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drawing+xml" PartName="/xl/drawings/drawing1.xml"/>
  <Override ContentType="application/vnd.openxmlformats-officedocument.spreadsheetml.worksheet+xml" PartName="/xl/worksheets/sheet5.xml"/>
  <Override ContentType="application/vnd.openxmlformats-officedocument.drawing+xml" PartName="/xl/drawings/drawing2.xml"/>
  <Override ContentType="application/vnd.openxmlformats-officedocument.spreadsheetml.worksheet+xml" PartName="/xl/worksheets/sheet6.xml"/>
  <Override ContentType="application/vnd.openxmlformats-officedocument.drawing+xml" PartName="/xl/drawings/drawing3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drawingml.chart+xml" PartName="/xl/charts/chart3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9.xml"/>
  <Override ContentType="application/vnd.openxmlformats-officedocument.drawingml.chart+xml" PartName="/xl/charts/chart10.xml"/>
  <Override ContentType="application/vnd.openxmlformats-officedocument.drawingml.chart+xml" PartName="/xl/charts/chart11.xml"/>
  <Override ContentType="application/vnd.openxmlformats-officedocument.drawingml.chart+xml" PartName="/xl/charts/chart12.xml"/>
  <Override ContentType="application/vnd.openxmlformats-officedocument.drawingml.chart+xml" PartName="/xl/charts/chart13.xml"/>
  <Override ContentType="application/vnd.openxmlformats-officedocument.drawingml.chart+xml" PartName="/xl/charts/chart14.xml"/>
  <Override ContentType="application/vnd.openxmlformats-officedocument.drawingml.chart+xml" PartName="/xl/charts/chart15.xml"/>
  <Override ContentType="application/vnd.openxmlformats-officedocument.drawingml.chart+xml" PartName="/xl/charts/chart16.xml"/>
  <Override ContentType="application/vnd.openxmlformats-officedocument.drawingml.chart+xml" PartName="/xl/charts/chart17.xml"/>
  <Override ContentType="application/vnd.openxmlformats-officedocument.drawingml.chart+xml" PartName="/xl/charts/chart18.xml"/>
  <Override ContentType="application/vnd.openxmlformats-officedocument.drawingml.chart+xml" PartName="/xl/charts/chart1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output_report" sheetId="1" state="visible" r:id="rId1"/>
    <sheet xmlns:r="http://schemas.openxmlformats.org/officeDocument/2006/relationships" name="dice_report" sheetId="2" state="visible" r:id="rId2"/>
    <sheet xmlns:r="http://schemas.openxmlformats.org/officeDocument/2006/relationships" name="summary" sheetId="3" state="visible" r:id="rId3"/>
    <sheet xmlns:r="http://schemas.openxmlformats.org/officeDocument/2006/relationships" name="graphs.nedc_h" sheetId="4" state="visible" r:id="rId4"/>
    <sheet xmlns:r="http://schemas.openxmlformats.org/officeDocument/2006/relationships" name="graphs.nedc_l" sheetId="5" state="visible" r:id="rId5"/>
    <sheet xmlns:r="http://schemas.openxmlformats.org/officeDocument/2006/relationships" name="graphs.wltp_h" sheetId="6" state="visible" r:id="rId6"/>
    <sheet xmlns:r="http://schemas.openxmlformats.org/officeDocument/2006/relationships" name="output.prediction.nedc_h.pa" sheetId="7" state="visible" r:id="rId7"/>
    <sheet xmlns:r="http://schemas.openxmlformats.org/officeDocument/2006/relationships" name="output.prediction.nedc_h.ts" sheetId="8" state="visible" r:id="rId8"/>
    <sheet xmlns:r="http://schemas.openxmlformats.org/officeDocument/2006/relationships" name="output.prediction.nedc_l.pa" sheetId="9" state="visible" r:id="rId9"/>
    <sheet xmlns:r="http://schemas.openxmlformats.org/officeDocument/2006/relationships" name="output.prediction.nedc_l.ts" sheetId="10" state="visible" r:id="rId10"/>
    <sheet xmlns:r="http://schemas.openxmlformats.org/officeDocument/2006/relationships" name="output.prediction.wltp_h.pa" sheetId="11" state="visible" r:id="rId11"/>
    <sheet xmlns:r="http://schemas.openxmlformats.org/officeDocument/2006/relationships" name="output.prediction.wltp_h.ts" sheetId="12" state="visible" r:id="rId12"/>
    <sheet xmlns:r="http://schemas.openxmlformats.org/officeDocument/2006/relationships" name="output.calibration.wltp_h.pa" sheetId="13" state="visible" r:id="rId13"/>
    <sheet xmlns:r="http://schemas.openxmlformats.org/officeDocument/2006/relationships" name="output.calibration.wltp_h.ts" sheetId="14" state="visible" r:id="rId14"/>
    <sheet xmlns:r="http://schemas.openxmlformats.org/officeDocument/2006/relationships" name="output.prediction.wltp_l.pa" sheetId="15" state="visible" r:id="rId15"/>
    <sheet xmlns:r="http://schemas.openxmlformats.org/officeDocument/2006/relationships" name="output.prediction.wltp_l.ts" sheetId="16" state="visible" r:id="rId16"/>
    <sheet xmlns:r="http://schemas.openxmlformats.org/officeDocument/2006/relationships" name="output.calibration.wltp_l.pa" sheetId="17" state="visible" r:id="rId17"/>
    <sheet xmlns:r="http://schemas.openxmlformats.org/officeDocument/2006/relationships" name="output.calibration.wltp_l.ts" sheetId="18" state="visible" r:id="rId18"/>
    <sheet xmlns:r="http://schemas.openxmlformats.org/officeDocument/2006/relationships" name="output.precondition.wltp_p.pa" sheetId="19" state="visible" r:id="rId19"/>
    <sheet xmlns:r="http://schemas.openxmlformats.org/officeDocument/2006/relationships" name="data.calibration.model_scores" sheetId="20" state="visible" r:id="rId20"/>
    <sheet xmlns:r="http://schemas.openxmlformats.org/officeDocument/2006/relationships" name="proc_info" sheetId="21" state="visible" r:id="rId21"/>
    <sheet xmlns:r="http://schemas.openxmlformats.org/officeDocument/2006/relationships" name="xlref" sheetId="22" state="visible" r:id="rId22"/>
  </sheets>
  <definedNames>
    <definedName localSheetId="2" name="_info_CO2MPAS_version_Value">summary!$B$2:$B$2</definedName>
    <definedName localSheetId="2" name="_info_Simulation_started_Value">summary!$B$3:$B$3</definedName>
    <definedName localSheetId="2" name="_info_Time_elapsed_Value">summary!$B$4:$B$4</definedName>
    <definedName localSheetId="2" name="_info_input_version_Value">summary!$B$5:$B$5</definedName>
    <definedName localSheetId="2" name="_info_output_folder_Value">summary!$B$6:$B$6</definedName>
    <definedName localSheetId="2" name="_info_overwrite_cache_Value">summary!$B$7:$B$7</definedName>
    <definedName localSheetId="2" name="_info_run_base_Value">summary!$B$8:$B$8</definedName>
    <definedName localSheetId="2" name="_info_run_plan_Value">summary!$B$9:$B$9</definedName>
    <definedName localSheetId="2" name="_info_timestamp_Value">summary!$B$10:$B$10</definedName>
    <definedName localSheetId="2" name="_info_type_approval_mode_Value">summary!$B$11:$B$11</definedName>
    <definedName localSheetId="2" name="_results_nedc_h_prediction_target_declared_co2_emission_declared_value__CO2g_km_">summary!$D$18:$D$18</definedName>
    <definedName localSheetId="2" name="_results_nedc_h_prediction_target_co2_emission_low__CO2g_km_">summary!$E$18:$E$18</definedName>
    <definedName localSheetId="2" name="_results_nedc_h_prediction_target_co2_emission_medium__CO2g_km_">summary!$F$18:$F$18</definedName>
    <definedName localSheetId="2" name="_results_nedc_h_prediction_target_co2_emission_high__CO2g_km_">summary!$G$18:$G$18</definedName>
    <definedName localSheetId="2" name="_results_nedc_h_prediction_target_co2_emission_extra_high__CO2g_km_">summary!$H$18:$H$18</definedName>
    <definedName localSheetId="2" name="_results_nedc_h_prediction_target_co2_emission_UDC__CO2g_km_">summary!$I$18:$I$18</definedName>
    <definedName localSheetId="2" name="_results_nedc_h_prediction_target_co2_emission_EUDC__CO2g_km_">summary!$J$18:$J$18</definedName>
    <definedName localSheetId="2" name="_results_nedc_h_prediction_target_co2_emission_value__CO2g_km_">summary!$K$18:$K$18</definedName>
    <definedName localSheetId="2" name="_results_nedc_h_prediction_target_vehicle_engine_capacity__cm3_">summary!$L$18:$L$18</definedName>
    <definedName localSheetId="2" name="_results_nedc_h_prediction_target_vehicle_engine_is_turbo__">summary!$M$18:$M$18</definedName>
    <definedName localSheetId="2" name="_results_nedc_h_prediction_target_vehicle_f0__N_">summary!$N$18:$N$18</definedName>
    <definedName localSheetId="2" name="_results_nedc_h_prediction_target_vehicle_f1__N__km_h__">summary!$O$18:$O$18</definedName>
    <definedName localSheetId="2" name="_results_nedc_h_prediction_target_vehicle_f2__N__km_h__2_">summary!$P$18:$P$18</definedName>
    <definedName localSheetId="2" name="_results_nedc_h_prediction_target_vehicle_fuel_type__">summary!$Q$18:$Q$18</definedName>
    <definedName localSheetId="2" name="_results_nedc_h_prediction_target_vehicle_gear_box_type__">summary!$R$18:$R$18</definedName>
    <definedName localSheetId="2" name="_results_nedc_h_prediction_target_vehicle_has_start_stop__">summary!$S$18:$S$18</definedName>
    <definedName localSheetId="2" name="_results_nedc_h_prediction_target_vehicle_ki_factor____">summary!$T$18:$T$18</definedName>
    <definedName localSheetId="2" name="_results_nedc_h_prediction_target_vehicle_r_dynamic__m_">summary!$U$18:$U$18</definedName>
    <definedName localSheetId="2" name="_results_nedc_h_prediction_target_vehicle_mass__kg_">summary!$V$18:$V$18</definedName>
    <definedName localSheetId="2" name="_results_nedc_h_prediction_output_declared_co2_emission_declared_value__CO2g_km_">summary!$D$19:$D$19</definedName>
    <definedName localSheetId="2" name="_results_nedc_h_prediction_output_co2_emission_low__CO2g_km_">summary!$E$19:$E$19</definedName>
    <definedName localSheetId="2" name="_results_nedc_h_prediction_output_co2_emission_medium__CO2g_km_">summary!$F$19:$F$19</definedName>
    <definedName localSheetId="2" name="_results_nedc_h_prediction_output_co2_emission_high__CO2g_km_">summary!$G$19:$G$19</definedName>
    <definedName localSheetId="2" name="_results_nedc_h_prediction_output_co2_emission_extra_high__CO2g_km_">summary!$H$19:$H$19</definedName>
    <definedName localSheetId="2" name="_results_nedc_h_prediction_output_co2_emission_UDC__CO2g_km_">summary!$I$19:$I$19</definedName>
    <definedName localSheetId="2" name="_results_nedc_h_prediction_output_co2_emission_EUDC__CO2g_km_">summary!$J$19:$J$19</definedName>
    <definedName localSheetId="2" name="_results_nedc_h_prediction_output_co2_emission_value__CO2g_km_">summary!$K$19:$K$19</definedName>
    <definedName localSheetId="2" name="_results_nedc_h_prediction_output_vehicle_engine_capacity__cm3_">summary!$L$19:$L$19</definedName>
    <definedName localSheetId="2" name="_results_nedc_h_prediction_output_vehicle_engine_is_turbo__">summary!$M$19:$M$19</definedName>
    <definedName localSheetId="2" name="_results_nedc_h_prediction_output_vehicle_f0__N_">summary!$N$19:$N$19</definedName>
    <definedName localSheetId="2" name="_results_nedc_h_prediction_output_vehicle_f1__N__km_h__">summary!$O$19:$O$19</definedName>
    <definedName localSheetId="2" name="_results_nedc_h_prediction_output_vehicle_f2__N__km_h__2_">summary!$P$19:$P$19</definedName>
    <definedName localSheetId="2" name="_results_nedc_h_prediction_output_vehicle_fuel_type__">summary!$Q$19:$Q$19</definedName>
    <definedName localSheetId="2" name="_results_nedc_h_prediction_output_vehicle_gear_box_type__">summary!$R$19:$R$19</definedName>
    <definedName localSheetId="2" name="_results_nedc_h_prediction_output_vehicle_has_start_stop__">summary!$S$19:$S$19</definedName>
    <definedName localSheetId="2" name="_results_nedc_h_prediction_output_vehicle_ki_factor____">summary!$T$19:$T$19</definedName>
    <definedName localSheetId="2" name="_results_nedc_h_prediction_output_vehicle_r_dynamic__m_">summary!$U$19:$U$19</definedName>
    <definedName localSheetId="2" name="_results_nedc_h_prediction_output_vehicle_mass__kg_">summary!$V$19:$V$19</definedName>
    <definedName localSheetId="2" name="_results_nedc_h_prediction_input_declared_co2_emission_declared_value__CO2g_km_">summary!$D$20:$D$20</definedName>
    <definedName localSheetId="2" name="_results_nedc_h_prediction_input_co2_emission_low__CO2g_km_">summary!$E$20:$E$20</definedName>
    <definedName localSheetId="2" name="_results_nedc_h_prediction_input_co2_emission_medium__CO2g_km_">summary!$F$20:$F$20</definedName>
    <definedName localSheetId="2" name="_results_nedc_h_prediction_input_co2_emission_high__CO2g_km_">summary!$G$20:$G$20</definedName>
    <definedName localSheetId="2" name="_results_nedc_h_prediction_input_co2_emission_extra_high__CO2g_km_">summary!$H$20:$H$20</definedName>
    <definedName localSheetId="2" name="_results_nedc_h_prediction_input_co2_emission_UDC__CO2g_km_">summary!$I$20:$I$20</definedName>
    <definedName localSheetId="2" name="_results_nedc_h_prediction_input_co2_emission_EUDC__CO2g_km_">summary!$J$20:$J$20</definedName>
    <definedName localSheetId="2" name="_results_nedc_h_prediction_input_co2_emission_value__CO2g_km_">summary!$K$20:$K$20</definedName>
    <definedName localSheetId="2" name="_results_nedc_h_prediction_input_vehicle_engine_capacity__cm3_">summary!$L$20:$L$20</definedName>
    <definedName localSheetId="2" name="_results_nedc_h_prediction_input_vehicle_engine_is_turbo__">summary!$M$20:$M$20</definedName>
    <definedName localSheetId="2" name="_results_nedc_h_prediction_input_vehicle_f0__N_">summary!$N$20:$N$20</definedName>
    <definedName localSheetId="2" name="_results_nedc_h_prediction_input_vehicle_f1__N__km_h__">summary!$O$20:$O$20</definedName>
    <definedName localSheetId="2" name="_results_nedc_h_prediction_input_vehicle_f2__N__km_h__2_">summary!$P$20:$P$20</definedName>
    <definedName localSheetId="2" name="_results_nedc_h_prediction_input_vehicle_fuel_type__">summary!$Q$20:$Q$20</definedName>
    <definedName localSheetId="2" name="_results_nedc_h_prediction_input_vehicle_gear_box_type__">summary!$R$20:$R$20</definedName>
    <definedName localSheetId="2" name="_results_nedc_h_prediction_input_vehicle_has_start_stop__">summary!$S$20:$S$20</definedName>
    <definedName localSheetId="2" name="_results_nedc_h_prediction_input_vehicle_ki_factor____">summary!$T$20:$T$20</definedName>
    <definedName localSheetId="2" name="_results_nedc_h_prediction_input_vehicle_r_dynamic__m_">summary!$U$20:$U$20</definedName>
    <definedName localSheetId="2" name="_results_nedc_h_prediction_input_vehicle_mass__kg_">summary!$V$20:$V$20</definedName>
    <definedName localSheetId="2" name="_results_nedc_l_prediction_output_declared_co2_emission_declared_value__CO2g_km_">summary!$D$21:$D$21</definedName>
    <definedName localSheetId="2" name="_results_nedc_l_prediction_output_co2_emission_low__CO2g_km_">summary!$E$21:$E$21</definedName>
    <definedName localSheetId="2" name="_results_nedc_l_prediction_output_co2_emission_medium__CO2g_km_">summary!$F$21:$F$21</definedName>
    <definedName localSheetId="2" name="_results_nedc_l_prediction_output_co2_emission_high__CO2g_km_">summary!$G$21:$G$21</definedName>
    <definedName localSheetId="2" name="_results_nedc_l_prediction_output_co2_emission_extra_high__CO2g_km_">summary!$H$21:$H$21</definedName>
    <definedName localSheetId="2" name="_results_nedc_l_prediction_output_co2_emission_UDC__CO2g_km_">summary!$I$21:$I$21</definedName>
    <definedName localSheetId="2" name="_results_nedc_l_prediction_output_co2_emission_EUDC__CO2g_km_">summary!$J$21:$J$21</definedName>
    <definedName localSheetId="2" name="_results_nedc_l_prediction_output_co2_emission_value__CO2g_km_">summary!$K$21:$K$21</definedName>
    <definedName localSheetId="2" name="_results_nedc_l_prediction_output_vehicle_engine_capacity__cm3_">summary!$L$21:$L$21</definedName>
    <definedName localSheetId="2" name="_results_nedc_l_prediction_output_vehicle_engine_is_turbo__">summary!$M$21:$M$21</definedName>
    <definedName localSheetId="2" name="_results_nedc_l_prediction_output_vehicle_f0__N_">summary!$N$21:$N$21</definedName>
    <definedName localSheetId="2" name="_results_nedc_l_prediction_output_vehicle_f1__N__km_h__">summary!$O$21:$O$21</definedName>
    <definedName localSheetId="2" name="_results_nedc_l_prediction_output_vehicle_f2__N__km_h__2_">summary!$P$21:$P$21</definedName>
    <definedName localSheetId="2" name="_results_nedc_l_prediction_output_vehicle_fuel_type__">summary!$Q$21:$Q$21</definedName>
    <definedName localSheetId="2" name="_results_nedc_l_prediction_output_vehicle_gear_box_type__">summary!$R$21:$R$21</definedName>
    <definedName localSheetId="2" name="_results_nedc_l_prediction_output_vehicle_has_start_stop__">summary!$S$21:$S$21</definedName>
    <definedName localSheetId="2" name="_results_nedc_l_prediction_output_vehicle_ki_factor____">summary!$T$21:$T$21</definedName>
    <definedName localSheetId="2" name="_results_nedc_l_prediction_output_vehicle_r_dynamic__m_">summary!$U$21:$U$21</definedName>
    <definedName localSheetId="2" name="_results_nedc_l_prediction_output_vehicle_mass__kg_">summary!$V$21:$V$21</definedName>
    <definedName localSheetId="2" name="_results_nedc_l_prediction_input_declared_co2_emission_declared_value__CO2g_km_">summary!$D$22:$D$22</definedName>
    <definedName localSheetId="2" name="_results_nedc_l_prediction_input_co2_emission_low__CO2g_km_">summary!$E$22:$E$22</definedName>
    <definedName localSheetId="2" name="_results_nedc_l_prediction_input_co2_emission_medium__CO2g_km_">summary!$F$22:$F$22</definedName>
    <definedName localSheetId="2" name="_results_nedc_l_prediction_input_co2_emission_high__CO2g_km_">summary!$G$22:$G$22</definedName>
    <definedName localSheetId="2" name="_results_nedc_l_prediction_input_co2_emission_extra_high__CO2g_km_">summary!$H$22:$H$22</definedName>
    <definedName localSheetId="2" name="_results_nedc_l_prediction_input_co2_emission_UDC__CO2g_km_">summary!$I$22:$I$22</definedName>
    <definedName localSheetId="2" name="_results_nedc_l_prediction_input_co2_emission_EUDC__CO2g_km_">summary!$J$22:$J$22</definedName>
    <definedName localSheetId="2" name="_results_nedc_l_prediction_input_co2_emission_value__CO2g_km_">summary!$K$22:$K$22</definedName>
    <definedName localSheetId="2" name="_results_nedc_l_prediction_input_vehicle_engine_capacity__cm3_">summary!$L$22:$L$22</definedName>
    <definedName localSheetId="2" name="_results_nedc_l_prediction_input_vehicle_engine_is_turbo__">summary!$M$22:$M$22</definedName>
    <definedName localSheetId="2" name="_results_nedc_l_prediction_input_vehicle_f0__N_">summary!$N$22:$N$22</definedName>
    <definedName localSheetId="2" name="_results_nedc_l_prediction_input_vehicle_f1__N__km_h__">summary!$O$22:$O$22</definedName>
    <definedName localSheetId="2" name="_results_nedc_l_prediction_input_vehicle_f2__N__km_h__2_">summary!$P$22:$P$22</definedName>
    <definedName localSheetId="2" name="_results_nedc_l_prediction_input_vehicle_fuel_type__">summary!$Q$22:$Q$22</definedName>
    <definedName localSheetId="2" name="_results_nedc_l_prediction_input_vehicle_gear_box_type__">summary!$R$22:$R$22</definedName>
    <definedName localSheetId="2" name="_results_nedc_l_prediction_input_vehicle_has_start_stop__">summary!$S$22:$S$22</definedName>
    <definedName localSheetId="2" name="_results_nedc_l_prediction_input_vehicle_ki_factor____">summary!$T$22:$T$22</definedName>
    <definedName localSheetId="2" name="_results_nedc_l_prediction_input_vehicle_r_dynamic__m_">summary!$U$22:$U$22</definedName>
    <definedName localSheetId="2" name="_results_nedc_l_prediction_input_vehicle_mass__kg_">summary!$V$22:$V$22</definedName>
    <definedName localSheetId="2" name="_results_wltp_h_prediction_target_declared_co2_emission_declared_value__CO2g_km_">summary!$D$23:$D$23</definedName>
    <definedName localSheetId="2" name="_results_wltp_h_prediction_target_co2_emission_low__CO2g_km_">summary!$E$23:$E$23</definedName>
    <definedName localSheetId="2" name="_results_wltp_h_prediction_target_co2_emission_medium__CO2g_km_">summary!$F$23:$F$23</definedName>
    <definedName localSheetId="2" name="_results_wltp_h_prediction_target_co2_emission_high__CO2g_km_">summary!$G$23:$G$23</definedName>
    <definedName localSheetId="2" name="_results_wltp_h_prediction_target_co2_emission_extra_high__CO2g_km_">summary!$H$23:$H$23</definedName>
    <definedName localSheetId="2" name="_results_wltp_h_prediction_target_co2_emission_UDC__CO2g_km_">summary!$I$23:$I$23</definedName>
    <definedName localSheetId="2" name="_results_wltp_h_prediction_target_co2_emission_EUDC__CO2g_km_">summary!$J$23:$J$23</definedName>
    <definedName localSheetId="2" name="_results_wltp_h_prediction_target_co2_emission_value__CO2g_km_">summary!$K$23:$K$23</definedName>
    <definedName localSheetId="2" name="_results_wltp_h_prediction_target_vehicle_engine_capacity__cm3_">summary!$L$23:$L$23</definedName>
    <definedName localSheetId="2" name="_results_wltp_h_prediction_target_vehicle_engine_is_turbo__">summary!$M$23:$M$23</definedName>
    <definedName localSheetId="2" name="_results_wltp_h_prediction_target_vehicle_f0__N_">summary!$N$23:$N$23</definedName>
    <definedName localSheetId="2" name="_results_wltp_h_prediction_target_vehicle_f1__N__km_h__">summary!$O$23:$O$23</definedName>
    <definedName localSheetId="2" name="_results_wltp_h_prediction_target_vehicle_f2__N__km_h__2_">summary!$P$23:$P$23</definedName>
    <definedName localSheetId="2" name="_results_wltp_h_prediction_target_vehicle_fuel_type__">summary!$Q$23:$Q$23</definedName>
    <definedName localSheetId="2" name="_results_wltp_h_prediction_target_vehicle_gear_box_type__">summary!$R$23:$R$23</definedName>
    <definedName localSheetId="2" name="_results_wltp_h_prediction_target_vehicle_has_start_stop__">summary!$S$23:$S$23</definedName>
    <definedName localSheetId="2" name="_results_wltp_h_prediction_target_vehicle_ki_factor____">summary!$T$23:$T$23</definedName>
    <definedName localSheetId="2" name="_results_wltp_h_prediction_target_vehicle_r_dynamic__m_">summary!$U$23:$U$23</definedName>
    <definedName localSheetId="2" name="_results_wltp_h_prediction_target_vehicle_mass__kg_">summary!$V$23:$V$23</definedName>
    <definedName localSheetId="2" name="_results_wltp_h_prediction_output_declared_co2_emission_declared_value__CO2g_km_">summary!$D$24:$D$24</definedName>
    <definedName localSheetId="2" name="_results_wltp_h_prediction_output_co2_emission_low__CO2g_km_">summary!$E$24:$E$24</definedName>
    <definedName localSheetId="2" name="_results_wltp_h_prediction_output_co2_emission_medium__CO2g_km_">summary!$F$24:$F$24</definedName>
    <definedName localSheetId="2" name="_results_wltp_h_prediction_output_co2_emission_high__CO2g_km_">summary!$G$24:$G$24</definedName>
    <definedName localSheetId="2" name="_results_wltp_h_prediction_output_co2_emission_extra_high__CO2g_km_">summary!$H$24:$H$24</definedName>
    <definedName localSheetId="2" name="_results_wltp_h_prediction_output_co2_emission_UDC__CO2g_km_">summary!$I$24:$I$24</definedName>
    <definedName localSheetId="2" name="_results_wltp_h_prediction_output_co2_emission_EUDC__CO2g_km_">summary!$J$24:$J$24</definedName>
    <definedName localSheetId="2" name="_results_wltp_h_prediction_output_co2_emission_value__CO2g_km_">summary!$K$24:$K$24</definedName>
    <definedName localSheetId="2" name="_results_wltp_h_prediction_output_vehicle_engine_capacity__cm3_">summary!$L$24:$L$24</definedName>
    <definedName localSheetId="2" name="_results_wltp_h_prediction_output_vehicle_engine_is_turbo__">summary!$M$24:$M$24</definedName>
    <definedName localSheetId="2" name="_results_wltp_h_prediction_output_vehicle_f0__N_">summary!$N$24:$N$24</definedName>
    <definedName localSheetId="2" name="_results_wltp_h_prediction_output_vehicle_f1__N__km_h__">summary!$O$24:$O$24</definedName>
    <definedName localSheetId="2" name="_results_wltp_h_prediction_output_vehicle_f2__N__km_h__2_">summary!$P$24:$P$24</definedName>
    <definedName localSheetId="2" name="_results_wltp_h_prediction_output_vehicle_fuel_type__">summary!$Q$24:$Q$24</definedName>
    <definedName localSheetId="2" name="_results_wltp_h_prediction_output_vehicle_gear_box_type__">summary!$R$24:$R$24</definedName>
    <definedName localSheetId="2" name="_results_wltp_h_prediction_output_vehicle_has_start_stop__">summary!$S$24:$S$24</definedName>
    <definedName localSheetId="2" name="_results_wltp_h_prediction_output_vehicle_ki_factor____">summary!$T$24:$T$24</definedName>
    <definedName localSheetId="2" name="_results_wltp_h_prediction_output_vehicle_r_dynamic__m_">summary!$U$24:$U$24</definedName>
    <definedName localSheetId="2" name="_results_wltp_h_prediction_output_vehicle_mass__kg_">summary!$V$24:$V$24</definedName>
    <definedName localSheetId="2" name="_results_wltp_h_calibration_output_declared_co2_emission_declared_value__CO2g_km_">summary!$D$25:$D$25</definedName>
    <definedName localSheetId="2" name="_results_wltp_h_calibration_output_co2_emission_low__CO2g_km_">summary!$E$25:$E$25</definedName>
    <definedName localSheetId="2" name="_results_wltp_h_calibration_output_co2_emission_medium__CO2g_km_">summary!$F$25:$F$25</definedName>
    <definedName localSheetId="2" name="_results_wltp_h_calibration_output_co2_emission_high__CO2g_km_">summary!$G$25:$G$25</definedName>
    <definedName localSheetId="2" name="_results_wltp_h_calibration_output_co2_emission_extra_high__CO2g_km_">summary!$H$25:$H$25</definedName>
    <definedName localSheetId="2" name="_results_wltp_h_calibration_output_co2_emission_UDC__CO2g_km_">summary!$I$25:$I$25</definedName>
    <definedName localSheetId="2" name="_results_wltp_h_calibration_output_co2_emission_EUDC__CO2g_km_">summary!$J$25:$J$25</definedName>
    <definedName localSheetId="2" name="_results_wltp_h_calibration_output_co2_emission_value__CO2g_km_">summary!$K$25:$K$25</definedName>
    <definedName localSheetId="2" name="_results_wltp_h_calibration_output_vehicle_engine_capacity__cm3_">summary!$L$25:$L$25</definedName>
    <definedName localSheetId="2" name="_results_wltp_h_calibration_output_vehicle_engine_is_turbo__">summary!$M$25:$M$25</definedName>
    <definedName localSheetId="2" name="_results_wltp_h_calibration_output_vehicle_f0__N_">summary!$N$25:$N$25</definedName>
    <definedName localSheetId="2" name="_results_wltp_h_calibration_output_vehicle_f1__N__km_h__">summary!$O$25:$O$25</definedName>
    <definedName localSheetId="2" name="_results_wltp_h_calibration_output_vehicle_f2__N__km_h__2_">summary!$P$25:$P$25</definedName>
    <definedName localSheetId="2" name="_results_wltp_h_calibration_output_vehicle_fuel_type__">summary!$Q$25:$Q$25</definedName>
    <definedName localSheetId="2" name="_results_wltp_h_calibration_output_vehicle_gear_box_type__">summary!$R$25:$R$25</definedName>
    <definedName localSheetId="2" name="_results_wltp_h_calibration_output_vehicle_has_start_stop__">summary!$S$25:$S$25</definedName>
    <definedName localSheetId="2" name="_results_wltp_h_calibration_output_vehicle_ki_factor____">summary!$T$25:$T$25</definedName>
    <definedName localSheetId="2" name="_results_wltp_h_calibration_output_vehicle_r_dynamic__m_">summary!$U$25:$U$25</definedName>
    <definedName localSheetId="2" name="_results_wltp_h_calibration_output_vehicle_mass__kg_">summary!$V$25:$V$25</definedName>
    <definedName localSheetId="2" name="_results_wltp_h_calibration_input_declared_co2_emission_declared_value__CO2g_km_">summary!$D$26:$D$26</definedName>
    <definedName localSheetId="2" name="_results_wltp_h_calibration_input_co2_emission_low__CO2g_km_">summary!$E$26:$E$26</definedName>
    <definedName localSheetId="2" name="_results_wltp_h_calibration_input_co2_emission_medium__CO2g_km_">summary!$F$26:$F$26</definedName>
    <definedName localSheetId="2" name="_results_wltp_h_calibration_input_co2_emission_high__CO2g_km_">summary!$G$26:$G$26</definedName>
    <definedName localSheetId="2" name="_results_wltp_h_calibration_input_co2_emission_extra_high__CO2g_km_">summary!$H$26:$H$26</definedName>
    <definedName localSheetId="2" name="_results_wltp_h_calibration_input_co2_emission_UDC__CO2g_km_">summary!$I$26:$I$26</definedName>
    <definedName localSheetId="2" name="_results_wltp_h_calibration_input_co2_emission_EUDC__CO2g_km_">summary!$J$26:$J$26</definedName>
    <definedName localSheetId="2" name="_results_wltp_h_calibration_input_co2_emission_value__CO2g_km_">summary!$K$26:$K$26</definedName>
    <definedName localSheetId="2" name="_results_wltp_h_calibration_input_vehicle_engine_capacity__cm3_">summary!$L$26:$L$26</definedName>
    <definedName localSheetId="2" name="_results_wltp_h_calibration_input_vehicle_engine_is_turbo__">summary!$M$26:$M$26</definedName>
    <definedName localSheetId="2" name="_results_wltp_h_calibration_input_vehicle_f0__N_">summary!$N$26:$N$26</definedName>
    <definedName localSheetId="2" name="_results_wltp_h_calibration_input_vehicle_f1__N__km_h__">summary!$O$26:$O$26</definedName>
    <definedName localSheetId="2" name="_results_wltp_h_calibration_input_vehicle_f2__N__km_h__2_">summary!$P$26:$P$26</definedName>
    <definedName localSheetId="2" name="_results_wltp_h_calibration_input_vehicle_fuel_type__">summary!$Q$26:$Q$26</definedName>
    <definedName localSheetId="2" name="_results_wltp_h_calibration_input_vehicle_gear_box_type__">summary!$R$26:$R$26</definedName>
    <definedName localSheetId="2" name="_results_wltp_h_calibration_input_vehicle_has_start_stop__">summary!$S$26:$S$26</definedName>
    <definedName localSheetId="2" name="_results_wltp_h_calibration_input_vehicle_ki_factor____">summary!$T$26:$T$26</definedName>
    <definedName localSheetId="2" name="_results_wltp_h_calibration_input_vehicle_r_dynamic__m_">summary!$U$26:$U$26</definedName>
    <definedName localSheetId="2" name="_results_wltp_h_calibration_input_vehicle_mass__kg_">summary!$V$26:$V$26</definedName>
    <definedName localSheetId="2" name="_results_wltp_l_prediction_output_declared_co2_emission_declared_value__CO2g_km_">summary!$D$27:$D$27</definedName>
    <definedName localSheetId="2" name="_results_wltp_l_prediction_output_co2_emission_low__CO2g_km_">summary!$E$27:$E$27</definedName>
    <definedName localSheetId="2" name="_results_wltp_l_prediction_output_co2_emission_medium__CO2g_km_">summary!$F$27:$F$27</definedName>
    <definedName localSheetId="2" name="_results_wltp_l_prediction_output_co2_emission_high__CO2g_km_">summary!$G$27:$G$27</definedName>
    <definedName localSheetId="2" name="_results_wltp_l_prediction_output_co2_emission_extra_high__CO2g_km_">summary!$H$27:$H$27</definedName>
    <definedName localSheetId="2" name="_results_wltp_l_prediction_output_co2_emission_UDC__CO2g_km_">summary!$I$27:$I$27</definedName>
    <definedName localSheetId="2" name="_results_wltp_l_prediction_output_co2_emission_EUDC__CO2g_km_">summary!$J$27:$J$27</definedName>
    <definedName localSheetId="2" name="_results_wltp_l_prediction_output_co2_emission_value__CO2g_km_">summary!$K$27:$K$27</definedName>
    <definedName localSheetId="2" name="_results_wltp_l_prediction_output_vehicle_engine_capacity__cm3_">summary!$L$27:$L$27</definedName>
    <definedName localSheetId="2" name="_results_wltp_l_prediction_output_vehicle_engine_is_turbo__">summary!$M$27:$M$27</definedName>
    <definedName localSheetId="2" name="_results_wltp_l_prediction_output_vehicle_f0__N_">summary!$N$27:$N$27</definedName>
    <definedName localSheetId="2" name="_results_wltp_l_prediction_output_vehicle_f1__N__km_h__">summary!$O$27:$O$27</definedName>
    <definedName localSheetId="2" name="_results_wltp_l_prediction_output_vehicle_f2__N__km_h__2_">summary!$P$27:$P$27</definedName>
    <definedName localSheetId="2" name="_results_wltp_l_prediction_output_vehicle_fuel_type__">summary!$Q$27:$Q$27</definedName>
    <definedName localSheetId="2" name="_results_wltp_l_prediction_output_vehicle_gear_box_type__">summary!$R$27:$R$27</definedName>
    <definedName localSheetId="2" name="_results_wltp_l_prediction_output_vehicle_has_start_stop__">summary!$S$27:$S$27</definedName>
    <definedName localSheetId="2" name="_results_wltp_l_prediction_output_vehicle_ki_factor____">summary!$T$27:$T$27</definedName>
    <definedName localSheetId="2" name="_results_wltp_l_prediction_output_vehicle_r_dynamic__m_">summary!$U$27:$U$27</definedName>
    <definedName localSheetId="2" name="_results_wltp_l_prediction_output_vehicle_mass__kg_">summary!$V$27:$V$27</definedName>
    <definedName localSheetId="2" name="_results_wltp_l_calibration_output_declared_co2_emission_declared_value__CO2g_km_">summary!$D$28:$D$28</definedName>
    <definedName localSheetId="2" name="_results_wltp_l_calibration_output_co2_emission_low__CO2g_km_">summary!$E$28:$E$28</definedName>
    <definedName localSheetId="2" name="_results_wltp_l_calibration_output_co2_emission_medium__CO2g_km_">summary!$F$28:$F$28</definedName>
    <definedName localSheetId="2" name="_results_wltp_l_calibration_output_co2_emission_high__CO2g_km_">summary!$G$28:$G$28</definedName>
    <definedName localSheetId="2" name="_results_wltp_l_calibration_output_co2_emission_extra_high__CO2g_km_">summary!$H$28:$H$28</definedName>
    <definedName localSheetId="2" name="_results_wltp_l_calibration_output_co2_emission_UDC__CO2g_km_">summary!$I$28:$I$28</definedName>
    <definedName localSheetId="2" name="_results_wltp_l_calibration_output_co2_emission_EUDC__CO2g_km_">summary!$J$28:$J$28</definedName>
    <definedName localSheetId="2" name="_results_wltp_l_calibration_output_co2_emission_value__CO2g_km_">summary!$K$28:$K$28</definedName>
    <definedName localSheetId="2" name="_results_wltp_l_calibration_output_vehicle_engine_capacity__cm3_">summary!$L$28:$L$28</definedName>
    <definedName localSheetId="2" name="_results_wltp_l_calibration_output_vehicle_engine_is_turbo__">summary!$M$28:$M$28</definedName>
    <definedName localSheetId="2" name="_results_wltp_l_calibration_output_vehicle_f0__N_">summary!$N$28:$N$28</definedName>
    <definedName localSheetId="2" name="_results_wltp_l_calibration_output_vehicle_f1__N__km_h__">summary!$O$28:$O$28</definedName>
    <definedName localSheetId="2" name="_results_wltp_l_calibration_output_vehicle_f2__N__km_h__2_">summary!$P$28:$P$28</definedName>
    <definedName localSheetId="2" name="_results_wltp_l_calibration_output_vehicle_fuel_type__">summary!$Q$28:$Q$28</definedName>
    <definedName localSheetId="2" name="_results_wltp_l_calibration_output_vehicle_gear_box_type__">summary!$R$28:$R$28</definedName>
    <definedName localSheetId="2" name="_results_wltp_l_calibration_output_vehicle_has_start_stop__">summary!$S$28:$S$28</definedName>
    <definedName localSheetId="2" name="_results_wltp_l_calibration_output_vehicle_ki_factor____">summary!$T$28:$T$28</definedName>
    <definedName localSheetId="2" name="_results_wltp_l_calibration_output_vehicle_r_dynamic__m_">summary!$U$28:$U$28</definedName>
    <definedName localSheetId="2" name="_results_wltp_l_calibration_output_vehicle_mass__kg_">summary!$V$28:$V$28</definedName>
    <definedName localSheetId="2" name="_results_wltp_l_calibration_input_declared_co2_emission_declared_value__CO2g_km_">summary!$D$29:$D$29</definedName>
    <definedName localSheetId="2" name="_results_wltp_l_calibration_input_co2_emission_low__CO2g_km_">summary!$E$29:$E$29</definedName>
    <definedName localSheetId="2" name="_results_wltp_l_calibration_input_co2_emission_medium__CO2g_km_">summary!$F$29:$F$29</definedName>
    <definedName localSheetId="2" name="_results_wltp_l_calibration_input_co2_emission_high__CO2g_km_">summary!$G$29:$G$29</definedName>
    <definedName localSheetId="2" name="_results_wltp_l_calibration_input_co2_emission_extra_high__CO2g_km_">summary!$H$29:$H$29</definedName>
    <definedName localSheetId="2" name="_results_wltp_l_calibration_input_co2_emission_UDC__CO2g_km_">summary!$I$29:$I$29</definedName>
    <definedName localSheetId="2" name="_results_wltp_l_calibration_input_co2_emission_EUDC__CO2g_km_">summary!$J$29:$J$29</definedName>
    <definedName localSheetId="2" name="_results_wltp_l_calibration_input_co2_emission_value__CO2g_km_">summary!$K$29:$K$29</definedName>
    <definedName localSheetId="2" name="_results_wltp_l_calibration_input_vehicle_engine_capacity__cm3_">summary!$L$29:$L$29</definedName>
    <definedName localSheetId="2" name="_results_wltp_l_calibration_input_vehicle_engine_is_turbo__">summary!$M$29:$M$29</definedName>
    <definedName localSheetId="2" name="_results_wltp_l_calibration_input_vehicle_f0__N_">summary!$N$29:$N$29</definedName>
    <definedName localSheetId="2" name="_results_wltp_l_calibration_input_vehicle_f1__N__km_h__">summary!$O$29:$O$29</definedName>
    <definedName localSheetId="2" name="_results_wltp_l_calibration_input_vehicle_f2__N__km_h__2_">summary!$P$29:$P$29</definedName>
    <definedName localSheetId="2" name="_results_wltp_l_calibration_input_vehicle_fuel_type__">summary!$Q$29:$Q$29</definedName>
    <definedName localSheetId="2" name="_results_wltp_l_calibration_input_vehicle_gear_box_type__">summary!$R$29:$R$29</definedName>
    <definedName localSheetId="2" name="_results_wltp_l_calibration_input_vehicle_has_start_stop__">summary!$S$29:$S$29</definedName>
    <definedName localSheetId="2" name="_results_wltp_l_calibration_input_vehicle_ki_factor____">summary!$T$29:$T$29</definedName>
    <definedName localSheetId="2" name="_results_wltp_l_calibration_input_vehicle_r_dynamic__m_">summary!$U$29:$U$29</definedName>
    <definedName localSheetId="2" name="_results_wltp_l_calibration_input_vehicle_mass__kg_">summary!$V$29:$V$29</definedName>
    <definedName localSheetId="2" name="_results_wltp_p_precondition_output_declared_co2_emission_declared_value__CO2g_km_">summary!$D$30:$D$30</definedName>
    <definedName localSheetId="2" name="_results_wltp_p_precondition_output_co2_emission_low__CO2g_km_">summary!$E$30:$E$30</definedName>
    <definedName localSheetId="2" name="_results_wltp_p_precondition_output_co2_emission_medium__CO2g_km_">summary!$F$30:$F$30</definedName>
    <definedName localSheetId="2" name="_results_wltp_p_precondition_output_co2_emission_high__CO2g_km_">summary!$G$30:$G$30</definedName>
    <definedName localSheetId="2" name="_results_wltp_p_precondition_output_co2_emission_extra_high__CO2g_km_">summary!$H$30:$H$30</definedName>
    <definedName localSheetId="2" name="_results_wltp_p_precondition_output_co2_emission_UDC__CO2g_km_">summary!$I$30:$I$30</definedName>
    <definedName localSheetId="2" name="_results_wltp_p_precondition_output_co2_emission_EUDC__CO2g_km_">summary!$J$30:$J$30</definedName>
    <definedName localSheetId="2" name="_results_wltp_p_precondition_output_co2_emission_value__CO2g_km_">summary!$K$30:$K$30</definedName>
    <definedName localSheetId="2" name="_results_wltp_p_precondition_output_vehicle_engine_capacity__cm3_">summary!$L$30:$L$30</definedName>
    <definedName localSheetId="2" name="_results_wltp_p_precondition_output_vehicle_engine_is_turbo__">summary!$M$30:$M$30</definedName>
    <definedName localSheetId="2" name="_results_wltp_p_precondition_output_vehicle_f0__N_">summary!$N$30:$N$30</definedName>
    <definedName localSheetId="2" name="_results_wltp_p_precondition_output_vehicle_f1__N__km_h__">summary!$O$30:$O$30</definedName>
    <definedName localSheetId="2" name="_results_wltp_p_precondition_output_vehicle_f2__N__km_h__2_">summary!$P$30:$P$30</definedName>
    <definedName localSheetId="2" name="_results_wltp_p_precondition_output_vehicle_fuel_type__">summary!$Q$30:$Q$30</definedName>
    <definedName localSheetId="2" name="_results_wltp_p_precondition_output_vehicle_gear_box_type__">summary!$R$30:$R$30</definedName>
    <definedName localSheetId="2" name="_results_wltp_p_precondition_output_vehicle_has_start_stop__">summary!$S$30:$S$30</definedName>
    <definedName localSheetId="2" name="_results_wltp_p_precondition_output_vehicle_ki_factor____">summary!$T$30:$T$30</definedName>
    <definedName localSheetId="2" name="_results_wltp_p_precondition_output_vehicle_r_dynamic__m_">summary!$U$30:$U$30</definedName>
    <definedName localSheetId="2" name="_results_wltp_p_precondition_output_vehicle_mass__kg_">summary!$V$30:$V$30</definedName>
    <definedName localSheetId="2" name="_selection_alternator_model_prediction_nedc_h_from">summary!$B$37:$B$37</definedName>
    <definedName localSheetId="2" name="_selection_alternator_model_prediction_nedc_h_status">summary!$C$37:$C$37</definedName>
    <definedName localSheetId="2" name="_selection_alternator_model_prediction_nedc_l_from">summary!$D$37:$D$37</definedName>
    <definedName localSheetId="2" name="_selection_alternator_model_prediction_nedc_l_status">summary!$E$37:$E$37</definedName>
    <definedName localSheetId="2" name="_selection_alternator_model_prediction_wltp_h_from">summary!$F$37:$F$37</definedName>
    <definedName localSheetId="2" name="_selection_alternator_model_prediction_wltp_h_status">summary!$G$37:$G$37</definedName>
    <definedName localSheetId="2" name="_selection_alternator_model_prediction_wltp_l_from">summary!$H$37:$H$37</definedName>
    <definedName localSheetId="2" name="_selection_alternator_model_prediction_wltp_l_status">summary!$I$37:$I$37</definedName>
    <definedName localSheetId="2" name="_selection_alternator_model_calibration_wltp_h_from">summary!$J$37:$J$37</definedName>
    <definedName localSheetId="2" name="_selection_alternator_model_calibration_wltp_h_status">summary!$K$37:$K$37</definedName>
    <definedName localSheetId="2" name="_selection_alternator_model_calibration_wltp_l_from">summary!$L$37:$L$37</definedName>
    <definedName localSheetId="2" name="_selection_alternator_model_calibration_wltp_l_status">summary!$M$37:$M$37</definedName>
    <definedName localSheetId="2" name="_selection_clutch_torque_converter_model_prediction_nedc_h_from">summary!$B$38:$B$38</definedName>
    <definedName localSheetId="2" name="_selection_clutch_torque_converter_model_prediction_nedc_h_status">summary!$C$38:$C$38</definedName>
    <definedName localSheetId="2" name="_selection_clutch_torque_converter_model_prediction_nedc_l_from">summary!$D$38:$D$38</definedName>
    <definedName localSheetId="2" name="_selection_clutch_torque_converter_model_prediction_nedc_l_status">summary!$E$38:$E$38</definedName>
    <definedName localSheetId="2" name="_selection_clutch_torque_converter_model_prediction_wltp_h_from">summary!$F$38:$F$38</definedName>
    <definedName localSheetId="2" name="_selection_clutch_torque_converter_model_prediction_wltp_h_status">summary!$G$38:$G$38</definedName>
    <definedName localSheetId="2" name="_selection_clutch_torque_converter_model_prediction_wltp_l_from">summary!$H$38:$H$38</definedName>
    <definedName localSheetId="2" name="_selection_clutch_torque_converter_model_prediction_wltp_l_status">summary!$I$38:$I$38</definedName>
    <definedName localSheetId="2" name="_selection_clutch_torque_converter_model_calibration_wltp_h_from">summary!$J$38:$J$38</definedName>
    <definedName localSheetId="2" name="_selection_clutch_torque_converter_model_calibration_wltp_h_status">summary!$K$38:$K$38</definedName>
    <definedName localSheetId="2" name="_selection_clutch_torque_converter_model_calibration_wltp_l_from">summary!$L$38:$L$38</definedName>
    <definedName localSheetId="2" name="_selection_clutch_torque_converter_model_calibration_wltp_l_status">summary!$M$38:$M$38</definedName>
    <definedName localSheetId="2" name="_selection_co2_params_prediction_nedc_h_from">summary!$B$39:$B$39</definedName>
    <definedName localSheetId="2" name="_selection_co2_params_prediction_nedc_h_status">summary!$C$39:$C$39</definedName>
    <definedName localSheetId="2" name="_selection_co2_params_prediction_nedc_l_from">summary!$D$39:$D$39</definedName>
    <definedName localSheetId="2" name="_selection_co2_params_prediction_nedc_l_status">summary!$E$39:$E$39</definedName>
    <definedName localSheetId="2" name="_selection_co2_params_prediction_wltp_h_from">summary!$F$39:$F$39</definedName>
    <definedName localSheetId="2" name="_selection_co2_params_prediction_wltp_h_status">summary!$G$39:$G$39</definedName>
    <definedName localSheetId="2" name="_selection_co2_params_prediction_wltp_l_from">summary!$H$39:$H$39</definedName>
    <definedName localSheetId="2" name="_selection_co2_params_prediction_wltp_l_status">summary!$I$39:$I$39</definedName>
    <definedName localSheetId="2" name="_selection_co2_params_calibration_wltp_h_from">summary!$J$39:$J$39</definedName>
    <definedName localSheetId="2" name="_selection_co2_params_calibration_wltp_h_status">summary!$K$39:$K$39</definedName>
    <definedName localSheetId="2" name="_selection_co2_params_calibration_wltp_l_from">summary!$L$39:$L$39</definedName>
    <definedName localSheetId="2" name="_selection_co2_params_calibration_wltp_l_status">summary!$M$39:$M$39</definedName>
    <definedName localSheetId="2" name="_selection_engine_cold_start_speed_model_prediction_nedc_h_from">summary!$B$40:$B$40</definedName>
    <definedName localSheetId="2" name="_selection_engine_cold_start_speed_model_prediction_nedc_h_status">summary!$C$40:$C$40</definedName>
    <definedName localSheetId="2" name="_selection_engine_cold_start_speed_model_prediction_nedc_l_from">summary!$D$40:$D$40</definedName>
    <definedName localSheetId="2" name="_selection_engine_cold_start_speed_model_prediction_nedc_l_status">summary!$E$40:$E$40</definedName>
    <definedName localSheetId="2" name="_selection_engine_cold_start_speed_model_prediction_wltp_h_from">summary!$F$40:$F$40</definedName>
    <definedName localSheetId="2" name="_selection_engine_cold_start_speed_model_prediction_wltp_h_status">summary!$G$40:$G$40</definedName>
    <definedName localSheetId="2" name="_selection_engine_cold_start_speed_model_prediction_wltp_l_from">summary!$H$40:$H$40</definedName>
    <definedName localSheetId="2" name="_selection_engine_cold_start_speed_model_prediction_wltp_l_status">summary!$I$40:$I$40</definedName>
    <definedName localSheetId="2" name="_selection_engine_cold_start_speed_model_calibration_wltp_h_from">summary!$J$40:$J$40</definedName>
    <definedName localSheetId="2" name="_selection_engine_cold_start_speed_model_calibration_wltp_h_status">summary!$K$40:$K$40</definedName>
    <definedName localSheetId="2" name="_selection_engine_cold_start_speed_model_calibration_wltp_l_from">summary!$L$40:$L$40</definedName>
    <definedName localSheetId="2" name="_selection_engine_cold_start_speed_model_calibration_wltp_l_status">summary!$M$40:$M$40</definedName>
    <definedName localSheetId="2" name="_selection_engine_coolant_temperature_model_prediction_nedc_h_from">summary!$B$41:$B$41</definedName>
    <definedName localSheetId="2" name="_selection_engine_coolant_temperature_model_prediction_nedc_h_status">summary!$C$41:$C$41</definedName>
    <definedName localSheetId="2" name="_selection_engine_coolant_temperature_model_prediction_nedc_l_from">summary!$D$41:$D$41</definedName>
    <definedName localSheetId="2" name="_selection_engine_coolant_temperature_model_prediction_nedc_l_status">summary!$E$41:$E$41</definedName>
    <definedName localSheetId="2" name="_selection_engine_coolant_temperature_model_prediction_wltp_h_from">summary!$F$41:$F$41</definedName>
    <definedName localSheetId="2" name="_selection_engine_coolant_temperature_model_prediction_wltp_h_status">summary!$G$41:$G$41</definedName>
    <definedName localSheetId="2" name="_selection_engine_coolant_temperature_model_prediction_wltp_l_from">summary!$H$41:$H$41</definedName>
    <definedName localSheetId="2" name="_selection_engine_coolant_temperature_model_prediction_wltp_l_status">summary!$I$41:$I$41</definedName>
    <definedName localSheetId="2" name="_selection_engine_coolant_temperature_model_calibration_wltp_h_from">summary!$J$41:$J$41</definedName>
    <definedName localSheetId="2" name="_selection_engine_coolant_temperature_model_calibration_wltp_h_status">summary!$K$41:$K$41</definedName>
    <definedName localSheetId="2" name="_selection_engine_coolant_temperature_model_calibration_wltp_l_from">summary!$L$41:$L$41</definedName>
    <definedName localSheetId="2" name="_selection_engine_coolant_temperature_model_calibration_wltp_l_status">summary!$M$41:$M$41</definedName>
    <definedName localSheetId="2" name="_selection_engine_speed_model_prediction_nedc_h_from">summary!$B$42:$B$42</definedName>
    <definedName localSheetId="2" name="_selection_engine_speed_model_prediction_nedc_h_status">summary!$C$42:$C$42</definedName>
    <definedName localSheetId="2" name="_selection_engine_speed_model_prediction_nedc_l_from">summary!$D$42:$D$42</definedName>
    <definedName localSheetId="2" name="_selection_engine_speed_model_prediction_nedc_l_status">summary!$E$42:$E$42</definedName>
    <definedName localSheetId="2" name="_selection_engine_speed_model_prediction_wltp_h_from">summary!$F$42:$F$42</definedName>
    <definedName localSheetId="2" name="_selection_engine_speed_model_prediction_wltp_h_status">summary!$G$42:$G$42</definedName>
    <definedName localSheetId="2" name="_selection_engine_speed_model_prediction_wltp_l_from">summary!$H$42:$H$42</definedName>
    <definedName localSheetId="2" name="_selection_engine_speed_model_prediction_wltp_l_status">summary!$I$42:$I$42</definedName>
    <definedName localSheetId="2" name="_selection_engine_speed_model_calibration_wltp_h_from">summary!$J$42:$J$42</definedName>
    <definedName localSheetId="2" name="_selection_engine_speed_model_calibration_wltp_h_status">summary!$K$42:$K$42</definedName>
    <definedName localSheetId="2" name="_selection_engine_speed_model_calibration_wltp_l_from">summary!$L$42:$L$42</definedName>
    <definedName localSheetId="2" name="_selection_engine_speed_model_calibration_wltp_l_status">summary!$M$42:$M$42</definedName>
    <definedName localSheetId="2" name="_selection_start_stop_model_prediction_nedc_h_from">summary!$B$43:$B$43</definedName>
    <definedName localSheetId="2" name="_selection_start_stop_model_prediction_nedc_h_status">summary!$C$43:$C$43</definedName>
    <definedName localSheetId="2" name="_selection_start_stop_model_prediction_nedc_l_from">summary!$D$43:$D$43</definedName>
    <definedName localSheetId="2" name="_selection_start_stop_model_prediction_nedc_l_status">summary!$E$43:$E$43</definedName>
    <definedName localSheetId="2" name="_selection_start_stop_model_prediction_wltp_h_from">summary!$F$43:$F$43</definedName>
    <definedName localSheetId="2" name="_selection_start_stop_model_prediction_wltp_h_status">summary!$G$43:$G$43</definedName>
    <definedName localSheetId="2" name="_selection_start_stop_model_prediction_wltp_l_from">summary!$H$43:$H$43</definedName>
    <definedName localSheetId="2" name="_selection_start_stop_model_prediction_wltp_l_status">summary!$I$43:$I$43</definedName>
    <definedName localSheetId="2" name="_selection_start_stop_model_calibration_wltp_h_from">summary!$J$43:$J$43</definedName>
    <definedName localSheetId="2" name="_selection_start_stop_model_calibration_wltp_h_status">summary!$K$43:$K$43</definedName>
    <definedName localSheetId="2" name="_selection_start_stop_model_calibration_wltp_l_from">summary!$L$43:$L$43</definedName>
    <definedName localSheetId="2" name="_selection_start_stop_model_calibration_wltp_l_status">summary!$M$43:$M$43</definedName>
    <definedName localSheetId="2" name="_comparison_co2_emission_value_prediction_nedc_h_mean_absolute_error">summary!$B$50:$B$50</definedName>
    <definedName localSheetId="2" name="_comparison_co2_emission_value_prediction_nedc_h_prediction_target_ratio">summary!$C$50:$C$50</definedName>
    <definedName localSheetId="2" name="_comparison_co2_emission_value_prediction_wltp_h_mean_absolute_error">summary!$D$50:$D$50</definedName>
    <definedName localSheetId="2" name="_comparison_co2_emission_value_prediction_wltp_h_prediction_target_ratio">summary!$E$50:$E$50</definedName>
    <definedName localSheetId="2" name="_comparison_declared_co2_emission_value_prediction_nedc_h_mean_absolute_error">summary!$B$51:$B$51</definedName>
    <definedName localSheetId="2" name="_comparison_declared_co2_emission_value_prediction_nedc_h_prediction_target_ratio">summary!$C$51:$C$51</definedName>
    <definedName localSheetId="2" name="_comparison_declared_co2_emission_value_prediction_wltp_h_mean_absolute_error">summary!$D$51:$D$51</definedName>
    <definedName localSheetId="2" name="_comparison_declared_co2_emission_value_prediction_wltp_h_prediction_target_ratio">summary!$E$51:$E$51</definedName>
    <definedName localSheetId="6" name="_input_cycle_name">output.prediction.nedc_h.pa!$C$2:$C$2</definedName>
    <definedName localSheetId="6" name="_input_active_cylinder_ratios">output.prediction.nedc_h.pa!$C$3:$C$3</definedName>
    <definedName localSheetId="6" name="_air_density">output.prediction.nedc_h.pa!$C$4:$C$4</definedName>
    <definedName localSheetId="6" name="_input_alternator_efficiency">output.prediction.nedc_h.pa!$C$5:$C$5</definedName>
    <definedName localSheetId="6" name="_alternator_initialization_time">output.prediction.nedc_h.pa!$C$6:$C$6</definedName>
    <definedName localSheetId="6" name="_input_alternator_nominal_power">output.prediction.nedc_h.pa!$C$7:$C$7</definedName>
    <definedName localSheetId="6" name="_input_alternator_nominal_voltage">output.prediction.nedc_h.pa!$C$8:$C$8</definedName>
    <definedName localSheetId="6" name="_alternator_off_threshold">output.prediction.nedc_h.pa!$C$9:$C$9</definedName>
    <definedName localSheetId="6" name="_alternator_start_window_width">output.prediction.nedc_h.pa!$C$10:$C$10</definedName>
    <definedName localSheetId="6" name="_angle_slope">output.prediction.nedc_h.pa!$C$11:$C$11</definedName>
    <definedName localSheetId="6" name="_auxiliaries_power_loss">output.prediction.nedc_h.pa!$C$12:$C$12</definedName>
    <definedName localSheetId="6" name="_auxiliaries_torque_loss">output.prediction.nedc_h.pa!$C$13:$C$13</definedName>
    <definedName localSheetId="6" name="_input_battery_capacity">output.prediction.nedc_h.pa!$C$14:$C$14</definedName>
    <definedName localSheetId="6" name="_calibration_status">output.prediction.nedc_h.pa!$C$15:$C$15</definedName>
    <definedName localSheetId="6" name="_calibration_tc_speed_threshold">output.prediction.nedc_h.pa!$C$16:$C$16</definedName>
    <definedName localSheetId="6" name="_change_gear_window_width">output.prediction.nedc_h.pa!$C$17:$C$17</definedName>
    <definedName localSheetId="6" name="_clutch_window">output.prediction.nedc_h.pa!$C$18:$C$18</definedName>
    <definedName localSheetId="6" name="_co2_params_calibrated">output.prediction.nedc_h.pa!$C$19:$C$19</definedName>
    <definedName localSheetId="6" name="_correct_f0">output.prediction.nedc_h.pa!$C$20:$C$20</definedName>
    <definedName localSheetId="6" name="_input_cycle_type">output.prediction.nedc_h.pa!$C$21:$C$21</definedName>
    <definedName localSheetId="6" name="_delta_time_engine_starter">output.prediction.nedc_h.pa!$C$22:$C$22</definedName>
    <definedName localSheetId="6" name="_electric_load">output.prediction.nedc_h.pa!$C$23:$C$23</definedName>
    <definedName localSheetId="6" name="_enable_phases_willans">output.prediction.nedc_h.pa!$C$24:$C$24</definedName>
    <definedName localSheetId="6" name="_enable_willans">output.prediction.nedc_h.pa!$C$25:$C$25</definedName>
    <definedName localSheetId="6" name="_input_engine_capacity">output.prediction.nedc_h.pa!$C$26:$C$26</definedName>
    <definedName localSheetId="6" name="_input_engine_fuel_lower_heating_value">output.prediction.nedc_h.pa!$C$27:$C$27</definedName>
    <definedName localSheetId="6" name="_input_engine_has_cylinder_deactivation">output.prediction.nedc_h.pa!$C$28:$C$28</definedName>
    <definedName localSheetId="6" name="_input_engine_has_variable_valve_actuation">output.prediction.nedc_h.pa!$C$29:$C$29</definedName>
    <definedName localSheetId="6" name="_input_engine_idle_fuel_consumption">output.prediction.nedc_h.pa!$C$30:$C$30</definedName>
    <definedName localSheetId="6" name="_input_engine_is_turbo">output.prediction.nedc_h.pa!$C$31:$C$31</definedName>
    <definedName localSheetId="6" name="_input_engine_stroke">output.prediction.nedc_h.pa!$C$32:$C$32</definedName>
    <definedName localSheetId="6" name="_input_f0">output.prediction.nedc_h.pa!$C$33:$C$33</definedName>
    <definedName localSheetId="6" name="_input_f1">output.prediction.nedc_h.pa!$C$34:$C$34</definedName>
    <definedName localSheetId="6" name="_input_f2">output.prediction.nedc_h.pa!$C$35:$C$35</definedName>
    <definedName localSheetId="6" name="_final_drive_efficiency">output.prediction.nedc_h.pa!$C$36:$C$36</definedName>
    <definedName localSheetId="6" name="_input_final_drive_ratio">output.prediction.nedc_h.pa!$C$37:$C$37</definedName>
    <definedName localSheetId="6" name="_input_fuel_carbon_content_percentage">output.prediction.nedc_h.pa!$C$38:$C$38</definedName>
    <definedName localSheetId="6" name="_input_fuel_saving_at_strategy">output.prediction.nedc_h.pa!$C$39:$C$39</definedName>
    <definedName localSheetId="6" name="_input_fuel_type">output.prediction.nedc_h.pa!$C$40:$C$40</definedName>
    <definedName localSheetId="6" name="_input_full_load_powers">output.prediction.nedc_h.pa!$C$41:$C$41</definedName>
    <definedName localSheetId="6" name="_input_full_load_speeds">output.prediction.nedc_h.pa!$C$42:$C$42</definedName>
    <definedName localSheetId="6" name="_input_gear_box_ratios">output.prediction.nedc_h.pa!$C$43:$C$43</definedName>
    <definedName localSheetId="6" name="_gear_box_temperature_references">output.prediction.nedc_h.pa!$C$44:$C$44</definedName>
    <definedName localSheetId="6" name="_input_gear_box_type">output.prediction.nedc_h.pa!$C$45:$C$45</definedName>
    <definedName localSheetId="6" name="_input_has_energy_recuperation">output.prediction.nedc_h.pa!$C$46:$C$46</definedName>
    <definedName localSheetId="6" name="_input_has_exhausted_gas_recirculation">output.prediction.nedc_h.pa!$C$47:$C$47</definedName>
    <definedName localSheetId="6" name="_input_has_gear_box_thermal_management">output.prediction.nedc_h.pa!$C$48:$C$48</definedName>
    <definedName localSheetId="6" name="_input_has_lean_burn">output.prediction.nedc_h.pa!$C$49:$C$49</definedName>
    <definedName localSheetId="6" name="_input_has_periodically_regenerating_systems">output.prediction.nedc_h.pa!$C$50:$C$50</definedName>
    <definedName localSheetId="6" name="_input_has_selective_catalytic_reduction">output.prediction.nedc_h.pa!$C$51:$C$51</definedName>
    <definedName localSheetId="6" name="_input_has_start_stop">output.prediction.nedc_h.pa!$C$52:$C$52</definedName>
    <definedName localSheetId="6" name="_input_has_torque_converter">output.prediction.nedc_h.pa!$C$53:$C$53</definedName>
    <definedName localSheetId="6" name="_input_idle_engine_speed_median">output.prediction.nedc_h.pa!$C$54:$C$54</definedName>
    <definedName localSheetId="6" name="_idle_engine_speed_std">output.prediction.nedc_h.pa!$C$55:$C$55</definedName>
    <definedName localSheetId="6" name="_input_ignition_type">output.prediction.nedc_h.pa!$C$56:$C$56</definedName>
    <definedName localSheetId="6" name="_initial_friction_params">output.prediction.nedc_h.pa!$C$57:$C$57</definedName>
    <definedName localSheetId="6" name="_is_cycle_hot">output.prediction.nedc_h.pa!$C$58:$C$58</definedName>
    <definedName localSheetId="6" name="_is_hybrid">output.prediction.nedc_h.pa!$C$59:$C$59</definedName>
    <definedName localSheetId="6" name="_k1">output.prediction.nedc_h.pa!$C$60:$C$60</definedName>
    <definedName localSheetId="6" name="_k2">output.prediction.nedc_h.pa!$C$61:$C$61</definedName>
    <definedName localSheetId="6" name="_input_ki_factor">output.prediction.nedc_h.pa!$C$62:$C$62</definedName>
    <definedName localSheetId="6" name="_lock_up_tc_limits">output.prediction.nedc_h.pa!$C$63:$C$63</definedName>
    <definedName localSheetId="6" name="_max_battery_charging_current">output.prediction.nedc_h.pa!$C$64:$C$64</definedName>
    <definedName localSheetId="6" name="_max_engine_coolant_temperature">output.prediction.nedc_h.pa!$C$65:$C$65</definedName>
    <definedName localSheetId="6" name="_max_velocity_full_load_correction">output.prediction.nedc_h.pa!$C$66:$C$66</definedName>
    <definedName localSheetId="6" name="_min_engine_on_speed">output.prediction.nedc_h.pa!$C$67:$C$67</definedName>
    <definedName localSheetId="6" name="_min_time_engine_on_after_start">output.prediction.nedc_h.pa!$C$68:$C$68</definedName>
    <definedName localSheetId="6" name="_input_n_wheel_drive">output.prediction.nedc_h.pa!$C$69:$C$69</definedName>
    <definedName localSheetId="6" name="_plateau_acceleration">output.prediction.nedc_h.pa!$C$70:$C$70</definedName>
    <definedName localSheetId="6" name="_start_demand">output.prediction.nedc_h.pa!$C$71:$C$71</definedName>
    <definedName localSheetId="6" name="_input_start_stop_activation_time">output.prediction.nedc_h.pa!$C$72:$C$72</definedName>
    <definedName localSheetId="6" name="_stop_velocity">output.prediction.nedc_h.pa!$C$73:$C$73</definedName>
    <definedName localSheetId="6" name="_time_cold_hot_transition">output.prediction.nedc_h.pa!$C$74:$C$74</definedName>
    <definedName localSheetId="6" name="_time_sample_frequency">output.prediction.nedc_h.pa!$C$75:$C$75</definedName>
    <definedName localSheetId="6" name="_input_tyre_code">output.prediction.nedc_h.pa!$C$76:$C$76</definedName>
    <definedName localSheetId="6" name="_tyre_dynamic_rolling_coefficient">output.prediction.nedc_h.pa!$C$77:$C$77</definedName>
    <definedName localSheetId="6" name="_use_basic_start_stop">output.prediction.nedc_h.pa!$C$78:$C$78</definedName>
    <definedName localSheetId="6" name="_use_dt_gear_shifting">output.prediction.nedc_h.pa!$C$79:$C$79</definedName>
    <definedName localSheetId="6" name="_input_vehicle_mass">output.prediction.nedc_h.pa!$C$80:$C$80</definedName>
    <definedName localSheetId="6" name="_initial_temperature">output.prediction.nedc_h.pa!$C$81:$C$81</definedName>
    <definedName localSheetId="6" name="_correct_start_stop_with_gears">output.prediction.nedc_h.pa!$C$82:$C$82</definedName>
    <definedName localSheetId="6" name="_engine_max_speed">output.prediction.nedc_h.pa!$C$83:$C$83</definedName>
    <definedName localSheetId="6" name="_engine_moment_inertia">output.prediction.nedc_h.pa!$C$84:$C$84</definedName>
    <definedName localSheetId="6" name="_engine_thermostat_temperature">output.prediction.nedc_h.pa!$C$85:$C$85</definedName>
    <definedName localSheetId="6" name="_engine_type">output.prediction.nedc_h.pa!$C$86:$C$86</definedName>
    <definedName localSheetId="6" name="_fuel_carbon_content">output.prediction.nedc_h.pa!$C$87:$C$87</definedName>
    <definedName localSheetId="6" name="_idle_engine_speed">output.prediction.nedc_h.pa!$C$88:$C$88</definedName>
    <definedName localSheetId="6" name="_initial_state_of_charge">output.prediction.nedc_h.pa!$C$89:$C$89</definedName>
    <definedName localSheetId="6" name="_n_dyno_axes">output.prediction.nedc_h.pa!$C$90:$C$90</definedName>
    <definedName localSheetId="6" name="_n_gears">output.prediction.nedc_h.pa!$C$91:$C$91</definedName>
    <definedName localSheetId="6" name="_road_loads">output.prediction.nedc_h.pa!$C$92:$C$92</definedName>
    <definedName localSheetId="6" name="_state_of_charge_balance">output.prediction.nedc_h.pa!$C$93:$C$93</definedName>
    <definedName localSheetId="6" name="_state_of_charge_balance_window">output.prediction.nedc_h.pa!$C$94:$C$94</definedName>
    <definedName localSheetId="6" name="_engine_max_power">output.prediction.nedc_h.pa!$C$95:$C$95</definedName>
    <definedName localSheetId="6" name="_engine_max_speed_at_max_power">output.prediction.nedc_h.pa!$C$96:$C$96</definedName>
    <definedName localSheetId="6" name="_inertial_factor">output.prediction.nedc_h.pa!$C$97:$C$97</definedName>
    <definedName localSheetId="6" name="_r_wheels">output.prediction.nedc_h.pa!$C$98:$C$98</definedName>
    <definedName localSheetId="6" name="_initial_engine_temperature">output.prediction.nedc_h.pa!$C$99:$C$99</definedName>
    <definedName localSheetId="6" name="_engine_mass">output.prediction.nedc_h.pa!$C$100:$C$100</definedName>
    <definedName localSheetId="6" name="_engine_max_torque">output.prediction.nedc_h.pa!$C$101:$C$101</definedName>
    <definedName localSheetId="6" name="_r_dynamic">output.prediction.nedc_h.pa!$C$102:$C$102</definedName>
    <definedName localSheetId="6" name="_after_treatment_temperature_threshold">output.prediction.nedc_h.pa!$C$103:$C$103</definedName>
    <definedName localSheetId="6" name="_engine_heat_capacity">output.prediction.nedc_h.pa!$C$104:$C$104</definedName>
    <definedName localSheetId="6" name="_equivalent_gear_box_heat_capacity">output.prediction.nedc_h.pa!$C$105:$C$105</definedName>
    <definedName localSheetId="6" name="_speed_velocity_ratios">output.prediction.nedc_h.pa!$C$106:$C$106</definedName>
    <definedName localSheetId="6" name="_k5">output.prediction.nedc_h.pa!$C$107:$C$107</definedName>
    <definedName localSheetId="6" name="_max_gear">output.prediction.nedc_h.pa!$C$108:$C$108</definedName>
    <definedName localSheetId="6" name="_velocity_speed_ratios">output.prediction.nedc_h.pa!$C$109:$C$109</definedName>
    <definedName localSheetId="6" name="_phases_integration_times">output.prediction.nedc_h.pa!$C$110:$C$110</definedName>
    <definedName localSheetId="6" name="_engine_thermostat_temperature_window">output.prediction.nedc_h.pa!$C$111:$C$111</definedName>
    <definedName localSheetId="6" name="_optimal_efficiency">output.prediction.nedc_h.pa!$C$112:$C$112</definedName>
    <definedName localSheetId="6" name="_has_sufficient_power">output.prediction.nedc_h.pa!$C$113:$C$113</definedName>
    <definedName localSheetId="6" name="_phases_co2_emissions">output.prediction.nedc_h.pa!$C$114:$C$114</definedName>
    <definedName localSheetId="6" name="_co2_emission_value">output.prediction.nedc_h.pa!$C$115:$C$115</definedName>
    <definedName localSheetId="6" name="_target_declared_co2_emission_value">output.prediction.nedc_h.pa!$C$116:$C$116</definedName>
    <definedName localSheetId="6" name="_declared_co2_emission_value">output.prediction.nedc_h.pa!$C$117:$C$117</definedName>
    <definedName localSheetId="6" name="_extended_phases_integration_times">output.prediction.nedc_h.pa!$C$118:$C$118</definedName>
    <definedName localSheetId="6" name="_extended_phases_co2_emissions">output.prediction.nedc_h.pa!$C$119:$C$119</definedName>
    <definedName localSheetId="7" name="_times">output.prediction.nedc_h.ts!$A$3:$A$1183</definedName>
    <definedName localSheetId="7" name="_angle_slopes">output.prediction.nedc_h.ts!$B$3:$B$1183</definedName>
    <definedName localSheetId="7" name="_auxiliaries_torque_losses">output.prediction.nedc_h.ts!$C$3:$C$1183</definedName>
    <definedName localSheetId="7" name="_velocities">output.prediction.nedc_h.ts!$D$3:$D$1183</definedName>
    <definedName localSheetId="7" name="_gears">output.prediction.nedc_h.ts!$E$3:$E$1183</definedName>
    <definedName localSheetId="7" name="_accelerations">output.prediction.nedc_h.ts!$F$3:$F$1183</definedName>
    <definedName localSheetId="7" name="_climbing_force">output.prediction.nedc_h.ts!$G$3:$G$1183</definedName>
    <definedName localSheetId="7" name="_wheel_speeds">output.prediction.nedc_h.ts!$H$3:$H$1183</definedName>
    <definedName localSheetId="7" name="_gear_shifts">output.prediction.nedc_h.ts!$I$3:$I$1183</definedName>
    <definedName localSheetId="7" name="_final_drive_speeds_in">output.prediction.nedc_h.ts!$J$3:$J$1183</definedName>
    <definedName localSheetId="7" name="_gear_box_speeds_in">output.prediction.nedc_h.ts!$K$3:$K$1183</definedName>
    <definedName localSheetId="7" name="_clutch_tc_speeds_delta">output.prediction.nedc_h.ts!$L$3:$L$1183</definedName>
    <definedName localSheetId="7" name="_motive_powers">output.prediction.nedc_h.ts!$M$3:$M$1183</definedName>
    <definedName localSheetId="7" name="_wheel_powers">output.prediction.nedc_h.ts!$N$3:$N$1183</definedName>
    <definedName localSheetId="7" name="_wheel_torques">output.prediction.nedc_h.ts!$O$3:$O$1183</definedName>
    <definedName localSheetId="7" name="_final_drive_torques_in">output.prediction.nedc_h.ts!$P$3:$P$1183</definedName>
    <definedName localSheetId="7" name="_final_drive_powers_in">output.prediction.nedc_h.ts!$Q$3:$Q$1183</definedName>
    <definedName localSheetId="7" name="_gear_box_efficiencies">output.prediction.nedc_h.ts!$R$3:$R$1183</definedName>
    <definedName localSheetId="7" name="_gear_box_temperatures">output.prediction.nedc_h.ts!$S$3:$S$1183</definedName>
    <definedName localSheetId="7" name="_gear_box_torques_in">output.prediction.nedc_h.ts!$T$3:$T$1183</definedName>
    <definedName localSheetId="7" name="_gear_box_powers_in">output.prediction.nedc_h.ts!$U$3:$U$1183</definedName>
    <definedName localSheetId="7" name="_gear_box_torque_losses">output.prediction.nedc_h.ts!$V$3:$V$1183</definedName>
    <definedName localSheetId="7" name="_alternator_currents">output.prediction.nedc_h.ts!$W$3:$W$1183</definedName>
    <definedName localSheetId="7" name="_alternator_statuses">output.prediction.nedc_h.ts!$X$3:$X$1183</definedName>
    <definedName localSheetId="7" name="_battery_currents">output.prediction.nedc_h.ts!$Y$3:$Y$1183</definedName>
    <definedName localSheetId="7" name="_engine_coolant_temperatures">output.prediction.nedc_h.ts!$Z$3:$Z$1183</definedName>
    <definedName localSheetId="7" name="_engine_speeds_out_hot">output.prediction.nedc_h.ts!$AA$3:$AA$1183</definedName>
    <definedName localSheetId="7" name="_engine_starts">output.prediction.nedc_h.ts!$AB$3:$AB$1183</definedName>
    <definedName localSheetId="7" name="_on_engine">output.prediction.nedc_h.ts!$AC$3:$AC$1183</definedName>
    <definedName localSheetId="7" name="_state_of_charges">output.prediction.nedc_h.ts!$AD$3:$AD$1183</definedName>
    <definedName localSheetId="7" name="_alternator_powers_demand">output.prediction.nedc_h.ts!$AE$3:$AE$1183</definedName>
    <definedName localSheetId="7" name="_cold_start_speeds_delta">output.prediction.nedc_h.ts!$AF$3:$AF$1183</definedName>
    <definedName localSheetId="7" name="_engine_temperature_derivatives">output.prediction.nedc_h.ts!$AG$3:$AG$1183</definedName>
    <definedName localSheetId="7" name="_on_idle">output.prediction.nedc_h.ts!$AH$3:$AH$1183</definedName>
    <definedName localSheetId="7" name="_cold_start_speeds_phases">output.prediction.nedc_h.ts!$AI$3:$AI$1183</definedName>
    <definedName localSheetId="7" name="_engine_speeds_out">output.prediction.nedc_h.ts!$AJ$3:$AJ$1183</definedName>
    <definedName localSheetId="7" name="_auxiliaries_power_losses">output.prediction.nedc_h.ts!$AK$3:$AK$1183</definedName>
    <definedName localSheetId="7" name="_clutch_tc_powers">output.prediction.nedc_h.ts!$AL$3:$AL$1183</definedName>
    <definedName localSheetId="7" name="_brake_powers">output.prediction.nedc_h.ts!$AM$3:$AM$1183</definedName>
    <definedName localSheetId="7" name="_engine_powers_out">output.prediction.nedc_h.ts!$AN$3:$AN$1183</definedName>
    <definedName localSheetId="7" name="_missing_powers">output.prediction.nedc_h.ts!$AO$3:$AO$1183</definedName>
    <definedName localSheetId="7" name="_active_cylinders">output.prediction.nedc_h.ts!$AP$3:$AP$1183</definedName>
    <definedName localSheetId="7" name="_active_exhausted_gas_recirculations">output.prediction.nedc_h.ts!$AQ$3:$AQ$1183</definedName>
    <definedName localSheetId="7" name="_active_lean_burns">output.prediction.nedc_h.ts!$AR$3:$AR$1183</definedName>
    <definedName localSheetId="7" name="_active_variable_valves">output.prediction.nedc_h.ts!$AS$3:$AS$1183</definedName>
    <definedName localSheetId="7" name="_co2_emissions">output.prediction.nedc_h.ts!$AT$3:$AT$1183</definedName>
    <definedName localSheetId="7" name="_fuel_consumptions">output.prediction.nedc_h.ts!$AU$3:$AU$1183</definedName>
    <definedName localSheetId="7" name="_identified_co2_emissions">output.prediction.nedc_h.ts!$AV$3:$AV$1183</definedName>
    <definedName localSheetId="8" name="_input_cycle_name">output.prediction.nedc_l.pa!$C$2:$C$2</definedName>
    <definedName localSheetId="8" name="_input_active_cylinder_ratios">output.prediction.nedc_l.pa!$C$3:$C$3</definedName>
    <definedName localSheetId="8" name="_air_density">output.prediction.nedc_l.pa!$C$4:$C$4</definedName>
    <definedName localSheetId="8" name="_input_alternator_efficiency">output.prediction.nedc_l.pa!$C$5:$C$5</definedName>
    <definedName localSheetId="8" name="_input_alternator_nominal_power">output.prediction.nedc_l.pa!$C$6:$C$6</definedName>
    <definedName localSheetId="8" name="_input_alternator_nominal_voltage">output.prediction.nedc_l.pa!$C$7:$C$7</definedName>
    <definedName localSheetId="8" name="_alternator_off_threshold">output.prediction.nedc_l.pa!$C$8:$C$8</definedName>
    <definedName localSheetId="8" name="_alternator_start_window_width">output.prediction.nedc_l.pa!$C$9:$C$9</definedName>
    <definedName localSheetId="8" name="_angle_slope">output.prediction.nedc_l.pa!$C$10:$C$10</definedName>
    <definedName localSheetId="8" name="_auxiliaries_power_loss">output.prediction.nedc_l.pa!$C$11:$C$11</definedName>
    <definedName localSheetId="8" name="_auxiliaries_torque_loss">output.prediction.nedc_l.pa!$C$12:$C$12</definedName>
    <definedName localSheetId="8" name="_input_battery_capacity">output.prediction.nedc_l.pa!$C$13:$C$13</definedName>
    <definedName localSheetId="8" name="_calibration_tc_speed_threshold">output.prediction.nedc_l.pa!$C$14:$C$14</definedName>
    <definedName localSheetId="8" name="_change_gear_window_width">output.prediction.nedc_l.pa!$C$15:$C$15</definedName>
    <definedName localSheetId="8" name="_correct_f0">output.prediction.nedc_l.pa!$C$16:$C$16</definedName>
    <definedName localSheetId="8" name="_input_cycle_type">output.prediction.nedc_l.pa!$C$17:$C$17</definedName>
    <definedName localSheetId="8" name="_delta_time_engine_starter">output.prediction.nedc_l.pa!$C$18:$C$18</definedName>
    <definedName localSheetId="8" name="_enable_phases_willans">output.prediction.nedc_l.pa!$C$19:$C$19</definedName>
    <definedName localSheetId="8" name="_enable_willans">output.prediction.nedc_l.pa!$C$20:$C$20</definedName>
    <definedName localSheetId="8" name="_input_engine_capacity">output.prediction.nedc_l.pa!$C$21:$C$21</definedName>
    <definedName localSheetId="8" name="_input_engine_fuel_lower_heating_value">output.prediction.nedc_l.pa!$C$22:$C$22</definedName>
    <definedName localSheetId="8" name="_input_engine_has_cylinder_deactivation">output.prediction.nedc_l.pa!$C$23:$C$23</definedName>
    <definedName localSheetId="8" name="_input_engine_has_variable_valve_actuation">output.prediction.nedc_l.pa!$C$24:$C$24</definedName>
    <definedName localSheetId="8" name="_input_engine_idle_fuel_consumption">output.prediction.nedc_l.pa!$C$25:$C$25</definedName>
    <definedName localSheetId="8" name="_input_engine_is_turbo">output.prediction.nedc_l.pa!$C$26:$C$26</definedName>
    <definedName localSheetId="8" name="_input_engine_stroke">output.prediction.nedc_l.pa!$C$27:$C$27</definedName>
    <definedName localSheetId="8" name="_final_drive_efficiency">output.prediction.nedc_l.pa!$C$28:$C$28</definedName>
    <definedName localSheetId="8" name="_input_final_drive_ratio">output.prediction.nedc_l.pa!$C$29:$C$29</definedName>
    <definedName localSheetId="8" name="_input_fuel_carbon_content_percentage">output.prediction.nedc_l.pa!$C$30:$C$30</definedName>
    <definedName localSheetId="8" name="_input_fuel_saving_at_strategy">output.prediction.nedc_l.pa!$C$31:$C$31</definedName>
    <definedName localSheetId="8" name="_input_fuel_type">output.prediction.nedc_l.pa!$C$32:$C$32</definedName>
    <definedName localSheetId="8" name="_input_full_load_powers">output.prediction.nedc_l.pa!$C$33:$C$33</definedName>
    <definedName localSheetId="8" name="_input_full_load_speeds">output.prediction.nedc_l.pa!$C$34:$C$34</definedName>
    <definedName localSheetId="8" name="_input_gear_box_ratios">output.prediction.nedc_l.pa!$C$35:$C$35</definedName>
    <definedName localSheetId="8" name="_gear_box_temperature_references">output.prediction.nedc_l.pa!$C$36:$C$36</definedName>
    <definedName localSheetId="8" name="_input_gear_box_type">output.prediction.nedc_l.pa!$C$37:$C$37</definedName>
    <definedName localSheetId="8" name="_input_has_energy_recuperation">output.prediction.nedc_l.pa!$C$38:$C$38</definedName>
    <definedName localSheetId="8" name="_input_has_exhausted_gas_recirculation">output.prediction.nedc_l.pa!$C$39:$C$39</definedName>
    <definedName localSheetId="8" name="_input_has_gear_box_thermal_management">output.prediction.nedc_l.pa!$C$40:$C$40</definedName>
    <definedName localSheetId="8" name="_input_has_lean_burn">output.prediction.nedc_l.pa!$C$41:$C$41</definedName>
    <definedName localSheetId="8" name="_input_has_periodically_regenerating_systems">output.prediction.nedc_l.pa!$C$42:$C$42</definedName>
    <definedName localSheetId="8" name="_input_has_selective_catalytic_reduction">output.prediction.nedc_l.pa!$C$43:$C$43</definedName>
    <definedName localSheetId="8" name="_input_has_start_stop">output.prediction.nedc_l.pa!$C$44:$C$44</definedName>
    <definedName localSheetId="8" name="_input_has_torque_converter">output.prediction.nedc_l.pa!$C$45:$C$45</definedName>
    <definedName localSheetId="8" name="_input_idle_engine_speed_median">output.prediction.nedc_l.pa!$C$46:$C$46</definedName>
    <definedName localSheetId="8" name="_idle_engine_speed_std">output.prediction.nedc_l.pa!$C$47:$C$47</definedName>
    <definedName localSheetId="8" name="_input_ignition_type">output.prediction.nedc_l.pa!$C$48:$C$48</definedName>
    <definedName localSheetId="8" name="_is_cycle_hot">output.prediction.nedc_l.pa!$C$49:$C$49</definedName>
    <definedName localSheetId="8" name="_is_hybrid">output.prediction.nedc_l.pa!$C$50:$C$50</definedName>
    <definedName localSheetId="8" name="_k1">output.prediction.nedc_l.pa!$C$51:$C$51</definedName>
    <definedName localSheetId="8" name="_k2">output.prediction.nedc_l.pa!$C$52:$C$52</definedName>
    <definedName localSheetId="8" name="_input_ki_factor">output.prediction.nedc_l.pa!$C$53:$C$53</definedName>
    <definedName localSheetId="8" name="_lock_up_tc_limits">output.prediction.nedc_l.pa!$C$54:$C$54</definedName>
    <definedName localSheetId="8" name="_max_velocity_full_load_correction">output.prediction.nedc_l.pa!$C$55:$C$55</definedName>
    <definedName localSheetId="8" name="_min_engine_on_speed">output.prediction.nedc_l.pa!$C$56:$C$56</definedName>
    <definedName localSheetId="8" name="_min_time_engine_on_after_start">output.prediction.nedc_l.pa!$C$57:$C$57</definedName>
    <definedName localSheetId="8" name="_n_wheel_drive">output.prediction.nedc_l.pa!$C$58:$C$58</definedName>
    <definedName localSheetId="8" name="_plateau_acceleration">output.prediction.nedc_l.pa!$C$59:$C$59</definedName>
    <definedName localSheetId="8" name="_input_start_stop_activation_time">output.prediction.nedc_l.pa!$C$60:$C$60</definedName>
    <definedName localSheetId="8" name="_stop_velocity">output.prediction.nedc_l.pa!$C$61:$C$61</definedName>
    <definedName localSheetId="8" name="_time_cold_hot_transition">output.prediction.nedc_l.pa!$C$62:$C$62</definedName>
    <definedName localSheetId="8" name="_time_sample_frequency">output.prediction.nedc_l.pa!$C$63:$C$63</definedName>
    <definedName localSheetId="8" name="_input_tyre_code">output.prediction.nedc_l.pa!$C$64:$C$64</definedName>
    <definedName localSheetId="8" name="_tyre_dynamic_rolling_coefficient">output.prediction.nedc_l.pa!$C$65:$C$65</definedName>
    <definedName localSheetId="8" name="_use_dt_gear_shifting">output.prediction.nedc_l.pa!$C$66:$C$66</definedName>
    <definedName localSheetId="8" name="_initial_temperature">output.prediction.nedc_l.pa!$C$67:$C$67</definedName>
    <definedName localSheetId="8" name="_correct_start_stop_with_gears">output.prediction.nedc_l.pa!$C$68:$C$68</definedName>
    <definedName localSheetId="8" name="_engine_max_speed">output.prediction.nedc_l.pa!$C$69:$C$69</definedName>
    <definedName localSheetId="8" name="_engine_moment_inertia">output.prediction.nedc_l.pa!$C$70:$C$70</definedName>
    <definedName localSheetId="8" name="_engine_type">output.prediction.nedc_l.pa!$C$71:$C$71</definedName>
    <definedName localSheetId="8" name="_fuel_carbon_content">output.prediction.nedc_l.pa!$C$72:$C$72</definedName>
    <definedName localSheetId="8" name="_idle_engine_speed">output.prediction.nedc_l.pa!$C$73:$C$73</definedName>
    <definedName localSheetId="8" name="_initial_state_of_charge">output.prediction.nedc_l.pa!$C$74:$C$74</definedName>
    <definedName localSheetId="8" name="_n_dyno_axes">output.prediction.nedc_l.pa!$C$75:$C$75</definedName>
    <definedName localSheetId="8" name="_n_gears">output.prediction.nedc_l.pa!$C$76:$C$76</definedName>
    <definedName localSheetId="8" name="_use_basic_start_stop">output.prediction.nedc_l.pa!$C$77:$C$77</definedName>
    <definedName localSheetId="8" name="_engine_max_power">output.prediction.nedc_l.pa!$C$78:$C$78</definedName>
    <definedName localSheetId="8" name="_engine_max_speed_at_max_power">output.prediction.nedc_l.pa!$C$79:$C$79</definedName>
    <definedName localSheetId="8" name="_inertial_factor">output.prediction.nedc_l.pa!$C$80:$C$80</definedName>
    <definedName localSheetId="8" name="_r_wheels">output.prediction.nedc_l.pa!$C$81:$C$81</definedName>
    <definedName localSheetId="8" name="_initial_engine_temperature">output.prediction.nedc_l.pa!$C$82:$C$82</definedName>
    <definedName localSheetId="8" name="_engine_mass">output.prediction.nedc_l.pa!$C$83:$C$83</definedName>
    <definedName localSheetId="8" name="_engine_max_torque">output.prediction.nedc_l.pa!$C$84:$C$84</definedName>
    <definedName localSheetId="8" name="_r_dynamic">output.prediction.nedc_l.pa!$C$85:$C$85</definedName>
    <definedName localSheetId="8" name="_engine_heat_capacity">output.prediction.nedc_l.pa!$C$86:$C$86</definedName>
    <definedName localSheetId="8" name="_equivalent_gear_box_heat_capacity">output.prediction.nedc_l.pa!$C$87:$C$87</definedName>
    <definedName localSheetId="8" name="_speed_velocity_ratios">output.prediction.nedc_l.pa!$C$88:$C$88</definedName>
    <definedName localSheetId="8" name="_k5">output.prediction.nedc_l.pa!$C$89:$C$89</definedName>
    <definedName localSheetId="8" name="_max_gear">output.prediction.nedc_l.pa!$C$90:$C$90</definedName>
    <definedName localSheetId="8" name="_velocity_speed_ratios">output.prediction.nedc_l.pa!$C$91:$C$91</definedName>
    <definedName localSheetId="8" name="_phases_integration_times">output.prediction.nedc_l.pa!$C$92:$C$92</definedName>
    <definedName localSheetId="8" name="_start_demand">output.prediction.nedc_l.pa!$C$93:$C$93</definedName>
    <definedName localSheetId="9" name="_times">output.prediction.nedc_l.ts!$A$3:$A$1183</definedName>
    <definedName localSheetId="9" name="_angle_slopes">output.prediction.nedc_l.ts!$B$3:$B$1183</definedName>
    <definedName localSheetId="9" name="_auxiliaries_torque_losses">output.prediction.nedc_l.ts!$C$3:$C$1183</definedName>
    <definedName localSheetId="9" name="_velocities">output.prediction.nedc_l.ts!$D$3:$D$1183</definedName>
    <definedName localSheetId="9" name="_gears">output.prediction.nedc_l.ts!$E$3:$E$1183</definedName>
    <definedName localSheetId="9" name="_accelerations">output.prediction.nedc_l.ts!$F$3:$F$1183</definedName>
    <definedName localSheetId="9" name="_wheel_speeds">output.prediction.nedc_l.ts!$G$3:$G$1183</definedName>
    <definedName localSheetId="9" name="_gear_shifts">output.prediction.nedc_l.ts!$H$3:$H$1183</definedName>
    <definedName localSheetId="9" name="_final_drive_speeds_in">output.prediction.nedc_l.ts!$I$3:$I$1183</definedName>
    <definedName localSheetId="9" name="_gear_box_speeds_in">output.prediction.nedc_l.ts!$J$3:$J$1183</definedName>
    <definedName localSheetId="10" name="_cycle_name">output.prediction.wltp_h.pa!$C$2:$C$2</definedName>
    <definedName localSheetId="10" name="_active_cylinder_ratios">output.prediction.wltp_h.pa!$C$3:$C$3</definedName>
    <definedName localSheetId="10" name="_air_density">output.prediction.wltp_h.pa!$C$4:$C$4</definedName>
    <definedName localSheetId="10" name="_alternator_efficiency">output.prediction.wltp_h.pa!$C$5:$C$5</definedName>
    <definedName localSheetId="10" name="_alternator_initialization_time">output.prediction.wltp_h.pa!$C$6:$C$6</definedName>
    <definedName localSheetId="10" name="_alternator_nominal_power">output.prediction.wltp_h.pa!$C$7:$C$7</definedName>
    <definedName localSheetId="10" name="_alternator_nominal_voltage">output.prediction.wltp_h.pa!$C$8:$C$8</definedName>
    <definedName localSheetId="10" name="_alternator_off_threshold">output.prediction.wltp_h.pa!$C$9:$C$9</definedName>
    <definedName localSheetId="10" name="_alternator_start_window_width">output.prediction.wltp_h.pa!$C$10:$C$10</definedName>
    <definedName localSheetId="10" name="_angle_slope">output.prediction.wltp_h.pa!$C$11:$C$11</definedName>
    <definedName localSheetId="10" name="_auxiliaries_power_loss">output.prediction.wltp_h.pa!$C$12:$C$12</definedName>
    <definedName localSheetId="10" name="_auxiliaries_torque_loss">output.prediction.wltp_h.pa!$C$13:$C$13</definedName>
    <definedName localSheetId="10" name="_battery_capacity">output.prediction.wltp_h.pa!$C$14:$C$14</definedName>
    <definedName localSheetId="10" name="_calibration_status">output.prediction.wltp_h.pa!$C$15:$C$15</definedName>
    <definedName localSheetId="10" name="_calibration_tc_speed_threshold">output.prediction.wltp_h.pa!$C$16:$C$16</definedName>
    <definedName localSheetId="10" name="_change_gear_window_width">output.prediction.wltp_h.pa!$C$17:$C$17</definedName>
    <definedName localSheetId="10" name="_clutch_window">output.prediction.wltp_h.pa!$C$18:$C$18</definedName>
    <definedName localSheetId="10" name="_co2_params_calibrated">output.prediction.wltp_h.pa!$C$19:$C$19</definedName>
    <definedName localSheetId="10" name="_correct_f0">output.prediction.wltp_h.pa!$C$20:$C$20</definedName>
    <definedName localSheetId="10" name="_cycle_type">output.prediction.wltp_h.pa!$C$21:$C$21</definedName>
    <definedName localSheetId="10" name="_delta_time_engine_starter">output.prediction.wltp_h.pa!$C$22:$C$22</definedName>
    <definedName localSheetId="10" name="_electric_load">output.prediction.wltp_h.pa!$C$23:$C$23</definedName>
    <definedName localSheetId="10" name="_enable_phases_willans">output.prediction.wltp_h.pa!$C$24:$C$24</definedName>
    <definedName localSheetId="10" name="_enable_willans">output.prediction.wltp_h.pa!$C$25:$C$25</definedName>
    <definedName localSheetId="10" name="_engine_capacity">output.prediction.wltp_h.pa!$C$26:$C$26</definedName>
    <definedName localSheetId="10" name="_engine_fuel_lower_heating_value">output.prediction.wltp_h.pa!$C$27:$C$27</definedName>
    <definedName localSheetId="10" name="_engine_has_cylinder_deactivation">output.prediction.wltp_h.pa!$C$28:$C$28</definedName>
    <definedName localSheetId="10" name="_engine_has_variable_valve_actuation">output.prediction.wltp_h.pa!$C$29:$C$29</definedName>
    <definedName localSheetId="10" name="_engine_idle_fuel_consumption">output.prediction.wltp_h.pa!$C$30:$C$30</definedName>
    <definedName localSheetId="10" name="_engine_is_turbo">output.prediction.wltp_h.pa!$C$31:$C$31</definedName>
    <definedName localSheetId="10" name="_engine_max_power">output.prediction.wltp_h.pa!$C$32:$C$32</definedName>
    <definedName localSheetId="10" name="_engine_max_speed_at_max_power">output.prediction.wltp_h.pa!$C$33:$C$33</definedName>
    <definedName localSheetId="10" name="_engine_stroke">output.prediction.wltp_h.pa!$C$34:$C$34</definedName>
    <definedName localSheetId="10" name="_engine_thermostat_temperature">output.prediction.wltp_h.pa!$C$35:$C$35</definedName>
    <definedName localSheetId="10" name="_engine_type">output.prediction.wltp_h.pa!$C$36:$C$36</definedName>
    <definedName localSheetId="10" name="_f0">output.prediction.wltp_h.pa!$C$37:$C$37</definedName>
    <definedName localSheetId="10" name="_f1">output.prediction.wltp_h.pa!$C$38:$C$38</definedName>
    <definedName localSheetId="10" name="_f2">output.prediction.wltp_h.pa!$C$39:$C$39</definedName>
    <definedName localSheetId="10" name="_final_drive_efficiency">output.prediction.wltp_h.pa!$C$40:$C$40</definedName>
    <definedName localSheetId="10" name="_final_drive_ratio">output.prediction.wltp_h.pa!$C$41:$C$41</definedName>
    <definedName localSheetId="10" name="_fuel_carbon_content_percentage">output.prediction.wltp_h.pa!$C$42:$C$42</definedName>
    <definedName localSheetId="10" name="_fuel_saving_at_strategy">output.prediction.wltp_h.pa!$C$43:$C$43</definedName>
    <definedName localSheetId="10" name="_fuel_type">output.prediction.wltp_h.pa!$C$44:$C$44</definedName>
    <definedName localSheetId="10" name="_full_load_powers">output.prediction.wltp_h.pa!$C$45:$C$45</definedName>
    <definedName localSheetId="10" name="_full_load_speeds">output.prediction.wltp_h.pa!$C$46:$C$46</definedName>
    <definedName localSheetId="10" name="_gear_box_ratios">output.prediction.wltp_h.pa!$C$47:$C$47</definedName>
    <definedName localSheetId="10" name="_gear_box_temperature_references">output.prediction.wltp_h.pa!$C$48:$C$48</definedName>
    <definedName localSheetId="10" name="_gear_box_type">output.prediction.wltp_h.pa!$C$49:$C$49</definedName>
    <definedName localSheetId="10" name="_has_energy_recuperation">output.prediction.wltp_h.pa!$C$50:$C$50</definedName>
    <definedName localSheetId="10" name="_has_exhausted_gas_recirculation">output.prediction.wltp_h.pa!$C$51:$C$51</definedName>
    <definedName localSheetId="10" name="_has_gear_box_thermal_management">output.prediction.wltp_h.pa!$C$52:$C$52</definedName>
    <definedName localSheetId="10" name="_has_lean_burn">output.prediction.wltp_h.pa!$C$53:$C$53</definedName>
    <definedName localSheetId="10" name="_has_periodically_regenerating_systems">output.prediction.wltp_h.pa!$C$54:$C$54</definedName>
    <definedName localSheetId="10" name="_has_selective_catalytic_reduction">output.prediction.wltp_h.pa!$C$55:$C$55</definedName>
    <definedName localSheetId="10" name="_has_start_stop">output.prediction.wltp_h.pa!$C$56:$C$56</definedName>
    <definedName localSheetId="10" name="_has_torque_converter">output.prediction.wltp_h.pa!$C$57:$C$57</definedName>
    <definedName localSheetId="10" name="_idle_engine_speed_median">output.prediction.wltp_h.pa!$C$58:$C$58</definedName>
    <definedName localSheetId="10" name="_idle_engine_speed_std">output.prediction.wltp_h.pa!$C$59:$C$59</definedName>
    <definedName localSheetId="10" name="_ignition_type">output.prediction.wltp_h.pa!$C$60:$C$60</definedName>
    <definedName localSheetId="10" name="_initial_friction_params">output.prediction.wltp_h.pa!$C$61:$C$61</definedName>
    <definedName localSheetId="10" name="_is_cycle_hot">output.prediction.wltp_h.pa!$C$62:$C$62</definedName>
    <definedName localSheetId="10" name="_is_hybrid">output.prediction.wltp_h.pa!$C$63:$C$63</definedName>
    <definedName localSheetId="10" name="_k1">output.prediction.wltp_h.pa!$C$64:$C$64</definedName>
    <definedName localSheetId="10" name="_k2">output.prediction.wltp_h.pa!$C$65:$C$65</definedName>
    <definedName localSheetId="10" name="_ki_factor">output.prediction.wltp_h.pa!$C$66:$C$66</definedName>
    <definedName localSheetId="10" name="_lock_up_tc_limits">output.prediction.wltp_h.pa!$C$67:$C$67</definedName>
    <definedName localSheetId="10" name="_max_battery_charging_current">output.prediction.wltp_h.pa!$C$68:$C$68</definedName>
    <definedName localSheetId="10" name="_max_engine_coolant_temperature">output.prediction.wltp_h.pa!$C$69:$C$69</definedName>
    <definedName localSheetId="10" name="_max_velocity_full_load_correction">output.prediction.wltp_h.pa!$C$70:$C$70</definedName>
    <definedName localSheetId="10" name="_min_engine_on_speed">output.prediction.wltp_h.pa!$C$71:$C$71</definedName>
    <definedName localSheetId="10" name="_min_time_engine_on_after_start">output.prediction.wltp_h.pa!$C$72:$C$72</definedName>
    <definedName localSheetId="10" name="_n_wheel_drive">output.prediction.wltp_h.pa!$C$73:$C$73</definedName>
    <definedName localSheetId="10" name="_plateau_acceleration">output.prediction.wltp_h.pa!$C$74:$C$74</definedName>
    <definedName localSheetId="10" name="_start_demand">output.prediction.wltp_h.pa!$C$75:$C$75</definedName>
    <definedName localSheetId="10" name="_start_stop_activation_time">output.prediction.wltp_h.pa!$C$76:$C$76</definedName>
    <definedName localSheetId="10" name="_stop_velocity">output.prediction.wltp_h.pa!$C$77:$C$77</definedName>
    <definedName localSheetId="10" name="_time_cold_hot_transition">output.prediction.wltp_h.pa!$C$78:$C$78</definedName>
    <definedName localSheetId="10" name="_time_sample_frequency">output.prediction.wltp_h.pa!$C$79:$C$79</definedName>
    <definedName localSheetId="10" name="_tyre_code">output.prediction.wltp_h.pa!$C$80:$C$80</definedName>
    <definedName localSheetId="10" name="_tyre_dynamic_rolling_coefficient">output.prediction.wltp_h.pa!$C$81:$C$81</definedName>
    <definedName localSheetId="10" name="_use_basic_start_stop">output.prediction.wltp_h.pa!$C$82:$C$82</definedName>
    <definedName localSheetId="10" name="_use_dt_gear_shifting">output.prediction.wltp_h.pa!$C$83:$C$83</definedName>
    <definedName localSheetId="10" name="_vehicle_mass">output.prediction.wltp_h.pa!$C$84:$C$84</definedName>
    <definedName localSheetId="10" name="_initial_temperature">output.prediction.wltp_h.pa!$C$85:$C$85</definedName>
    <definedName localSheetId="10" name="_correct_start_stop_with_gears">output.prediction.wltp_h.pa!$C$86:$C$86</definedName>
    <definedName localSheetId="10" name="_engine_mass">output.prediction.wltp_h.pa!$C$87:$C$87</definedName>
    <definedName localSheetId="10" name="_engine_max_speed">output.prediction.wltp_h.pa!$C$88:$C$88</definedName>
    <definedName localSheetId="10" name="_engine_max_torque">output.prediction.wltp_h.pa!$C$89:$C$89</definedName>
    <definedName localSheetId="10" name="_engine_moment_inertia">output.prediction.wltp_h.pa!$C$90:$C$90</definedName>
    <definedName localSheetId="10" name="_fuel_carbon_content">output.prediction.wltp_h.pa!$C$91:$C$91</definedName>
    <definedName localSheetId="10" name="_idle_engine_speed">output.prediction.wltp_h.pa!$C$92:$C$92</definedName>
    <definedName localSheetId="10" name="_initial_state_of_charge">output.prediction.wltp_h.pa!$C$93:$C$93</definedName>
    <definedName localSheetId="10" name="_n_dyno_axes">output.prediction.wltp_h.pa!$C$94:$C$94</definedName>
    <definedName localSheetId="10" name="_n_gears">output.prediction.wltp_h.pa!$C$95:$C$95</definedName>
    <definedName localSheetId="10" name="_road_loads">output.prediction.wltp_h.pa!$C$96:$C$96</definedName>
    <definedName localSheetId="10" name="_state_of_charge_balance">output.prediction.wltp_h.pa!$C$97:$C$97</definedName>
    <definedName localSheetId="10" name="_state_of_charge_balance_window">output.prediction.wltp_h.pa!$C$98:$C$98</definedName>
    <definedName localSheetId="10" name="_engine_heat_capacity">output.prediction.wltp_h.pa!$C$99:$C$99</definedName>
    <definedName localSheetId="10" name="_equivalent_gear_box_heat_capacity">output.prediction.wltp_h.pa!$C$100:$C$100</definedName>
    <definedName localSheetId="10" name="_inertial_factor">output.prediction.wltp_h.pa!$C$101:$C$101</definedName>
    <definedName localSheetId="10" name="_r_wheels">output.prediction.wltp_h.pa!$C$102:$C$102</definedName>
    <definedName localSheetId="10" name="_initial_engine_temperature">output.prediction.wltp_h.pa!$C$103:$C$103</definedName>
    <definedName localSheetId="10" name="_r_dynamic">output.prediction.wltp_h.pa!$C$104:$C$104</definedName>
    <definedName localSheetId="10" name="_after_treatment_temperature_threshold">output.prediction.wltp_h.pa!$C$105:$C$105</definedName>
    <definedName localSheetId="10" name="_speed_velocity_ratios">output.prediction.wltp_h.pa!$C$106:$C$106</definedName>
    <definedName localSheetId="10" name="_k5">output.prediction.wltp_h.pa!$C$107:$C$107</definedName>
    <definedName localSheetId="10" name="_max_gear">output.prediction.wltp_h.pa!$C$108:$C$108</definedName>
    <definedName localSheetId="10" name="_velocity_speed_ratios">output.prediction.wltp_h.pa!$C$109:$C$109</definedName>
    <definedName localSheetId="10" name="_phases_integration_times">output.prediction.wltp_h.pa!$C$110:$C$110</definedName>
    <definedName localSheetId="10" name="_engine_thermostat_temperature_window">output.prediction.wltp_h.pa!$C$111:$C$111</definedName>
    <definedName localSheetId="10" name="_optimal_efficiency">output.prediction.wltp_h.pa!$C$112:$C$112</definedName>
    <definedName localSheetId="10" name="_has_sufficient_power">output.prediction.wltp_h.pa!$C$113:$C$113</definedName>
    <definedName localSheetId="10" name="_phases_co2_emissions">output.prediction.wltp_h.pa!$C$114:$C$114</definedName>
    <definedName localSheetId="10" name="_target_co2_emission_value">output.prediction.wltp_h.pa!$C$115:$C$115</definedName>
    <definedName localSheetId="10" name="_co2_emission_value">output.prediction.wltp_h.pa!$C$116:$C$116</definedName>
    <definedName localSheetId="10" name="_declared_co2_emission_value">output.prediction.wltp_h.pa!$C$117:$C$117</definedName>
    <definedName localSheetId="10" name="_extended_phases_integration_times">output.prediction.wltp_h.pa!$C$118:$C$118</definedName>
    <definedName localSheetId="10" name="_extended_phases_co2_emissions">output.prediction.wltp_h.pa!$C$119:$C$119</definedName>
    <definedName localSheetId="11" name="_times">output.prediction.wltp_h.ts!$A$3:$A$1803</definedName>
    <definedName localSheetId="11" name="_angle_slopes">output.prediction.wltp_h.ts!$B$3:$B$1803</definedName>
    <definedName localSheetId="11" name="_auxiliaries_torque_losses">output.prediction.wltp_h.ts!$C$3:$C$1803</definedName>
    <definedName localSheetId="11" name="_climbing_force">output.prediction.wltp_h.ts!$D$3:$D$1803</definedName>
    <definedName localSheetId="11" name="_velocities">output.prediction.wltp_h.ts!$E$3:$E$1803</definedName>
    <definedName localSheetId="11" name="_accelerations">output.prediction.wltp_h.ts!$F$3:$F$1803</definedName>
    <definedName localSheetId="11" name="_wheel_speeds">output.prediction.wltp_h.ts!$G$3:$G$1803</definedName>
    <definedName localSheetId="11" name="_final_drive_speeds_in">output.prediction.wltp_h.ts!$H$3:$H$1803</definedName>
    <definedName localSheetId="11" name="_motive_powers">output.prediction.wltp_h.ts!$I$3:$I$1803</definedName>
    <definedName localSheetId="11" name="_wheel_powers">output.prediction.wltp_h.ts!$J$3:$J$1803</definedName>
    <definedName localSheetId="11" name="_wheel_torques">output.prediction.wltp_h.ts!$K$3:$K$1803</definedName>
    <definedName localSheetId="11" name="_gears">output.prediction.wltp_h.ts!$L$3:$L$1803</definedName>
    <definedName localSheetId="11" name="_final_drive_torques_in">output.prediction.wltp_h.ts!$M$3:$M$1803</definedName>
    <definedName localSheetId="11" name="_gear_box_speeds_in">output.prediction.wltp_h.ts!$N$3:$N$1803</definedName>
    <definedName localSheetId="11" name="_gear_shifts">output.prediction.wltp_h.ts!$O$3:$O$1803</definedName>
    <definedName localSheetId="11" name="_final_drive_powers_in">output.prediction.wltp_h.ts!$P$3:$P$1803</definedName>
    <definedName localSheetId="11" name="_clutch_tc_speeds_delta">output.prediction.wltp_h.ts!$Q$3:$Q$1803</definedName>
    <definedName localSheetId="11" name="_gear_box_efficiencies">output.prediction.wltp_h.ts!$R$3:$R$1803</definedName>
    <definedName localSheetId="11" name="_gear_box_temperatures">output.prediction.wltp_h.ts!$S$3:$S$1803</definedName>
    <definedName localSheetId="11" name="_gear_box_torques_in">output.prediction.wltp_h.ts!$T$3:$T$1803</definedName>
    <definedName localSheetId="11" name="_gear_box_powers_in">output.prediction.wltp_h.ts!$U$3:$U$1803</definedName>
    <definedName localSheetId="11" name="_gear_box_torque_losses">output.prediction.wltp_h.ts!$V$3:$V$1803</definedName>
    <definedName localSheetId="11" name="_alternator_currents">output.prediction.wltp_h.ts!$W$3:$W$1803</definedName>
    <definedName localSheetId="11" name="_alternator_statuses">output.prediction.wltp_h.ts!$X$3:$X$1803</definedName>
    <definedName localSheetId="11" name="_battery_currents">output.prediction.wltp_h.ts!$Y$3:$Y$1803</definedName>
    <definedName localSheetId="11" name="_engine_coolant_temperatures">output.prediction.wltp_h.ts!$Z$3:$Z$1803</definedName>
    <definedName localSheetId="11" name="_engine_speeds_out_hot">output.prediction.wltp_h.ts!$AA$3:$AA$1803</definedName>
    <definedName localSheetId="11" name="_engine_starts">output.prediction.wltp_h.ts!$AB$3:$AB$1803</definedName>
    <definedName localSheetId="11" name="_on_engine">output.prediction.wltp_h.ts!$AC$3:$AC$1803</definedName>
    <definedName localSheetId="11" name="_state_of_charges">output.prediction.wltp_h.ts!$AD$3:$AD$1803</definedName>
    <definedName localSheetId="11" name="_alternator_powers_demand">output.prediction.wltp_h.ts!$AE$3:$AE$1803</definedName>
    <definedName localSheetId="11" name="_cold_start_speeds_delta">output.prediction.wltp_h.ts!$AF$3:$AF$1803</definedName>
    <definedName localSheetId="11" name="_engine_temperature_derivatives">output.prediction.wltp_h.ts!$AG$3:$AG$1803</definedName>
    <definedName localSheetId="11" name="_on_idle">output.prediction.wltp_h.ts!$AH$3:$AH$1803</definedName>
    <definedName localSheetId="11" name="_cold_start_speeds_phases">output.prediction.wltp_h.ts!$AI$3:$AI$1803</definedName>
    <definedName localSheetId="11" name="_engine_speeds_out">output.prediction.wltp_h.ts!$AJ$3:$AJ$1803</definedName>
    <definedName localSheetId="11" name="_auxiliaries_power_losses">output.prediction.wltp_h.ts!$AK$3:$AK$1803</definedName>
    <definedName localSheetId="11" name="_clutch_tc_powers">output.prediction.wltp_h.ts!$AL$3:$AL$1803</definedName>
    <definedName localSheetId="11" name="_brake_powers">output.prediction.wltp_h.ts!$AM$3:$AM$1803</definedName>
    <definedName localSheetId="11" name="_engine_powers_out">output.prediction.wltp_h.ts!$AN$3:$AN$1803</definedName>
    <definedName localSheetId="11" name="_missing_powers">output.prediction.wltp_h.ts!$AO$3:$AO$1803</definedName>
    <definedName localSheetId="11" name="_active_cylinders">output.prediction.wltp_h.ts!$AP$3:$AP$1803</definedName>
    <definedName localSheetId="11" name="_active_exhausted_gas_recirculations">output.prediction.wltp_h.ts!$AQ$3:$AQ$1803</definedName>
    <definedName localSheetId="11" name="_active_lean_burns">output.prediction.wltp_h.ts!$AR$3:$AR$1803</definedName>
    <definedName localSheetId="11" name="_active_variable_valves">output.prediction.wltp_h.ts!$AS$3:$AS$1803</definedName>
    <definedName localSheetId="11" name="_co2_emissions">output.prediction.wltp_h.ts!$AT$3:$AT$1803</definedName>
    <definedName localSheetId="11" name="_fuel_consumptions">output.prediction.wltp_h.ts!$AU$3:$AU$1803</definedName>
    <definedName localSheetId="11" name="_identified_co2_emissions">output.prediction.wltp_h.ts!$AV$3:$AV$1803</definedName>
    <definedName localSheetId="12" name="_input_cycle_name">output.calibration.wltp_h.pa!$C$2:$C$2</definedName>
    <definedName localSheetId="12" name="_input_active_cylinder_ratios">output.calibration.wltp_h.pa!$C$3:$C$3</definedName>
    <definedName localSheetId="12" name="_air_density">output.calibration.wltp_h.pa!$C$4:$C$4</definedName>
    <definedName localSheetId="12" name="_input_alternator_efficiency">output.calibration.wltp_h.pa!$C$5:$C$5</definedName>
    <definedName localSheetId="12" name="_input_alternator_nominal_power">output.calibration.wltp_h.pa!$C$6:$C$6</definedName>
    <definedName localSheetId="12" name="_input_alternator_nominal_voltage">output.calibration.wltp_h.pa!$C$7:$C$7</definedName>
    <definedName localSheetId="12" name="_alternator_off_threshold">output.calibration.wltp_h.pa!$C$8:$C$8</definedName>
    <definedName localSheetId="12" name="_alternator_start_window_width">output.calibration.wltp_h.pa!$C$9:$C$9</definedName>
    <definedName localSheetId="12" name="_angle_slope">output.calibration.wltp_h.pa!$C$10:$C$10</definedName>
    <definedName localSheetId="12" name="_auxiliaries_power_loss">output.calibration.wltp_h.pa!$C$11:$C$11</definedName>
    <definedName localSheetId="12" name="_auxiliaries_torque_loss">output.calibration.wltp_h.pa!$C$12:$C$12</definedName>
    <definedName localSheetId="12" name="_input_battery_capacity">output.calibration.wltp_h.pa!$C$13:$C$13</definedName>
    <definedName localSheetId="12" name="_calibration_tc_speed_threshold">output.calibration.wltp_h.pa!$C$14:$C$14</definedName>
    <definedName localSheetId="12" name="_change_gear_window_width">output.calibration.wltp_h.pa!$C$15:$C$15</definedName>
    <definedName localSheetId="12" name="_input_co2_emission_extra_high">output.calibration.wltp_h.pa!$C$16:$C$16</definedName>
    <definedName localSheetId="12" name="_input_co2_emission_high">output.calibration.wltp_h.pa!$C$17:$C$17</definedName>
    <definedName localSheetId="12" name="_input_co2_emission_low">output.calibration.wltp_h.pa!$C$18:$C$18</definedName>
    <definedName localSheetId="12" name="_input_co2_emission_medium">output.calibration.wltp_h.pa!$C$19:$C$19</definedName>
    <definedName localSheetId="12" name="_correct_f0">output.calibration.wltp_h.pa!$C$20:$C$20</definedName>
    <definedName localSheetId="12" name="_input_cycle_type">output.calibration.wltp_h.pa!$C$21:$C$21</definedName>
    <definedName localSheetId="12" name="_delta_time_engine_starter">output.calibration.wltp_h.pa!$C$22:$C$22</definedName>
    <definedName localSheetId="12" name="_enable_phases_willans">output.calibration.wltp_h.pa!$C$23:$C$23</definedName>
    <definedName localSheetId="12" name="_enable_willans">output.calibration.wltp_h.pa!$C$24:$C$24</definedName>
    <definedName localSheetId="12" name="_input_engine_capacity">output.calibration.wltp_h.pa!$C$25:$C$25</definedName>
    <definedName localSheetId="12" name="_input_engine_fuel_lower_heating_value">output.calibration.wltp_h.pa!$C$26:$C$26</definedName>
    <definedName localSheetId="12" name="_input_engine_has_cylinder_deactivation">output.calibration.wltp_h.pa!$C$27:$C$27</definedName>
    <definedName localSheetId="12" name="_input_engine_has_variable_valve_actuation">output.calibration.wltp_h.pa!$C$28:$C$28</definedName>
    <definedName localSheetId="12" name="_input_engine_idle_fuel_consumption">output.calibration.wltp_h.pa!$C$29:$C$29</definedName>
    <definedName localSheetId="12" name="_input_engine_is_turbo">output.calibration.wltp_h.pa!$C$30:$C$30</definedName>
    <definedName localSheetId="12" name="_input_engine_stroke">output.calibration.wltp_h.pa!$C$31:$C$31</definedName>
    <definedName localSheetId="12" name="_input_f0">output.calibration.wltp_h.pa!$C$32:$C$32</definedName>
    <definedName localSheetId="12" name="_input_f1">output.calibration.wltp_h.pa!$C$33:$C$33</definedName>
    <definedName localSheetId="12" name="_input_f2">output.calibration.wltp_h.pa!$C$34:$C$34</definedName>
    <definedName localSheetId="12" name="_final_drive_efficiency">output.calibration.wltp_h.pa!$C$35:$C$35</definedName>
    <definedName localSheetId="12" name="_input_final_drive_ratio">output.calibration.wltp_h.pa!$C$36:$C$36</definedName>
    <definedName localSheetId="12" name="_input_fuel_carbon_content_percentage">output.calibration.wltp_h.pa!$C$37:$C$37</definedName>
    <definedName localSheetId="12" name="_input_fuel_saving_at_strategy">output.calibration.wltp_h.pa!$C$38:$C$38</definedName>
    <definedName localSheetId="12" name="_input_fuel_type">output.calibration.wltp_h.pa!$C$39:$C$39</definedName>
    <definedName localSheetId="12" name="_input_full_load_powers">output.calibration.wltp_h.pa!$C$40:$C$40</definedName>
    <definedName localSheetId="12" name="_input_full_load_speeds">output.calibration.wltp_h.pa!$C$41:$C$41</definedName>
    <definedName localSheetId="12" name="_input_gear_box_ratios">output.calibration.wltp_h.pa!$C$42:$C$42</definedName>
    <definedName localSheetId="12" name="_gear_box_temperature_references">output.calibration.wltp_h.pa!$C$43:$C$43</definedName>
    <definedName localSheetId="12" name="_input_gear_box_type">output.calibration.wltp_h.pa!$C$44:$C$44</definedName>
    <definedName localSheetId="12" name="_input_has_energy_recuperation">output.calibration.wltp_h.pa!$C$45:$C$45</definedName>
    <definedName localSheetId="12" name="_input_has_exhausted_gas_recirculation">output.calibration.wltp_h.pa!$C$46:$C$46</definedName>
    <definedName localSheetId="12" name="_input_has_gear_box_thermal_management">output.calibration.wltp_h.pa!$C$47:$C$47</definedName>
    <definedName localSheetId="12" name="_input_has_lean_burn">output.calibration.wltp_h.pa!$C$48:$C$48</definedName>
    <definedName localSheetId="12" name="_input_has_periodically_regenerating_systems">output.calibration.wltp_h.pa!$C$49:$C$49</definedName>
    <definedName localSheetId="12" name="_input_has_selective_catalytic_reduction">output.calibration.wltp_h.pa!$C$50:$C$50</definedName>
    <definedName localSheetId="12" name="_input_has_start_stop">output.calibration.wltp_h.pa!$C$51:$C$51</definedName>
    <definedName localSheetId="12" name="_input_has_torque_converter">output.calibration.wltp_h.pa!$C$52:$C$52</definedName>
    <definedName localSheetId="12" name="_input_idle_engine_speed_median">output.calibration.wltp_h.pa!$C$53:$C$53</definedName>
    <definedName localSheetId="12" name="_input_ignition_type">output.calibration.wltp_h.pa!$C$54:$C$54</definedName>
    <definedName localSheetId="12" name="_input_initial_temperature">output.calibration.wltp_h.pa!$C$55:$C$55</definedName>
    <definedName localSheetId="12" name="_is_cycle_hot">output.calibration.wltp_h.pa!$C$56:$C$56</definedName>
    <definedName localSheetId="12" name="_is_hybrid">output.calibration.wltp_h.pa!$C$57:$C$57</definedName>
    <definedName localSheetId="12" name="_k1">output.calibration.wltp_h.pa!$C$58:$C$58</definedName>
    <definedName localSheetId="12" name="_k2">output.calibration.wltp_h.pa!$C$59:$C$59</definedName>
    <definedName localSheetId="12" name="_input_ki_factor">output.calibration.wltp_h.pa!$C$60:$C$60</definedName>
    <definedName localSheetId="12" name="_lock_up_tc_limits">output.calibration.wltp_h.pa!$C$61:$C$61</definedName>
    <definedName localSheetId="12" name="_max_velocity_full_load_correction">output.calibration.wltp_h.pa!$C$62:$C$62</definedName>
    <definedName localSheetId="12" name="_min_engine_on_speed">output.calibration.wltp_h.pa!$C$63:$C$63</definedName>
    <definedName localSheetId="12" name="_min_time_engine_on_after_start">output.calibration.wltp_h.pa!$C$64:$C$64</definedName>
    <definedName localSheetId="12" name="_input_n_dyno_axes">output.calibration.wltp_h.pa!$C$65:$C$65</definedName>
    <definedName localSheetId="12" name="_input_n_wheel_drive">output.calibration.wltp_h.pa!$C$66:$C$66</definedName>
    <definedName localSheetId="12" name="_plateau_acceleration">output.calibration.wltp_h.pa!$C$67:$C$67</definedName>
    <definedName localSheetId="12" name="_input_start_stop_activation_time">output.calibration.wltp_h.pa!$C$68:$C$68</definedName>
    <definedName localSheetId="12" name="_stop_velocity">output.calibration.wltp_h.pa!$C$69:$C$69</definedName>
    <definedName localSheetId="12" name="_time_cold_hot_transition">output.calibration.wltp_h.pa!$C$70:$C$70</definedName>
    <definedName localSheetId="12" name="_time_sample_frequency">output.calibration.wltp_h.pa!$C$71:$C$71</definedName>
    <definedName localSheetId="12" name="_input_tyre_code">output.calibration.wltp_h.pa!$C$72:$C$72</definedName>
    <definedName localSheetId="12" name="_use_dt_gear_shifting">output.calibration.wltp_h.pa!$C$73:$C$73</definedName>
    <definedName localSheetId="12" name="_input_vehicle_mass">output.calibration.wltp_h.pa!$C$74:$C$74</definedName>
    <definedName localSheetId="12" name="_correct_start_stop_with_gears">output.calibration.wltp_h.pa!$C$75:$C$75</definedName>
    <definedName localSheetId="12" name="_engine_max_speed">output.calibration.wltp_h.pa!$C$76:$C$76</definedName>
    <definedName localSheetId="12" name="_engine_moment_inertia">output.calibration.wltp_h.pa!$C$77:$C$77</definedName>
    <definedName localSheetId="12" name="_engine_type">output.calibration.wltp_h.pa!$C$78:$C$78</definedName>
    <definedName localSheetId="12" name="_fuel_carbon_content">output.calibration.wltp_h.pa!$C$79:$C$79</definedName>
    <definedName localSheetId="12" name="_inertial_factor">output.calibration.wltp_h.pa!$C$80:$C$80</definedName>
    <definedName localSheetId="12" name="_initial_engine_temperature">output.calibration.wltp_h.pa!$C$81:$C$81</definedName>
    <definedName localSheetId="12" name="_initial_state_of_charge">output.calibration.wltp_h.pa!$C$82:$C$82</definedName>
    <definedName localSheetId="12" name="_max_battery_charging_current">output.calibration.wltp_h.pa!$C$83:$C$83</definedName>
    <definedName localSheetId="12" name="_max_engine_coolant_temperature">output.calibration.wltp_h.pa!$C$84:$C$84</definedName>
    <definedName localSheetId="12" name="_n_gears">output.calibration.wltp_h.pa!$C$85:$C$85</definedName>
    <definedName localSheetId="12" name="_phases_co2_emissions">output.calibration.wltp_h.pa!$C$86:$C$86</definedName>
    <definedName localSheetId="12" name="_road_loads">output.calibration.wltp_h.pa!$C$87:$C$87</definedName>
    <definedName localSheetId="12" name="_use_basic_start_stop">output.calibration.wltp_h.pa!$C$88:$C$88</definedName>
    <definedName localSheetId="12" name="_idle_engine_speed_std">output.calibration.wltp_h.pa!$C$89:$C$89</definedName>
    <definedName localSheetId="12" name="_r_wheels">output.calibration.wltp_h.pa!$C$90:$C$90</definedName>
    <definedName localSheetId="12" name="_idle_engine_speed">output.calibration.wltp_h.pa!$C$91:$C$91</definedName>
    <definedName localSheetId="12" name="_engine_max_power">output.calibration.wltp_h.pa!$C$92:$C$92</definedName>
    <definedName localSheetId="12" name="_engine_max_speed_at_max_power">output.calibration.wltp_h.pa!$C$93:$C$93</definedName>
    <definedName localSheetId="12" name="_k5">output.calibration.wltp_h.pa!$C$94:$C$94</definedName>
    <definedName localSheetId="12" name="_engine_mass">output.calibration.wltp_h.pa!$C$95:$C$95</definedName>
    <definedName localSheetId="12" name="_engine_max_torque">output.calibration.wltp_h.pa!$C$96:$C$96</definedName>
    <definedName localSheetId="12" name="_engine_heat_capacity">output.calibration.wltp_h.pa!$C$97:$C$97</definedName>
    <definedName localSheetId="12" name="_equivalent_gear_box_heat_capacity">output.calibration.wltp_h.pa!$C$98:$C$98</definedName>
    <definedName localSheetId="12" name="_phases_integration_times">output.calibration.wltp_h.pa!$C$99:$C$99</definedName>
    <definedName localSheetId="12" name="_co2_emission_value">output.calibration.wltp_h.pa!$C$100:$C$100</definedName>
    <definedName localSheetId="12" name="_declared_co2_emission_value">output.calibration.wltp_h.pa!$C$101:$C$101</definedName>
    <definedName localSheetId="12" name="_r_dynamic">output.calibration.wltp_h.pa!$C$102:$C$102</definedName>
    <definedName localSheetId="12" name="_speed_velocity_ratios">output.calibration.wltp_h.pa!$C$103:$C$103</definedName>
    <definedName localSheetId="12" name="_tyre_dynamic_rolling_coefficient">output.calibration.wltp_h.pa!$C$104:$C$104</definedName>
    <definedName localSheetId="12" name="_max_gear">output.calibration.wltp_h.pa!$C$105:$C$105</definedName>
    <definedName localSheetId="12" name="_velocity_speed_ratios">output.calibration.wltp_h.pa!$C$106:$C$106</definedName>
    <definedName localSheetId="12" name="_engine_thermostat_temperature">output.calibration.wltp_h.pa!$C$107:$C$107</definedName>
    <definedName localSheetId="12" name="_after_treatment_temperature_threshold">output.calibration.wltp_h.pa!$C$108:$C$108</definedName>
    <definedName localSheetId="12" name="_engine_thermostat_temperature_window">output.calibration.wltp_h.pa!$C$109:$C$109</definedName>
    <definedName localSheetId="12" name="_co2_params_initial_guess">output.calibration.wltp_h.pa!$C$110:$C$110</definedName>
    <definedName localSheetId="12" name="_initial_friction_params">output.calibration.wltp_h.pa!$C$111:$C$111</definedName>
    <definedName localSheetId="12" name="_clutch_window">output.calibration.wltp_h.pa!$C$112:$C$112</definedName>
    <definedName localSheetId="12" name="_extended_phases_integration_times">output.calibration.wltp_h.pa!$C$113:$C$113</definedName>
    <definedName localSheetId="12" name="_extended_phases_co2_emissions">output.calibration.wltp_h.pa!$C$114:$C$114</definedName>
    <definedName localSheetId="12" name="_electric_load">output.calibration.wltp_h.pa!$C$115:$C$115</definedName>
    <definedName localSheetId="12" name="_start_demand">output.calibration.wltp_h.pa!$C$116:$C$116</definedName>
    <definedName localSheetId="12" name="_alternator_initialization_time">output.calibration.wltp_h.pa!$C$117:$C$117</definedName>
    <definedName localSheetId="12" name="_has_sufficient_power">output.calibration.wltp_h.pa!$C$118:$C$118</definedName>
    <definedName localSheetId="12" name="_state_of_charge_balance">output.calibration.wltp_h.pa!$C$119:$C$119</definedName>
    <definedName localSheetId="12" name="_state_of_charge_balance_window">output.calibration.wltp_h.pa!$C$120:$C$120</definedName>
    <definedName localSheetId="12" name="_calibration_status">output.calibration.wltp_h.pa!$C$121:$C$121</definedName>
    <definedName localSheetId="12" name="_co2_params_calibrated">output.calibration.wltp_h.pa!$C$122:$C$122</definedName>
    <definedName localSheetId="12" name="_optimal_efficiency">output.calibration.wltp_h.pa!$C$123:$C$123</definedName>
    <definedName localSheetId="13" name="_input_alternator_currents">output.calibration.wltp_h.ts!$A$3:$A$1803</definedName>
    <definedName localSheetId="13" name="_input_battery_currents">output.calibration.wltp_h.ts!$B$3:$B$1803</definedName>
    <definedName localSheetId="13" name="_input_co2_normalization_references">output.calibration.wltp_h.ts!$C$3:$C$1803</definedName>
    <definedName localSheetId="13" name="_input_engine_coolant_temperatures">output.calibration.wltp_h.ts!$D$3:$D$1803</definedName>
    <definedName localSheetId="13" name="_input_engine_speeds_out">output.calibration.wltp_h.ts!$E$3:$E$1803</definedName>
    <definedName localSheetId="13" name="_times">output.calibration.wltp_h.ts!$F$3:$F$1803</definedName>
    <definedName localSheetId="13" name="_input_velocities">output.calibration.wltp_h.ts!$G$3:$G$1803</definedName>
    <definedName localSheetId="13" name="_accelerations">output.calibration.wltp_h.ts!$H$3:$H$1803</definedName>
    <definedName localSheetId="13" name="_alternator_powers_demand">output.calibration.wltp_h.ts!$I$3:$I$1803</definedName>
    <definedName localSheetId="13" name="_angle_slopes">output.calibration.wltp_h.ts!$J$3:$J$1803</definedName>
    <definedName localSheetId="13" name="_auxiliaries_torque_losses">output.calibration.wltp_h.ts!$K$3:$K$1803</definedName>
    <definedName localSheetId="13" name="_engine_temperature_derivatives">output.calibration.wltp_h.ts!$L$3:$L$1803</definedName>
    <definedName localSheetId="13" name="_climbing_force">output.calibration.wltp_h.ts!$M$3:$M$1803</definedName>
    <definedName localSheetId="13" name="_state_of_charges">output.calibration.wltp_h.ts!$N$3:$N$1803</definedName>
    <definedName localSheetId="13" name="_motive_powers">output.calibration.wltp_h.ts!$O$3:$O$1803</definedName>
    <definedName localSheetId="13" name="_on_engine">output.calibration.wltp_h.ts!$P$3:$P$1803</definedName>
    <definedName localSheetId="13" name="_auxiliaries_power_losses">output.calibration.wltp_h.ts!$Q$3:$Q$1803</definedName>
    <definedName localSheetId="13" name="_engine_starts">output.calibration.wltp_h.ts!$R$3:$R$1803</definedName>
    <definedName localSheetId="13" name="_wheel_powers">output.calibration.wltp_h.ts!$S$3:$S$1803</definedName>
    <definedName localSheetId="13" name="_wheel_speeds">output.calibration.wltp_h.ts!$T$3:$T$1803</definedName>
    <definedName localSheetId="13" name="_final_drive_speeds_in">output.calibration.wltp_h.ts!$U$3:$U$1803</definedName>
    <definedName localSheetId="13" name="_wheel_torques">output.calibration.wltp_h.ts!$V$3:$V$1803</definedName>
    <definedName localSheetId="13" name="_gears">output.calibration.wltp_h.ts!$W$3:$W$1803</definedName>
    <definedName localSheetId="13" name="_gear_box_speeds_in">output.calibration.wltp_h.ts!$X$3:$X$1803</definedName>
    <definedName localSheetId="13" name="_gear_shifts">output.calibration.wltp_h.ts!$Y$3:$Y$1803</definedName>
    <definedName localSheetId="13" name="_engine_speeds_out_hot">output.calibration.wltp_h.ts!$Z$3:$Z$1803</definedName>
    <definedName localSheetId="13" name="_on_idle">output.calibration.wltp_h.ts!$AA$3:$AA$1803</definedName>
    <definedName localSheetId="13" name="_final_drive_torques_in">output.calibration.wltp_h.ts!$AB$3:$AB$1803</definedName>
    <definedName localSheetId="13" name="_final_drive_powers_in">output.calibration.wltp_h.ts!$AC$3:$AC$1803</definedName>
    <definedName localSheetId="13" name="_cold_start_speeds_phases">output.calibration.wltp_h.ts!$AD$3:$AD$1803</definedName>
    <definedName localSheetId="13" name="_cold_start_speeds_delta">output.calibration.wltp_h.ts!$AE$3:$AE$1803</definedName>
    <definedName localSheetId="13" name="_clutch_tc_speeds_delta">output.calibration.wltp_h.ts!$AF$3:$AF$1803</definedName>
    <definedName localSheetId="13" name="_gear_box_efficiencies">output.calibration.wltp_h.ts!$AG$3:$AG$1803</definedName>
    <definedName localSheetId="13" name="_gear_box_temperatures">output.calibration.wltp_h.ts!$AH$3:$AH$1803</definedName>
    <definedName localSheetId="13" name="_gear_box_torques_in">output.calibration.wltp_h.ts!$AI$3:$AI$1803</definedName>
    <definedName localSheetId="13" name="_gear_box_powers_in">output.calibration.wltp_h.ts!$AJ$3:$AJ$1803</definedName>
    <definedName localSheetId="13" name="_gear_box_torque_losses">output.calibration.wltp_h.ts!$AK$3:$AK$1803</definedName>
    <definedName localSheetId="13" name="_clutch_tc_powers">output.calibration.wltp_h.ts!$AL$3:$AL$1803</definedName>
    <definedName localSheetId="13" name="_alternator_statuses">output.calibration.wltp_h.ts!$AM$3:$AM$1803</definedName>
    <definedName localSheetId="13" name="_brake_powers">output.calibration.wltp_h.ts!$AN$3:$AN$1803</definedName>
    <definedName localSheetId="13" name="_engine_powers_out">output.calibration.wltp_h.ts!$AO$3:$AO$1803</definedName>
    <definedName localSheetId="13" name="_missing_powers">output.calibration.wltp_h.ts!$AP$3:$AP$1803</definedName>
    <definedName localSheetId="13" name="_identified_co2_emissions">output.calibration.wltp_h.ts!$AQ$3:$AQ$1803</definedName>
    <definedName localSheetId="13" name="_active_cylinders">output.calibration.wltp_h.ts!$AR$3:$AR$1803</definedName>
    <definedName localSheetId="13" name="_active_exhausted_gas_recirculations">output.calibration.wltp_h.ts!$AS$3:$AS$1803</definedName>
    <definedName localSheetId="13" name="_active_lean_burns">output.calibration.wltp_h.ts!$AT$3:$AT$1803</definedName>
    <definedName localSheetId="13" name="_active_variable_valves">output.calibration.wltp_h.ts!$AU$3:$AU$1803</definedName>
    <definedName localSheetId="13" name="_co2_emissions">output.calibration.wltp_h.ts!$AV$3:$AV$1803</definedName>
    <definedName localSheetId="13" name="_fuel_consumptions">output.calibration.wltp_h.ts!$AW$3:$AW$1803</definedName>
    <definedName localSheetId="14" name="_cycle_name">output.prediction.wltp_l.pa!$C$2:$C$2</definedName>
    <definedName localSheetId="14" name="_active_cylinder_ratios">output.prediction.wltp_l.pa!$C$3:$C$3</definedName>
    <definedName localSheetId="14" name="_air_density">output.prediction.wltp_l.pa!$C$4:$C$4</definedName>
    <definedName localSheetId="14" name="_alternator_efficiency">output.prediction.wltp_l.pa!$C$5:$C$5</definedName>
    <definedName localSheetId="14" name="_alternator_nominal_voltage">output.prediction.wltp_l.pa!$C$6:$C$6</definedName>
    <definedName localSheetId="14" name="_alternator_off_threshold">output.prediction.wltp_l.pa!$C$7:$C$7</definedName>
    <definedName localSheetId="14" name="_alternator_start_window_width">output.prediction.wltp_l.pa!$C$8:$C$8</definedName>
    <definedName localSheetId="14" name="_angle_slope">output.prediction.wltp_l.pa!$C$9:$C$9</definedName>
    <definedName localSheetId="14" name="_auxiliaries_power_loss">output.prediction.wltp_l.pa!$C$10:$C$10</definedName>
    <definedName localSheetId="14" name="_auxiliaries_torque_loss">output.prediction.wltp_l.pa!$C$11:$C$11</definedName>
    <definedName localSheetId="14" name="_battery_capacity">output.prediction.wltp_l.pa!$C$12:$C$12</definedName>
    <definedName localSheetId="14" name="_calibration_tc_speed_threshold">output.prediction.wltp_l.pa!$C$13:$C$13</definedName>
    <definedName localSheetId="14" name="_change_gear_window_width">output.prediction.wltp_l.pa!$C$14:$C$14</definedName>
    <definedName localSheetId="14" name="_correct_f0">output.prediction.wltp_l.pa!$C$15:$C$15</definedName>
    <definedName localSheetId="14" name="_cycle_type">output.prediction.wltp_l.pa!$C$16:$C$16</definedName>
    <definedName localSheetId="14" name="_delta_time_engine_starter">output.prediction.wltp_l.pa!$C$17:$C$17</definedName>
    <definedName localSheetId="14" name="_enable_phases_willans">output.prediction.wltp_l.pa!$C$18:$C$18</definedName>
    <definedName localSheetId="14" name="_enable_willans">output.prediction.wltp_l.pa!$C$19:$C$19</definedName>
    <definedName localSheetId="14" name="_engine_capacity">output.prediction.wltp_l.pa!$C$20:$C$20</definedName>
    <definedName localSheetId="14" name="_engine_fuel_lower_heating_value">output.prediction.wltp_l.pa!$C$21:$C$21</definedName>
    <definedName localSheetId="14" name="_engine_has_cylinder_deactivation">output.prediction.wltp_l.pa!$C$22:$C$22</definedName>
    <definedName localSheetId="14" name="_engine_has_variable_valve_actuation">output.prediction.wltp_l.pa!$C$23:$C$23</definedName>
    <definedName localSheetId="14" name="_engine_idle_fuel_consumption">output.prediction.wltp_l.pa!$C$24:$C$24</definedName>
    <definedName localSheetId="14" name="_engine_is_turbo">output.prediction.wltp_l.pa!$C$25:$C$25</definedName>
    <definedName localSheetId="14" name="_engine_max_power">output.prediction.wltp_l.pa!$C$26:$C$26</definedName>
    <definedName localSheetId="14" name="_engine_max_speed_at_max_power">output.prediction.wltp_l.pa!$C$27:$C$27</definedName>
    <definedName localSheetId="14" name="_engine_stroke">output.prediction.wltp_l.pa!$C$28:$C$28</definedName>
    <definedName localSheetId="14" name="_engine_type">output.prediction.wltp_l.pa!$C$29:$C$29</definedName>
    <definedName localSheetId="14" name="_final_drive_efficiency">output.prediction.wltp_l.pa!$C$30:$C$30</definedName>
    <definedName localSheetId="14" name="_final_drive_ratio">output.prediction.wltp_l.pa!$C$31:$C$31</definedName>
    <definedName localSheetId="14" name="_fuel_carbon_content_percentage">output.prediction.wltp_l.pa!$C$32:$C$32</definedName>
    <definedName localSheetId="14" name="_fuel_saving_at_strategy">output.prediction.wltp_l.pa!$C$33:$C$33</definedName>
    <definedName localSheetId="14" name="_fuel_type">output.prediction.wltp_l.pa!$C$34:$C$34</definedName>
    <definedName localSheetId="14" name="_full_load_powers">output.prediction.wltp_l.pa!$C$35:$C$35</definedName>
    <definedName localSheetId="14" name="_full_load_speeds">output.prediction.wltp_l.pa!$C$36:$C$36</definedName>
    <definedName localSheetId="14" name="_gear_box_ratios">output.prediction.wltp_l.pa!$C$37:$C$37</definedName>
    <definedName localSheetId="14" name="_gear_box_temperature_references">output.prediction.wltp_l.pa!$C$38:$C$38</definedName>
    <definedName localSheetId="14" name="_gear_box_type">output.prediction.wltp_l.pa!$C$39:$C$39</definedName>
    <definedName localSheetId="14" name="_has_energy_recuperation">output.prediction.wltp_l.pa!$C$40:$C$40</definedName>
    <definedName localSheetId="14" name="_has_exhausted_gas_recirculation">output.prediction.wltp_l.pa!$C$41:$C$41</definedName>
    <definedName localSheetId="14" name="_has_gear_box_thermal_management">output.prediction.wltp_l.pa!$C$42:$C$42</definedName>
    <definedName localSheetId="14" name="_has_lean_burn">output.prediction.wltp_l.pa!$C$43:$C$43</definedName>
    <definedName localSheetId="14" name="_has_periodically_regenerating_systems">output.prediction.wltp_l.pa!$C$44:$C$44</definedName>
    <definedName localSheetId="14" name="_has_selective_catalytic_reduction">output.prediction.wltp_l.pa!$C$45:$C$45</definedName>
    <definedName localSheetId="14" name="_has_start_stop">output.prediction.wltp_l.pa!$C$46:$C$46</definedName>
    <definedName localSheetId="14" name="_has_torque_converter">output.prediction.wltp_l.pa!$C$47:$C$47</definedName>
    <definedName localSheetId="14" name="_idle_engine_speed_median">output.prediction.wltp_l.pa!$C$48:$C$48</definedName>
    <definedName localSheetId="14" name="_idle_engine_speed_std">output.prediction.wltp_l.pa!$C$49:$C$49</definedName>
    <definedName localSheetId="14" name="_ignition_type">output.prediction.wltp_l.pa!$C$50:$C$50</definedName>
    <definedName localSheetId="14" name="_is_cycle_hot">output.prediction.wltp_l.pa!$C$51:$C$51</definedName>
    <definedName localSheetId="14" name="_is_hybrid">output.prediction.wltp_l.pa!$C$52:$C$52</definedName>
    <definedName localSheetId="14" name="_k1">output.prediction.wltp_l.pa!$C$53:$C$53</definedName>
    <definedName localSheetId="14" name="_k2">output.prediction.wltp_l.pa!$C$54:$C$54</definedName>
    <definedName localSheetId="14" name="_ki_factor">output.prediction.wltp_l.pa!$C$55:$C$55</definedName>
    <definedName localSheetId="14" name="_lock_up_tc_limits">output.prediction.wltp_l.pa!$C$56:$C$56</definedName>
    <definedName localSheetId="14" name="_max_velocity_full_load_correction">output.prediction.wltp_l.pa!$C$57:$C$57</definedName>
    <definedName localSheetId="14" name="_min_engine_on_speed">output.prediction.wltp_l.pa!$C$58:$C$58</definedName>
    <definedName localSheetId="14" name="_min_time_engine_on_after_start">output.prediction.wltp_l.pa!$C$59:$C$59</definedName>
    <definedName localSheetId="14" name="_n_wheel_drive">output.prediction.wltp_l.pa!$C$60:$C$60</definedName>
    <definedName localSheetId="14" name="_plateau_acceleration">output.prediction.wltp_l.pa!$C$61:$C$61</definedName>
    <definedName localSheetId="14" name="_start_stop_activation_time">output.prediction.wltp_l.pa!$C$62:$C$62</definedName>
    <definedName localSheetId="14" name="_stop_velocity">output.prediction.wltp_l.pa!$C$63:$C$63</definedName>
    <definedName localSheetId="14" name="_time_cold_hot_transition">output.prediction.wltp_l.pa!$C$64:$C$64</definedName>
    <definedName localSheetId="14" name="_time_sample_frequency">output.prediction.wltp_l.pa!$C$65:$C$65</definedName>
    <definedName localSheetId="14" name="_tyre_code">output.prediction.wltp_l.pa!$C$66:$C$66</definedName>
    <definedName localSheetId="14" name="_tyre_dynamic_rolling_coefficient">output.prediction.wltp_l.pa!$C$67:$C$67</definedName>
    <definedName localSheetId="14" name="_use_dt_gear_shifting">output.prediction.wltp_l.pa!$C$68:$C$68</definedName>
    <definedName localSheetId="14" name="_initial_temperature">output.prediction.wltp_l.pa!$C$69:$C$69</definedName>
    <definedName localSheetId="14" name="_correct_start_stop_with_gears">output.prediction.wltp_l.pa!$C$70:$C$70</definedName>
    <definedName localSheetId="14" name="_engine_mass">output.prediction.wltp_l.pa!$C$71:$C$71</definedName>
    <definedName localSheetId="14" name="_engine_max_speed">output.prediction.wltp_l.pa!$C$72:$C$72</definedName>
    <definedName localSheetId="14" name="_engine_max_torque">output.prediction.wltp_l.pa!$C$73:$C$73</definedName>
    <definedName localSheetId="14" name="_engine_moment_inertia">output.prediction.wltp_l.pa!$C$74:$C$74</definedName>
    <definedName localSheetId="14" name="_fuel_carbon_content">output.prediction.wltp_l.pa!$C$75:$C$75</definedName>
    <definedName localSheetId="14" name="_idle_engine_speed">output.prediction.wltp_l.pa!$C$76:$C$76</definedName>
    <definedName localSheetId="14" name="_initial_state_of_charge">output.prediction.wltp_l.pa!$C$77:$C$77</definedName>
    <definedName localSheetId="14" name="_n_dyno_axes">output.prediction.wltp_l.pa!$C$78:$C$78</definedName>
    <definedName localSheetId="14" name="_n_gears">output.prediction.wltp_l.pa!$C$79:$C$79</definedName>
    <definedName localSheetId="14" name="_use_basic_start_stop">output.prediction.wltp_l.pa!$C$80:$C$80</definedName>
    <definedName localSheetId="14" name="_engine_heat_capacity">output.prediction.wltp_l.pa!$C$81:$C$81</definedName>
    <definedName localSheetId="14" name="_equivalent_gear_box_heat_capacity">output.prediction.wltp_l.pa!$C$82:$C$82</definedName>
    <definedName localSheetId="14" name="_inertial_factor">output.prediction.wltp_l.pa!$C$83:$C$83</definedName>
    <definedName localSheetId="14" name="_r_wheels">output.prediction.wltp_l.pa!$C$84:$C$84</definedName>
    <definedName localSheetId="14" name="_initial_engine_temperature">output.prediction.wltp_l.pa!$C$85:$C$85</definedName>
    <definedName localSheetId="14" name="_r_dynamic">output.prediction.wltp_l.pa!$C$86:$C$86</definedName>
    <definedName localSheetId="14" name="_speed_velocity_ratios">output.prediction.wltp_l.pa!$C$87:$C$87</definedName>
    <definedName localSheetId="14" name="_k5">output.prediction.wltp_l.pa!$C$88:$C$88</definedName>
    <definedName localSheetId="14" name="_max_gear">output.prediction.wltp_l.pa!$C$89:$C$89</definedName>
    <definedName localSheetId="14" name="_velocity_speed_ratios">output.prediction.wltp_l.pa!$C$90:$C$90</definedName>
    <definedName localSheetId="14" name="_phases_integration_times">output.prediction.wltp_l.pa!$C$91:$C$91</definedName>
    <definedName localSheetId="14" name="_start_demand">output.prediction.wltp_l.pa!$C$92:$C$92</definedName>
    <definedName localSheetId="15" name="_times">output.prediction.wltp_l.ts!$A$3:$A$1803</definedName>
    <definedName localSheetId="15" name="_angle_slopes">output.prediction.wltp_l.ts!$B$3:$B$1803</definedName>
    <definedName localSheetId="15" name="_auxiliaries_torque_losses">output.prediction.wltp_l.ts!$C$3:$C$1803</definedName>
    <definedName localSheetId="16" name="_input_cycle_name">output.calibration.wltp_l.pa!$C$2:$C$2</definedName>
    <definedName localSheetId="16" name="_input_active_cylinder_ratios">output.calibration.wltp_l.pa!$C$3:$C$3</definedName>
    <definedName localSheetId="16" name="_air_density">output.calibration.wltp_l.pa!$C$4:$C$4</definedName>
    <definedName localSheetId="16" name="_input_alternator_efficiency">output.calibration.wltp_l.pa!$C$5:$C$5</definedName>
    <definedName localSheetId="16" name="_input_alternator_nominal_power">output.calibration.wltp_l.pa!$C$6:$C$6</definedName>
    <definedName localSheetId="16" name="_input_alternator_nominal_voltage">output.calibration.wltp_l.pa!$C$7:$C$7</definedName>
    <definedName localSheetId="16" name="_alternator_off_threshold">output.calibration.wltp_l.pa!$C$8:$C$8</definedName>
    <definedName localSheetId="16" name="_alternator_start_window_width">output.calibration.wltp_l.pa!$C$9:$C$9</definedName>
    <definedName localSheetId="16" name="_angle_slope">output.calibration.wltp_l.pa!$C$10:$C$10</definedName>
    <definedName localSheetId="16" name="_auxiliaries_power_loss">output.calibration.wltp_l.pa!$C$11:$C$11</definedName>
    <definedName localSheetId="16" name="_auxiliaries_torque_loss">output.calibration.wltp_l.pa!$C$12:$C$12</definedName>
    <definedName localSheetId="16" name="_input_battery_capacity">output.calibration.wltp_l.pa!$C$13:$C$13</definedName>
    <definedName localSheetId="16" name="_calibration_tc_speed_threshold">output.calibration.wltp_l.pa!$C$14:$C$14</definedName>
    <definedName localSheetId="16" name="_change_gear_window_width">output.calibration.wltp_l.pa!$C$15:$C$15</definedName>
    <definedName localSheetId="16" name="_correct_f0">output.calibration.wltp_l.pa!$C$16:$C$16</definedName>
    <definedName localSheetId="16" name="_input_cycle_type">output.calibration.wltp_l.pa!$C$17:$C$17</definedName>
    <definedName localSheetId="16" name="_delta_time_engine_starter">output.calibration.wltp_l.pa!$C$18:$C$18</definedName>
    <definedName localSheetId="16" name="_enable_phases_willans">output.calibration.wltp_l.pa!$C$19:$C$19</definedName>
    <definedName localSheetId="16" name="_enable_willans">output.calibration.wltp_l.pa!$C$20:$C$20</definedName>
    <definedName localSheetId="16" name="_input_engine_capacity">output.calibration.wltp_l.pa!$C$21:$C$21</definedName>
    <definedName localSheetId="16" name="_input_engine_fuel_lower_heating_value">output.calibration.wltp_l.pa!$C$22:$C$22</definedName>
    <definedName localSheetId="16" name="_input_engine_has_cylinder_deactivation">output.calibration.wltp_l.pa!$C$23:$C$23</definedName>
    <definedName localSheetId="16" name="_input_engine_has_variable_valve_actuation">output.calibration.wltp_l.pa!$C$24:$C$24</definedName>
    <definedName localSheetId="16" name="_input_engine_idle_fuel_consumption">output.calibration.wltp_l.pa!$C$25:$C$25</definedName>
    <definedName localSheetId="16" name="_input_engine_is_turbo">output.calibration.wltp_l.pa!$C$26:$C$26</definedName>
    <definedName localSheetId="16" name="_input_engine_stroke">output.calibration.wltp_l.pa!$C$27:$C$27</definedName>
    <definedName localSheetId="16" name="_final_drive_efficiency">output.calibration.wltp_l.pa!$C$28:$C$28</definedName>
    <definedName localSheetId="16" name="_input_final_drive_ratio">output.calibration.wltp_l.pa!$C$29:$C$29</definedName>
    <definedName localSheetId="16" name="_input_fuel_carbon_content_percentage">output.calibration.wltp_l.pa!$C$30:$C$30</definedName>
    <definedName localSheetId="16" name="_input_fuel_saving_at_strategy">output.calibration.wltp_l.pa!$C$31:$C$31</definedName>
    <definedName localSheetId="16" name="_input_fuel_type">output.calibration.wltp_l.pa!$C$32:$C$32</definedName>
    <definedName localSheetId="16" name="_input_full_load_powers">output.calibration.wltp_l.pa!$C$33:$C$33</definedName>
    <definedName localSheetId="16" name="_input_full_load_speeds">output.calibration.wltp_l.pa!$C$34:$C$34</definedName>
    <definedName localSheetId="16" name="_input_gear_box_ratios">output.calibration.wltp_l.pa!$C$35:$C$35</definedName>
    <definedName localSheetId="16" name="_gear_box_temperature_references">output.calibration.wltp_l.pa!$C$36:$C$36</definedName>
    <definedName localSheetId="16" name="_input_gear_box_type">output.calibration.wltp_l.pa!$C$37:$C$37</definedName>
    <definedName localSheetId="16" name="_input_has_energy_recuperation">output.calibration.wltp_l.pa!$C$38:$C$38</definedName>
    <definedName localSheetId="16" name="_input_has_exhausted_gas_recirculation">output.calibration.wltp_l.pa!$C$39:$C$39</definedName>
    <definedName localSheetId="16" name="_input_has_gear_box_thermal_management">output.calibration.wltp_l.pa!$C$40:$C$40</definedName>
    <definedName localSheetId="16" name="_input_has_lean_burn">output.calibration.wltp_l.pa!$C$41:$C$41</definedName>
    <definedName localSheetId="16" name="_input_has_periodically_regenerating_systems">output.calibration.wltp_l.pa!$C$42:$C$42</definedName>
    <definedName localSheetId="16" name="_input_has_selective_catalytic_reduction">output.calibration.wltp_l.pa!$C$43:$C$43</definedName>
    <definedName localSheetId="16" name="_input_has_start_stop">output.calibration.wltp_l.pa!$C$44:$C$44</definedName>
    <definedName localSheetId="16" name="_input_has_torque_converter">output.calibration.wltp_l.pa!$C$45:$C$45</definedName>
    <definedName localSheetId="16" name="_input_idle_engine_speed_median">output.calibration.wltp_l.pa!$C$46:$C$46</definedName>
    <definedName localSheetId="16" name="_input_ignition_type">output.calibration.wltp_l.pa!$C$47:$C$47</definedName>
    <definedName localSheetId="16" name="_is_cycle_hot">output.calibration.wltp_l.pa!$C$48:$C$48</definedName>
    <definedName localSheetId="16" name="_is_hybrid">output.calibration.wltp_l.pa!$C$49:$C$49</definedName>
    <definedName localSheetId="16" name="_k1">output.calibration.wltp_l.pa!$C$50:$C$50</definedName>
    <definedName localSheetId="16" name="_k2">output.calibration.wltp_l.pa!$C$51:$C$51</definedName>
    <definedName localSheetId="16" name="_input_ki_factor">output.calibration.wltp_l.pa!$C$52:$C$52</definedName>
    <definedName localSheetId="16" name="_lock_up_tc_limits">output.calibration.wltp_l.pa!$C$53:$C$53</definedName>
    <definedName localSheetId="16" name="_max_velocity_full_load_correction">output.calibration.wltp_l.pa!$C$54:$C$54</definedName>
    <definedName localSheetId="16" name="_min_engine_on_speed">output.calibration.wltp_l.pa!$C$55:$C$55</definedName>
    <definedName localSheetId="16" name="_min_time_engine_on_after_start">output.calibration.wltp_l.pa!$C$56:$C$56</definedName>
    <definedName localSheetId="16" name="_n_wheel_drive">output.calibration.wltp_l.pa!$C$57:$C$57</definedName>
    <definedName localSheetId="16" name="_plateau_acceleration">output.calibration.wltp_l.pa!$C$58:$C$58</definedName>
    <definedName localSheetId="16" name="_input_start_stop_activation_time">output.calibration.wltp_l.pa!$C$59:$C$59</definedName>
    <definedName localSheetId="16" name="_stop_velocity">output.calibration.wltp_l.pa!$C$60:$C$60</definedName>
    <definedName localSheetId="16" name="_time_cold_hot_transition">output.calibration.wltp_l.pa!$C$61:$C$61</definedName>
    <definedName localSheetId="16" name="_time_sample_frequency">output.calibration.wltp_l.pa!$C$62:$C$62</definedName>
    <definedName localSheetId="16" name="_input_tyre_code">output.calibration.wltp_l.pa!$C$63:$C$63</definedName>
    <definedName localSheetId="16" name="_use_dt_gear_shifting">output.calibration.wltp_l.pa!$C$64:$C$64</definedName>
    <definedName localSheetId="16" name="_initial_temperature">output.calibration.wltp_l.pa!$C$65:$C$65</definedName>
    <definedName localSheetId="16" name="_correct_start_stop_with_gears">output.calibration.wltp_l.pa!$C$66:$C$66</definedName>
    <definedName localSheetId="16" name="_engine_max_speed">output.calibration.wltp_l.pa!$C$67:$C$67</definedName>
    <definedName localSheetId="16" name="_engine_moment_inertia">output.calibration.wltp_l.pa!$C$68:$C$68</definedName>
    <definedName localSheetId="16" name="_engine_type">output.calibration.wltp_l.pa!$C$69:$C$69</definedName>
    <definedName localSheetId="16" name="_fuel_carbon_content">output.calibration.wltp_l.pa!$C$70:$C$70</definedName>
    <definedName localSheetId="16" name="_initial_state_of_charge">output.calibration.wltp_l.pa!$C$71:$C$71</definedName>
    <definedName localSheetId="16" name="_n_dyno_axes">output.calibration.wltp_l.pa!$C$72:$C$72</definedName>
    <definedName localSheetId="16" name="_n_gears">output.calibration.wltp_l.pa!$C$73:$C$73</definedName>
    <definedName localSheetId="16" name="_use_basic_start_stop">output.calibration.wltp_l.pa!$C$74:$C$74</definedName>
    <definedName localSheetId="16" name="_inertial_factor">output.calibration.wltp_l.pa!$C$75:$C$75</definedName>
    <definedName localSheetId="16" name="_r_wheels">output.calibration.wltp_l.pa!$C$76:$C$76</definedName>
    <definedName localSheetId="16" name="_initial_engine_temperature">output.calibration.wltp_l.pa!$C$77:$C$77</definedName>
    <definedName localSheetId="16" name="_k5">output.calibration.wltp_l.pa!$C$78:$C$78</definedName>
    <definedName localSheetId="16" name="_phases_integration_times">output.calibration.wltp_l.pa!$C$79:$C$79</definedName>
    <definedName localSheetId="16" name="_idle_engine_speed_std">output.calibration.wltp_l.pa!$C$80:$C$80</definedName>
    <definedName localSheetId="16" name="_idle_engine_speed">output.calibration.wltp_l.pa!$C$81:$C$81</definedName>
    <definedName localSheetId="16" name="_engine_max_power">output.calibration.wltp_l.pa!$C$82:$C$82</definedName>
    <definedName localSheetId="16" name="_engine_max_speed_at_max_power">output.calibration.wltp_l.pa!$C$83:$C$83</definedName>
    <definedName localSheetId="16" name="_engine_mass">output.calibration.wltp_l.pa!$C$84:$C$84</definedName>
    <definedName localSheetId="16" name="_engine_max_torque">output.calibration.wltp_l.pa!$C$85:$C$85</definedName>
    <definedName localSheetId="16" name="_engine_heat_capacity">output.calibration.wltp_l.pa!$C$86:$C$86</definedName>
    <definedName localSheetId="16" name="_equivalent_gear_box_heat_capacity">output.calibration.wltp_l.pa!$C$87:$C$87</definedName>
    <definedName localSheetId="16" name="_tyre_dynamic_rolling_coefficient">output.calibration.wltp_l.pa!$C$88:$C$88</definedName>
    <definedName localSheetId="16" name="_r_dynamic">output.calibration.wltp_l.pa!$C$89:$C$89</definedName>
    <definedName localSheetId="16" name="_speed_velocity_ratios">output.calibration.wltp_l.pa!$C$90:$C$90</definedName>
    <definedName localSheetId="16" name="_max_gear">output.calibration.wltp_l.pa!$C$91:$C$91</definedName>
    <definedName localSheetId="16" name="_velocity_speed_ratios">output.calibration.wltp_l.pa!$C$92:$C$92</definedName>
    <definedName localSheetId="16" name="_start_demand">output.calibration.wltp_l.pa!$C$93:$C$93</definedName>
    <definedName localSheetId="17" name="_times">output.calibration.wltp_l.ts!$A$3:$A$1803</definedName>
    <definedName localSheetId="17" name="_angle_slopes">output.calibration.wltp_l.ts!$B$3:$B$1803</definedName>
    <definedName localSheetId="17" name="_auxiliaries_torque_losses">output.calibration.wltp_l.ts!$C$3:$C$1803</definedName>
    <definedName localSheetId="18" name="_active_cylinder_ratios">output.precondition.wltp_p.pa!$C$2:$C$2</definedName>
    <definedName localSheetId="18" name="_air_density">output.precondition.wltp_p.pa!$C$3:$C$3</definedName>
    <definedName localSheetId="18" name="_alternator_efficiency">output.precondition.wltp_p.pa!$C$4:$C$4</definedName>
    <definedName localSheetId="18" name="_alternator_off_threshold">output.precondition.wltp_p.pa!$C$5:$C$5</definedName>
    <definedName localSheetId="18" name="_alternator_start_window_width">output.precondition.wltp_p.pa!$C$6:$C$6</definedName>
    <definedName localSheetId="18" name="_angle_slope">output.precondition.wltp_p.pa!$C$7:$C$7</definedName>
    <definedName localSheetId="18" name="_auxiliaries_power_loss">output.precondition.wltp_p.pa!$C$8:$C$8</definedName>
    <definedName localSheetId="18" name="_auxiliaries_torque_loss">output.precondition.wltp_p.pa!$C$9:$C$9</definedName>
    <definedName localSheetId="18" name="_calibration_tc_speed_threshold">output.precondition.wltp_p.pa!$C$10:$C$10</definedName>
    <definedName localSheetId="18" name="_change_gear_window_width">output.precondition.wltp_p.pa!$C$11:$C$11</definedName>
    <definedName localSheetId="18" name="_correct_f0">output.precondition.wltp_p.pa!$C$12:$C$12</definedName>
    <definedName localSheetId="18" name="_delta_time_engine_starter">output.precondition.wltp_p.pa!$C$13:$C$13</definedName>
    <definedName localSheetId="18" name="_enable_phases_willans">output.precondition.wltp_p.pa!$C$14:$C$14</definedName>
    <definedName localSheetId="18" name="_enable_willans">output.precondition.wltp_p.pa!$C$15:$C$15</definedName>
    <definedName localSheetId="18" name="_engine_has_cylinder_deactivation">output.precondition.wltp_p.pa!$C$16:$C$16</definedName>
    <definedName localSheetId="18" name="_engine_has_variable_valve_actuation">output.precondition.wltp_p.pa!$C$17:$C$17</definedName>
    <definedName localSheetId="18" name="_engine_is_turbo">output.precondition.wltp_p.pa!$C$18:$C$18</definedName>
    <definedName localSheetId="18" name="_final_drive_efficiency">output.precondition.wltp_p.pa!$C$19:$C$19</definedName>
    <definedName localSheetId="18" name="_final_drive_ratio">output.precondition.wltp_p.pa!$C$20:$C$20</definedName>
    <definedName localSheetId="18" name="_fuel_saving_at_strategy">output.precondition.wltp_p.pa!$C$21:$C$21</definedName>
    <definedName localSheetId="18" name="_gear_box_temperature_references">output.precondition.wltp_p.pa!$C$22:$C$22</definedName>
    <definedName localSheetId="18" name="_has_energy_recuperation">output.precondition.wltp_p.pa!$C$23:$C$23</definedName>
    <definedName localSheetId="18" name="_has_gear_box_thermal_management">output.precondition.wltp_p.pa!$C$24:$C$24</definedName>
    <definedName localSheetId="18" name="_has_lean_burn">output.precondition.wltp_p.pa!$C$25:$C$25</definedName>
    <definedName localSheetId="18" name="_has_periodically_regenerating_systems">output.precondition.wltp_p.pa!$C$26:$C$26</definedName>
    <definedName localSheetId="18" name="_has_selective_catalytic_reduction">output.precondition.wltp_p.pa!$C$27:$C$27</definedName>
    <definedName localSheetId="18" name="_has_start_stop">output.precondition.wltp_p.pa!$C$28:$C$28</definedName>
    <definedName localSheetId="18" name="_is_cycle_hot">output.precondition.wltp_p.pa!$C$29:$C$29</definedName>
    <definedName localSheetId="18" name="_is_hybrid">output.precondition.wltp_p.pa!$C$30:$C$30</definedName>
    <definedName localSheetId="18" name="_k1">output.precondition.wltp_p.pa!$C$31:$C$31</definedName>
    <definedName localSheetId="18" name="_k2">output.precondition.wltp_p.pa!$C$32:$C$32</definedName>
    <definedName localSheetId="18" name="_lock_up_tc_limits">output.precondition.wltp_p.pa!$C$33:$C$33</definedName>
    <definedName localSheetId="18" name="_max_velocity_full_load_correction">output.precondition.wltp_p.pa!$C$34:$C$34</definedName>
    <definedName localSheetId="18" name="_min_engine_on_speed">output.precondition.wltp_p.pa!$C$35:$C$35</definedName>
    <definedName localSheetId="18" name="_min_time_engine_on_after_start">output.precondition.wltp_p.pa!$C$36:$C$36</definedName>
    <definedName localSheetId="18" name="_n_wheel_drive">output.precondition.wltp_p.pa!$C$37:$C$37</definedName>
    <definedName localSheetId="18" name="_plateau_acceleration">output.precondition.wltp_p.pa!$C$38:$C$38</definedName>
    <definedName localSheetId="18" name="_start_stop_activation_time">output.precondition.wltp_p.pa!$C$39:$C$39</definedName>
    <definedName localSheetId="18" name="_stop_velocity">output.precondition.wltp_p.pa!$C$40:$C$40</definedName>
    <definedName localSheetId="18" name="_time_cold_hot_transition">output.precondition.wltp_p.pa!$C$41:$C$41</definedName>
    <definedName localSheetId="18" name="_time_sample_frequency">output.precondition.wltp_p.pa!$C$42:$C$42</definedName>
    <definedName localSheetId="18" name="_use_dt_gear_shifting">output.precondition.wltp_p.pa!$C$43:$C$43</definedName>
    <definedName localSheetId="18" name="_ki_factor">output.precondition.wltp_p.pa!$C$44:$C$44</definedName>
    <definedName localSheetId="18" name="_use_basic_start_stop">output.precondition.wltp_p.pa!$C$45:$C$45</definedName>
    <definedName localSheetId="18" name="_k5">output.precondition.wltp_p.pa!$C$46:$C$46</definedName>
    <definedName localSheetId="18" name="_idle_engine_speed_std">output.precondition.wltp_p.pa!$C$47:$C$47</definedName>
    <definedName localSheetId="18" name="_tyre_dynamic_rolling_coefficient">output.precondition.wltp_p.pa!$C$48:$C$48</definedName>
    <definedName localSheetId="19" name="_model_selections_alternator_model_prediction_nedc_h_from">data.calibration.model_scores!$B$5:$B$5</definedName>
    <definedName localSheetId="19" name="_model_selections_alternator_model_prediction_nedc_h_status">data.calibration.model_scores!$C$5:$C$5</definedName>
    <definedName localSheetId="19" name="_model_selections_alternator_model_prediction_nedc_l_from">data.calibration.model_scores!$D$5:$D$5</definedName>
    <definedName localSheetId="19" name="_model_selections_alternator_model_prediction_nedc_l_status">data.calibration.model_scores!$E$5:$E$5</definedName>
    <definedName localSheetId="19" name="_model_selections_alternator_model_prediction_wltp_h_from">data.calibration.model_scores!$F$5:$F$5</definedName>
    <definedName localSheetId="19" name="_model_selections_alternator_model_prediction_wltp_h_status">data.calibration.model_scores!$G$5:$G$5</definedName>
    <definedName localSheetId="19" name="_model_selections_alternator_model_prediction_wltp_l_from">data.calibration.model_scores!$H$5:$H$5</definedName>
    <definedName localSheetId="19" name="_model_selections_alternator_model_prediction_wltp_l_status">data.calibration.model_scores!$I$5:$I$5</definedName>
    <definedName localSheetId="19" name="_model_selections_alternator_model_calibration_wltp_h_from">data.calibration.model_scores!$J$5:$J$5</definedName>
    <definedName localSheetId="19" name="_model_selections_alternator_model_calibration_wltp_h_status">data.calibration.model_scores!$K$5:$K$5</definedName>
    <definedName localSheetId="19" name="_model_selections_alternator_model_calibration_wltp_l_from">data.calibration.model_scores!$L$5:$L$5</definedName>
    <definedName localSheetId="19" name="_model_selections_alternator_model_calibration_wltp_l_status">data.calibration.model_scores!$M$5:$M$5</definedName>
    <definedName localSheetId="19" name="_model_selections_clutch_torque_converter_model_prediction_nedc_h_from">data.calibration.model_scores!$B$6:$B$6</definedName>
    <definedName localSheetId="19" name="_model_selections_clutch_torque_converter_model_prediction_nedc_h_status">data.calibration.model_scores!$C$6:$C$6</definedName>
    <definedName localSheetId="19" name="_model_selections_clutch_torque_converter_model_prediction_nedc_l_from">data.calibration.model_scores!$D$6:$D$6</definedName>
    <definedName localSheetId="19" name="_model_selections_clutch_torque_converter_model_prediction_nedc_l_status">data.calibration.model_scores!$E$6:$E$6</definedName>
    <definedName localSheetId="19" name="_model_selections_clutch_torque_converter_model_prediction_wltp_h_from">data.calibration.model_scores!$F$6:$F$6</definedName>
    <definedName localSheetId="19" name="_model_selections_clutch_torque_converter_model_prediction_wltp_h_status">data.calibration.model_scores!$G$6:$G$6</definedName>
    <definedName localSheetId="19" name="_model_selections_clutch_torque_converter_model_prediction_wltp_l_from">data.calibration.model_scores!$H$6:$H$6</definedName>
    <definedName localSheetId="19" name="_model_selections_clutch_torque_converter_model_prediction_wltp_l_status">data.calibration.model_scores!$I$6:$I$6</definedName>
    <definedName localSheetId="19" name="_model_selections_clutch_torque_converter_model_calibration_wltp_h_from">data.calibration.model_scores!$J$6:$J$6</definedName>
    <definedName localSheetId="19" name="_model_selections_clutch_torque_converter_model_calibration_wltp_h_status">data.calibration.model_scores!$K$6:$K$6</definedName>
    <definedName localSheetId="19" name="_model_selections_clutch_torque_converter_model_calibration_wltp_l_from">data.calibration.model_scores!$L$6:$L$6</definedName>
    <definedName localSheetId="19" name="_model_selections_clutch_torque_converter_model_calibration_wltp_l_status">data.calibration.model_scores!$M$6:$M$6</definedName>
    <definedName localSheetId="19" name="_model_selections_co2_params_prediction_nedc_h_from">data.calibration.model_scores!$B$7:$B$7</definedName>
    <definedName localSheetId="19" name="_model_selections_co2_params_prediction_nedc_h_status">data.calibration.model_scores!$C$7:$C$7</definedName>
    <definedName localSheetId="19" name="_model_selections_co2_params_prediction_nedc_l_from">data.calibration.model_scores!$D$7:$D$7</definedName>
    <definedName localSheetId="19" name="_model_selections_co2_params_prediction_nedc_l_status">data.calibration.model_scores!$E$7:$E$7</definedName>
    <definedName localSheetId="19" name="_model_selections_co2_params_prediction_wltp_h_from">data.calibration.model_scores!$F$7:$F$7</definedName>
    <definedName localSheetId="19" name="_model_selections_co2_params_prediction_wltp_h_status">data.calibration.model_scores!$G$7:$G$7</definedName>
    <definedName localSheetId="19" name="_model_selections_co2_params_prediction_wltp_l_from">data.calibration.model_scores!$H$7:$H$7</definedName>
    <definedName localSheetId="19" name="_model_selections_co2_params_prediction_wltp_l_status">data.calibration.model_scores!$I$7:$I$7</definedName>
    <definedName localSheetId="19" name="_model_selections_co2_params_calibration_wltp_h_from">data.calibration.model_scores!$J$7:$J$7</definedName>
    <definedName localSheetId="19" name="_model_selections_co2_params_calibration_wltp_h_status">data.calibration.model_scores!$K$7:$K$7</definedName>
    <definedName localSheetId="19" name="_model_selections_co2_params_calibration_wltp_l_from">data.calibration.model_scores!$L$7:$L$7</definedName>
    <definedName localSheetId="19" name="_model_selections_co2_params_calibration_wltp_l_status">data.calibration.model_scores!$M$7:$M$7</definedName>
    <definedName localSheetId="19" name="_model_selections_engine_cold_start_speed_model_prediction_nedc_h_from">data.calibration.model_scores!$B$8:$B$8</definedName>
    <definedName localSheetId="19" name="_model_selections_engine_cold_start_speed_model_prediction_nedc_h_status">data.calibration.model_scores!$C$8:$C$8</definedName>
    <definedName localSheetId="19" name="_model_selections_engine_cold_start_speed_model_prediction_nedc_l_from">data.calibration.model_scores!$D$8:$D$8</definedName>
    <definedName localSheetId="19" name="_model_selections_engine_cold_start_speed_model_prediction_nedc_l_status">data.calibration.model_scores!$E$8:$E$8</definedName>
    <definedName localSheetId="19" name="_model_selections_engine_cold_start_speed_model_prediction_wltp_h_from">data.calibration.model_scores!$F$8:$F$8</definedName>
    <definedName localSheetId="19" name="_model_selections_engine_cold_start_speed_model_prediction_wltp_h_status">data.calibration.model_scores!$G$8:$G$8</definedName>
    <definedName localSheetId="19" name="_model_selections_engine_cold_start_speed_model_prediction_wltp_l_from">data.calibration.model_scores!$H$8:$H$8</definedName>
    <definedName localSheetId="19" name="_model_selections_engine_cold_start_speed_model_prediction_wltp_l_status">data.calibration.model_scores!$I$8:$I$8</definedName>
    <definedName localSheetId="19" name="_model_selections_engine_cold_start_speed_model_calibration_wltp_h_from">data.calibration.model_scores!$J$8:$J$8</definedName>
    <definedName localSheetId="19" name="_model_selections_engine_cold_start_speed_model_calibration_wltp_h_status">data.calibration.model_scores!$K$8:$K$8</definedName>
    <definedName localSheetId="19" name="_model_selections_engine_cold_start_speed_model_calibration_wltp_l_from">data.calibration.model_scores!$L$8:$L$8</definedName>
    <definedName localSheetId="19" name="_model_selections_engine_cold_start_speed_model_calibration_wltp_l_status">data.calibration.model_scores!$M$8:$M$8</definedName>
    <definedName localSheetId="19" name="_model_selections_engine_coolant_temperature_model_prediction_nedc_h_from">data.calibration.model_scores!$B$9:$B$9</definedName>
    <definedName localSheetId="19" name="_model_selections_engine_coolant_temperature_model_prediction_nedc_h_status">data.calibration.model_scores!$C$9:$C$9</definedName>
    <definedName localSheetId="19" name="_model_selections_engine_coolant_temperature_model_prediction_nedc_l_from">data.calibration.model_scores!$D$9:$D$9</definedName>
    <definedName localSheetId="19" name="_model_selections_engine_coolant_temperature_model_prediction_nedc_l_status">data.calibration.model_scores!$E$9:$E$9</definedName>
    <definedName localSheetId="19" name="_model_selections_engine_coolant_temperature_model_prediction_wltp_h_from">data.calibration.model_scores!$F$9:$F$9</definedName>
    <definedName localSheetId="19" name="_model_selections_engine_coolant_temperature_model_prediction_wltp_h_status">data.calibration.model_scores!$G$9:$G$9</definedName>
    <definedName localSheetId="19" name="_model_selections_engine_coolant_temperature_model_prediction_wltp_l_from">data.calibration.model_scores!$H$9:$H$9</definedName>
    <definedName localSheetId="19" name="_model_selections_engine_coolant_temperature_model_prediction_wltp_l_status">data.calibration.model_scores!$I$9:$I$9</definedName>
    <definedName localSheetId="19" name="_model_selections_engine_coolant_temperature_model_calibration_wltp_h_from">data.calibration.model_scores!$J$9:$J$9</definedName>
    <definedName localSheetId="19" name="_model_selections_engine_coolant_temperature_model_calibration_wltp_h_status">data.calibration.model_scores!$K$9:$K$9</definedName>
    <definedName localSheetId="19" name="_model_selections_engine_coolant_temperature_model_calibration_wltp_l_from">data.calibration.model_scores!$L$9:$L$9</definedName>
    <definedName localSheetId="19" name="_model_selections_engine_coolant_temperature_model_calibration_wltp_l_status">data.calibration.model_scores!$M$9:$M$9</definedName>
    <definedName localSheetId="19" name="_model_selections_engine_speed_model_prediction_nedc_h_from">data.calibration.model_scores!$B$10:$B$10</definedName>
    <definedName localSheetId="19" name="_model_selections_engine_speed_model_prediction_nedc_h_status">data.calibration.model_scores!$C$10:$C$10</definedName>
    <definedName localSheetId="19" name="_model_selections_engine_speed_model_prediction_nedc_l_from">data.calibration.model_scores!$D$10:$D$10</definedName>
    <definedName localSheetId="19" name="_model_selections_engine_speed_model_prediction_nedc_l_status">data.calibration.model_scores!$E$10:$E$10</definedName>
    <definedName localSheetId="19" name="_model_selections_engine_speed_model_prediction_wltp_h_from">data.calibration.model_scores!$F$10:$F$10</definedName>
    <definedName localSheetId="19" name="_model_selections_engine_speed_model_prediction_wltp_h_status">data.calibration.model_scores!$G$10:$G$10</definedName>
    <definedName localSheetId="19" name="_model_selections_engine_speed_model_prediction_wltp_l_from">data.calibration.model_scores!$H$10:$H$10</definedName>
    <definedName localSheetId="19" name="_model_selections_engine_speed_model_prediction_wltp_l_status">data.calibration.model_scores!$I$10:$I$10</definedName>
    <definedName localSheetId="19" name="_model_selections_engine_speed_model_calibration_wltp_h_from">data.calibration.model_scores!$J$10:$J$10</definedName>
    <definedName localSheetId="19" name="_model_selections_engine_speed_model_calibration_wltp_h_status">data.calibration.model_scores!$K$10:$K$10</definedName>
    <definedName localSheetId="19" name="_model_selections_engine_speed_model_calibration_wltp_l_from">data.calibration.model_scores!$L$10:$L$10</definedName>
    <definedName localSheetId="19" name="_model_selections_engine_speed_model_calibration_wltp_l_status">data.calibration.model_scores!$M$10:$M$10</definedName>
    <definedName localSheetId="19" name="_model_selections_start_stop_model_prediction_nedc_h_from">data.calibration.model_scores!$B$11:$B$11</definedName>
    <definedName localSheetId="19" name="_model_selections_start_stop_model_prediction_nedc_h_status">data.calibration.model_scores!$C$11:$C$11</definedName>
    <definedName localSheetId="19" name="_model_selections_start_stop_model_prediction_nedc_l_from">data.calibration.model_scores!$D$11:$D$11</definedName>
    <definedName localSheetId="19" name="_model_selections_start_stop_model_prediction_nedc_l_status">data.calibration.model_scores!$E$11:$E$11</definedName>
    <definedName localSheetId="19" name="_model_selections_start_stop_model_prediction_wltp_h_from">data.calibration.model_scores!$F$11:$F$11</definedName>
    <definedName localSheetId="19" name="_model_selections_start_stop_model_prediction_wltp_h_status">data.calibration.model_scores!$G$11:$G$11</definedName>
    <definedName localSheetId="19" name="_model_selections_start_stop_model_prediction_wltp_l_from">data.calibration.model_scores!$H$11:$H$11</definedName>
    <definedName localSheetId="19" name="_model_selections_start_stop_model_prediction_wltp_l_status">data.calibration.model_scores!$I$11:$I$11</definedName>
    <definedName localSheetId="19" name="_model_selections_start_stop_model_calibration_wltp_h_from">data.calibration.model_scores!$J$11:$J$11</definedName>
    <definedName localSheetId="19" name="_model_selections_start_stop_model_calibration_wltp_h_status">data.calibration.model_scores!$K$11:$K$11</definedName>
    <definedName localSheetId="19" name="_model_selections_start_stop_model_calibration_wltp_l_from">data.calibration.model_scores!$L$11:$L$11</definedName>
    <definedName localSheetId="19" name="_model_selections_start_stop_model_calibration_wltp_l_status">data.calibration.model_scores!$M$11:$M$11</definedName>
    <definedName localSheetId="19" name="_score_by_model_alternator_model_wltp_h_models">data.calibration.model_scores!$B$17:$B$17</definedName>
    <definedName localSheetId="19" name="_score_by_model_alternator_model_wltp_h_n">data.calibration.model_scores!$C$17:$C$17</definedName>
    <definedName localSheetId="19" name="_score_by_model_alternator_model_wltp_h_score">data.calibration.model_scores!$D$17:$D$17</definedName>
    <definedName localSheetId="19" name="_score_by_model_alternator_model_wltp_h_success">data.calibration.model_scores!$E$17:$E$17</definedName>
    <definedName localSheetId="19" name="_score_by_model_alternator_model_wltp_l_models">data.calibration.model_scores!$F$17:$F$17</definedName>
    <definedName localSheetId="19" name="_score_by_model_alternator_model_wltp_l_n">data.calibration.model_scores!$G$17:$G$17</definedName>
    <definedName localSheetId="19" name="_score_by_model_alternator_model_wltp_l_score">data.calibration.model_scores!$H$17:$H$17</definedName>
    <definedName localSheetId="19" name="_score_by_model_alternator_model_wltp_l_success">data.calibration.model_scores!$I$17:$I$17</definedName>
    <definedName localSheetId="19" name="_score_by_model_clutch_torque_converter_model_wltp_h_models">data.calibration.model_scores!$B$18:$B$18</definedName>
    <definedName localSheetId="19" name="_score_by_model_clutch_torque_converter_model_wltp_h_n">data.calibration.model_scores!$C$18:$C$18</definedName>
    <definedName localSheetId="19" name="_score_by_model_clutch_torque_converter_model_wltp_h_score">data.calibration.model_scores!$D$18:$D$18</definedName>
    <definedName localSheetId="19" name="_score_by_model_clutch_torque_converter_model_wltp_h_success">data.calibration.model_scores!$E$18:$E$18</definedName>
    <definedName localSheetId="19" name="_score_by_model_clutch_torque_converter_model_wltp_l_models">data.calibration.model_scores!$F$18:$F$18</definedName>
    <definedName localSheetId="19" name="_score_by_model_clutch_torque_converter_model_wltp_l_n">data.calibration.model_scores!$G$18:$G$18</definedName>
    <definedName localSheetId="19" name="_score_by_model_clutch_torque_converter_model_wltp_l_score">data.calibration.model_scores!$H$18:$H$18</definedName>
    <definedName localSheetId="19" name="_score_by_model_clutch_torque_converter_model_wltp_l_success">data.calibration.model_scores!$I$18:$I$18</definedName>
    <definedName localSheetId="19" name="_score_by_model_co2_params_wltp_h_models">data.calibration.model_scores!$B$19:$B$19</definedName>
    <definedName localSheetId="19" name="_score_by_model_co2_params_wltp_h_n">data.calibration.model_scores!$C$19:$C$19</definedName>
    <definedName localSheetId="19" name="_score_by_model_co2_params_wltp_h_score">data.calibration.model_scores!$D$19:$D$19</definedName>
    <definedName localSheetId="19" name="_score_by_model_co2_params_wltp_h_success">data.calibration.model_scores!$E$19:$E$19</definedName>
    <definedName localSheetId="19" name="_score_by_model_co2_params_wltp_l_models">data.calibration.model_scores!$F$19:$F$19</definedName>
    <definedName localSheetId="19" name="_score_by_model_co2_params_wltp_l_n">data.calibration.model_scores!$G$19:$G$19</definedName>
    <definedName localSheetId="19" name="_score_by_model_co2_params_wltp_l_score">data.calibration.model_scores!$H$19:$H$19</definedName>
    <definedName localSheetId="19" name="_score_by_model_co2_params_wltp_l_success">data.calibration.model_scores!$I$19:$I$19</definedName>
    <definedName localSheetId="19" name="_score_by_model_engine_cold_start_speed_model_wltp_h_models">data.calibration.model_scores!$B$20:$B$20</definedName>
    <definedName localSheetId="19" name="_score_by_model_engine_cold_start_speed_model_wltp_h_n">data.calibration.model_scores!$C$20:$C$20</definedName>
    <definedName localSheetId="19" name="_score_by_model_engine_cold_start_speed_model_wltp_h_score">data.calibration.model_scores!$D$20:$D$20</definedName>
    <definedName localSheetId="19" name="_score_by_model_engine_cold_start_speed_model_wltp_h_success">data.calibration.model_scores!$E$20:$E$20</definedName>
    <definedName localSheetId="19" name="_score_by_model_engine_cold_start_speed_model_wltp_l_models">data.calibration.model_scores!$F$20:$F$20</definedName>
    <definedName localSheetId="19" name="_score_by_model_engine_cold_start_speed_model_wltp_l_n">data.calibration.model_scores!$G$20:$G$20</definedName>
    <definedName localSheetId="19" name="_score_by_model_engine_cold_start_speed_model_wltp_l_score">data.calibration.model_scores!$H$20:$H$20</definedName>
    <definedName localSheetId="19" name="_score_by_model_engine_cold_start_speed_model_wltp_l_success">data.calibration.model_scores!$I$20:$I$20</definedName>
    <definedName localSheetId="19" name="_score_by_model_engine_coolant_temperature_model_wltp_h_models">data.calibration.model_scores!$B$21:$B$21</definedName>
    <definedName localSheetId="19" name="_score_by_model_engine_coolant_temperature_model_wltp_h_n">data.calibration.model_scores!$C$21:$C$21</definedName>
    <definedName localSheetId="19" name="_score_by_model_engine_coolant_temperature_model_wltp_h_score">data.calibration.model_scores!$D$21:$D$21</definedName>
    <definedName localSheetId="19" name="_score_by_model_engine_coolant_temperature_model_wltp_h_success">data.calibration.model_scores!$E$21:$E$21</definedName>
    <definedName localSheetId="19" name="_score_by_model_engine_coolant_temperature_model_wltp_l_models">data.calibration.model_scores!$F$21:$F$21</definedName>
    <definedName localSheetId="19" name="_score_by_model_engine_coolant_temperature_model_wltp_l_n">data.calibration.model_scores!$G$21:$G$21</definedName>
    <definedName localSheetId="19" name="_score_by_model_engine_coolant_temperature_model_wltp_l_score">data.calibration.model_scores!$H$21:$H$21</definedName>
    <definedName localSheetId="19" name="_score_by_model_engine_coolant_temperature_model_wltp_l_success">data.calibration.model_scores!$I$21:$I$21</definedName>
    <definedName localSheetId="19" name="_score_by_model_engine_speed_model_wltp_h_models">data.calibration.model_scores!$B$22:$B$22</definedName>
    <definedName localSheetId="19" name="_score_by_model_engine_speed_model_wltp_h_n">data.calibration.model_scores!$C$22:$C$22</definedName>
    <definedName localSheetId="19" name="_score_by_model_engine_speed_model_wltp_h_score">data.calibration.model_scores!$D$22:$D$22</definedName>
    <definedName localSheetId="19" name="_score_by_model_engine_speed_model_wltp_h_success">data.calibration.model_scores!$E$22:$E$22</definedName>
    <definedName localSheetId="19" name="_score_by_model_engine_speed_model_wltp_l_models">data.calibration.model_scores!$F$22:$F$22</definedName>
    <definedName localSheetId="19" name="_score_by_model_engine_speed_model_wltp_l_n">data.calibration.model_scores!$G$22:$G$22</definedName>
    <definedName localSheetId="19" name="_score_by_model_engine_speed_model_wltp_l_score">data.calibration.model_scores!$H$22:$H$22</definedName>
    <definedName localSheetId="19" name="_score_by_model_engine_speed_model_wltp_l_success">data.calibration.model_scores!$I$22:$I$22</definedName>
    <definedName localSheetId="19" name="_score_by_model_start_stop_model_wltp_h_models">data.calibration.model_scores!$B$23:$B$23</definedName>
    <definedName localSheetId="19" name="_score_by_model_start_stop_model_wltp_h_n">data.calibration.model_scores!$C$23:$C$23</definedName>
    <definedName localSheetId="19" name="_score_by_model_start_stop_model_wltp_h_score">data.calibration.model_scores!$D$23:$D$23</definedName>
    <definedName localSheetId="19" name="_score_by_model_start_stop_model_wltp_h_success">data.calibration.model_scores!$E$23:$E$23</definedName>
    <definedName localSheetId="19" name="_score_by_model_start_stop_model_wltp_l_models">data.calibration.model_scores!$F$23:$F$23</definedName>
    <definedName localSheetId="19" name="_score_by_model_start_stop_model_wltp_l_n">data.calibration.model_scores!$G$23:$G$23</definedName>
    <definedName localSheetId="19" name="_score_by_model_start_stop_model_wltp_l_score">data.calibration.model_scores!$H$23:$H$23</definedName>
    <definedName localSheetId="19" name="_score_by_model_start_stop_model_wltp_l_success">data.calibration.model_scores!$I$23:$I$23</definedName>
    <definedName localSheetId="19" name="_scores_alternator_model_alternator_currents_wltp_h_wltp_h_score">data.calibration.model_scores!$C$30:$C$30</definedName>
    <definedName localSheetId="19" name="_scores_alternator_model_alternator_currents_wltp_h_wltp_h_up_limit">data.calibration.model_scores!$D$30:$D$30</definedName>
    <definedName localSheetId="19" name="_scores_alternator_model_alternator_currents_wltp_l_wltp_h_score">data.calibration.model_scores!$E$30:$E$30</definedName>
    <definedName localSheetId="19" name="_scores_alternator_model_alternator_currents_wltp_l_wltp_h_up_limit">data.calibration.model_scores!$F$30:$F$30</definedName>
    <definedName localSheetId="19" name="_scores_alternator_model_alternator_statuses_wltp_h_wltp_h_score">data.calibration.model_scores!$C$31:$C$31</definedName>
    <definedName localSheetId="19" name="_scores_alternator_model_alternator_statuses_wltp_h_wltp_h_up_limit">data.calibration.model_scores!$D$31:$D$31</definedName>
    <definedName localSheetId="19" name="_scores_alternator_model_alternator_statuses_wltp_l_wltp_h_score">data.calibration.model_scores!$E$31:$E$31</definedName>
    <definedName localSheetId="19" name="_scores_alternator_model_alternator_statuses_wltp_l_wltp_h_up_limit">data.calibration.model_scores!$F$31:$F$31</definedName>
    <definedName localSheetId="19" name="_scores_alternator_model_battery_currents_wltp_h_wltp_h_score">data.calibration.model_scores!$C$32:$C$32</definedName>
    <definedName localSheetId="19" name="_scores_alternator_model_battery_currents_wltp_h_wltp_h_up_limit">data.calibration.model_scores!$D$32:$D$32</definedName>
    <definedName localSheetId="19" name="_scores_alternator_model_battery_currents_wltp_l_wltp_h_score">data.calibration.model_scores!$E$32:$E$32</definedName>
    <definedName localSheetId="19" name="_scores_alternator_model_battery_currents_wltp_l_wltp_h_up_limit">data.calibration.model_scores!$F$32:$F$32</definedName>
    <definedName localSheetId="19" name="_scores_alternator_model_state_of_charges_wltp_h_wltp_h_score">data.calibration.model_scores!$C$33:$C$33</definedName>
    <definedName localSheetId="19" name="_scores_alternator_model_state_of_charges_wltp_h_wltp_h_up_limit">data.calibration.model_scores!$D$33:$D$33</definedName>
    <definedName localSheetId="19" name="_scores_alternator_model_state_of_charges_wltp_l_wltp_h_score">data.calibration.model_scores!$E$33:$E$33</definedName>
    <definedName localSheetId="19" name="_scores_alternator_model_state_of_charges_wltp_l_wltp_h_up_limit">data.calibration.model_scores!$F$33:$F$33</definedName>
    <definedName localSheetId="19" name="_scores_clutch_torque_converter_model_engine_speeds_out_wltp_h_wltp_h_score">data.calibration.model_scores!$C$34:$C$34</definedName>
    <definedName localSheetId="19" name="_scores_clutch_torque_converter_model_engine_speeds_out_wltp_h_wltp_h_up_limit">data.calibration.model_scores!$D$34:$D$34</definedName>
    <definedName localSheetId="19" name="_scores_clutch_torque_converter_model_engine_speeds_out_wltp_l_wltp_h_score">data.calibration.model_scores!$E$34:$E$34</definedName>
    <definedName localSheetId="19" name="_scores_clutch_torque_converter_model_engine_speeds_out_wltp_l_wltp_h_up_limit">data.calibration.model_scores!$F$34:$F$34</definedName>
    <definedName localSheetId="19" name="_scores_co2_params_calibration_status_wltp_h_wltp_h_score">data.calibration.model_scores!$C$35:$C$35</definedName>
    <definedName localSheetId="19" name="_scores_co2_params_calibration_status_wltp_h_wltp_h_up_limit">data.calibration.model_scores!$D$35:$D$35</definedName>
    <definedName localSheetId="19" name="_scores_co2_params_calibration_status_wltp_l_wltp_h_score">data.calibration.model_scores!$E$35:$E$35</definedName>
    <definedName localSheetId="19" name="_scores_co2_params_calibration_status_wltp_l_wltp_h_up_limit">data.calibration.model_scores!$F$35:$F$35</definedName>
    <definedName localSheetId="19" name="_scores_co2_params_identified_co2_emissions_wltp_h_wltp_h_score">data.calibration.model_scores!$C$36:$C$36</definedName>
    <definedName localSheetId="19" name="_scores_co2_params_identified_co2_emissions_wltp_h_wltp_h_up_limit">data.calibration.model_scores!$D$36:$D$36</definedName>
    <definedName localSheetId="19" name="_scores_co2_params_identified_co2_emissions_wltp_l_wltp_h_score">data.calibration.model_scores!$E$36:$E$36</definedName>
    <definedName localSheetId="19" name="_scores_co2_params_identified_co2_emissions_wltp_l_wltp_h_up_limit">data.calibration.model_scores!$F$36:$F$36</definedName>
    <definedName localSheetId="19" name="_scores_engine_cold_start_speed_model_engine_speeds_out_wltp_h_wltp_h_score">data.calibration.model_scores!$C$37:$C$37</definedName>
    <definedName localSheetId="19" name="_scores_engine_cold_start_speed_model_engine_speeds_out_wltp_h_wltp_h_up_limit">data.calibration.model_scores!$D$37:$D$37</definedName>
    <definedName localSheetId="19" name="_scores_engine_cold_start_speed_model_engine_speeds_out_wltp_l_wltp_h_score">data.calibration.model_scores!$E$37:$E$37</definedName>
    <definedName localSheetId="19" name="_scores_engine_cold_start_speed_model_engine_speeds_out_wltp_l_wltp_h_up_limit">data.calibration.model_scores!$F$37:$F$37</definedName>
    <definedName localSheetId="19" name="_scores_engine_coolant_temperature_model_engine_coolant_temperatures_wltp_h_wltp_h_score">data.calibration.model_scores!$C$38:$C$38</definedName>
    <definedName localSheetId="19" name="_scores_engine_coolant_temperature_model_engine_coolant_temperatures_wltp_h_wltp_h_up_limit">data.calibration.model_scores!$D$38:$D$38</definedName>
    <definedName localSheetId="19" name="_scores_engine_coolant_temperature_model_engine_coolant_temperatures_wltp_l_wltp_h_score">data.calibration.model_scores!$E$38:$E$38</definedName>
    <definedName localSheetId="19" name="_scores_engine_coolant_temperature_model_engine_coolant_temperatures_wltp_l_wltp_h_up_limit">data.calibration.model_scores!$F$38:$F$38</definedName>
    <definedName localSheetId="19" name="_scores_engine_speed_model_engine_speeds_out_wltp_h_wltp_h_score">data.calibration.model_scores!$C$39:$C$39</definedName>
    <definedName localSheetId="19" name="_scores_engine_speed_model_engine_speeds_out_wltp_h_wltp_h_up_limit">data.calibration.model_scores!$D$39:$D$39</definedName>
    <definedName localSheetId="19" name="_scores_engine_speed_model_engine_speeds_out_wltp_l_wltp_h_score">data.calibration.model_scores!$E$39:$E$39</definedName>
    <definedName localSheetId="19" name="_scores_engine_speed_model_engine_speeds_out_wltp_l_wltp_h_up_limit">data.calibration.model_scores!$F$39:$F$39</definedName>
    <definedName localSheetId="19" name="_scores_start_stop_model_engine_starts_wltp_h_wltp_h_score">data.calibration.model_scores!$C$40:$C$40</definedName>
    <definedName localSheetId="19" name="_scores_start_stop_model_engine_starts_wltp_h_wltp_h_up_limit">data.calibration.model_scores!$D$40:$D$40</definedName>
    <definedName localSheetId="19" name="_scores_start_stop_model_engine_starts_wltp_l_wltp_h_score">data.calibration.model_scores!$E$40:$E$40</definedName>
    <definedName localSheetId="19" name="_scores_start_stop_model_engine_starts_wltp_l_wltp_h_up_limit">data.calibration.model_scores!$F$40:$F$40</definedName>
    <definedName localSheetId="19" name="_scores_start_stop_model_on_engine_wltp_h_wltp_h_score">data.calibration.model_scores!$C$41:$C$41</definedName>
    <definedName localSheetId="19" name="_scores_start_stop_model_on_engine_wltp_h_wltp_h_up_limit">data.calibration.model_scores!$D$41:$D$41</definedName>
    <definedName localSheetId="19" name="_scores_start_stop_model_on_engine_wltp_l_wltp_h_score">data.calibration.model_scores!$E$41:$E$41</definedName>
    <definedName localSheetId="19" name="_scores_start_stop_model_on_engine_wltp_l_wltp_h_up_limit">data.calibration.model_scores!$F$41:$F$41</definedName>
    <definedName localSheetId="19" name="_param_selections_alternator_current_model_prediction_nedc_h">data.calibration.model_scores!$B$47:$B$47</definedName>
    <definedName localSheetId="19" name="_param_selections_alternator_current_model_prediction_nedc_l">data.calibration.model_scores!$C$47:$C$47</definedName>
    <definedName localSheetId="19" name="_param_selections_alternator_current_model_prediction_wltp_h">data.calibration.model_scores!$D$47:$D$47</definedName>
    <definedName localSheetId="19" name="_param_selections_alternator_current_model_prediction_wltp_l">data.calibration.model_scores!$E$47:$E$47</definedName>
    <definedName localSheetId="19" name="_param_selections_alternator_current_model_calibration_wltp_h">data.calibration.model_scores!$F$47:$F$47</definedName>
    <definedName localSheetId="19" name="_param_selections_alternator_current_model_calibration_wltp_l">data.calibration.model_scores!$G$47:$G$47</definedName>
    <definedName localSheetId="19" name="_param_selections_alternator_efficiency_prediction_nedc_h">data.calibration.model_scores!$B$48:$B$48</definedName>
    <definedName localSheetId="19" name="_param_selections_alternator_efficiency_prediction_nedc_l">data.calibration.model_scores!$C$48:$C$48</definedName>
    <definedName localSheetId="19" name="_param_selections_alternator_efficiency_prediction_wltp_h">data.calibration.model_scores!$D$48:$D$48</definedName>
    <definedName localSheetId="19" name="_param_selections_alternator_efficiency_prediction_wltp_l">data.calibration.model_scores!$E$48:$E$48</definedName>
    <definedName localSheetId="19" name="_param_selections_alternator_efficiency_calibration_wltp_h">data.calibration.model_scores!$F$48:$F$48</definedName>
    <definedName localSheetId="19" name="_param_selections_alternator_efficiency_calibration_wltp_l">data.calibration.model_scores!$G$48:$G$48</definedName>
    <definedName localSheetId="19" name="_param_selections_alternator_initialization_time_prediction_nedc_h">data.calibration.model_scores!$B$49:$B$49</definedName>
    <definedName localSheetId="19" name="_param_selections_alternator_initialization_time_prediction_nedc_l">data.calibration.model_scores!$C$49:$C$49</definedName>
    <definedName localSheetId="19" name="_param_selections_alternator_initialization_time_prediction_wltp_h">data.calibration.model_scores!$D$49:$D$49</definedName>
    <definedName localSheetId="19" name="_param_selections_alternator_initialization_time_prediction_wltp_l">data.calibration.model_scores!$E$49:$E$49</definedName>
    <definedName localSheetId="19" name="_param_selections_alternator_initialization_time_calibration_wltp_h">data.calibration.model_scores!$F$49:$F$49</definedName>
    <definedName localSheetId="19" name="_param_selections_alternator_initialization_time_calibration_wltp_l">data.calibration.model_scores!$G$49:$G$49</definedName>
    <definedName localSheetId="19" name="_param_selections_alternator_nominal_power_prediction_nedc_h">data.calibration.model_scores!$B$50:$B$50</definedName>
    <definedName localSheetId="19" name="_param_selections_alternator_nominal_power_prediction_nedc_l">data.calibration.model_scores!$C$50:$C$50</definedName>
    <definedName localSheetId="19" name="_param_selections_alternator_nominal_power_prediction_wltp_h">data.calibration.model_scores!$D$50:$D$50</definedName>
    <definedName localSheetId="19" name="_param_selections_alternator_nominal_power_prediction_wltp_l">data.calibration.model_scores!$E$50:$E$50</definedName>
    <definedName localSheetId="19" name="_param_selections_alternator_nominal_power_calibration_wltp_h">data.calibration.model_scores!$F$50:$F$50</definedName>
    <definedName localSheetId="19" name="_param_selections_alternator_nominal_power_calibration_wltp_l">data.calibration.model_scores!$G$50:$G$50</definedName>
    <definedName localSheetId="19" name="_param_selections_alternator_nominal_voltage_prediction_nedc_h">data.calibration.model_scores!$B$51:$B$51</definedName>
    <definedName localSheetId="19" name="_param_selections_alternator_nominal_voltage_prediction_nedc_l">data.calibration.model_scores!$C$51:$C$51</definedName>
    <definedName localSheetId="19" name="_param_selections_alternator_nominal_voltage_prediction_wltp_h">data.calibration.model_scores!$D$51:$D$51</definedName>
    <definedName localSheetId="19" name="_param_selections_alternator_nominal_voltage_prediction_wltp_l">data.calibration.model_scores!$E$51:$E$51</definedName>
    <definedName localSheetId="19" name="_param_selections_alternator_nominal_voltage_calibration_wltp_h">data.calibration.model_scores!$F$51:$F$51</definedName>
    <definedName localSheetId="19" name="_param_selections_alternator_nominal_voltage_calibration_wltp_l">data.calibration.model_scores!$G$51:$G$51</definedName>
    <definedName localSheetId="19" name="_param_selections_alternator_status_model_prediction_nedc_h">data.calibration.model_scores!$B$52:$B$52</definedName>
    <definedName localSheetId="19" name="_param_selections_alternator_status_model_prediction_nedc_l">data.calibration.model_scores!$C$52:$C$52</definedName>
    <definedName localSheetId="19" name="_param_selections_alternator_status_model_prediction_wltp_h">data.calibration.model_scores!$D$52:$D$52</definedName>
    <definedName localSheetId="19" name="_param_selections_alternator_status_model_prediction_wltp_l">data.calibration.model_scores!$E$52:$E$52</definedName>
    <definedName localSheetId="19" name="_param_selections_alternator_status_model_calibration_wltp_h">data.calibration.model_scores!$F$52:$F$52</definedName>
    <definedName localSheetId="19" name="_param_selections_alternator_status_model_calibration_wltp_l">data.calibration.model_scores!$G$52:$G$52</definedName>
    <definedName localSheetId="19" name="_param_selections_calibration_status_prediction_nedc_h">data.calibration.model_scores!$B$53:$B$53</definedName>
    <definedName localSheetId="19" name="_param_selections_calibration_status_prediction_nedc_l">data.calibration.model_scores!$C$53:$C$53</definedName>
    <definedName localSheetId="19" name="_param_selections_calibration_status_prediction_wltp_h">data.calibration.model_scores!$D$53:$D$53</definedName>
    <definedName localSheetId="19" name="_param_selections_calibration_status_prediction_wltp_l">data.calibration.model_scores!$E$53:$E$53</definedName>
    <definedName localSheetId="19" name="_param_selections_calibration_status_calibration_wltp_h">data.calibration.model_scores!$F$53:$F$53</definedName>
    <definedName localSheetId="19" name="_param_selections_calibration_status_calibration_wltp_l">data.calibration.model_scores!$G$53:$G$53</definedName>
    <definedName localSheetId="19" name="_param_selections_clutch_model_prediction_nedc_h">data.calibration.model_scores!$B$54:$B$54</definedName>
    <definedName localSheetId="19" name="_param_selections_clutch_model_prediction_nedc_l">data.calibration.model_scores!$C$54:$C$54</definedName>
    <definedName localSheetId="19" name="_param_selections_clutch_model_prediction_wltp_h">data.calibration.model_scores!$D$54:$D$54</definedName>
    <definedName localSheetId="19" name="_param_selections_clutch_model_prediction_wltp_l">data.calibration.model_scores!$E$54:$E$54</definedName>
    <definedName localSheetId="19" name="_param_selections_clutch_model_calibration_wltp_h">data.calibration.model_scores!$F$54:$F$54</definedName>
    <definedName localSheetId="19" name="_param_selections_clutch_model_calibration_wltp_l">data.calibration.model_scores!$G$54:$G$54</definedName>
    <definedName localSheetId="19" name="_param_selections_clutch_window_prediction_nedc_h">data.calibration.model_scores!$B$55:$B$55</definedName>
    <definedName localSheetId="19" name="_param_selections_clutch_window_prediction_nedc_l">data.calibration.model_scores!$C$55:$C$55</definedName>
    <definedName localSheetId="19" name="_param_selections_clutch_window_prediction_wltp_h">data.calibration.model_scores!$D$55:$D$55</definedName>
    <definedName localSheetId="19" name="_param_selections_clutch_window_prediction_wltp_l">data.calibration.model_scores!$E$55:$E$55</definedName>
    <definedName localSheetId="19" name="_param_selections_clutch_window_calibration_wltp_h">data.calibration.model_scores!$F$55:$F$55</definedName>
    <definedName localSheetId="19" name="_param_selections_clutch_window_calibration_wltp_l">data.calibration.model_scores!$G$55:$G$55</definedName>
    <definedName localSheetId="19" name="_param_selections_co2_params_calibrated_prediction_nedc_h">data.calibration.model_scores!$B$56:$B$56</definedName>
    <definedName localSheetId="19" name="_param_selections_co2_params_calibrated_prediction_nedc_l">data.calibration.model_scores!$C$56:$C$56</definedName>
    <definedName localSheetId="19" name="_param_selections_co2_params_calibrated_prediction_wltp_h">data.calibration.model_scores!$D$56:$D$56</definedName>
    <definedName localSheetId="19" name="_param_selections_co2_params_calibrated_prediction_wltp_l">data.calibration.model_scores!$E$56:$E$56</definedName>
    <definedName localSheetId="19" name="_param_selections_co2_params_calibrated_calibration_wltp_h">data.calibration.model_scores!$F$56:$F$56</definedName>
    <definedName localSheetId="19" name="_param_selections_co2_params_calibrated_calibration_wltp_l">data.calibration.model_scores!$G$56:$G$56</definedName>
    <definedName localSheetId="19" name="_param_selections_cold_start_speed_model_prediction_nedc_h">data.calibration.model_scores!$B$57:$B$57</definedName>
    <definedName localSheetId="19" name="_param_selections_cold_start_speed_model_prediction_nedc_l">data.calibration.model_scores!$C$57:$C$57</definedName>
    <definedName localSheetId="19" name="_param_selections_cold_start_speed_model_prediction_wltp_h">data.calibration.model_scores!$D$57:$D$57</definedName>
    <definedName localSheetId="19" name="_param_selections_cold_start_speed_model_prediction_wltp_l">data.calibration.model_scores!$E$57:$E$57</definedName>
    <definedName localSheetId="19" name="_param_selections_cold_start_speed_model_calibration_wltp_h">data.calibration.model_scores!$F$57:$F$57</definedName>
    <definedName localSheetId="19" name="_param_selections_cold_start_speed_model_calibration_wltp_l">data.calibration.model_scores!$G$57:$G$57</definedName>
    <definedName localSheetId="19" name="_param_selections_electric_load_prediction_nedc_h">data.calibration.model_scores!$B$58:$B$58</definedName>
    <definedName localSheetId="19" name="_param_selections_electric_load_prediction_nedc_l">data.calibration.model_scores!$C$58:$C$58</definedName>
    <definedName localSheetId="19" name="_param_selections_electric_load_prediction_wltp_h">data.calibration.model_scores!$D$58:$D$58</definedName>
    <definedName localSheetId="19" name="_param_selections_electric_load_prediction_wltp_l">data.calibration.model_scores!$E$58:$E$58</definedName>
    <definedName localSheetId="19" name="_param_selections_electric_load_calibration_wltp_h">data.calibration.model_scores!$F$58:$F$58</definedName>
    <definedName localSheetId="19" name="_param_selections_electric_load_calibration_wltp_l">data.calibration.model_scores!$G$58:$G$58</definedName>
    <definedName localSheetId="19" name="_param_selections_engine_idle_fuel_consumption_prediction_nedc_h">data.calibration.model_scores!$B$59:$B$59</definedName>
    <definedName localSheetId="19" name="_param_selections_engine_idle_fuel_consumption_prediction_nedc_l">data.calibration.model_scores!$C$59:$C$59</definedName>
    <definedName localSheetId="19" name="_param_selections_engine_idle_fuel_consumption_prediction_wltp_h">data.calibration.model_scores!$D$59:$D$59</definedName>
    <definedName localSheetId="19" name="_param_selections_engine_idle_fuel_consumption_prediction_wltp_l">data.calibration.model_scores!$E$59:$E$59</definedName>
    <definedName localSheetId="19" name="_param_selections_engine_idle_fuel_consumption_calibration_wltp_h">data.calibration.model_scores!$F$59:$F$59</definedName>
    <definedName localSheetId="19" name="_param_selections_engine_idle_fuel_consumption_calibration_wltp_l">data.calibration.model_scores!$G$59:$G$59</definedName>
    <definedName localSheetId="19" name="_param_selections_engine_temperature_regression_model_prediction_nedc_h">data.calibration.model_scores!$B$60:$B$60</definedName>
    <definedName localSheetId="19" name="_param_selections_engine_temperature_regression_model_prediction_nedc_l">data.calibration.model_scores!$C$60:$C$60</definedName>
    <definedName localSheetId="19" name="_param_selections_engine_temperature_regression_model_prediction_wltp_h">data.calibration.model_scores!$D$60:$D$60</definedName>
    <definedName localSheetId="19" name="_param_selections_engine_temperature_regression_model_prediction_wltp_l">data.calibration.model_scores!$E$60:$E$60</definedName>
    <definedName localSheetId="19" name="_param_selections_engine_temperature_regression_model_calibration_wltp_h">data.calibration.model_scores!$F$60:$F$60</definedName>
    <definedName localSheetId="19" name="_param_selections_engine_temperature_regression_model_calibration_wltp_l">data.calibration.model_scores!$G$60:$G$60</definedName>
    <definedName localSheetId="19" name="_param_selections_final_drive_ratio_prediction_nedc_h">data.calibration.model_scores!$B$61:$B$61</definedName>
    <definedName localSheetId="19" name="_param_selections_final_drive_ratio_prediction_nedc_l">data.calibration.model_scores!$C$61:$C$61</definedName>
    <definedName localSheetId="19" name="_param_selections_final_drive_ratio_prediction_wltp_h">data.calibration.model_scores!$D$61:$D$61</definedName>
    <definedName localSheetId="19" name="_param_selections_final_drive_ratio_prediction_wltp_l">data.calibration.model_scores!$E$61:$E$61</definedName>
    <definedName localSheetId="19" name="_param_selections_final_drive_ratio_calibration_wltp_h">data.calibration.model_scores!$F$61:$F$61</definedName>
    <definedName localSheetId="19" name="_param_selections_final_drive_ratio_calibration_wltp_l">data.calibration.model_scores!$G$61:$G$61</definedName>
    <definedName localSheetId="19" name="_param_selections_gear_box_ratios_prediction_nedc_h">data.calibration.model_scores!$B$62:$B$62</definedName>
    <definedName localSheetId="19" name="_param_selections_gear_box_ratios_prediction_nedc_l">data.calibration.model_scores!$C$62:$C$62</definedName>
    <definedName localSheetId="19" name="_param_selections_gear_box_ratios_prediction_wltp_h">data.calibration.model_scores!$D$62:$D$62</definedName>
    <definedName localSheetId="19" name="_param_selections_gear_box_ratios_prediction_wltp_l">data.calibration.model_scores!$E$62:$E$62</definedName>
    <definedName localSheetId="19" name="_param_selections_gear_box_ratios_calibration_wltp_h">data.calibration.model_scores!$F$62:$F$62</definedName>
    <definedName localSheetId="19" name="_param_selections_gear_box_ratios_calibration_wltp_l">data.calibration.model_scores!$G$62:$G$62</definedName>
    <definedName localSheetId="19" name="_param_selections_idle_engine_speed_median_prediction_nedc_h">data.calibration.model_scores!$B$63:$B$63</definedName>
    <definedName localSheetId="19" name="_param_selections_idle_engine_speed_median_prediction_nedc_l">data.calibration.model_scores!$C$63:$C$63</definedName>
    <definedName localSheetId="19" name="_param_selections_idle_engine_speed_median_prediction_wltp_h">data.calibration.model_scores!$D$63:$D$63</definedName>
    <definedName localSheetId="19" name="_param_selections_idle_engine_speed_median_prediction_wltp_l">data.calibration.model_scores!$E$63:$E$63</definedName>
    <definedName localSheetId="19" name="_param_selections_idle_engine_speed_median_calibration_wltp_h">data.calibration.model_scores!$F$63:$F$63</definedName>
    <definedName localSheetId="19" name="_param_selections_idle_engine_speed_median_calibration_wltp_l">data.calibration.model_scores!$G$63:$G$63</definedName>
    <definedName localSheetId="19" name="_param_selections_idle_engine_speed_std_prediction_nedc_h">data.calibration.model_scores!$B$64:$B$64</definedName>
    <definedName localSheetId="19" name="_param_selections_idle_engine_speed_std_prediction_nedc_l">data.calibration.model_scores!$C$64:$C$64</definedName>
    <definedName localSheetId="19" name="_param_selections_idle_engine_speed_std_prediction_wltp_h">data.calibration.model_scores!$D$64:$D$64</definedName>
    <definedName localSheetId="19" name="_param_selections_idle_engine_speed_std_prediction_wltp_l">data.calibration.model_scores!$E$64:$E$64</definedName>
    <definedName localSheetId="19" name="_param_selections_idle_engine_speed_std_calibration_wltp_h">data.calibration.model_scores!$F$64:$F$64</definedName>
    <definedName localSheetId="19" name="_param_selections_idle_engine_speed_std_calibration_wltp_l">data.calibration.model_scores!$G$64:$G$64</definedName>
    <definedName localSheetId="19" name="_param_selections_initial_friction_params_prediction_nedc_h">data.calibration.model_scores!$B$65:$B$65</definedName>
    <definedName localSheetId="19" name="_param_selections_initial_friction_params_prediction_nedc_l">data.calibration.model_scores!$C$65:$C$65</definedName>
    <definedName localSheetId="19" name="_param_selections_initial_friction_params_prediction_wltp_h">data.calibration.model_scores!$D$65:$D$65</definedName>
    <definedName localSheetId="19" name="_param_selections_initial_friction_params_prediction_wltp_l">data.calibration.model_scores!$E$65:$E$65</definedName>
    <definedName localSheetId="19" name="_param_selections_initial_friction_params_calibration_wltp_h">data.calibration.model_scores!$F$65:$F$65</definedName>
    <definedName localSheetId="19" name="_param_selections_initial_friction_params_calibration_wltp_l">data.calibration.model_scores!$G$65:$G$65</definedName>
    <definedName localSheetId="19" name="_param_selections_max_battery_charging_current_prediction_nedc_h">data.calibration.model_scores!$B$66:$B$66</definedName>
    <definedName localSheetId="19" name="_param_selections_max_battery_charging_current_prediction_nedc_l">data.calibration.model_scores!$C$66:$C$66</definedName>
    <definedName localSheetId="19" name="_param_selections_max_battery_charging_current_prediction_wltp_h">data.calibration.model_scores!$D$66:$D$66</definedName>
    <definedName localSheetId="19" name="_param_selections_max_battery_charging_current_prediction_wltp_l">data.calibration.model_scores!$E$66:$E$66</definedName>
    <definedName localSheetId="19" name="_param_selections_max_battery_charging_current_calibration_wltp_h">data.calibration.model_scores!$F$66:$F$66</definedName>
    <definedName localSheetId="19" name="_param_selections_max_battery_charging_current_calibration_wltp_l">data.calibration.model_scores!$G$66:$G$66</definedName>
    <definedName localSheetId="19" name="_param_selections_max_engine_coolant_temperature_prediction_nedc_h">data.calibration.model_scores!$B$67:$B$67</definedName>
    <definedName localSheetId="19" name="_param_selections_max_engine_coolant_temperature_prediction_nedc_l">data.calibration.model_scores!$C$67:$C$67</definedName>
    <definedName localSheetId="19" name="_param_selections_max_engine_coolant_temperature_prediction_wltp_h">data.calibration.model_scores!$D$67:$D$67</definedName>
    <definedName localSheetId="19" name="_param_selections_max_engine_coolant_temperature_prediction_wltp_l">data.calibration.model_scores!$E$67:$E$67</definedName>
    <definedName localSheetId="19" name="_param_selections_max_engine_coolant_temperature_calibration_wltp_h">data.calibration.model_scores!$F$67:$F$67</definedName>
    <definedName localSheetId="19" name="_param_selections_max_engine_coolant_temperature_calibration_wltp_l">data.calibration.model_scores!$G$67:$G$67</definedName>
    <definedName localSheetId="19" name="_param_selections_start_demand_prediction_nedc_h">data.calibration.model_scores!$B$68:$B$68</definedName>
    <definedName localSheetId="19" name="_param_selections_start_demand_prediction_nedc_l">data.calibration.model_scores!$C$68:$C$68</definedName>
    <definedName localSheetId="19" name="_param_selections_start_demand_prediction_wltp_h">data.calibration.model_scores!$D$68:$D$68</definedName>
    <definedName localSheetId="19" name="_param_selections_start_demand_prediction_wltp_l">data.calibration.model_scores!$E$68:$E$68</definedName>
    <definedName localSheetId="19" name="_param_selections_start_demand_calibration_wltp_h">data.calibration.model_scores!$F$68:$F$68</definedName>
    <definedName localSheetId="19" name="_param_selections_start_demand_calibration_wltp_l">data.calibration.model_scores!$G$68:$G$68</definedName>
    <definedName localSheetId="19" name="_param_selections_start_stop_model_prediction_nedc_h">data.calibration.model_scores!$B$69:$B$69</definedName>
    <definedName localSheetId="19" name="_param_selections_start_stop_model_prediction_nedc_l">data.calibration.model_scores!$C$69:$C$69</definedName>
    <definedName localSheetId="19" name="_param_selections_start_stop_model_prediction_wltp_h">data.calibration.model_scores!$D$69:$D$69</definedName>
    <definedName localSheetId="19" name="_param_selections_start_stop_model_prediction_wltp_l">data.calibration.model_scores!$E$69:$E$69</definedName>
    <definedName localSheetId="19" name="_param_selections_start_stop_model_calibration_wltp_h">data.calibration.model_scores!$F$69:$F$69</definedName>
    <definedName localSheetId="19" name="_param_selections_start_stop_model_calibration_wltp_l">data.calibration.model_scores!$G$69:$G$69</definedName>
    <definedName localSheetId="19" name="_param_selections_tyre_dynamic_rolling_coefficient_prediction_nedc_h">data.calibration.model_scores!$B$70:$B$70</definedName>
    <definedName localSheetId="19" name="_param_selections_tyre_dynamic_rolling_coefficient_prediction_nedc_l">data.calibration.model_scores!$C$70:$C$70</definedName>
    <definedName localSheetId="19" name="_param_selections_tyre_dynamic_rolling_coefficient_prediction_wltp_h">data.calibration.model_scores!$D$70:$D$70</definedName>
    <definedName localSheetId="19" name="_param_selections_tyre_dynamic_rolling_coefficient_prediction_wltp_l">data.calibration.model_scores!$E$70:$E$70</definedName>
    <definedName localSheetId="19" name="_param_selections_tyre_dynamic_rolling_coefficient_calibration_wltp_h">data.calibration.model_scores!$F$70:$F$70</definedName>
    <definedName localSheetId="19" name="_param_selections_tyre_dynamic_rolling_coefficient_calibration_wltp_l">data.calibration.model_scores!$G$70:$G$70</definedName>
    <definedName localSheetId="19" name="_param_selections_use_basic_start_stop_prediction_nedc_h">data.calibration.model_scores!$B$71:$B$71</definedName>
    <definedName localSheetId="19" name="_param_selections_use_basic_start_stop_prediction_nedc_l">data.calibration.model_scores!$C$71:$C$71</definedName>
    <definedName localSheetId="19" name="_param_selections_use_basic_start_stop_prediction_wltp_h">data.calibration.model_scores!$D$71:$D$71</definedName>
    <definedName localSheetId="19" name="_param_selections_use_basic_start_stop_prediction_wltp_l">data.calibration.model_scores!$E$71:$E$71</definedName>
    <definedName localSheetId="19" name="_param_selections_use_basic_start_stop_calibration_wltp_h">data.calibration.model_scores!$F$71:$F$71</definedName>
    <definedName localSheetId="19" name="_param_selections_use_basic_start_stop_calibration_wltp_l">data.calibration.model_scores!$G$71:$G$71</definedName>
    <definedName localSheetId="19" name="_models_uuid_nedc_h_uuid">data.calibration.model_scores!$B$75:$B$75</definedName>
    <definedName localSheetId="19" name="_models_uuid_nedc_l_uuid">data.calibration.model_scores!$B$76:$B$76</definedName>
    <definedName localSheetId="19" name="_models_uuid_wltp_h_uuid">data.calibration.model_scores!$B$77:$B$77</definedName>
    <definedName localSheetId="19" name="_models_uuid_wltp_l_uuid">data.calibration.model_scores!$B$78:$B$78</definedName>
  </definedNames>
  <calcPr calcId="124519" fullCalcOnLoad="1"/>
</workbook>
</file>

<file path=xl/sharedStrings.xml><?xml version="1.0" encoding="utf-8"?>
<sst xmlns="http://schemas.openxmlformats.org/spreadsheetml/2006/main" uniqueCount="2284">
  <si>
    <t>Vehicle Family ID</t>
  </si>
  <si>
    <t>CO2MPAS version</t>
  </si>
  <si>
    <t>Date/Time</t>
  </si>
  <si>
    <t>Type approval mode</t>
  </si>
  <si>
    <t>NEDC Average Specific CO2 Emissions*</t>
  </si>
  <si>
    <t>Vehicle H</t>
  </si>
  <si>
    <t>Vehicle L</t>
  </si>
  <si>
    <t>units</t>
  </si>
  <si>
    <t xml:space="preserve">NEDC CO2 declared value </t>
  </si>
  <si>
    <t>g/km</t>
  </si>
  <si>
    <t xml:space="preserve">NEDC CO2MPAS simulated </t>
  </si>
  <si>
    <t xml:space="preserve">CO2MPAS deviation </t>
  </si>
  <si>
    <t>%</t>
  </si>
  <si>
    <t>*Ki factor - corrected</t>
  </si>
  <si>
    <t>NEDC CO2MPAS CO2 Emissions</t>
  </si>
  <si>
    <t>CO2MPAS simulated NEDC</t>
  </si>
  <si>
    <t>CO2MPAS simulated UDC</t>
  </si>
  <si>
    <t>CO2MPAS simulated EUDC</t>
  </si>
  <si>
    <t>NEDC Inputs</t>
  </si>
  <si>
    <t xml:space="preserve">F0 </t>
  </si>
  <si>
    <t>N</t>
  </si>
  <si>
    <t xml:space="preserve">F1 </t>
  </si>
  <si>
    <t>N/km/h</t>
  </si>
  <si>
    <t xml:space="preserve">F2 </t>
  </si>
  <si>
    <t>N/(km/h)2</t>
  </si>
  <si>
    <t>Inertia</t>
  </si>
  <si>
    <t>kg</t>
  </si>
  <si>
    <t>WLTP Inputs</t>
  </si>
  <si>
    <t>Test Mass</t>
  </si>
  <si>
    <t>CO2 emission phase Low</t>
  </si>
  <si>
    <t>CO2 emission phase Medium</t>
  </si>
  <si>
    <t>CO2 emission phase High</t>
  </si>
  <si>
    <t>CO2 emission phase Extra-High</t>
  </si>
  <si>
    <t>Fuel Type</t>
  </si>
  <si>
    <t>-</t>
  </si>
  <si>
    <t>Engine Capacity</t>
  </si>
  <si>
    <t>cc</t>
  </si>
  <si>
    <t>Gearbox type</t>
  </si>
  <si>
    <t>Turbo engine</t>
  </si>
  <si>
    <t>alternator_model score</t>
  </si>
  <si>
    <t>A</t>
  </si>
  <si>
    <t>at_model score</t>
  </si>
  <si>
    <t>clutch_torque_converter_model score</t>
  </si>
  <si>
    <t>RPM</t>
  </si>
  <si>
    <t>co2_params score</t>
  </si>
  <si>
    <t>CO2g/s</t>
  </si>
  <si>
    <t>engine_cold_start_speed_model score</t>
  </si>
  <si>
    <t>engine_coolant_temperature_model score</t>
  </si>
  <si>
    <t>°C</t>
  </si>
  <si>
    <t>engine_speed_model score</t>
  </si>
  <si>
    <t>start_stop_model score</t>
  </si>
  <si>
    <t>Parameter</t>
  </si>
  <si>
    <t>Value</t>
  </si>
  <si>
    <t>1.4.2</t>
  </si>
  <si>
    <t>Simulation started</t>
  </si>
  <si>
    <t>2016/12/09-19:58:29</t>
  </si>
  <si>
    <t>Time elapsed</t>
  </si>
  <si>
    <t>19.292 sec</t>
  </si>
  <si>
    <t>input_version</t>
  </si>
  <si>
    <t>2.2.5</t>
  </si>
  <si>
    <t>output_folder</t>
  </si>
  <si>
    <t>C:\Work\co2mpas_ALLINONE-64bit-v1.4.1\co2mpas_ALLINONE-64bit-v1.4.1\CO2MPAS\new_versions</t>
  </si>
  <si>
    <t>overwrite_cache</t>
  </si>
  <si>
    <t>True</t>
  </si>
  <si>
    <t>run_base</t>
  </si>
  <si>
    <t>run_plan</t>
  </si>
  <si>
    <t>False</t>
  </si>
  <si>
    <t>timestamp</t>
  </si>
  <si>
    <t>20161209_195824</t>
  </si>
  <si>
    <t>type_approval_mode</t>
  </si>
  <si>
    <t>declared_co2_emission</t>
  </si>
  <si>
    <t>co2_emission</t>
  </si>
  <si>
    <t>vehicle</t>
  </si>
  <si>
    <t>declared_value</t>
  </si>
  <si>
    <t>low</t>
  </si>
  <si>
    <t>medium</t>
  </si>
  <si>
    <t>high</t>
  </si>
  <si>
    <t>extra_high</t>
  </si>
  <si>
    <t>UDC</t>
  </si>
  <si>
    <t>EUDC</t>
  </si>
  <si>
    <t>value</t>
  </si>
  <si>
    <t>engine_capacity</t>
  </si>
  <si>
    <t>engine_is_turbo</t>
  </si>
  <si>
    <t>f0</t>
  </si>
  <si>
    <t>f1</t>
  </si>
  <si>
    <t>f2</t>
  </si>
  <si>
    <t>fuel_type</t>
  </si>
  <si>
    <t>gear_box_type</t>
  </si>
  <si>
    <t>has_start_stop</t>
  </si>
  <si>
    <t>ki_factor</t>
  </si>
  <si>
    <t>r_dynamic</t>
  </si>
  <si>
    <t>mass</t>
  </si>
  <si>
    <t>[CO2g/km]</t>
  </si>
  <si>
    <t>[cm3]</t>
  </si>
  <si>
    <t xml:space="preserve"> </t>
  </si>
  <si>
    <t>[N]</t>
  </si>
  <si>
    <t>[N/(km/h)]</t>
  </si>
  <si>
    <t>[N/(km/h)^2]</t>
  </si>
  <si>
    <t>[-]</t>
  </si>
  <si>
    <t>[m]</t>
  </si>
  <si>
    <t>[kg]</t>
  </si>
  <si>
    <t>cycle</t>
  </si>
  <si>
    <t>stage</t>
  </si>
  <si>
    <t>usage</t>
  </si>
  <si>
    <t>nedc_h</t>
  </si>
  <si>
    <t>prediction</t>
  </si>
  <si>
    <t>target</t>
  </si>
  <si>
    <t>output</t>
  </si>
  <si>
    <t>diesel</t>
  </si>
  <si>
    <t>manual</t>
  </si>
  <si>
    <t>input</t>
  </si>
  <si>
    <t>nedc_l</t>
  </si>
  <si>
    <t>wltp_h</t>
  </si>
  <si>
    <t>calibration</t>
  </si>
  <si>
    <t>wltp_l</t>
  </si>
  <si>
    <t>wltp_p</t>
  </si>
  <si>
    <t>precondition</t>
  </si>
  <si>
    <t>from</t>
  </si>
  <si>
    <t>status</t>
  </si>
  <si>
    <t>model_id</t>
  </si>
  <si>
    <t>alternator_model</t>
  </si>
  <si>
    <t>clutch_torque_converter_model</t>
  </si>
  <si>
    <t>co2_params</t>
  </si>
  <si>
    <t>engine_cold_start_speed_model</t>
  </si>
  <si>
    <t>engine_coolant_temperature_model</t>
  </si>
  <si>
    <t>engine_speed_model</t>
  </si>
  <si>
    <t>start_stop_model</t>
  </si>
  <si>
    <t>mean_absolute_error</t>
  </si>
  <si>
    <t>prediction_target_ratio</t>
  </si>
  <si>
    <t>param_id</t>
  </si>
  <si>
    <t>co2_emission_value</t>
  </si>
  <si>
    <t>declared_co2_emission_value</t>
  </si>
  <si>
    <t>Model Name</t>
  </si>
  <si>
    <t>Cycle name</t>
  </si>
  <si>
    <t>input.cycle_name</t>
  </si>
  <si>
    <t>NEDC_H</t>
  </si>
  <si>
    <t>Active cylinder ratios [-].</t>
  </si>
  <si>
    <t>input.active_cylinder_ratios</t>
  </si>
  <si>
    <t>(1.0,)</t>
  </si>
  <si>
    <t>Air density [kg/m3].</t>
  </si>
  <si>
    <t>air_density</t>
  </si>
  <si>
    <t>1.2</t>
  </si>
  <si>
    <t>Alternator efficiency [-].</t>
  </si>
  <si>
    <t>input.alternator_efficiency</t>
  </si>
  <si>
    <t>0.67</t>
  </si>
  <si>
    <t>Alternator initialization time [s].</t>
  </si>
  <si>
    <t>alternator_initialization_time</t>
  </si>
  <si>
    <t>0.0</t>
  </si>
  <si>
    <t>Alternator nominal power [kW].</t>
  </si>
  <si>
    <t>input.alternator_nominal_power</t>
  </si>
  <si>
    <t>1.8</t>
  </si>
  <si>
    <t>Alternator nominal voltage [V].</t>
  </si>
  <si>
    <t>input.alternator_nominal_voltage</t>
  </si>
  <si>
    <t>13.9987404893626</t>
  </si>
  <si>
    <t>Alternator off threshold [A].</t>
  </si>
  <si>
    <t>alternator_off_threshold</t>
  </si>
  <si>
    <t>-1.0</t>
  </si>
  <si>
    <t>Alternator start window width [s].</t>
  </si>
  <si>
    <t>alternator_start_window_width</t>
  </si>
  <si>
    <t>4.0</t>
  </si>
  <si>
    <t>Angle slope [rad].</t>
  </si>
  <si>
    <t>angle_slope</t>
  </si>
  <si>
    <t>Auxiliaries power loss [kW].</t>
  </si>
  <si>
    <t>auxiliaries_power_loss</t>
  </si>
  <si>
    <t>Auxiliaries torque loss [N*m].</t>
  </si>
  <si>
    <t>auxiliaries_torque_loss</t>
  </si>
  <si>
    <t>Battery capacity [Ah].</t>
  </si>
  <si>
    <t>input.battery_capacity</t>
  </si>
  <si>
    <t>80.0</t>
  </si>
  <si>
    <t>Calibration status.</t>
  </si>
  <si>
    <t>calibration_status</t>
  </si>
  <si>
    <t>[(True, "Parameters(None, OrderedDict([('a', Parameter(name='a', vary=True, max=inf, min=-inf, expr=None, value=0.391197)), ('a2', Parameter(name='a2', vary=True, max=inf, min=-inf, expr=None, value=-0.0012)), ('b', Parameter(name='b', vary=True, max=inf, min=-inf, expr=None, value=0.028604)), ('b2', Parameter(name='b2', vary=False, max=inf, min=-inf, expr=None, value=0)), ('c', Parameter(name='c', vary=True, max=inf, min=-inf, expr=None, value=-0.00196)), ('l', Parameter(name='l', vary=True, max=inf, min=-inf, expr=None, value=-1.55291)), ('l2', Parameter(name='l2', vary=True, max=inf, min=-inf, expr=None, value=-0.0076)), ('t0', Parameter(name='t0', vary=True, max=inf, min=-inf, expr=None, value=4.5)), ('t1', Parameter(name='t1', vary=True, max=inf, min=-inf, expr=None, value=3.5)), ('trg', Parameter(name='trg', vary=False, max=inf, min=-inf, expr=None, value=91.0037231933))]))"), (True, "Parameters(None, OrderedDict([('a', Parameter(name='a', vary=True, max=inf, min=-inf, expr=None, value=0.288427167098)), ('a2', Parameter(name='a2', vary=True, max=inf, min=-inf, expr=None, value=-0.000578702735417)), ('b', Parameter(name='b', vary=True, max=inf, min=-inf, expr=None, value=0.0347331497828)), ('b2', Parameter(name='b2', vary=False, max=inf, min=-inf, expr=None, value=0)), ('c', Parameter(name='c', vary=True, max=inf, min=-inf, expr=None, value=-0.00178561830816)), ('l', Parameter(name='l', vary=True, max=inf, min=-inf, expr=None, value=-1.50703127325)), ('l2', Parameter(name='l2', vary=True, max=inf, min=-inf, expr=None, value=-0.00864455828211)), ('t0', Parameter(name='t0', vary=True, max=inf, min=-inf, expr=None, value=0.0)), ('t1', Parameter(name='t1', vary=True, max=inf, min=-inf, expr=None, value=0.0)), ('trg', Parameter(name='trg', vary=False, max=inf, min=-inf, expr=None, value=91.0037231933))]))"), (True, "Parameters(None, OrderedDict([('a', Parameter(name='a', vary=True, max=inf, min=-inf, expr=None, value=0.288427167098)), ('a2', Parameter(name='a2', vary=True, max=inf, min=-inf, expr=None, value=-0.000578702735417)), ('b', Parameter(name='b', vary=True, max=inf, min=-inf, expr=None, value=0.0347331497828)), ('b2', Parameter(name='b2', vary=False, max=inf, min=-inf, expr=None, value=0)), ('c', Parameter(name='c', vary=True, max=inf, min=-inf, expr=None, value=-0.00178561830816)), ('l', Parameter(name='l', vary=True, max=inf, min=-inf, expr=None, value=-1.50703127325)), ('l2', Parameter(name='l2', vary=True, max=inf, min=-inf, expr=None, value=-0.00864455828211)), ('t0', Parameter(name='t0', vary=True, max=inf, min=-inf, expr=None, value=-3.60271831489)), ('t1', Parameter(name='t1', vary=True, max=inf, min=-inf, expr=None, value=-12.0228999197)), ('trg', Parameter(name='trg', vary=False, max=inf, min=-inf, expr=None, value=91.0037231933))]))"), (True, "Parameters(None, OrderedDict([('a', Parameter(name='a', vary=True, max=inf, min=-inf, expr=None, value=0.287426325307)), ('a2', Parameter(name='a2', vary=True, max=inf, min=-inf, expr=None, value=-0.000593618979955)), ('b', Parameter(name='b', vary=True, max=inf, min=-inf, expr=None, value=0.0348685660108)), ('b2', Parameter(name='b2', vary=False, max=inf, min=-inf, expr=None, value=0)), ('c', Parameter(name='c', vary=True, max=inf, min=-inf, expr=None, value=-0.00174870833118)), ('l', Parameter(name='l', vary=True, max=inf, min=-inf, expr=None, value=-1.54056496617)), ('l2', Parameter(name='l2', vary=True, max=inf, min=-inf, expr=None, value=-0.00865283192225)), ('t0', Parameter(name='t0', vary=True, max=inf, min=-inf, expr=None, value=-3.51479732473)), ('t1', Parameter(name='t1', vary=True, max=inf, min=-inf, expr=None, value=-12.5385400511)), ('trg', Parameter(name='trg', vary=False, max=inf, min=-inf, expr=None, value=91.0037231933))]))")]</t>
  </si>
  <si>
    <t>Calibration tc speed threshold [RPM].</t>
  </si>
  <si>
    <t>calibration_tc_speed_threshold</t>
  </si>
  <si>
    <t>100.0</t>
  </si>
  <si>
    <t>Change gear window width [s].</t>
  </si>
  <si>
    <t>change_gear_window_width</t>
  </si>
  <si>
    <t>Clutching time window [s].</t>
  </si>
  <si>
    <t>clutch_window</t>
  </si>
  <si>
    <t>(-1.0, 0.0)</t>
  </si>
  <si>
    <t>Co2 params calibrated.</t>
  </si>
  <si>
    <t>co2_params_calibrated</t>
  </si>
  <si>
    <t>Parameters(None, OrderedDict([('a', Parameter(name='a', vary=True, max=inf, min=-inf, expr=None, value=0.287426325307)), ('a2', Parameter(name='a2', vary=True, max=inf, min=-inf, expr=None, value=-0.000593618979955)), ('b', Parameter(name='b', vary=True, max=inf, min=-inf, expr=None, value=0.0348685660108)), ('b2', Parameter(name='b2', vary=False, max=inf, min=-inf, expr=None, value=0)), ('c', Parameter(name='c', vary=True, max=inf, min=-inf, expr=None, value=-0.00174870833118)), ('l', Parameter(name='l', vary=True, max=inf, min=-inf, expr=None, value=-1.54056496617)), ('l2', Parameter(name='l2', vary=True, max=inf, min=-inf, expr=None, value=-0.00865283192225)), ('t0', Parameter(name='t0', vary=True, max=inf, min=-inf, expr=None, value=-3.51479732473)), ('t1', Parameter(name='t1', vary=True, max=inf, min=-inf, expr=None, value=-12.5385400511)), ('trg', Parameter(name='trg', vary=False, max=inf, min=-inf, expr=None, value=91.0037231933))]))</t>
  </si>
  <si>
    <t>Correct f0.</t>
  </si>
  <si>
    <t>correct_f0</t>
  </si>
  <si>
    <t>Cycle type.</t>
  </si>
  <si>
    <t>input.cycle_type</t>
  </si>
  <si>
    <t>NEDC</t>
  </si>
  <si>
    <t>Delta time engine starter [s].</t>
  </si>
  <si>
    <t>delta_time_engine_starter</t>
  </si>
  <si>
    <t>1.0</t>
  </si>
  <si>
    <t>Electric load [kW].</t>
  </si>
  <si>
    <t>electric_load</t>
  </si>
  <si>
    <t>(-0.29996752389989328, -0.29996752389989328)</t>
  </si>
  <si>
    <t>Enable phases willans.</t>
  </si>
  <si>
    <t>enable_phases_willans</t>
  </si>
  <si>
    <t>Enable willans.</t>
  </si>
  <si>
    <t>enable_willans</t>
  </si>
  <si>
    <t>Engine capacity [cm3].</t>
  </si>
  <si>
    <t>input.engine_capacity</t>
  </si>
  <si>
    <t>1248.0</t>
  </si>
  <si>
    <t>Engine fuel lower heating value [kJ/kg].</t>
  </si>
  <si>
    <t>input.engine_fuel_lower_heating_value</t>
  </si>
  <si>
    <t>44000.0</t>
  </si>
  <si>
    <t>Engine has cylinder deactivation.</t>
  </si>
  <si>
    <t>input.engine_has_cylinder_deactivation</t>
  </si>
  <si>
    <t>Engine has variable valve actuation [-].</t>
  </si>
  <si>
    <t>input.engine_has_variable_valve_actuation</t>
  </si>
  <si>
    <t>Engine idle fuel consumption [g/s].</t>
  </si>
  <si>
    <t>input.engine_idle_fuel_consumption</t>
  </si>
  <si>
    <t>0.08</t>
  </si>
  <si>
    <t>Engine is turbo.</t>
  </si>
  <si>
    <t>input.engine_is_turbo</t>
  </si>
  <si>
    <t>Engine stroke [mm].</t>
  </si>
  <si>
    <t>input.engine_stroke</t>
  </si>
  <si>
    <t>82.0</t>
  </si>
  <si>
    <t>F0 [N].</t>
  </si>
  <si>
    <t>input.f0</t>
  </si>
  <si>
    <t>63.36</t>
  </si>
  <si>
    <t>F1 [N/(km/h)].</t>
  </si>
  <si>
    <t>input.f1</t>
  </si>
  <si>
    <t>0.26568</t>
  </si>
  <si>
    <t>F2 [N/(km/h)^2].</t>
  </si>
  <si>
    <t>input.f2</t>
  </si>
  <si>
    <t>0.027711</t>
  </si>
  <si>
    <t>Final drive efficiency [-].</t>
  </si>
  <si>
    <t>final_drive_efficiency</t>
  </si>
  <si>
    <t>Final drive ratio [-].</t>
  </si>
  <si>
    <t>input.final_drive_ratio</t>
  </si>
  <si>
    <t>3.944</t>
  </si>
  <si>
    <t>Fuel carbon content [%].</t>
  </si>
  <si>
    <t>input.fuel_carbon_content_percentage</t>
  </si>
  <si>
    <t>86.75</t>
  </si>
  <si>
    <t>Fuel saving at strategy.</t>
  </si>
  <si>
    <t>input.fuel_saving_at_strategy</t>
  </si>
  <si>
    <t>Fuel type.</t>
  </si>
  <si>
    <t>input.fuel_type</t>
  </si>
  <si>
    <t>Full load powers [kW].</t>
  </si>
  <si>
    <t>input.full_load_powers</t>
  </si>
  <si>
    <t>[4.93948658830621, 5.8532444846293, 6.76700238095238, 7.68076027727547, 8.59451817359855, 9.55596405364677, 10.7664471820374, 12.0246182941531, 13.2827894062688, 14.5409605183846, 15.9497625712895, 18.0364038577456, 20.273676084991, 22.5109483122363, 24.7482205394816, 26.957971837927, 28.6264782033066, 30.2674636398863, 31.908449076466, 33.5501979800871, 35.2060508861473, 36.4431020656559, 37.4545445298372, 38.436263562387, 39.4179825949367, 40.4105841088237, 41.4487884016476, 42.4978751758087, 43.5469619499699, 44.596048724131, 45.5677525443965, 46.5057322182037, 47.4911163351416, 48.4765004520796, 49.4618845690175, 50.4453045766294, 51.4094406017681, 52.3716125175809, 53.3337844333936, 54.2722704296909, 55.1883735197292, 56.1595644966848, 57.1439014466546, 58.1282383966245, 59.1125753465943, 60.0941936900125, 61.0576879897529, 62.0170540350999, 62.9242631103074, 63.7934116937914, 64.6492209811286, 65.2435365662818, 65.8280571127185, 66.4134234478602, 66.9987897830018, 67.5040344198699, 67.6524657447538, 67.7687881888265, 67.9027153326354, 68.0366424764443, 68.1891820592133, 68.4389199343295, 68.7072702484058, 68.9756205624821, 69.2392490862319, 69.49, 69.1391089754266, 68.5963256638431, 67.9831818470226, 67.3700380302021, 66.795248505392]</t>
  </si>
  <si>
    <t>Full load speeds [RPM].</t>
  </si>
  <si>
    <t>input.full_load_speeds</t>
  </si>
  <si>
    <t>[750.0, 800.0, 850.0, 900.0, 950.0, 1000.0, 1050.0, 1100.0, 1150.0, 1200.0, 1250.0, 1300.0, 1350.0, 1400.0, 1450.0, 1500.0, 1550.0, 1600.0, 1650.0, 1700.0, 1750.0, 1800.0, 1850.0, 1900.0, 1950.0, 2000.0, 2050.0, 2100.0, 2150.0, 2200.0, 2250.0, 2300.0, 2350.0, 2400.0, 2450.0, 2500.0, 2550.0, 2600.0, 2650.0, 2700.0, 2750.0, 2800.0, 2850.0, 2900.0, 2950.0, 3000.0, 3050.0, 3100.0, 3150.0, 3200.0, 3250.0, 3300.0, 3350.0, 3400.0, 3450.0, 3500.0, 3550.0, 3600.0, 3650.0, 3700.0, 3750.0, 3800.0, 3850.0, 3900.0, 3950.0, 4000.0, 4050.0, 4100.0, 4150.0, 4200.0, 4250.0]</t>
  </si>
  <si>
    <t>Gear box ratios [-].</t>
  </si>
  <si>
    <t>input.gear_box_ratios</t>
  </si>
  <si>
    <t>{1: 3.727, 2: 2.136, 3: 1.323, 4: 0.892, 5: 0.674}</t>
  </si>
  <si>
    <t>Gear box temperature references [°C].</t>
  </si>
  <si>
    <t>gear_box_temperature_references</t>
  </si>
  <si>
    <t>(40.0, 80.0)</t>
  </si>
  <si>
    <t>Gear box type.</t>
  </si>
  <si>
    <t>input.gear_box_type</t>
  </si>
  <si>
    <t>Has energy recuperation.</t>
  </si>
  <si>
    <t>input.has_energy_recuperation</t>
  </si>
  <si>
    <t>Has exhausted gas recirculation.</t>
  </si>
  <si>
    <t>input.has_exhausted_gas_recirculation</t>
  </si>
  <si>
    <t>Has gear box thermal management.</t>
  </si>
  <si>
    <t>input.has_gear_box_thermal_management</t>
  </si>
  <si>
    <t>Has lean burn.</t>
  </si>
  <si>
    <t>input.has_lean_burn</t>
  </si>
  <si>
    <t>Has periodically regenerating systems [-].</t>
  </si>
  <si>
    <t>input.has_periodically_regenerating_systems</t>
  </si>
  <si>
    <t>Has selective catalytic reduction.</t>
  </si>
  <si>
    <t>input.has_selective_catalytic_reduction</t>
  </si>
  <si>
    <t>Has start stop.</t>
  </si>
  <si>
    <t>input.has_start_stop</t>
  </si>
  <si>
    <t>Has torque converter [-].</t>
  </si>
  <si>
    <t>input.has_torque_converter</t>
  </si>
  <si>
    <t>Idle engine speed [RPM].</t>
  </si>
  <si>
    <t>input.idle_engine_speed_median</t>
  </si>
  <si>
    <t>750.0</t>
  </si>
  <si>
    <t>Idle engine speed std [RPM].</t>
  </si>
  <si>
    <t>idle_engine_speed_std</t>
  </si>
  <si>
    <t>Ignition type.</t>
  </si>
  <si>
    <t>input.ignition_type</t>
  </si>
  <si>
    <t>compression</t>
  </si>
  <si>
    <t>Initial friction params [-].</t>
  </si>
  <si>
    <t>initial_friction_params</t>
  </si>
  <si>
    <t>[-1.55291, -0.0076]</t>
  </si>
  <si>
    <t>Is an hot cycle?</t>
  </si>
  <si>
    <t>is_cycle_hot</t>
  </si>
  <si>
    <t>Is the vehicle hybrid?</t>
  </si>
  <si>
    <t>is_hybrid</t>
  </si>
  <si>
    <t>K1 [-].</t>
  </si>
  <si>
    <t>k1</t>
  </si>
  <si>
    <t>1</t>
  </si>
  <si>
    <t>K2 [-].</t>
  </si>
  <si>
    <t>k2</t>
  </si>
  <si>
    <t>2</t>
  </si>
  <si>
    <t>Ki factor [-].</t>
  </si>
  <si>
    <t>input.ki_factor</t>
  </si>
  <si>
    <t>Lock up tc limits [km/h, m/s].</t>
  </si>
  <si>
    <t>lock_up_tc_limits</t>
  </si>
  <si>
    <t>(48.0, 0.3)</t>
  </si>
  <si>
    <t>Max battery charging current [A].</t>
  </si>
  <si>
    <t>max_battery_charging_current</t>
  </si>
  <si>
    <t>79.92879735</t>
  </si>
  <si>
    <t>Max engine coolant temperature [°C].</t>
  </si>
  <si>
    <t>max_engine_coolant_temperature</t>
  </si>
  <si>
    <t>105.9303247</t>
  </si>
  <si>
    <t>Max velocity full load correction.</t>
  </si>
  <si>
    <t>max_velocity_full_load_correction</t>
  </si>
  <si>
    <t>Min engine on speed [RPM].</t>
  </si>
  <si>
    <t>min_engine_on_speed</t>
  </si>
  <si>
    <t>10.0</t>
  </si>
  <si>
    <t>Min time engine on after start [s].</t>
  </si>
  <si>
    <t>min_time_engine_on_after_start</t>
  </si>
  <si>
    <t>N wheel drive [-].</t>
  </si>
  <si>
    <t>input.n_wheel_drive</t>
  </si>
  <si>
    <t>Plateau acceleration [m/s2].</t>
  </si>
  <si>
    <t>plateau_acceleration</t>
  </si>
  <si>
    <t>0.100000119209</t>
  </si>
  <si>
    <t>Start demand [kJ].</t>
  </si>
  <si>
    <t>start_demand</t>
  </si>
  <si>
    <t>Start stop activation time [s].</t>
  </si>
  <si>
    <t>input.start_stop_activation_time</t>
  </si>
  <si>
    <t>60.0</t>
  </si>
  <si>
    <t>Stop velocity [km/h].</t>
  </si>
  <si>
    <t>stop_velocity</t>
  </si>
  <si>
    <t>1.00000011921</t>
  </si>
  <si>
    <t>Time cold hot transition [s].</t>
  </si>
  <si>
    <t>time_cold_hot_transition</t>
  </si>
  <si>
    <t>300.0</t>
  </si>
  <si>
    <t>Time frequency [1/s].</t>
  </si>
  <si>
    <t>time_sample_frequency</t>
  </si>
  <si>
    <t>Tyre code (e.g.,P225/70R14).</t>
  </si>
  <si>
    <t>input.tyre_code</t>
  </si>
  <si>
    <t>235/40R18</t>
  </si>
  <si>
    <t>Dynamic rolling coefficient [-].</t>
  </si>
  <si>
    <t>tyre_dynamic_rolling_coefficient</t>
  </si>
  <si>
    <t>0.998107962502</t>
  </si>
  <si>
    <t>Use basic start stop.</t>
  </si>
  <si>
    <t>use_basic_start_stop</t>
  </si>
  <si>
    <t>Use dt gear shifting.</t>
  </si>
  <si>
    <t>use_dt_gear_shifting</t>
  </si>
  <si>
    <t>Vehicle mass [kg].</t>
  </si>
  <si>
    <t>input.vehicle_mass</t>
  </si>
  <si>
    <t>1360.0</t>
  </si>
  <si>
    <t>Initial engine temperature [°C].</t>
  </si>
  <si>
    <t>initial_temperature</t>
  </si>
  <si>
    <t>25.0</t>
  </si>
  <si>
    <t>Correct start stop with gears.</t>
  </si>
  <si>
    <t>correct_start_stop_with_gears</t>
  </si>
  <si>
    <t>Engine max speed [RPM].</t>
  </si>
  <si>
    <t>engine_max_speed</t>
  </si>
  <si>
    <t>4250.0</t>
  </si>
  <si>
    <t>Engine moment inertia [kg*m2].</t>
  </si>
  <si>
    <t>engine_moment_inertia</t>
  </si>
  <si>
    <t>0.3496</t>
  </si>
  <si>
    <t>Engine normalization temperature [°C].</t>
  </si>
  <si>
    <t>engine_thermostat_temperature</t>
  </si>
  <si>
    <t>91.0037231933</t>
  </si>
  <si>
    <t>Engine type.</t>
  </si>
  <si>
    <t>engine_type</t>
  </si>
  <si>
    <t>Fuel carbon content [CO2g/g].</t>
  </si>
  <si>
    <t>fuel_carbon_content</t>
  </si>
  <si>
    <t>3.1808333333333336</t>
  </si>
  <si>
    <t>idle_engine_speed</t>
  </si>
  <si>
    <t>(750.0, 100.0)</t>
  </si>
  <si>
    <t>Initial state of charge [%].</t>
  </si>
  <si>
    <t>initial_state_of_charge</t>
  </si>
  <si>
    <t>99.0</t>
  </si>
  <si>
    <t>N dyno axes [-].</t>
  </si>
  <si>
    <t>n_dyno_axes</t>
  </si>
  <si>
    <t>Number of gears [-].</t>
  </si>
  <si>
    <t>n_gears</t>
  </si>
  <si>
    <t>5.0</t>
  </si>
  <si>
    <t>Road loads [N, N/(km/h), N/(km/h)^2].</t>
  </si>
  <si>
    <t>road_loads</t>
  </si>
  <si>
    <t>(63.36, 0.26568, 0.027711)</t>
  </si>
  <si>
    <t>State of charge balance [%].</t>
  </si>
  <si>
    <t>state_of_charge_balance</t>
  </si>
  <si>
    <t>89.99354674505719</t>
  </si>
  <si>
    <t>State of charge balance window [%].</t>
  </si>
  <si>
    <t>state_of_charge_balance_window</t>
  </si>
  <si>
    <t>2.0131433671919723</t>
  </si>
  <si>
    <t>Maximum power [kW].</t>
  </si>
  <si>
    <t>engine_max_power</t>
  </si>
  <si>
    <t>69.49</t>
  </si>
  <si>
    <t>Rated engine speed [RPM].</t>
  </si>
  <si>
    <t>engine_max_speed_at_max_power</t>
  </si>
  <si>
    <t>4000.0</t>
  </si>
  <si>
    <t>Inertial factor [%].</t>
  </si>
  <si>
    <t>inertial_factor</t>
  </si>
  <si>
    <t>1.5</t>
  </si>
  <si>
    <t>R wheels [m].</t>
  </si>
  <si>
    <t>r_wheels</t>
  </si>
  <si>
    <t>0.3226</t>
  </si>
  <si>
    <t>Engine initial temperature [°C]</t>
  </si>
  <si>
    <t>initial_engine_temperature</t>
  </si>
  <si>
    <t>Engine mass [kg].</t>
  </si>
  <si>
    <t>engine_mass</t>
  </si>
  <si>
    <t>98.1655312</t>
  </si>
  <si>
    <t>Engine nominal power [kW].</t>
  </si>
  <si>
    <t>engine_max_torque</t>
  </si>
  <si>
    <t>182.4846704250208</t>
  </si>
  <si>
    <t>R dynamic [m].</t>
  </si>
  <si>
    <t>0.32198962870312675</t>
  </si>
  <si>
    <t>After treatment temperature threshold [°C].</t>
  </si>
  <si>
    <t>after_treatment_temperature_threshold</t>
  </si>
  <si>
    <t>[33.859560160172464, 35.821855315965344]</t>
  </si>
  <si>
    <t>Engine heat capacity [kg*J/K].</t>
  </si>
  <si>
    <t>engine_heat_capacity</t>
  </si>
  <si>
    <t>52020.2709556</t>
  </si>
  <si>
    <t>Equivalent gear box heat capacity [kg*J/K].</t>
  </si>
  <si>
    <t>equivalent_gear_box_heat_capacity</t>
  </si>
  <si>
    <t>29236.1493296</t>
  </si>
  <si>
    <t>Speed velocity ratios [h*RPM/km].</t>
  </si>
  <si>
    <t>speed_velocity_ratios</t>
  </si>
  <si>
    <t>{0: 10000.0, 1: 121.09418733733798, 2: 69.40090800980788, 3: 42.98567476450179, 4: 28.982027127691303, 5: 21.8989756547802}</t>
  </si>
  <si>
    <t>K5 [-].</t>
  </si>
  <si>
    <t>k5</t>
  </si>
  <si>
    <t>Max gear [-].</t>
  </si>
  <si>
    <t>max_gear</t>
  </si>
  <si>
    <t>5</t>
  </si>
  <si>
    <t>Velocity speed ratios [km/(h*RPM)].</t>
  </si>
  <si>
    <t>velocity_speed_ratios</t>
  </si>
  <si>
    <t>{0: 0.0, 1: 0.008258034691741654, 2: 0.014409033378333868, 3: 0.023263564093817947, 4: 0.03450414270865599, 5: 0.045664236344393386}</t>
  </si>
  <si>
    <t>Phases integration times [s].</t>
  </si>
  <si>
    <t>phases_integration_times</t>
  </si>
  <si>
    <t>((0.0, 780.0), (780.0, 1180.0))</t>
  </si>
  <si>
    <t>Engine thermostat temperature window [°C].</t>
  </si>
  <si>
    <t>engine_thermostat_temperature_window</t>
  </si>
  <si>
    <t>(61.372738884238629, 120.63470750233111)</t>
  </si>
  <si>
    <t>Optimal efficiency.</t>
  </si>
  <si>
    <t>optimal_efficiency</t>
  </si>
  <si>
    <t>{'efficiency': [0.22694463869804474,
                0.2582909750187866,
                0.28618806078798475,
                0.3106425900135418,
                0.33166518713932963,
                0.3492696985874472,
                0.36347235510703635,
                0.37429091016095023,
                0.3817438412662954,
                0.3858496718880533],
 'engine_bmep': [11.561283397971113,
                 13.191366732083514,
                 14.72592862774186,
                 16.180950212758923,
                 17.565792114781928,
                 18.88330550690653,
                 20.130202555544276,
                 21.297617293724645,
                 22.37177860050865,
                 23.334722783653735],
 'mean_piston_speeds': [0.0,
                        0.9484790761340408,
                        1.8969581522680816,
                        2.8454372284021225,
                        3.7939163045361632,
                        4.742395380670204,
                        5.690874456804245,
                        6.639353532938285,
                        7.5878326090723265,
                        8.536311685206368]}</t>
  </si>
  <si>
    <t>Has sufficient power.</t>
  </si>
  <si>
    <t>has_sufficient_power</t>
  </si>
  <si>
    <t>Phases co2 emissions [CO2g/km].</t>
  </si>
  <si>
    <t>phases_co2_emissions</t>
  </si>
  <si>
    <t>(150.88383726182761, 96.673135875500336)</t>
  </si>
  <si>
    <t>Co2 emission value [CO2g/km].</t>
  </si>
  <si>
    <t>116.69620112817599</t>
  </si>
  <si>
    <t>Declared co2 emission value [CO2g/km].</t>
  </si>
  <si>
    <t>target.declared_co2_emission_value</t>
  </si>
  <si>
    <t>113.440285590541</t>
  </si>
  <si>
    <t>Extended phases integration times [s].</t>
  </si>
  <si>
    <t>extended_phases_integration_times</t>
  </si>
  <si>
    <t>Extended phases co2 emissions [CO2g/km].</t>
  </si>
  <si>
    <t>extended_phases_co2_emissions</t>
  </si>
  <si>
    <t>Time vector [s].</t>
  </si>
  <si>
    <t>Angle slope vector [rad].</t>
  </si>
  <si>
    <t>Auxiliaries torque losses [N*m].</t>
  </si>
  <si>
    <t>Velocity vector [km/h].</t>
  </si>
  <si>
    <t>Gear vector [-].</t>
  </si>
  <si>
    <t>Acceleration vector [m/s2].</t>
  </si>
  <si>
    <t>Vehicle climbing resistance [N].</t>
  </si>
  <si>
    <t>Wheel speeds [RPM].</t>
  </si>
  <si>
    <t>Gear shifts [-].</t>
  </si>
  <si>
    <t>Wheel speed vector [RPM].</t>
  </si>
  <si>
    <t>Gear box speeds in [RPM].</t>
  </si>
  <si>
    <t>Delta engine speed [RPM].</t>
  </si>
  <si>
    <t>Motive power [kW].</t>
  </si>
  <si>
    <t>Wheel powers [kW].</t>
  </si>
  <si>
    <t>Wheel torques [N*m].</t>
  </si>
  <si>
    <t>Final drive torques in [N*m].</t>
  </si>
  <si>
    <t>Final drive powers in [kW].</t>
  </si>
  <si>
    <t>Gear box efficiencies [-].</t>
  </si>
  <si>
    <t>Temperature vector [°C].</t>
  </si>
  <si>
    <t>Torque required vector [N*m].</t>
  </si>
  <si>
    <t>Gear box powers in [kW].</t>
  </si>
  <si>
    <t>Gear box torque losses [N*m].</t>
  </si>
  <si>
    <t>Alternator current vector [A].</t>
  </si>
  <si>
    <t>Alternator statuses [-].</t>
  </si>
  <si>
    <t>Battery currents [A].</t>
  </si>
  <si>
    <t>Engine coolant temperatures [°C].</t>
  </si>
  <si>
    <t>Engine speeds out hot [RPM].</t>
  </si>
  <si>
    <t>Engine starts [-].</t>
  </si>
  <si>
    <t>On engine [-].</t>
  </si>
  <si>
    <t>State of charges [%].</t>
  </si>
  <si>
    <t>Alternator powers demand [kW].</t>
  </si>
  <si>
    <t>Cold start speeds delta [RPM].</t>
  </si>
  <si>
    <t>Engine temperature derivatives [°C/s].</t>
  </si>
  <si>
    <t>On idle [-].</t>
  </si>
  <si>
    <t>Cold start speeds phases [-].</t>
  </si>
  <si>
    <t>Engine speed [RPM].</t>
  </si>
  <si>
    <t>Auxiliaries power losses [N*m].</t>
  </si>
  <si>
    <t>Clutch tc powers [kW].</t>
  </si>
  <si>
    <t>Brake powers.</t>
  </si>
  <si>
    <t>Engine power vector [kW].</t>
  </si>
  <si>
    <t>Missing powers [kW].</t>
  </si>
  <si>
    <t>Active cylinders.</t>
  </si>
  <si>
    <t>Active exhausted gas recirculations.</t>
  </si>
  <si>
    <t>Active lean burns.</t>
  </si>
  <si>
    <t>Active variable valves.</t>
  </si>
  <si>
    <t>Co2 emissions [CO2g/s].</t>
  </si>
  <si>
    <t>Fuel consumptions [g/s].</t>
  </si>
  <si>
    <t>Identified co2 emissions [CO2g/s].</t>
  </si>
  <si>
    <t>times</t>
  </si>
  <si>
    <t>angle_slopes</t>
  </si>
  <si>
    <t>auxiliaries_torque_losses</t>
  </si>
  <si>
    <t>velocities</t>
  </si>
  <si>
    <t>gears</t>
  </si>
  <si>
    <t>accelerations</t>
  </si>
  <si>
    <t>climbing_force</t>
  </si>
  <si>
    <t>wheel_speeds</t>
  </si>
  <si>
    <t>gear_shifts</t>
  </si>
  <si>
    <t>final_drive_speeds_in</t>
  </si>
  <si>
    <t>gear_box_speeds_in</t>
  </si>
  <si>
    <t>clutch_tc_speeds_delta</t>
  </si>
  <si>
    <t>motive_powers</t>
  </si>
  <si>
    <t>wheel_powers</t>
  </si>
  <si>
    <t>wheel_torques</t>
  </si>
  <si>
    <t>final_drive_torques_in</t>
  </si>
  <si>
    <t>final_drive_powers_in</t>
  </si>
  <si>
    <t>gear_box_efficiencies</t>
  </si>
  <si>
    <t>gear_box_temperatures</t>
  </si>
  <si>
    <t>gear_box_torques_in</t>
  </si>
  <si>
    <t>gear_box_powers_in</t>
  </si>
  <si>
    <t>gear_box_torque_losses</t>
  </si>
  <si>
    <t>alternator_currents</t>
  </si>
  <si>
    <t>alternator_statuses</t>
  </si>
  <si>
    <t>battery_currents</t>
  </si>
  <si>
    <t>engine_coolant_temperatures</t>
  </si>
  <si>
    <t>engine_speeds_out_hot</t>
  </si>
  <si>
    <t>engine_starts</t>
  </si>
  <si>
    <t>on_engine</t>
  </si>
  <si>
    <t>state_of_charges</t>
  </si>
  <si>
    <t>alternator_powers_demand</t>
  </si>
  <si>
    <t>cold_start_speeds_delta</t>
  </si>
  <si>
    <t>engine_temperature_derivatives</t>
  </si>
  <si>
    <t>on_idle</t>
  </si>
  <si>
    <t>cold_start_speeds_phases</t>
  </si>
  <si>
    <t>engine_speeds_out</t>
  </si>
  <si>
    <t>auxiliaries_power_losses</t>
  </si>
  <si>
    <t>clutch_tc_powers</t>
  </si>
  <si>
    <t>brake_powers</t>
  </si>
  <si>
    <t>engine_powers_out</t>
  </si>
  <si>
    <t>missing_powers</t>
  </si>
  <si>
    <t>active_cylinders</t>
  </si>
  <si>
    <t>active_exhausted_gas_recirculations</t>
  </si>
  <si>
    <t>active_lean_burns</t>
  </si>
  <si>
    <t>active_variable_valves</t>
  </si>
  <si>
    <t>co2_emissions</t>
  </si>
  <si>
    <t>fuel_consumptions</t>
  </si>
  <si>
    <t>identified_co2_emissions</t>
  </si>
  <si>
    <t>NEDC_L</t>
  </si>
  <si>
    <t>n_wheel_drive</t>
  </si>
  <si>
    <t>0.9713375796178343</t>
  </si>
  <si>
    <t>0.31335350318471333</t>
  </si>
  <si>
    <t>{0: 10000.0, 1: 124.43158293294127, 2: 71.31361984029047, 3: 44.17037408647204, 4: 29.78078131907261, 5: 22.502518620016748}</t>
  </si>
  <si>
    <t>{0: 0.0, 1: 0.008036544874133125, 2: 0.014022566828602132, 3: 0.022639609029398457, 4: 0.03357870262992618, 5: 0.044439469949397854}</t>
  </si>
  <si>
    <t>1.6093347474910633</t>
  </si>
  <si>
    <t>cycle_name</t>
  </si>
  <si>
    <t>WLTP_H</t>
  </si>
  <si>
    <t>active_cylinder_ratios</t>
  </si>
  <si>
    <t>alternator_efficiency</t>
  </si>
  <si>
    <t>alternator_nominal_power</t>
  </si>
  <si>
    <t>alternator_nominal_voltage</t>
  </si>
  <si>
    <t>battery_capacity</t>
  </si>
  <si>
    <t>cycle_type</t>
  </si>
  <si>
    <t>WLTP</t>
  </si>
  <si>
    <t>engine_fuel_lower_heating_value</t>
  </si>
  <si>
    <t>engine_has_cylinder_deactivation</t>
  </si>
  <si>
    <t>engine_has_variable_valve_actuation</t>
  </si>
  <si>
    <t>engine_idle_fuel_consumption</t>
  </si>
  <si>
    <t>engine_stroke</t>
  </si>
  <si>
    <t>145.17</t>
  </si>
  <si>
    <t>0.029655</t>
  </si>
  <si>
    <t>final_drive_ratio</t>
  </si>
  <si>
    <t>fuel_carbon_content_percentage</t>
  </si>
  <si>
    <t>fuel_saving_at_strategy</t>
  </si>
  <si>
    <t>full_load_powers</t>
  </si>
  <si>
    <t>full_load_speeds</t>
  </si>
  <si>
    <t>gear_box_ratios</t>
  </si>
  <si>
    <t>has_energy_recuperation</t>
  </si>
  <si>
    <t>has_exhausted_gas_recirculation</t>
  </si>
  <si>
    <t>has_gear_box_thermal_management</t>
  </si>
  <si>
    <t>has_lean_burn</t>
  </si>
  <si>
    <t>has_periodically_regenerating_systems</t>
  </si>
  <si>
    <t>has_selective_catalytic_reduction</t>
  </si>
  <si>
    <t>has_torque_converter</t>
  </si>
  <si>
    <t>idle_engine_speed_median</t>
  </si>
  <si>
    <t>ignition_type</t>
  </si>
  <si>
    <t>start_stop_activation_time</t>
  </si>
  <si>
    <t>30.0</t>
  </si>
  <si>
    <t>tyre_code</t>
  </si>
  <si>
    <t>vehicle_mass</t>
  </si>
  <si>
    <t>1650.0</t>
  </si>
  <si>
    <t>23.0</t>
  </si>
  <si>
    <t>90.0</t>
  </si>
  <si>
    <t>(145.17, 0.26568, 0.029655)</t>
  </si>
  <si>
    <t>3.0</t>
  </si>
  <si>
    <t>[32.18969232341688, 34.30095344839356]</t>
  </si>
  <si>
    <t>((0.0, 590.0), (590.0, 1023.0), (1023.0, 1478.0), (1478.0, 1800.0))</t>
  </si>
  <si>
    <t>(64.761962140274534, 117.24548424629521)</t>
  </si>
  <si>
    <t>{'efficiency': [0.22694463869804474,
                0.26199288193626846,
                0.292669582725986,
                0.318985392850955,
                0.3409570074432507,
                0.35860579938901416,
                0.37195627265736764,
                0.3810345590197733,
                0.3858671200565037,
                0.3864797379373701],
 'engine_bmep': [11.561283397971113,
                 13.389428708620324,
                 15.099310494651384,
                 16.711954363173753,
                 18.237769505692043,
                 19.67690304262475,
                 21.02007145076155,
                 22.249699661889867,
                 23.341194433458277,
                 24.264209483555206],
 'mean_piston_speeds': [0.0,
                        1.0678915261124895,
                        2.135783052224979,
                        3.2036745783374685,
                        4.271566104449958,
                        5.339457630562448,
                        6.407349156674937,
                        7.475240682787426,
                        8.543132208899916,
                        9.611023735012406]}</t>
  </si>
  <si>
    <t>(173.42433042063465, 135.98251736643195, 118.2981307503934, 138.37311308575562)</t>
  </si>
  <si>
    <t>target.co2_emission_value</t>
  </si>
  <si>
    <t>132.04227929636866</t>
  </si>
  <si>
    <t>136.3670384794381</t>
  </si>
  <si>
    <t>Co2 emission extra high [CO2g/km].</t>
  </si>
  <si>
    <t>input.co2_emission_extra_high</t>
  </si>
  <si>
    <t>137.981164856553</t>
  </si>
  <si>
    <t>Co2 emission high [CO2g/km].</t>
  </si>
  <si>
    <t>input.co2_emission_high</t>
  </si>
  <si>
    <t>113.696470629992</t>
  </si>
  <si>
    <t>Co2 emission low [CO2g/km].</t>
  </si>
  <si>
    <t>input.co2_emission_low</t>
  </si>
  <si>
    <t>164.666618189095</t>
  </si>
  <si>
    <t>Co2 emission medium [CO2g/km].</t>
  </si>
  <si>
    <t>input.co2_emission_medium</t>
  </si>
  <si>
    <t>128.193474522736</t>
  </si>
  <si>
    <t>input.initial_temperature</t>
  </si>
  <si>
    <t>input.n_dyno_axes</t>
  </si>
  <si>
    <t>23.00033204</t>
  </si>
  <si>
    <t>(164.666618189095, 128.193474522736, 113.696470629992, 137.981164856553)</t>
  </si>
  <si>
    <t>[32.189969184609055, 34.30120495584852]</t>
  </si>
  <si>
    <t>(64.037082733997039, 117.9703636525727)</t>
  </si>
  <si>
    <t>Co2 params initial guess.</t>
  </si>
  <si>
    <t>co2_params_initial_guess</t>
  </si>
  <si>
    <t>Parameters(None, OrderedDict([('a', Parameter(name='a', vary=True, max=inf, min=-inf, expr=None, value=0.391197)), ('a2', Parameter(name='a2', vary=True, max=inf, min=-inf, expr=None, value=-0.0012)), ('b', Parameter(name='b', vary=True, max=inf, min=-inf, expr=None, value=0.028604)), ('b2', Parameter(name='b2', vary=False, max=inf, min=-inf, expr=None, value=0)), ('c', Parameter(name='c', vary=True, max=inf, min=-inf, expr=None, value=-0.00196)), ('l', Parameter(name='l', vary=True, max=inf, min=-inf, expr=None, value=-1.55291)), ('l2', Parameter(name='l2', vary=True, max=inf, min=-inf, expr=None, value=-0.0076)), ('t0', Parameter(name='t0', vary=True, max=inf, min=-inf, expr=None, value=4.5)), ('t1', Parameter(name='t1', vary=True, max=inf, min=-inf, expr=None, value=3.5)), ('trg', Parameter(name='trg', vary=False, max=inf, min=-inf, expr=None, value=91.0037231933))]))</t>
  </si>
  <si>
    <t>((0.0, 121.0), (121.0, 151.0), (151.0, 480.0), (480.0, 590.0), (590.0, 1023.0), (1023.0, 1478.0), (1478.0, 1800.0))</t>
  </si>
  <si>
    <t>(117.96474352736139, 99.107003419043366, 161.16153405031113, 377.28276476139035, 128.19347452273601, 113.69647062999201, 137.98116485655299)</t>
  </si>
  <si>
    <t>{'efficiency': [0.22694463869804474,
                0.2626379936586734,
                0.29378642764860363,
                0.3204014338752459,
                0.3425009842278129,
                0.3601080102143282,
                0.3732486961796391,
                0.3819508378393379,
                0.3862424437580914,
                0.3861506662049781],
 'engine_bmep': [11.561283397971113,
                 13.424093460664752,
                 15.16444446495795,
                 16.804293823511877,
                 18.354130615386413,
                 19.813394560702072,
                 21.171420475850653,
                 22.408712728099978,
                 23.49835326085209,
                 24.40738531845942],
 'mean_piston_speeds': [0.0,
                        1.0888831571925925,
                        2.177766314385185,
                        3.266649471577778,
                        4.35553262877037,
                        5.4444157859629625,
                        6.533298943155556,
                        7.622182100348148,
                        8.71106525754074,
                        9.799948414733333]}</t>
  </si>
  <si>
    <t>Co2 normalization references [-].</t>
  </si>
  <si>
    <t>input.alternator_currents</t>
  </si>
  <si>
    <t>input.battery_currents</t>
  </si>
  <si>
    <t>input.co2_normalization_references</t>
  </si>
  <si>
    <t>input.engine_coolant_temperatures</t>
  </si>
  <si>
    <t>input.engine_speeds_out</t>
  </si>
  <si>
    <t>input.velocities</t>
  </si>
  <si>
    <t>WLTP_L</t>
  </si>
  <si>
    <t>models</t>
  </si>
  <si>
    <t>n</t>
  </si>
  <si>
    <t>score</t>
  </si>
  <si>
    <t>success</t>
  </si>
  <si>
    <t>('alternator_current_model', 'alternator_efficiency', 'alternator_initialization_time', 'alternator_nominal_power', 'alternator_nominal_voltage', 'alternator_status_model', 'electric_load', 'max_battery_charging_current', 'start_demand')</t>
  </si>
  <si>
    <t>('clutch_model', 'clutch_window')</t>
  </si>
  <si>
    <t>('calibration_status', 'co2_params_calibrated', 'engine_idle_fuel_consumption', 'initial_friction_params')</t>
  </si>
  <si>
    <t>('cold_start_speed_model',)</t>
  </si>
  <si>
    <t>('engine_temperature_regression_model', 'max_engine_coolant_temperature')</t>
  </si>
  <si>
    <t>('final_drive_ratio', 'gear_box_ratios', 'idle_engine_speed_median', 'idle_engine_speed_std', 'tyre_dynamic_rolling_coefficient')</t>
  </si>
  <si>
    <t>('start_stop_model', 'use_basic_start_stop')</t>
  </si>
  <si>
    <t>up_limit</t>
  </si>
  <si>
    <t>[True, True, True, True]</t>
  </si>
  <si>
    <t>alternator_current_model</t>
  </si>
  <si>
    <t>alternator_status_model</t>
  </si>
  <si>
    <t>clutch_model</t>
  </si>
  <si>
    <t>cold_start_speed_model</t>
  </si>
  <si>
    <t>engine_temperature_regression_model</t>
  </si>
  <si>
    <t>uuid</t>
  </si>
  <si>
    <t>gAN9cQAoWBUAAABpZGxlX2VuZ2luZV9zcGVlZF9zdGRxAUdAWQAAAAAAAFgYAAAAaWRsZV9lbmdp
bmVfc3BlZWRfbWVkaWFucQJHQIdwAAAAAABYEQAAAGZpbmFsX2RyaXZlX3JhdGlvcQNHQA+NT987
ZFpYDwAAAGdlYXJfYm94X3JhdGlvc3EEfXEFKEsBR0AN0OVgQYk3SwJHQAEWhysCDEpLA0c/9SsC
DEm6XksERz/si0OVgQYlSwVHP+WRaHKwIMV1WBgAAABhbHRlcm5hdG9yX2N1cnJlbnRfbW9kZWxx
BmNjbzJtcGFzLm1vZGVsLnBoeXNpY2FsLmVsZWN0cmljcwpBbHRlcm5hdG9yQ3VycmVudE1vZGVs
CnEHKYFxCH1xCShYBAAAAG1hc2txCmNkaWxsLmRpbGwKX2dldF9hdHRyCnELY2RpbGwuZGlsbApf
aW1wb3J0X21vZHVsZQpxDFgVAAAAbnVtcHkuY29yZS5tdWx0aWFycmF5cQ2FcQ5ScQ9YDAAAAF9y
ZWNvbnN0cnVjdHEQhnERUnESY251bXB5Cm5kYXJyYXkKcRNLAIVxFEMBYnEVh3EWUnEXKEsBSwOF
cRhjbnVtcHkKZHR5cGUKcRlYAgAAAGk4cRpLAEsBh3EbUnEcKEsDWAEAAAA8cR1OTk5K/////0r/
////SwB0cR5iiUMYAQAAAAAAAAADAAAAAAAAAAQAAAAAAAAAcR90cSBiWAoAAABpbml0X21vZGVs
cSFjZGlsbC5kaWxsCl9sb2FkX3R5cGUKcSJYCgAAAE1ldGhvZFR5cGVxI4VxJFJxJWNkaWxsLmRp
bGwKX2NyZWF0ZV9mdW5jdGlvbgpxJihoIlgIAAAAQ29kZVR5cGVxJ4VxKFJxKShLAksASwJLBktD
Qyt0AAB8AQBkAQB0AQBkAgBkAwCDAQJ9AQB8AABqAgB8AQCDAQBqAwCDAABTcSooWBUBAABQcmVk
aWN0IHJlZ3Jlc3Npb24gdGFyZ2V0IGZvciBYLgoKICAgICAgICBQYXJhbWV0ZXJzCiAgICAgICAg
LS0tLS0tLS0tLQogICAgICAgIFggOiBhcnJheS1saWtlIG9mIHNoYXBlID0gW25fc2FtcGxlcywg
bl9mZWF0dXJlc10KICAgICAgICAgICAgVGhlIGlucHV0IHNhbXBsZXMuCgogICAgICAgIFJldHVy
bnMKICAgICAgICAtLS0tLS0tCiAgICAgICAgeSA6IGFycmF5IG9mIHNoYXBlID0gW25fc2FtcGxl
c10KICAgICAgICAgICAgVGhlIHByZWRpY3RlZCB2YWx1ZXMuCiAgICAgICAgcStYBQAAAGR0eXBl
cSxYBQAAAG9yZGVycS1YAQAAAENxLnRxLyhYCwAAAGNoZWNrX2FycmF5cTBYBQAAAERUWVBFcTFY
EgAAAF9kZWNpc2lvbl9mdW5jdGlvbnEyWAUAAAByYXZlbHEzdHE0WAQAAABzZWxmcTVYAQAAAFhx
NoZxN1idAAAAYzpcd29ya1xjbzJtcGFzX2FsbGlub25lLTY0Yml0LXYxLjQuMVxjbzJtcGFzX2Fs
bGlub25lLTY0Yml0LXYxLjQuMVxhcHBzXHdpbnB5dGhvblxweXRob24tMy41LjIuYW1kNjRcbGli
XHNpdGUtcGFja2FnZXNcc2tsZWFyblxlbnNlbWJsZVxncmFkaWVudF9ib29zdGluZy5weXE4WAcA
AABwcmVkaWN0cTlNLAdDBAANGAFxOikpdHE7UnE8Y3NrbGVhcm4uZW5zZW1ibGUuZ3JhZGllbnRf
Ym9vc3RpbmcKX19kaWN0X18KaDlOTn1xPXRxPlJxP2Nza2xlYXJuLmVuc2VtYmxlLmdyYWRpZW50
X2Jvb3N0aW5nCkdyYWRpZW50Qm9vc3RpbmdSZWdyZXNzb3IKcUApgXFBfXFCKFgFAAAAbG9zc19x
Q2Nza2xlYXJuLmVuc2VtYmxlLmdyYWRpZW50X2Jvb3N0aW5nCkh1YmVyTG9zc0Z1bmN0aW9uCnFE
KYFxRX1xRihYBQAAAGFscGhhcUdHP++uFHrhR65YAQAAAEtxSEsBWAUAAABnYW1tYXFJaAtoD1gG
AAAAc2NhbGFycUqGcUtScUxoGVgCAAAAZjhxTUsASwGHcU5ScU8oSwNoHU5OTkr/////Sv////9L
AHRxUGJDCEes+kfUYlFAcVGGcVJScVN1YlgMAAAAcmFuZG9tX3N0YXRlcVRLAFgSAAAAbWluX2lt
cHVyaXR5X3NwbGl0cVVHPnrX8pq8r0hYEQAAAG1pbl9zYW1wbGVzX3NwbGl0cVZLAlgQAAAAX3Nr
bGVhcm5fdmVyc2lvbnFXWAQAAAAwLjE4cVhYBAAAAGluaXRxWU5YEAAAAG1pbl9zYW1wbGVzX2xl
YWZxWksBWA0AAABsZWFybmluZ19yYXRlcVtHP7mZmZmZmZpoR0c/764UeuFHrlgJAAAAY3JpdGVy
aW9ucVxYDAAAAGZyaWVkbWFuX21zZXFdWAwAAABuX2VzdGltYXRvcnNxXkt5WAcAAAB2ZXJib3Nl
cV9LAFgMAAAAbWF4X2ZlYXR1cmVzcWBOWAcAAABwcmVzb3J0cWFYBAAAAGF1dG9xYlgEAAAAbG9z
c3FjWAUAAABodWJlcnFkWAkAAABtYXhfZGVwdGhxZUsCWAkAAABzdWJzYW1wbGVxZkc/8AAAAAAA
AFgKAAAAbl9mZWF0dXJlc3FnSwNYCgAAAHdhcm1fc3RhcnRxaIlYGAAAAG1pbl93ZWlnaHRfZnJh
Y3Rpb25fbGVhZnFpRwAAAAAAAAAAWA0AAABtYXhfZmVhdHVyZXNfcWpLA1gKAAAAbl9jbGFzc2Vz
X3FrSwFYDgAAAG1heF9sZWFmX25vZGVzcWxOWAUAAABpbml0X3FtY3NrbGVhcm4uZW5zZW1ibGUu
Z3JhZGllbnRfYm9vc3RpbmcKUXVhbnRpbGVFc3RpbWF0b3IKcW4pgXFvfXFwKGhXaFhoR0c/4AAA
AAAAAFgIAAAAcXVhbnRpbGVxcWhMaE9DCKGOfX+5V1nAcXKGcXNScXR1YlgLAAAAZXN0aW1hdG9y
c19xdWgSaBNLAIVxdmgVh3F3UnF4KEsBS3lLAYZxeWgZWAIAAABPOHF6SwBLAYdxe1JxfChLA1gB
AAAAfHF9Tk5OSv////9K/////0s/dHF+YoldcX8oY3NrbGVhcm4udHJlZS50cmVlCkRlY2lzaW9u
VHJlZVJlZ3Jlc3NvcgpxgCmBcYF9cYIoaFxoXWhUY251bXB5LnJhbmRvbQpfX1JhbmRvbVN0YXRl
X2N0b3IKcYMpUnGEKFgHAAAATVQxOTkzN3GFaBJoE0sAhXGGaBWHcYdScYgoSwFNcAKFcYloGVgC
AAAAdTRxiksASwGHcYtScYwoSwNoHU5OTkr/////Sv////9LAHRxjWKJQsAJAAASDaGRA+wuQVQl
9296kX2hDOCuQXUzv+jXWFYoRsRIfLhi/T4Cyj3jYRBFgXmXbBBY7r+gwv2QzP9fxWIi3b7RD95f
OVwfqT4VKt3iAZVOVKgtI3neHgxjfZ6PQoiKwJgY0FC9ZLOIKV44Co8CzPjtZBDtIZwajpxxXicI
AH6z/t0ppxFYy3zMq4rIE4QZxHHHoTt0L90EJHKah9cU2pddVDxJPckqF1oyesKPEwD7+mDZlLjy
BT0ZLktWJ7vVFq8h9X2ECImRFrI1E0QB/Y+V3cCzWuPw9TSMNPQONMhgkkPKKfENABR0kWErU1Z2
ZI5kSrU3UgGaC1G4MFV9MY1/9ZsDXItmjl2bxBryt4W4e5hdJTENvVAyaNLOv+/xezWDTxQxasIN
PMsgHrtenguLZ3AO233qEStDR3Dd5CtcnhNYdY1zhl5aT32uW4EFblOMQFtWxM2XvcWxaXgNLXnD
FNp4Psgfb7j/HvPcY8YY4x88pu49JsA/nD0ICYw6zCeRhl0zH9DwYZARh9kEK6bh6XP7K/RaDYtO
RFDzGShyXiArPeqZAVo+jmq6TWgBxIkvcfRGMxwbID5/C2dmxuAI+YxSJzmBIYxFwxAL+ovVbOOj
wX4fVPOERwQs57wIkznTRQOpv4kGGQDrCFsribt5uWyfo/0BCNPVnZFBQaaaiZBuYaCpehZ6Rvl8
o2PTjo+Xyy4DxSsquE3eW1NNBRt/nXoMHkXlf1slCVV1wjNmy0x4T/EfRinRK78VM3IrOlV/iJn1
GMAXpv9pRZOrDP9hOh2ximPbOnnNeGIQiDXCnDHWzkTl/attpm/5gO+MBBBtSpSuknwTFwqN9OGV
+t++0VZz4ih7fpaPe5Xi/iEv07nAYmuGLLHmTH5GXt34WhVudV72Yl6J8UwN3w7PewtmDVOr14I4
XcojSTihGLKWAbNxSZEDsN/5Vi712Oe865u7nY8Ru1emG9kgp5PGYdmVTYsg+K6qGK+m85K9yi/B
UmtxL53irC13qw6AbwLJAqqsfPzPqsaFQkStwWPO5L9zwSdN8/n1dIrnraXQITZHopVLJBgZfUPe
W/2Azgv6qieei/dgPA5tlpkCNA7JHagd7H3dmdbTB84NDw6b0LXmMNyD+w9tez2eIeHXFBFvqJBY
VV1XAnQSBTAobUAeKUmokwCcFvNgLa9Q/A9dIRY+rxTsNSRKcWWiCvlbqbCB1wB1a7VAVb3jddbZ
Ak/fcMFkdHn5lS8fBvdgWSIhYb3HV8T8xcX59+Yqs8JT04mEg1J+Qm0L9adRrhejx+jFg7iWQGm6
jRAXfKOq5SH46C86ciAD3YRg8OgH3le3T/ot/w6Rlnr4QpDYMLNcUUgvIxt9VMokPOVmOj/9qlaB
B6s4sZGb8iU9Mgt0TX7hFZtZ/PLJpioU92x1IcyGRsUdlTboBYbEHjEjUrcX9V234YG18yXeMeg4
RxNHUZpFrv00dYeBAa6wbPxDODg8i8LUfWVuhFHocUd3Ll9PGpkcxYetDJS8gIG8LydpyF6M6yOj
F4IFAN2O3ikOoiT/464ITdjYn6qGNsryVD37XAJoba05RYbUXXsE1V25pgKF2ke/eStfk5Gtj7Ab
CT/+3hgdl3A/E7sDpLx+RW0Cod00oaim8fR7EFQ2wS46iueXVn9RgHENlj38L3a6Wa/zitCcUrEx
vIA0fUMjBikStXdoOJrAda0wTX3tyqQpCG5wSYN8evEpLb5nxkequkDw0t+596rMJK4+CNNSYl3S
7Ii7qqtvwqnefVMYWc3jw2xDFe75ifwPFzPsC6+sydl2lMyH6JDcLLIGQ+4Uz/DxVVGAVhRLFXzH
CtEQnCi8+Jgr8C75Ill4xZOhjDzkJCjMETfDILbAF8WRuRAU5I3nkCqyrfQ7LybYmXtYU+6iUtZG
QASRz6iqh+IdaFyuXHspbos+4+ofOhrXsRmdFjd+G89+Lum0qQeh4jH8KGFxIWwQ9IkegMRjOoiJ
1LPHELwZbytQBQrrxXHoCv8ml5556EiK4l/od656HA1xlhE11yTGkyfN+CauDEwCZ+mvwoXKG97K
rehK4QJyKv5nj9BYzLepki17wVE6dE0eLXoxD37/Fc7mbOhbMNVspHHFoAWzLpihRxSVVDZ7N3WC
Wqnby7LpZSVGv+hzj8m9Stt/jBq2dGvUKxa4iK+2QP7WuxsZ5qgjgu9AT2nrfyW3B1UOOlPSnZ04
PqXY7bWUiBa/Sxz28pbST5xsJzOOZobugbWksuMk7dpdkAaWCm3/C2YHuQ1HO74CQidY6TFs//qn
03BlUmaV3aPSV5udvWHvWRvPOLMX2S+8Qvzh4YT3WHbGlayJGKTNYCWYMdqLXGFVmofmRTN3AMOX
jiYytcdy1wqn8LK6TE1AhKRJQXkTwGV9nh/+OuWNGvFzrrug3vChNRux5L4CKz0cIUUdbRZr7b6Q
ro81asvjETjc4aJq6UhFvvdj1QpSWL+LjmNfxf+pMbUXYZUpe4hzOaPPsxXzfgUex+vBG7oBpdVy
iH0h1WbFcc8cnrGmBoZuuBRzkJZrGQwRMoIzNRTx5pmRPkluZWqYUVjzcb/clZ5E4pIDAw4Rs3a+
lkqmVDhBizujcL8Jn6tvfLzZI+QgNQOzwstMdcVRjAm+AHQgPFSK56KRLflcqJJfLF6jggJdh3MB
AlwRI3snaX2a8/J+vBjmzH4RMITI1ZyAYZ04CtEs9LGJjVovZeaI0J2MPKFDwaq11z4FF3yhC7EA
ojnVzYFWgxN2ipHPuNVjdJhpwB0yxVIfojgAPj7lIzWlIWGvOFBoDWmR1XRIrTY1WE1r5kXhb5fF
MFG1ECp4BWDpIqpj9r8NaqLJwu7gjVZzEyDD46TyAbeY3AVecPWATZy2+/VmbsfeZ6bMv7p44/Ph
KaG+Czd5+KpeRO9CFSP5hmJ0BNcAbl4s0OYXuvpjp0FnB0byddD5p/W5BYg2PxoWmYr/tTLsdYeA
VQPzKuhb/6PWA2e4CaHo/Ef2YZhvQBIzCaAIjSK3Hcci+Lj901n1k10gYjCbz33R/vTzqnodyj7Z
9mzB7iRuvq3yRIio8bFm1q7sS8XztKYShoLsKi+dzNJGmrMrheneItvEJlfPaA4WUnNpk8PmpbAb
UXZSsT7NvSNwVoEkLee38MF40W9k1RIAMHRpuTfqALQFa7NSeuWJLs+P7+6DDcknxyOWoZHavKn+
Hp6IKfMKYTQr9qPGLh32yt2bXqgZ7a0FmH88tbNR0Y91oGawFJgwaUJTs1n2fC1+28q6iLvgsL7e
vA1WPOx96PbHchSH8OJyHM/aDlZgFa7H1i3WVurhndK2BWRxjnRxj2JLeUsARwAAAAAAAAAAdHGQ
YlgIAAAAc3BsaXR0ZXJxkVgEAAAAYmVzdHGSaFZLAlgMAAAAY2xhc3Nfd2VpZ2h0cZNOaFdoWGhq
SwNoZUsCaFpLAVgIAAAAY2xhc3Nlc19xlE5oa2hMaBxDCAEAAAAAAAAAcZWGcZZScZdoVUc+etfy
mryvSFgLAAAAbl9mZWF0dXJlc19xmEsDaGBOaGFoYmhsTlgKAAAAbl9vdXRwdXRzX3GZSwFYBQAA
AHRyZWVfcZpjc2tsZWFybi50cmVlLl90cmVlClRyZWUKcZtLA2gSaBNLAIVxnGgVh3GdUnGeKEsB
SwGFcZ9oHIlDCAEAAAAAAAAAcaB0caFiSwGHcaJScaN9caQoWAoAAABub2RlX2NvdW50caVLB1gF
AAAAbm9kZXNxpmgSaBNLAIVxp2gVh3GoUnGpKEsBSweFcapoGVgDAAAAVjU2catLAEsBh3GsUnGt
KEsDaH1OKFgKAAAAbGVmdF9jaGlsZHGuWAsAAAByaWdodF9jaGlsZHGvWAcAAABmZWF0dXJlcbBY
CQAAAHRocmVzaG9sZHGxWAgAAABpbXB1cml0eXGyWA4AAABuX25vZGVfc2FtcGxlc3GzWBcAAAB3
ZWlnaHRlZF9uX25vZGVfc2FtcGxlc3G0dHG1fXG2KGiyaE9LIIZxt2iwaBxLEIZxuGixaE9LGIZx
uWivaBxLCIZxumi0aE9LMIZxu2izaBxLKIZxvGiuaBxLAIZxvXVLOEsBSxB0cb5iiUKIAQAAAQAA
AAAAAAAEAAAAAAAAAAIAAAAAAAAAAAAAQG/4wb+nJAygQICGQOcBAAAAAAAAAAAAAABwfkACAAAA
AAAAAAMAAAAAAAAAAgAAAAAAAAAAAABAkHvhv/DrEcubvIpAZQEAAAAAAAAAAAAAAFB2QP//////
///////////////+/////////wAAAAAAAADA5QiFhiNtgkDdAAAAAAAAAAAAAAAAoGtA////////
//////////////7/////////AAAAAAAAAMCo4TprTK+PQIgAAAAAAAAAAAAAAAAAYUAFAAAAAAAA
AAYAAAAAAAAAAAAAAAAAAAAAAABA7L5WQIrupg48WWdAggAAAAAAAAAAAAAAAEBgQP//////////
///////////+/////////wAAAAAAAADA9Ea+JXOEYEB/AAAAAAAAAAAAAAAAwF9A////////////
//////////7/////////AAAAAAAAAMBwZYG3szNsQAMAAAAAAAAAAAAAAAAACEBxv3RxwGJoZUsC
WAYAAAB2YWx1ZXNxwWgSaBNLAIVxwmgVh3HDUnHEKEsBSwdLAUsBh3HFaE+JQzisMkufyXcrQDmv
aKqvsDFAKj7gdVRbI0AFmfJl3MQ+QMKqfmDh9AZAuyLCoLAY/D8uO1a7OAFJQHHGdHHHYnViaGlH
AAAAAAAAAAB1YmiAKYFxyH1xyShoXGhdaFRohGiRaJJoVksCaJNOaFdoWGhqSwNoZUsCaFpLAWiU
TmhraExoHEMIAQAAAAAAAABxyoZxy1JxzGhVRz561/KavK9IaJhLA2hgTmhhaGJobE5omUsBaJpo
m0sDaBJoE0sAhXHNaBWHcc5Scc8oSwFLAYVx0GgciUMIAQAAAAAAAABx0XRx0mJLAYdx01Jx1H1x
1ShopUsHaKZoEmgTSwCFcdZoFYdx11Jx2ChLAUsHhXHZaK2JQogBAAABAAAAAAAAAAQAAAAAAAAA
AgAAAAAAAAAAAABAb/jBv+M85CNexYVA5wEAAAAAAAAAAAAAAHB+QAIAAAAAAAAAAwAAAAAAAAAB
AAAAAAAAAAAAAMAUnBTAGgmHW/4yikBlAQAAAAAAAAAAAAAAUHZA//////////////////////7/
////////AAAAAAAAAMA1BQwjS3uDQO0AAAAAAAAAAAAAAACgbUD//////////////////////v//
//////8AAAAAAAAAwGb16QO/G49AeAAAAAAAAAAAAAAAAABeQAUAAAAAAAAABgAAAAAAAAAAAAAA
AAAAAAAAAKDPv1ZAKsDduhQaZkCCAAAAAAAAAAAAAAAAQGBA//////////////////////7/////
////AAAAAAAAAMDtdVJoRfBgQIAAAAAAAAAAAAAAAAAAYED//////////////////////v//////
//8AAAAAAAAAwIBpyVweLUlAAgAAAAAAAAAAAAAAAAAAQHHadHHbYmhlSwJowWgSaBNLAIVx3GgV
h3HdUnHeKEsBSwdLAUsBh3HfaE+JQzhXggaOPL4oQH9/a+pP3y9AxJi4MZJYIkBE8jqi2kI9QMrM
Pj0xqQRAbpLVuvlD/D9P+yOTZGdLQHHgdHHhYnViaGlHAAAAAAAAAAB1YmiAKYFx4n1x4yhoXGhd
aFRohGiRaJJoVksCaJNOaFdoWGhqSwNoZUsCaFpLAWiUTmhraExoHEMIAQAAAAAAAABx5IZx5VJx
5mhVRz561/KavK9IaJhLA2hgTmhhaGJobE5omUsBaJpom0sDaBJoE0sAhXHnaBWHcehScekoSwFL
AYVx6mgciUMIAQAAAAAAAABx63Rx7GJLAYdx7VJx7n1x7yhopUsHaKZoEmgTSwCFcfBoFYdx8VJx
8ihLAUsHhXHzaK2JQogBAAABAAAAAAAAAAQAAAAAAAAAAgAAAAAAAAAAAABAb/jBv2GouZFfBYVA
5wEAAAAAAAAAAAAAAHB+QAIAAAAAAAAAAwAAAAAAAAACAAAAAAAAAAAAAGCNSuC/bVO81h+OiUBl
AQAAAAAAAAAAAAAAUHZA//////////////////////7/////////AAAAAAAAAMC+cnngkXCCQOMA
AAAAAAAAAAAAAABgbED//////////////////////v////////8AAAAAAAAAwO2Q9qd8g49AggAA
AAAAAAAAAAAAAEBgQAUAAAAAAAAABgAAAAAAAAAAAAAAAAAAAAAAAEDsvlZAHxRAxPgWZUCCAAAA
AAAAAAAAAAAAQGBA//////////////////////7/////////AAAAAAAAAMDRRr4lc4RgQH8AAAAA
AAAAAAAAAADAX0D//////////////////////v////////8AAAAAAAAAwPCnIssfUmRAAwAAAAAA
AAAAAAAAAAAIQHH0dHH1YmhlSwJowWgSaBNLAIVx9mgVh3H3UnH4KEsBSwdLAUsBh3H5aE+JQzhN
R1KrxTwmQPJakoZppCxA2qFPocbXHkDC1aI8a9I5QM0eUupFmAJAe5DMytJ19j/DHlV+3qVEQHH6
dHH7YnViaGlHAAAAAAAAAAB1YmiAKYFx/H1x/ShoXGhdaFRohGiRaJJoVksCaJNOaFdoWGhqSwNo
ZUsCaFpLAWiUTmhraExoHEMIAQAAAAAAAABx/oZx/1JyAAEAAGhVRz561/KavK9IaJhLA2hgTmhh
aGJobE5omUsBaJpom0sDaBJoE0sAhXIBAQAAaBWHcgIBAABScgMBAAAoSwFLAYVyBAEAAGgciUMI
AQAAAAAAAAByBQEAAHRyBgEAAGJLAYdyBwEAAFJyCAEAAH1yCQEAAChopUsHaKZoEmgTSwCFcgoB
AABoFYdyCwEAAFJyDAEAAChLAUsHhXINAQAAaK2JQogBAAABAAAAAAAAAAQAAAAAAAAAAgAAAAAA
AAAAAABAb/jBv/0HP16HfIRA5wEAAAAAAAAAAAAAAHB+QAIAAAAAAAAAAwAAAAAAAAABAAAAAAAA
AAAAAMDXihXAL03h8WUhiUBlAQAAAAAAAAAAAAAAUHZA//////////////////////7/////////
AAAAAAAAAMD2AQQIjLKCQOUAAAAAAAAAAAAAAACgbED//////////////////////v////////8A
AAAAAAAAwJiampmOA49AgAAAAAAAAAAAAAAAAABgQAUAAAAAAAAABgAAAAAAAAAAAAAAAAAAAAAA
AEDsvlZA18ezfdc8ZECCAAAAAAAAAAAAAAAAQGBA//////////////////////7/////////AAAA
AAAAAMDyRr4lc4RgQH8AAAAAAAAAAAAAAADAX0D//////////////////////v////////8AAAAA
AAAAwGiiIssfUmRAAwAAAAAAAAAAAAAAAAAIQHIOAQAAdHIPAQAAYmhlSwJowWgSaBNLAIVyEAEA
AGgVh3IRAQAAUnISAQAAKEsBSwdLAUsBh3ITAQAAaE+JQzhX1o3m+AUkQL9GdumMyilAeiPks/9Y
G0AcwlyNXLA3QIgbfew+vABA+4EeUNc29D/jzn8+SJVCQHIUAQAAdHIVAQAAYnViaGlHAAAAAAAA
AAB1YmiAKYFyFgEAAH1yFwEAAChoXGhdaFRohGiRaJJoVksCaJNOaFdoWGhqSwNoZUsCaFpLAWiU
TmhraExoHEMIAQAAAAAAAAByGAEAAIZyGQEAAFJyGgEAAGhVRz561/KavK9IaJhLA2hgTmhhaGJo
bE5omUsBaJpom0sDaBJoE0sAhXIbAQAAaBWHchwBAABSch0BAAAoSwFLAYVyHgEAAGgciUMIAQAA
AAAAAAByHwEAAHRyIAEAAGJLAYdyIQEAAFJyIgEAAH1yIwEAAChopUsHaKZoEmgTSwCFciQBAABo
FYdyJQEAAFJyJgEAAChLAUsHhXInAQAAaK2JQogBAAABAAAAAAAAAAQAAAAAAAAAAQAAAAAAAAAA
AADgIaMZQCe2DZ37CYRA5wEAAAAAAAAAAAAAAHB+QAIAAAAAAAAAAwAAAAAAAAACAAAAAAAAAAAA
AADgN+e/tQziAwvBh0CLAQAAAAAAAAAAAAAAsHhA//////////////////////7/////////AAAA
AAAAAMCxNyzMyx59QJUAAAAAAAAAAAAAAACgYkD//////////////////////v////////8AAAAA
AAAAwDCVR9O4TYtA9gAAAAAAAAAAAAAAAMBuQAUAAAAAAAAABgAAAAAAAAAAAAAAAAAAAAAAAKDP
v1ZAp/6PpSGcPkBcAAAAAAAAAAAAAAAAAFdA//////////////////////7/////////AAAAAAAA
AMDOUzJZJusSQFsAAAAAAAAAAAAAAADAVkD//////////////////////v////////8AAAAAAAAA
wAAAAAAAAIg9AQAAAAAAAAAAAAAAAADwP3IoAQAAdHIpAQAAYmhlSwJowWgSaBNLAIVyKgEAAGgV
h3IrAQAAUnIsAQAAKEsBSwdLAUsBh3ItAQAAaE+JQzjs4ZpGsAciQNjDqmPWOiZAEB4gZaYaB0AY
DWvY+QswQFmI1/oxJUy/MEM1/BUc4b8TlqXk0UlIQHIuAQAAdHIvAQAAYnViaGlHAAAAAAAAAAB1
YmiAKYFyMAEAAH1yMQEAAChoXGhdaFRohGiRaJJoVksCaJNOaFdoWGhqSwNoZUsCaFpLAWiUTmhr
aExoHEMIAQAAAAAAAAByMgEAAIZyMwEAAFJyNAEAAGhVRz561/KavK9IaJhLA2hgTmhhaGJobE5o
mUsBaJpom0sDaBJoE0sAhXI1AQAAaBWHcjYBAABScjcBAAAoSwFLAYVyOAEAAGgciUMIAQAAAAAA
AAByOQEAAHRyOgEAAGJLAYdyOwEAAFJyPAEAAH1yPQEAAChopUsHaKZoEmgTSwCFcj4BAABoFYdy
PwEAAFJyQAEAAChLAUsHhXJBAQAAaK2JQogBAAABAAAAAAAAAAQAAAAAAAAAAgAAAAAAAAAAAABA
b/jBv0TeALP2uoNA5wEAAAAAAAAAAAAAAHB+QAIAAAAAAAAAAwAAAAAAAAABAAAAAAAAAAAAAADe
jhzAopRVrUuDiEBlAQAAAAAAAAAAAAAAUHZA//////////////////////7/////////AAAAAAAA
AMBbVvQ1sOOAQL0AAAAAAAAAAAAAAACgZ0D//////////////////////v////////8AAAAAAAAA
wIgYXKNi0Y1AqAAAAAAAAAAAAAAAAABlQAUAAAAAAAAABgAAAAAAAAAAAAAAAAAAAAAAAADpP1ZA
nKFzyXGvYkCCAAAAAAAAAAAAAAAAQGBA//////////////////////7/////////AAAAAAAAAMDz
/xbSprCZQAIAAAAAAAAAAAAAAAAAAED//////////////////////v////////8AAAAAAAAAwEcC
HNqMH1pAgAAAAAAAAAAAAAAAAABgQHJCAQAAdHJDAQAAYmhlSwJowWgSaBNLAIVyRAEAAGgVh3JF
AQAAUnJGAQAAKEsBSwdLAUsBh3JHAQAAaE+JQzhu2BpHNT4gQCDROWszIyVAQndxs03pDkBZNXNM
GAoyQAx5ZdhgavY/mQULPo0pQ0BGGIN5h17qP3JIAQAAdHJJAQAAYnViaGlHAAAAAAAAAAB1YmiA
KYFySgEAAH1ySwEAAChoXGhdaFRohGiRaJJoVksCaJNOaFdoWGhqSwNoZUsCaFpLAWiUTmhraExo
HEMIAQAAAAAAAAByTAEAAIZyTQEAAFJyTgEAAGhVRz561/KavK9IaJhLA2hgTmhhaGJobE5omUsB
aJpom0sDaBJoE0sAhXJPAQAAaBWHclABAABSclEBAAAoSwFLAYVyUgEAAGgciUMIAQAAAAAAAABy
UwEAAHRyVAEAAGJLAYdyVQEAAFJyVgEAAH1yVwEAAChopUsHaKZoEmgTSwCFclgBAABoFYdyWQEA
AFJyWgEAAChLAUsHhXJbAQAAaK2JQogBAAABAAAAAAAAAAQAAAAAAAAAAgAAAAAAAAAAAAAAG3HO
v07W8GDhZYNA5wEAAAAAAAAAAAAAAHB+QAIAAAAAAAAAAwAAAAAAAAABAAAAAAAAAAAAAAC3CBPA
fnxfICUaiEBWAQAAAAAAAAAAAAAAYHVA//////////////////////7/////////AAAAAAAAAMCA
HRjclqmDQPcAAAAAAAAAAAAAAADgbkD//////////////////////v////////8AAAAAAAAAwAO2
LIEauY1AXwAAAAAAAAAAAAAAAMBXQAUAAAAAAAAABgAAAAAAAAAAAAAAAAAAAAAAAMCitlZA4y4s
sxJ0a0CRAAAAAAAAAAAAAAAAIGJA//////////////////////7/////////AAAAAAAAAMBlVfxE
6ptfQIIAAAAAAAAAAAAAAABAYED//////////////////////v////////8AAAAAAAAAwMG26YKp
J4ZADwAAAAAAAAAAAAAAAAAuQHJcAQAAdHJdAQAAYmhlSwJowWgSaBNLAIVyXgEAAGgVh3JfAQAA
UnJgAQAAKEsBSwdLAUsBh3JhAQAAaE+JQzit+rDFTkIdQAIg6/+0cyNAlhPVG/WIFEAkoJeh0mw1
QEWo/019Cvo/oAFnRNiW1L/wvQ1TboUyQHJiAQAAdHJjAQAAYnViaGlHAAAAAAAAAAB1YmiAKYFy
ZAEAAH1yZQEAAChoXGhdaFRohGiRaJJoVksCaJNOaFdoWGhqSwNoZUsCaFpLAWiUTmhraExoHEMI
AQAAAAAAAAByZgEAAIZyZwEAAFJyaAEAAGhVRz561/KavK9IaJhLA2hgTmhhaGJobE5omUsBaJpo
m0sDaBJoE0sAhXJpAQAAaBWHcmoBAABScmsBAAAoSwFLAYVybAEAAGgciUMIAQAAAAAAAABybQEA
AHRybgEAAGJLAYdybwEAAFJycAEAAH1ycQEAAChopUsHaKZoEmgTSwCFcnIBAABoFYdycwEAAFJy
dAEAAChLAUsHhXJ1AQAAaK2JQogBAAABAAAAAAAAAAQAAAAAAAAAAgAAAAAAAAAAAAAA4Dfnv8eD
FOzMCYNA5wEAAAAAAAAAAAAAAHB+QAIAAAAAAAAAAwAAAAAAAAACAAAAAAAAAAAAAACN//i/WAJY
Ld82fUCVAAAAAAAAAAAAAAAAoGJA//////////////////////7/////////AAAAAAAAAMDkWcvg
jaGbQAMAAAAAAAAAAAAAAAAACED//////////////////////v////////8AAAAAAAAAwJCkpPFF
znpAkgAAAAAAAAAAAAAAAEBiQAUAAAAAAAAABgAAAAAAAAACAAAAAAAAAAAAAAAbcc6/ytaWeEp5
hEBSAQAAAAAAAAAAAAAAIHVA//////////////////////7/////////AAAAAAAAAMBgEUxwIJyM
QMEAAAAAAAAAAAAAAAAgaED//////////////////////v////////8AAAAAAAAAwDOG62rbq2pA
kQAAAAAAAAAAAAAAACBiQHJ2AQAAdHJ3AQAAYmhlSwJowWgSaBNLAIVyeAEAAGgVh3J5AQAAUnJ6
AQAAKEsBSwdLAUsBh3J7AQAAaE+JQzhDdVPtFVoaQNgVYkCurvc/mBuT+I4MOUAwzaifRyLsP5BG
yZLmrSFAxgjGv7KoLECoSpks12/3P3J8AQAAdHJ9AQAAYnViaGlHAAAAAAAAAAB1YmiAKYFyfgEA
AH1yfwEAAChoXGhdaFRohGiRaJJoVksCaJNOaFdoWGhqSwNoZUsCaFpLAWiUTmhraExoHEMIAQAA
AAAAAABygAEAAIZygQEAAFJyggEAAGhVRz561/KavK9IaJhLA2hgTmhhaGJobE5omUsBaJpom0sD
aBJoE0sAhXKDAQAAaBWHcoQBAABScoUBAAAoSwFLAYVyhgEAAGgciUMIAQAAAAAAAAByhwEAAHRy
iAEAAGJLAYdyiQEAAFJyigEAAH1yiwEAAChopUsHaKZoEmgTSwCFcowBAABoFYdyjQEAAFJyjgEA
AChLAUsHhXKPAQAAaK2JQogBAAABAAAAAAAAAAQAAAAAAAAAAQAAAAAAAAAAAABAqbgiwG2pNZp8
xoJA5wEAAAAAAAAAAAAAAHB+QAIAAAAAAAAAAwAAAAAAAAACAAAAAAAAAAAAAIBq9fi/qnFnztyx
ekCYAAAAAAAAAAAAAAAAAGNA//////////////////////7/////////AAAAAAAAAMDkWcvgjaGb
QAMAAAAAAAAAAAAAAAAACED//////////////////////v////////8AAAAAAAAAwDYV2l1TaHhA
lQAAAAAAAAAAAAAAAKBiQAUAAAAAAAAABgAAAAAAAAACAAAAAAAAAAAAAAAbcc6/tIgzfljBhEBP
AQAAAAAAAAAAAAAA8HRA//////////////////////7/////////AAAAAAAAAMBU9ghDI46NQL4A
AAAAAAAAAAAAAADAZ0D//////////////////////v////////8AAAAAAAAAwA6F62rbq2pAkQAA
AAAAAAAAAAAAACBiQHKQAQAAdHKRAQAAYmhlSwJowWgSaBNLAIVykgEAAGgVh3KTAQAAUnKUAQAA
KEsBSwdLAUsBh3KVAQAAaE+JQzhT50dNHrwXQD0zUDbJfvE/yBU+/r1NNkAIdUeH+CLiPxSKBEyA
QiBAQIPFPdWAKkCoKb1B2xf1P3KWAQAAdHKXAQAAYnViaGlHAAAAAAAAAAB1YmiAKYFymAEAAH1y
mQEAAChoXGhdaFRohGiRaJJoVksCaJNOaFdoWGhqSwNoZUsCaFpLAWiUTmhraExoHEMIAQAAAAAA
AABymgEAAIZymwEAAFJynAEAAGhVRz561/KavK9IaJhLA2hgTmhhaGJobE5omUsBaJpom0sDaBJo
E0sAhXKdAQAAaBWHcp4BAABScp8BAAAoSwFLAYVyoAEAAGgciUMIAQAAAAAAAAByoQEAAHRyogEA
AGJLAYdyowEAAFJypAEAAH1ypQEAAChopUsHaKZoEmgTSwCFcqYBAABoFYdypwEAAFJyqAEAAChL
AUsHhXKpAQAAaK2JQogBAAABAAAAAAAAAAQAAAAAAAAAAgAAAAAAAAAAAAAA4Dfnv26h8JcthoJA
5wEAAAAAAAAAAAAAAHB+QAIAAAAAAAAAAwAAAAAAAAACAAAAAAAAAAAAAACN//i/nqVTKXrAfECV
AAAAAAAAAAAAAAAAoGJA//////////////////////7/////////AAAAAAAAAMDiWcvgjaGbQAMA
AAAAAAAAAAAAAAAACED//////////////////////v////////8AAAAAAAAAwOoxkSatkXpAkgAA
AAAAAAAAAAAAAEBiQAUAAAAAAAAABgAAAAAAAAAAAAAAAAAAAAAAAECmtlZAwDniF6H1g0BSAQAA
AAAAAAAAAAAAIHVA//////////////////////7/////////AAAAAAAAAMAMf+Pns9uAQBMBAAAA
AAAAAAAAAAAwcUD//////////////////////v////////8AAAAAAAAAwHi2rijAS4xAPwAAAAAA
AAAAAAAAAIBPQHKqAQAAdHKrAQAAYmhlSwJowWgSaBNLAIVyrAEAAGgVh3KtAQAAUnKuAQAAKEsB
SwdLAUsBh3KvAQAAaE+JQzgr4F8dWl0VQADAXS+Eeew/WUAf+a+hM0CArAX5SvTVP+ZzbDC4Nh1A
Tu4sQZiJEkCBGkqtK/EyQHKwAQAAdHKxAQAAYnViaGlHAAAAAAAAAAB1YmiAKYFysgEAAH1yswEA
AChoXGhdaFRohGiRaJJoVksCaJNOaFdoWGhqSwNoZUsCaFpLAWiUTmhraExoHEMIAQAAAAAAAABy
tAEAAIZytQEAAFJytgEAAGhVRz561/KavK9IaJhLA2hgTmhhaGJobE5omUsBaJpom0sDaBJoE0sA
hXK3AQAAaBWHcrgBAABScrkBAAAoSwFLAYVyugEAAGgciUMIAQAAAAAAAAByuwEAAHRyvAEAAGJL
AYdyvQEAAFJyvgEAAH1yvwEAAChopUsHaKZoEmgTSwCFcsABAABoFYdywQEAAFJywgEAAChLAUsH
hXLDAQAAaK2JQogBAAABAAAAAAAAAAQAAAAAAAAAAAAAAAAAAAAAAADgBUBWQEazOzBnUIJA5wEA
AAAAAAAAAAAAAHB+QAIAAAAAAAAAAwAAAAAAAAABAAAAAAAAAAAAACAzdxRAny5GFVIGkkAGAAAA
AAAAAAAAAAAAABhA//////////////////////7/////////AAAAAAAAAMASKqcyy4OMQAUAAAAA
AAAAAAAAAAAAFED//////////////////////v////////8AAAAAAAAAwAAAAAAAAFy9AQAAAAAA
AAAAAAAAAADwPwUAAAAAAAAABgAAAAAAAAABAAAAAAAAAAAAAMC+dcI/V6yP2NvSgUDhAQAAAAAA
AAAAAAAAEH5A//////////////////////7/////////AAAAAAAAAMByVXGgeoqGQGQBAAAAAAAA
AAAAAABAdkD//////////////////////v////////8AAAAAAAAAwH1+JtkVs1pAfQAAAAAAAAAA
AAAAAEBfQHLEAQAAdHLFAQAAYmhlSwJowWgSaBNLAIVyxgEAAGgVh3LHAQAAUnLIAQAAKEsBSwdL
AUsBh3LJAQAAaE+JQzh/OKFVejwTQNH+FmWy7D5AJRi+o2vlQ0AQ8cUNDNQqwM3F99rk7hFAqkkZ
88aYGED6By+S4jjgv3LKAQAAdHLLAQAAYnViaGlHAAAAAAAAAAB1YmiAKYFyzAEAAH1yzQEAACho
XGhdaFRohGiRaJJoVksCaJNOaFdoWGhqSwNoZUsCaFpLAWiUTmhraExoHEMIAQAAAAAAAAByzgEA
AIZyzwEAAFJy0AEAAGhVRz561/KavK9IaJhLA2hgTmhhaGJobE5omUsBaJpom0sDaBJoE0sAhXLR
AQAAaBWHctIBAABSctMBAAAoSwFLAYVy1AEAAGgciUMIAQAAAAAAAABy1QEAAHRy1gEAAGJLAYdy
1wEAAFJy2AEAAH1y2QEAAChopUsHaKZoEmgTSwCFctoBAABoFYdy2wEAAFJy3AEAAChLAUsHhXLd
AQAAaK2JQogBAAABAAAAAAAAAAQAAAAAAAAAAQAAAAAAAAAAAABAqbgiwIyCVHscL4JA5wEAAAAA
AAAAAAAAAHB+QAIAAAAAAAAAAwAAAAAAAAACAAAAAAAAAAAAAIAWIOe/GrtBgjJTekCYAAAAAAAA
AAAAAAAAAGNA//////////////////////7/////////AAAAAAAAAMC7nWaeXySAQHEAAAAAAAAA
AAAAAABAXED//////////////////////v////////8AAAAAAAAAwKUvsJbKs1lAJwAAAAAAAAAA
AAAAAIBDQAUAAAAAAAAABgAAAAAAAAACAAAAAAAAAAAAAAAbcc6/snjHmPQWhEBPAQAAAAAAAAAA
AAAA8HRA//////////////////////7/////////AAAAAAAAAMBfs7KxkCGNQL4AAAAAAAAAAAAA
AADAZ0D//////////////////////v////////8AAAAAAAAAwCoBsDo4oGlAkQAAAAAAAAAAAAAA
ACBiQHLeAQAAdHLfAQAAYmhlSwJowWgSaBNLAIVy4AEAAGgVh3LhAQAAUnLiAQAAKEsBSwdLAUsB
h3LjAQAAaE+JQzi0t7A/fVYRQKhPshtc77Q/HIjWDDBx/T9klhnr+Q4WwJzWox9gDhlA+o7aX50d
JUB4agHIP3rfP3LkAQAAdHLlAQAAYnViaGlHAAAAAAAAAAB1YmiAKYFy5gEAAH1y5wEAAChoXGhd
aFRohGiRaJJoVksCaJNOaFdoWGhqSwNoZUsCaFpLAWiUTmhraExoHEMIAQAAAAAAAABy6AEAAIZy
6QEAAFJy6gEAAGhVRz561/KavK9IaJhLA2hgTmhhaGJobE5omUsBaJpom0sDaBJoE0sAhXLrAQAA
aBWHcuwBAABScu0BAAAoSwFLAYVy7gEAAGgciUMIAQAAAAAAAABy7wEAAHRy8AEAAGJLAYdy8QEA
AFJy8gEAAH1y8wEAAChopUsHaKZoEmgTSwCFcvQBAABoFYdy9QEAAFJy9gEAAChLAUsHhXL3AQAA
aK2JQogBAAABAAAAAAAAAAQAAAAAAAAAAgAAAAAAAAAAAAAA4Dfnv3956yM4/IFA5wEAAAAAAAAA
AAAAAHB+QAIAAAAAAAAAAwAAAAAAAAABAAAAAAAAAAAAAOBs2SXAtB0PO4t0fECVAAAAAAAAAAAA
AAAAoGJA//////////////////////7/////////AAAAAAAAAMD6PZGDY6WAQGQAAAAAAAAAAAAA
AAAAWUD//////////////////////v////////8AAAAAAAAAwGbuEN9MOHFAMQAAAAAAAAAAAAAA
AIBIQAUAAAAAAAAABgAAAAAAAAAAAAAAAAAAAAAAAECmtlZA7qeLBVFNg0BSAQAAAAAAAAAAAAAA
IHVA//////////////////////7/////////AAAAAAAAAMDKL9od/miAQBMBAAAAAAAAAAAAAAAw
cUD//////////////////////v////////8AAAAAAAAAwCDfhLWY4otAPwAAAAAAAAAAAAAAAIBP
QHL4AQAAdHL5AQAAYmhlSwJowWgSaBNLAIVy+gEAAGgVh3L7AQAAUnL8AQAAKEsBSwdLAUsBh3L9
AQAAaE+JQzhxQQg7ZzsPQDqkxYdqzM2/lH9Cbm3M9j82bximd90QwEGTRBoX6RZAkJGG9+b0CkCs
AZuKsvcvQHL+AQAAdHL/AQAAYnViaGlHAAAAAAAAAAB1YmiAKYFyAAIAAH1yAQIAAChoXGhdaFRo
hGiRaJJoVksCaJNOaFdoWGhqSwNoZUsCaFpLAWiUTmhraExoHEMIAQAAAAAAAAByAgIAAIZyAwIA
AFJyBAIAAGhVRz561/KavK9IaJhLA2hgTmhhaGJobE5omUsBaJpom0sDaBJoE0sAhXIFAgAAaBWH
cgYCAABScgcCAAAoSwFLAYVyCAIAAGgciUMIAQAAAAAAAAByCQIAAHRyCgIAAGJLAYdyCwIAAFJy
DAIAAH1yDQIAAChopUsHaKZoEmgTSwCFcg4CAABoFYdyDwIAAFJyEAIAAChLAUsHhXIRAgAAaK2J
QogBAAABAAAAAAAAAAQAAAAAAAAAAAAAAAAAAAAAAADAxUFWQAoIFzIY0IFA5wEAAAAAAAAAAAAA
AHB+QAIAAAAAAAAAAwAAAAAAAAACAAAAAAAAAAAAAACWJY0/hcjyfgaYikALAAAAAAAAAAAAAAAA
ACZA//////////////////////7/////////AAAAAAAAAMDk1LrQNASFQAoAAAAAAAAAAAAAAAAA
JED//////////////////////v////////8AAAAAAAAAwAAAAAAAAIA9AQAAAAAAAAAAAAAAAADw
PwUAAAAAAAAABgAAAAAAAAABAAAAAAAAAAAAAMBQJQFAk7Z3pjxigUDcAQAAAAAAAAAAAAAAwH1A
//////////////////////7/////////AAAAAAAAAMChwV09tmSFQHABAAAAAAAAAAAAAAAAd0D/
/////////////////////v////////8AAAAAAAAAwOz0bTYjPldAbAAAAAAAAAAAAAAAAABbQHIS
AgAAdHITAgAAYmhlSwJowWgSaBNLAIVyFAIAAGgVh3IVAgAAUnIWAgAAKEsBSwdLAUsBh3IXAgAA
aE+JQzgjNGqikSMMQK0JN6LPAzVApwrmAK0eMED9P9h7yn1RQLOXR3Rz5whAxN/W81ZNEUC/2xFb
J0T2v3IYAgAAdHIZAgAAYnViaGlHAAAAAAAAAAB1YmiAKYFyGgIAAH1yGwIAAChoXGhdaFRohGiR
aJJoVksCaJNOaFdoWGhqSwNoZUsCaFpLAWiUTmhraExoHEMIAQAAAAAAAAByHAIAAIZyHQIAAFJy
HgIAAGhVRz561/KavK9IaJhLA2hgTmhhaGJobE5omUsBaJpom0sDaBJoE0sAhXIfAgAAaBWHciAC
AABSciECAAAoSwFLAYVyIgIAAGgciUMIAQAAAAAAAAByIwIAAHRyJAIAAGJLAYdyJQIAAFJyJgIA
AH1yJwIAAChopUsHaKZoEmgTSwCFcigCAABoFYdyKQIAAFJyKgIAAChLAUsHhXIrAgAAaK2JQogB
AAABAAAAAAAAAAQAAAAAAAAAAQAAAAAAAAAAAABAEQ4owP2woGtbtoFA5wEAAAAAAAAAAAAAAHB+
QAIAAAAAAAAAAwAAAAAAAAAAAAAAAAAAAAAAAAA1rFZA50E87i9EdkBsAAAAAAAAAAAAAAAAAFtA
//////////////////////7/////////AAAAAAAAAMDp0sn5CxuFQCoAAAAAAAAAAAAAAAAARUD/
/////////////////////v////////8AAAAAAAAAwARfw4ggr15AQgAAAAAAAAAAAAAAAIBQQAUA
AAAAAAAABgAAAAAAAAAAAAAAAAAAAAAAAGCstlZAXbbtGxZSg0B7AQAAAAAAAAAAAAAAsHdA////
//////////////////7/////////AAAAAAAAAMDkFdNIPFiAQCwBAAAAAAAAAAAAAADAckD/////
/////////////////v////////8AAAAAAAAAwDhkphXizItATwAAAAAAAAAAAAAAAMBTQHIsAgAA
dHItAgAAYmhlSwJowWgSaBNLAIVyLgIAAGgVh3IvAgAAUnIwAgAAKEsBSwdLAUsBh3IxAgAAaE+J
QzhzeyAvQ2cJQEfVg6sIaPq/lOhkCQS+CkASmWC9vV0UwPKfII7NMxJADjqi7E5jAkAcSJZ1PsUp
QHIyAgAAdHIzAgAAYnViaGlHAAAAAAAAAAB1YmiAKYFyNAIAAH1yNQIAAChoXGhdaFRohGiRaJJo
VksCaJNOaFdoWGhqSwNoZUsCaFpLAWiUTmhraExoHEMIAQAAAAAAAAByNgIAAIZyNwIAAFJyOAIA
AGhVRz561/KavK9IaJhLA2hgTmhhaGJobE5omUsBaJpom0sDaBJoE0sAhXI5AgAAaBWHcjoCAABS
cjsCAAAoSwFLAYVyPAIAAGgciUMIAQAAAAAAAAByPQIAAHRyPgIAAGJLAYdyPwIAAFJyQAIAAH1y
QQIAAChopUsHaKZoEmgTSwCFckICAABoFYdyQwIAAFJyRAIAAChLAUsHhXJFAgAAaK2JQogBAAAB
AAAAAAAAAAQAAAAAAAAAAgAAAAAAAAAAAAAA4Dfnv0pdUH1ek4FA5wEAAAAAAAAAAAAAAHB+QAIA
AAAAAAAAAwAAAAAAAAABAAAAAAAAAAAAAOBs2SXARyHXOaMzfECVAAAAAAAAAAAAAAAAoGJA////
//////////////////7/////////AAAAAAAAAMBISOZ0nXmAQGQAAAAAAAAAAAAAAAAAWUD/////
/////////////////v////////8AAAAAAAAAwAJKesMvEHFAMQAAAAAAAAAAAAAAAIBIQAUAAAAA
AAAABgAAAAAAAAACAAAAAAAAAAAAAAAbcc6/0lJAkLHYgkBSAQAAAAAAAAAAAAAAIHVA////////
//////////////7/////////AAAAAAAAAMB0QyO1WX6LQMEAAAAAAAAAAAAAAAAgaED/////////
/////////////v////////8AAAAAAAAAwKb9Z6FmD2hAkQAAAAAAAAAAAAAAACBiQHJGAgAAdHJH
AgAAYmhlSwJowWgSaBNLAIVySAIAAGgVh3JJAgAAUnJKAgAAKEsBSwdLAUsBh3JLAgAAaE+JQzhW
R7+E0PAGQCMwfOdrRui/KFKBw3uB7j8kgQGMqXwTwOqNN7FL3RFAntqlSHMjIEB4Havy1Hzdv3JM
AgAAdHJNAgAAYnViaGlHAAAAAAAAAAB1YmiAKYFyTgIAAH1yTwIAAChoXGhdaFRohGiRaJJoVksC
aJNOaFdoWGhqSwNoZUsCaFpLAWiUTmhraExoHEMIAQAAAAAAAAByUAIAAIZyUQIAAFJyUgIAAGhV
Rz561/KavK9IaJhLA2hgTmhhaGJobE5omUsBaJpom0sDaBJoE0sAhXJTAgAAaBWHclQCAABSclUC
AAAoSwFLAYVyVgIAAGgciUMIAQAAAAAAAAByVwIAAHRyWAIAAGJLAYdyWQIAAFJyWgIAAH1yWwIA
AChopUsHaKZoEmgTSwCFclwCAABoFYdyXQIAAFJyXgIAAChLAUsHhXJfAgAAaK2JQogBAAABAAAA
AAAAAAQAAAAAAAAAAAAAAAAAAAAAAADgBUBWQOID7k/Hc4FA5wEAAAAAAAAAAAAAAHB+QAIAAAAA
AAAAAwAAAAAAAAAAAAAAAAAAAAAAACDhP1ZAqHulJOq7jkAGAAAAAAAAAAAAAAAAABhA////////
//////////////7/////////AAAAAAAAAMA5ml3ZBhWJQAUAAAAAAAAAAAAAAAAAFED/////////
/////////////v////////8AAAAAAAAAwAAAAAAAAHC9AQAAAAAAAAAAAAAAAADwPwUAAAAAAAAA
BgAAAAAAAAABAAAAAAAAAAAAAEARDijAylRTUNEbgUDhAQAAAAAAAAAAAAAAEH5A////////////
//////////7/////////AAAAAAAAAMATRIWFQyx2QGwAAAAAAAAAAAAAAAAAW0D/////////////
/////////v////////8AAAAAAAAAwGTluqv7qYJAdQEAAAAAAAAAAAAAAFB3QHJgAgAAdHJhAgAA
YmhlSwJowWgSaBNLAIVyYgIAAGgVh3JjAgAAUnJkAgAAKEsBSwdLAUsBh3JlAgAAaE+JQzj3UFBx
NroEQFdjr92w0jdALbbFPeHHL0BMBtcLOb5PQMMiZh/NmwJASDcCLDJt/b/k1Ktjd6ULQHJmAgAA
dHJnAgAAYnViaGlHAAAAAAAAAAB1YmiAKYFyaAIAAH1yaQIAAChoXGhdaFRohGiRaJJoVksCaJNO
aFdoWGhqSwNoZUsCaFpLAWiUTmhraExoHEMIAQAAAAAAAAByagIAAIZyawIAAFJybAIAAGhVRz56
1/KavK9IaJhLA2hgTmhhaGJobE5omUsBaJpom0sDaBJoE0sAhXJtAgAAaBWHcm4CAABScm8CAAAo
SwFLAYVycAIAAGgciUMIAQAAAAAAAABycQIAAHRycgIAAGJLAYdycwIAAFJydAIAAH1ydQIAACho
pUsHaKZoEmgTSwCFcnYCAABoFYdydwIAAFJyeAIAAChLAUsHhXJ5AgAAaK2JQogBAAABAAAAAAAA
AAQAAAAAAAAAAQAAAAAAAAAAAADgIaMZQMhMgadSW4FA5wEAAAAAAAAAAAAAAHB+QAIAAAAAAAAA
AwAAAAAAAAABAAAAAAAAAAAAAEBVOhlArqIH3fYKhUCLAQAAAAAAAAAAAAAAsHhA////////////
//////////7/////////AAAAAAAAAMDQCDnrPpaEQIoBAAAAAAAAAAAAAACgeED/////////////
/////////v////////8AAAAAAAAAwAAAAAAAUPW9AQAAAAAAAAAAAAAAAADwPwUAAAAAAAAABgAA
AAAAAAAAAAAAAAAAAAAAAKDPv1ZAIPEpryYSN0BcAAAAAAAAAAAAAAAAAFdA////////////////
//////7/////////AAAAAAAAAMAgYC6svlgaQFsAAAAAAAAAAAAAAADAVkD/////////////////
/////v////////8AAAAAAAAAwAAAAAAAAAAAAQAAAAAAAAAAAAAAAADwP3J6AgAAdHJ7AgAAYmhl
SwJowWgSaBNLAIVyfAIAAGgVh3J9AgAAUnJ+AgAAKEsBSwdLAUsBh3J/AgAAaE+JQzjj5xc7G68C
QArEVyinOQtAgK/rXIztCEBcK7FfANxUQJ/BDazI/AHA+mW07FNmBcCH6vJ0e0hCQHKAAgAAdHKB
AgAAYnViaGlHAAAAAAAAAAB1YmiAKYFyggIAAH1ygwIAAChoXGhdaFRohGiRaJJoVksCaJNOaFdo
WGhqSwNoZUsCaFpLAWiUTmhraExoHEMIAQAAAAAAAAByhAIAAIZyhQIAAFJyhgIAAGhVRz561/Ka
vK9IaJhLA2hgTmhhaGJobE5omUsBaJpom0sDaBJoE0sAhXKHAgAAaBWHcogCAABScokCAAAoSwFL
AYVyigIAAGgciUMIAQAAAAAAAAByiwIAAHRyjAIAAGJLAYdyjQIAAFJyjgIAAH1yjwIAAChopUsH
aKZoEmgTSwCFcpACAABoFYdykQIAAFJykgIAAChLAUsHhXKTAgAAaK2JQogBAAABAAAAAAAAAAQA
AAAAAAAAAAAAAAAAAAAAAADAxUFWQDlgdD4/NYFA5wEAAAAAAAAAAAAAAHB+QAIAAAAAAAAAAwAA
AAAAAAACAAAAAAAAAAAAAACWJY0/mjpmkd9qh0ALAAAAAAAAAAAAAAAAACZA////////////////
//////7/////////AAAAAAAAAMAf28VQpf6CQAoAAAAAAAAAAAAAAAAAJED/////////////////
/////v////////8AAAAAAAAAwAAAAAAAAHC9AQAAAAAAAAAAAAAAAADwPwUAAAAAAAAABgAAAAAA
AAABAAAAAAAAAAAAAECpuCLAkYPnvi7pgEDcAQAAAAAAAAAAAAAAwH1A////////////////////
//7/////////AAAAAAAAAMDWH3ndzrV5QJgAAAAAAAAAAAAAAAAAY0D/////////////////////
/v////////8AAAAAAAAAwLNGeAUDooJARAEAAAAAAAAAAAAAAEB0QHKUAgAAdHKVAgAAYmhlSwJo
wWgSaBNLAIVylgIAAGgVh3KXAgAAUnKYAgAAKEsBSwdLAUsBh3KZAgAAaE+JQzhw3Ql/U9UAQB84
Vn4jhjBAHNKyeAQtKEBiJxsJOHFOQAz20uu8Vfw/wHi57Qau9L+0e/1oCPYIQHKaAgAAdHKbAgAA
YnViaGlHAAAAAAAAAAB1YmiAKYFynAIAAH1ynQIAAChoXGhdaFRohGiRaJJoVksCaJNOaFdoWGhq
SwNoZUsCaFpLAWiUTmhraExoHEMIAQAAAAAAAAByngIAAIZynwIAAFJyoAIAAGhVRz561/KavK9I
aJhLA2hgTmhhaGJobE5omUsBaJpom0sDaBJoE0sAhXKhAgAAaBWHcqICAABScqMCAAAoSwFLAYVy
pAIAAGgciUMIAQAAAAAAAABypQIAAHRypgIAAGJLAYdypwIAAFJyqAIAAH1yqQIAAChopUsHaKZo
EmgTSwCFcqoCAABoFYdyqwIAAFJyrAIAAChLAUsHhXKtAgAAaK2JQogBAAABAAAAAAAAAAQAAAAA
AAAAAQAAAAAAAAAAAADgIaMZQABAFWZGIoFA5wEAAAAAAAAAAAAAAHB+QAIAAAAAAAAAAwAAAAAA
AAABAAAAAAAAAAAAAEBVOhlAmZnA4JPQhECLAQAAAAAAAAAAAAAAsHhA////////////////////
//7/////////AAAAAAAAAMCFfXDc5XSEQIoBAAAAAAAAAAAAAACgeED/////////////////////
/v////////8AAAAAAAAAwAAAAAAA0Pc9AQAAAAAAAAAAAAAAAADwPwUAAAAAAAAABgAAAAAAAAAA
AAAAAAAAAAAAAKDPv1ZA7dPK55c8NEBcAAAAAAAAAAAAAAAAAFdA//////////////////////7/
////////AAAAAAAAAMAscvT5nosbQFsAAAAAAAAAAAAAAADAVkD//////////////////////v//
//////8AAAAAAAAAwAAAAAAAgKA9AQAAAAAAAAAAAAAAAADwP3KuAgAAdHKvAgAAYmhlSwJowWgS
aBNLAIVysAIAAGgVh3KxAgAAUnKyAgAAKEsBSwdLAUsBh3KzAgAAaE+JQzgns6e1d2j+P5UW3W8q
IgdA9HG94jvwBEBwD2VPCLJSQPk+DiU81wLAcOvm/dzpBcCzcP8Of0xAQHK0AgAAdHK1AgAAYnVi
aGlHAAAAAAAAAAB1YmiAKYFytgIAAH1ytwIAAChoXGhdaFRohGiRaJJoVksCaJNOaFdoWGhqSwNo
ZUsCaFpLAWiUTmhraExoHEMIAQAAAAAAAAByuAIAAIZyuQIAAFJyugIAAGhVRz561/KavK9IaJhL
A2hgTmhhaGJobE5omUsBaJpom0sDaBJoE0sAhXK7AgAAaBWHcrwCAABScr0CAAAoSwFLAYVyvgIA
AGgciUMIAQAAAAAAAAByvwIAAHRywAIAAGJLAYdywQIAAFJywgIAAH1ywwIAAChopUsHaKZoEmgT
SwCFcsQCAABoFYdyxQIAAFJyxgIAAChLAUsHhXLHAgAAaK2JQogBAAABAAAAAAAAAAQAAAAAAAAA
AQAAAAAAAAAAAABAqbgiwMQunHTsB4FA5wEAAAAAAAAAAAAAAHB+QAIAAAAAAAAAAwAAAAAAAAAC
AAAAAAAAAAAAAIAWIOe/6x953c61eUCYAAAAAAAAAAAAAAAAAGNA//////////////////////7/
////////AAAAAAAAAMDqAbnrnEx/QHEAAAAAAAAAAAAAAABAXED//////////////////////v//
//////8AAAAAAAAAwHR+8bb3/lhAJwAAAAAAAAAAAAAAAIBDQAUAAAAAAAAABgAAAAAAAAACAAAA
AAAAAAAAAAAbcc6/FOYBwDu+gkBPAQAAAAAAAAAAAAAA8HRA//////////////////////7/////
////AAAAAAAAAMAdnPyZc1OMQL4AAAAAAAAAAAAAAADAZ0D//////////////////////v//////
//8AAAAAAAAAwEGtE8rHymRAkQAAAAAAAAAAAAAAACBiQHLIAgAAdHLJAgAAYmhlSwJowWgSaBNL
AIVyygIAAGgVh3LLAgAAUnLMAgAAKEsBSwdLAUsBh3LNAgAAaE+JQzjeF+Mde3z7P4H9/H6mIfS/
EMsmtAxk5T+GiN0g//cdwEkNBUbDiwhAdNO/kQStGEAG9zQs4aryv3LOAgAAdHLPAgAAYnViaGlH
AAAAAAAAAAB1YmiAKYFy0AIAAH1y0QIAAChoXGhdaFRohGiRaJJoVksCaJNOaFdoWGhqSwNoZUsC
aFpLAWiUTmhraExoHEMIAQAAAAAAAABy0gIAAIZy0wIAAFJy1AIAAGhVRz561/KavK9IaJhLA2hg
TmhhaGJobE5omUsBaJpom0sDaBJoE0sAhXLVAgAAaBWHctYCAABSctcCAAAoSwFLAYVy2AIAAGgc
iUMIAQAAAAAAAABy2QIAAHRy2gIAAGJLAYdy2wIAAFJy3AIAAH1y3QIAAChopUsHaKZoEmgTSwCF
ct4CAABoFYdy3wIAAFJy4AIAAChLAUsHhXLhAgAAaK2JQogBAAABAAAAAAAAAAQAAAAAAAAAAgAA
AAAAAAAAAAAA4Dfnv2MPgWrf7oBA5wEAAAAAAAAAAAAAAHB+QAIAAAAAAAAAAwAAAAAAAAABAAAA
AAAAAAAAAOBs2SXAz7Ar+6AVfECVAAAAAAAAAAAAAAAAoGJA//////////////////////7/////
////AAAAAAAAAMDj3R8VcE6AQGQAAAAAAAAAAAAAAAAAWUD//////////////////////v//////
//8AAAAAAAAAwPujlsaDEXFAMQAAAAAAAAAAAAAAAIBIQAUAAAAAAAAABgAAAAAAAAAAAAAAAAAA
AAAAAECmtlZAbP/ZemUGgkBSAQAAAAAAAAAAAAAAIHVA//////////////////////7/////////
AAAAAAAAAMDjSpEBnth+QBMBAAAAAAAAAAAAAAAwcUD//////////////////////v////////8A
AAAAAAAAwCj1Kqjd2opAPwAAAAAAAAAAAAAAAIBPQHLiAgAAdHLjAgAAYmhlSwJowWgSaBNLAIVy
5AIAAGgVh3LlAgAAUnLmAgAAKEsBSwdLAUsBh3LnAgAAaE+JQzjScUANzev4P7garyuml/e/wFgv
GlMC2j9CgACrryYYwJ61gdtSJwdABFmsA5+O8D9PT/wBPAMmQHLoAgAAdHLpAgAAYnViaGlHAAAA
AAAAAAB1YmiAKYFy6gIAAH1y6wIAAChoXGhdaFRohGiRaJJoVksCaJNOaFdoWGhqSwNoZUsCaFpL
AWiUTmhraExoHEMIAQAAAAAAAABy7AIAAIZy7QIAAFJy7gIAAGhVRz561/KavK9IaJhLA2hgTmhh
aGJobE5omUsBaJpom0sDaBJoE0sAhXLvAgAAaBWHcvACAABScvECAAAoSwFLAYVy8gIAAGgciUMI
AQAAAAAAAABy8wIAAHRy9AIAAGJLAYdy9QIAAFJy9gIAAH1y9wIAAChopUsHaKZoEmgTSwCFcvgC
AABoFYdy+QIAAFJy+gIAAChLAUsHhXL7AgAAaK2JQogBAAABAAAAAAAAAAQAAAAAAAAAAAAAAAAA
AAAAAADAxUFWQDOMJlt30oBA5wEAAAAAAAAAAAAAAHB+QAIAAAAAAAAAAwAAAAAAAAACAAAAAAAA
AAAAAACWJY0/N9WNNbvshUALAAAAAAAAAAAAAAAAACZA//////////////////////7/////////
AAAAAAAAAMCSvh2gPImCQAoAAAAAAAAAAAAAAAAAJED//////////////////////v////////8A
AAAAAAAAwAAAAAAAAGA9AQAAAAAAAAAAAAAAAADwPwUAAAAAAAAABgAAAAAAAAAAAAAAAAAAAAAA
AMCVxFZASxbkUBGVgEDcAQAAAAAAAAAAAAAAwH1A//////////////////////7/////////AAAA
AAAAAMD3gClOsuN/QLEBAAAAAAAAAAAAAAAQe0D//////////////////////v////////8AAAAA
AAAAwGqI8/vv1IVAKwAAAAAAAAAAAAAAAIBFQHL8AgAAdHL9AgAAYmhlSwJowWgSaBNLAIVy/gIA
AGgVh3L/AgAAUnIAAwAAKEsBSwdLAUsBh3IBAwAAaE+JQzhaL6FdfYb2P1cGXufZgSxAzlokgs1y
JEBurud2FUZLQASJjPyQxvE/4BXzur7G3D9k4CdG+MIbQHICAwAAdHIDAwAAYnViaGlHAAAAAAAA
AAB1YmiAKYFyBAMAAH1yBQMAAChoXGhdaFRohGiRaJJoVksCaJNOaFdoWGhqSwNoZUsCaFpLAWiU
TmhraExoHEMIAQAAAAAAAAByBgMAAIZyBwMAAFJyCAMAAGhVRz561/KavK9IaJhLA2hgTmhhaGJo
bE5omUsBaJpom0sDaBJoE0sAhXIJAwAAaBWHcgoDAABScgsDAAAoSwFLAYVyDAMAAGgciUMIAQAA
AAAAAAByDQMAAHRyDgMAAGJLAYdyDwMAAFJyEAMAAH1yEQMAAChopUsHaKZoEmgTSwCFchIDAABo
FYdyEwMAAFJyFAMAAChLAUsHhXIVAwAAaK2JQogBAAABAAAAAAAAAAQAAAAAAAAAAAAAAAAAAAAA
AACgilNWQJtC72T7wYBA5wEAAAAAAAAAAAAAAHB+QAIAAAAAAAAAAwAAAAAAAAABAAAAAAAAAAAA
AECuKfu/1N+0z92mhEBPAAAAAAAAAAAAAAAAwFNA//////////////////////7/////////AAAA
AAAAAMDr6QpGtHiKQDEAAAAAAAAAAAAAAACASED//////////////////////v////////8AAAAA
AAAAwMh7I3LUG3BAHgAAAAAAAAAAAAAAAAA+QAUAAAAAAAAABgAAAAAAAAAAAAAAAAAAAAAAACBd
c1ZA2qHzG0HCf0CYAQAAAAAAAAAAAAAAgHlA//////////////////////7/////////AAAAAAAA
AMD6MM7zekaAQHIAAAAAAAAAAAAAAACAXED//////////////////////v////////8AAAAAAAAA
wApgp6nr/n5AJgEAAAAAAAAAAAAAAGByQHIWAwAAdHIXAwAAYmhlSwJowWgSaBNLAIVyGAMAAGgV
h3IZAwAAUnIaAwAAKEsBSwdLAUsBh3IbAwAAaE+JQz</t>
  </si>
  <si>
    <t xml:space="preserve">gAN9cQAoWBUAAABpZGxlX2VuZ2luZV9zcGVlZF9zdGRxAUdAWQAAAAAAAFgYAAAAaWRsZV9lbmdp
bmVfc3BlZWRfbWVkaWFucQJHQIdwAAAAAABYDwAAAGdlYXJfYm94X3JhdGlvc3EDfXEEKEsBR0AN
0OVgQYk3SwJHQAEWhysCDEpLA0c/9SsCDEm6XksERz/si0OVgQYlSwVHP+WRaHKwIMV1WBEAAABm
aW5hbF9kcml2ZV9yYXRpb3EFR0APjU/fO2RaWCAAAAB0eXJlX2R5bmFtaWNfcm9sbGluZ19jb2Vm
ZmljaWVudHEGRz/vFTKMOrNcdS4=
</t>
  </si>
  <si>
    <t>version</t>
  </si>
  <si>
    <t>duration</t>
  </si>
  <si>
    <t>nodes L0</t>
  </si>
  <si>
    <t>nodes L1</t>
  </si>
  <si>
    <t>nodes L2</t>
  </si>
  <si>
    <t>nodes L3</t>
  </si>
  <si>
    <t>nodes L4</t>
  </si>
  <si>
    <t>nodes L5</t>
  </si>
  <si>
    <t>Babel</t>
  </si>
  <si>
    <t>('2.3.4',)</t>
  </si>
  <si>
    <t>('co2mpas.batch.run_base:run_base', 'co2mpas.batch.run_base:CO2MPAS model', 'config.selector.all')</t>
  </si>
  <si>
    <t>Bottleneck</t>
  </si>
  <si>
    <t>('1.2.0',)</t>
  </si>
  <si>
    <t>('co2mpas.batch.run_base:run_base', 'co2mpas.batch.run_base:CO2MPAS model', 'input.calibration.wltp_h')</t>
  </si>
  <si>
    <t>CommonMark</t>
  </si>
  <si>
    <t>('0.5.4',)</t>
  </si>
  <si>
    <t>('co2mpas.batch.run_base:run_base', 'co2mpas.batch.run_base:CO2MPAS model', 'input.calibration.wltp_l')</t>
  </si>
  <si>
    <t>Cython</t>
  </si>
  <si>
    <t>('0.25.1',)</t>
  </si>
  <si>
    <t>('co2mpas.batch.run_base:run_base', 'co2mpas.batch.run_base:CO2MPAS model', 'input.precondition.wltp_p')</t>
  </si>
  <si>
    <t>Flask</t>
  </si>
  <si>
    <t>('0.11.1',)</t>
  </si>
  <si>
    <t>('co2mpas.batch.run_base:run_base', 'co2mpas.batch.run_base:CO2MPAS model', 'input.prediction.models')</t>
  </si>
  <si>
    <t>Flask-Cors</t>
  </si>
  <si>
    <t>('2.1.2',)</t>
  </si>
  <si>
    <t>('co2mpas.batch.run_base:run_base', 'co2mpas.batch.run_base:CO2MPAS model', 'input.prediction.nedc_h')</t>
  </si>
  <si>
    <t>GitPython</t>
  </si>
  <si>
    <t>('2.1.0',)</t>
  </si>
  <si>
    <t>('co2mpas.batch.run_base:run_base', 'co2mpas.batch.run_base:CO2MPAS model', 'input.prediction.nedc_l')</t>
  </si>
  <si>
    <t>HeapDict</t>
  </si>
  <si>
    <t>('1.0.0',)</t>
  </si>
  <si>
    <t>('co2mpas.batch.run_base:run_base', 'co2mpas.batch.run_base:CO2MPAS model', 'input.prediction.wltp_h')</t>
  </si>
  <si>
    <t>Jinja2</t>
  </si>
  <si>
    <t>('2.8',)</t>
  </si>
  <si>
    <t>('co2mpas.batch.run_base:run_base', 'co2mpas.batch.run_base:CO2MPAS model', 'input.prediction.wltp_l')</t>
  </si>
  <si>
    <t>Keras</t>
  </si>
  <si>
    <t>('1.1.1',)</t>
  </si>
  <si>
    <t>('co2mpas.batch.run_base:run_base', 'co2mpas.batch.run_base:CO2MPAS model', 'calculate_precondition_output')</t>
  </si>
  <si>
    <t>Markdown</t>
  </si>
  <si>
    <t>('2.6.7',)</t>
  </si>
  <si>
    <t>('active_cylinder_ratios',)</t>
  </si>
  <si>
    <t>MarkupSafe</t>
  </si>
  <si>
    <t>('0.23',)</t>
  </si>
  <si>
    <t>('engine_model', 'active_cylinder_ratios')</t>
  </si>
  <si>
    <t>Pillow</t>
  </si>
  <si>
    <t>('3.4.2',)</t>
  </si>
  <si>
    <t>('engine_model', 'CO2_emission_model', 'active_cylinder_ratios')</t>
  </si>
  <si>
    <t>PuLP</t>
  </si>
  <si>
    <t>('1.6.1',)</t>
  </si>
  <si>
    <t>('air_density',)</t>
  </si>
  <si>
    <t>PyAudio</t>
  </si>
  <si>
    <t>('0.2.9',)</t>
  </si>
  <si>
    <t>('vehicle_model', 'air_density')</t>
  </si>
  <si>
    <t>PyMeta3</t>
  </si>
  <si>
    <t>('0.5.1',)</t>
  </si>
  <si>
    <t>('alternator_efficiency',)</t>
  </si>
  <si>
    <t>PyOpenGL</t>
  </si>
  <si>
    <t>('3.1.1',)</t>
  </si>
  <si>
    <t>('electric_model', 'alternator_efficiency')</t>
  </si>
  <si>
    <t>PyQt4</t>
  </si>
  <si>
    <t>('4.11.4',)</t>
  </si>
  <si>
    <t>('alternator_off_threshold',)</t>
  </si>
  <si>
    <t>PyQtdesignerplugins</t>
  </si>
  <si>
    <t>('1.1',)</t>
  </si>
  <si>
    <t>('electric_model', 'alternator_off_threshold')</t>
  </si>
  <si>
    <t>PyQwt</t>
  </si>
  <si>
    <t>('5.2.1',)</t>
  </si>
  <si>
    <t>('alternator_start_window_width',)</t>
  </si>
  <si>
    <t>PyYAML</t>
  </si>
  <si>
    <t>('3.12',)</t>
  </si>
  <si>
    <t>('electric_model', 'alternator_start_window_width')</t>
  </si>
  <si>
    <t>Pygments</t>
  </si>
  <si>
    <t>('2.1.3',)</t>
  </si>
  <si>
    <t>('angle_slope',)</t>
  </si>
  <si>
    <t>PythonQwt</t>
  </si>
  <si>
    <t>('0.5.5',)</t>
  </si>
  <si>
    <t>('vehicle_model', 'angle_slope')</t>
  </si>
  <si>
    <t>QtAwesome</t>
  </si>
  <si>
    <t>('0.3.3',)</t>
  </si>
  <si>
    <t>('auxiliaries_power_loss',)</t>
  </si>
  <si>
    <t>QtPy</t>
  </si>
  <si>
    <t>('1.1.2',)</t>
  </si>
  <si>
    <t>('engine_model', 'auxiliaries_power_loss')</t>
  </si>
  <si>
    <t>Rx</t>
  </si>
  <si>
    <t>('1.5.3',)</t>
  </si>
  <si>
    <t>('auxiliaries_torque_loss',)</t>
  </si>
  <si>
    <t>SQLAlchemy</t>
  </si>
  <si>
    <t>('1.1.3',)</t>
  </si>
  <si>
    <t>('engine_model', 'auxiliaries_torque_loss')</t>
  </si>
  <si>
    <t>Sphinx</t>
  </si>
  <si>
    <t>('1.4.8',)</t>
  </si>
  <si>
    <t>('calibration_tc_speed_threshold',)</t>
  </si>
  <si>
    <t>ViTables</t>
  </si>
  <si>
    <t>('2.1',)</t>
  </si>
  <si>
    <t>('clutch_torque_converter_model', 'calibration_tc_speed_threshold')</t>
  </si>
  <si>
    <t>Werkzeug</t>
  </si>
  <si>
    <t>('0.11.11',)</t>
  </si>
  <si>
    <t>('change_gear_window_width',)</t>
  </si>
  <si>
    <t>XlsxWriter</t>
  </si>
  <si>
    <t>('0.9.3',)</t>
  </si>
  <si>
    <t>('wheels_model', 'change_gear_window_width')</t>
  </si>
  <si>
    <t>adodbapi</t>
  </si>
  <si>
    <t>('2.6.0.7',)</t>
  </si>
  <si>
    <t>('gear_box_model', 'change_gear_window_width')</t>
  </si>
  <si>
    <t>alabaster</t>
  </si>
  <si>
    <t>('0.7.9',)</t>
  </si>
  <si>
    <t>('co2_params',)</t>
  </si>
  <si>
    <t>algopy</t>
  </si>
  <si>
    <t>('0.5.3',)</t>
  </si>
  <si>
    <t>('engine_model', 'co2_params')</t>
  </si>
  <si>
    <t>altair</t>
  </si>
  <si>
    <t>('1.1.0.dev0',)</t>
  </si>
  <si>
    <t>('correct_f0',)</t>
  </si>
  <si>
    <t>args</t>
  </si>
  <si>
    <t>('0.1.0',)</t>
  </si>
  <si>
    <t>('vehicle_model', 'correct_f0')</t>
  </si>
  <si>
    <t>asteval</t>
  </si>
  <si>
    <t>('0.9.8',)</t>
  </si>
  <si>
    <t>('delta_time_engine_starter',)</t>
  </si>
  <si>
    <t>astroML</t>
  </si>
  <si>
    <t>('0.3',)</t>
  </si>
  <si>
    <t>('electric_model', 'delta_time_engine_starter')</t>
  </si>
  <si>
    <t>astroid</t>
  </si>
  <si>
    <t>('enable_phases_willans',)</t>
  </si>
  <si>
    <t>backports-abc</t>
  </si>
  <si>
    <t>('0.4',)</t>
  </si>
  <si>
    <t>('engine_model', 'enable_phases_willans')</t>
  </si>
  <si>
    <t>baresql</t>
  </si>
  <si>
    <t>('0.7.4',)</t>
  </si>
  <si>
    <t>('engine_model', 'CO2_emission_model', 'enable_phases_willans')</t>
  </si>
  <si>
    <t>bcolz</t>
  </si>
  <si>
    <t>('1.1.0',)</t>
  </si>
  <si>
    <t>('enable_willans',)</t>
  </si>
  <si>
    <t>beautifulsoup4</t>
  </si>
  <si>
    <t>('4.5.1',)</t>
  </si>
  <si>
    <t>('engine_model', 'enable_willans')</t>
  </si>
  <si>
    <t>blaze</t>
  </si>
  <si>
    <t>('0.10.1',)</t>
  </si>
  <si>
    <t>('engine_model', 'CO2_emission_model', 'enable_willans')</t>
  </si>
  <si>
    <t>blosc</t>
  </si>
  <si>
    <t>('1.4.4',)</t>
  </si>
  <si>
    <t>('engine_has_cylinder_deactivation',)</t>
  </si>
  <si>
    <t>bloscpack</t>
  </si>
  <si>
    <t>('0.11.0',)</t>
  </si>
  <si>
    <t>('engine_model', 'engine_has_cylinder_deactivation')</t>
  </si>
  <si>
    <t>bokeh</t>
  </si>
  <si>
    <t>('0.12.3',)</t>
  </si>
  <si>
    <t>('engine_model', 'CO2_emission_model', 'engine_has_cylinder_deactivation')</t>
  </si>
  <si>
    <t>boltons</t>
  </si>
  <si>
    <t>('16.5.1',)</t>
  </si>
  <si>
    <t>('engine_has_variable_valve_actuation',)</t>
  </si>
  <si>
    <t>bqplot</t>
  </si>
  <si>
    <t>('0.8.4',)</t>
  </si>
  <si>
    <t>('engine_model', 'engine_has_variable_valve_actuation')</t>
  </si>
  <si>
    <t>brewer2mpl</t>
  </si>
  <si>
    <t>('1.4.1',)</t>
  </si>
  <si>
    <t>('engine_model', 'CO2_emission_model', 'engine_has_variable_valve_actuation')</t>
  </si>
  <si>
    <t>certifi</t>
  </si>
  <si>
    <t>('2016.9.26',)</t>
  </si>
  <si>
    <t>('engine_is_turbo',)</t>
  </si>
  <si>
    <t>cffi</t>
  </si>
  <si>
    <t>('1.8.3',)</t>
  </si>
  <si>
    <t>('engine_model', 'engine_is_turbo')</t>
  </si>
  <si>
    <t>click</t>
  </si>
  <si>
    <t>('6.6',)</t>
  </si>
  <si>
    <t>('final_drive_efficiency',)</t>
  </si>
  <si>
    <t>clint</t>
  </si>
  <si>
    <t>('final_drive_model', 'final_drive_efficiency')</t>
  </si>
  <si>
    <t>cloudpickle</t>
  </si>
  <si>
    <t>('0.2.1',)</t>
  </si>
  <si>
    <t>('final_drive_ratio',)</t>
  </si>
  <si>
    <t>clrmagic</t>
  </si>
  <si>
    <t>('0.0.1a2',)</t>
  </si>
  <si>
    <t>('wheels_model', 'final_drive_ratio')</t>
  </si>
  <si>
    <t>co2mpas</t>
  </si>
  <si>
    <t>('1.4.2',)</t>
  </si>
  <si>
    <t>('final_drive_model', 'final_drive_ratio')</t>
  </si>
  <si>
    <t>colorama</t>
  </si>
  <si>
    <t>('0.3.7',)</t>
  </si>
  <si>
    <t>('gear_box_model', 'final_drive_ratio')</t>
  </si>
  <si>
    <t>cvxopt</t>
  </si>
  <si>
    <t>('1.1.7',)</t>
  </si>
  <si>
    <t>('fuel_saving_at_strategy',)</t>
  </si>
  <si>
    <t>cx-Freeze</t>
  </si>
  <si>
    <t>('4.3.4',)</t>
  </si>
  <si>
    <t>('gear_box_model', 'fuel_saving_at_strategy')</t>
  </si>
  <si>
    <t>cycler</t>
  </si>
  <si>
    <t>('0.10.0',)</t>
  </si>
  <si>
    <t>('gear_box_temperature_references',)</t>
  </si>
  <si>
    <t>cytoolz</t>
  </si>
  <si>
    <t>('0.8.0',)</t>
  </si>
  <si>
    <t>('gear_box_model', 'gear_box_temperature_references')</t>
  </si>
  <si>
    <t>dask</t>
  </si>
  <si>
    <t>('0.12.0',)</t>
  </si>
  <si>
    <t>('has_energy_recuperation',)</t>
  </si>
  <si>
    <t>datashape</t>
  </si>
  <si>
    <t>('0.5.2',)</t>
  </si>
  <si>
    <t>('electric_model', 'has_energy_recuperation')</t>
  </si>
  <si>
    <t>db.py</t>
  </si>
  <si>
    <t>('has_gear_box_thermal_management',)</t>
  </si>
  <si>
    <t>ddt</t>
  </si>
  <si>
    <t>('gear_box_model', 'has_gear_box_thermal_management')</t>
  </si>
  <si>
    <t>decorator</t>
  </si>
  <si>
    <t>('4.0.10',)</t>
  </si>
  <si>
    <t>('has_lean_burn',)</t>
  </si>
  <si>
    <t>dill</t>
  </si>
  <si>
    <t>('0.2.5',)</t>
  </si>
  <si>
    <t>('engine_model', 'has_lean_burn')</t>
  </si>
  <si>
    <t>distributed</t>
  </si>
  <si>
    <t>('1.14.0',)</t>
  </si>
  <si>
    <t>('engine_model', 'CO2_emission_model', 'has_lean_burn')</t>
  </si>
  <si>
    <t>docopt</t>
  </si>
  <si>
    <t>('0.6.2',)</t>
  </si>
  <si>
    <t>('has_periodically_regenerating_systems',)</t>
  </si>
  <si>
    <t>docrepr</t>
  </si>
  <si>
    <t>('engine_model', 'has_periodically_regenerating_systems')</t>
  </si>
  <si>
    <t>docutils</t>
  </si>
  <si>
    <t>('0.12',)</t>
  </si>
  <si>
    <t>('engine_model', 'CO2_emission_model', 'has_periodically_regenerating_systems')</t>
  </si>
  <si>
    <t>doit</t>
  </si>
  <si>
    <t>('0.29.0',)</t>
  </si>
  <si>
    <t>('has_selective_catalytic_reduction',)</t>
  </si>
  <si>
    <t>easygui</t>
  </si>
  <si>
    <t>('0.97.4',)</t>
  </si>
  <si>
    <t>('engine_model', 'has_selective_catalytic_reduction')</t>
  </si>
  <si>
    <t>emcee</t>
  </si>
  <si>
    <t>('2.2.1',)</t>
  </si>
  <si>
    <t>('engine_model', 'CO2_emission_model', 'has_selective_catalytic_reduction')</t>
  </si>
  <si>
    <t>entrypoints</t>
  </si>
  <si>
    <t>('0.2.2',)</t>
  </si>
  <si>
    <t>('has_start_stop',)</t>
  </si>
  <si>
    <t>et-xmlfile</t>
  </si>
  <si>
    <t>('1.0.1',)</t>
  </si>
  <si>
    <t>('engine_model', 'has_start_stop')</t>
  </si>
  <si>
    <t>fasteners</t>
  </si>
  <si>
    <t>('0.14.1',)</t>
  </si>
  <si>
    <t>('engine_model', 'start_stop', 'has_start_stop')</t>
  </si>
  <si>
    <t>formlayout</t>
  </si>
  <si>
    <t>('is_cycle_hot',)</t>
  </si>
  <si>
    <t>future</t>
  </si>
  <si>
    <t>('0.16.0',)</t>
  </si>
  <si>
    <t>('engine_model', 'is_cycle_hot')</t>
  </si>
  <si>
    <t>geopy</t>
  </si>
  <si>
    <t>('1.11.0',)</t>
  </si>
  <si>
    <t>('engine_model', 'CO2_emission_model', 'is_cycle_hot')</t>
  </si>
  <si>
    <t>ggplot</t>
  </si>
  <si>
    <t>('0.11.5',)</t>
  </si>
  <si>
    <t>('is_hybrid',)</t>
  </si>
  <si>
    <t>gitdb2</t>
  </si>
  <si>
    <t>('2.0.0',)</t>
  </si>
  <si>
    <t>('engine_model', 'is_hybrid')</t>
  </si>
  <si>
    <t>graphviz</t>
  </si>
  <si>
    <t>('engine_model', 'start_stop', 'is_hybrid')</t>
  </si>
  <si>
    <t>greenlet</t>
  </si>
  <si>
    <t>('0.4.10',)</t>
  </si>
  <si>
    <t>('k1',)</t>
  </si>
  <si>
    <t>guidata</t>
  </si>
  <si>
    <t>('1.7.6',)</t>
  </si>
  <si>
    <t>('cycle_model', 'k1')</t>
  </si>
  <si>
    <t>guiqwt</t>
  </si>
  <si>
    <t>('3.0.3',)</t>
  </si>
  <si>
    <t>('k2',)</t>
  </si>
  <si>
    <t>h5py</t>
  </si>
  <si>
    <t>('2.6.0',)</t>
  </si>
  <si>
    <t>('cycle_model', 'k2')</t>
  </si>
  <si>
    <t>holoviews</t>
  </si>
  <si>
    <t>('1.6.2',)</t>
  </si>
  <si>
    <t>('lock_up_tc_limits',)</t>
  </si>
  <si>
    <t>html5lib</t>
  </si>
  <si>
    <t>('0.999999999',)</t>
  </si>
  <si>
    <t>('clutch_torque_converter_model', 'lock_up_tc_limits')</t>
  </si>
  <si>
    <t>husl</t>
  </si>
  <si>
    <t>('4.0.3',)</t>
  </si>
  <si>
    <t>('max_velocity_full_load_correction',)</t>
  </si>
  <si>
    <t>idlex</t>
  </si>
  <si>
    <t>('1.13',)</t>
  </si>
  <si>
    <t>('gear_box_model', 'max_velocity_full_load_correction')</t>
  </si>
  <si>
    <t>imagesize</t>
  </si>
  <si>
    <t>('0.7.1',)</t>
  </si>
  <si>
    <t>('min_engine_on_speed',)</t>
  </si>
  <si>
    <t>ipykernel</t>
  </si>
  <si>
    <t>('4.5.0',)</t>
  </si>
  <si>
    <t>('gear_box_model', 'min_engine_on_speed')</t>
  </si>
  <si>
    <t>ipyleaflet</t>
  </si>
  <si>
    <t>('engine_model', 'min_engine_on_speed')</t>
  </si>
  <si>
    <t>ipyparallel</t>
  </si>
  <si>
    <t>('5.2.0',)</t>
  </si>
  <si>
    <t>('engine_model', 'CO2_emission_model', 'min_engine_on_speed')</t>
  </si>
  <si>
    <t>ipython</t>
  </si>
  <si>
    <t>('5.1.0',)</t>
  </si>
  <si>
    <t>('min_time_engine_on_after_start',)</t>
  </si>
  <si>
    <t>ipython-genutils</t>
  </si>
  <si>
    <t>('engine_model', 'min_time_engine_on_after_start')</t>
  </si>
  <si>
    <t>ipython-sql</t>
  </si>
  <si>
    <t>('0.3.8',)</t>
  </si>
  <si>
    <t>('engine_model', 'start_stop', 'min_time_engine_on_after_start')</t>
  </si>
  <si>
    <t>ipywidgets</t>
  </si>
  <si>
    <t>('5.2.2',)</t>
  </si>
  <si>
    <t>('n_wheel_drive',)</t>
  </si>
  <si>
    <t>isort</t>
  </si>
  <si>
    <t>('4.2.5',)</t>
  </si>
  <si>
    <t>('final_drive_model', 'n_wheel_drive')</t>
  </si>
  <si>
    <t>itsdangerous</t>
  </si>
  <si>
    <t>('0.24',)</t>
  </si>
  <si>
    <t>('plateau_acceleration',)</t>
  </si>
  <si>
    <t>jdcal</t>
  </si>
  <si>
    <t>('1.3',)</t>
  </si>
  <si>
    <t>('wheels_model', 'plateau_acceleration')</t>
  </si>
  <si>
    <t>jedi</t>
  </si>
  <si>
    <t>('0.9.0',)</t>
  </si>
  <si>
    <t>('gear_box_model', 'plateau_acceleration')</t>
  </si>
  <si>
    <t>jmespath</t>
  </si>
  <si>
    <t>('engine_model', 'plateau_acceleration')</t>
  </si>
  <si>
    <t>joblib</t>
  </si>
  <si>
    <t>('0.10.3',)</t>
  </si>
  <si>
    <t>('start_stop_activation_time',)</t>
  </si>
  <si>
    <t>jsonschema</t>
  </si>
  <si>
    <t>('2.5.1',)</t>
  </si>
  <si>
    <t>('engine_model', 'start_stop_activation_time')</t>
  </si>
  <si>
    <t>julia</t>
  </si>
  <si>
    <t>('0.1.1',)</t>
  </si>
  <si>
    <t>('engine_model', 'start_stop', 'start_stop_activation_time')</t>
  </si>
  <si>
    <t>jupyter</t>
  </si>
  <si>
    <t>('stop_velocity',)</t>
  </si>
  <si>
    <t>jupyter-client</t>
  </si>
  <si>
    <t>('4.4.0',)</t>
  </si>
  <si>
    <t>('wheels_model', 'stop_velocity')</t>
  </si>
  <si>
    <t>jupyter-console</t>
  </si>
  <si>
    <t>('5.0.0',)</t>
  </si>
  <si>
    <t>('gear_box_model', 'stop_velocity')</t>
  </si>
  <si>
    <t>jupyter-core</t>
  </si>
  <si>
    <t>('4.2.0',)</t>
  </si>
  <si>
    <t>('clutch_torque_converter_model', 'stop_velocity')</t>
  </si>
  <si>
    <t>keyring</t>
  </si>
  <si>
    <t>('10.0.2',)</t>
  </si>
  <si>
    <t>('electric_model', 'stop_velocity')</t>
  </si>
  <si>
    <t>lazy-object-proxy</t>
  </si>
  <si>
    <t>('1.2.2',)</t>
  </si>
  <si>
    <t>('engine_model', 'stop_velocity')</t>
  </si>
  <si>
    <t>llvmlite</t>
  </si>
  <si>
    <t>('0.14.0',)</t>
  </si>
  <si>
    <t>('engine_model', 'CO2_emission_model', 'stop_velocity')</t>
  </si>
  <si>
    <t>lmfit</t>
  </si>
  <si>
    <t>('0.9.5',)</t>
  </si>
  <si>
    <t>('time_cold_hot_transition',)</t>
  </si>
  <si>
    <t>locket</t>
  </si>
  <si>
    <t>('0.2.0',)</t>
  </si>
  <si>
    <t>('gear_box_model', 'time_cold_hot_transition')</t>
  </si>
  <si>
    <t>lxml</t>
  </si>
  <si>
    <t>('3.6.4',)</t>
  </si>
  <si>
    <t>('time_sample_frequency',)</t>
  </si>
  <si>
    <t>matplotlib</t>
  </si>
  <si>
    <t>('cycle_model', 'time_sample_frequency')</t>
  </si>
  <si>
    <t>mccabe</t>
  </si>
  <si>
    <t>('use_dt_gear_shifting',)</t>
  </si>
  <si>
    <t>mistune</t>
  </si>
  <si>
    <t>('0.7.3',)</t>
  </si>
  <si>
    <t>('gear_box_model', 'use_dt_gear_shifting')</t>
  </si>
  <si>
    <t>mkl-service</t>
  </si>
  <si>
    <t>('wltp_base_model',)</t>
  </si>
  <si>
    <t>monotonic</t>
  </si>
  <si>
    <t>('1.2',)</t>
  </si>
  <si>
    <t>('cycle_model', 'wltp_base_model')</t>
  </si>
  <si>
    <t>mpld3</t>
  </si>
  <si>
    <t>('0.2',)</t>
  </si>
  <si>
    <t>('engine_model', 'CO2_emission_model', 'idle_fuel_consumption_initial_guess')</t>
  </si>
  <si>
    <t>mpmath</t>
  </si>
  <si>
    <t>('0.19',)</t>
  </si>
  <si>
    <t>('clutch_torque_converter_model', 'max_clutch_window_width')</t>
  </si>
  <si>
    <t>msgpack-python</t>
  </si>
  <si>
    <t>('0.4.7',)</t>
  </si>
  <si>
    <t>('engine_model', 'CO2_emission_model', 'co2_params')</t>
  </si>
  <si>
    <t>multipledispatch</t>
  </si>
  <si>
    <t>('0.4.9',)</t>
  </si>
  <si>
    <t>('engine_model', 'CO2_emission_model', 'co2mpas.model.physical.engine.co2_emission:default_ki_factor')</t>
  </si>
  <si>
    <t>mysql-connector-python</t>
  </si>
  <si>
    <t>('2.0.4',)</t>
  </si>
  <si>
    <t>('engine_model', 'start_stop', 'co2mpas.model.physical.engine.start_stop:default_use_basic_start_stop_model')</t>
  </si>
  <si>
    <t>nbconvert</t>
  </si>
  <si>
    <t>('engine_model', 'CO2_emission_model', 'co2mpas.model.physical.engine.co2_emission:define_co2_params_calibrated')</t>
  </si>
  <si>
    <t>nbconvert-reportlab</t>
  </si>
  <si>
    <t>('0.1',)</t>
  </si>
  <si>
    <t>('engine_model', 'CO2_emission_model', 'ki_factor')</t>
  </si>
  <si>
    <t>nbformat</t>
  </si>
  <si>
    <t>('4.1.0',)</t>
  </si>
  <si>
    <t>('engine_model', 'start_stop', 'use_basic_start_stop')</t>
  </si>
  <si>
    <t>nbsphinx</t>
  </si>
  <si>
    <t>('0.2.10',)</t>
  </si>
  <si>
    <t>('engine_model', 'ki_factor')</t>
  </si>
  <si>
    <t>netCDF4</t>
  </si>
  <si>
    <t>('1.2.4',)</t>
  </si>
  <si>
    <t>('ki_factor',)</t>
  </si>
  <si>
    <t>networkx</t>
  </si>
  <si>
    <t>('1.11',)</t>
  </si>
  <si>
    <t>('engine_model', 'use_basic_start_stop')</t>
  </si>
  <si>
    <t>nose</t>
  </si>
  <si>
    <t>('1.3.7',)</t>
  </si>
  <si>
    <t>('use_basic_start_stop',)</t>
  </si>
  <si>
    <t>notebook</t>
  </si>
  <si>
    <t>('4.2.3',)</t>
  </si>
  <si>
    <t>('k5',)</t>
  </si>
  <si>
    <t>numba</t>
  </si>
  <si>
    <t>('cycle_model', 'k5')</t>
  </si>
  <si>
    <t>numdifftools</t>
  </si>
  <si>
    <t>('0.9.17',)</t>
  </si>
  <si>
    <t>('idle_engine_speed_std',)</t>
  </si>
  <si>
    <t>numexpr</t>
  </si>
  <si>
    <t>('2.6.1',)</t>
  </si>
  <si>
    <t>('engine_model', 'idle_engine_speed_std')</t>
  </si>
  <si>
    <t>numpy</t>
  </si>
  <si>
    <t>('1.11.2+mkl',)</t>
  </si>
  <si>
    <t>('tyre_dynamic_rolling_coefficient',)</t>
  </si>
  <si>
    <t>numpydoc</t>
  </si>
  <si>
    <t>('0.6.0',)</t>
  </si>
  <si>
    <t>('wheels_model', 'tyre_dynamic_rolling_coefficient')</t>
  </si>
  <si>
    <t>oct2py</t>
  </si>
  <si>
    <t>('3.5.9',)</t>
  </si>
  <si>
    <t>('co2mpas.batch.run_base:run_base', 'co2mpas.batch.run_base:CO2MPAS model', 'output.precondition.wltp_p')</t>
  </si>
  <si>
    <t>odo</t>
  </si>
  <si>
    <t>('0.5.0',)</t>
  </si>
  <si>
    <t>('co2mpas.batch.run_base:run_base', 'co2mpas.batch.run_base:CO2MPAS model', 'co2mpas.model:select_calibration_data')</t>
  </si>
  <si>
    <t>openpyxl</t>
  </si>
  <si>
    <t>('2.4.0',)</t>
  </si>
  <si>
    <t>('co2mpas.batch.run_base:run_base', 'co2mpas.batch.run_base:CO2MPAS model', 'co2mpas.model:select_calibration_data&lt;0&gt;')</t>
  </si>
  <si>
    <t>pandalone</t>
  </si>
  <si>
    <t>('co2mpas.batch.run_base:run_base', 'co2mpas.batch.run_base:CO2MPAS model', 'data.calibration.wltp_h')</t>
  </si>
  <si>
    <t>pandas</t>
  </si>
  <si>
    <t>('0.19.1',)</t>
  </si>
  <si>
    <t>('co2mpas.batch.run_base:run_base', 'co2mpas.batch.run_base:CO2MPAS model', 'data.calibration.wltp_l')</t>
  </si>
  <si>
    <t>pandas-datareader</t>
  </si>
  <si>
    <t>('co2mpas.batch.run_base:run_base', 'co2mpas.batch.run_base:CO2MPAS model', 'calibrate_with_wltp_h')</t>
  </si>
  <si>
    <t>param</t>
  </si>
  <si>
    <t>partd</t>
  </si>
  <si>
    <t>('0.3.6',)</t>
  </si>
  <si>
    <t>patsy</t>
  </si>
  <si>
    <t>('0.4.1',)</t>
  </si>
  <si>
    <t>pdfrw</t>
  </si>
  <si>
    <t>pep8</t>
  </si>
  <si>
    <t>('1.7.0',)</t>
  </si>
  <si>
    <t>pg8000</t>
  </si>
  <si>
    <t>('1.10.5',)</t>
  </si>
  <si>
    <t>('alternator_currents',)</t>
  </si>
  <si>
    <t>pickleshare</t>
  </si>
  <si>
    <t>('electric_model', 'alternator_currents')</t>
  </si>
  <si>
    <t>pip</t>
  </si>
  <si>
    <t>('9.0.1',)</t>
  </si>
  <si>
    <t>pkginfo</t>
  </si>
  <si>
    <t>('1.3.2',)</t>
  </si>
  <si>
    <t>prettytable</t>
  </si>
  <si>
    <t>('0.7.2',)</t>
  </si>
  <si>
    <t>('alternator_nominal_power',)</t>
  </si>
  <si>
    <t>prompt-toolkit</t>
  </si>
  <si>
    <t>('1.0.8',)</t>
  </si>
  <si>
    <t>('electric_model', 'alternator_nominal_power')</t>
  </si>
  <si>
    <t>psutil</t>
  </si>
  <si>
    <t>('4.4.2',)</t>
  </si>
  <si>
    <t>('alternator_nominal_voltage',)</t>
  </si>
  <si>
    <t>ptpython</t>
  </si>
  <si>
    <t>('0.36',)</t>
  </si>
  <si>
    <t>('electric_model', 'alternator_nominal_voltage')</t>
  </si>
  <si>
    <t>py</t>
  </si>
  <si>
    <t>('1.4.31',)</t>
  </si>
  <si>
    <t>pybars3</t>
  </si>
  <si>
    <t>('0.9.2',)</t>
  </si>
  <si>
    <t>pycodestyle</t>
  </si>
  <si>
    <t>pycparser</t>
  </si>
  <si>
    <t>('2.17',)</t>
  </si>
  <si>
    <t>pyflakes</t>
  </si>
  <si>
    <t>('1.3.0',)</t>
  </si>
  <si>
    <t>pyflux</t>
  </si>
  <si>
    <t>('0.4.0',)</t>
  </si>
  <si>
    <t>pykalman</t>
  </si>
  <si>
    <t>pylint</t>
  </si>
  <si>
    <t>('1.6.4',)</t>
  </si>
  <si>
    <t>pymc</t>
  </si>
  <si>
    <t>('2.3.6',)</t>
  </si>
  <si>
    <t>pymc3</t>
  </si>
  <si>
    <t>('3.0rc2',)</t>
  </si>
  <si>
    <t>pymongo</t>
  </si>
  <si>
    <t>('3.3.0',)</t>
  </si>
  <si>
    <t>('battery_capacity',)</t>
  </si>
  <si>
    <t>pyodbc</t>
  </si>
  <si>
    <t>('3.0.10',)</t>
  </si>
  <si>
    <t>('electric_model', 'battery_capacity')</t>
  </si>
  <si>
    <t>pypandoc</t>
  </si>
  <si>
    <t>('battery_currents',)</t>
  </si>
  <si>
    <t>pyparsing</t>
  </si>
  <si>
    <t>('2.1.10',)</t>
  </si>
  <si>
    <t>('electric_model', 'battery_currents')</t>
  </si>
  <si>
    <t>pyqtgraph</t>
  </si>
  <si>
    <t>('0.9.10',)</t>
  </si>
  <si>
    <t>pyreadline</t>
  </si>
  <si>
    <t>pyserial</t>
  </si>
  <si>
    <t>pystache</t>
  </si>
  <si>
    <t>pytest</t>
  </si>
  <si>
    <t>python-dateutil</t>
  </si>
  <si>
    <t>('2.5.3',)</t>
  </si>
  <si>
    <t>('co2_emission_extra_high',)</t>
  </si>
  <si>
    <t>python-gnupg</t>
  </si>
  <si>
    <t>('0.3.9',)</t>
  </si>
  <si>
    <t>('engine_model', 'co2_emission_extra_high')</t>
  </si>
  <si>
    <t>python-hdf4</t>
  </si>
  <si>
    <t>('0.9',)</t>
  </si>
  <si>
    <t>('engine_model', 'CO2_emission_model', 'co2_emission_extra_high')</t>
  </si>
  <si>
    <t>pythonnet</t>
  </si>
  <si>
    <t>('2.2.0.dev1',)</t>
  </si>
  <si>
    <t>('co2_emission_high',)</t>
  </si>
  <si>
    <t>pytz</t>
  </si>
  <si>
    <t>('2016.7',)</t>
  </si>
  <si>
    <t>('engine_model', 'co2_emission_high')</t>
  </si>
  <si>
    <t>pywin32</t>
  </si>
  <si>
    <t>('220.1',)</t>
  </si>
  <si>
    <t>('engine_model', 'CO2_emission_model', 'co2_emission_high')</t>
  </si>
  <si>
    <t>pywin32-ctypes</t>
  </si>
  <si>
    <t>('0.0.1',)</t>
  </si>
  <si>
    <t>('co2_emission_low',)</t>
  </si>
  <si>
    <t>pyzmq</t>
  </si>
  <si>
    <t>('15.4.0',)</t>
  </si>
  <si>
    <t>('engine_model', 'co2_emission_low')</t>
  </si>
  <si>
    <t>qtconsole</t>
  </si>
  <si>
    <t>('4.2.1',)</t>
  </si>
  <si>
    <t>('engine_model', 'CO2_emission_model', 'co2_emission_low')</t>
  </si>
  <si>
    <t>recommonmark</t>
  </si>
  <si>
    <t>('co2_emission_medium',)</t>
  </si>
  <si>
    <t>redis</t>
  </si>
  <si>
    <t>('2.10.5',)</t>
  </si>
  <si>
    <t>('engine_model', 'co2_emission_medium')</t>
  </si>
  <si>
    <t>regex</t>
  </si>
  <si>
    <t>('2016.10.22',)</t>
  </si>
  <si>
    <t>('engine_model', 'CO2_emission_model', 'co2_emission_medium')</t>
  </si>
  <si>
    <t>reportlab</t>
  </si>
  <si>
    <t>('co2_normalization_references',)</t>
  </si>
  <si>
    <t>requests</t>
  </si>
  <si>
    <t>('2.11.1',)</t>
  </si>
  <si>
    <t>('engine_model', 'co2_normalization_references')</t>
  </si>
  <si>
    <t>requests-file</t>
  </si>
  <si>
    <t>('1.4',)</t>
  </si>
  <si>
    <t>('engine_model', 'CO2_emission_model', 'co2_normalization_references')</t>
  </si>
  <si>
    <t>requests-toolbelt</t>
  </si>
  <si>
    <t>('0.7.0',)</t>
  </si>
  <si>
    <t>rope-py3k</t>
  </si>
  <si>
    <t>('0.9.4.post1',)</t>
  </si>
  <si>
    <t>rpy2</t>
  </si>
  <si>
    <t>('2.8.3',)</t>
  </si>
  <si>
    <t>s3fs</t>
  </si>
  <si>
    <t>('0.0.7',)</t>
  </si>
  <si>
    <t>schema</t>
  </si>
  <si>
    <t>('0.6.5',)</t>
  </si>
  <si>
    <t>('cycle_type',)</t>
  </si>
  <si>
    <t>scikit-image</t>
  </si>
  <si>
    <t>('cycle_model', 'cycle_type')</t>
  </si>
  <si>
    <t>scikit-learn</t>
  </si>
  <si>
    <t>('0.18',)</t>
  </si>
  <si>
    <t>('vehicle_model', 'cycle_type')</t>
  </si>
  <si>
    <t>scikit-neuralnetwork</t>
  </si>
  <si>
    <t>('0.7',)</t>
  </si>
  <si>
    <t>('gear_box_model', 'cycle_type')</t>
  </si>
  <si>
    <t>scikit-optimize</t>
  </si>
  <si>
    <t>('electric_model', 'cycle_type')</t>
  </si>
  <si>
    <t>scilab2py</t>
  </si>
  <si>
    <t>('0.6',)</t>
  </si>
  <si>
    <t>scipy</t>
  </si>
  <si>
    <t>('0.18.1',)</t>
  </si>
  <si>
    <t>seaborn</t>
  </si>
  <si>
    <t>('0.8.dev0',)</t>
  </si>
  <si>
    <t>setuptools</t>
  </si>
  <si>
    <t>('30.2.0',)</t>
  </si>
  <si>
    <t>setuptools-git</t>
  </si>
  <si>
    <t>simplegeneric</t>
  </si>
  <si>
    <t>('0.8.1',)</t>
  </si>
  <si>
    <t>simplejson</t>
  </si>
  <si>
    <t>('3.10.0',)</t>
  </si>
  <si>
    <t>six</t>
  </si>
  <si>
    <t>('1.10.0',)</t>
  </si>
  <si>
    <t>smmap2</t>
  </si>
  <si>
    <t>('2.0.1',)</t>
  </si>
  <si>
    <t>('engine_capacity',)</t>
  </si>
  <si>
    <t>snowballstemmer</t>
  </si>
  <si>
    <t>('1.2.1',)</t>
  </si>
  <si>
    <t>('engine_model', 'engine_capacity')</t>
  </si>
  <si>
    <t>sphinx-rtd-theme</t>
  </si>
  <si>
    <t>('0.1.9',)</t>
  </si>
  <si>
    <t>('engine_model', 'CO2_emission_model', 'engine_capacity')</t>
  </si>
  <si>
    <t>sphinxcontrib-fancybox</t>
  </si>
  <si>
    <t>('0.3.5',)</t>
  </si>
  <si>
    <t>('engine_coolant_temperatures',)</t>
  </si>
  <si>
    <t>spyder</t>
  </si>
  <si>
    <t>('3.1.0.dev0',)</t>
  </si>
  <si>
    <t>('gear_box_model', 'engine_coolant_temperatures')</t>
  </si>
  <si>
    <t>sqlite-bro</t>
  </si>
  <si>
    <t>('0.8.11',)</t>
  </si>
  <si>
    <t>('engine_model', 'engine_coolant_temperatures')</t>
  </si>
  <si>
    <t>sqlparse</t>
  </si>
  <si>
    <t>('engine_model', 'thermal', 'engine_coolant_temperatures')</t>
  </si>
  <si>
    <t>statsmodels</t>
  </si>
  <si>
    <t>('0.8.0rc1',)</t>
  </si>
  <si>
    <t>('engine_model', 'start_stop', 'engine_coolant_temperatures')</t>
  </si>
  <si>
    <t>sympy</t>
  </si>
  <si>
    <t>('1.0',)</t>
  </si>
  <si>
    <t>('engine_model', 'co2mpas.model.physical.engine.cold_start.cold_start:cold_start', 'engine_coolant_temperatures')</t>
  </si>
  <si>
    <t>tables</t>
  </si>
  <si>
    <t>('engine_model', 'CO2_emission_model', 'engine_coolant_temperatures')</t>
  </si>
  <si>
    <t>tblib</t>
  </si>
  <si>
    <t>('engine_fuel_lower_heating_value',)</t>
  </si>
  <si>
    <t>toolz</t>
  </si>
  <si>
    <t>('engine_model', 'engine_fuel_lower_heating_value')</t>
  </si>
  <si>
    <t>tornado</t>
  </si>
  <si>
    <t>('engine_model', 'CO2_emission_model', 'engine_fuel_lower_heating_value')</t>
  </si>
  <si>
    <t>tqdm</t>
  </si>
  <si>
    <t>('4.8.4',)</t>
  </si>
  <si>
    <t>traitlets</t>
  </si>
  <si>
    <t>('4.3.1',)</t>
  </si>
  <si>
    <t>traittypes</t>
  </si>
  <si>
    <t>('0.0.6',)</t>
  </si>
  <si>
    <t>transitions</t>
  </si>
  <si>
    <t>('0.4.2',)</t>
  </si>
  <si>
    <t>twine</t>
  </si>
  <si>
    <t>('1.8.1',)</t>
  </si>
  <si>
    <t>twitter</t>
  </si>
  <si>
    <t>('1.17.1',)</t>
  </si>
  <si>
    <t>vega</t>
  </si>
  <si>
    <t>('0.4.4',)</t>
  </si>
  <si>
    <t>('engine_idle_fuel_consumption',)</t>
  </si>
  <si>
    <t>virtualenv</t>
  </si>
  <si>
    <t>('15.1.0',)</t>
  </si>
  <si>
    <t>('engine_model', 'engine_idle_fuel_consumption')</t>
  </si>
  <si>
    <t>wcwidth</t>
  </si>
  <si>
    <t>('0.1.7',)</t>
  </si>
  <si>
    <t>('engine_model', 'CO2_emission_model', 'engine_idle_fuel_consumption')</t>
  </si>
  <si>
    <t>webencodings</t>
  </si>
  <si>
    <t>('0.5',)</t>
  </si>
  <si>
    <t>wheel</t>
  </si>
  <si>
    <t>widgetsnbextension</t>
  </si>
  <si>
    <t>('1.2.6',)</t>
  </si>
  <si>
    <t>('engine_speeds_out',)</t>
  </si>
  <si>
    <t>win-unicode-console</t>
  </si>
  <si>
    <t>('wheels_model', 'engine_speeds_out')</t>
  </si>
  <si>
    <t>winpython</t>
  </si>
  <si>
    <t>('1.7.20161101',)</t>
  </si>
  <si>
    <t>('gear_box_model', 'engine_speeds_out')</t>
  </si>
  <si>
    <t>wltp</t>
  </si>
  <si>
    <t>('0.0.9a4',)</t>
  </si>
  <si>
    <t>('clutch_torque_converter_model', 'engine_speeds_out')</t>
  </si>
  <si>
    <t>wordcloud</t>
  </si>
  <si>
    <t>('engine_model', 'engine_speeds_out')</t>
  </si>
  <si>
    <t>wrapt</t>
  </si>
  <si>
    <t>('1.10.8',)</t>
  </si>
  <si>
    <t>('engine_model', 'start_stop', 'engine_speeds_out')</t>
  </si>
  <si>
    <t>xarray</t>
  </si>
  <si>
    <t>('0.8.2',)</t>
  </si>
  <si>
    <t>('engine_model', 'co2mpas.model.physical.engine.cold_start.cold_start:cold_start', 'engine_speeds_out')</t>
  </si>
  <si>
    <t>xlrd</t>
  </si>
  <si>
    <t>('engine_model', 'CO2_emission_model', 'engine_speeds_out')</t>
  </si>
  <si>
    <t>xlwings</t>
  </si>
  <si>
    <t>('0.2.3',)</t>
  </si>
  <si>
    <t>('engine_stroke',)</t>
  </si>
  <si>
    <t>zarr</t>
  </si>
  <si>
    <t>('engine_model', 'engine_stroke')</t>
  </si>
  <si>
    <t>zict</t>
  </si>
  <si>
    <t>('engine_model', 'CO2_emission_model', 'engine_stroke')</t>
  </si>
  <si>
    <t>('f0',)</t>
  </si>
  <si>
    <t>('vehicle_model', 'f0')</t>
  </si>
  <si>
    <t>('f1',)</t>
  </si>
  <si>
    <t>('vehicle_model', 'f1')</t>
  </si>
  <si>
    <t>('f2',)</t>
  </si>
  <si>
    <t>('vehicle_model', 'f2')</t>
  </si>
  <si>
    <t>('fuel_carbon_content_percentage',)</t>
  </si>
  <si>
    <t>('engine_model', 'fuel_carbon_content_percentage')</t>
  </si>
  <si>
    <t>('engine_model', 'CO2_emission_model', 'fuel_carbon_content_percentage')</t>
  </si>
  <si>
    <t>('fuel_type',)</t>
  </si>
  <si>
    <t>('engine_model', 'fuel_type')</t>
  </si>
  <si>
    <t>('engine_model', 'CO2_emission_model', 'fuel_type')</t>
  </si>
  <si>
    <t>('full_load_powers',)</t>
  </si>
  <si>
    <t>('engine_model', 'full_load_powers')</t>
  </si>
  <si>
    <t>('full_load_speeds',)</t>
  </si>
  <si>
    <t>('engine_model', 'full_load_speeds')</t>
  </si>
  <si>
    <t>('gear_box_ratios',)</t>
  </si>
  <si>
    <t>('wheels_model', 'gear_box_ratios')</t>
  </si>
  <si>
    <t>('gear_box_model', 'gear_box_ratios')</t>
  </si>
  <si>
    <t>('gear_box_type',)</t>
  </si>
  <si>
    <t>('cycle_model', 'gear_box_type')</t>
  </si>
  <si>
    <t>('cycle_model', 'co2mpas.model.physical.cycle.WLTP.wltp_cycle:WLTP cycle model', 'gear_box_type')</t>
  </si>
  <si>
    <t>('gear_box_model', 'gear_box_type')</t>
  </si>
  <si>
    <t>('gear_box_model', 'co2mpas.model.physical.gear_box.mechanical.mechanical:mechanical model', 'change_gear_window_width')</t>
  </si>
  <si>
    <t>('gear_box_model', 'co2mpas.model.physical.gear_box.mechanical.mechanical:mechanical model', 'engine_speeds_out')</t>
  </si>
  <si>
    <t>('gear_box_model', 'co2mpas.model.physical.gear_box.mechanical.mechanical:mechanical model', 'final_drive_ratio')</t>
  </si>
  <si>
    <t>('gear_box_model', 'co2mpas.model.physical.gear_box.mechanical.mechanical:mechanical model', 'gear_box_ratios')</t>
  </si>
  <si>
    <t>('clutch_torque_converter_model', 'gear_box_type')</t>
  </si>
  <si>
    <t>('engine_model', 'gear_box_type')</t>
  </si>
  <si>
    <t>('engine_model', 'start_stop', 'gear_box_type')</t>
  </si>
  <si>
    <t>('has_exhausted_gas_recirculation',)</t>
  </si>
  <si>
    <t>('engine_model', 'has_exhausted_gas_recirculation')</t>
  </si>
  <si>
    <t>('engine_model', 'CO2_emission_model', 'has_exhausted_gas_recirculation')</t>
  </si>
  <si>
    <t>('has_torque_converter',)</t>
  </si>
  <si>
    <t>('gear_box_model', 'has_torque_converter')</t>
  </si>
  <si>
    <t>('clutch_torque_converter_model', 'has_torque_converter')</t>
  </si>
  <si>
    <t>('clutch_torque_converter_model', 'clutch', 'engine_speeds_out')</t>
  </si>
  <si>
    <t>('idle_engine_speed_median',)</t>
  </si>
  <si>
    <t>('engine_model', 'idle_engine_speed_median')</t>
  </si>
  <si>
    <t>('ignition_type',)</t>
  </si>
  <si>
    <t>('engine_model', 'ignition_type')</t>
  </si>
  <si>
    <t>('initial_temperature',)</t>
  </si>
  <si>
    <t>('n_dyno_axes',)</t>
  </si>
  <si>
    <t>('vehicle_model', 'n_dyno_axes')</t>
  </si>
  <si>
    <t>('final_drive_model', 'n_dyno_axes')</t>
  </si>
  <si>
    <t>('gear_box_model', 'co2mpas.model.physical.gear_box.mechanical.mechanical:mechanical model', 'plateau_acceleration')</t>
  </si>
  <si>
    <t>('gear_box_model', 'co2mpas.model.physical.gear_box.mechanical.mechanical:mechanical model', 'stop_velocity')</t>
  </si>
  <si>
    <t>('cycle_model', 'co2mpas.model.physical.cycle.WLTP.wltp_cycle:WLTP cycle model', 'time_sample_frequency')</t>
  </si>
  <si>
    <t>('times',)</t>
  </si>
  <si>
    <t>('cycle_model', 'times')</t>
  </si>
  <si>
    <t>('cycle_model', 'co2mpas.model.physical.cycle.WLTP.wltp_cycle:WLTP cycle model', 'times')</t>
  </si>
  <si>
    <t>('cycle_model', 'co2mpas.model.physical.cycle.WLTP.wltp_cycle:WLTP cycle model', 'co2mpas.model.physical.cycle.WLTP.calculate_wltp_velocities:WLTP velocities model', 'times')</t>
  </si>
  <si>
    <t>('vehicle_model', 'times')</t>
  </si>
  <si>
    <t>('wheels_model', 'times')</t>
  </si>
  <si>
    <t>('gear_box_model', 'times')</t>
  </si>
  <si>
    <t>('gear_box_model', 'co2mpas.model.physical.gear_box.mechanical.mechanical:mechanical model', 'times')</t>
  </si>
  <si>
    <t>('clutch_torque_converter_model', 'times')</t>
  </si>
  <si>
    <t>('clutch_torque_converter_model', 'clutch', 'times')</t>
  </si>
  <si>
    <t>('electric_model', 'times')</t>
  </si>
  <si>
    <t>('engine_model', 'times')</t>
  </si>
  <si>
    <t>('engine_model', 'thermal', 'times')</t>
  </si>
  <si>
    <t>('engine_model', 'start_stop', 'times')</t>
  </si>
  <si>
    <t>('engine_model', 'CO2_emission_model', 'times')</t>
  </si>
  <si>
    <t>('tyre_code',)</t>
  </si>
  <si>
    <t>('wheels_model', 'tyre_code')</t>
  </si>
  <si>
    <t>('vehicle_mass',)</t>
  </si>
  <si>
    <t>('cycle_model', 'vehicle_mass')</t>
  </si>
  <si>
    <t>('cycle_model', 'co2mpas.model.physical.cycle.WLTP.wltp_cycle:WLTP cycle model', 'vehicle_mass')</t>
  </si>
  <si>
    <t>('cycle_model', 'co2mpas.model.physical.cycle.WLTP.wltp_cycle:WLTP cycle model', 'co2mpas.model.physical.cycle.WLTP.calculate_wltp_velocities:WLTP velocities model', 'vehicle_mass')</t>
  </si>
  <si>
    <t>('vehicle_model', 'vehicle_mass')</t>
  </si>
  <si>
    <t>('gear_box_model', 'vehicle_mass')</t>
  </si>
  <si>
    <t>('velocities',)</t>
  </si>
  <si>
    <t>('cycle_model', 'velocities')</t>
  </si>
  <si>
    <t>('cycle_model', 'co2mpas.model.physical.cycle.WLTP.wltp_cycle:WLTP cycle model', 'velocities')</t>
  </si>
  <si>
    <t>('cycle_model', 'co2mpas.model.physical.cycle.WLTP.wltp_cycle:WLTP cycle model', 'co2mpas.model.physical.cycle.WLTP.calculate_wltp_velocities:WLTP velocities model', 'velocities')</t>
  </si>
  <si>
    <t>('vehicle_model', 'velocities')</t>
  </si>
  <si>
    <t>('wheels_model', 'velocities')</t>
  </si>
  <si>
    <t>('gear_box_model', 'velocities')</t>
  </si>
  <si>
    <t>('gear_box_model', 'co2mpas.model.physical.gear_box.mechanical.mechanical:mechanical model', 'velocities')</t>
  </si>
  <si>
    <t>('clutch_torque_converter_model', 'velocities')</t>
  </si>
  <si>
    <t>('electric_model', 'velocities')</t>
  </si>
  <si>
    <t>('engine_model', 'velocities')</t>
  </si>
  <si>
    <t>('engine_model', 'start_stop', 'velocities')</t>
  </si>
  <si>
    <t>('engine_model', 'CO2_emission_model', 'velocities')</t>
  </si>
  <si>
    <t>('cycle_model', 'co2mpas.model.physical.cycle.WLTP.wltp_cycle:WLTP cycle model', 'wltp_base_model')</t>
  </si>
  <si>
    <t>('cycle_model', 'co2mpas.model.physical.cycle.WLTP.wltp_cycle:WLTP cycle model', sink)</t>
  </si>
  <si>
    <t>('gear_box_model', 'co2mpas.model.physical.gear_box.mechanical.mechanical:mechanical model', sink)</t>
  </si>
  <si>
    <t>('clutch_torque_converter_model', 'clutch', sink)</t>
  </si>
  <si>
    <t>('cycle_model', 'co2mpas.model.physical.cycle.WLTP.wltp_cycle:WLTP cycle model', 'initial_temperature')</t>
  </si>
  <si>
    <t>('cycle_model', 'initial_temperature')</t>
  </si>
  <si>
    <t>('clutch_torque_converter_model', 'clutch', 'max_clutch_window_width')</t>
  </si>
  <si>
    <t>('clutch_torque_converter_model', 'clutch', start)</t>
  </si>
  <si>
    <t>('cycle_model', 'builtins:len')</t>
  </si>
  <si>
    <t>('clutch_torque_converter_model', 'co2mpas.model.physical.clutch_tc:default_has_torque_converter')</t>
  </si>
  <si>
    <t>('cycle_model', 'co2mpas.model.physical.cycle.WLTP.wltp_cycle:WLTP cycle model', 'co2mpas.model.physical.cycle.WLTP:define_wltp_base_model')</t>
  </si>
  <si>
    <t>('electric_model', 'co2mpas.model.physical.electrics:calculate_alternator_powers_demand')</t>
  </si>
  <si>
    <t>('electric_model', 'co2mpas.model.physical.electrics:calculate_max_alternator_current')</t>
  </si>
  <si>
    <t>('electric_model', 'co2mpas.model.physical.electrics:default_initial_state_of_charge')</t>
  </si>
  <si>
    <t>('electric_model', 'co2mpas.model.physical.electrics:identify_max_battery_charging_current')</t>
  </si>
  <si>
    <t>('engine_model', 'CO2_emission_model', 'co2mpas.model.physical.engine.co2_emission:calculate_fuel_carbon_content')</t>
  </si>
  <si>
    <t>('engine_model', 'CO2_emission_model', 'co2mpas.model.physical.engine.co2_emission:default_engine_has_exhausted_gas_recirculation')</t>
  </si>
  <si>
    <t>('engine_model', 'start_stop', 'co2mpas.model.physical.engine.start_stop:default_correct_start_stop_with_gears')</t>
  </si>
  <si>
    <t>('engine_model', 'thermal', 'co2mpas.model.physical.engine.thermal:calculate_engine_temperature_derivatives')</t>
  </si>
  <si>
    <t>('engine_model', 'thermal', 'co2mpas.model.physical.engine.thermal:identify_initial_engine_temperature')</t>
  </si>
  <si>
    <t>('engine_model', 'thermal', 'co2mpas.model.physical.engine.thermal:identify_max_engine_coolant_temperature')</t>
  </si>
  <si>
    <t>('engine_model', 'co2mpas.model.physical.engine:calculate_auxiliaries_torque_losses')</t>
  </si>
  <si>
    <t>('engine_model', 'co2mpas.model.physical.engine:calculate_engine_moment_inertia')</t>
  </si>
  <si>
    <t>('engine_model', 'co2mpas.model.physical.engine:calculate_engine_type')</t>
  </si>
  <si>
    <t>('engine_model', 'co2mpas.model.physical.engine:calculate_mean_piston_speeds')</t>
  </si>
  <si>
    <t>('engine_model', 'co2mpas.model.physical.engine:define_full_bmep_curve')</t>
  </si>
  <si>
    <t>('engine_model', 'co2mpas.model.physical.engine:define_idle_model_detector')</t>
  </si>
  <si>
    <t>('engine_model', 'co2mpas.model.physical.engine:identify_engine_max_speed')</t>
  </si>
  <si>
    <t>('gear_box_model', 'co2mpas.model.physical.gear_box.mechanical.mechanical:mechanical model', 'co2mpas.model.physical.gear_box.mechanical:identify_n_gears')</t>
  </si>
  <si>
    <t>('gear_box_model', 'co2mpas.model.physical.gear_box:get_gear_box_efficiency_constants')</t>
  </si>
  <si>
    <t>('vehicle_model', 'co2mpas.model.physical.vehicle:calculate_accelerations')</t>
  </si>
  <si>
    <t>('vehicle_model', 'co2mpas.model.physical.vehicle:calculate_aerodynamic_resistances')</t>
  </si>
  <si>
    <t>('vehicle_model', 'co2mpas.model.physical.vehicle:calculate_angle_slopes')</t>
  </si>
  <si>
    <t>('vehicle_model', 'co2mpas.model.physical.vehicle:calculate_velocity_resistances')</t>
  </si>
  <si>
    <t>('vehicle_model', 'co2mpas.model.physical.vehicle:select_default_n_dyno_axes')</t>
  </si>
  <si>
    <t>('vehicle_model', 'co2mpas.model.physical.vehicle:select_inertial_factor')</t>
  </si>
  <si>
    <t>('wheels_model', 'co2mpas.model.physical.wheels:calculate_tyre_dimensions')</t>
  </si>
  <si>
    <t>('vehicle_model', 'grouping')</t>
  </si>
  <si>
    <t>('engine_model', 'CO2_emission_model', 'merge_wltp_phases_co2_emission')</t>
  </si>
  <si>
    <t>('vehicle_model', 'accelerations')</t>
  </si>
  <si>
    <t>('vehicle_model', 'aerodynamic_resistances')</t>
  </si>
  <si>
    <t>('electric_model', 'alternator_powers_demand')</t>
  </si>
  <si>
    <t>('vehicle_model', 'angle_slopes')</t>
  </si>
  <si>
    <t>('engine_model', 'auxiliaries_torque_losses')</t>
  </si>
  <si>
    <t>('cycle_model', 'co2mpas.model.physical.cycle.WLTP.wltp_cycle:WLTP cycle model', 'base_model')</t>
  </si>
  <si>
    <t>('engine_model', 'start_stop', 'correct_start_stop_with_gears')</t>
  </si>
  <si>
    <t>('engine_model', 'engine_max_speed')</t>
  </si>
  <si>
    <t>('engine_model', 'CO2_emission_model', 'engine_max_speed')</t>
  </si>
  <si>
    <t>('engine_model', 'engine_moment_inertia')</t>
  </si>
  <si>
    <t>('engine_model', 'thermal', 'engine_temperature_derivatives')</t>
  </si>
  <si>
    <t>('engine_model', 'engine_type')</t>
  </si>
  <si>
    <t>('engine_model', 'CO2_emission_model', 'engine_type')</t>
  </si>
  <si>
    <t>('engine_model', 'CO2_emission_model', 'fuel_carbon_content')</t>
  </si>
  <si>
    <t>('engine_model', 'full_bmep_curve')</t>
  </si>
  <si>
    <t>('engine_model', 'CO2_emission_model', 'full_bmep_curve')</t>
  </si>
  <si>
    <t>('gear_box_model', 'gear_box_efficiency_constants')</t>
  </si>
  <si>
    <t>('engine_model', 'idle_model_detector')</t>
  </si>
  <si>
    <t>('vehicle_model', 'inertial_factor')</t>
  </si>
  <si>
    <t>('engine_model', 'thermal', 'initial_engine_temperature')</t>
  </si>
  <si>
    <t>('electric_model', 'initial_state_of_charge')</t>
  </si>
  <si>
    <t>('electric_model', 'max_alternator_current')</t>
  </si>
  <si>
    <t>('electric_model', 'max_battery_charging_current')</t>
  </si>
  <si>
    <t>('engine_model', 'thermal', 'max_engine_coolant_temperature')</t>
  </si>
  <si>
    <t>('engine_model', 'mean_piston_speeds')</t>
  </si>
  <si>
    <t>('engine_model', 'CO2_emission_model', 'mean_piston_speeds')</t>
  </si>
  <si>
    <t>('gear_box_model', 'co2mpas.model.physical.gear_box.mechanical.mechanical:mechanical model', 'n_gears')</t>
  </si>
  <si>
    <t>('engine_model', 'CO2_emission_model', 'phases_co2_emissions')</t>
  </si>
  <si>
    <t>('vehicle_model', 'road_loads')</t>
  </si>
  <si>
    <t>('cycle_model', 'time_length')</t>
  </si>
  <si>
    <t>('wheels_model', 'tyre_dimensions')</t>
  </si>
  <si>
    <t>('vehicle_model', 'velocity_resistances')</t>
  </si>
  <si>
    <t>('engine_model', 'co2mpas.model.physical.engine:default_ignition_type_v1')</t>
  </si>
  <si>
    <t>('accelerations',)</t>
  </si>
  <si>
    <t>('cycle_model', 'accelerations')</t>
  </si>
  <si>
    <t>('cycle_model', 'co2mpas.model.physical.cycle.WLTP.wltp_cycle:WLTP cycle model', 'accelerations')</t>
  </si>
  <si>
    <t>('wheels_model', 'accelerations')</t>
  </si>
  <si>
    <t>('gear_box_model', 'accelerations')</t>
  </si>
  <si>
    <t>('gear_box_model', 'co2mpas.model.physical.gear_box.mechanical.mechanical:mechanical model', 'accelerations')</t>
  </si>
  <si>
    <t>('clutch_torque_converter_model', 'accelerations')</t>
  </si>
  <si>
    <t>('clutch_torque_converter_model', 'clutch', 'accelerations')</t>
  </si>
  <si>
    <t>('electric_model', 'accelerations')</t>
  </si>
  <si>
    <t>('engine_model', 'accelerations')</t>
  </si>
  <si>
    <t>('engine_model', 'thermal', 'accelerations')</t>
  </si>
  <si>
    <t>('engine_model', 'start_stop', 'accelerations')</t>
  </si>
  <si>
    <t>('engine_model', 'CO2_emission_model', 'accelerations')</t>
  </si>
  <si>
    <t>('alternator_powers_demand',)</t>
  </si>
  <si>
    <t>('engine_model', 'alternator_powers_demand')</t>
  </si>
  <si>
    <t>('angle_slopes',)</t>
  </si>
  <si>
    <t>('engine_model', 'angle_slopes')</t>
  </si>
  <si>
    <t>('engine_model', 'CO2_emission_model', 'angle_slopes')</t>
  </si>
  <si>
    <t>('auxiliaries_torque_losses',)</t>
  </si>
  <si>
    <t>('engine_model', 'correct_start_stop_with_gears')</t>
  </si>
  <si>
    <t>('correct_start_stop_with_gears',)</t>
  </si>
  <si>
    <t>('engine_max_speed',)</t>
  </si>
  <si>
    <t>('engine_moment_inertia',)</t>
  </si>
  <si>
    <t>('electric_model', 'engine_moment_inertia')</t>
  </si>
  <si>
    <t>('engine_model', 'engine_temperature_derivatives')</t>
  </si>
  <si>
    <t>('engine_temperature_derivatives',)</t>
  </si>
  <si>
    <t>('engine_type',)</t>
  </si>
  <si>
    <t>('engine_model', 'fuel_carbon_content')</t>
  </si>
  <si>
    <t>('fuel_carbon_content',)</t>
  </si>
  <si>
    <t>('inertial_factor',)</t>
  </si>
  <si>
    <t>('cycle_model', 'inertial_factor')</t>
  </si>
  <si>
    <t>('cycle_model', 'co2mpas.model.physical.cycle.WLTP.wltp_cycle:WLTP cycle model', 'inertial_factor')</t>
  </si>
  <si>
    <t>('engine_model', 'initial_engine_temperature')</t>
  </si>
  <si>
    <t>('engine_model', 'CO2_emission_model', 'initial_engine_temperature')</t>
  </si>
  <si>
    <t>('initial_engine_temperature',)</t>
  </si>
  <si>
    <t>('gear_box_model', 'initial_gear_box_temperature')</t>
  </si>
  <si>
    <t>('initial_state_of_charge',)</t>
  </si>
  <si>
    <t>('max_battery_charging_current',)</t>
  </si>
  <si>
    <t>('engine_model', 'max_engine_coolant_temperature')</t>
  </si>
  <si>
    <t>('max_engine_coolant_temperature',)</t>
  </si>
  <si>
    <t>('gear_box_model', 'n_gears')</t>
  </si>
  <si>
    <t>('n_gears',)</t>
  </si>
  <si>
    <t>('engine_model', 'phases_co2_emissions')</t>
  </si>
  <si>
    <t>('phases_co2_emissions',)</t>
  </si>
  <si>
    <t>('road_loads',)</t>
  </si>
  <si>
    <t>('cycle_model', 'road_loads')</t>
  </si>
  <si>
    <t>('cycle_model', 'co2mpas.model.physical.cycle.WLTP.wltp_cycle:WLTP cycle model', 'road_loads')</t>
  </si>
  <si>
    <t>('gear_box_model', 'road_loads')</t>
  </si>
  <si>
    <t>('clutch_torque_converter_model', 'clutch', 'co2mpas.model.physical.clutch_tc.clutch:default_clutch_k_factor_curve')</t>
  </si>
  <si>
    <t>('cycle_model', 'co2mpas.model.physical.cycle:cycle_times')</t>
  </si>
  <si>
    <t>('electric_model', 'co2mpas.model.physical.electrics:calculate_state_of_charges')</t>
  </si>
  <si>
    <t>('engine_model', 'CO2_emission_model', 'co2mpas.model.physical.engine.co2_emission:calculate_fuel_carbon_content_percentage')</t>
  </si>
  <si>
    <t>('engine_model', 'CO2_emission_model', 'co2mpas.model.physical.engine.co2_emission:define_fmep_model')</t>
  </si>
  <si>
    <t>('engine_model', 'co2mpas.model.physical.engine:default_ignition_type')</t>
  </si>
  <si>
    <t>('engine_model', 'co2mpas.model.physical.engine:identify_idle_engine_speed_median')</t>
  </si>
  <si>
    <t>('engine_model', 'co2mpas.model.physical.engine:identify_idle_engine_speed_std')</t>
  </si>
  <si>
    <t>('vehicle_model', 'co2mpas.model.physical.vehicle:calculate_climbing_force')</t>
  </si>
  <si>
    <t>('vehicle_model', 'co2mpas.model.physical.vehicle:calculate_rolling_resistance')</t>
  </si>
  <si>
    <t>('vehicle_model', 'co2mpas.model.physical.vehicle:calculate_rotational_inertia_forces')</t>
  </si>
  <si>
    <t>('wheels_model', 'co2mpas.model.physical.wheels:calculate_r_wheels')</t>
  </si>
  <si>
    <t>('wheels_model', 'co2mpas.model.physical.wheels:define_tyre_code')</t>
  </si>
  <si>
    <t>('electric_model', 'identify_alternator_nominal_power')</t>
  </si>
  <si>
    <t>('vehicle_model', 'splitting')</t>
  </si>
  <si>
    <t>('vehicle_model', 'climbing_force')</t>
  </si>
  <si>
    <t>('engine_model', 'CO2_emission_model', 'fmep_model')</t>
  </si>
  <si>
    <t>('clutch_torque_converter_model', 'clutch', 'k_factor_curve')</t>
  </si>
  <si>
    <t>('wheels_model', 'r_wheels')</t>
  </si>
  <si>
    <t>('vehicle_model', 'rolling_resistance')</t>
  </si>
  <si>
    <t>('vehicle_model', 'rotational_inertia_forces')</t>
  </si>
  <si>
    <t>('electric_model', 'state_of_charges')</t>
  </si>
  <si>
    <t>('climbing_force',)</t>
  </si>
  <si>
    <t>('cycle_model', 'climbing_force')</t>
  </si>
  <si>
    <t>('cycle_model', 'co2mpas.model.physical.cycle.WLTP.wltp_cycle:WLTP cycle model', 'climbing_force')</t>
  </si>
  <si>
    <t>('clutch_torque_converter_model', 'k_factor_curve')</t>
  </si>
  <si>
    <t>('r_wheels',)</t>
  </si>
  <si>
    <t>('state_of_charges',)</t>
  </si>
  <si>
    <t>('engine_model', 'state_of_charges')</t>
  </si>
  <si>
    <t>('engine_model', 'start_stop', 'state_of_charges')</t>
  </si>
  <si>
    <t>('engine_model', 'co2mpas.dispatcher.utils.dsp:bypass')</t>
  </si>
  <si>
    <t>('vehicle_model', 'co2mpas.model.physical.vehicle:calculate_motive_forces')</t>
  </si>
  <si>
    <t>('cycle_model', 'co2mpas.model.physical.cycle.WLTP.wltp_cycle:WLTP cycle model', 'max_time')</t>
  </si>
  <si>
    <t>('cycle_model', 'max_time')</t>
  </si>
  <si>
    <t>('engine_model', 'idle_engine_speed')</t>
  </si>
  <si>
    <t>('engine_model', 'thermal', 'idle_engine_speed')</t>
  </si>
  <si>
    <t>('engine_model', 'start_stop', 'idle_engine_speed')</t>
  </si>
  <si>
    <t>('engine_model', 'co2mpas.model.physical.engine.cold_start.cold_start:cold_start', 'idle_engine_speed')</t>
  </si>
  <si>
    <t>('engine_model', 'CO2_emission_model', 'idle_engine_speed')</t>
  </si>
  <si>
    <t>('vehicle_model', 'motive_forces')</t>
  </si>
  <si>
    <t>('cycle_model', 'co2mpas.model.physical.cycle:calculate_time_length')</t>
  </si>
  <si>
    <t>('idle_engine_speed',)</t>
  </si>
  <si>
    <t>('cycle_model', 'idle_engine_speed')</t>
  </si>
  <si>
    <t>('cycle_model', 'co2mpas.model.physical.cycle.WLTP.wltp_cycle:WLTP cycle model', 'idle_engine_speed')</t>
  </si>
  <si>
    <t>('wheels_model', 'idle_engine_speed')</t>
  </si>
  <si>
    <t>('gear_box_model', 'idle_engine_speed')</t>
  </si>
  <si>
    <t>('gear_box_model', 'co2mpas.model.physical.gear_box.mechanical.mechanical:mechanical model', 'idle_engine_speed')</t>
  </si>
  <si>
    <t>('electric_model', 'idle_engine_speed')</t>
  </si>
  <si>
    <t>('engine_model', 'co2mpas.dispatcher.utils.dsp:bypass&lt;0&gt;')</t>
  </si>
  <si>
    <t>('engine_model', 'CO2_emission_model', 'co2mpas.model.physical.engine.co2_emission:define_idle_fuel_consumption_model')</t>
  </si>
  <si>
    <t>('engine_model', 'start_stop', 'co2mpas.model.physical.engine.start_stop:identify_on_engine')</t>
  </si>
  <si>
    <t>('engine_model', 'co2mpas.model.physical.engine:calculate_full_load')</t>
  </si>
  <si>
    <t>('vehicle_model', 'co2mpas.model.physical.vehicle:calculate_motive_powers')</t>
  </si>
  <si>
    <t>('engine_model', 'engine_max_power')</t>
  </si>
  <si>
    <t>('engine_model', 'engine_max_speed_at_max_power')</t>
  </si>
  <si>
    <t>('engine_model', 'full_load_curve')</t>
  </si>
  <si>
    <t>('engine_model', 'CO2_emission_model', 'idle_fuel_consumption_model')</t>
  </si>
  <si>
    <t>('vehicle_model', 'motive_powers')</t>
  </si>
  <si>
    <t>('engine_model', 'start_stop', 'on_engine')</t>
  </si>
  <si>
    <t>('engine_max_power',)</t>
  </si>
  <si>
    <t>('cycle_model', 'engine_max_power')</t>
  </si>
  <si>
    <t>('cycle_model', 'co2mpas.model.physical.cycle.WLTP.wltp_cycle:WLTP cycle model', 'engine_max_power')</t>
  </si>
  <si>
    <t>('gear_box_model', 'engine_max_power')</t>
  </si>
  <si>
    <t>('engine_max_speed_at_max_power',)</t>
  </si>
  <si>
    <t>('cycle_model', 'engine_max_speed_at_max_power')</t>
  </si>
  <si>
    <t>('cycle_model', 'co2mpas.model.physical.cycle.WLTP.wltp_cycle:WLTP cycle model', 'engine_max_speed_at_max_power')</t>
  </si>
  <si>
    <t>('gear_box_model', 'engine_max_speed_at_max_power')</t>
  </si>
  <si>
    <t>('full_load_curve',)</t>
  </si>
  <si>
    <t>('cycle_model', 'full_load_curve')</t>
  </si>
  <si>
    <t>('cycle_model', 'co2mpas.model.physical.cycle.WLTP.wltp_cycle:WLTP cycle model', 'full_load_curve')</t>
  </si>
  <si>
    <t>('gear_box_model', 'full_load_curve')</t>
  </si>
  <si>
    <t>('motive_powers',)</t>
  </si>
  <si>
    <t>('cycle_model', 'motive_powers')</t>
  </si>
  <si>
    <t>('cycle_model', 'co2mpas.model.physical.cycle.WLTP.wltp_cycle:WLTP cycle model', 'motive_powers')</t>
  </si>
  <si>
    <t>('wheels_model', 'motive_powers')</t>
  </si>
  <si>
    <t>('gear_box_model', 'motive_powers')</t>
  </si>
  <si>
    <t>('engine_model', 'motive_powers')</t>
  </si>
  <si>
    <t>('engine_model', 'CO2_emission_model', 'motive_powers')</t>
  </si>
  <si>
    <t>('engine_model', 'on_engine')</t>
  </si>
  <si>
    <t>('engine_model', 'thermal', 'on_engine')</t>
  </si>
  <si>
    <t>('engine_model', 'co2mpas.model.physical.engine.cold_start.cold_start:cold_start', 'on_engine')</t>
  </si>
  <si>
    <t>('engine_model', 'CO2_emission_model', 'on_engine')</t>
  </si>
  <si>
    <t>('on_engine',)</t>
  </si>
  <si>
    <t>('gear_box_model', 'on_engine')</t>
  </si>
  <si>
    <t>('electric_model', 'on_engine')</t>
  </si>
  <si>
    <t>('wheels_model', 'co2mpas.dispatcher.utils.dsp:bypass')</t>
  </si>
  <si>
    <t>('electric_model', 'co2mpas.model.physical.electrics:identify_alternator_current_threshold')</t>
  </si>
  <si>
    <t>('engine_model', 'start_stop', 'co2mpas.model.physical.engine.start_stop:calibrate_start_stop_model')</t>
  </si>
  <si>
    <t>('engine_model', 'start_stop', 'co2mpas.model.physical.engine.start_stop:identify_engine_starts')</t>
  </si>
  <si>
    <t>('engine_model', 'co2mpas.model.physical.engine:calculate_auxiliaries_power_losses')</t>
  </si>
  <si>
    <t>('engine_model', 'co2mpas.model.physical.engine:calculate_engine_mass')</t>
  </si>
  <si>
    <t>('engine_model', 'co2mpas.model.physical.engine:calculate_engine_max_torque')</t>
  </si>
  <si>
    <t>('engine_model', 'co2mpas.model.physical.engine:calculate_full_load_speeds_and_powers')</t>
  </si>
  <si>
    <t>('engine_model', 'co2mpas.model.physical.engine:calculate_max_available_engine_powers_out')</t>
  </si>
  <si>
    <t>('electric_model', 'alternator_current_threshold')</t>
  </si>
  <si>
    <t>('engine_model', 'auxiliaries_power_losses')</t>
  </si>
  <si>
    <t>('engine_model', 'engine_mass')</t>
  </si>
  <si>
    <t>('engine_model', 'engine_max_torque')</t>
  </si>
  <si>
    <t>('engine_model', 'start_stop', 'engine_starts')</t>
  </si>
  <si>
    <t>('engine_model', 'max_available_engine_powers_out')</t>
  </si>
  <si>
    <t>('engine_model', 'start_stop', 'start_stop_model')</t>
  </si>
  <si>
    <t>('wheels_model', 'wheel_powers')</t>
  </si>
  <si>
    <t>('auxiliaries_power_losses',)</t>
  </si>
  <si>
    <t>('engine_mass',)</t>
  </si>
  <si>
    <t>('gear_box_model', 'engine_mass')</t>
  </si>
  <si>
    <t>('engine_max_torque',)</t>
  </si>
  <si>
    <t>('gear_box_model', 'engine_max_torque')</t>
  </si>
  <si>
    <t>('engine_model', 'engine_starts')</t>
  </si>
  <si>
    <t>('engine_starts',)</t>
  </si>
  <si>
    <t>('electric_model', 'engine_starts')</t>
  </si>
  <si>
    <t>('engine_model', 'start_stop_model')</t>
  </si>
  <si>
    <t>('start_stop_model',)</t>
  </si>
  <si>
    <t>('wheel_powers',)</t>
  </si>
  <si>
    <t>('final_drive_model', 'final_drive_powers_out')</t>
  </si>
  <si>
    <t>('cycle_model', 'co2mpas.model.physical.cycle:select_phases_integration_times')</t>
  </si>
  <si>
    <t>('electric_model', 'co2mpas.model.physical.electrics:identify_alternator_starts_windows')</t>
  </si>
  <si>
    <t>('engine_model', 'co2mpas.model.physical.engine:calculate_engine_heat_capacity')</t>
  </si>
  <si>
    <t>('engine_model', 'co2mpas.model.physical.engine:calculate_engine_max_torque&lt;0&gt;')</t>
  </si>
  <si>
    <t>('gear_box_model', 'co2mpas.model.physical.gear_box:calculate_equivalent_gear_box_heat_capacity')</t>
  </si>
  <si>
    <t>('gear_box_model', 'co2mpas.model.physical.gear_box:calculate_gear_box_efficiency_parameters_cold_hot')</t>
  </si>
  <si>
    <t>('engine_model', 'engine_heat_capacity')</t>
  </si>
  <si>
    <t>('gear_box_model', 'equivalent_gear_box_heat_capacity')</t>
  </si>
  <si>
    <t>('gear_box_model', 'gear_box_efficiency_parameters_cold_hot')</t>
  </si>
  <si>
    <t>('cycle_model', 'phases_integration_times')</t>
  </si>
  <si>
    <t>('electric_model', 'starts_windows')</t>
  </si>
  <si>
    <t>('engine_heat_capacity',)</t>
  </si>
  <si>
    <t>('equivalent_gear_box_heat_capacity',)</t>
  </si>
  <si>
    <t>('phases_integration_times',)</t>
  </si>
  <si>
    <t>('engine_model', 'phases_integration_times')</t>
  </si>
  <si>
    <t>('engine_model', 'CO2_emission_model', 'phases_integration_times')</t>
  </si>
  <si>
    <t>('engine_model', 'CO2_emission_model', 'co2mpas.model.physical.engine.co2_emission:calculate_phases_distances')</t>
  </si>
  <si>
    <t>('engine_model', 'CO2_emission_model', 'phases_distances')</t>
  </si>
  <si>
    <t>('engine_model', 'CO2_emission_model', 'co2mpas.model.physical.engine.co2_emission:calculate_co2_emission')</t>
  </si>
  <si>
    <t>('engine_model', 'CO2_emission_model', 'co2mpas.model.physical.engine.co2_emission:calculate_cumulative_co2_v1')</t>
  </si>
  <si>
    <t>('engine_model', 'CO2_emission_model', 'co2_emission_value')</t>
  </si>
  <si>
    <t>('engine_model', 'CO2_emission_model', 'cumulative_co2_emissions')</t>
  </si>
  <si>
    <t>('engine_model', 'co2_emission_value')</t>
  </si>
  <si>
    <t>('co2_emission_value',)</t>
  </si>
  <si>
    <t>('engine_model', 'CO2_emission_model', 'co2mpas.model.physical.engine.co2_emission:calculate_declared_co2_emission')</t>
  </si>
  <si>
    <t>('engine_model', 'CO2_emission_model', 'declared_co2_emission_value')</t>
  </si>
  <si>
    <t>('wheels_model', 'co2mpas.model.physical.wheels:identify_r_dynamic_v2')</t>
  </si>
  <si>
    <t>('engine_model', 'declared_co2_emission_value')</t>
  </si>
  <si>
    <t>('declared_co2_emission_value',)</t>
  </si>
  <si>
    <t>('wheels_model', 'r_dynamic')</t>
  </si>
  <si>
    <t>('r_dynamic',)</t>
  </si>
  <si>
    <t>('gear_box_model', 'r_dynamic')</t>
  </si>
  <si>
    <t>('gear_box_model', 'co2mpas.model.physical.gear_box.mechanical.mechanical:mechanical model', 'r_dynamic')</t>
  </si>
  <si>
    <t>('gear_box_model', 'co2mpas.model.physical.gear_box.mechanical.mechanical:mechanical model', 'co2mpas.model.physical.gear_box.mechanical:calculate_speed_velocity_ratios')</t>
  </si>
  <si>
    <t>('wheels_model', 'co2mpas.model.physical.wheels:calculate_wheel_speeds')</t>
  </si>
  <si>
    <t>('wheels_model', 'co2mpas.model.physical.wheels:identify_tyre_dynamic_rolling_coefficient')</t>
  </si>
  <si>
    <t>('gear_box_model', 'co2mpas.model.physical.gear_box.mechanical.mechanical:mechanical model', 'speed_velocity_ratios')</t>
  </si>
  <si>
    <t>('wheels_model', 'wheel_speeds')</t>
  </si>
  <si>
    <t>('engine_model', 'co2mpas.model.physical.engine:get_full_load')</t>
  </si>
  <si>
    <t>('gear_box_model', 'speed_velocity_ratios')</t>
  </si>
  <si>
    <t>('speed_velocity_ratios',)</t>
  </si>
  <si>
    <t>('cycle_model', 'speed_velocity_ratios')</t>
  </si>
  <si>
    <t>('cycle_model', 'co2mpas.model.physical.cycle.WLTP.wltp_cycle:WLTP cycle model', 'speed_velocity_ratios')</t>
  </si>
  <si>
    <t>('wheel_speeds',)</t>
  </si>
  <si>
    <t>('final_drive_model', 'final_drive_speeds_out')</t>
  </si>
  <si>
    <t>('final_drive_model', 'co2mpas.model.physical.final_drive:calculate_final_drive_speeds_in')</t>
  </si>
  <si>
    <t>('gear_box_model', 'co2mpas.model.physical.gear_box.mechanical.mechanical:mechanical model', 'co2mpas.model.physical.gear_box.mechanical:calculate_velocity_speed_ratios')</t>
  </si>
  <si>
    <t>('gear_box_model', 'co2mpas.model.physical.gear_box.mechanical.mechanical:mechanical model', 'co2mpas.model.physical.gear_box.mechanical:identify_max_gear')</t>
  </si>
  <si>
    <t>('wheels_model', 'co2mpas.model.physical.wheels:calculate_r_dynamic')</t>
  </si>
  <si>
    <t>('wheels_model', 'co2mpas.model.physical.wheels:calculate_wheel_torques')</t>
  </si>
  <si>
    <t>('final_drive_model', 'final_drive_speeds_in')</t>
  </si>
  <si>
    <t>('gear_box_model', 'co2mpas.model.physical.gear_box.mechanical.mechanical:mechanical model', 'max_gear')</t>
  </si>
  <si>
    <t>('gear_box_model', 'co2mpas.model.physical.gear_box.mechanical.mechanical:mechanical model', 'velocity_speed_ratios')</t>
  </si>
  <si>
    <t>('wheels_model', 'wheel_torques')</t>
  </si>
  <si>
    <t>('final_drive_speeds_in',)</t>
  </si>
  <si>
    <t>('gear_box_model', 'gear_box_speeds_out')</t>
  </si>
  <si>
    <t>('gear_box_model', 'co2mpas.model.physical.gear_box.mechanical.mechanical:mechanical model', 'gear_box_speeds_out')</t>
  </si>
  <si>
    <t>('gear_box_model', 'max_gear')</t>
  </si>
  <si>
    <t>('max_gear',)</t>
  </si>
  <si>
    <t>('cycle_model', 'max_gear')</t>
  </si>
  <si>
    <t>('gear_box_model', 'velocity_speed_ratios')</t>
  </si>
  <si>
    <t>('velocity_speed_ratios',)</t>
  </si>
  <si>
    <t>('wheel_torques',)</t>
  </si>
  <si>
    <t>('final_drive_model', 'final_drive_torques_out')</t>
  </si>
  <si>
    <t>('gear_box_model', 'co2mpas.model.physical.gear_box.mechanical.mechanical:mechanical model', 'co2mpas.model.physical.gear_box.mechanical:calculate_gear_box_ratios')</t>
  </si>
  <si>
    <t>('gear_box_model', 'co2mpas.model.physical.gear_box.mechanical.mechanical:mechanical model', 'co2mpas.model.physical.gear_box.mechanical:identify_gears')</t>
  </si>
  <si>
    <t>('gear_box_model', 'co2mpas.model.physical.gear_box.mechanical.mechanical:mechanical model', 'gears')</t>
  </si>
  <si>
    <t>('gear_box_model', 'gears')</t>
  </si>
  <si>
    <t>('gears',)</t>
  </si>
  <si>
    <t>('cycle_model', 'gears')</t>
  </si>
  <si>
    <t>('clutch_torque_converter_model', 'gears')</t>
  </si>
  <si>
    <t>('engine_model', 'gears')</t>
  </si>
  <si>
    <t>('gear_box_model', 'co2mpas.model.physical.gear_box.mechanical.mechanical:mechanical model', 'co2mpas.model.physical.gear_box.mechanical:calculate_gear_box_speeds_in_v1')</t>
  </si>
  <si>
    <t>('gear_box_model', 'co2mpas.model.physical.gear_box:calculate_gear_shifts')</t>
  </si>
  <si>
    <t>('gear_box_model', 'co2mpas.model.physical.gear_box.mechanical.mechanical:mechanical model', 'gear_box_speeds_in')</t>
  </si>
  <si>
    <t>('gear_box_model', 'gear_shifts')</t>
  </si>
  <si>
    <t>('gear_box_model', 'gear_box_speeds_in')</t>
  </si>
  <si>
    <t>('gear_box_speeds_in',)</t>
  </si>
  <si>
    <t>('clutch_torque_converter_model', 'gear_box_speeds_in')</t>
  </si>
  <si>
    <t>('engine_model', 'gear_box_speeds_in')</t>
  </si>
  <si>
    <t>('gear_shifts',)</t>
  </si>
  <si>
    <t>('clutch_torque_converter_model', 'gear_shifts')</t>
  </si>
  <si>
    <t>('clutch_torque_converter_model', 'clutch', 'gear_shifts')</t>
  </si>
  <si>
    <t>('engine_model', 'co2mpas.model.physical.engine:calculate_engine_speeds_out_hot')</t>
  </si>
  <si>
    <t>('engine_model', 'engine_speeds_out_hot')</t>
  </si>
  <si>
    <t>('engine_model', 'thermal', 'engine_speeds_out_hot')</t>
  </si>
  <si>
    <t>('engine_model', 'co2mpas.model.physical.engine.cold_start.cold_start:cold_start', 'engine_speeds_out_hot')</t>
  </si>
  <si>
    <t>('final_drive_model', 'co2mpas.model.physical.final_drive:calculate_final_drive_torque_losses_v1')</t>
  </si>
  <si>
    <t>('engine_speeds_out_hot',)</t>
  </si>
  <si>
    <t>('clutch_torque_converter_model', 'engine_speeds_out_hot')</t>
  </si>
  <si>
    <t>('clutch_torque_converter_model', 'clutch', 'engine_speeds_out_hot')</t>
  </si>
  <si>
    <t>('final_drive_model', 'final_drive_torque_losses')</t>
  </si>
  <si>
    <t>('engine_model', 'co2mpas.model.physical.engine:identify_on_idle')</t>
  </si>
  <si>
    <t>('engine_model', 'on_idle')</t>
  </si>
  <si>
    <t>('engine_model', 'co2mpas.model.physical.engine.cold_start.cold_start:cold_start', 'on_idle')</t>
  </si>
  <si>
    <t>('final_drive_model', 'co2mpas.model.physical.final_drive:calculate_final_drive_torques_in')</t>
  </si>
  <si>
    <t>('on_idle',)</t>
  </si>
  <si>
    <t>('final_drive_model', 'final_drive_torques_in')</t>
  </si>
  <si>
    <t>('final_drive_torques_in',)</t>
  </si>
  <si>
    <t>('final_drive_model', 'co2mpas.model.physical.final_drive:calculate_final_drive_efficiencies')</t>
  </si>
  <si>
    <t>('final_drive_model', 'final_drive_efficiencies')</t>
  </si>
  <si>
    <t>('final_drive_model', 'co2mpas.model.physical.final_drive:calculate_final_drive_powers_in')</t>
  </si>
  <si>
    <t>('final_drive_model', 'final_drive_powers_in')</t>
  </si>
  <si>
    <t>('final_drive_powers_in',)</t>
  </si>
  <si>
    <t>('engine_model', 'final_drive_powers_in')</t>
  </si>
  <si>
    <t>('engine_model', 'thermal', 'final_drive_powers_in')</t>
  </si>
  <si>
    <t>('gear_box_model', 'gear_box_powers_out')</t>
  </si>
  <si>
    <t>('engine_model', 'thermal', 'co2mpas.model.physical.engine.thermal:calibrate_engine_temperature_regression_model')</t>
  </si>
  <si>
    <t>('gear_box_model', 'co2mpas.model.physical.gear_box:calculate_gear_box_torques')</t>
  </si>
  <si>
    <t>('engine_model', 'thermal', 'engine_temperature_regression_model')</t>
  </si>
  <si>
    <t>('gear_box_model', 'gear_box_torques')</t>
  </si>
  <si>
    <t>('engine_model', 'engine_temperature_regression_model')</t>
  </si>
  <si>
    <t>('engine_temperature_regression_model',)</t>
  </si>
  <si>
    <t>('engine_model', 'thermal', 'co2mpas.model.physical.engine.thermal:identify_engine_thermostat_temperature')</t>
  </si>
  <si>
    <t>('engine_model', 'thermal', 'co2mpas.model.physical.engine.thermal:predict_engine_coolant_temperatures')</t>
  </si>
  <si>
    <t>('engine_model', 'thermal', 'engine_thermostat_temperature')</t>
  </si>
  <si>
    <t>('engine_model', 'engine_thermostat_temperature')</t>
  </si>
  <si>
    <t>('engine_model', 'co2mpas.model.physical.engine.cold_start.cold_start:cold_start', 'engine_thermostat_temperature')</t>
  </si>
  <si>
    <t>('engine_model', 'CO2_emission_model', 'engine_thermostat_temperature')</t>
  </si>
  <si>
    <t>('engine_thermostat_temperature',)</t>
  </si>
  <si>
    <t>('gear_box_model', 'engine_thermostat_temperature')</t>
  </si>
  <si>
    <t>('engine_model', 'CO2_emission_model', 'co2mpas.model.physical.engine.co2_emission:calculate_after_treatment_temperature_threshold')</t>
  </si>
  <si>
    <t>('engine_model', 'co2mpas.model.physical.engine.cold_start.cold_start:cold_start', 'co2mpas.model.physical.engine.cold_start:identify_cold_start_speeds_phases')</t>
  </si>
  <si>
    <t>('engine_model', 'thermal', 'co2mpas.model.physical.engine.thermal:identify_engine_thermostat_temperature_window')</t>
  </si>
  <si>
    <t>('gear_box_model', 'co2mpas.model.physical.gear_box:define_gear_box_loss_model')</t>
  </si>
  <si>
    <t>('engine_model', 'CO2_emission_model', 'after_treatment_temperature_threshold')</t>
  </si>
  <si>
    <t>('engine_model', 'co2mpas.model.physical.engine.cold_start.cold_start:cold_start', 'cold_start_speeds_phases')</t>
  </si>
  <si>
    <t>('engine_model', 'thermal', 'engine_thermostat_temperature_window')</t>
  </si>
  <si>
    <t>('gear_box_model', 'gear_box_loss_model')</t>
  </si>
  <si>
    <t>('engine_model', 'after_treatment_temperature_threshold')</t>
  </si>
  <si>
    <t>('after_treatment_temperature_threshold',)</t>
  </si>
  <si>
    <t>('engine_model', 'cold_start_speeds_phases')</t>
  </si>
  <si>
    <t>('cold_start_speeds_phases',)</t>
  </si>
  <si>
    <t>('engine_model', 'engine_thermostat_temperature_window')</t>
  </si>
  <si>
    <t>('engine_model', 'CO2_emission_model', 'engine_thermostat_temperature_window')</t>
  </si>
  <si>
    <t>('engine_thermostat_temperature_window',)</t>
  </si>
  <si>
    <t>('engine_model', 'CO2_emission_model', 'co2mpas.model.physical.engine.co2_emission:calculate_extended_integration_times')</t>
  </si>
  <si>
    <t>('engine_model', 'CO2_emission_model', 'co2mpas.model.physical.engine.co2_emission:define_initial_co2_emission_model_params_guess')</t>
  </si>
  <si>
    <t>('engine_model', 'CO2_emission_model', 'co2mpas.model.physical.engine.co2_emission:define_tau_function')</t>
  </si>
  <si>
    <t>('engine_model', 'co2mpas.model.physical.engine.cold_start.cold_start:cold_start', 'co2mpas.model.physical.engine.cold_start:identify_cold_start_speeds_delta')</t>
  </si>
  <si>
    <t>('engine_model', 'CO2_emission_model', 'co2_params_initial_guess')</t>
  </si>
  <si>
    <t>('engine_model', 'co2mpas.model.physical.engine.cold_start.cold_start:cold_start', 'cold_start_speeds_delta')</t>
  </si>
  <si>
    <t>('engine_model', 'CO2_emission_model', 'extended_integration_times')</t>
  </si>
  <si>
    <t>('engine_model', 'CO2_emission_model', 'initial_friction_params')</t>
  </si>
  <si>
    <t>('engine_model', 'CO2_emission_model', 'tau_function')</t>
  </si>
  <si>
    <t>('engine_model', 'co2_params_initial_guess')</t>
  </si>
  <si>
    <t>('co2_params_initial_guess',)</t>
  </si>
  <si>
    <t>('engine_model', 'cold_start_speeds_delta')</t>
  </si>
  <si>
    <t>('cold_start_speeds_delta',)</t>
  </si>
  <si>
    <t>('clutch_torque_converter_model', 'cold_start_speeds_delta')</t>
  </si>
  <si>
    <t>('clutch_torque_converter_model', 'clutch', 'cold_start_speeds_delta')</t>
  </si>
  <si>
    <t>('engine_model', 'initial_friction_params')</t>
  </si>
  <si>
    <t>('initial_friction_params',)</t>
  </si>
  <si>
    <t>('clutch_torque_converter_model', 'clutch', 'co2mpas.model.physical.clutch_tc.clutch:identify_clutch_window')</t>
  </si>
  <si>
    <t>('engine_model', 'CO2_emission_model', 'co2mpas.model.physical.engine.co2_emission:calculate_extended_cumulative_co2_emissions')</t>
  </si>
  <si>
    <t>('engine_model', 'co2mpas.model.physical.engine.cold_start.cold_start:cold_start', 'co2mpas.model.physical.engine.cold_start:calibrate_cold_start_speed_model')</t>
  </si>
  <si>
    <t>('engine_model', 'co2mpas.model.physical.engine:calculate_min_available_engine_powers_out')</t>
  </si>
  <si>
    <t>('clutch_torque_converter_model', 'clutch', 'clutch_window')</t>
  </si>
  <si>
    <t>('engine_model', 'co2mpas.model.physical.engine.cold_start.cold_start:cold_start', 'cold_start_speed_model')</t>
  </si>
  <si>
    <t>('engine_model', 'CO2_emission_model', 'extended_cumulative_co2_emissions')</t>
  </si>
  <si>
    <t>('engine_model', 'CO2_emission_model', 'extended_phases_integration_times')</t>
  </si>
  <si>
    <t>('engine_model', 'min_available_engine_powers_out')</t>
  </si>
  <si>
    <t>('clutch_torque_converter_model', 'clutch_window')</t>
  </si>
  <si>
    <t>('clutch_window',)</t>
  </si>
  <si>
    <t>('engine_model', 'cold_start_speed_model')</t>
  </si>
  <si>
    <t>('engine_model', 'extended_phases_integration_times')</t>
  </si>
  <si>
    <t>('extended_phases_integration_times',)</t>
  </si>
  <si>
    <t>('clutch_torque_converter_model', 'clutch', 'co2mpas.model.physical.clutch_tc.clutch:calculate_clutch_phases')</t>
  </si>
  <si>
    <t>('engine_model', 'CO2_emission_model', 'co2mpas.model.physical.engine.co2_emission:calculate_phases_distances&lt;0&gt;')</t>
  </si>
  <si>
    <t>('clutch_torque_converter_model', 'clutch', 'clutch_phases')</t>
  </si>
  <si>
    <t>('engine_model', 'CO2_emission_model', 'extended_phases_distances')</t>
  </si>
  <si>
    <t>('clutch_torque_converter_model', 'clutch', 'co2mpas.model.physical.clutch_tc.clutch:identify_clutch_speeds_delta')</t>
  </si>
  <si>
    <t>('engine_model', 'CO2_emission_model', 'co2mpas.model.physical.engine.co2_emission:calculate_phases_co2_emissions')</t>
  </si>
  <si>
    <t>('clutch_torque_converter_model', 'clutch', 'clutch_speeds_delta')</t>
  </si>
  <si>
    <t>('engine_model', 'CO2_emission_model', 'extended_phases_co2_emissions')</t>
  </si>
  <si>
    <t>('clutch_torque_converter_model', 'clutch_tc_speeds_delta')</t>
  </si>
  <si>
    <t>('clutch_tc_speeds_delta',)</t>
  </si>
  <si>
    <t>('engine_model', 'clutch_tc_speeds_delta')</t>
  </si>
  <si>
    <t>('engine_model', 'extended_phases_co2_emissions')</t>
  </si>
  <si>
    <t>('extended_phases_co2_emissions',)</t>
  </si>
  <si>
    <t>('clutch_torque_converter_model', 'clutch', 'co2mpas.model.physical.clutch_tc.clutch:calculate_clutch_speed_threshold')</t>
  </si>
  <si>
    <t>('clutch_torque_converter_model', 'clutch', 'co2mpas.model.physical.clutch_tc.clutch:calibrate_clutch_prediction_model')</t>
  </si>
  <si>
    <t>('engine_model', 'co2mpas.model.physical.engine:calculate_engine_speeds_out')</t>
  </si>
  <si>
    <t>('gear_box_model', 'co2mpas.model.physical.gear_box:define_gear_box_loss_model&lt;0&gt;')</t>
  </si>
  <si>
    <t>('clutch_torque_converter_model', 'clutch', 'clutch_model')</t>
  </si>
  <si>
    <t>('clutch_torque_converter_model', 'clutch_model')</t>
  </si>
  <si>
    <t>('clutch_model',)</t>
  </si>
  <si>
    <t>('gear_box_model', 'co2mpas.model.physical.gear_box:calculate_gear_box_efficiencies_torques_temperatures')</t>
  </si>
  <si>
    <t>('gear_box_model', 'gear_box_efficiencies')</t>
  </si>
  <si>
    <t>('gear_box_model', 'gear_box_temperatures')</t>
  </si>
  <si>
    <t>('gear_box_model', 'gear_box_torques_in')</t>
  </si>
  <si>
    <t>('gear_box_efficiencies',)</t>
  </si>
  <si>
    <t>('gear_box_temperatures',)</t>
  </si>
  <si>
    <t>('gear_box_torques_in',)</t>
  </si>
  <si>
    <t>('gear_box_model', 'co2mpas.model.physical.gear_box:calculate_gear_box_efficiencies_v2')</t>
  </si>
  <si>
    <t>('gear_box_model', 'co2mpas.model.physical.gear_box:calculate_gear_box_powers_in')</t>
  </si>
  <si>
    <t>('gear_box_model', 'co2mpas.model.physical.gear_box:calculate_gear_box_torques_in')</t>
  </si>
  <si>
    <t>('gear_box_model', 'co2mpas.model.physical.gear_box:calculate_torques_losses')</t>
  </si>
  <si>
    <t>('gear_box_model', 'gear_box_powers_in')</t>
  </si>
  <si>
    <t>('gear_box_model', 'gear_box_torque_losses')</t>
  </si>
  <si>
    <t>('gear_box_model', 'gear_box_torques_in&lt;0&gt;')</t>
  </si>
  <si>
    <t>('gear_box_powers_in',)</t>
  </si>
  <si>
    <t>('clutch_torque_converter_model', 'gear_box_powers_in')</t>
  </si>
  <si>
    <t>('electric_model', 'gear_box_powers_in')</t>
  </si>
  <si>
    <t>('gear_box_torque_losses',)</t>
  </si>
  <si>
    <t>('clutch_torque_converter_model', 'co2mpas.model.physical.clutch_tc:calculate_clutch_tc_powers')</t>
  </si>
  <si>
    <t>('electric_model', 'co2mpas.model.physical.electrics:identify_electric_loads')</t>
  </si>
  <si>
    <t>('gear_box_model', 'co2mpas.model.physical.gear_box:correct_gear_box_torques_in')</t>
  </si>
  <si>
    <t>('clutch_torque_converter_model', 'clutch_tc_powers')</t>
  </si>
  <si>
    <t>('electric_model', 'electric_load')</t>
  </si>
  <si>
    <t>('electric_model', 'start_demand')</t>
  </si>
  <si>
    <t>('electric_model', 'co2mpas.model.physical.electrics:identify_charging_statuses_and_alternator_initialization_time')</t>
  </si>
  <si>
    <t>('clutch_tc_powers',)</t>
  </si>
  <si>
    <t>('engine_model', 'clutch_tc_powers')</t>
  </si>
  <si>
    <t>('electric_load',)</t>
  </si>
  <si>
    <t>('start_demand',)</t>
  </si>
  <si>
    <t>('electric_model', 'alternator_initialization_time')</t>
  </si>
  <si>
    <t>('electric_model', 'alternator_statuses')</t>
  </si>
  <si>
    <t>('engine_model', 'co2mpas.model.physical.engine:calculate_uncorrected_engine_powers_out')</t>
  </si>
  <si>
    <t>('alternator_initialization_time',)</t>
  </si>
  <si>
    <t>('alternator_statuses',)</t>
  </si>
  <si>
    <t>('engine_model', 'uncorrected_engine_powers_out')</t>
  </si>
  <si>
    <t>('electric_model', 'co2mpas.model.physical.electrics:calibrate_alternator_current_model')</t>
  </si>
  <si>
    <t>('electric_model', 'co2mpas.model.physical.electrics:identify_alternator_initialization_time')</t>
  </si>
  <si>
    <t>('electric_model', 'co2mpas.model.physical.electrics:identify_charging_statuses')</t>
  </si>
  <si>
    <t>('electric_model', 'alternator_current_model')</t>
  </si>
  <si>
    <t>('engine_model', 'co2mpas.model.physical.engine:correct_engine_powers_out')</t>
  </si>
  <si>
    <t>('alternator_current_model',)</t>
  </si>
  <si>
    <t>('engine_model', 'brake_powers')</t>
  </si>
  <si>
    <t>('engine_model', 'engine_powers_out')</t>
  </si>
  <si>
    <t>('engine_model', 'CO2_emission_model', 'engine_powers_out')</t>
  </si>
  <si>
    <t>('engine_model', 'missing_powers')</t>
  </si>
  <si>
    <t>('engine_model', 'CO2_emission_model', 'missing_powers')</t>
  </si>
  <si>
    <t>('brake_powers',)</t>
  </si>
  <si>
    <t>('engine_powers_out',)</t>
  </si>
  <si>
    <t>('missing_powers',)</t>
  </si>
  <si>
    <t>('engine_model', 'CO2_emission_model', 'co2mpas.model.physical.engine.co2_emission:calculate_brake_mean_effective_pressures')</t>
  </si>
  <si>
    <t>('engine_model', 'co2mpas.model.physical.engine:check_vehicle_has_sufficient_power')</t>
  </si>
  <si>
    <t>('engine_model', 'CO2_emission_model', 'brake_mean_effective_pressures')</t>
  </si>
  <si>
    <t>('engine_model', 'has_sufficient_power')</t>
  </si>
  <si>
    <t>('has_sufficient_power',)</t>
  </si>
  <si>
    <t>('engine_model', 'CO2_emission_model', 'co2mpas.model.physical.engine.co2_emission:define_co2_emissions_model')</t>
  </si>
  <si>
    <t>('engine_model', 'CO2_emission_model', 'co2_emissions_model')</t>
  </si>
  <si>
    <t>('engine_model', 'co2_emissions_model')</t>
  </si>
  <si>
    <t>('co2_emissions_model',)</t>
  </si>
  <si>
    <t>('engine_model', 'CO2_emission_model', 'co2mpas.model.physical.engine.co2_emission:define_co2_error_function_on_phases')</t>
  </si>
  <si>
    <t>('engine_model', 'CO2_emission_model', 'co2_error_function_on_phases')</t>
  </si>
  <si>
    <t>('engine_model', 'co2_error_function_on_phases')</t>
  </si>
  <si>
    <t>('co2_error_function_on_phases',)</t>
  </si>
  <si>
    <t>('electric_model', 'co2mpas.model.physical.electrics:calibrate_alternator_status_model')</t>
  </si>
  <si>
    <t>('electric_model', 'alternator_status_model')</t>
  </si>
  <si>
    <t>('alternator_status_model',)</t>
  </si>
  <si>
    <t>('electric_model', 'co2mpas.model.physical.electrics:define_electrics_model')</t>
  </si>
  <si>
    <t>('electric_model', 'co2mpas.model.physical.electrics:identify_state_of_charge_balance_and_window')</t>
  </si>
  <si>
    <t>('electric_model', 'electrics_model')</t>
  </si>
  <si>
    <t>('electric_model', 'state_of_charge_balance')</t>
  </si>
  <si>
    <t>('electric_model', 'state_of_charge_balance_window')</t>
  </si>
  <si>
    <t>('electrics_model',)</t>
  </si>
  <si>
    <t>('state_of_charge_balance',)</t>
  </si>
  <si>
    <t>('state_of_charge_balance_window',)</t>
  </si>
  <si>
    <t>('engine_model', 'CO2_emission_model', 'co2mpas.model.physical.engine.co2_emission:identify_co2_emissions')</t>
  </si>
  <si>
    <t>('engine_model', 'CO2_emission_model', 'identified_co2_emissions')</t>
  </si>
  <si>
    <t>('engine_model', 'identified_co2_emissions')</t>
  </si>
  <si>
    <t>('identified_co2_emissions',)</t>
  </si>
  <si>
    <t>('engine_model', 'CO2_emission_model', 'co2mpas.model.physical.engine.co2_emission:define_co2_error_function_on_emissions')</t>
  </si>
  <si>
    <t>('engine_model', 'CO2_emission_model', 'co2_error_function_on_emissions')</t>
  </si>
  <si>
    <t>('engine_model', 'co2_error_function_on_emissions')</t>
  </si>
  <si>
    <t>('co2_error_function_on_emissions',)</t>
  </si>
  <si>
    <t>('engine_model', 'CO2_emission_model', 'co2mpas.model.physical.engine.co2_emission:calibrate_co2_params')</t>
  </si>
  <si>
    <t>('engine_model', 'CO2_emission_model', 'calibration_status')</t>
  </si>
  <si>
    <t>('engine_model', 'CO2_emission_model', 'co2_params_calibrated')</t>
  </si>
  <si>
    <t>('engine_model', 'calibration_status')</t>
  </si>
  <si>
    <t>('calibration_status',)</t>
  </si>
  <si>
    <t>('engine_model', 'co2_params_calibrated')</t>
  </si>
  <si>
    <t>('co2_params_calibrated',)</t>
  </si>
  <si>
    <t>('engine_model', 'CO2_emission_model', 'co2mpas.model.physical.engine.co2_emission:calculate_engine_idle_fuel_consumption')</t>
  </si>
  <si>
    <t>('engine_model', 'CO2_emission_model', 'co2mpas.model.physical.engine.co2_emission:calculate_optimal_efficiency')</t>
  </si>
  <si>
    <t>('engine_model', 'CO2_emission_model', 'co2mpas.model.physical.engine.co2_emission:calculate_phases_willans_factors')</t>
  </si>
  <si>
    <t>('engine_model', 'CO2_emission_model', 'co2mpas.model.physical.engine.co2_emission:calculate_willans_factors')</t>
  </si>
  <si>
    <t>('engine_model', 'CO2_emission_model', 'co2mpas.model.physical.engine.co2_emission:predict_co2_emissions')</t>
  </si>
  <si>
    <t>('engine_model', 'CO2_emission_model', 'active_cylinders')</t>
  </si>
  <si>
    <t>('engine_model', 'CO2_emission_model', 'active_exhausted_gas_recirculations')</t>
  </si>
  <si>
    <t>('engine_model', 'CO2_emission_model', 'active_lean_burns')</t>
  </si>
  <si>
    <t>('engine_model', 'CO2_emission_model', 'active_variable_valves')</t>
  </si>
  <si>
    <t>('engine_model', 'CO2_emission_model', 'co2_emissions')</t>
  </si>
  <si>
    <t>('engine_model', 'CO2_emission_model', 'optimal_efficiency')</t>
  </si>
  <si>
    <t>('engine_model', 'active_cylinders')</t>
  </si>
  <si>
    <t>('active_cylinders',)</t>
  </si>
  <si>
    <t>('engine_model', 'active_exhausted_gas_recirculations')</t>
  </si>
  <si>
    <t>('active_exhausted_gas_recirculations',)</t>
  </si>
  <si>
    <t>('engine_model', 'active_lean_burns')</t>
  </si>
  <si>
    <t>('active_lean_burns',)</t>
  </si>
  <si>
    <t>('engine_model', 'active_variable_valves')</t>
  </si>
  <si>
    <t>('active_variable_valves',)</t>
  </si>
  <si>
    <t>('engine_model', 'co2_emissions')</t>
  </si>
  <si>
    <t>('co2_emissions',)</t>
  </si>
  <si>
    <t>('engine_model', 'optimal_efficiency')</t>
  </si>
  <si>
    <t>('optimal_efficiency',)</t>
  </si>
  <si>
    <t>('engine_model', 'CO2_emission_model', 'calculate_phases_co2_emissions')</t>
  </si>
  <si>
    <t>('engine_model', 'CO2_emission_model', 'co2mpas.dispatcher.utils.dsp:bypass&lt;0&gt;')</t>
  </si>
  <si>
    <t>('engine_model', 'CO2_emission_model', 'co2mpas.model.physical.engine.co2_emission:calculate_fuel_consumptions')</t>
  </si>
  <si>
    <t>('engine_model', 'CO2_emission_model', 'fuel_consumptions')</t>
  </si>
  <si>
    <t>('engine_model', 'fuel_consumptions')</t>
  </si>
  <si>
    <t>('fuel_consumptions',)</t>
  </si>
  <si>
    <t>('engine_model', 'CO2_emission_model', 'co2mpas.model.physical.engine.co2_emission:calibrate_co2_params_v1')</t>
  </si>
  <si>
    <t>('co2mpas.model.physical:predict_vehicle_electrics_and_engine_behavior',)</t>
  </si>
  <si>
    <t>('gear_box_model', 'co2mpas.model.physical.gear_box:calculate_gear_box_efficiencies_torques_temperatures&lt;0&gt;')</t>
  </si>
  <si>
    <t>('gear_box_model', 'co2mpas.dispatcher.utils.dsp:bypass')</t>
  </si>
  <si>
    <t>('engine_model', 'CO2_emission_model', 'co2mpas.dispatcher.utils.dsp:bypass')</t>
  </si>
  <si>
    <t>('co2mpas.batch.run_base:run_base', 'co2mpas.batch.run_base:CO2MPAS model', 'calibrate_with_wltp_l')</t>
  </si>
  <si>
    <t>('cycle_model', 'co2mpas.model.physical.cycle.WLTP.wltp_cycle:WLTP cycle model', 'co2mpas.model.physical.cycle.WLTP.calculate_wltp_velocities:WLTP velocities model', 'base_model')</t>
  </si>
  <si>
    <t>('cycle_model', 'co2mpas.model.physical.cycle.WLTP.wltp_cycle:WLTP cycle model', 'co2mpas.model.physical.cycle.WLTP.calculate_wltp_velocities:WLTP velocities model', 'downscale_factor_threshold')</t>
  </si>
  <si>
    <t>('cycle_model', 'co2mpas.model.physical.cycle.WLTP.wltp_cycle:WLTP cycle model', 'co2mpas.model.physical.cycle.WLTP.calculate_wltp_velocities:WLTP velocities model', 'co2mpas.model.physical.cycle.WLTP:get_dfl')</t>
  </si>
  <si>
    <t>('cycle_model', 'co2mpas.model.physical.cycle.WLTP.wltp_cycle:WLTP cycle model', 'co2mpas.model.physical.cycle.WLTP.calculate_wltp_velocities:WLTP velocities model', 'driver_mass')</t>
  </si>
  <si>
    <t>('cycle_model', 'co2mpas.model.physical.cycle.WLTP.wltp_cycle:WLTP cycle model', 'co2mpas.model.physical.cycle.WLTP.calculate_wltp_velocities:WLTP velocities model', 'resistance_coeffs_regression_curves')</t>
  </si>
  <si>
    <t>('cycle_model', 'co2mpas.model.physical.cycle.WLTP.wltp_cycle:WLTP cycle model', 'co2mpas.model.physical.cycle.WLTP.calculate_wltp_velocities:WLTP velocities model', 'wltc_data')</t>
  </si>
  <si>
    <t>('cycle_model', 'co2mpas.model.physical.cycle.WLTP.wltp_cycle:WLTP cycle model', 'co2mpas.model.physical.cycle.WLTP.calculate_wltp_velocities:WLTP velocities model', 'inertial_factor')</t>
  </si>
  <si>
    <t>('cycle_model', 'co2mpas.model.physical.cycle.WLTP.wltp_cycle:WLTP cycle model', 'co2mpas.model.physical.cycle.WLTP.calculate_wltp_velocities:WLTP velocities model', 'engine_max_power')</t>
  </si>
  <si>
    <t>('cycle_model', 'co2mpas.model.physical.cycle.WLTP.wltp_cycle:WLTP cycle model', 'co2mpas.model.physical.cycle.WLTP.calculate_wltp_velocities:WLTP velocities model', 'engine_max_speed_at_max_power')</t>
  </si>
  <si>
    <t>('cycle_model', 'co2mpas.model.physical.cycle.WLTP.wltp_cycle:WLTP cycle model', 'co2mpas.model.physical.cycle.WLTP.calculate_wltp_velocities:WLTP velocities model', 'speed_velocity_ratios')</t>
  </si>
  <si>
    <t>('cycle_model', 'co2mpas.model.physical.cycle.WLTP.wltp_cycle:WLTP cycle model', 'co2mpas.model.physical.cycle.WLTP.calculate_wltp_velocities:WLTP velocities model', 'co2mpas.model.physical.cycle.WLTP:calculate_max_speed_velocity_ratio')</t>
  </si>
  <si>
    <t>('cycle_model', 'co2mpas.model.physical.cycle.WLTP.wltp_cycle:WLTP cycle model', 'co2mpas.model.physical.cycle.WLTP.calculate_wltp_velocities:WLTP velocities model', 'max_speed_velocity_ratio')</t>
  </si>
  <si>
    <t>('wheels_model', 'velocity_speed_ratios')</t>
  </si>
  <si>
    <t>('cycle_model', 'co2mpas.model.physical.cycle.WLTP.wltp_cycle:WLTP cycle model', 'co2mpas.model.physical.cycle.WLTP.calculate_wltp_velocities:WLTP velocities model', 'co2mpas.model.physical.cycle.WLTP:calculate_max_velocity')</t>
  </si>
  <si>
    <t>('wheels_model', 'co2mpas.model.physical.wheels:identify_r_dynamic')</t>
  </si>
  <si>
    <t>('cycle_model', 'co2mpas.model.physical.cycle.WLTP.wltp_cycle:WLTP cycle model', 'co2mpas.model.physical.cycle.WLTP.calculate_wltp_velocities:WLTP velocities model', 'max_velocity')</t>
  </si>
  <si>
    <t>('wheels_model', 'co2mpas.model.physical.wheels:default_tyre_code')</t>
  </si>
  <si>
    <t>('electric_model', 'co2mpas.model.physical.electrics:calculate_engine_start_demand')</t>
  </si>
  <si>
    <t>('co2mpas.batch.run_base:run_base', 'co2mpas.batch.run_base:CO2MPAS model', 'output.calibration.wltp_h')</t>
  </si>
  <si>
    <t>('co2mpas.batch.run_base:run_base', 'co2mpas.batch.run_base:CO2MPAS model', 'output.calibration.wltp_l')</t>
  </si>
  <si>
    <t>('co2mpas.batch.run_base:run_base', 'co2mpas.batch.run_base:CO2MPAS model', 'co2mpas.model:select_prediction_data')</t>
  </si>
  <si>
    <t>('co2mpas.batch.run_base:run_base', 'co2mpas.batch.run_base:CO2MPAS model', 'co2mpas.model:select_prediction_data&lt;0&gt;')</t>
  </si>
  <si>
    <t>('co2mpas.batch.run_base:run_base', 'co2mpas.batch.run_base:CO2MPAS model', 'extract_calibrated_models')</t>
  </si>
  <si>
    <t>('default_models',)</t>
  </si>
  <si>
    <t>('selector_settings',)</t>
  </si>
  <si>
    <t>('wltp_h',)</t>
  </si>
  <si>
    <t>('wltp_l',)</t>
  </si>
  <si>
    <t>('co2mpas.dispatcher.utils.dsp:map_list',)</t>
  </si>
  <si>
    <t>('co2mpas.model.selector:split_selector_settings',)</t>
  </si>
  <si>
    <t>('CO2MPAS_results',)</t>
  </si>
  <si>
    <t>('selector_settings/alternator_model',)</t>
  </si>
  <si>
    <t>('selector_settings/at_model',)</t>
  </si>
  <si>
    <t>('selector_settings/clutch_torque_converter_model',)</t>
  </si>
  <si>
    <t>('selector_settings/co2_params',)</t>
  </si>
  <si>
    <t>('selector_settings/engine_cold_start_speed_model',)</t>
  </si>
  <si>
    <t>('selector_settings/engine_coolant_temperature_model',)</t>
  </si>
  <si>
    <t>('selector_settings/engine_speed_model',)</t>
  </si>
  <si>
    <t>('selector_settings/start_stop_model',)</t>
  </si>
  <si>
    <t>('alternator_model selector',)</t>
  </si>
  <si>
    <t>('best_model_settings',)</t>
  </si>
  <si>
    <t>('co2mpas.model.selector:define_selector_settings',)</t>
  </si>
  <si>
    <t>('error_settings',)</t>
  </si>
  <si>
    <t>('co2mpas.model.selector._errors:AM-wltp_h errors',)</t>
  </si>
  <si>
    <t>('data_in',)</t>
  </si>
  <si>
    <t>('models',)</t>
  </si>
  <si>
    <t>('select_models',)</t>
  </si>
  <si>
    <t>('calibrated_models',)</t>
  </si>
  <si>
    <t>('co2mpas.dispatcher.utils.dsp:map_list&lt;0&gt;',)</t>
  </si>
  <si>
    <t>('input/wltp_h',)</t>
  </si>
  <si>
    <t>('input/wltp_l',)</t>
  </si>
  <si>
    <t>('co2mpas.model.selector._error:AM-wltp_h error vs wltp_h',)</t>
  </si>
  <si>
    <t>('data',)</t>
  </si>
  <si>
    <t>('dn_limit',)</t>
  </si>
  <si>
    <t>('inputs',)</t>
  </si>
  <si>
    <t>('inputs_map',)</t>
  </si>
  <si>
    <t>('metrics',)</t>
  </si>
  <si>
    <t>('metrics_inputs',)</t>
  </si>
  <si>
    <t>('outputs',)</t>
  </si>
  <si>
    <t>('targets',)</t>
  </si>
  <si>
    <t>('up_limit',)</t>
  </si>
  <si>
    <t>('select_inputs',)</t>
  </si>
  <si>
    <t>('select_metrics_inputs',)</t>
  </si>
  <si>
    <t>('select_targets',)</t>
  </si>
  <si>
    <t>('inputs&lt;0&gt;',)</t>
  </si>
  <si>
    <t>('metrics_args',)</t>
  </si>
  <si>
    <t>('references',)</t>
  </si>
  <si>
    <t>('select_inputs&lt;0&gt;',)</t>
  </si>
  <si>
    <t>('inputs&lt;1&gt;',)</t>
  </si>
  <si>
    <t>('co2mpas.dispatcher.utils.dsp:combine_dicts',)</t>
  </si>
  <si>
    <t>('prediction_inputs',)</t>
  </si>
  <si>
    <t>('co2mpas.model.selector.define_sub_model:Electrics',)</t>
  </si>
  <si>
    <t>('co2mpas.model.physical.electrics:calculate_max_alternator_current',)</t>
  </si>
  <si>
    <t>('max_alternator_current',)</t>
  </si>
  <si>
    <t>('co2mpas.model.physical.electrics:define_electrics_model',)</t>
  </si>
  <si>
    <t>('co2mpas.model.physical.electrics:predict_vehicle_electrics',)</t>
  </si>
  <si>
    <t>('results',)</t>
  </si>
  <si>
    <t>('select_outputs',)</t>
  </si>
  <si>
    <t>('predictions',)</t>
  </si>
  <si>
    <t>('co2mpas.model.selector:make_metrics',)</t>
  </si>
  <si>
    <t>('errors',)</t>
  </si>
  <si>
    <t>('co2mpas.model.selector:check_limits',)</t>
  </si>
  <si>
    <t>('status',)</t>
  </si>
  <si>
    <t>('co2mpas.model.selector._error:AM-wltp_h error vs wltp_l',)</t>
  </si>
  <si>
    <t>('error/wltp_h',)</t>
  </si>
  <si>
    <t>('error/wltp_l',)</t>
  </si>
  <si>
    <t>('co2mpas.model.selector._errors:AM-wltp_l errors',)</t>
  </si>
  <si>
    <t>('co2mpas.model.selector._error:AM-wltp_l error vs wltp_h',)</t>
  </si>
  <si>
    <t>('co2mpas.model.selector._error:AM-wltp_l error vs wltp_l',)</t>
  </si>
  <si>
    <t>('sort_models',)</t>
  </si>
  <si>
    <t>('rank',)</t>
  </si>
  <si>
    <t>('get_best_model',)</t>
  </si>
  <si>
    <t>('model',)</t>
  </si>
  <si>
    <t>('at_model selector',)</t>
  </si>
  <si>
    <t>('co2mpas.model.selector.&lt;lambda&gt;:Automatic gear model',)</t>
  </si>
  <si>
    <t>(start,)</t>
  </si>
  <si>
    <t>('co2mpas.model.physical.gear_box.at_gear:default_specific_gear_shifting',)</t>
  </si>
  <si>
    <t>('co2mpas.model.physical.gear_box.at_gear:define_gear_filter',)</t>
  </si>
  <si>
    <t>('gear_filter',)</t>
  </si>
  <si>
    <t>('specific_gear_shifting',)</t>
  </si>
  <si>
    <t>('cmv_model', 'accelerations')</t>
  </si>
  <si>
    <t>('cmv_ch_model', 'accelerations')</t>
  </si>
  <si>
    <t>('gspv_model', 'accelerations')</t>
  </si>
  <si>
    <t>('gspv_ch_model', 'accelerations')</t>
  </si>
  <si>
    <t>('cmv_model', 'cycle_type')</t>
  </si>
  <si>
    <t>('cmv_ch_model', 'cycle_type')</t>
  </si>
  <si>
    <t>('gspv_model', 'cycle_type')</t>
  </si>
  <si>
    <t>('gspv_ch_model', 'cycle_type')</t>
  </si>
  <si>
    <t>('cmv_model', 'engine_speeds_out')</t>
  </si>
  <si>
    <t>('cmv_ch_model', 'engine_speeds_out')</t>
  </si>
  <si>
    <t>('cmv_model', 'gear_filter')</t>
  </si>
  <si>
    <t>('cmv_ch_model', 'gear_filter')</t>
  </si>
  <si>
    <t>('gspv_model', 'gear_filter')</t>
  </si>
  <si>
    <t>('gspv_ch_model', 'gear_filter')</t>
  </si>
  <si>
    <t>('gspv_model', 'motive_powers')</t>
  </si>
  <si>
    <t>('gspv_ch_model', 'motive_powers')</t>
  </si>
  <si>
    <t>('cmv_model', 'stop_velocity')</t>
  </si>
  <si>
    <t>('cmv_ch_model', 'stop_velocity')</t>
  </si>
  <si>
    <t>('gspv_model', 'stop_velocity')</t>
  </si>
  <si>
    <t>('gspv_ch_model', 'stop_velocity')</t>
  </si>
  <si>
    <t>('cmv_ch_model', 'time_cold_hot_transition')</t>
  </si>
  <si>
    <t>('gspv_ch_model', 'time_cold_hot_transition')</t>
  </si>
  <si>
    <t>('cmv_model', 'times')</t>
  </si>
  <si>
    <t>('cmv_ch_model', 'times')</t>
  </si>
  <si>
    <t>('gspv_model', 'times')</t>
  </si>
  <si>
    <t>('gspv_ch_model', 'times')</t>
  </si>
  <si>
    <t>('cmv_model', 'velocities')</t>
  </si>
  <si>
    <t>('cmv_ch_model', 'velocities')</t>
  </si>
  <si>
    <t>('gspv_model', 'velocities')</t>
  </si>
  <si>
    <t>('gspv_ch_model', 'velocities')</t>
  </si>
  <si>
    <t>('cmv_model', 'velocity_speed_ratios')</t>
  </si>
  <si>
    <t>('cmv_ch_model', 'velocity_speed_ratios')</t>
  </si>
  <si>
    <t>('gspv_model', 'velocity_speed_ratios')</t>
  </si>
  <si>
    <t>('gspv_ch_model', 'velocity_speed_ratios')</t>
  </si>
  <si>
    <t>('cmv_model', sink)</t>
  </si>
  <si>
    <t>('cmv_ch_model', sink)</t>
  </si>
  <si>
    <t>('gspv_model', sink)</t>
  </si>
  <si>
    <t>('gspv_ch_model', sink)</t>
  </si>
  <si>
    <t>('co2mpas.model.physical.gear_box.at_gear:correct_gear_v2',)</t>
  </si>
  <si>
    <t>('correct_gear',)</t>
  </si>
  <si>
    <t>('cmv_model', 'correct_gear')</t>
  </si>
  <si>
    <t>('cmv_ch_model', 'correct_gear')</t>
  </si>
  <si>
    <t>('gspv_model', 'correct_gear')</t>
  </si>
  <si>
    <t>('gspv_ch_model', 'correct_gear')</t>
  </si>
  <si>
    <t>('co2mpas.model.physical.gear_box.at_gear:correct_gear_v3',)</t>
  </si>
  <si>
    <t>('clutch_torque_converter_model selector',)</t>
  </si>
  <si>
    <t>('co2mpas.model.selector._errors:CTCM-wltp_h errors',)</t>
  </si>
  <si>
    <t>('co2mpas.model.selector._error:CTCM-wltp_h error vs wltp_h',)</t>
  </si>
  <si>
    <t>('co2mpas.model.selector.&lt;lambda&gt;:Clutch and torque-converter',)</t>
  </si>
  <si>
    <t>('clutch', 'accelerations')</t>
  </si>
  <si>
    <t>('clutch', 'clutch_model')</t>
  </si>
  <si>
    <t>('clutch', 'clutch_window')</t>
  </si>
  <si>
    <t>('clutch', 'engine_speeds_out_hot')</t>
  </si>
  <si>
    <t>('clutch', 'gear_shifts')</t>
  </si>
  <si>
    <t>('max_clutch_window_width',)</t>
  </si>
  <si>
    <t>('clutch', 'max_clutch_window_width')</t>
  </si>
  <si>
    <t>('clutch', 'times')</t>
  </si>
  <si>
    <t>('clutch', sink)</t>
  </si>
  <si>
    <t>('clutch', start)</t>
  </si>
  <si>
    <t>('clutch', 'co2mpas.model.physical.clutch_tc.clutch:calculate_clutch_phases')</t>
  </si>
  <si>
    <t>('co2mpas.model.physical.clutch_tc:default_has_torque_converter',)</t>
  </si>
  <si>
    <t>('clutch', 'clutch_phases')</t>
  </si>
  <si>
    <t>('clutch', 'co2mpas.model.physical.clutch_tc.clutch:default_clutch_k_factor_curve')</t>
  </si>
  <si>
    <t>('clutch', 'co2mpas.model.physical.clutch_tc.clutch:predict_clutch_speeds_delta')</t>
  </si>
  <si>
    <t>('clutch', 'clutch_speeds_delta')</t>
  </si>
  <si>
    <t>('clutch', 'k_factor_curve')</t>
  </si>
  <si>
    <t>('k_factor_curve',)</t>
  </si>
  <si>
    <t>('co2mpas.model.physical.engine:calculate_engine_speeds_out',)</t>
  </si>
  <si>
    <t>('co2mpas.model.selector._error:CTCM-wltp_h error vs wltp_l',)</t>
  </si>
  <si>
    <t>('co2mpas.model.selector._errors:CTCM-wltp_l errors',)</t>
  </si>
  <si>
    <t>('co2mpas.model.selector._error:CTCM-wltp_l error vs wltp_h',)</t>
  </si>
  <si>
    <t>('co2mpas.model.selector._error:CTCM-wltp_l error vs wltp_l',)</t>
  </si>
  <si>
    <t>('co2_params selector',)</t>
  </si>
  <si>
    <t>('co2mpas.model.selector._errors:CP-wltp_h errors',)</t>
  </si>
  <si>
    <t>('co2mpas.model.selector._error:CP-wltp_h error vs wltp_h',)</t>
  </si>
  <si>
    <t>('co2mpas.model.selector.define_sub_model:Engine CO2 emission sub model',)</t>
  </si>
  <si>
    <t>('co2mpas.model.physical.engine.co2_emission:define_co2_params_calibrated',)</t>
  </si>
  <si>
    <t>('co2mpas.model.physical.engine.co2_emission:predict_co2_emissions',)</t>
  </si>
  <si>
    <t>('co2mpas.model.selector._error:CP-wltp_h error vs wltp_l',)</t>
  </si>
  <si>
    <t>('co2mpas.model.selector._errors:CP-wltp_l errors',)</t>
  </si>
  <si>
    <t>('co2mpas.model.selector._error:CP-wltp_l error vs wltp_h',)</t>
  </si>
  <si>
    <t>('co2mpas.model.selector._error:CP-wltp_l error vs wltp_l',)</t>
  </si>
  <si>
    <t>('co2mpas.model.selector:sort_models',)</t>
  </si>
  <si>
    <t>('rank&lt;0&gt;',)</t>
  </si>
  <si>
    <t>('co2mpas.model.selector.co2_params:calibrate_co2_params_all',)</t>
  </si>
  <si>
    <t>('ALL',)</t>
  </si>
  <si>
    <t>('co2mpas.model.selector._errors:CP-ALL errors',)</t>
  </si>
  <si>
    <t>('co2mpas.model.selector._error:CP-ALL error vs wltp_h',)</t>
  </si>
  <si>
    <t>('co2mpas.model.selector._error:CP-ALL error vs wltp_l',)</t>
  </si>
  <si>
    <t>('error/ALL',)</t>
  </si>
  <si>
    <t>('co2mpas.model.selector.co2_params:co2_sort_models',)</t>
  </si>
  <si>
    <t>('engine_cold_start_speed_model selector',)</t>
  </si>
  <si>
    <t>('co2mpas.model.selector._errors:ECSSM-wltp_h errors',)</t>
  </si>
  <si>
    <t>('co2mpas.model.selector._error:ECSSM-wltp_h error vs wltp_h',)</t>
  </si>
  <si>
    <t>('co2mpas.model.selector.define_sub_model:cold_start',)</t>
  </si>
  <si>
    <t>('co2mpas.model.physical.engine.cold_start:calculate_cold_start_speeds_delta',)</t>
  </si>
  <si>
    <t>('co2mpas.model.selector._error:ECSSM-wltp_h error vs wltp_l',)</t>
  </si>
  <si>
    <t>('co2mpas.model.selector._errors:ECSSM-wltp_l errors',)</t>
  </si>
  <si>
    <t>('co2mpas.model.selector._error:ECSSM-wltp_l error vs wltp_h',)</t>
  </si>
  <si>
    <t>('co2mpas.model.selector._error:ECSSM-wltp_l error vs wltp_l',)</t>
  </si>
  <si>
    <t>('engine_coolant_temperature_model selector',)</t>
  </si>
  <si>
    <t>('co2mpas.model.selector._errors:ECTM-wltp_h errors',)</t>
  </si>
  <si>
    <t>('co2mpas.model.selector._error:ECTM-wltp_h error vs wltp_h',)</t>
  </si>
  <si>
    <t>('co2mpas.model.selector.define_sub_model:thermal',)</t>
  </si>
  <si>
    <t>('co2mpas.model.physical.engine.thermal:predict_engine_coolant_temperatures',)</t>
  </si>
  <si>
    <t>('co2mpas.model.selector._error:ECTM-wltp_h error vs wltp_l',)</t>
  </si>
  <si>
    <t>('co2mpas.model.selector._errors:ECTM-wltp_l errors',)</t>
  </si>
  <si>
    <t>('co2mpas.model.selector._error:ECTM-wltp_l error vs wltp_h',)</t>
  </si>
  <si>
    <t>('co2mpas.model.selector._error:ECTM-wltp_l error vs wltp_l',)</t>
  </si>
  <si>
    <t>('engine_speed_model selector',)</t>
  </si>
  <si>
    <t>('co2mpas.model.selector._errors:ESM-wltp_h errors',)</t>
  </si>
  <si>
    <t>('co2mpas.model.selector._error:ESM-wltp_h error vs wltp_h',)</t>
  </si>
  <si>
    <t>('co2mpas.model.selector.define_sub_model:CO2MPAS physical model',)</t>
  </si>
  <si>
    <t>('co2mpas.model.selector._error:ESM-wltp_h error vs wltp_l',)</t>
  </si>
  <si>
    <t>('co2mpas.model.selector._errors:ESM-wltp_l errors',)</t>
  </si>
  <si>
    <t>('co2mpas.model.selector._error:ESM-wltp_l error vs wltp_h',)</t>
  </si>
  <si>
    <t>('co2mpas.model.selector._error:ESM-wltp_l error vs wltp_l',)</t>
  </si>
  <si>
    <t>('start_stop_model selector',)</t>
  </si>
  <si>
    <t>('co2mpas.model.selector._errors:SSM-wltp_h errors',)</t>
  </si>
  <si>
    <t>('co2mpas.model.selector._error:SSM-wltp_h error vs wltp_h',)</t>
  </si>
  <si>
    <t>('co2mpas.model.selector.define_sub_model:start_stop',)</t>
  </si>
  <si>
    <t>('co2mpas.model.physical.engine.start_stop:predict_engine_start_stop',)</t>
  </si>
  <si>
    <t>('co2mpas.model.selector._error:SSM-wltp_h error vs wltp_l',)</t>
  </si>
  <si>
    <t>('co2mpas.model.selector._errors:SSM-wltp_l errors',)</t>
  </si>
  <si>
    <t>('co2mpas.model.selector._error:SSM-wltp_l error vs wltp_h',)</t>
  </si>
  <si>
    <t>('co2mpas.model.selector._error:SSM-wltp_l error vs wltp_l',)</t>
  </si>
  <si>
    <t>('scores',)</t>
  </si>
  <si>
    <t>('co2mpas.model.selector:split_prediction_models',)</t>
  </si>
  <si>
    <t>('models_nedc_h',)</t>
  </si>
  <si>
    <t>('models_nedc_l',)</t>
  </si>
  <si>
    <t>('models_wltp_h',)</t>
  </si>
  <si>
    <t>('models_wltp_l',)</t>
  </si>
  <si>
    <t>('selections',)</t>
  </si>
  <si>
    <t>('co2mpas.batch.run_base:run_base', 'co2mpas.batch.run_base:CO2MPAS model', 'data.calibration.model_scores')</t>
  </si>
  <si>
    <t>('co2mpas.batch.run_base:run_base', 'co2mpas.batch.run_base:CO2MPAS model', 'data.prediction.models_nedc_h')</t>
  </si>
  <si>
    <t>('co2mpas.batch.run_base:run_base', 'co2mpas.batch.run_base:CO2MPAS model', 'data.prediction.models_nedc_l')</t>
  </si>
  <si>
    <t>('co2mpas.batch.run_base:run_base', 'co2mpas.batch.run_base:CO2MPAS model', 'data.prediction.models_wltp_h')</t>
  </si>
  <si>
    <t>('co2mpas.batch.run_base:run_base', 'co2mpas.batch.run_base:CO2MPAS model', 'data.prediction.models_wltp_l')</t>
  </si>
  <si>
    <t>('co2mpas.batch.run_base:run_base', 'co2mpas.batch.run_base:CO2MPAS model', 'data.prediction.wltp_h')</t>
  </si>
  <si>
    <t>('co2mpas.batch.run_base:run_base', 'co2mpas.batch.run_base:CO2MPAS model', 'data.prediction.wltp_l')</t>
  </si>
  <si>
    <t>('co2mpas.batch.run_base:run_base', 'co2mpas.batch.run_base:CO2MPAS model', 'predict_nedc_h')</t>
  </si>
  <si>
    <t>('cycle_model', 'co2mpas.model.physical.cycle.NEDC.nedc_cycle:NEDC cycle model', 'gear_box_type')</t>
  </si>
  <si>
    <t>('cycle_model', 'co2mpas.model.physical.cycle.NEDC.nedc_cycle:NEDC cycle model', 'k1')</t>
  </si>
  <si>
    <t>('cycle_model', 'co2mpas.model.physical.cycle.NEDC.nedc_cycle:NEDC cycle model', 'k2')</t>
  </si>
  <si>
    <t>('cycle_model', 'co2mpas.model.physical.cycle.NEDC.nedc_cycle:NEDC cycle model', 'time_sample_frequency')</t>
  </si>
  <si>
    <t>('cycle_model', 'co2mpas.model.physical.cycle.NEDC.nedc_cycle:NEDC cycle model', sink)</t>
  </si>
  <si>
    <t>('cycle_model', 'co2mpas.model.physical.cycle.NEDC.nedc_cycle:NEDC cycle model', 'initial_temperature')</t>
  </si>
  <si>
    <t>('electric_model', 'co2mpas.model.physical.electrics:define_alternator_status_model')</t>
  </si>
  <si>
    <t>('cycle_model', 'co2mpas.model.physical.cycle.NEDC.nedc_cycle:NEDC cycle model', 'max_time')</t>
  </si>
  <si>
    <t>('cycle_model', 'co2mpas.model.physical.cycle.NEDC.nedc_cycle:NEDC cycle model', 'times')</t>
  </si>
  <si>
    <t>('cycle_model', 'co2mpas.model.physical.cycle.NEDC.nedc_cycle:NEDC cycle model', 'k5')</t>
  </si>
  <si>
    <t>('cycle_model', 'co2mpas.model.physical.cycle.NEDC.nedc_cycle:NEDC cycle model', 'co2mpas.model.physical.cycle.NEDC:nedc_velocities')</t>
  </si>
  <si>
    <t>('cycle_model', 'co2mpas.model.physical.cycle.NEDC.nedc_cycle:NEDC cycle model', 'max_gear')</t>
  </si>
  <si>
    <t>('cycle_model', 'co2mpas.model.physical.cycle.NEDC.nedc_cycle:NEDC cycle model', 'velocities')</t>
  </si>
  <si>
    <t>('cycle_model', 'co2mpas.model.physical.cycle.NEDC.nedc_cycle:NEDC cycle model', 'nedc_gears')</t>
  </si>
  <si>
    <t>('cycle_model', 'co2mpas.model.physical.cycle.NEDC.nedc_cycle:NEDC cycle model', 'set_max_gear_as_default_k5')</t>
  </si>
  <si>
    <t>('cycle_model', 'co2mpas.model.physical.cycle.NEDC.nedc_cycle:NEDC cycle model', 'gears')</t>
  </si>
  <si>
    <t>('wheels_model', 'gears')</t>
  </si>
  <si>
    <t>('engine_model', 'start_stop', 'gears')</t>
  </si>
  <si>
    <t>('clutch_torque_converter_model', 'clutch', 'co2mpas.model.physical.clutch_tc.clutch:predict_clutch_speeds_delta')</t>
  </si>
  <si>
    <t>('electric_model', 'co2mpas.model.physical.electrics:predict_vehicle_electrics')</t>
  </si>
  <si>
    <t>('engine_model', 'co2mpas.model.physical.engine.cold_start.cold_start:cold_start', 'co2mpas.model.physical.engine.cold_start:calculate_cold_start_speeds_delta')</t>
  </si>
  <si>
    <t>('co2mpas.batch.run_base:run_base', 'co2mpas.batch.run_base:CO2MPAS model', 'predict_nedc_l')</t>
  </si>
  <si>
    <t>('co2mpas.batch.run_base:run_base', 'co2mpas.batch.run_base:CO2MPAS model', 'predict_wltp_h')</t>
  </si>
  <si>
    <t>('cycle_model', 'co2mpas.model.physical.cycle.WLTP.wltp_cycle:WLTP cycle model', 'co2mpas.model.physical.cycle.WLTP.calculate_wltp_velocities:WLTP velocities model', 'road_loads')</t>
  </si>
  <si>
    <t>('cycle_model', 'co2mpas.model.physical.cycle.WLTP.wltp_cycle:WLTP cycle model', 'co2mpas.model.physical.cycle.WLTP.calculate_wltp_velocities:WLTP velocities model', 'co2mpas.model.physical.cycle.WLTP:calculate_unladen_mass')</t>
  </si>
  <si>
    <t>('cycle_model', 'co2mpas.model.physical.cycle.WLTP.wltp_cycle:WLTP cycle model', 'co2mpas.model.physical.cycle.WLTP.calculate_wltp_velocities:WLTP velocities model', 'unladen_mass')</t>
  </si>
  <si>
    <t>('cycle_model', 'co2mpas.model.physical.cycle.WLTP.wltp_cycle:WLTP cycle model', 'co2mpas.model.physical.cycle.WLTP.calculate_wltp_velocities:WLTP velocities model', 'co2mpas.model.physical.cycle.WLTP:calculate_wltp_class')</t>
  </si>
  <si>
    <t>('cycle_model', 'co2mpas.model.physical.cycle.WLTP.wltp_cycle:WLTP cycle model', 'co2mpas.model.physical.cycle.WLTP.calculate_wltp_velocities:WLTP velocities model', 'climbing_force')</t>
  </si>
  <si>
    <t>('cycle_model', 'co2mpas.model.physical.cycle.WLTP.wltp_cycle:WLTP cycle model', 'co2mpas.model.physical.cycle.WLTP.calculate_wltp_velocities:WLTP velocities model', 'wltp_class')</t>
  </si>
  <si>
    <t>('cycle_model', 'co2mpas.model.physical.cycle.WLTP.wltp_cycle:WLTP cycle model', 'co2mpas.model.physical.cycle.WLTP.calculate_wltp_velocities:WLTP velocities model', 'co2mpas.model.physical.cycle.WLTP:get_class_data')</t>
  </si>
  <si>
    <t>('cycle_model', 'co2mpas.model.physical.cycle.WLTP.wltp_cycle:WLTP cycle model', 'co2mpas.model.physical.cycle.WLTP.calculate_wltp_velocities:WLTP velocities model', 'class_data')</t>
  </si>
  <si>
    <t>('cycle_model', 'co2mpas.model.physical.cycle.WLTP.wltp_cycle:WLTP cycle model', 'co2mpas.model.physical.cycle.WLTP.calculate_wltp_velocities:WLTP velocities model', 'co2mpas.model.physical.cycle.WLTP:get_downscale_phases')</t>
  </si>
  <si>
    <t>('cycle_model', 'co2mpas.model.physical.cycle.WLTP.wltp_cycle:WLTP cycle model', 'co2mpas.model.physical.cycle.WLTP.calculate_wltp_velocities:WLTP velocities model', 'downscale_phases')</t>
  </si>
  <si>
    <t>('cycle_model', 'co2mpas.model.physical.cycle.WLTP.wltp_cycle:WLTP cycle model', 'co2mpas.model.physical.cycle.WLTP.calculate_wltp_velocities:WLTP velocities model', 'wltp.experiment:calc_default_resistance_coeffs')</t>
  </si>
  <si>
    <t>('cycle_model', 'co2mpas.model.physical.cycle.WLTP.wltp_cycle:WLTP cycle model', 'co2mpas.model.physical.cycle.WLTP.calculate_wltp_velocities:WLTP velocities model', 'co2mpas.model.physical.cycle.WLTP:get_class_velocities')</t>
  </si>
  <si>
    <t>('cycle_model', 'co2mpas.model.physical.cycle.WLTP.wltp_cycle:WLTP cycle model', 'co2mpas.model.physical.cycle.WLTP.calculate_wltp_velocities:WLTP velocities model', 'class_velocities')</t>
  </si>
  <si>
    <t>('cycle_model', 'co2mpas.model.physical.cycle.WLTP.wltp_cycle:WLTP cycle model', 'co2mpas.model.physical.cycle.WLTP.calculate_wltp_velocities:WLTP velocities model', 'co2mpas.model.physical.cycle.WLTP.calculate_wltp_velocities:calculate_class_powers')</t>
  </si>
  <si>
    <t>('co2mpas.model.physical.vehicle:calculate_accelerations',)</t>
  </si>
  <si>
    <t>('co2mpas.model.physical.vehicle:calculate_angle_slopes',)</t>
  </si>
  <si>
    <t>('splitting',)</t>
  </si>
  <si>
    <t>('co2mpas.model.physical.vehicle:calculate_aerodynamic_resistances',)</t>
  </si>
  <si>
    <t>('co2mpas.model.physical.vehicle:calculate_rolling_resistance',)</t>
  </si>
  <si>
    <t>('co2mpas.model.physical.vehicle:calculate_rotational_inertia_forces',)</t>
  </si>
  <si>
    <t>('co2mpas.model.physical.vehicle:calculate_velocity_resistances',)</t>
  </si>
  <si>
    <t>('aerodynamic_resistances',)</t>
  </si>
  <si>
    <t>('rolling_resistance',)</t>
  </si>
  <si>
    <t>('rotational_inertia_forces',)</t>
  </si>
  <si>
    <t>('velocity_resistances',)</t>
  </si>
  <si>
    <t>('co2mpas.model.physical.vehicle:calculate_motive_forces',)</t>
  </si>
  <si>
    <t>('motive_forces',)</t>
  </si>
  <si>
    <t>('co2mpas.model.physical.vehicle:calculate_motive_powers',)</t>
  </si>
  <si>
    <t>('cycle_model', 'co2mpas.model.physical.cycle.WLTP.wltp_cycle:WLTP cycle model', 'co2mpas.model.physical.cycle.WLTP.calculate_wltp_velocities:WLTP velocities model', 'class_powers')</t>
  </si>
  <si>
    <t>('cycle_model', 'co2mpas.model.physical.cycle.WLTP.wltp_cycle:WLTP cycle model', 'co2mpas.model.physical.cycle.WLTP.calculate_wltp_velocities:WLTP velocities model', 'co2mpas.model.physical.cycle.WLTP:calculate_downscale_factor')</t>
  </si>
  <si>
    <t>('cycle_model', 'co2mpas.model.physical.cycle.WLTP.wltp_cycle:WLTP cycle model', 'co2mpas.model.physical.cycle.WLTP.calculate_wltp_velocities:WLTP velocities model', 'downscale_factor')</t>
  </si>
  <si>
    <t>('cycle_model', 'co2mpas.model.physical.cycle.WLTP.wltp_cycle:WLTP cycle model', 'co2mpas.model.physical.cycle.WLTP.calculate_wltp_velocities:WLTP velocities model', 'co2mpas.model.physical.cycle.WLTP:wltp_velocities')</t>
  </si>
  <si>
    <t>('cycle_model', 'co2mpas.model.physical.cycle.WLTP.wltp_cycle:WLTP cycle model', 'co2mpas.model.physical.cycle.WLTP:wltp_gears')</t>
  </si>
  <si>
    <t>('cycle_model', 'co2mpas.model.physical.cycle.WLTP.wltp_cycle:WLTP cycle model', 'gears')</t>
  </si>
  <si>
    <t>('co2mpas.batch.run_base:run_base', 'co2mpas.batch.run_base:CO2MPAS model', 'predict_wltp_l')</t>
  </si>
  <si>
    <t>('co2mpas.batch.run_base:run_base', 'co2mpas.batch.run_base:CO2MPAS model', 'output.prediction.nedc_h')</t>
  </si>
  <si>
    <t>('co2mpas.batch.run_base:run_base', 'co2mpas.batch.run_base:CO2MPAS model', 'output.prediction.nedc_l')</t>
  </si>
  <si>
    <t>('co2mpas.batch.run_base:run_base', 'co2mpas.batch.run_base:CO2MPAS model', 'output.prediction.wltp_h')</t>
  </si>
  <si>
    <t>('co2mpas.batch.run_base:run_base', 'co2mpas.batch.run_base:CO2MPAS model', 'output.prediction.wltp_l')</t>
  </si>
  <si>
    <t>data.calibration.model_scores.model_selections</t>
  </si>
  <si>
    <t>#data.calibration.model_scores!B5(L):..(DR):LURD:["df", {"header": [0, 1, 2], "index_col": [0], "skiprows": [4]}]</t>
  </si>
  <si>
    <t>data.calibration.model_scores.models_uuid</t>
  </si>
  <si>
    <t>#data.calibration.model_scores!B75(L):..(DR):LURD:["df", {"header": [0], "index_col": [0]}]</t>
  </si>
  <si>
    <t>data.calibration.model_scores.param_selections</t>
  </si>
  <si>
    <t>#data.calibration.model_scores!B47(L):..(DR):LURD:["df", {"header": [0, 1], "index_col": [0], "skiprows": [3]}]</t>
  </si>
  <si>
    <t>data.calibration.model_scores.score_by_model</t>
  </si>
  <si>
    <t>#data.calibration.model_scores!B17(L):..(DR):LURD:["df", {"header": [0, 1], "index_col": [0], "skiprows": [3]}]</t>
  </si>
  <si>
    <t>data.calibration.model_scores.scores</t>
  </si>
  <si>
    <t>#data.calibration.model_scores!C30(L):..(DR):LURD:["df", {"header": [0, 1, 2], "index_col": [0, 1], "skiprows": [4]}]</t>
  </si>
  <si>
    <t>output.calibration.wltp_h.pa</t>
  </si>
  <si>
    <t>#output.calibration.wltp_h.pa!C2(L):..(DR):LURD:["df", {"header": [0], "index_col": [0, 1]}]</t>
  </si>
  <si>
    <t>output.calibration.wltp_h.ts</t>
  </si>
  <si>
    <t>#output.calibration.wltp_h.ts!A3(L):..(DR):LURD:["df", {"header": [0, 1]}]</t>
  </si>
  <si>
    <t>output.calibration.wltp_l.pa</t>
  </si>
  <si>
    <t>#output.calibration.wltp_l.pa!C2(L):..(DR):LURD:["df", {"header": [0], "index_col": [0, 1]}]</t>
  </si>
  <si>
    <t>output.calibration.wltp_l.ts</t>
  </si>
  <si>
    <t>#output.calibration.wltp_l.ts!A3(L):..(DR):LURD:["df", {"header": [0, 1]}]</t>
  </si>
  <si>
    <t>output.precondition.wltp_p.pa</t>
  </si>
  <si>
    <t>#output.precondition.wltp_p.pa!C2(L):..(DR):LURD:["df", {"header": [0], "index_col": [0, 1]}]</t>
  </si>
  <si>
    <t>output.prediction.nedc_h.pa</t>
  </si>
  <si>
    <t>#output.prediction.nedc_h.pa!C2(L):..(DR):LURD:["df", {"header": [0], "index_col": [0, 1]}]</t>
  </si>
  <si>
    <t>output.prediction.nedc_h.ts</t>
  </si>
  <si>
    <t>#output.prediction.nedc_h.ts!A3(L):..(DR):LURD:["df", {"header": [0, 1]}]</t>
  </si>
  <si>
    <t>output.prediction.nedc_l.pa</t>
  </si>
  <si>
    <t>#output.prediction.nedc_l.pa!C2(L):..(DR):LURD:["df", {"header": [0], "index_col": [0, 1]}]</t>
  </si>
  <si>
    <t>output.prediction.nedc_l.ts</t>
  </si>
  <si>
    <t>#output.prediction.nedc_l.ts!A3(L):..(DR):LURD:["df", {"header": [0, 1]}]</t>
  </si>
  <si>
    <t>output.prediction.wltp_h.pa</t>
  </si>
  <si>
    <t>#output.prediction.wltp_h.pa!C2(L):..(DR):LURD:["df", {"header": [0], "index_col": [0, 1]}]</t>
  </si>
  <si>
    <t>output.prediction.wltp_h.ts</t>
  </si>
  <si>
    <t>#output.prediction.wltp_h.ts!A3(L):..(DR):LURD:["df", {"header": [0, 1]}]</t>
  </si>
  <si>
    <t>output.prediction.wltp_l.pa</t>
  </si>
  <si>
    <t>#output.prediction.wltp_l.pa!C2(L):..(DR):LURD:["df", {"header": [0], "index_col": [0, 1]}]</t>
  </si>
  <si>
    <t>output.prediction.wltp_l.ts</t>
  </si>
  <si>
    <t>#output.prediction.wltp_l.ts!A3(L):..(DR):LURD:["df", {"header": [0, 1]}]</t>
  </si>
  <si>
    <t>proc_info.info</t>
  </si>
  <si>
    <t>#proc_info!B2(L):..(DR):LURD:["df", {"header": [0], "index_col": [0]}]</t>
  </si>
  <si>
    <t>proc_info.packages</t>
  </si>
  <si>
    <t>#proc_info!F2(L):..(DR):LURD:["df", {"header": [0], "index_col": [0]}]</t>
  </si>
  <si>
    <t>proc_info.pipe</t>
  </si>
  <si>
    <t>#proc_info!J2(L):..(DR):LURD:["df", {"header": [0], "index_col": [0]}]</t>
  </si>
  <si>
    <t>summary.comparison</t>
  </si>
  <si>
    <t>#summary!B50(L):..(DR):LURD:["df", {"header": [0, 1, 2], "index_col": [0], "skiprows": [4]}]</t>
  </si>
  <si>
    <t>summary.info</t>
  </si>
  <si>
    <t>#summary!B2(L):..(DR):LURD:["df", {"header": [0], "index_col": [0]}]</t>
  </si>
  <si>
    <t>summary.results</t>
  </si>
  <si>
    <t>#summary!D18(L):..(DR):LURD:["df", {"header": [0, 1, 2], "index_col": [0, 1, 2], "skiprows": [4]}]</t>
  </si>
  <si>
    <t>summary.selection</t>
  </si>
  <si>
    <t>#summary!B37(L):..(DR):LURD:["df", {"header": [0, 1, 2], "index_col": [0], "skiprows": [4]}]</t>
  </si>
</sst>
</file>

<file path=xl/styles.xml><?xml version="1.0" encoding="utf-8"?>
<styleSheet xmlns="http://schemas.openxmlformats.org/spreadsheetml/2006/main">
  <numFmts count="3">
    <numFmt formatCode="0.0000" numFmtId="164"/>
    <numFmt formatCode="0.0" numFmtId="165"/>
    <numFmt formatCode="[hh]:mm:ss" numFmtId="166"/>
  </numFmts>
  <fonts count="11">
    <font>
      <name val="Calibri"/>
      <family val="2"/>
      <color theme="1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i val="1"/>
      <sz val="11"/>
      <scheme val="minor"/>
    </font>
    <font>
      <name val="Calibri"/>
      <family val="2"/>
      <b val="1"/>
      <i val="1"/>
      <color theme="1"/>
      <sz val="11"/>
      <scheme val="minor"/>
    </font>
    <font>
      <name val="Calibri (Body)"/>
      <color theme="1"/>
      <sz val="11"/>
      <vertAlign val="subscript"/>
    </font>
    <font>
      <name val="Calibri"/>
      <family val="2"/>
      <color theme="1"/>
      <sz val="9"/>
      <scheme val="minor"/>
    </font>
    <font>
      <name val="Calibri"/>
      <family val="2"/>
      <b val="1"/>
      <color theme="1"/>
      <sz val="11"/>
      <vertAlign val="subscript"/>
      <scheme val="minor"/>
    </font>
    <font>
      <name val="Calibri"/>
      <family val="2"/>
      <b val="1"/>
      <i val="1"/>
      <color rgb="FF7F7F7F"/>
      <sz val="11"/>
      <scheme val="minor"/>
    </font>
    <font>
      <name val="Calibri"/>
      <family val="2"/>
      <color theme="1"/>
      <sz val="11"/>
      <vertAlign val="superscript"/>
      <scheme val="minor"/>
    </font>
    <font>
      <b val="1"/>
    </font>
  </fonts>
  <fills count="7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8" tint="0.399975585192419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0" tint="-0.1499984740745262"/>
        <bgColor indexed="64"/>
      </patternFill>
    </fill>
  </fills>
  <borders count="1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2">
    <xf borderId="0" fillId="0" fontId="0" numFmtId="0"/>
    <xf borderId="0" fillId="0" fontId="0" numFmtId="0"/>
  </cellStyleXfs>
  <cellXfs count="56">
    <xf borderId="0" fillId="0" fontId="0" numFmtId="0" pivotButton="0" quotePrefix="0" xfId="0"/>
    <xf applyAlignment="1" applyProtection="1" borderId="1" fillId="2" fontId="2" numFmtId="0" pivotButton="0" quotePrefix="0" xfId="0">
      <alignment horizontal="center" vertical="center"/>
      <protection hidden="1" locked="1"/>
    </xf>
    <xf applyAlignment="1" applyProtection="1" borderId="1" fillId="3" fontId="1" numFmtId="0" pivotButton="0" quotePrefix="0" xfId="1">
      <alignment horizontal="center" vertical="center"/>
      <protection hidden="1" locked="1"/>
    </xf>
    <xf applyAlignment="1" applyProtection="1" borderId="0" fillId="0" fontId="2" numFmtId="0" pivotButton="0" quotePrefix="0" xfId="0">
      <alignment horizontal="center" vertical="center"/>
      <protection hidden="1" locked="1"/>
    </xf>
    <xf applyAlignment="1" applyProtection="1" borderId="0" fillId="0" fontId="2" numFmtId="0" pivotButton="0" quotePrefix="0" xfId="0">
      <alignment vertical="center"/>
      <protection hidden="1" locked="1"/>
    </xf>
    <xf applyAlignment="1" applyProtection="1" borderId="0" fillId="0" fontId="0" numFmtId="0" pivotButton="0" quotePrefix="0" xfId="0">
      <alignment vertical="center"/>
      <protection hidden="1" locked="1"/>
    </xf>
    <xf applyAlignment="1" applyProtection="1" borderId="1" fillId="3" fontId="3" numFmtId="0" pivotButton="0" quotePrefix="0" xfId="1">
      <alignment horizontal="center" vertical="center"/>
      <protection hidden="1" locked="1"/>
    </xf>
    <xf applyAlignment="1" applyProtection="1" borderId="0" fillId="0" fontId="0" numFmtId="0" pivotButton="0" quotePrefix="0" xfId="0">
      <alignment vertical="center"/>
      <protection hidden="1" locked="1"/>
    </xf>
    <xf applyAlignment="1" applyProtection="1" borderId="0" fillId="0" fontId="2" numFmtId="0" pivotButton="0" quotePrefix="0" xfId="0">
      <alignment horizontal="center" vertical="center"/>
      <protection hidden="1" locked="1"/>
    </xf>
    <xf applyAlignment="1" applyProtection="1" borderId="2" fillId="4" fontId="2" numFmtId="0" pivotButton="0" quotePrefix="0" xfId="0">
      <alignment horizontal="center" vertical="center"/>
      <protection hidden="1" locked="1"/>
    </xf>
    <xf applyAlignment="1" applyProtection="1" borderId="3" fillId="4" fontId="2" numFmtId="0" pivotButton="0" quotePrefix="0" xfId="0">
      <alignment horizontal="center" vertical="center"/>
      <protection hidden="1" locked="1"/>
    </xf>
    <xf applyAlignment="1" applyProtection="1" borderId="0" fillId="0" fontId="0" numFmtId="0" pivotButton="0" quotePrefix="0" xfId="0">
      <alignment horizontal="left" vertical="center"/>
      <protection hidden="1" locked="1"/>
    </xf>
    <xf applyAlignment="1" applyProtection="1" borderId="4" fillId="0" fontId="2" numFmtId="0" pivotButton="0" quotePrefix="0" xfId="0">
      <alignment horizontal="left" vertical="center"/>
      <protection hidden="1" locked="1"/>
    </xf>
    <xf applyAlignment="1" applyProtection="1" borderId="5" fillId="0" fontId="1" numFmtId="2" pivotButton="0" quotePrefix="0" xfId="1">
      <alignment horizontal="center" vertical="center"/>
      <protection hidden="1" locked="1"/>
    </xf>
    <xf applyAlignment="1" applyProtection="1" borderId="6" fillId="0" fontId="1" numFmtId="2" pivotButton="0" quotePrefix="0" xfId="1">
      <alignment horizontal="center" vertical="center"/>
      <protection hidden="1" locked="1"/>
    </xf>
    <xf applyAlignment="1" applyProtection="1" borderId="7" fillId="0" fontId="2" numFmtId="0" pivotButton="0" quotePrefix="0" xfId="0">
      <alignment horizontal="left" vertical="center"/>
      <protection hidden="1" locked="1"/>
    </xf>
    <xf applyAlignment="1" applyProtection="1" borderId="1" fillId="0" fontId="1" numFmtId="2" pivotButton="0" quotePrefix="0" xfId="1">
      <alignment horizontal="center" vertical="center"/>
      <protection hidden="1" locked="1"/>
    </xf>
    <xf applyAlignment="1" applyProtection="1" borderId="8" fillId="0" fontId="1" numFmtId="2" pivotButton="0" quotePrefix="0" xfId="1">
      <alignment horizontal="center" vertical="center"/>
      <protection hidden="1" locked="1"/>
    </xf>
    <xf applyAlignment="1" applyProtection="1" borderId="9" fillId="0" fontId="2" numFmtId="0" pivotButton="0" quotePrefix="0" xfId="0">
      <alignment horizontal="left" vertical="center"/>
      <protection hidden="1" locked="1"/>
    </xf>
    <xf applyAlignment="1" applyProtection="1" borderId="10" fillId="0" fontId="1" numFmtId="2" pivotButton="0" quotePrefix="0" xfId="1">
      <alignment horizontal="center" vertical="center"/>
      <protection hidden="1" locked="1"/>
    </xf>
    <xf applyAlignment="1" applyProtection="1" borderId="11" fillId="0" fontId="1" numFmtId="2" pivotButton="0" quotePrefix="0" xfId="1">
      <alignment horizontal="center" vertical="center"/>
      <protection hidden="1" locked="1"/>
    </xf>
    <xf applyAlignment="1" applyProtection="1" borderId="1" fillId="5" fontId="4" numFmtId="2" pivotButton="0" quotePrefix="0" xfId="1">
      <alignment horizontal="center" vertical="center"/>
      <protection hidden="1" locked="1"/>
    </xf>
    <xf applyAlignment="1" applyProtection="1" borderId="8" fillId="5" fontId="4" numFmtId="2" pivotButton="0" quotePrefix="0" xfId="1">
      <alignment horizontal="center" vertical="center"/>
      <protection hidden="1" locked="1"/>
    </xf>
    <xf applyAlignment="1" applyProtection="1" borderId="10" fillId="5" fontId="4" numFmtId="2" pivotButton="0" quotePrefix="0" xfId="1">
      <alignment horizontal="center" vertical="center"/>
      <protection hidden="1" locked="1"/>
    </xf>
    <xf applyAlignment="1" applyProtection="1" borderId="11" fillId="5" fontId="4" numFmtId="2" pivotButton="0" quotePrefix="0" xfId="1">
      <alignment horizontal="center" vertical="center"/>
      <protection hidden="1" locked="1"/>
    </xf>
    <xf applyAlignment="1" applyProtection="1" borderId="12" fillId="0" fontId="2" numFmtId="0" pivotButton="0" quotePrefix="0" xfId="0">
      <alignment horizontal="left" vertical="center"/>
      <protection hidden="1" locked="1"/>
    </xf>
    <xf applyAlignment="1" applyProtection="1" borderId="13" fillId="5" fontId="3" numFmtId="2" pivotButton="0" quotePrefix="0" xfId="1">
      <alignment horizontal="center" vertical="center"/>
      <protection hidden="1" locked="1"/>
    </xf>
    <xf applyAlignment="1" applyProtection="1" borderId="14" fillId="5" fontId="3" numFmtId="2" pivotButton="0" quotePrefix="0" xfId="1">
      <alignment horizontal="center" vertical="center"/>
      <protection hidden="1" locked="1"/>
    </xf>
    <xf applyAlignment="1" applyProtection="1" borderId="0" fillId="0" fontId="6" numFmtId="0" pivotButton="0" quotePrefix="0" xfId="0">
      <alignment horizontal="center" vertical="top"/>
      <protection hidden="1" locked="1"/>
    </xf>
    <xf applyAlignment="1" applyProtection="1" borderId="12" fillId="4" fontId="2" numFmtId="0" pivotButton="0" quotePrefix="0" xfId="0">
      <alignment horizontal="center" vertical="center"/>
      <protection hidden="1" locked="1"/>
    </xf>
    <xf applyAlignment="1" applyProtection="1" borderId="13" fillId="4" fontId="2" numFmtId="0" pivotButton="0" quotePrefix="0" xfId="0">
      <alignment horizontal="center" vertical="center"/>
      <protection hidden="1" locked="1"/>
    </xf>
    <xf applyAlignment="1" applyProtection="1" borderId="14" fillId="4" fontId="2" numFmtId="0" pivotButton="0" quotePrefix="0" xfId="0">
      <alignment horizontal="center" vertical="center"/>
      <protection hidden="1" locked="1"/>
    </xf>
    <xf applyAlignment="1" applyProtection="1" borderId="15" fillId="0" fontId="2" numFmtId="0" pivotButton="0" quotePrefix="0" xfId="0">
      <alignment horizontal="left" vertical="center"/>
      <protection hidden="1" locked="1"/>
    </xf>
    <xf applyAlignment="1" applyProtection="1" borderId="16" fillId="0" fontId="1" numFmtId="2" pivotButton="0" quotePrefix="0" xfId="1">
      <alignment horizontal="center" vertical="center"/>
      <protection hidden="1" locked="1"/>
    </xf>
    <xf applyAlignment="1" applyProtection="1" borderId="17" fillId="0" fontId="1" numFmtId="2" pivotButton="0" quotePrefix="0" xfId="1">
      <alignment horizontal="center" vertical="center"/>
      <protection hidden="1" locked="1"/>
    </xf>
    <xf applyAlignment="1" applyProtection="1" borderId="1" fillId="0" fontId="1" numFmtId="2" pivotButton="0" quotePrefix="0" xfId="1">
      <alignment horizontal="center" vertical="center"/>
      <protection hidden="1" locked="1"/>
    </xf>
    <xf applyAlignment="1" applyProtection="1" borderId="8" fillId="0" fontId="1" numFmtId="2" pivotButton="0" quotePrefix="0" xfId="1">
      <alignment horizontal="center" vertical="center"/>
      <protection hidden="1" locked="1"/>
    </xf>
    <xf applyAlignment="1" applyProtection="1" borderId="10" fillId="5" fontId="3" numFmtId="2" pivotButton="0" quotePrefix="0" xfId="1">
      <alignment horizontal="center" vertical="center"/>
      <protection hidden="1" locked="1"/>
    </xf>
    <xf applyAlignment="1" applyProtection="1" borderId="11" fillId="5" fontId="3" numFmtId="2" pivotButton="0" quotePrefix="0" xfId="1">
      <alignment horizontal="center" vertical="center"/>
      <protection hidden="1" locked="1"/>
    </xf>
    <xf applyAlignment="1" applyProtection="1" borderId="0" fillId="0" fontId="6" numFmtId="0" pivotButton="0" quotePrefix="0" xfId="0">
      <alignment horizontal="left" vertical="top"/>
      <protection hidden="1" locked="1"/>
    </xf>
    <xf applyAlignment="1" applyProtection="1" borderId="0" fillId="0" fontId="8" numFmtId="0" pivotButton="0" quotePrefix="0" xfId="1">
      <alignment horizontal="right" vertical="center"/>
      <protection hidden="1" locked="1"/>
    </xf>
    <xf applyAlignment="1" applyProtection="1" borderId="0" fillId="0" fontId="8" numFmtId="0" pivotButton="0" quotePrefix="0" xfId="1">
      <alignment vertical="center"/>
      <protection hidden="1" locked="1"/>
    </xf>
    <xf applyAlignment="1" applyProtection="1" borderId="0" fillId="0" fontId="2" numFmtId="0" pivotButton="0" quotePrefix="0" xfId="0">
      <alignment horizontal="right" vertical="center"/>
      <protection hidden="1" locked="1"/>
    </xf>
    <xf applyAlignment="1" applyProtection="1" borderId="0" fillId="0" fontId="1" numFmtId="0" pivotButton="0" quotePrefix="0" xfId="1">
      <alignment vertical="center"/>
      <protection hidden="1" locked="1"/>
    </xf>
    <xf applyAlignment="1" applyProtection="1" borderId="16" fillId="0" fontId="1" numFmtId="2" pivotButton="0" quotePrefix="0" xfId="1">
      <alignment horizontal="center" vertical="center"/>
      <protection hidden="1" locked="1"/>
    </xf>
    <xf applyAlignment="1" applyProtection="1" borderId="17" fillId="0" fontId="1" numFmtId="2" pivotButton="0" quotePrefix="0" xfId="1">
      <alignment horizontal="center" vertical="center"/>
      <protection hidden="1" locked="1"/>
    </xf>
    <xf applyAlignment="1" applyProtection="1" borderId="10" fillId="0" fontId="1" numFmtId="2" pivotButton="0" quotePrefix="0" xfId="1">
      <alignment horizontal="center" vertical="center"/>
      <protection hidden="1" locked="1"/>
    </xf>
    <xf applyAlignment="1" applyProtection="1" borderId="11" fillId="0" fontId="1" numFmtId="2" pivotButton="0" quotePrefix="0" xfId="1">
      <alignment horizontal="center" vertical="center"/>
      <protection hidden="1" locked="1"/>
    </xf>
    <xf applyAlignment="1" applyProtection="1" borderId="1" fillId="6" fontId="2" numFmtId="0" pivotButton="0" quotePrefix="0" xfId="0">
      <alignment horizontal="center" vertical="center"/>
      <protection hidden="1" locked="1"/>
    </xf>
    <xf applyAlignment="1" applyProtection="1" borderId="1" fillId="0" fontId="2" numFmtId="0" pivotButton="0" quotePrefix="0" xfId="0">
      <alignment horizontal="left" vertical="center"/>
      <protection hidden="1" locked="1"/>
    </xf>
    <xf applyAlignment="1" applyProtection="1" borderId="1" fillId="0" fontId="2" numFmtId="0" pivotButton="0" quotePrefix="0" xfId="0">
      <alignment horizontal="left" vertical="center"/>
      <protection hidden="1" locked="1"/>
    </xf>
    <xf applyAlignment="1" applyProtection="1" borderId="1" fillId="0" fontId="1" numFmtId="164" pivotButton="0" quotePrefix="0" xfId="1">
      <alignment horizontal="center" vertical="center"/>
      <protection hidden="1" locked="1"/>
    </xf>
    <xf applyAlignment="1" applyProtection="1" borderId="1" fillId="0" fontId="1" numFmtId="165" pivotButton="0" quotePrefix="0" xfId="1">
      <alignment horizontal="center" vertical="center"/>
      <protection hidden="1" locked="1"/>
    </xf>
    <xf applyAlignment="1" applyProtection="1" borderId="0" fillId="0" fontId="0" numFmtId="0" pivotButton="0" quotePrefix="0" xfId="0">
      <alignment vertical="center"/>
      <protection hidden="1" locked="1"/>
    </xf>
    <xf applyAlignment="1" borderId="18" fillId="0" fontId="10" numFmtId="0" pivotButton="0" quotePrefix="0" xfId="0">
      <alignment horizontal="center" vertical="top"/>
    </xf>
    <xf borderId="0" fillId="0" fontId="0" numFmtId="166" pivotButton="0" quotePrefix="0" xfId="0"/>
  </cellXfs>
  <cellStyles count="2">
    <cellStyle builtinId="0" name="Normal" xfId="0"/>
    <cellStyle builtinId="53" name="Explanatory Text" xfId="1"/>
  </cellStyles>
  <dxfs count="4"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</dxf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/xl/worksheets/sheet9.xml" Type="http://schemas.openxmlformats.org/officeDocument/2006/relationships/worksheet"/><Relationship Id="rId10" Target="/xl/worksheets/sheet10.xml" Type="http://schemas.openxmlformats.org/officeDocument/2006/relationships/worksheet"/><Relationship Id="rId11" Target="/xl/worksheets/sheet11.xml" Type="http://schemas.openxmlformats.org/officeDocument/2006/relationships/worksheet"/><Relationship Id="rId12" Target="/xl/worksheets/sheet12.xml" Type="http://schemas.openxmlformats.org/officeDocument/2006/relationships/worksheet"/><Relationship Id="rId13" Target="/xl/worksheets/sheet13.xml" Type="http://schemas.openxmlformats.org/officeDocument/2006/relationships/worksheet"/><Relationship Id="rId14" Target="/xl/worksheets/sheet14.xml" Type="http://schemas.openxmlformats.org/officeDocument/2006/relationships/worksheet"/><Relationship Id="rId15" Target="/xl/worksheets/sheet15.xml" Type="http://schemas.openxmlformats.org/officeDocument/2006/relationships/worksheet"/><Relationship Id="rId16" Target="/xl/worksheets/sheet16.xml" Type="http://schemas.openxmlformats.org/officeDocument/2006/relationships/worksheet"/><Relationship Id="rId17" Target="/xl/worksheets/sheet17.xml" Type="http://schemas.openxmlformats.org/officeDocument/2006/relationships/worksheet"/><Relationship Id="rId18" Target="/xl/worksheets/sheet18.xml" Type="http://schemas.openxmlformats.org/officeDocument/2006/relationships/worksheet"/><Relationship Id="rId19" Target="/xl/worksheets/sheet19.xml" Type="http://schemas.openxmlformats.org/officeDocument/2006/relationships/worksheet"/><Relationship Id="rId20" Target="/xl/worksheets/sheet20.xml" Type="http://schemas.openxmlformats.org/officeDocument/2006/relationships/worksheet"/><Relationship Id="rId21" Target="/xl/worksheets/sheet21.xml" Type="http://schemas.openxmlformats.org/officeDocument/2006/relationships/worksheet"/><Relationship Id="rId22" Target="/xl/worksheets/sheet22.xml" Type="http://schemas.openxmlformats.org/officeDocument/2006/relationships/worksheet"/><Relationship Id="rId23" Target="sharedStrings.xml" Type="http://schemas.openxmlformats.org/officeDocument/2006/relationships/sharedStrings"/><Relationship Id="rId24" Target="styles.xml" Type="http://schemas.openxmlformats.org/officeDocument/2006/relationships/styles"/><Relationship Id="rId25" Target="theme/theme1.xml" Type="http://schemas.openxmlformats.org/officeDocument/2006/relationships/theme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Generator current [A]</a:t>
            </a:r>
          </a:p>
        </rich>
      </tx>
    </title>
    <plotArea>
      <scatterChart>
        <ser>
          <idx val="0"/>
          <order val="0"/>
          <tx>
            <v>output.prediction.nedc_h.ts/alternator_currents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output.prediction.nedc_h.ts!$A$3:$A$1183</f>
            </numRef>
          </xVal>
          <yVal>
            <numRef>
              <f>output.prediction.nedc_h.ts!$W$3:$W$1183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Generator current [A]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Battery current [A]</a:t>
            </a:r>
          </a:p>
        </rich>
      </tx>
    </title>
    <plotArea>
      <scatterChart>
        <ser>
          <idx val="0"/>
          <order val="0"/>
          <tx>
            <v>output.prediction.nedc_h.ts/battery_currents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output.prediction.nedc_h.ts!$A$3:$A$1183</f>
            </numRef>
          </xVal>
          <yVal>
            <numRef>
              <f>output.prediction.nedc_h.ts!$Y$3:$Y$1183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Battery current [A]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Engine temperature [°C]</a:t>
            </a:r>
          </a:p>
        </rich>
      </tx>
    </title>
    <plotArea>
      <scatterChart>
        <ser>
          <idx val="0"/>
          <order val="0"/>
          <tx>
            <v>output.prediction.nedc_h.ts/engine_coolant_temperatures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output.prediction.nedc_h.ts!$A$3:$A$1183</f>
            </numRef>
          </xVal>
          <yVal>
            <numRef>
              <f>output.prediction.nedc_h.ts!$Z$3:$Z$1183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Engine temperature [°C]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Engine power [kW]</a:t>
            </a:r>
          </a:p>
        </rich>
      </tx>
    </title>
    <plotArea>
      <scatterChart>
        <ser>
          <idx val="0"/>
          <order val="0"/>
          <tx>
            <v>output.prediction.nedc_h.ts/engine_powers_out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output.prediction.nedc_h.ts!$A$3:$A$1183</f>
            </numRef>
          </xVal>
          <yVal>
            <numRef>
              <f>output.prediction.nedc_h.ts!$AN$3:$AN$1183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Engine power [kW]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Engine speed [RPM]</a:t>
            </a:r>
          </a:p>
        </rich>
      </tx>
    </title>
    <plotArea>
      <scatterChart>
        <ser>
          <idx val="0"/>
          <order val="0"/>
          <tx>
            <v>output.prediction.nedc_h.ts/engine_speeds_out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output.prediction.nedc_h.ts!$A$3:$A$1183</f>
            </numRef>
          </xVal>
          <yVal>
            <numRef>
              <f>output.prediction.nedc_h.ts!$AJ$3:$AJ$1183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Engine speed [RPM]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Fuel consumption</a:t>
            </a:r>
          </a:p>
        </rich>
      </tx>
    </title>
    <plotArea>
      <scatterChart>
        <ser>
          <idx val="0"/>
          <order val="0"/>
          <tx>
            <v>output.prediction.nedc_h.ts/fuel_consumptions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output.prediction.nedc_h.ts!$A$3:$A$1183</f>
            </numRef>
          </xVal>
          <yVal>
            <numRef>
              <f>output.prediction.nedc_h.ts!$AU$3:$AU$1183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Fuel consumption [g/s]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Gear box temperature [°C]</a:t>
            </a:r>
          </a:p>
        </rich>
      </tx>
    </title>
    <plotArea>
      <scatterChart>
        <ser>
          <idx val="0"/>
          <order val="0"/>
          <tx>
            <v>output.prediction.nedc_h.ts/gear_box_temperatures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output.prediction.nedc_h.ts!$A$3:$A$1183</f>
            </numRef>
          </xVal>
          <yVal>
            <numRef>
              <f>output.prediction.nedc_h.ts!$S$3:$S$1183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Gear box temperature [°C]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State of charge [%]</a:t>
            </a:r>
          </a:p>
        </rich>
      </tx>
    </title>
    <plotArea>
      <scatterChart>
        <ser>
          <idx val="0"/>
          <order val="0"/>
          <tx>
            <v>output.prediction.nedc_h.ts/state_of_charges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output.prediction.nedc_h.ts!$A$3:$A$1183</f>
            </numRef>
          </xVal>
          <yVal>
            <numRef>
              <f>output.prediction.nedc_h.ts!$AD$3:$AD$1183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State of charge [%]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Velocity [km/h]</a:t>
            </a:r>
          </a:p>
        </rich>
      </tx>
    </title>
    <plotArea>
      <scatterChart>
        <ser>
          <idx val="0"/>
          <order val="0"/>
          <tx>
            <v>output.prediction.nedc_h.ts/velocities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output.prediction.nedc_h.ts!$A$3:$A$1183</f>
            </numRef>
          </xVal>
          <yVal>
            <numRef>
              <f>output.prediction.nedc_h.ts!$D$3:$D$1183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Velocity [km/h]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Velocity [km/h]</a:t>
            </a:r>
          </a:p>
        </rich>
      </tx>
    </title>
    <plotArea>
      <scatterChart>
        <ser>
          <idx val="0"/>
          <order val="0"/>
          <tx>
            <v>output.prediction.nedc_l.ts/velocities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output.prediction.nedc_l.ts!$A$3:$A$1183</f>
            </numRef>
          </xVal>
          <yVal>
            <numRef>
              <f>output.prediction.nedc_l.ts!$D$3:$D$1183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Velocity [km/h]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Generator current [A]</a:t>
            </a:r>
          </a:p>
        </rich>
      </tx>
    </title>
    <plotArea>
      <scatterChart>
        <ser>
          <idx val="0"/>
          <order val="0"/>
          <tx>
            <v>output.calibration.wltp_h.ts/input.alternator_currents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output.calibration.wltp_h.ts!$F$3:$F$1803</f>
            </numRef>
          </xVal>
          <yVal>
            <numRef>
              <f>output.calibration.wltp_h.ts!$A$3:$A$1803</f>
            </numRef>
          </yVal>
        </ser>
        <ser>
          <idx val="1"/>
          <order val="1"/>
          <tx>
            <v>output.prediction.wltp_h.ts/alternator_currents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output.prediction.wltp_h.ts!$A$3:$A$1803</f>
            </numRef>
          </xVal>
          <yVal>
            <numRef>
              <f>output.prediction.wltp_h.ts!$W$3:$W$1803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Generator current [A]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Battery current [A]</a:t>
            </a:r>
          </a:p>
        </rich>
      </tx>
    </title>
    <plotArea>
      <scatterChart>
        <ser>
          <idx val="0"/>
          <order val="0"/>
          <tx>
            <v>output.calibration.wltp_h.ts/input.battery_currents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output.calibration.wltp_h.ts!$F$3:$F$1803</f>
            </numRef>
          </xVal>
          <yVal>
            <numRef>
              <f>output.calibration.wltp_h.ts!$B$3:$B$1803</f>
            </numRef>
          </yVal>
        </ser>
        <ser>
          <idx val="1"/>
          <order val="1"/>
          <tx>
            <v>output.prediction.wltp_h.ts/battery_currents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output.prediction.wltp_h.ts!$A$3:$A$1803</f>
            </numRef>
          </xVal>
          <yVal>
            <numRef>
              <f>output.prediction.wltp_h.ts!$Y$3:$Y$1803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Battery current [A]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Engine temperature [°C]</a:t>
            </a:r>
          </a:p>
        </rich>
      </tx>
    </title>
    <plotArea>
      <scatterChart>
        <ser>
          <idx val="0"/>
          <order val="0"/>
          <tx>
            <v>output.calibration.wltp_h.ts/input.engine_coolant_temperatures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output.calibration.wltp_h.ts!$F$3:$F$1803</f>
            </numRef>
          </xVal>
          <yVal>
            <numRef>
              <f>output.calibration.wltp_h.ts!$D$3:$D$1803</f>
            </numRef>
          </yVal>
        </ser>
        <ser>
          <idx val="1"/>
          <order val="1"/>
          <tx>
            <v>output.prediction.wltp_h.ts/engine_coolant_temperatures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output.prediction.wltp_h.ts!$A$3:$A$1803</f>
            </numRef>
          </xVal>
          <yVal>
            <numRef>
              <f>output.prediction.wltp_h.ts!$Z$3:$Z$1803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Engine temperature [°C]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Engine power [kW]</a:t>
            </a:r>
          </a:p>
        </rich>
      </tx>
    </title>
    <plotArea>
      <scatterChart>
        <ser>
          <idx val="0"/>
          <order val="0"/>
          <tx>
            <v>output.calibration.wltp_h.ts/engine_powers_out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output.calibration.wltp_h.ts!$F$3:$F$1803</f>
            </numRef>
          </xVal>
          <yVal>
            <numRef>
              <f>output.calibration.wltp_h.ts!$AO$3:$AO$1803</f>
            </numRef>
          </yVal>
        </ser>
        <ser>
          <idx val="1"/>
          <order val="1"/>
          <tx>
            <v>output.prediction.wltp_h.ts/engine_powers_out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output.prediction.wltp_h.ts!$A$3:$A$1803</f>
            </numRef>
          </xVal>
          <yVal>
            <numRef>
              <f>output.prediction.wltp_h.ts!$AN$3:$AN$1803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Engine power [kW]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Engine speed [RPM]</a:t>
            </a:r>
          </a:p>
        </rich>
      </tx>
    </title>
    <plotArea>
      <scatterChart>
        <ser>
          <idx val="0"/>
          <order val="0"/>
          <tx>
            <v>output.calibration.wltp_h.ts/input.engine_speeds_out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output.calibration.wltp_h.ts!$F$3:$F$1803</f>
            </numRef>
          </xVal>
          <yVal>
            <numRef>
              <f>output.calibration.wltp_h.ts!$E$3:$E$1803</f>
            </numRef>
          </yVal>
        </ser>
        <ser>
          <idx val="1"/>
          <order val="1"/>
          <tx>
            <v>output.prediction.wltp_h.ts/engine_speeds_out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output.prediction.wltp_h.ts!$A$3:$A$1803</f>
            </numRef>
          </xVal>
          <yVal>
            <numRef>
              <f>output.prediction.wltp_h.ts!$AJ$3:$AJ$1803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Engine speed [RPM]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Fuel consumption</a:t>
            </a:r>
          </a:p>
        </rich>
      </tx>
    </title>
    <plotArea>
      <scatterChart>
        <ser>
          <idx val="0"/>
          <order val="0"/>
          <tx>
            <v>output.calibration.wltp_h.ts/fuel_consumptions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output.calibration.wltp_h.ts!$F$3:$F$1803</f>
            </numRef>
          </xVal>
          <yVal>
            <numRef>
              <f>output.calibration.wltp_h.ts!$AW$3:$AW$1803</f>
            </numRef>
          </yVal>
        </ser>
        <ser>
          <idx val="1"/>
          <order val="1"/>
          <tx>
            <v>output.prediction.wltp_h.ts/fuel_consumptions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output.prediction.wltp_h.ts!$A$3:$A$1803</f>
            </numRef>
          </xVal>
          <yVal>
            <numRef>
              <f>output.prediction.wltp_h.ts!$AU$3:$AU$1803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Fuel consumption [g/s]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Gear box temperature [°C]</a:t>
            </a:r>
          </a:p>
        </rich>
      </tx>
    </title>
    <plotArea>
      <scatterChart>
        <ser>
          <idx val="0"/>
          <order val="0"/>
          <tx>
            <v>output.calibration.wltp_h.ts/gear_box_temperatures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output.calibration.wltp_h.ts!$F$3:$F$1803</f>
            </numRef>
          </xVal>
          <yVal>
            <numRef>
              <f>output.calibration.wltp_h.ts!$AH$3:$AH$1803</f>
            </numRef>
          </yVal>
        </ser>
        <ser>
          <idx val="1"/>
          <order val="1"/>
          <tx>
            <v>output.prediction.wltp_h.ts/gear_box_temperatures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output.prediction.wltp_h.ts!$A$3:$A$1803</f>
            </numRef>
          </xVal>
          <yVal>
            <numRef>
              <f>output.prediction.wltp_h.ts!$S$3:$S$1803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Gear box temperature [°C]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State of charge [%]</a:t>
            </a:r>
          </a:p>
        </rich>
      </tx>
    </title>
    <plotArea>
      <scatterChart>
        <ser>
          <idx val="0"/>
          <order val="0"/>
          <tx>
            <v>output.calibration.wltp_h.ts/state_of_charges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output.calibration.wltp_h.ts!$F$3:$F$1803</f>
            </numRef>
          </xVal>
          <yVal>
            <numRef>
              <f>output.calibration.wltp_h.ts!$N$3:$N$1803</f>
            </numRef>
          </yVal>
        </ser>
        <ser>
          <idx val="1"/>
          <order val="1"/>
          <tx>
            <v>output.prediction.wltp_h.ts/state_of_charges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output.prediction.wltp_h.ts!$A$3:$A$1803</f>
            </numRef>
          </xVal>
          <yVal>
            <numRef>
              <f>output.prediction.wltp_h.ts!$AD$3:$AD$1803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State of charge [%]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Velocity [km/h]</a:t>
            </a:r>
          </a:p>
        </rich>
      </tx>
    </title>
    <plotArea>
      <scatterChart>
        <ser>
          <idx val="0"/>
          <order val="0"/>
          <tx>
            <v>output.calibration.wltp_h.ts/input.velocities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output.calibration.wltp_h.ts!$F$3:$F$1803</f>
            </numRef>
          </xVal>
          <yVal>
            <numRef>
              <f>output.calibration.wltp_h.ts!$G$3:$G$1803</f>
            </numRef>
          </yVal>
        </ser>
        <ser>
          <idx val="1"/>
          <order val="1"/>
          <tx>
            <v>output.prediction.wltp_h.ts/velocities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output.prediction.wltp_h.ts!$A$3:$A$1803</f>
            </numRef>
          </xVal>
          <yVal>
            <numRef>
              <f>output.prediction.wltp_h.ts!$E$3:$E$1803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Velocity [km/h]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drawings/_rels/drawing1.xml.rels><Relationships xmlns="http://schemas.openxmlformats.org/package/2006/relationships"><Relationship Id="rId1" Target="/xl/charts/chart1.xml" Type="http://schemas.openxmlformats.org/officeDocument/2006/relationships/chart"/><Relationship Id="rId2" Target="/xl/charts/chart2.xml" Type="http://schemas.openxmlformats.org/officeDocument/2006/relationships/chart"/><Relationship Id="rId3" Target="/xl/charts/chart3.xml" Type="http://schemas.openxmlformats.org/officeDocument/2006/relationships/chart"/><Relationship Id="rId4" Target="/xl/charts/chart4.xml" Type="http://schemas.openxmlformats.org/officeDocument/2006/relationships/chart"/><Relationship Id="rId5" Target="/xl/charts/chart5.xml" Type="http://schemas.openxmlformats.org/officeDocument/2006/relationships/chart"/><Relationship Id="rId6" Target="/xl/charts/chart6.xml" Type="http://schemas.openxmlformats.org/officeDocument/2006/relationships/chart"/><Relationship Id="rId7" Target="/xl/charts/chart7.xml" Type="http://schemas.openxmlformats.org/officeDocument/2006/relationships/chart"/><Relationship Id="rId8" Target="/xl/charts/chart8.xml" Type="http://schemas.openxmlformats.org/officeDocument/2006/relationships/chart"/><Relationship Id="rId9" Target="/xl/charts/chart9.xml" Type="http://schemas.openxmlformats.org/officeDocument/2006/relationships/chart"/></Relationships>
</file>

<file path=xl/drawings/_rels/drawing2.xml.rels><Relationships xmlns="http://schemas.openxmlformats.org/package/2006/relationships"><Relationship Id="rId1" Target="/xl/charts/chart10.xml" Type="http://schemas.openxmlformats.org/officeDocument/2006/relationships/chart"/></Relationships>
</file>

<file path=xl/drawings/_rels/drawing3.xml.rels><Relationships xmlns="http://schemas.openxmlformats.org/package/2006/relationships"><Relationship Id="rId1" Target="/xl/charts/chart11.xml" Type="http://schemas.openxmlformats.org/officeDocument/2006/relationships/chart"/><Relationship Id="rId2" Target="/xl/charts/chart12.xml" Type="http://schemas.openxmlformats.org/officeDocument/2006/relationships/chart"/><Relationship Id="rId3" Target="/xl/charts/chart13.xml" Type="http://schemas.openxmlformats.org/officeDocument/2006/relationships/chart"/><Relationship Id="rId4" Target="/xl/charts/chart14.xml" Type="http://schemas.openxmlformats.org/officeDocument/2006/relationships/chart"/><Relationship Id="rId5" Target="/xl/charts/chart15.xml" Type="http://schemas.openxmlformats.org/officeDocument/2006/relationships/chart"/><Relationship Id="rId6" Target="/xl/charts/chart16.xml" Type="http://schemas.openxmlformats.org/officeDocument/2006/relationships/chart"/><Relationship Id="rId7" Target="/xl/charts/chart17.xml" Type="http://schemas.openxmlformats.org/officeDocument/2006/relationships/chart"/><Relationship Id="rId8" Target="/xl/charts/chart18.xml" Type="http://schemas.openxmlformats.org/officeDocument/2006/relationships/chart"/><Relationship Id="rId9" Target="/xl/charts/chart19.xml" Type="http://schemas.openxmlformats.org/officeDocument/2006/relationships/chart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4878000" cy="28584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0</col>
      <colOff>0</colOff>
      <row>15</row>
      <rowOff>0</rowOff>
    </from>
    <ext cx="4878000" cy="28584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0</col>
      <colOff>0</colOff>
      <row>30</row>
      <rowOff>0</rowOff>
    </from>
    <ext cx="4878000" cy="28584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8</col>
      <colOff>0</colOff>
      <row>0</row>
      <rowOff>0</rowOff>
    </from>
    <ext cx="4878000" cy="28584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8</col>
      <colOff>0</colOff>
      <row>15</row>
      <rowOff>0</rowOff>
    </from>
    <ext cx="4878000" cy="28584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8</col>
      <colOff>0</colOff>
      <row>30</row>
      <rowOff>0</rowOff>
    </from>
    <ext cx="4878000" cy="28584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16</col>
      <colOff>0</colOff>
      <row>0</row>
      <rowOff>0</rowOff>
    </from>
    <ext cx="4878000" cy="28584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16</col>
      <colOff>0</colOff>
      <row>15</row>
      <rowOff>0</rowOff>
    </from>
    <ext cx="4878000" cy="28584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16</col>
      <colOff>0</colOff>
      <row>30</row>
      <rowOff>0</rowOff>
    </from>
    <ext cx="4878000" cy="28584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4878000" cy="28584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4878000" cy="28584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0</col>
      <colOff>0</colOff>
      <row>15</row>
      <rowOff>0</rowOff>
    </from>
    <ext cx="4878000" cy="28584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0</col>
      <colOff>0</colOff>
      <row>30</row>
      <rowOff>0</rowOff>
    </from>
    <ext cx="4878000" cy="28584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8</col>
      <colOff>0</colOff>
      <row>0</row>
      <rowOff>0</rowOff>
    </from>
    <ext cx="4878000" cy="28584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8</col>
      <colOff>0</colOff>
      <row>15</row>
      <rowOff>0</rowOff>
    </from>
    <ext cx="4878000" cy="28584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8</col>
      <colOff>0</colOff>
      <row>30</row>
      <rowOff>0</rowOff>
    </from>
    <ext cx="4878000" cy="28584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16</col>
      <colOff>0</colOff>
      <row>0</row>
      <rowOff>0</rowOff>
    </from>
    <ext cx="4878000" cy="28584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16</col>
      <colOff>0</colOff>
      <row>15</row>
      <rowOff>0</rowOff>
    </from>
    <ext cx="4878000" cy="28584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16</col>
      <colOff>0</colOff>
      <row>30</row>
      <rowOff>0</rowOff>
    </from>
    <ext cx="4878000" cy="28584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Relationships xmlns="http://schemas.openxmlformats.org/package/2006/relationships"><Relationship Id="rId1" Target="/xl/drawings/drawing1.xml" Type="http://schemas.openxmlformats.org/officeDocument/2006/relationships/drawing"/></Relationships>
</file>

<file path=xl/worksheets/_rels/sheet5.xml.rels><Relationships xmlns="http://schemas.openxmlformats.org/package/2006/relationships"><Relationship Id="rId1" Target="/xl/drawings/drawing2.xml" Type="http://schemas.openxmlformats.org/officeDocument/2006/relationships/drawing"/></Relationships>
</file>

<file path=xl/worksheets/_rels/sheet6.xml.rels><Relationships xmlns="http://schemas.openxmlformats.org/package/2006/relationships"><Relationship Id="rId1" Target="/xl/drawings/drawing3.xml" Type="http://schemas.openxmlformats.org/officeDocument/2006/relationships/drawing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43"/>
  <sheetViews>
    <sheetView showGridLines="0" showRowColHeaders="0" showRuler="0" tabSelected="1" view="pageLayout" workbookViewId="0">
      <selection activeCell="B1" sqref="B1"/>
    </sheetView>
  </sheetViews>
  <sheetFormatPr baseColWidth="8" customHeight="1" defaultColWidth="0" defaultRowHeight="15" outlineLevelCol="0" zeroHeight="1"/>
  <cols>
    <col bestFit="1" customWidth="1" max="1" min="1" style="53" width="35.42578125"/>
    <col customWidth="1" max="3" min="2" style="53" width="20.7109375"/>
    <col bestFit="1" customWidth="1" max="4" min="4" style="53" width="10.140625"/>
    <col customWidth="1" hidden="1" max="5" min="5" style="53" width="0.42578125"/>
    <col customWidth="1" hidden="1" max="16384" min="6" style="53" width="8.85546875"/>
  </cols>
  <sheetData>
    <row customHeight="1" ht="18.95" r="1" spans="1:17">
      <c r="A1" s="1" t="s">
        <v>0</v>
      </c>
      <c r="B1" s="2">
        <f>IFERROR(IF([0]!_info_vehicle_family_id_Value&lt;&gt;"",[0]!_info_vehicle_family_id_Value,""), "")</f>
        <v/>
      </c>
      <c r="C1" s="8" t="n"/>
      <c r="D1" s="4" t="n"/>
      <c r="E1" s="4" t="n"/>
      <c r="F1" s="4" t="n"/>
      <c r="G1" s="4" t="n"/>
      <c r="H1" s="4" t="n"/>
      <c r="I1" s="4" t="n"/>
      <c r="J1" s="4" t="n"/>
      <c r="K1" s="4" t="n"/>
      <c r="L1" s="4" t="n"/>
      <c r="M1" s="4" t="n"/>
      <c r="N1" s="4" t="n"/>
      <c r="O1" s="4" t="n"/>
      <c r="P1" s="4" t="n"/>
      <c r="Q1" s="4" t="n"/>
    </row>
    <row customHeight="1" ht="18.95" r="2" spans="1:17">
      <c r="A2" s="1" t="s">
        <v>1</v>
      </c>
      <c r="B2" s="2">
        <f>IFERROR(IF([0]!_info_CO2MPAS_version_Value&lt;&gt;"",[0]!_info_CO2MPAS_version_Value,""), "")</f>
        <v/>
      </c>
      <c r="C2" s="8" t="n"/>
      <c r="D2" s="8" t="n"/>
      <c r="E2" s="8" t="n"/>
      <c r="F2" s="8" t="n"/>
      <c r="G2" s="8" t="n"/>
      <c r="H2" s="8" t="n"/>
      <c r="I2" s="8" t="n"/>
      <c r="J2" s="8" t="n"/>
      <c r="K2" s="8" t="n"/>
      <c r="L2" s="8" t="n"/>
      <c r="M2" s="8" t="n"/>
      <c r="N2" s="8" t="n"/>
      <c r="O2" s="8" t="n"/>
      <c r="P2" s="8" t="n"/>
      <c r="Q2" s="8" t="n"/>
    </row>
    <row customHeight="1" ht="18.95" r="3" spans="1:17">
      <c r="A3" s="1" t="s">
        <v>2</v>
      </c>
      <c r="B3" s="2">
        <f>IFERROR(IF([0]!_info_Simulation_started_Value&lt;&gt;"",[0]!_info_Simulation_started_Value,""),"")</f>
        <v/>
      </c>
      <c r="C3" s="8" t="n"/>
      <c r="D3" s="8" t="n"/>
      <c r="E3" s="8" t="n"/>
      <c r="F3" s="8" t="n"/>
      <c r="G3" s="8" t="n"/>
      <c r="H3" s="8" t="n"/>
      <c r="I3" s="8" t="n"/>
      <c r="J3" s="8" t="n"/>
      <c r="K3" s="8" t="n"/>
      <c r="L3" s="8" t="n"/>
      <c r="M3" s="8" t="n"/>
      <c r="N3" s="8" t="n"/>
      <c r="O3" s="8" t="n"/>
      <c r="P3" s="8" t="n"/>
      <c r="Q3" s="8" t="n"/>
    </row>
    <row customHeight="1" ht="18.95" r="4" spans="1:17">
      <c r="A4" s="1" t="s">
        <v>3</v>
      </c>
      <c r="B4" s="6">
        <f>IFERROR(IF([0]!_info_type_approval_mode_Value&lt;&gt;"",[0]!_info_type_approval_mode_Value,""),"")</f>
        <v/>
      </c>
      <c r="C4" s="8" t="n"/>
      <c r="D4" s="53" t="n"/>
      <c r="E4" s="53" t="n"/>
      <c r="F4" s="53" t="n"/>
      <c r="G4" s="53" t="n"/>
      <c r="H4" s="53" t="n"/>
      <c r="I4" s="53" t="n"/>
      <c r="J4" s="53" t="n"/>
      <c r="K4" s="53" t="n"/>
      <c r="L4" s="53" t="n"/>
      <c r="M4" s="53" t="n"/>
      <c r="N4" s="53" t="n"/>
      <c r="O4" s="53" t="n"/>
      <c r="P4" s="53" t="n"/>
      <c r="Q4" s="53" t="n"/>
    </row>
    <row customHeight="1" ht="18.95" r="5" spans="1:17">
      <c r="A5" s="4" t="n"/>
      <c r="B5" s="4" t="n"/>
      <c r="C5" s="8" t="n"/>
      <c r="D5" s="53" t="n"/>
      <c r="E5" s="53" t="n"/>
      <c r="F5" s="53" t="n"/>
      <c r="G5" s="53" t="n"/>
      <c r="H5" s="53" t="n"/>
      <c r="I5" s="53" t="n"/>
      <c r="J5" s="53" t="n"/>
      <c r="K5" s="53" t="n"/>
      <c r="L5" s="53" t="n"/>
      <c r="M5" s="53" t="n"/>
      <c r="N5" s="53" t="n"/>
      <c r="O5" s="53" t="n"/>
      <c r="P5" s="53" t="n"/>
      <c r="Q5" s="53" t="n"/>
    </row>
    <row customHeight="1" ht="18.95" r="6" spans="1:17" thickBot="1">
      <c r="A6" s="4" t="n"/>
      <c r="B6" s="4" t="n"/>
      <c r="C6" s="8" t="n"/>
      <c r="D6" s="53" t="n"/>
      <c r="E6" s="53" t="n"/>
      <c r="F6" s="53" t="n"/>
      <c r="G6" s="53" t="n"/>
      <c r="H6" s="53" t="n"/>
      <c r="I6" s="53" t="n"/>
      <c r="J6" s="53" t="n"/>
      <c r="K6" s="53" t="n"/>
      <c r="L6" s="53" t="n"/>
      <c r="M6" s="53" t="n"/>
      <c r="N6" s="53" t="n"/>
      <c r="O6" s="53" t="n"/>
      <c r="P6" s="53" t="n"/>
      <c r="Q6" s="53" t="n"/>
    </row>
    <row customHeight="1" ht="18.95" r="7" spans="1:17" thickBot="1">
      <c r="A7" s="29" t="s">
        <v>4</v>
      </c>
      <c r="B7" s="30" t="s">
        <v>5</v>
      </c>
      <c r="C7" s="31" t="s">
        <v>6</v>
      </c>
      <c r="D7" s="11" t="s">
        <v>7</v>
      </c>
      <c r="E7" s="53" t="n"/>
      <c r="F7" s="53" t="n"/>
      <c r="G7" s="53" t="n"/>
      <c r="H7" s="53" t="n"/>
      <c r="I7" s="53" t="n"/>
      <c r="J7" s="53" t="n"/>
      <c r="K7" s="53" t="n"/>
      <c r="L7" s="53" t="n"/>
      <c r="M7" s="53" t="n"/>
      <c r="N7" s="53" t="n"/>
      <c r="O7" s="53" t="n"/>
      <c r="P7" s="53" t="n"/>
      <c r="Q7" s="53" t="n"/>
    </row>
    <row customHeight="1" ht="18.95" r="8" spans="1:17">
      <c r="A8" s="32" t="s">
        <v>8</v>
      </c>
      <c r="B8" s="44">
        <f>IFERROR(IF([0]!_results_nedc_h_prediction_target_declared_co2_emission_declared_value__CO2g_km_&lt;&gt;"",[0]!_results_nedc_h_prediction_target_declared_co2_emission_declared_value__CO2g_km_,""),"")</f>
        <v/>
      </c>
      <c r="C8" s="45">
        <f>IFERROR(IF([0]!_results_nedc_l_prediction_target_declared_co2_emission_declared_value__CO2g_km_&lt;&gt;"",[0]!_results_nedc_l_prediction_target_declared_co2_emission_declared_value__CO2g_km_,""),"")</f>
        <v/>
      </c>
      <c r="D8" s="53" t="s">
        <v>9</v>
      </c>
      <c r="E8" s="53" t="n"/>
      <c r="F8" s="53" t="n"/>
      <c r="G8" s="53" t="n"/>
      <c r="H8" s="53" t="n"/>
      <c r="I8" s="53" t="n"/>
      <c r="J8" s="53" t="n"/>
      <c r="K8" s="53" t="n"/>
      <c r="L8" s="53" t="n"/>
      <c r="M8" s="53" t="n"/>
      <c r="N8" s="53" t="n"/>
      <c r="O8" s="53" t="n"/>
      <c r="P8" s="53" t="n"/>
      <c r="Q8" s="53" t="n"/>
    </row>
    <row customHeight="1" ht="18.95" r="9" spans="1:17">
      <c r="A9" s="15" t="s">
        <v>10</v>
      </c>
      <c r="B9" s="35">
        <f>IFERROR(IF([0]!_results_nedc_h_prediction_output_declared_co2_emission_declared_value__CO2g_km_&lt;&gt;"",[0]!_results_nedc_h_prediction_output_declared_co2_emission_declared_value__CO2g_km_,""),"")</f>
        <v/>
      </c>
      <c r="C9" s="36">
        <f>IFERROR(IF([0]!_results_nedc_l_prediction_output_declared_co2_emission_declared_value__CO2g_km_&lt;&gt;"",[0]!_results_nedc_l_prediction_output_declared_co2_emission_declared_value__CO2g_km_,""),"")</f>
        <v/>
      </c>
      <c r="D9" s="53" t="s">
        <v>9</v>
      </c>
      <c r="E9" s="53" t="n"/>
      <c r="F9" s="53" t="n"/>
      <c r="G9" s="53" t="n"/>
      <c r="H9" s="53" t="n"/>
      <c r="I9" s="53" t="n"/>
      <c r="J9" s="53" t="n"/>
      <c r="K9" s="53" t="n"/>
      <c r="L9" s="53" t="n"/>
      <c r="M9" s="53" t="n"/>
      <c r="N9" s="53" t="n"/>
      <c r="O9" s="53" t="n"/>
      <c r="P9" s="53" t="n"/>
      <c r="Q9" s="53" t="n"/>
    </row>
    <row customHeight="1" ht="18.95" r="10" spans="1:17" thickBot="1">
      <c r="A10" s="18" t="s">
        <v>11</v>
      </c>
      <c r="B10" s="37">
        <f>IFERROR(IF([0]!_comparison_declared_co2_emission_value_prediction_nedc_h_prediction_target_ratio&lt;&gt;"",([0]!_comparison_declared_co2_emission_value_prediction_nedc_h_prediction_target_ratio-1)*100,""),"")</f>
        <v/>
      </c>
      <c r="C10" s="38">
        <f>IFERROR(IF([0]!_comparison_declared_co2_emission_value_prediction_nedc_l_prediction_target_ratio&lt;&gt;"",([0]!_comparison_declared_co2_emission_value_prediction_nedc_l_prediction_target_ratio-1)*100,""),"")</f>
        <v/>
      </c>
      <c r="D10" s="53" t="s">
        <v>12</v>
      </c>
      <c r="E10" s="53" t="n"/>
      <c r="F10" s="53" t="n"/>
      <c r="G10" s="53" t="n"/>
      <c r="H10" s="53" t="n"/>
      <c r="I10" s="53" t="n"/>
      <c r="J10" s="53" t="n"/>
      <c r="K10" s="53" t="n"/>
      <c r="L10" s="53" t="n"/>
      <c r="M10" s="53" t="n"/>
      <c r="N10" s="53" t="n"/>
      <c r="O10" s="53" t="n"/>
      <c r="P10" s="53" t="n"/>
      <c r="Q10" s="53" t="n"/>
    </row>
    <row customHeight="1" ht="18.95" r="11" spans="1:17">
      <c r="A11" s="39" t="s">
        <v>13</v>
      </c>
      <c r="B11" s="40" t="n"/>
      <c r="C11" s="41" t="n"/>
      <c r="D11" s="53" t="n"/>
      <c r="E11" s="53" t="n"/>
      <c r="F11" s="53" t="n"/>
      <c r="G11" s="53" t="n"/>
      <c r="H11" s="53" t="n"/>
      <c r="I11" s="53" t="n"/>
      <c r="J11" s="53" t="n"/>
      <c r="K11" s="53" t="n"/>
      <c r="L11" s="53" t="n"/>
      <c r="M11" s="53" t="n"/>
      <c r="N11" s="53" t="n"/>
      <c r="O11" s="53" t="n"/>
      <c r="P11" s="53" t="n"/>
      <c r="Q11" s="53" t="n"/>
    </row>
    <row customHeight="1" ht="18.95" r="12" spans="1:17" thickBot="1">
      <c r="A12" s="4" t="n"/>
      <c r="B12" s="42" t="n"/>
      <c r="C12" s="8" t="n"/>
      <c r="D12" s="53" t="n"/>
      <c r="E12" s="53" t="n"/>
      <c r="F12" s="53" t="n"/>
      <c r="G12" s="53" t="n"/>
      <c r="H12" s="43" t="n"/>
      <c r="I12" s="53" t="n"/>
      <c r="J12" s="53" t="n"/>
      <c r="K12" s="53" t="n"/>
      <c r="L12" s="53" t="n"/>
      <c r="M12" s="53" t="n"/>
      <c r="N12" s="53" t="n"/>
      <c r="O12" s="53" t="n"/>
      <c r="P12" s="53" t="n"/>
      <c r="Q12" s="53" t="n"/>
    </row>
    <row customHeight="1" ht="18.95" r="13" spans="1:17" thickBot="1">
      <c r="A13" s="29" t="s">
        <v>14</v>
      </c>
      <c r="B13" s="30" t="s">
        <v>5</v>
      </c>
      <c r="C13" s="31" t="s">
        <v>6</v>
      </c>
      <c r="D13" s="53" t="n"/>
      <c r="E13" s="53" t="n"/>
      <c r="F13" s="53" t="n"/>
      <c r="G13" s="53" t="n"/>
      <c r="H13" s="53" t="n"/>
      <c r="I13" s="53" t="n"/>
      <c r="J13" s="53" t="n"/>
      <c r="K13" s="53" t="n"/>
      <c r="L13" s="53" t="n"/>
      <c r="M13" s="53" t="n"/>
      <c r="N13" s="53" t="n"/>
      <c r="O13" s="53" t="n"/>
      <c r="P13" s="53" t="n"/>
      <c r="Q13" s="53" t="n"/>
    </row>
    <row customHeight="1" ht="18.95" r="14" spans="1:17">
      <c r="A14" s="32" t="s">
        <v>15</v>
      </c>
      <c r="B14" s="44">
        <f>IFERROR(IF([0]!_results_nedc_h_prediction_output_co2_emission_value__CO2g_km_&lt;&gt;"",[0]!_results_nedc_h_prediction_output_co2_emission_value__CO2g_km_,""),"")</f>
        <v/>
      </c>
      <c r="C14" s="45">
        <f>IFERROR(IF([0]!_results_nedc_l_prediction_output_co2_emission_value__CO2g_km_&lt;&gt;"",[0]!_results_nedc_l_prediction_output_co2_emission_value__CO2g_km_,""),"")</f>
        <v/>
      </c>
      <c r="D14" s="53" t="s">
        <v>9</v>
      </c>
      <c r="E14" s="53" t="n"/>
      <c r="F14" s="53" t="n"/>
      <c r="G14" s="53" t="n"/>
      <c r="H14" s="53" t="n"/>
      <c r="I14" s="53" t="n"/>
      <c r="J14" s="53" t="n"/>
      <c r="K14" s="53" t="n"/>
      <c r="L14" s="53" t="n"/>
      <c r="M14" s="53" t="n"/>
      <c r="N14" s="53" t="n"/>
      <c r="O14" s="53" t="n"/>
      <c r="P14" s="53" t="n"/>
      <c r="Q14" s="53" t="n"/>
    </row>
    <row customHeight="1" ht="18.95" r="15" spans="1:17">
      <c r="A15" s="15" t="s">
        <v>16</v>
      </c>
      <c r="B15" s="35">
        <f>IFERROR(IF([0]!_results_nedc_h_prediction_output_co2_emission_UDC__CO2g_km_&lt;&gt;"",[0]!_results_nedc_h_prediction_output_co2_emission_UDC__CO2g_km_,""),"")</f>
        <v/>
      </c>
      <c r="C15" s="36">
        <f>IFERROR(IF([0]!_results_nedc_l_prediction_output_co2_emission_UDC__CO2g_km_&lt;&gt;"",[0]!_results_nedc_l_prediction_output_co2_emission_UDC__CO2g_km_,""),"")</f>
        <v/>
      </c>
      <c r="D15" s="53" t="s">
        <v>9</v>
      </c>
      <c r="E15" s="53" t="n"/>
      <c r="F15" s="53" t="n"/>
      <c r="G15" s="53" t="n"/>
      <c r="H15" s="53" t="n"/>
      <c r="I15" s="53" t="n"/>
      <c r="J15" s="53" t="n"/>
      <c r="K15" s="53" t="n"/>
      <c r="L15" s="53" t="n"/>
      <c r="M15" s="53" t="n"/>
      <c r="N15" s="53" t="n"/>
      <c r="O15" s="53" t="n"/>
      <c r="P15" s="53" t="n"/>
      <c r="Q15" s="53" t="n"/>
    </row>
    <row customHeight="1" ht="18.95" r="16" spans="1:17" thickBot="1">
      <c r="A16" s="18" t="s">
        <v>17</v>
      </c>
      <c r="B16" s="46">
        <f>IFERROR(IF([0]!_results_nedc_h_prediction_output_co2_emission_EUDC__CO2g_km_&lt;&gt;"",[0]!_results_nedc_h_prediction_output_co2_emission_EUDC__CO2g_km_,""),"")</f>
        <v/>
      </c>
      <c r="C16" s="47">
        <f>IFERROR(IF([0]!_results_nedc_l_prediction_output_co2_emission_EUDC__CO2g_km_&lt;&gt;"",[0]!_results_nedc_l_prediction_output_co2_emission_EUDC__CO2g_km_,""),"")</f>
        <v/>
      </c>
      <c r="D16" s="53" t="s">
        <v>9</v>
      </c>
      <c r="E16" s="53" t="n"/>
      <c r="F16" s="53" t="n"/>
      <c r="G16" s="53" t="n"/>
      <c r="H16" s="53" t="n"/>
      <c r="I16" s="53" t="n"/>
      <c r="J16" s="53" t="n"/>
      <c r="K16" s="53" t="n"/>
      <c r="L16" s="53" t="n"/>
      <c r="M16" s="53" t="n"/>
      <c r="N16" s="53" t="n"/>
      <c r="O16" s="53" t="n"/>
      <c r="P16" s="53" t="n"/>
      <c r="Q16" s="53" t="n"/>
    </row>
    <row customHeight="1" ht="18.95" r="17" spans="1:17">
      <c r="A17" s="4" t="n"/>
      <c r="B17" s="42" t="n"/>
      <c r="C17" s="8" t="n"/>
      <c r="D17" s="53" t="n"/>
      <c r="E17" s="53" t="n"/>
      <c r="F17" s="53" t="n"/>
      <c r="G17" s="53" t="n"/>
      <c r="H17" s="53" t="n"/>
      <c r="I17" s="53" t="n"/>
      <c r="J17" s="53" t="n"/>
      <c r="K17" s="53" t="n"/>
      <c r="L17" s="53" t="n"/>
      <c r="M17" s="53" t="n"/>
      <c r="N17" s="53" t="n"/>
      <c r="O17" s="53" t="n"/>
      <c r="P17" s="53" t="n"/>
      <c r="Q17" s="53" t="n"/>
    </row>
    <row customHeight="1" ht="18.95" r="18" spans="1:17">
      <c r="A18" s="4" t="n"/>
      <c r="B18" s="42" t="n"/>
      <c r="C18" s="8" t="n"/>
      <c r="D18" s="53" t="n"/>
      <c r="E18" s="53" t="n"/>
      <c r="F18" s="53" t="n"/>
      <c r="G18" s="53" t="n"/>
      <c r="H18" s="53" t="n"/>
      <c r="I18" s="53" t="n"/>
      <c r="J18" s="53" t="n"/>
      <c r="K18" s="53" t="n"/>
      <c r="L18" s="53" t="n"/>
      <c r="M18" s="53" t="n"/>
      <c r="N18" s="53" t="n"/>
      <c r="O18" s="53" t="n"/>
      <c r="P18" s="53" t="n"/>
      <c r="Q18" s="53" t="n"/>
    </row>
    <row customHeight="1" ht="18.95" r="19" spans="1:17">
      <c r="A19" s="48" t="s">
        <v>18</v>
      </c>
      <c r="B19" s="48" t="s">
        <v>5</v>
      </c>
      <c r="C19" s="48" t="s">
        <v>6</v>
      </c>
      <c r="D19" s="53" t="n"/>
      <c r="E19" s="53" t="n"/>
      <c r="F19" s="53" t="n"/>
      <c r="G19" s="53" t="n"/>
      <c r="H19" s="53" t="n"/>
      <c r="I19" s="53" t="n"/>
      <c r="J19" s="53" t="n"/>
      <c r="K19" s="53" t="n"/>
      <c r="L19" s="53" t="n"/>
      <c r="M19" s="53" t="n"/>
      <c r="N19" s="53" t="n"/>
      <c r="O19" s="53" t="n"/>
      <c r="P19" s="53" t="n"/>
      <c r="Q19" s="53" t="n"/>
    </row>
    <row customHeight="1" ht="18.95" r="20" spans="1:17">
      <c r="A20" s="50" t="s">
        <v>19</v>
      </c>
      <c r="B20" s="35">
        <f>IFERROR(IF([0]!_results_nedc_h_prediction_output_vehicle_f0__N_&lt;&gt;"",[0]!_results_nedc_h_prediction_output_vehicle_f0__N_,""),"")</f>
        <v/>
      </c>
      <c r="C20" s="35">
        <f>IFERROR(IF([0]!_results_nedc_l_prediction_output_vehicle_f0__N_&lt;&gt;"",[0]!_results_nedc_l_prediction_output_vehicle_f0__N_,""),"")</f>
        <v/>
      </c>
      <c r="D20" s="53" t="s">
        <v>20</v>
      </c>
      <c r="E20" s="53" t="n"/>
      <c r="F20" s="53" t="n"/>
      <c r="G20" s="53" t="n"/>
      <c r="H20" s="53" t="n"/>
      <c r="I20" s="53" t="n"/>
      <c r="J20" s="53" t="n"/>
      <c r="K20" s="53" t="n"/>
      <c r="L20" s="53" t="n"/>
      <c r="M20" s="53" t="n"/>
      <c r="N20" s="53" t="n"/>
      <c r="O20" s="53" t="n"/>
      <c r="P20" s="53" t="n"/>
      <c r="Q20" s="53" t="n"/>
    </row>
    <row customHeight="1" ht="18.95" r="21" spans="1:17">
      <c r="A21" s="50" t="s">
        <v>21</v>
      </c>
      <c r="B21" s="51">
        <f>IFERROR(IF([0]!_results_nedc_h_prediction_output_vehicle_f1__N__km_h__&lt;&gt;"",[0]!_results_nedc_h_prediction_output_vehicle_f1__N__km_h__,""),"")</f>
        <v/>
      </c>
      <c r="C21" s="51">
        <f>IFERROR(IF([0]!_results_nedc_l_prediction_output_vehicle_f1__N__km_h__&lt;&gt;"",[0]!_results_nedc_l_prediction_output_vehicle_f1__N__km_h__,""),"")</f>
        <v/>
      </c>
      <c r="D21" s="53" t="s">
        <v>22</v>
      </c>
      <c r="E21" s="53" t="n"/>
      <c r="F21" s="53" t="n"/>
      <c r="G21" s="53" t="n"/>
      <c r="H21" s="53" t="n"/>
      <c r="I21" s="53" t="n"/>
      <c r="J21" s="53" t="n"/>
      <c r="K21" s="53" t="n"/>
      <c r="L21" s="53" t="n"/>
      <c r="M21" s="53" t="n"/>
      <c r="N21" s="53" t="n"/>
      <c r="O21" s="53" t="n"/>
      <c r="P21" s="53" t="n"/>
      <c r="Q21" s="53" t="n"/>
    </row>
    <row customHeight="1" ht="18.95" r="22" spans="1:17">
      <c r="A22" s="50" t="s">
        <v>23</v>
      </c>
      <c r="B22" s="51">
        <f>IFERROR(IF([0]!_results_nedc_h_prediction_output_vehicle_f2__N__km_h__2_&lt;&gt;"",[0]!_results_nedc_h_prediction_output_vehicle_f2__N__km_h__2_,""),"")</f>
        <v/>
      </c>
      <c r="C22" s="51">
        <f>IFERROR(IF([0]!_results_nedc_l_prediction_output_vehicle_f2__N__km_h__2_&lt;&gt;"",[0]!_results_nedc_l_prediction_output_vehicle_f2__N__km_h__2_,""),"")</f>
        <v/>
      </c>
      <c r="D22" s="53" t="s">
        <v>24</v>
      </c>
      <c r="E22" s="53" t="n"/>
      <c r="F22" s="53" t="n"/>
      <c r="G22" s="53" t="n"/>
      <c r="H22" s="53" t="n"/>
      <c r="I22" s="53" t="n"/>
      <c r="J22" s="53" t="n"/>
      <c r="K22" s="53" t="n"/>
      <c r="L22" s="53" t="n"/>
      <c r="M22" s="53" t="n"/>
      <c r="N22" s="53" t="n"/>
      <c r="O22" s="53" t="n"/>
      <c r="P22" s="53" t="n"/>
      <c r="Q22" s="53" t="n"/>
    </row>
    <row customHeight="1" ht="18.95" r="23" spans="1:17">
      <c r="A23" s="50" t="s">
        <v>25</v>
      </c>
      <c r="B23" s="52">
        <f>IFERROR(IF([0]!_results_nedc_h_prediction_output_vehicle_mass__kg_&lt;&gt;"",[0]!_results_nedc_h_prediction_output_vehicle_mass__kg_,""),"")</f>
        <v/>
      </c>
      <c r="C23" s="52">
        <f>IFERROR(IF([0]!_results_nedc_l_prediction_output_vehicle_mass__kg_&lt;&gt;"",[0]!_results_nedc_l_prediction_output_vehicle_mass__kg_,""),"")</f>
        <v/>
      </c>
      <c r="D23" s="53" t="s">
        <v>26</v>
      </c>
      <c r="E23" s="53" t="n"/>
      <c r="F23" s="53" t="n"/>
      <c r="G23" s="53" t="n"/>
      <c r="H23" s="53" t="n"/>
      <c r="I23" s="53" t="n"/>
      <c r="J23" s="53" t="n"/>
      <c r="K23" s="53" t="n"/>
      <c r="L23" s="53" t="n"/>
      <c r="M23" s="53" t="n"/>
      <c r="N23" s="53" t="n"/>
      <c r="O23" s="53" t="n"/>
      <c r="P23" s="53" t="n"/>
      <c r="Q23" s="53" t="n"/>
    </row>
    <row customHeight="1" ht="18.95" r="24" spans="1:17">
      <c r="A24" s="48" t="s">
        <v>27</v>
      </c>
      <c r="B24" s="48" t="s">
        <v>5</v>
      </c>
      <c r="C24" s="48" t="s">
        <v>6</v>
      </c>
      <c r="D24" s="53" t="n"/>
      <c r="E24" s="53" t="n"/>
      <c r="F24" s="53" t="n"/>
      <c r="G24" s="53" t="n"/>
      <c r="H24" s="53" t="n"/>
      <c r="I24" s="53" t="n"/>
      <c r="J24" s="53" t="n"/>
      <c r="K24" s="53" t="n"/>
      <c r="L24" s="53" t="n"/>
      <c r="M24" s="53" t="n"/>
      <c r="N24" s="53" t="n"/>
      <c r="O24" s="53" t="n"/>
      <c r="P24" s="53" t="n"/>
      <c r="Q24" s="53" t="n"/>
    </row>
    <row customHeight="1" ht="18.95" r="25" spans="1:17">
      <c r="A25" s="50" t="s">
        <v>19</v>
      </c>
      <c r="B25" s="35">
        <f>IFERROR(IF([0]!_results_wltp_h_calibration_output_vehicle_f0__N_&lt;&gt;"",[0]!_results_wltp_h_calibration_output_vehicle_f0__N_,""),"")</f>
        <v/>
      </c>
      <c r="C25" s="35">
        <f>IFERROR(IF([0]!_results_wltp_l_calibration_output_vehicle_f0__N_&lt;&gt;"",[0]!_results_wltp_l_calibration_output_vehicle_f0__N_,""),"")</f>
        <v/>
      </c>
      <c r="D25" s="53" t="s">
        <v>20</v>
      </c>
      <c r="E25" s="53" t="n"/>
      <c r="F25" s="53" t="n"/>
      <c r="G25" s="53" t="n"/>
      <c r="H25" s="53" t="n"/>
      <c r="I25" s="53" t="n"/>
      <c r="J25" s="53" t="n"/>
      <c r="K25" s="53" t="n"/>
      <c r="L25" s="53" t="n"/>
      <c r="M25" s="53" t="n"/>
      <c r="N25" s="53" t="n"/>
      <c r="O25" s="53" t="n"/>
      <c r="P25" s="53" t="n"/>
      <c r="Q25" s="53" t="n"/>
    </row>
    <row customHeight="1" ht="18.95" r="26" spans="1:17">
      <c r="A26" s="50" t="s">
        <v>21</v>
      </c>
      <c r="B26" s="51">
        <f>IFERROR(IF([0]!_results_wltp_h_calibration_output_vehicle_f1__N__km_h__&lt;&gt;"",[0]!_results_wltp_h_calibration_output_vehicle_f1__N__km_h__,""),"")</f>
        <v/>
      </c>
      <c r="C26" s="51">
        <f>IFERROR(IF([0]!_results_wltp_l_calibration_output_vehicle_f1__N__km_h__&lt;&gt;"",[0]!_results_wltp_l_calibration_output_vehicle_f1__N__km_h__,""),"")</f>
        <v/>
      </c>
      <c r="D26" s="53" t="s">
        <v>22</v>
      </c>
      <c r="E26" s="53" t="n"/>
      <c r="F26" s="53" t="n"/>
      <c r="G26" s="53" t="n"/>
      <c r="H26" s="53" t="n"/>
      <c r="I26" s="53" t="n"/>
      <c r="J26" s="53" t="n"/>
      <c r="K26" s="53" t="n"/>
      <c r="L26" s="53" t="n"/>
      <c r="M26" s="53" t="n"/>
      <c r="N26" s="53" t="n"/>
      <c r="O26" s="53" t="n"/>
      <c r="P26" s="53" t="n"/>
      <c r="Q26" s="53" t="n"/>
    </row>
    <row customHeight="1" ht="18.95" r="27" spans="1:17">
      <c r="A27" s="50" t="s">
        <v>23</v>
      </c>
      <c r="B27" s="51">
        <f>IFERROR(IF([0]!_results_wltp_h_calibration_output_vehicle_f2__N__km_h__2_&lt;&gt;"",[0]!_results_wltp_h_calibration_output_vehicle_f2__N__km_h__2_,""),"")</f>
        <v/>
      </c>
      <c r="C27" s="51">
        <f>IFERROR(IF([0]!_results_wltp_l_calibration_output_vehicle_f2__N__km_h__2_&lt;&gt;"",[0]!_results_wltp_l_calibration_output_vehicle_f2__N__km_h__2_,""),"")</f>
        <v/>
      </c>
      <c r="D27" s="53" t="s">
        <v>24</v>
      </c>
      <c r="E27" s="53" t="n"/>
      <c r="F27" s="53" t="n"/>
      <c r="G27" s="53" t="n"/>
      <c r="H27" s="53" t="n"/>
      <c r="I27" s="53" t="n"/>
      <c r="J27" s="53" t="n"/>
      <c r="K27" s="53" t="n"/>
      <c r="L27" s="53" t="n"/>
      <c r="M27" s="53" t="n"/>
      <c r="N27" s="53" t="n"/>
      <c r="O27" s="53" t="n"/>
      <c r="P27" s="53" t="n"/>
      <c r="Q27" s="53" t="n"/>
    </row>
    <row customHeight="1" ht="18.95" r="28" spans="1:17">
      <c r="A28" s="50" t="s">
        <v>28</v>
      </c>
      <c r="B28" s="52">
        <f>IFERROR(IF([0]!_results_wltp_h_calibration_output_vehicle_mass__kg_&lt;&gt;"",[0]!_results_wltp_h_calibration_output_vehicle_mass__kg_,""),"")</f>
        <v/>
      </c>
      <c r="C28" s="52">
        <f>IFERROR(IF([0]!_results_wltp_l_calibration_output_vehicle_mass__kg_&lt;&gt;"",[0]!_results_wltp_l_calibration_output_vehicle_mass__kg_,""),"")</f>
        <v/>
      </c>
      <c r="D28" s="53" t="s">
        <v>26</v>
      </c>
      <c r="E28" s="53" t="n"/>
      <c r="F28" s="53" t="n"/>
      <c r="G28" s="53" t="n"/>
      <c r="H28" s="53" t="n"/>
      <c r="I28" s="53" t="n"/>
      <c r="J28" s="53" t="n"/>
      <c r="K28" s="53" t="n"/>
      <c r="L28" s="53" t="n"/>
      <c r="M28" s="53" t="n"/>
      <c r="N28" s="53" t="n"/>
      <c r="O28" s="53" t="n"/>
      <c r="P28" s="53" t="n"/>
      <c r="Q28" s="53" t="n"/>
    </row>
    <row customHeight="1" ht="18.95" r="29" spans="1:17">
      <c r="A29" s="50" t="s">
        <v>29</v>
      </c>
      <c r="B29" s="35">
        <f>IFERROR(IF([0]!_results_wltp_h_calibration_output_co2_emission_low__CO2g_km_&lt;&gt;"",[0]!_results_wltp_h_calibration_output_co2_emission_low__CO2g_km_,""),"")</f>
        <v/>
      </c>
      <c r="C29" s="35">
        <f>IFERROR(IF([0]!_results_wltp_l_calibration_output_co2_emission_low__CO2g_km_&lt;&gt;"",[0]!_results_wltp_l_calibration_output_co2_emission_low__CO2g_km_,""),"")</f>
        <v/>
      </c>
      <c r="D29" s="53" t="s">
        <v>9</v>
      </c>
      <c r="E29" s="53" t="n"/>
      <c r="F29" s="53" t="n"/>
      <c r="G29" s="53" t="n"/>
      <c r="H29" s="53" t="n"/>
      <c r="I29" s="53" t="n"/>
      <c r="J29" s="53" t="n"/>
      <c r="K29" s="53" t="n"/>
      <c r="L29" s="53" t="n"/>
      <c r="M29" s="53" t="n"/>
      <c r="N29" s="53" t="n"/>
      <c r="O29" s="53" t="n"/>
      <c r="P29" s="53" t="n"/>
      <c r="Q29" s="53" t="n"/>
    </row>
    <row customHeight="1" ht="18.95" r="30" spans="1:17">
      <c r="A30" s="50" t="s">
        <v>30</v>
      </c>
      <c r="B30" s="35">
        <f>IFERROR(IF([0]!_results_wltp_h_calibration_output_co2_emission_medium__CO2g_km_&lt;&gt;"",[0]!_results_wltp_h_calibration_output_co2_emission_medium__CO2g_km_,""),"")</f>
        <v/>
      </c>
      <c r="C30" s="35">
        <f>IFERROR(IF([0]!_results_wltp_l_calibration_output_co2_emission_medium__CO2g_km_&lt;&gt;"",[0]!_results_wltp_l_calibration_output_co2_emission_medium__CO2g_km_,""),"")</f>
        <v/>
      </c>
      <c r="D30" s="53" t="s">
        <v>9</v>
      </c>
      <c r="E30" s="53" t="n"/>
      <c r="F30" s="53" t="n"/>
      <c r="G30" s="53" t="n"/>
      <c r="H30" s="53" t="n"/>
      <c r="I30" s="53" t="n"/>
      <c r="J30" s="53" t="n"/>
      <c r="K30" s="53" t="n"/>
      <c r="L30" s="53" t="n"/>
      <c r="M30" s="53" t="n"/>
      <c r="N30" s="53" t="n"/>
      <c r="O30" s="53" t="n"/>
      <c r="P30" s="53" t="n"/>
      <c r="Q30" s="53" t="n"/>
    </row>
    <row customHeight="1" ht="18.95" r="31" spans="1:17">
      <c r="A31" s="50" t="s">
        <v>31</v>
      </c>
      <c r="B31" s="35">
        <f>IFERROR(IF([0]!_results_wltp_h_calibration_output_co2_emission_high__CO2g_km_&lt;&gt;"",[0]!_results_wltp_h_calibration_output_co2_emission_high__CO2g_km_,""), "")</f>
        <v/>
      </c>
      <c r="C31" s="35">
        <f>IFERROR(IF([0]!_results_wltp_l_calibration_output_co2_emission_high__CO2g_km_&lt;&gt;"",[0]!_results_wltp_l_calibration_output_co2_emission_high__CO2g_km_,""),"")</f>
        <v/>
      </c>
      <c r="D31" s="53" t="s">
        <v>9</v>
      </c>
      <c r="E31" s="53" t="n"/>
      <c r="F31" s="53" t="n"/>
      <c r="G31" s="53" t="n"/>
      <c r="H31" s="53" t="n"/>
      <c r="I31" s="53" t="n"/>
      <c r="J31" s="53" t="n"/>
      <c r="K31" s="53" t="n"/>
      <c r="L31" s="53" t="n"/>
      <c r="M31" s="53" t="n"/>
      <c r="N31" s="53" t="n"/>
      <c r="O31" s="53" t="n"/>
      <c r="P31" s="53" t="n"/>
      <c r="Q31" s="53" t="n"/>
    </row>
    <row customHeight="1" ht="18.95" r="32" spans="1:17">
      <c r="A32" s="50" t="s">
        <v>32</v>
      </c>
      <c r="B32" s="35">
        <f>IFERROR(IF([0]!_results_wltp_h_calibration_output_co2_emission_extra_high__CO2g_km_&lt;&gt;"",[0]!_results_wltp_h_calibration_output_co2_emission_extra_high__CO2g_km_,""),"")</f>
        <v/>
      </c>
      <c r="C32" s="35">
        <f>IFERROR(IF([0]!_results_wltp_l_calibration_output_co2_emission_extra_high__CO2g_km_&lt;&gt;"",[0]!_results_wltp_l_calibration_output_co2_emission_extra_high__CO2g_km_,""),"")</f>
        <v/>
      </c>
      <c r="D32" s="53" t="s">
        <v>9</v>
      </c>
      <c r="E32" s="53" t="n"/>
      <c r="F32" s="53" t="n"/>
      <c r="G32" s="53" t="n"/>
      <c r="H32" s="53" t="n"/>
      <c r="I32" s="53" t="n"/>
      <c r="J32" s="53" t="n"/>
      <c r="K32" s="53" t="n"/>
      <c r="L32" s="53" t="n"/>
      <c r="M32" s="53" t="n"/>
      <c r="N32" s="53" t="n"/>
      <c r="O32" s="53" t="n"/>
      <c r="P32" s="53" t="n"/>
      <c r="Q32" s="53" t="n"/>
    </row>
    <row hidden="1" r="33" spans="1:17">
      <c r="A33" s="8" t="n"/>
      <c r="B33" s="4" t="n"/>
      <c r="C33" s="4" t="n"/>
      <c r="D33" s="4" t="n"/>
      <c r="E33" s="4" t="n"/>
      <c r="F33" s="4" t="n"/>
      <c r="G33" s="4" t="n"/>
      <c r="H33" s="4" t="n"/>
      <c r="I33" s="4" t="n"/>
      <c r="J33" s="4" t="n"/>
      <c r="K33" s="4" t="n"/>
      <c r="L33" s="4" t="n"/>
      <c r="M33" s="53" t="n"/>
      <c r="N33" s="53" t="n"/>
      <c r="O33" s="53" t="n"/>
      <c r="P33" s="53" t="n"/>
      <c r="Q33" s="53" t="n"/>
    </row>
    <row hidden="1" r="34" spans="1:17">
      <c r="A34" s="8" t="n"/>
      <c r="B34" s="4" t="n"/>
      <c r="C34" s="4" t="n"/>
      <c r="D34" s="4" t="n"/>
      <c r="E34" s="4" t="n"/>
      <c r="F34" s="4" t="n"/>
      <c r="G34" s="4" t="n"/>
      <c r="H34" s="4" t="n"/>
      <c r="I34" s="4" t="n"/>
      <c r="J34" s="4" t="n"/>
      <c r="K34" s="4" t="n"/>
      <c r="L34" s="4" t="n"/>
      <c r="M34" s="53" t="n"/>
      <c r="N34" s="53" t="n"/>
      <c r="O34" s="53" t="n"/>
      <c r="P34" s="53" t="n"/>
      <c r="Q34" s="53" t="n"/>
    </row>
    <row hidden="1" r="35" spans="1:17">
      <c r="A35" s="8" t="n"/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53" t="n"/>
      <c r="N35" s="53" t="n"/>
      <c r="O35" s="53" t="n"/>
      <c r="P35" s="53" t="n"/>
      <c r="Q35" s="53" t="n"/>
    </row>
    <row hidden="1" r="36" spans="1:17">
      <c r="A36" s="53" t="n"/>
      <c r="B36" s="53" t="n"/>
      <c r="C36" s="53" t="n"/>
      <c r="D36" s="53" t="n"/>
      <c r="E36" s="53" t="n"/>
      <c r="F36" s="53" t="n"/>
      <c r="G36" s="53" t="n"/>
      <c r="H36" s="53" t="n"/>
      <c r="I36" s="53" t="n"/>
      <c r="J36" s="53" t="n"/>
      <c r="K36" s="53" t="n"/>
      <c r="L36" s="53" t="n"/>
      <c r="M36" s="53" t="n"/>
      <c r="N36" s="53" t="n"/>
      <c r="O36" s="53" t="n"/>
      <c r="P36" s="53" t="n"/>
      <c r="Q36" s="53" t="n"/>
    </row>
    <row hidden="1" r="37" spans="1:17">
      <c r="A37" s="8" t="n"/>
      <c r="B37" s="53" t="n"/>
      <c r="C37" s="53" t="n"/>
      <c r="D37" s="53" t="n"/>
      <c r="E37" s="53" t="n"/>
      <c r="F37" s="53" t="n"/>
      <c r="G37" s="53" t="n"/>
      <c r="H37" s="53" t="n"/>
      <c r="I37" s="53" t="n"/>
      <c r="J37" s="53" t="n"/>
      <c r="K37" s="53" t="n"/>
      <c r="L37" s="53" t="n"/>
      <c r="M37" s="53" t="n"/>
      <c r="N37" s="53" t="n"/>
      <c r="O37" s="53" t="n"/>
      <c r="P37" s="53" t="n"/>
      <c r="Q37" s="53" t="n"/>
    </row>
    <row hidden="1" r="38" spans="1:17">
      <c r="A38" s="8" t="n"/>
      <c r="B38" s="53" t="n"/>
      <c r="C38" s="53" t="n"/>
      <c r="D38" s="53" t="n"/>
      <c r="E38" s="53" t="n"/>
      <c r="F38" s="53" t="n"/>
      <c r="G38" s="53" t="n"/>
      <c r="H38" s="53" t="n"/>
      <c r="I38" s="53" t="n"/>
      <c r="J38" s="53" t="n"/>
      <c r="K38" s="53" t="n"/>
      <c r="L38" s="53" t="n"/>
      <c r="M38" s="53" t="n"/>
      <c r="N38" s="53" t="n"/>
      <c r="O38" s="53" t="n"/>
      <c r="P38" s="53" t="n"/>
      <c r="Q38" s="53" t="n"/>
    </row>
    <row hidden="1" r="39" spans="1:17">
      <c r="A39" s="8" t="n"/>
      <c r="B39" s="53" t="n"/>
      <c r="C39" s="53" t="n"/>
      <c r="D39" s="53" t="n"/>
      <c r="E39" s="53" t="n"/>
      <c r="F39" s="53" t="n"/>
      <c r="G39" s="53" t="n"/>
      <c r="H39" s="53" t="n"/>
      <c r="I39" s="53" t="n"/>
      <c r="J39" s="53" t="n"/>
      <c r="K39" s="53" t="n"/>
      <c r="L39" s="53" t="n"/>
      <c r="M39" s="53" t="n"/>
      <c r="N39" s="53" t="n"/>
      <c r="O39" s="53" t="n"/>
      <c r="P39" s="53" t="n"/>
      <c r="Q39" s="53" t="n"/>
    </row>
    <row hidden="1" r="40" spans="1:17">
      <c r="A40" s="8" t="n"/>
      <c r="B40" s="53" t="n"/>
      <c r="C40" s="53" t="n"/>
      <c r="D40" s="53" t="n"/>
      <c r="E40" s="53" t="n"/>
      <c r="F40" s="53" t="n"/>
      <c r="G40" s="53" t="n"/>
      <c r="H40" s="53" t="n"/>
      <c r="I40" s="53" t="n"/>
      <c r="J40" s="53" t="n"/>
      <c r="K40" s="53" t="n"/>
      <c r="L40" s="53" t="n"/>
      <c r="M40" s="53" t="n"/>
      <c r="N40" s="53" t="n"/>
      <c r="O40" s="53" t="n"/>
      <c r="P40" s="53" t="n"/>
      <c r="Q40" s="53" t="n"/>
    </row>
    <row hidden="1" r="41" spans="1:17">
      <c r="A41" s="8" t="n"/>
      <c r="B41" s="53" t="n"/>
      <c r="C41" s="53" t="n"/>
      <c r="D41" s="53" t="n"/>
      <c r="E41" s="53" t="n"/>
      <c r="F41" s="53" t="n"/>
      <c r="G41" s="53" t="n"/>
      <c r="H41" s="53" t="n"/>
      <c r="I41" s="53" t="n"/>
      <c r="J41" s="53" t="n"/>
      <c r="K41" s="53" t="n"/>
      <c r="L41" s="53" t="n"/>
      <c r="M41" s="53" t="n"/>
      <c r="N41" s="53" t="n"/>
      <c r="O41" s="53" t="n"/>
      <c r="P41" s="53" t="n"/>
      <c r="Q41" s="53" t="n"/>
    </row>
    <row hidden="1" r="42" spans="1:17">
      <c r="A42" s="8" t="n"/>
      <c r="B42" s="53" t="n"/>
      <c r="C42" s="53" t="n"/>
      <c r="D42" s="53" t="n"/>
      <c r="E42" s="53" t="n"/>
      <c r="F42" s="53" t="n"/>
      <c r="G42" s="53" t="n"/>
      <c r="H42" s="53" t="n"/>
      <c r="I42" s="53" t="n"/>
      <c r="J42" s="53" t="n"/>
      <c r="K42" s="53" t="n"/>
      <c r="L42" s="53" t="n"/>
      <c r="M42" s="53" t="n"/>
      <c r="N42" s="53" t="n"/>
      <c r="O42" s="53" t="n"/>
      <c r="P42" s="53" t="n"/>
      <c r="Q42" s="53" t="n"/>
    </row>
    <row hidden="1" r="43" spans="1:17">
      <c r="A43" s="53" t="n"/>
      <c r="B43" s="53" t="n"/>
      <c r="C43" s="53" t="n"/>
      <c r="D43" s="53" t="n"/>
      <c r="E43" s="53" t="n"/>
      <c r="F43" s="53" t="n"/>
      <c r="G43" s="53" t="n"/>
      <c r="H43" s="53" t="n"/>
      <c r="I43" s="53" t="n"/>
      <c r="J43" s="53" t="n"/>
      <c r="K43" s="53" t="n"/>
      <c r="L43" s="53" t="n"/>
      <c r="M43" s="53" t="n"/>
      <c r="N43" s="53" t="n"/>
      <c r="O43" s="53" t="n"/>
      <c r="P43" s="53" t="n"/>
      <c r="Q43" s="53" t="n"/>
    </row>
  </sheetData>
  <conditionalFormatting sqref="B10:C10">
    <cfRule priority="3" type="colorScale">
      <colorScale>
        <cfvo type="num" val="-4"/>
        <cfvo type="num" val="0"/>
        <cfvo type="num" val="4"/>
        <color rgb="FFFFC000"/>
        <color rgb="FF00B050"/>
        <color rgb="FFFFC000"/>
      </colorScale>
    </cfRule>
  </conditionalFormatting>
  <conditionalFormatting sqref="B4">
    <cfRule dxfId="0" priority="1" type="expression">
      <formula>$B$4="False"</formula>
    </cfRule>
    <cfRule dxfId="1" priority="2" type="expression">
      <formula>$B$4="True"</formula>
    </cfRule>
  </conditionalFormatting>
  <pageMargins bottom="0.75" footer="0.3" header="0.3" left="0.25" right="0.25" top="0.75"/>
  <pageSetup orientation="portrait" paperSize="9"/>
  <headerFooter>
    <oddHeader>&amp;CCO2MPAS SUMMARY OUTPUT REPORT</oddHeader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21"/>
  <sheetViews>
    <sheetView showGridLines="0" showRowColHeaders="0" showRuler="0" view="pageLayout" workbookViewId="0">
      <selection activeCell="B1" sqref="B1"/>
    </sheetView>
  </sheetViews>
  <sheetFormatPr baseColWidth="8" customHeight="1" defaultColWidth="0" defaultRowHeight="0" outlineLevelCol="0" zeroHeight="1"/>
  <cols>
    <col customWidth="1" max="1" min="1" style="28" width="37.5703125"/>
    <col customWidth="1" max="3" min="2" style="28" width="20.7109375"/>
    <col bestFit="1" customWidth="1" max="4" min="4" style="28" width="10.140625"/>
    <col customWidth="1" hidden="1" max="5" min="5" style="28" width="0.42578125"/>
    <col customWidth="1" hidden="1" max="16384" min="6" style="28" width="8.85546875"/>
  </cols>
  <sheetData>
    <row customFormat="1" customHeight="1" ht="18.95" r="1" s="53" spans="1:17">
      <c r="A1" s="1" t="s">
        <v>0</v>
      </c>
      <c r="B1" s="2">
        <f>IFERROR(IF([0]!_info_vehicle_family_id_Value&lt;&gt;"",[0]!_info_vehicle_family_id_Value,""), "")</f>
        <v/>
      </c>
      <c r="C1" s="8" t="n"/>
      <c r="D1" s="4" t="n"/>
      <c r="E1" s="4" t="n"/>
      <c r="F1" s="4" t="n"/>
      <c r="G1" s="4" t="n"/>
      <c r="H1" s="4" t="n"/>
      <c r="I1" s="4" t="n"/>
      <c r="J1" s="4" t="n"/>
      <c r="K1" s="4" t="n"/>
      <c r="L1" s="4" t="n"/>
      <c r="M1" s="4" t="n"/>
      <c r="N1" s="4" t="n"/>
      <c r="O1" s="4" t="n"/>
      <c r="P1" s="4" t="n"/>
      <c r="Q1" s="4" t="n"/>
    </row>
    <row customFormat="1" customHeight="1" ht="18.95" r="2" s="53" spans="1:17">
      <c r="A2" s="1" t="s">
        <v>1</v>
      </c>
      <c r="B2" s="2">
        <f>IFERROR(IF([0]!_info_CO2MPAS_version_Value&lt;&gt;"",[0]!_info_CO2MPAS_version_Value,""), "")</f>
        <v/>
      </c>
      <c r="C2" s="8" t="n"/>
      <c r="D2" s="8" t="n"/>
      <c r="E2" s="8" t="n"/>
      <c r="F2" s="8" t="n"/>
      <c r="G2" s="8" t="n"/>
      <c r="H2" s="8" t="n"/>
      <c r="I2" s="8" t="n"/>
      <c r="J2" s="8" t="n"/>
      <c r="K2" s="8" t="n"/>
      <c r="L2" s="8" t="n"/>
      <c r="M2" s="8" t="n"/>
      <c r="N2" s="8" t="n"/>
      <c r="O2" s="8" t="n"/>
      <c r="P2" s="8" t="n"/>
      <c r="Q2" s="8" t="n"/>
    </row>
    <row customFormat="1" customHeight="1" ht="18.95" r="3" s="53" spans="1:17">
      <c r="A3" s="1" t="s">
        <v>2</v>
      </c>
      <c r="B3" s="2">
        <f>IFERROR(IF([0]!_info_Simulation_started_Value&lt;&gt;"",[0]!_info_Simulation_started_Value,""),"")</f>
        <v/>
      </c>
      <c r="C3" s="8" t="n"/>
      <c r="D3" s="8" t="n"/>
      <c r="E3" s="8" t="n"/>
      <c r="F3" s="8" t="n"/>
      <c r="G3" s="8" t="n"/>
      <c r="H3" s="8" t="n"/>
      <c r="I3" s="8" t="n"/>
      <c r="J3" s="8" t="n"/>
      <c r="K3" s="8" t="n"/>
      <c r="L3" s="8" t="n"/>
      <c r="M3" s="8" t="n"/>
      <c r="N3" s="8" t="n"/>
      <c r="O3" s="8" t="n"/>
      <c r="P3" s="8" t="n"/>
      <c r="Q3" s="8" t="n"/>
    </row>
    <row customFormat="1" customHeight="1" ht="18.95" r="4" s="53" spans="1:17">
      <c r="A4" s="1" t="s">
        <v>3</v>
      </c>
      <c r="B4" s="6">
        <f>IFERROR(IF([0]!_info_type_approval_mode_Value&lt;&gt;"",[0]!_info_type_approval_mode_Value,""),"")</f>
        <v/>
      </c>
      <c r="C4" s="8" t="n"/>
      <c r="D4" s="53" t="n"/>
      <c r="E4" s="53" t="n"/>
      <c r="F4" s="53" t="n"/>
      <c r="G4" s="53" t="n"/>
      <c r="H4" s="53" t="n"/>
      <c r="I4" s="53" t="n"/>
      <c r="J4" s="53" t="n"/>
      <c r="K4" s="53" t="n"/>
      <c r="L4" s="53" t="n"/>
      <c r="M4" s="53" t="n"/>
      <c r="N4" s="53" t="n"/>
      <c r="O4" s="53" t="n"/>
      <c r="P4" s="53" t="n"/>
      <c r="Q4" s="53" t="n"/>
    </row>
    <row customFormat="1" customHeight="1" ht="18.95" r="5" s="53" spans="1:17">
      <c r="A5" s="4" t="n"/>
      <c r="B5" s="4" t="n"/>
      <c r="C5" s="8" t="n"/>
      <c r="D5" s="53" t="n"/>
      <c r="E5" s="53" t="n"/>
      <c r="F5" s="53" t="n"/>
      <c r="G5" s="53" t="n"/>
      <c r="H5" s="53" t="n"/>
      <c r="I5" s="53" t="n"/>
      <c r="J5" s="53" t="n"/>
      <c r="K5" s="53" t="n"/>
      <c r="L5" s="53" t="n"/>
      <c r="M5" s="53" t="n"/>
      <c r="N5" s="53" t="n"/>
      <c r="O5" s="53" t="n"/>
      <c r="P5" s="53" t="n"/>
      <c r="Q5" s="53" t="n"/>
    </row>
    <row customFormat="1" customHeight="1" ht="18.95" r="6" s="53" spans="1:17" thickBot="1">
      <c r="A6" s="4" t="n"/>
      <c r="B6" s="4" t="n"/>
      <c r="C6" s="8" t="n"/>
      <c r="D6" s="53" t="n"/>
      <c r="E6" s="53" t="n"/>
      <c r="F6" s="53" t="n"/>
      <c r="G6" s="53" t="n"/>
      <c r="H6" s="53" t="n"/>
      <c r="I6" s="53" t="n"/>
      <c r="J6" s="53" t="n"/>
      <c r="K6" s="53" t="n"/>
      <c r="L6" s="53" t="n"/>
      <c r="M6" s="53" t="n"/>
      <c r="N6" s="53" t="n"/>
      <c r="O6" s="53" t="n"/>
      <c r="P6" s="53" t="n"/>
      <c r="Q6" s="53" t="n"/>
    </row>
    <row customFormat="1" customHeight="1" ht="18.95" r="7" s="53" spans="1:17" thickBot="1">
      <c r="A7" s="8" t="n"/>
      <c r="B7" s="9" t="s">
        <v>5</v>
      </c>
      <c r="C7" s="10" t="s">
        <v>6</v>
      </c>
      <c r="D7" s="11" t="s">
        <v>7</v>
      </c>
      <c r="E7" s="53" t="n"/>
      <c r="F7" s="53" t="n"/>
      <c r="G7" s="53" t="n"/>
      <c r="H7" s="53" t="n"/>
      <c r="I7" s="53" t="n"/>
      <c r="J7" s="53" t="n"/>
      <c r="K7" s="53" t="n"/>
      <c r="L7" s="53" t="n"/>
      <c r="M7" s="53" t="n"/>
      <c r="N7" s="53" t="n"/>
      <c r="O7" s="53" t="n"/>
      <c r="P7" s="53" t="n"/>
      <c r="Q7" s="53" t="n"/>
    </row>
    <row customFormat="1" customHeight="1" ht="18.95" r="8" s="53" spans="1:17">
      <c r="A8" s="12" t="s">
        <v>33</v>
      </c>
      <c r="B8" s="13">
        <f>IFERROR(IF([0]!_results_nedc_h_prediction_output_vehicle_fuel_type__&lt;&gt;"",[0]!_results_nedc_h_prediction_output_vehicle_fuel_type__,""),"")</f>
        <v/>
      </c>
      <c r="C8" s="14">
        <f>IFERROR(IF([0]!_results_nedc_l_prediction_output_vehicle_fuel_type__&lt;&gt;"",[0]!_results_nedc_l_prediction_output_vehicle_fuel_type__,""),"")</f>
        <v/>
      </c>
      <c r="D8" s="53" t="s">
        <v>34</v>
      </c>
      <c r="E8" s="53" t="n"/>
      <c r="F8" s="53" t="n"/>
      <c r="G8" s="53" t="n"/>
      <c r="H8" s="53" t="n"/>
      <c r="I8" s="53" t="n"/>
      <c r="J8" s="53" t="n"/>
      <c r="K8" s="53" t="n"/>
      <c r="L8" s="53" t="n"/>
      <c r="M8" s="53" t="n"/>
      <c r="N8" s="53" t="n"/>
      <c r="O8" s="53" t="n"/>
      <c r="P8" s="53" t="n"/>
      <c r="Q8" s="53" t="n"/>
    </row>
    <row customFormat="1" customHeight="1" ht="18.95" r="9" s="53" spans="1:17">
      <c r="A9" s="15" t="s">
        <v>35</v>
      </c>
      <c r="B9" s="35">
        <f>IFERROR(IF([0]!_results_nedc_h_prediction_output_vehicle_engine_capacity__cm3_&lt;&gt;"",[0]!_results_nedc_h_prediction_output_vehicle_engine_capacity__cm3_,""),"")</f>
        <v/>
      </c>
      <c r="C9" s="36">
        <f>IFERROR(IF([0]!_results_nedc_l_prediction_output_vehicle_engine_capacity__cm3_&lt;&gt;"",[0]!_results_nedc_l_prediction_output_vehicle_engine_capacity__cm3_,""),"")</f>
        <v/>
      </c>
      <c r="D9" s="53" t="s">
        <v>36</v>
      </c>
      <c r="E9" s="53" t="n"/>
      <c r="F9" s="53" t="n"/>
      <c r="G9" s="53" t="n"/>
      <c r="H9" s="53" t="n"/>
      <c r="I9" s="53" t="n"/>
      <c r="J9" s="53" t="n"/>
      <c r="K9" s="53" t="n"/>
      <c r="L9" s="53" t="n"/>
      <c r="M9" s="53" t="n"/>
      <c r="N9" s="53" t="n"/>
      <c r="O9" s="53" t="n"/>
      <c r="P9" s="53" t="n"/>
      <c r="Q9" s="53" t="n"/>
    </row>
    <row customFormat="1" customHeight="1" ht="18.95" r="10" s="53" spans="1:17">
      <c r="A10" s="15" t="s">
        <v>37</v>
      </c>
      <c r="B10" s="35">
        <f>IFERROR(IF([0]!_results_nedc_h_prediction_output_vehicle_gear_box_type__&lt;&gt;"",[0]!_results_nedc_h_prediction_output_vehicle_gear_box_type__,""),"")</f>
        <v/>
      </c>
      <c r="C10" s="36">
        <f>IFERROR(IF([0]!_results_nedc_l_prediction_output_vehicle_gear_box_type__&lt;&gt;"",[0]!_results_nedc_l_prediction_output_vehicle_gear_box_type__,""),"")</f>
        <v/>
      </c>
      <c r="D10" s="53" t="s">
        <v>34</v>
      </c>
      <c r="E10" s="53" t="n"/>
      <c r="F10" s="53" t="n"/>
      <c r="G10" s="53" t="n"/>
      <c r="H10" s="53" t="n"/>
      <c r="I10" s="53" t="n"/>
      <c r="J10" s="53" t="n"/>
      <c r="K10" s="53" t="n"/>
      <c r="L10" s="53" t="n"/>
      <c r="M10" s="53" t="n"/>
      <c r="N10" s="53" t="n"/>
      <c r="O10" s="53" t="n"/>
      <c r="P10" s="53" t="n"/>
      <c r="Q10" s="53" t="n"/>
    </row>
    <row customFormat="1" customHeight="1" ht="18.95" r="11" s="53" spans="1:17" thickBot="1">
      <c r="A11" s="18" t="s">
        <v>38</v>
      </c>
      <c r="B11" s="46">
        <f>IFERROR(IF([0]!_results_nedc_h_prediction_output_vehicle_engine_is_turbo__&lt;&gt;"",[0]!_results_nedc_h_prediction_output_vehicle_engine_is_turbo__,""),"")</f>
        <v/>
      </c>
      <c r="C11" s="47">
        <f>IFERROR(IF([0]!_results_nedc_l_prediction_output_vehicle_engine_is_turbo__&lt;&gt;"",[0]!_results_nedc_l_prediction_output_vehicle_engine_is_turbo__,""),"")</f>
        <v/>
      </c>
      <c r="D11" s="53" t="s">
        <v>34</v>
      </c>
      <c r="E11" s="53" t="n"/>
      <c r="F11" s="53" t="n"/>
      <c r="G11" s="53" t="n"/>
      <c r="H11" s="53" t="n"/>
      <c r="I11" s="53" t="n"/>
      <c r="J11" s="53" t="n"/>
      <c r="K11" s="53" t="n"/>
      <c r="L11" s="53" t="n"/>
      <c r="M11" s="53" t="n"/>
      <c r="N11" s="53" t="n"/>
      <c r="O11" s="53" t="n"/>
      <c r="P11" s="53" t="n"/>
      <c r="Q11" s="53" t="n"/>
    </row>
    <row customFormat="1" customHeight="1" ht="18.95" r="12" s="53" spans="1:17">
      <c r="A12" s="15" t="s">
        <v>39</v>
      </c>
      <c r="B12" s="21">
        <f>IFERROR(IF([0]!_score_by_model_alternator_model_wltp_h_score&lt;&gt;"",[0]!_score_by_model_alternator_model_wltp_h_score,""),"")</f>
        <v/>
      </c>
      <c r="C12" s="22">
        <f>IFERROR(IF([0]!_score_by_model_alternator_model_wltp_l_score&lt;&gt;"",[0]!_score_by_model_alternator_model_wltp_l_score,""),"")</f>
        <v/>
      </c>
      <c r="D12" s="53" t="s">
        <v>40</v>
      </c>
      <c r="E12" s="53" t="n"/>
      <c r="F12" s="53" t="n"/>
      <c r="G12" s="53" t="n"/>
      <c r="H12" s="53" t="n"/>
      <c r="I12" s="53" t="n"/>
      <c r="J12" s="53" t="n"/>
      <c r="K12" s="53" t="n"/>
      <c r="L12" s="53" t="n"/>
      <c r="M12" s="53" t="n"/>
      <c r="N12" s="53" t="n"/>
      <c r="O12" s="53" t="n"/>
      <c r="P12" s="53" t="n"/>
      <c r="Q12" s="53" t="n"/>
    </row>
    <row customFormat="1" customHeight="1" ht="18.95" r="13" s="53" spans="1:17">
      <c r="A13" s="15" t="s">
        <v>41</v>
      </c>
      <c r="B13" s="21">
        <f>IFERROR(IF([0]!_score_by_model_at_model_wltp_h_score&lt;&gt;"",[0]!_score_by_model_at_model_wltp_h_score,""),"")</f>
        <v/>
      </c>
      <c r="C13" s="22">
        <f>IFERROR(IF([0]!_score_by_model_at_model_wltp_l_score&lt;&gt;"",[0]!_score_by_model_at_model_wltp_l_score,""),"")</f>
        <v/>
      </c>
      <c r="D13" s="53" t="s">
        <v>34</v>
      </c>
      <c r="E13" s="53" t="n"/>
      <c r="F13" s="53" t="n"/>
      <c r="G13" s="53" t="n"/>
      <c r="H13" s="53" t="n"/>
      <c r="I13" s="53" t="n"/>
      <c r="J13" s="53" t="n"/>
      <c r="K13" s="53" t="n"/>
      <c r="L13" s="53" t="n"/>
      <c r="M13" s="53" t="n"/>
      <c r="N13" s="53" t="n"/>
      <c r="O13" s="53" t="n"/>
      <c r="P13" s="53" t="n"/>
      <c r="Q13" s="53" t="n"/>
    </row>
    <row customFormat="1" customHeight="1" ht="18.95" r="14" s="53" spans="1:17">
      <c r="A14" s="15" t="s">
        <v>42</v>
      </c>
      <c r="B14" s="21">
        <f>IFERROR(IF([0]!_score_by_model_clutch_torque_converter_model_wltp_h_score&lt;&gt;"",[0]!_score_by_model_clutch_torque_converter_model_wltp_h_score,""),"")</f>
        <v/>
      </c>
      <c r="C14" s="22">
        <f>IFERROR(IF([0]!_score_by_model_clutch_torque_converter_model_wltp_l_score&lt;&gt;"",[0]!_score_by_model_clutch_torque_converter_model_wltp_l_score,""),"")</f>
        <v/>
      </c>
      <c r="D14" s="53" t="s">
        <v>43</v>
      </c>
      <c r="E14" s="53" t="n"/>
      <c r="F14" s="53" t="n"/>
      <c r="G14" s="53" t="n"/>
      <c r="H14" s="53" t="n"/>
      <c r="I14" s="53" t="n"/>
      <c r="J14" s="53" t="n"/>
      <c r="K14" s="53" t="n"/>
      <c r="L14" s="53" t="n"/>
      <c r="M14" s="53" t="n"/>
      <c r="N14" s="53" t="n"/>
      <c r="O14" s="53" t="n"/>
      <c r="P14" s="53" t="n"/>
      <c r="Q14" s="53" t="n"/>
    </row>
    <row customFormat="1" customHeight="1" ht="18.95" r="15" s="53" spans="1:17">
      <c r="A15" s="15" t="s">
        <v>44</v>
      </c>
      <c r="B15" s="21">
        <f>IFERROR(IF([0]!_score_by_model_co2_params_wltp_h_score&lt;&gt;"",[0]!_score_by_model_co2_params_wltp_h_score,""),"")</f>
        <v/>
      </c>
      <c r="C15" s="22">
        <f>IFERROR(IF([0]!_score_by_model_co2_params_wltp_l_score&lt;&gt;"",[0]!_score_by_model_co2_params_wltp_l_score,""),"")</f>
        <v/>
      </c>
      <c r="D15" s="53" t="s">
        <v>45</v>
      </c>
      <c r="E15" s="53" t="n"/>
      <c r="F15" s="53" t="n"/>
      <c r="G15" s="53" t="n"/>
      <c r="H15" s="53" t="n"/>
      <c r="I15" s="53" t="n"/>
      <c r="J15" s="53" t="n"/>
      <c r="K15" s="53" t="n"/>
      <c r="L15" s="53" t="n"/>
      <c r="M15" s="53" t="n"/>
      <c r="N15" s="53" t="n"/>
      <c r="O15" s="53" t="n"/>
      <c r="P15" s="53" t="n"/>
      <c r="Q15" s="53" t="n"/>
    </row>
    <row customFormat="1" customHeight="1" ht="18.95" r="16" s="53" spans="1:17">
      <c r="A16" s="15" t="s">
        <v>46</v>
      </c>
      <c r="B16" s="21">
        <f>IFERROR(IF([0]!_score_by_model_engine_cold_start_speed_model_wltp_h_score&lt;&gt;"",[0]!_score_by_model_engine_cold_start_speed_model_wltp_h_score,""),"")</f>
        <v/>
      </c>
      <c r="C16" s="22">
        <f>IFERROR(IF([0]!_score_by_model_engine_cold_start_speed_model_wltp_l_score&lt;&gt;"",[0]!_score_by_model_engine_cold_start_speed_model_wltp_l_score,""),"")</f>
        <v/>
      </c>
      <c r="D16" s="53" t="s">
        <v>43</v>
      </c>
      <c r="E16" s="53" t="n"/>
      <c r="F16" s="53" t="n"/>
      <c r="G16" s="53" t="n"/>
      <c r="H16" s="53" t="n"/>
      <c r="I16" s="53" t="n"/>
      <c r="J16" s="53" t="n"/>
      <c r="K16" s="53" t="n"/>
      <c r="L16" s="53" t="n"/>
      <c r="M16" s="53" t="n"/>
      <c r="N16" s="53" t="n"/>
      <c r="O16" s="53" t="n"/>
      <c r="P16" s="53" t="n"/>
      <c r="Q16" s="53" t="n"/>
    </row>
    <row customFormat="1" customHeight="1" ht="18.95" r="17" s="53" spans="1:17">
      <c r="A17" s="15" t="s">
        <v>47</v>
      </c>
      <c r="B17" s="21">
        <f>IFERROR(IF([0]!_score_by_model_engine_coolant_temperature_model_wltp_h_score&lt;&gt;"",[0]!_score_by_model_engine_coolant_temperature_model_wltp_h_score,""),"")</f>
        <v/>
      </c>
      <c r="C17" s="22">
        <f>IFERROR(IF([0]!_score_by_model_engine_coolant_temperature_model_wltp_l_score&lt;&gt;"",[0]!_score_by_model_engine_coolant_temperature_model_wltp_l_score,""),"")</f>
        <v/>
      </c>
      <c r="D17" s="53" t="s">
        <v>48</v>
      </c>
      <c r="E17" s="53" t="n"/>
      <c r="F17" s="53" t="n"/>
      <c r="G17" s="53" t="n"/>
      <c r="H17" s="53" t="n"/>
      <c r="I17" s="53" t="n"/>
      <c r="J17" s="53" t="n"/>
      <c r="K17" s="53" t="n"/>
      <c r="L17" s="53" t="n"/>
      <c r="M17" s="53" t="n"/>
      <c r="N17" s="53" t="n"/>
      <c r="O17" s="53" t="n"/>
      <c r="P17" s="53" t="n"/>
      <c r="Q17" s="53" t="n"/>
    </row>
    <row customFormat="1" customHeight="1" ht="18.95" r="18" s="53" spans="1:17">
      <c r="A18" s="15" t="s">
        <v>49</v>
      </c>
      <c r="B18" s="21">
        <f>IFERROR(IF([0]!_score_by_model_engine_speed_model_wltp_h_score&lt;&gt;"",[0]!_score_by_model_engine_speed_model_wltp_h_score,""),"")</f>
        <v/>
      </c>
      <c r="C18" s="22">
        <f>IFERROR(IF([0]!_score_by_model_engine_speed_model_wltp_l_score&lt;&gt;"",[0]!_score_by_model_engine_speed_model_wltp_l_score,""),"")</f>
        <v/>
      </c>
      <c r="D18" s="53" t="s">
        <v>43</v>
      </c>
      <c r="E18" s="53" t="n"/>
      <c r="F18" s="53" t="n"/>
      <c r="G18" s="53" t="n"/>
      <c r="H18" s="53" t="n"/>
      <c r="I18" s="53" t="n"/>
      <c r="J18" s="53" t="n"/>
      <c r="K18" s="53" t="n"/>
      <c r="L18" s="53" t="n"/>
      <c r="M18" s="53" t="n"/>
      <c r="N18" s="53" t="n"/>
      <c r="O18" s="53" t="n"/>
      <c r="P18" s="53" t="n"/>
      <c r="Q18" s="53" t="n"/>
    </row>
    <row customFormat="1" customHeight="1" ht="18.95" r="19" s="53" spans="1:17" thickBot="1">
      <c r="A19" s="18" t="s">
        <v>50</v>
      </c>
      <c r="B19" s="23">
        <f>IFERROR(IF([0]!_score_by_model_start_stop_model_wltp_h_score&lt;&gt;"",[0]!_score_by_model_start_stop_model_wltp_h_score,""),"")</f>
        <v/>
      </c>
      <c r="C19" s="24">
        <f>IFERROR(IF([0]!_score_by_model_start_stop_model_wltp_l_score&lt;&gt;"",[0]!_score_by_model_start_stop_model_wltp_l_score,""),"")</f>
        <v/>
      </c>
      <c r="D19" s="53" t="s">
        <v>34</v>
      </c>
      <c r="E19" s="53" t="n"/>
      <c r="F19" s="53" t="n"/>
      <c r="G19" s="53" t="n"/>
      <c r="H19" s="53" t="n"/>
      <c r="I19" s="53" t="n"/>
      <c r="J19" s="53" t="n"/>
      <c r="K19" s="53" t="n"/>
      <c r="L19" s="53" t="n"/>
      <c r="M19" s="53" t="n"/>
      <c r="N19" s="53" t="n"/>
      <c r="O19" s="53" t="n"/>
      <c r="P19" s="53" t="n"/>
      <c r="Q19" s="53" t="n"/>
    </row>
    <row customFormat="1" customHeight="1" ht="18.95" r="20" s="53" spans="1:17" thickBot="1">
      <c r="A20" s="25" t="s">
        <v>11</v>
      </c>
      <c r="B20" s="26">
        <f>IFERROR(IF([0]!_comparison_declared_co2_emission_value_prediction_nedc_h_prediction_target_ratio&lt;&gt;"",([0]!_comparison_declared_co2_emission_value_prediction_nedc_h_prediction_target_ratio-1)*100,""),"")</f>
        <v/>
      </c>
      <c r="C20" s="27">
        <f>IFERROR(IF([0]!_comparison_declared_co2_emission_value_prediction_nedc_l_prediction_target_ratio&lt;&gt;"",([0]!_comparison_declared_co2_emission_value_prediction_nedc_l_prediction_target_ratio-1)*100,""),"")</f>
        <v/>
      </c>
      <c r="D20" s="53" t="s">
        <v>12</v>
      </c>
      <c r="E20" s="53" t="n"/>
      <c r="F20" s="53" t="n"/>
      <c r="G20" s="53" t="n"/>
      <c r="H20" s="53" t="n"/>
      <c r="I20" s="53" t="n"/>
      <c r="J20" s="53" t="n"/>
      <c r="K20" s="53" t="n"/>
      <c r="L20" s="53" t="n"/>
      <c r="M20" s="53" t="n"/>
      <c r="N20" s="53" t="n"/>
      <c r="O20" s="53" t="n"/>
      <c r="P20" s="53" t="n"/>
      <c r="Q20" s="53" t="n"/>
    </row>
    <row customFormat="1" customHeight="1" hidden="1" ht="18.95" r="21" s="53" spans="1:17">
      <c r="E21" s="53" t="n"/>
      <c r="F21" s="53" t="n"/>
      <c r="G21" s="53" t="n"/>
      <c r="H21" s="53" t="n"/>
      <c r="I21" s="53" t="n"/>
      <c r="J21" s="53" t="n"/>
      <c r="K21" s="53" t="n"/>
      <c r="L21" s="53" t="n"/>
      <c r="M21" s="53" t="n"/>
      <c r="N21" s="53" t="n"/>
      <c r="O21" s="53" t="n"/>
      <c r="P21" s="53" t="n"/>
      <c r="Q21" s="53" t="n"/>
    </row>
    <row customHeight="1" hidden="1" ht="18.95" r="22" spans="1:17"/>
    <row customHeight="1" hidden="1" ht="18.95" r="23" spans="1:17"/>
    <row customHeight="1" hidden="1" ht="18.95" r="24" spans="1:17"/>
    <row customHeight="1" hidden="1" ht="18.95" r="25" spans="1:17"/>
    <row customHeight="1" hidden="1" ht="18.95" r="26" spans="1:17"/>
    <row customHeight="1" hidden="1" ht="18.95" r="27" spans="1:17"/>
    <row customHeight="1" hidden="1" ht="18.95" r="28" spans="1:17"/>
    <row customHeight="1" hidden="1" ht="18.95" r="29" spans="1:17"/>
    <row customHeight="1" hidden="1" ht="18.95" r="30" spans="1:17"/>
    <row customHeight="1" hidden="1" ht="18.95" r="31" spans="1:17"/>
    <row customHeight="1" hidden="1" ht="18.95" r="32" spans="1:17"/>
    <row customHeight="1" hidden="1" ht="18.95" r="33" spans="1:17"/>
    <row customHeight="1" hidden="1" ht="18.95" r="34" spans="1:17"/>
    <row customHeight="1" hidden="1" ht="18.95" r="35" spans="1:17"/>
    <row customHeight="1" hidden="1" ht="18.95" r="36" spans="1:17"/>
    <row customHeight="1" hidden="1" ht="18.95" r="37" spans="1:17"/>
    <row customHeight="1" hidden="1" ht="18.95" r="38" spans="1:17"/>
    <row customHeight="1" hidden="1" ht="18.95" r="39" spans="1:17"/>
    <row customHeight="1" hidden="1" ht="18.95" r="40" spans="1:17"/>
    <row customHeight="1" hidden="1" ht="18.95" r="41" spans="1:17"/>
    <row customHeight="1" hidden="1" ht="18.95" r="42" spans="1:17"/>
    <row customHeight="1" hidden="1" ht="18.95" r="43" spans="1:17"/>
    <row customHeight="1" hidden="1" ht="15" r="44" spans="1:17"/>
    <row customHeight="1" hidden="1" ht="15" r="45" spans="1:17"/>
    <row customHeight="1" hidden="1" ht="15" r="46" spans="1:17"/>
    <row customHeight="1" hidden="1" ht="15" r="47" spans="1:17"/>
    <row customHeight="1" hidden="1" ht="15" r="48" spans="1:17"/>
    <row customHeight="1" hidden="1" ht="15" r="49" spans="1:17"/>
    <row customHeight="1" hidden="1" ht="15" r="50" spans="1:17"/>
    <row customHeight="1" hidden="1" ht="15" r="51" spans="1:17"/>
    <row customHeight="1" hidden="1" ht="15" r="52" spans="1:17"/>
    <row customHeight="1" hidden="1" ht="15" r="53" spans="1:17"/>
    <row customHeight="1" hidden="1" ht="15" r="54" spans="1:17"/>
    <row customHeight="1" hidden="1" ht="15" r="55" spans="1:17"/>
    <row customHeight="1" hidden="1" ht="15" r="56" spans="1:17"/>
  </sheetData>
  <sheetProtection autoFilter="1" deleteColumns="1" deleteRows="1" formatCells="1" formatColumns="1" formatRows="1" insertColumns="1" insertHyperlinks="1" insertRows="1" objects="1" pivotTables="1" scenarios="1" selectLockedCells="0" selectUnlockedCells="0" sheet="1" sort="1"/>
  <conditionalFormatting sqref="B20:C20">
    <cfRule priority="11" type="colorScale">
      <colorScale>
        <cfvo type="num" val="-4"/>
        <cfvo type="num" val="0"/>
        <cfvo type="num" val="4"/>
        <color rgb="FFFFC000"/>
        <color rgb="FF00B050"/>
        <color rgb="FFFFC000"/>
      </colorScale>
    </cfRule>
  </conditionalFormatting>
  <conditionalFormatting sqref="B4">
    <cfRule dxfId="2" priority="9" type="expression">
      <formula>$B$4="False"</formula>
    </cfRule>
    <cfRule dxfId="3" priority="10" type="expression">
      <formula>$B$4="True"</formula>
    </cfRule>
  </conditionalFormatting>
  <conditionalFormatting sqref="B12:C12">
    <cfRule priority="8" type="colorScale">
      <colorScale>
        <cfvo type="num" val="0"/>
        <cfvo type="num" val="60"/>
        <color rgb="FF00B050"/>
        <color rgb="FFFFC000"/>
      </colorScale>
    </cfRule>
  </conditionalFormatting>
  <conditionalFormatting sqref="B13:C13">
    <cfRule priority="7" type="colorScale">
      <colorScale>
        <cfvo type="num" val="-1"/>
        <cfvo type="num" val="0"/>
        <color rgb="FF00B050"/>
        <color rgb="FFFFC000"/>
      </colorScale>
    </cfRule>
  </conditionalFormatting>
  <conditionalFormatting sqref="B14:C14">
    <cfRule priority="6" type="colorScale">
      <colorScale>
        <cfvo type="num" val="0"/>
        <cfvo type="num" val="100"/>
        <color rgb="FF00B050"/>
        <color rgb="FFFFC000"/>
      </colorScale>
    </cfRule>
  </conditionalFormatting>
  <conditionalFormatting sqref="B15:C15">
    <cfRule priority="5" type="colorScale">
      <colorScale>
        <cfvo type="num" val="0"/>
        <cfvo type="num" val="0.5"/>
        <color rgb="FF00B050"/>
        <color rgb="FFFFC000"/>
      </colorScale>
    </cfRule>
  </conditionalFormatting>
  <conditionalFormatting sqref="B16:C16">
    <cfRule priority="4" type="colorScale">
      <colorScale>
        <cfvo type="num" val="0"/>
        <cfvo type="num" val="100"/>
        <color rgb="FF00B050"/>
        <color rgb="FFFFC000"/>
      </colorScale>
    </cfRule>
  </conditionalFormatting>
  <conditionalFormatting sqref="B17:C17">
    <cfRule priority="3" type="colorScale">
      <colorScale>
        <cfvo type="num" val="0"/>
        <cfvo type="num" val="3"/>
        <color rgb="FF00B050"/>
        <color rgb="FFFFC000"/>
      </colorScale>
    </cfRule>
  </conditionalFormatting>
  <conditionalFormatting sqref="B18:C18">
    <cfRule priority="2" type="colorScale">
      <colorScale>
        <cfvo type="num" val="0"/>
        <cfvo type="num" val="40"/>
        <color rgb="FF00B050"/>
        <color rgb="FFFFC000"/>
      </colorScale>
    </cfRule>
  </conditionalFormatting>
  <conditionalFormatting sqref="B19:C19">
    <cfRule priority="1" type="colorScale">
      <colorScale>
        <cfvo type="num" val="-1"/>
        <cfvo type="num" val="-0.7"/>
        <color rgb="FF00B050"/>
        <color rgb="FFFFC000"/>
      </colorScale>
    </cfRule>
  </conditionalFormatting>
  <pageMargins bottom="0.75" footer="0.3" header="0.3" left="0.25" right="0.25" top="0.75"/>
  <pageSetup orientation="portrait" paperSize="9"/>
  <headerFooter>
    <oddHeader>&amp;CCO2MPAS DICE REPORT</oddHeader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51"/>
  <sheetViews>
    <sheetView workbookViewId="0">
      <selection activeCell="A1" sqref="A1"/>
    </sheetView>
  </sheetViews>
  <sheetFormatPr baseColWidth="8" defaultRowHeight="15"/>
  <sheetData>
    <row r="1" spans="1:22">
      <c r="A1" s="54" t="s">
        <v>51</v>
      </c>
      <c r="B1" s="54" t="s">
        <v>52</v>
      </c>
    </row>
    <row r="2" spans="1:22">
      <c r="A2" s="54" t="s">
        <v>1</v>
      </c>
      <c r="B2" t="s">
        <v>53</v>
      </c>
    </row>
    <row r="3" spans="1:22">
      <c r="A3" s="54" t="s">
        <v>54</v>
      </c>
      <c r="B3" t="s">
        <v>55</v>
      </c>
    </row>
    <row r="4" spans="1:22">
      <c r="A4" s="54" t="s">
        <v>56</v>
      </c>
      <c r="B4" t="s">
        <v>57</v>
      </c>
    </row>
    <row r="5" spans="1:22">
      <c r="A5" s="54" t="s">
        <v>58</v>
      </c>
      <c r="B5" t="s">
        <v>59</v>
      </c>
    </row>
    <row r="6" spans="1:22">
      <c r="A6" s="54" t="s">
        <v>60</v>
      </c>
      <c r="B6" t="s">
        <v>61</v>
      </c>
    </row>
    <row r="7" spans="1:22">
      <c r="A7" s="54" t="s">
        <v>62</v>
      </c>
      <c r="B7" t="s">
        <v>63</v>
      </c>
    </row>
    <row r="8" spans="1:22">
      <c r="A8" s="54" t="s">
        <v>64</v>
      </c>
      <c r="B8" t="s">
        <v>63</v>
      </c>
    </row>
    <row r="9" spans="1:22">
      <c r="A9" s="54" t="s">
        <v>65</v>
      </c>
      <c r="B9" t="s">
        <v>66</v>
      </c>
    </row>
    <row r="10" spans="1:22">
      <c r="A10" s="54" t="s">
        <v>67</v>
      </c>
      <c r="B10" t="s">
        <v>68</v>
      </c>
    </row>
    <row r="11" spans="1:22">
      <c r="A11" s="54" t="s">
        <v>69</v>
      </c>
      <c r="B11" t="s">
        <v>63</v>
      </c>
    </row>
    <row r="14" spans="1:22">
      <c r="C14" s="54" t="s"/>
      <c r="D14" s="54" t="s">
        <v>70</v>
      </c>
      <c r="E14" s="54" t="s">
        <v>71</v>
      </c>
      <c r="F14" s="54" t="n"/>
      <c r="G14" s="54" t="n"/>
      <c r="H14" s="54" t="n"/>
      <c r="I14" s="54" t="n"/>
      <c r="J14" s="54" t="n"/>
      <c r="K14" s="54" t="n"/>
      <c r="L14" s="54" t="s">
        <v>72</v>
      </c>
      <c r="M14" s="54" t="n"/>
      <c r="N14" s="54" t="n"/>
      <c r="O14" s="54" t="n"/>
      <c r="P14" s="54" t="n"/>
      <c r="Q14" s="54" t="n"/>
      <c r="R14" s="54" t="n"/>
      <c r="S14" s="54" t="n"/>
      <c r="T14" s="54" t="n"/>
      <c r="U14" s="54" t="n"/>
      <c r="V14" s="54" t="n"/>
    </row>
    <row r="15" spans="1:22">
      <c r="C15" s="54" t="s"/>
      <c r="D15" s="54" t="s">
        <v>73</v>
      </c>
      <c r="E15" s="54" t="s">
        <v>74</v>
      </c>
      <c r="F15" s="54" t="s">
        <v>75</v>
      </c>
      <c r="G15" s="54" t="s">
        <v>76</v>
      </c>
      <c r="H15" s="54" t="s">
        <v>77</v>
      </c>
      <c r="I15" s="54" t="s">
        <v>78</v>
      </c>
      <c r="J15" s="54" t="s">
        <v>79</v>
      </c>
      <c r="K15" s="54" t="s">
        <v>80</v>
      </c>
      <c r="L15" s="54" t="s">
        <v>81</v>
      </c>
      <c r="M15" s="54" t="s">
        <v>82</v>
      </c>
      <c r="N15" s="54" t="s">
        <v>83</v>
      </c>
      <c r="O15" s="54" t="s">
        <v>84</v>
      </c>
      <c r="P15" s="54" t="s">
        <v>85</v>
      </c>
      <c r="Q15" s="54" t="s">
        <v>86</v>
      </c>
      <c r="R15" s="54" t="s">
        <v>87</v>
      </c>
      <c r="S15" s="54" t="s">
        <v>88</v>
      </c>
      <c r="T15" s="54" t="s">
        <v>89</v>
      </c>
      <c r="U15" s="54" t="s">
        <v>90</v>
      </c>
      <c r="V15" s="54" t="s">
        <v>91</v>
      </c>
    </row>
    <row r="16" spans="1:22">
      <c r="C16" s="54" t="s"/>
      <c r="D16" s="54" t="s">
        <v>92</v>
      </c>
      <c r="E16" s="54" t="s">
        <v>92</v>
      </c>
      <c r="F16" s="54" t="s">
        <v>92</v>
      </c>
      <c r="G16" s="54" t="s">
        <v>92</v>
      </c>
      <c r="H16" s="54" t="s">
        <v>92</v>
      </c>
      <c r="I16" s="54" t="s">
        <v>92</v>
      </c>
      <c r="J16" s="54" t="s">
        <v>92</v>
      </c>
      <c r="K16" s="54" t="s">
        <v>92</v>
      </c>
      <c r="L16" s="54" t="s">
        <v>93</v>
      </c>
      <c r="M16" s="54" t="s">
        <v>94</v>
      </c>
      <c r="N16" s="54" t="s">
        <v>95</v>
      </c>
      <c r="O16" s="54" t="s">
        <v>96</v>
      </c>
      <c r="P16" s="54" t="s">
        <v>97</v>
      </c>
      <c r="Q16" s="54" t="s">
        <v>94</v>
      </c>
      <c r="R16" s="54" t="s">
        <v>94</v>
      </c>
      <c r="S16" s="54" t="s">
        <v>94</v>
      </c>
      <c r="T16" s="54" t="s">
        <v>98</v>
      </c>
      <c r="U16" s="54" t="s">
        <v>99</v>
      </c>
      <c r="V16" s="54" t="s">
        <v>100</v>
      </c>
    </row>
    <row r="17" spans="1:22">
      <c r="A17" s="54" t="s">
        <v>101</v>
      </c>
      <c r="B17" s="54" t="s">
        <v>102</v>
      </c>
      <c r="C17" s="54" t="s">
        <v>103</v>
      </c>
    </row>
    <row r="18" spans="1:22">
      <c r="A18" s="54" t="s">
        <v>104</v>
      </c>
      <c r="B18" s="54" t="s">
        <v>105</v>
      </c>
      <c r="C18" s="54" t="s">
        <v>106</v>
      </c>
      <c r="D18" t="n">
        <v>113.440285590541</v>
      </c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  <c r="P18" t="s"/>
      <c r="Q18" t="s"/>
      <c r="R18" t="s"/>
      <c r="S18" t="s"/>
      <c r="T18" t="s"/>
      <c r="U18" t="s"/>
      <c r="V18" t="s"/>
    </row>
    <row r="19" spans="1:22">
      <c r="A19" s="54" t="n"/>
      <c r="B19" s="54" t="n"/>
      <c r="C19" s="54" t="s">
        <v>107</v>
      </c>
      <c r="D19" t="n">
        <v>116.696201128176</v>
      </c>
      <c r="E19" t="s"/>
      <c r="F19" t="s"/>
      <c r="G19" t="s"/>
      <c r="H19" t="s"/>
      <c r="I19" t="n">
        <v>150.8838372618276</v>
      </c>
      <c r="J19" t="n">
        <v>96.67313587550034</v>
      </c>
      <c r="K19" t="n">
        <v>116.696201128176</v>
      </c>
      <c r="L19" t="n">
        <v>1248</v>
      </c>
      <c r="M19" t="b">
        <v>1</v>
      </c>
      <c r="N19" t="n">
        <v>63.36</v>
      </c>
      <c r="O19" t="n">
        <v>0.26568</v>
      </c>
      <c r="P19" t="n">
        <v>0.027711</v>
      </c>
      <c r="Q19" t="s">
        <v>108</v>
      </c>
      <c r="R19" t="s">
        <v>109</v>
      </c>
      <c r="S19" t="b">
        <v>1</v>
      </c>
      <c r="T19" t="n">
        <v>1</v>
      </c>
      <c r="U19" t="n">
        <v>0.3219896287031268</v>
      </c>
      <c r="V19" t="n">
        <v>1360</v>
      </c>
    </row>
    <row r="20" spans="1:22">
      <c r="A20" s="54" t="n"/>
      <c r="B20" s="54" t="n"/>
      <c r="C20" s="54" t="s">
        <v>110</v>
      </c>
      <c r="D20" t="s"/>
      <c r="E20" t="s"/>
      <c r="F20" t="s"/>
      <c r="G20" t="s"/>
      <c r="H20" t="s"/>
      <c r="I20" t="s"/>
      <c r="J20" t="s"/>
      <c r="K20" t="s"/>
      <c r="L20" t="n">
        <v>1248</v>
      </c>
      <c r="M20" t="b">
        <v>1</v>
      </c>
      <c r="N20" t="n">
        <v>63.36</v>
      </c>
      <c r="O20" t="n">
        <v>0.26568</v>
      </c>
      <c r="P20" t="n">
        <v>0.027711</v>
      </c>
      <c r="Q20" t="s">
        <v>108</v>
      </c>
      <c r="R20" t="s">
        <v>109</v>
      </c>
      <c r="S20" t="b">
        <v>1</v>
      </c>
      <c r="T20" t="n">
        <v>1</v>
      </c>
      <c r="U20" t="s"/>
      <c r="V20" t="n">
        <v>1360</v>
      </c>
    </row>
    <row r="21" spans="1:22">
      <c r="A21" s="54" t="s">
        <v>111</v>
      </c>
      <c r="B21" s="54" t="s">
        <v>105</v>
      </c>
      <c r="C21" s="54" t="s">
        <v>107</v>
      </c>
      <c r="D21" t="s"/>
      <c r="E21" t="s"/>
      <c r="F21" t="s"/>
      <c r="G21" t="s"/>
      <c r="H21" t="s"/>
      <c r="I21" t="s"/>
      <c r="J21" t="s"/>
      <c r="K21" t="s"/>
      <c r="L21" t="n">
        <v>1248</v>
      </c>
      <c r="M21" t="b">
        <v>1</v>
      </c>
      <c r="N21" t="s"/>
      <c r="O21" t="s"/>
      <c r="P21" t="s"/>
      <c r="Q21" t="s">
        <v>108</v>
      </c>
      <c r="R21" t="s">
        <v>109</v>
      </c>
      <c r="S21" t="b">
        <v>1</v>
      </c>
      <c r="T21" t="n">
        <v>1</v>
      </c>
      <c r="U21" t="n">
        <v>0.3133535031847133</v>
      </c>
      <c r="V21" t="s"/>
    </row>
    <row r="22" spans="1:22">
      <c r="A22" s="54" t="n"/>
      <c r="B22" s="54" t="n"/>
      <c r="C22" s="54" t="s">
        <v>110</v>
      </c>
      <c r="D22" t="s"/>
      <c r="E22" t="s"/>
      <c r="F22" t="s"/>
      <c r="G22" t="s"/>
      <c r="H22" t="s"/>
      <c r="I22" t="s"/>
      <c r="J22" t="s"/>
      <c r="K22" t="s"/>
      <c r="L22" t="n">
        <v>1248</v>
      </c>
      <c r="M22" t="b">
        <v>1</v>
      </c>
      <c r="N22" t="s"/>
      <c r="O22" t="s"/>
      <c r="P22" t="s"/>
      <c r="Q22" t="s">
        <v>108</v>
      </c>
      <c r="R22" t="s">
        <v>109</v>
      </c>
      <c r="S22" t="b">
        <v>1</v>
      </c>
      <c r="T22" t="n">
        <v>1</v>
      </c>
      <c r="U22" t="s"/>
      <c r="V22" t="s"/>
    </row>
    <row r="23" spans="1:22">
      <c r="A23" s="54" t="s">
        <v>112</v>
      </c>
      <c r="B23" s="54" t="s">
        <v>105</v>
      </c>
      <c r="C23" s="54" t="s">
        <v>106</v>
      </c>
      <c r="D23" t="s"/>
      <c r="E23" t="s"/>
      <c r="F23" t="s"/>
      <c r="G23" t="s"/>
      <c r="H23" t="s"/>
      <c r="I23" t="s"/>
      <c r="J23" t="s"/>
      <c r="K23" t="n">
        <v>132.0422792963687</v>
      </c>
      <c r="L23" t="s"/>
      <c r="M23" t="s"/>
      <c r="N23" t="s"/>
      <c r="O23" t="s"/>
      <c r="P23" t="s"/>
      <c r="Q23" t="s"/>
      <c r="R23" t="s"/>
      <c r="S23" t="s"/>
      <c r="T23" t="s"/>
      <c r="U23" t="s"/>
      <c r="V23" t="s"/>
    </row>
    <row r="24" spans="1:22">
      <c r="A24" s="54" t="n"/>
      <c r="B24" s="54" t="n"/>
      <c r="C24" s="54" t="s">
        <v>107</v>
      </c>
      <c r="D24" t="n">
        <v>136.3670384794381</v>
      </c>
      <c r="E24" t="n">
        <v>173.4243304206346</v>
      </c>
      <c r="F24" t="n">
        <v>135.9825173664319</v>
      </c>
      <c r="G24" t="n">
        <v>118.2981307503934</v>
      </c>
      <c r="H24" t="n">
        <v>138.3731130857556</v>
      </c>
      <c r="I24" t="s"/>
      <c r="J24" t="s"/>
      <c r="K24" t="n">
        <v>136.3670384794381</v>
      </c>
      <c r="L24" t="n">
        <v>1248</v>
      </c>
      <c r="M24" t="b">
        <v>1</v>
      </c>
      <c r="N24" t="n">
        <v>145.17</v>
      </c>
      <c r="O24" t="n">
        <v>0.26568</v>
      </c>
      <c r="P24" t="n">
        <v>0.029655</v>
      </c>
      <c r="Q24" t="s">
        <v>108</v>
      </c>
      <c r="R24" t="s">
        <v>109</v>
      </c>
      <c r="S24" t="b">
        <v>1</v>
      </c>
      <c r="T24" t="n">
        <v>1</v>
      </c>
      <c r="U24" t="n">
        <v>0.3219896287031268</v>
      </c>
      <c r="V24" t="n">
        <v>1650</v>
      </c>
    </row>
    <row r="25" spans="1:22">
      <c r="A25" s="54" t="n"/>
      <c r="B25" s="54" t="s">
        <v>113</v>
      </c>
      <c r="C25" s="54" t="s">
        <v>107</v>
      </c>
      <c r="D25" t="n">
        <v>132.0422792963687</v>
      </c>
      <c r="E25" t="n">
        <v>164.666618189095</v>
      </c>
      <c r="F25" t="n">
        <v>128.193474522736</v>
      </c>
      <c r="G25" t="n">
        <v>113.696470629992</v>
      </c>
      <c r="H25" t="n">
        <v>137.981164856553</v>
      </c>
      <c r="I25" t="s"/>
      <c r="J25" t="s"/>
      <c r="K25" t="n">
        <v>132.0422792963687</v>
      </c>
      <c r="L25" t="n">
        <v>1248</v>
      </c>
      <c r="M25" t="b">
        <v>1</v>
      </c>
      <c r="N25" t="n">
        <v>145.17</v>
      </c>
      <c r="O25" t="n">
        <v>0.26568</v>
      </c>
      <c r="P25" t="n">
        <v>0.029655</v>
      </c>
      <c r="Q25" t="s">
        <v>108</v>
      </c>
      <c r="R25" t="s">
        <v>109</v>
      </c>
      <c r="S25" t="b">
        <v>1</v>
      </c>
      <c r="T25" t="n">
        <v>1</v>
      </c>
      <c r="U25" t="n">
        <v>0.3219896287031268</v>
      </c>
      <c r="V25" t="n">
        <v>1650</v>
      </c>
    </row>
    <row r="26" spans="1:22">
      <c r="A26" s="54" t="n"/>
      <c r="B26" s="54" t="n"/>
      <c r="C26" s="54" t="s">
        <v>110</v>
      </c>
      <c r="D26" t="s"/>
      <c r="E26" t="n">
        <v>164.666618189095</v>
      </c>
      <c r="F26" t="n">
        <v>128.193474522736</v>
      </c>
      <c r="G26" t="n">
        <v>113.696470629992</v>
      </c>
      <c r="H26" t="n">
        <v>137.981164856553</v>
      </c>
      <c r="I26" t="s"/>
      <c r="J26" t="s"/>
      <c r="K26" t="s"/>
      <c r="L26" t="n">
        <v>1248</v>
      </c>
      <c r="M26" t="b">
        <v>1</v>
      </c>
      <c r="N26" t="n">
        <v>145.17</v>
      </c>
      <c r="O26" t="n">
        <v>0.26568</v>
      </c>
      <c r="P26" t="n">
        <v>0.029655</v>
      </c>
      <c r="Q26" t="s">
        <v>108</v>
      </c>
      <c r="R26" t="s">
        <v>109</v>
      </c>
      <c r="S26" t="b">
        <v>1</v>
      </c>
      <c r="T26" t="n">
        <v>1</v>
      </c>
      <c r="U26" t="s"/>
      <c r="V26" t="n">
        <v>1650</v>
      </c>
    </row>
    <row r="27" spans="1:22">
      <c r="A27" s="54" t="s">
        <v>114</v>
      </c>
      <c r="B27" s="54" t="s">
        <v>105</v>
      </c>
      <c r="C27" s="54" t="s">
        <v>107</v>
      </c>
      <c r="D27" t="s"/>
      <c r="E27" t="s"/>
      <c r="F27" t="s"/>
      <c r="G27" t="s"/>
      <c r="H27" t="s"/>
      <c r="I27" t="s"/>
      <c r="J27" t="s"/>
      <c r="K27" t="s"/>
      <c r="L27" t="n">
        <v>1248</v>
      </c>
      <c r="M27" t="b">
        <v>1</v>
      </c>
      <c r="N27" t="s"/>
      <c r="O27" t="s"/>
      <c r="P27" t="s"/>
      <c r="Q27" t="s">
        <v>108</v>
      </c>
      <c r="R27" t="s">
        <v>109</v>
      </c>
      <c r="S27" t="b">
        <v>1</v>
      </c>
      <c r="T27" t="n">
        <v>1</v>
      </c>
      <c r="U27" t="n">
        <v>0.3133535031847133</v>
      </c>
      <c r="V27" t="s"/>
    </row>
    <row r="28" spans="1:22">
      <c r="A28" s="54" t="n"/>
      <c r="B28" s="54" t="s">
        <v>113</v>
      </c>
      <c r="C28" s="54" t="s">
        <v>107</v>
      </c>
      <c r="D28" t="s"/>
      <c r="E28" t="s"/>
      <c r="F28" t="s"/>
      <c r="G28" t="s"/>
      <c r="H28" t="s"/>
      <c r="I28" t="s"/>
      <c r="J28" t="s"/>
      <c r="K28" t="s"/>
      <c r="L28" t="n">
        <v>1248</v>
      </c>
      <c r="M28" t="b">
        <v>1</v>
      </c>
      <c r="N28" t="s"/>
      <c r="O28" t="s"/>
      <c r="P28" t="s"/>
      <c r="Q28" t="s">
        <v>108</v>
      </c>
      <c r="R28" t="s">
        <v>109</v>
      </c>
      <c r="S28" t="b">
        <v>1</v>
      </c>
      <c r="T28" t="n">
        <v>1</v>
      </c>
      <c r="U28" t="n">
        <v>0.3133535031847133</v>
      </c>
      <c r="V28" t="s"/>
    </row>
    <row r="29" spans="1:22">
      <c r="A29" s="54" t="n"/>
      <c r="B29" s="54" t="n"/>
      <c r="C29" s="54" t="s">
        <v>110</v>
      </c>
      <c r="D29" t="s"/>
      <c r="E29" t="s"/>
      <c r="F29" t="s"/>
      <c r="G29" t="s"/>
      <c r="H29" t="s"/>
      <c r="I29" t="s"/>
      <c r="J29" t="s"/>
      <c r="K29" t="s"/>
      <c r="L29" t="n">
        <v>1248</v>
      </c>
      <c r="M29" t="b">
        <v>1</v>
      </c>
      <c r="N29" t="s"/>
      <c r="O29" t="s"/>
      <c r="P29" t="s"/>
      <c r="Q29" t="s">
        <v>108</v>
      </c>
      <c r="R29" t="s">
        <v>109</v>
      </c>
      <c r="S29" t="b">
        <v>1</v>
      </c>
      <c r="T29" t="n">
        <v>1</v>
      </c>
      <c r="U29" t="s"/>
      <c r="V29" t="s"/>
    </row>
    <row r="30" spans="1:22">
      <c r="A30" s="54" t="s">
        <v>115</v>
      </c>
      <c r="B30" s="54" t="s">
        <v>116</v>
      </c>
      <c r="C30" s="54" t="s">
        <v>107</v>
      </c>
      <c r="D30" t="s"/>
      <c r="E30" t="s"/>
      <c r="F30" t="s"/>
      <c r="G30" t="s"/>
      <c r="H30" t="s"/>
      <c r="I30" t="s"/>
      <c r="J30" t="s"/>
      <c r="K30" t="s"/>
      <c r="L30" t="s"/>
      <c r="M30" t="b">
        <v>1</v>
      </c>
      <c r="N30" t="s"/>
      <c r="O30" t="s"/>
      <c r="P30" t="s"/>
      <c r="Q30" t="s"/>
      <c r="R30" t="s"/>
      <c r="S30" t="b">
        <v>1</v>
      </c>
      <c r="T30" t="n">
        <v>1</v>
      </c>
      <c r="U30" t="s"/>
      <c r="V30" t="s"/>
    </row>
    <row r="33" spans="1:22">
      <c r="A33" s="54" t="s"/>
      <c r="B33" s="54" t="s">
        <v>105</v>
      </c>
      <c r="C33" s="54" t="n"/>
      <c r="D33" s="54" t="n"/>
      <c r="E33" s="54" t="n"/>
      <c r="F33" s="54" t="n"/>
      <c r="G33" s="54" t="n"/>
      <c r="H33" s="54" t="n"/>
      <c r="I33" s="54" t="n"/>
      <c r="J33" s="54" t="s">
        <v>113</v>
      </c>
      <c r="K33" s="54" t="n"/>
      <c r="L33" s="54" t="n"/>
      <c r="M33" s="54" t="n"/>
    </row>
    <row r="34" spans="1:22">
      <c r="A34" s="54" t="s"/>
      <c r="B34" s="54" t="s">
        <v>104</v>
      </c>
      <c r="C34" s="54" t="n"/>
      <c r="D34" s="54" t="s">
        <v>111</v>
      </c>
      <c r="E34" s="54" t="n"/>
      <c r="F34" s="54" t="s">
        <v>112</v>
      </c>
      <c r="G34" s="54" t="n"/>
      <c r="H34" s="54" t="s">
        <v>114</v>
      </c>
      <c r="I34" s="54" t="n"/>
      <c r="J34" s="54" t="s">
        <v>112</v>
      </c>
      <c r="K34" s="54" t="n"/>
      <c r="L34" s="54" t="s">
        <v>114</v>
      </c>
      <c r="M34" s="54" t="n"/>
    </row>
    <row r="35" spans="1:22">
      <c r="A35" s="54" t="s"/>
      <c r="B35" s="54" t="s">
        <v>117</v>
      </c>
      <c r="C35" s="54" t="s">
        <v>118</v>
      </c>
      <c r="D35" s="54" t="s">
        <v>117</v>
      </c>
      <c r="E35" s="54" t="s">
        <v>118</v>
      </c>
      <c r="F35" s="54" t="s">
        <v>117</v>
      </c>
      <c r="G35" s="54" t="s">
        <v>118</v>
      </c>
      <c r="H35" s="54" t="s">
        <v>117</v>
      </c>
      <c r="I35" s="54" t="s">
        <v>118</v>
      </c>
      <c r="J35" s="54" t="s">
        <v>117</v>
      </c>
      <c r="K35" s="54" t="s">
        <v>118</v>
      </c>
      <c r="L35" s="54" t="s">
        <v>117</v>
      </c>
      <c r="M35" s="54" t="s">
        <v>118</v>
      </c>
    </row>
    <row r="36" spans="1:22">
      <c r="A36" s="54" t="s">
        <v>119</v>
      </c>
    </row>
    <row r="37" spans="1:22">
      <c r="A37" s="54" t="s">
        <v>120</v>
      </c>
      <c r="B37" t="s">
        <v>112</v>
      </c>
      <c r="C37" t="b">
        <v>1</v>
      </c>
      <c r="D37" t="s"/>
      <c r="E37" t="s"/>
      <c r="F37" t="s">
        <v>112</v>
      </c>
      <c r="G37" t="b">
        <v>1</v>
      </c>
      <c r="H37" t="s"/>
      <c r="I37" t="s"/>
      <c r="J37" t="s">
        <v>112</v>
      </c>
      <c r="K37" t="b">
        <v>1</v>
      </c>
      <c r="L37" t="s"/>
      <c r="M37" t="s"/>
    </row>
    <row r="38" spans="1:22">
      <c r="A38" s="54" t="s">
        <v>121</v>
      </c>
      <c r="B38" t="s">
        <v>112</v>
      </c>
      <c r="C38" t="b">
        <v>0</v>
      </c>
      <c r="D38" t="s"/>
      <c r="E38" t="s"/>
      <c r="F38" t="s">
        <v>112</v>
      </c>
      <c r="G38" t="b">
        <v>0</v>
      </c>
      <c r="H38" t="s"/>
      <c r="I38" t="s"/>
      <c r="J38" t="s">
        <v>112</v>
      </c>
      <c r="K38" t="b">
        <v>0</v>
      </c>
      <c r="L38" t="s"/>
      <c r="M38" t="s"/>
    </row>
    <row r="39" spans="1:22">
      <c r="A39" s="54" t="s">
        <v>122</v>
      </c>
      <c r="B39" t="s">
        <v>112</v>
      </c>
      <c r="C39" t="b">
        <v>1</v>
      </c>
      <c r="D39" t="s"/>
      <c r="E39" t="s"/>
      <c r="F39" t="s">
        <v>112</v>
      </c>
      <c r="G39" t="b">
        <v>1</v>
      </c>
      <c r="H39" t="s"/>
      <c r="I39" t="s"/>
      <c r="J39" t="s">
        <v>112</v>
      </c>
      <c r="K39" t="b">
        <v>1</v>
      </c>
      <c r="L39" t="s"/>
      <c r="M39" t="s"/>
    </row>
    <row r="40" spans="1:22">
      <c r="A40" s="54" t="s">
        <v>123</v>
      </c>
      <c r="B40" t="s">
        <v>112</v>
      </c>
      <c r="C40" t="b">
        <v>0</v>
      </c>
      <c r="D40" t="s"/>
      <c r="E40" t="s"/>
      <c r="F40" t="s">
        <v>112</v>
      </c>
      <c r="G40" t="b">
        <v>0</v>
      </c>
      <c r="H40" t="s"/>
      <c r="I40" t="s"/>
      <c r="J40" t="s">
        <v>112</v>
      </c>
      <c r="K40" t="b">
        <v>0</v>
      </c>
      <c r="L40" t="s"/>
      <c r="M40" t="s"/>
    </row>
    <row r="41" spans="1:22">
      <c r="A41" s="54" t="s">
        <v>124</v>
      </c>
      <c r="B41" t="s">
        <v>112</v>
      </c>
      <c r="C41" t="b">
        <v>1</v>
      </c>
      <c r="D41" t="s"/>
      <c r="E41" t="s"/>
      <c r="F41" t="s">
        <v>112</v>
      </c>
      <c r="G41" t="b">
        <v>1</v>
      </c>
      <c r="H41" t="s"/>
      <c r="I41" t="s"/>
      <c r="J41" t="s">
        <v>112</v>
      </c>
      <c r="K41" t="b">
        <v>1</v>
      </c>
      <c r="L41" t="s"/>
      <c r="M41" t="s"/>
    </row>
    <row r="42" spans="1:22">
      <c r="A42" s="54" t="s">
        <v>125</v>
      </c>
      <c r="B42" t="s">
        <v>112</v>
      </c>
      <c r="C42" t="b">
        <v>0</v>
      </c>
      <c r="D42" t="s">
        <v>114</v>
      </c>
      <c r="E42" t="b">
        <v>0</v>
      </c>
      <c r="F42" t="s">
        <v>112</v>
      </c>
      <c r="G42" t="b">
        <v>0</v>
      </c>
      <c r="H42" t="s">
        <v>114</v>
      </c>
      <c r="I42" t="b">
        <v>0</v>
      </c>
      <c r="J42" t="s">
        <v>112</v>
      </c>
      <c r="K42" t="b">
        <v>0</v>
      </c>
      <c r="L42" t="s">
        <v>114</v>
      </c>
      <c r="M42" t="b">
        <v>0</v>
      </c>
    </row>
    <row r="43" spans="1:22">
      <c r="A43" s="54" t="s">
        <v>126</v>
      </c>
      <c r="B43" t="s">
        <v>112</v>
      </c>
      <c r="C43" t="b">
        <v>1</v>
      </c>
      <c r="D43" t="s"/>
      <c r="E43" t="s"/>
      <c r="F43" t="s">
        <v>112</v>
      </c>
      <c r="G43" t="b">
        <v>1</v>
      </c>
      <c r="H43" t="s"/>
      <c r="I43" t="s"/>
      <c r="J43" t="s">
        <v>112</v>
      </c>
      <c r="K43" t="b">
        <v>1</v>
      </c>
      <c r="L43" t="s"/>
      <c r="M43" t="s"/>
    </row>
    <row r="46" spans="1:22">
      <c r="A46" s="54" t="s"/>
      <c r="B46" s="54" t="s">
        <v>105</v>
      </c>
      <c r="C46" s="54" t="n"/>
      <c r="D46" s="54" t="n"/>
      <c r="E46" s="54" t="n"/>
    </row>
    <row r="47" spans="1:22">
      <c r="A47" s="54" t="s"/>
      <c r="B47" s="54" t="s">
        <v>104</v>
      </c>
      <c r="C47" s="54" t="n"/>
      <c r="D47" s="54" t="s">
        <v>112</v>
      </c>
      <c r="E47" s="54" t="n"/>
    </row>
    <row r="48" spans="1:22">
      <c r="A48" s="54" t="s"/>
      <c r="B48" s="54" t="s">
        <v>127</v>
      </c>
      <c r="C48" s="54" t="s">
        <v>128</v>
      </c>
      <c r="D48" s="54" t="s">
        <v>127</v>
      </c>
      <c r="E48" s="54" t="s">
        <v>128</v>
      </c>
    </row>
    <row r="49" spans="1:22">
      <c r="A49" s="54" t="s">
        <v>129</v>
      </c>
    </row>
    <row r="50" spans="1:22">
      <c r="A50" s="54" t="s">
        <v>130</v>
      </c>
      <c r="B50" t="s"/>
      <c r="C50" t="s"/>
      <c r="D50" t="n">
        <v>4.324759183069432</v>
      </c>
      <c r="E50" t="n">
        <v>1.032752836486278</v>
      </c>
    </row>
    <row r="51" spans="1:22">
      <c r="A51" s="54" t="s">
        <v>131</v>
      </c>
      <c r="B51" t="n">
        <v>3.255915537634991</v>
      </c>
      <c r="C51" t="n">
        <v>1.028701580930315</v>
      </c>
      <c r="D51" t="s"/>
      <c r="E51" t="s"/>
    </row>
  </sheetData>
  <mergeCells count="22">
    <mergeCell ref="E14:K14"/>
    <mergeCell ref="L14:V14"/>
    <mergeCell ref="A18:A20"/>
    <mergeCell ref="A27:A29"/>
    <mergeCell ref="A21:A22"/>
    <mergeCell ref="A23:A26"/>
    <mergeCell ref="B18:B20"/>
    <mergeCell ref="B21:B22"/>
    <mergeCell ref="B23:B24"/>
    <mergeCell ref="B25:B26"/>
    <mergeCell ref="B28:B29"/>
    <mergeCell ref="B33:I33"/>
    <mergeCell ref="J33:M33"/>
    <mergeCell ref="B34:C34"/>
    <mergeCell ref="D34:E34"/>
    <mergeCell ref="F34:G34"/>
    <mergeCell ref="H34:I34"/>
    <mergeCell ref="J34:K34"/>
    <mergeCell ref="L34:M34"/>
    <mergeCell ref="B46:E46"/>
    <mergeCell ref="B47:C47"/>
    <mergeCell ref="D47:E47"/>
  </mergeCells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119"/>
  <sheetViews>
    <sheetView workbookViewId="0">
      <selection activeCell="A1" sqref="A1"/>
    </sheetView>
  </sheetViews>
  <sheetFormatPr baseColWidth="8" defaultRowHeight="15"/>
  <sheetData>
    <row r="1" spans="1:3">
      <c r="A1" s="54" t="s">
        <v>51</v>
      </c>
      <c r="B1" s="54" t="s">
        <v>132</v>
      </c>
      <c r="C1" s="54" t="s">
        <v>52</v>
      </c>
    </row>
    <row r="2" spans="1:3">
      <c r="A2" s="54" t="s">
        <v>133</v>
      </c>
      <c r="B2" s="54" t="s">
        <v>134</v>
      </c>
      <c r="C2" t="s">
        <v>135</v>
      </c>
    </row>
    <row r="3" spans="1:3">
      <c r="A3" s="54" t="s">
        <v>136</v>
      </c>
      <c r="B3" s="54" t="s">
        <v>137</v>
      </c>
      <c r="C3" t="s">
        <v>138</v>
      </c>
    </row>
    <row r="4" spans="1:3">
      <c r="A4" s="54" t="s">
        <v>139</v>
      </c>
      <c r="B4" s="54" t="s">
        <v>140</v>
      </c>
      <c r="C4" t="s">
        <v>141</v>
      </c>
    </row>
    <row r="5" spans="1:3">
      <c r="A5" s="54" t="s">
        <v>142</v>
      </c>
      <c r="B5" s="54" t="s">
        <v>143</v>
      </c>
      <c r="C5" t="s">
        <v>144</v>
      </c>
    </row>
    <row r="6" spans="1:3">
      <c r="A6" s="54" t="s">
        <v>145</v>
      </c>
      <c r="B6" s="54" t="s">
        <v>146</v>
      </c>
      <c r="C6" t="s">
        <v>147</v>
      </c>
    </row>
    <row r="7" spans="1:3">
      <c r="A7" s="54" t="s">
        <v>148</v>
      </c>
      <c r="B7" s="54" t="s">
        <v>149</v>
      </c>
      <c r="C7" t="s">
        <v>150</v>
      </c>
    </row>
    <row r="8" spans="1:3">
      <c r="A8" s="54" t="s">
        <v>151</v>
      </c>
      <c r="B8" s="54" t="s">
        <v>152</v>
      </c>
      <c r="C8" t="s">
        <v>153</v>
      </c>
    </row>
    <row r="9" spans="1:3">
      <c r="A9" s="54" t="s">
        <v>154</v>
      </c>
      <c r="B9" s="54" t="s">
        <v>155</v>
      </c>
      <c r="C9" t="s">
        <v>156</v>
      </c>
    </row>
    <row r="10" spans="1:3">
      <c r="A10" s="54" t="s">
        <v>157</v>
      </c>
      <c r="B10" s="54" t="s">
        <v>158</v>
      </c>
      <c r="C10" t="s">
        <v>159</v>
      </c>
    </row>
    <row r="11" spans="1:3">
      <c r="A11" s="54" t="s">
        <v>160</v>
      </c>
      <c r="B11" s="54" t="s">
        <v>161</v>
      </c>
      <c r="C11" t="s">
        <v>147</v>
      </c>
    </row>
    <row r="12" spans="1:3">
      <c r="A12" s="54" t="s">
        <v>162</v>
      </c>
      <c r="B12" s="54" t="s">
        <v>163</v>
      </c>
      <c r="C12" t="s">
        <v>147</v>
      </c>
    </row>
    <row r="13" spans="1:3">
      <c r="A13" s="54" t="s">
        <v>164</v>
      </c>
      <c r="B13" s="54" t="s">
        <v>165</v>
      </c>
      <c r="C13" t="s">
        <v>147</v>
      </c>
    </row>
    <row r="14" spans="1:3">
      <c r="A14" s="54" t="s">
        <v>166</v>
      </c>
      <c r="B14" s="54" t="s">
        <v>167</v>
      </c>
      <c r="C14" t="s">
        <v>168</v>
      </c>
    </row>
    <row r="15" spans="1:3">
      <c r="A15" s="54" t="s">
        <v>169</v>
      </c>
      <c r="B15" s="54" t="s">
        <v>170</v>
      </c>
      <c r="C15" t="s">
        <v>171</v>
      </c>
    </row>
    <row r="16" spans="1:3">
      <c r="A16" s="54" t="s">
        <v>172</v>
      </c>
      <c r="B16" s="54" t="s">
        <v>173</v>
      </c>
      <c r="C16" t="s">
        <v>174</v>
      </c>
    </row>
    <row r="17" spans="1:3">
      <c r="A17" s="54" t="s">
        <v>175</v>
      </c>
      <c r="B17" s="54" t="s">
        <v>176</v>
      </c>
      <c r="C17" t="s">
        <v>159</v>
      </c>
    </row>
    <row r="18" spans="1:3">
      <c r="A18" s="54" t="s">
        <v>177</v>
      </c>
      <c r="B18" s="54" t="s">
        <v>178</v>
      </c>
      <c r="C18" t="s">
        <v>179</v>
      </c>
    </row>
    <row r="19" spans="1:3">
      <c r="A19" s="54" t="s">
        <v>180</v>
      </c>
      <c r="B19" s="54" t="s">
        <v>181</v>
      </c>
      <c r="C19" t="s">
        <v>182</v>
      </c>
    </row>
    <row r="20" spans="1:3">
      <c r="A20" s="54" t="s">
        <v>183</v>
      </c>
      <c r="B20" s="54" t="s">
        <v>184</v>
      </c>
      <c r="C20" t="s">
        <v>66</v>
      </c>
    </row>
    <row r="21" spans="1:3">
      <c r="A21" s="54" t="s">
        <v>185</v>
      </c>
      <c r="B21" s="54" t="s">
        <v>186</v>
      </c>
      <c r="C21" t="s">
        <v>187</v>
      </c>
    </row>
    <row r="22" spans="1:3">
      <c r="A22" s="54" t="s">
        <v>188</v>
      </c>
      <c r="B22" s="54" t="s">
        <v>189</v>
      </c>
      <c r="C22" t="s">
        <v>190</v>
      </c>
    </row>
    <row r="23" spans="1:3">
      <c r="A23" s="54" t="s">
        <v>191</v>
      </c>
      <c r="B23" s="54" t="s">
        <v>192</v>
      </c>
      <c r="C23" t="s">
        <v>193</v>
      </c>
    </row>
    <row r="24" spans="1:3">
      <c r="A24" s="54" t="s">
        <v>194</v>
      </c>
      <c r="B24" s="54" t="s">
        <v>195</v>
      </c>
      <c r="C24" t="s">
        <v>66</v>
      </c>
    </row>
    <row r="25" spans="1:3">
      <c r="A25" s="54" t="s">
        <v>196</v>
      </c>
      <c r="B25" s="54" t="s">
        <v>197</v>
      </c>
      <c r="C25" t="s">
        <v>66</v>
      </c>
    </row>
    <row r="26" spans="1:3">
      <c r="A26" s="54" t="s">
        <v>198</v>
      </c>
      <c r="B26" s="54" t="s">
        <v>199</v>
      </c>
      <c r="C26" t="s">
        <v>200</v>
      </c>
    </row>
    <row r="27" spans="1:3">
      <c r="A27" s="54" t="s">
        <v>201</v>
      </c>
      <c r="B27" s="54" t="s">
        <v>202</v>
      </c>
      <c r="C27" t="s">
        <v>203</v>
      </c>
    </row>
    <row r="28" spans="1:3">
      <c r="A28" s="54" t="s">
        <v>204</v>
      </c>
      <c r="B28" s="54" t="s">
        <v>205</v>
      </c>
      <c r="C28" t="s">
        <v>66</v>
      </c>
    </row>
    <row r="29" spans="1:3">
      <c r="A29" s="54" t="s">
        <v>206</v>
      </c>
      <c r="B29" s="54" t="s">
        <v>207</v>
      </c>
      <c r="C29" t="s">
        <v>66</v>
      </c>
    </row>
    <row r="30" spans="1:3">
      <c r="A30" s="54" t="s">
        <v>208</v>
      </c>
      <c r="B30" s="54" t="s">
        <v>209</v>
      </c>
      <c r="C30" t="s">
        <v>210</v>
      </c>
    </row>
    <row r="31" spans="1:3">
      <c r="A31" s="54" t="s">
        <v>211</v>
      </c>
      <c r="B31" s="54" t="s">
        <v>212</v>
      </c>
      <c r="C31" t="s">
        <v>63</v>
      </c>
    </row>
    <row r="32" spans="1:3">
      <c r="A32" s="54" t="s">
        <v>213</v>
      </c>
      <c r="B32" s="54" t="s">
        <v>214</v>
      </c>
      <c r="C32" t="s">
        <v>215</v>
      </c>
    </row>
    <row r="33" spans="1:3">
      <c r="A33" s="54" t="s">
        <v>216</v>
      </c>
      <c r="B33" s="54" t="s">
        <v>217</v>
      </c>
      <c r="C33" t="s">
        <v>218</v>
      </c>
    </row>
    <row r="34" spans="1:3">
      <c r="A34" s="54" t="s">
        <v>219</v>
      </c>
      <c r="B34" s="54" t="s">
        <v>220</v>
      </c>
      <c r="C34" t="s">
        <v>221</v>
      </c>
    </row>
    <row r="35" spans="1:3">
      <c r="A35" s="54" t="s">
        <v>222</v>
      </c>
      <c r="B35" s="54" t="s">
        <v>223</v>
      </c>
      <c r="C35" t="s">
        <v>224</v>
      </c>
    </row>
    <row r="36" spans="1:3">
      <c r="A36" s="54" t="s">
        <v>225</v>
      </c>
      <c r="B36" s="54" t="s">
        <v>226</v>
      </c>
      <c r="C36" t="s">
        <v>190</v>
      </c>
    </row>
    <row r="37" spans="1:3">
      <c r="A37" s="54" t="s">
        <v>227</v>
      </c>
      <c r="B37" s="54" t="s">
        <v>228</v>
      </c>
      <c r="C37" t="s">
        <v>229</v>
      </c>
    </row>
    <row r="38" spans="1:3">
      <c r="A38" s="54" t="s">
        <v>230</v>
      </c>
      <c r="B38" s="54" t="s">
        <v>231</v>
      </c>
      <c r="C38" t="s">
        <v>232</v>
      </c>
    </row>
    <row r="39" spans="1:3">
      <c r="A39" s="54" t="s">
        <v>233</v>
      </c>
      <c r="B39" s="54" t="s">
        <v>234</v>
      </c>
      <c r="C39" t="s">
        <v>66</v>
      </c>
    </row>
    <row r="40" spans="1:3">
      <c r="A40" s="54" t="s">
        <v>235</v>
      </c>
      <c r="B40" s="54" t="s">
        <v>236</v>
      </c>
      <c r="C40" t="s">
        <v>108</v>
      </c>
    </row>
    <row r="41" spans="1:3">
      <c r="A41" s="54" t="s">
        <v>237</v>
      </c>
      <c r="B41" s="54" t="s">
        <v>238</v>
      </c>
      <c r="C41" t="s">
        <v>239</v>
      </c>
    </row>
    <row r="42" spans="1:3">
      <c r="A42" s="54" t="s">
        <v>240</v>
      </c>
      <c r="B42" s="54" t="s">
        <v>241</v>
      </c>
      <c r="C42" t="s">
        <v>242</v>
      </c>
    </row>
    <row r="43" spans="1:3">
      <c r="A43" s="54" t="s">
        <v>243</v>
      </c>
      <c r="B43" s="54" t="s">
        <v>244</v>
      </c>
      <c r="C43" t="s">
        <v>245</v>
      </c>
    </row>
    <row r="44" spans="1:3">
      <c r="A44" s="54" t="s">
        <v>246</v>
      </c>
      <c r="B44" s="54" t="s">
        <v>247</v>
      </c>
      <c r="C44" t="s">
        <v>248</v>
      </c>
    </row>
    <row r="45" spans="1:3">
      <c r="A45" s="54" t="s">
        <v>249</v>
      </c>
      <c r="B45" s="54" t="s">
        <v>250</v>
      </c>
      <c r="C45" t="s">
        <v>109</v>
      </c>
    </row>
    <row r="46" spans="1:3">
      <c r="A46" s="54" t="s">
        <v>251</v>
      </c>
      <c r="B46" s="54" t="s">
        <v>252</v>
      </c>
      <c r="C46" t="s">
        <v>63</v>
      </c>
    </row>
    <row r="47" spans="1:3">
      <c r="A47" s="54" t="s">
        <v>253</v>
      </c>
      <c r="B47" s="54" t="s">
        <v>254</v>
      </c>
      <c r="C47" t="s">
        <v>66</v>
      </c>
    </row>
    <row r="48" spans="1:3">
      <c r="A48" s="54" t="s">
        <v>255</v>
      </c>
      <c r="B48" s="54" t="s">
        <v>256</v>
      </c>
      <c r="C48" t="s">
        <v>66</v>
      </c>
    </row>
    <row r="49" spans="1:3">
      <c r="A49" s="54" t="s">
        <v>257</v>
      </c>
      <c r="B49" s="54" t="s">
        <v>258</v>
      </c>
      <c r="C49" t="s">
        <v>66</v>
      </c>
    </row>
    <row r="50" spans="1:3">
      <c r="A50" s="54" t="s">
        <v>259</v>
      </c>
      <c r="B50" s="54" t="s">
        <v>260</v>
      </c>
      <c r="C50" t="s">
        <v>66</v>
      </c>
    </row>
    <row r="51" spans="1:3">
      <c r="A51" s="54" t="s">
        <v>261</v>
      </c>
      <c r="B51" s="54" t="s">
        <v>262</v>
      </c>
      <c r="C51" t="s">
        <v>66</v>
      </c>
    </row>
    <row r="52" spans="1:3">
      <c r="A52" s="54" t="s">
        <v>263</v>
      </c>
      <c r="B52" s="54" t="s">
        <v>264</v>
      </c>
      <c r="C52" t="s">
        <v>63</v>
      </c>
    </row>
    <row r="53" spans="1:3">
      <c r="A53" s="54" t="s">
        <v>265</v>
      </c>
      <c r="B53" s="54" t="s">
        <v>266</v>
      </c>
      <c r="C53" t="s">
        <v>66</v>
      </c>
    </row>
    <row r="54" spans="1:3">
      <c r="A54" s="54" t="s">
        <v>267</v>
      </c>
      <c r="B54" s="54" t="s">
        <v>268</v>
      </c>
      <c r="C54" t="s">
        <v>269</v>
      </c>
    </row>
    <row r="55" spans="1:3">
      <c r="A55" s="54" t="s">
        <v>270</v>
      </c>
      <c r="B55" s="54" t="s">
        <v>271</v>
      </c>
      <c r="C55" t="s">
        <v>174</v>
      </c>
    </row>
    <row r="56" spans="1:3">
      <c r="A56" s="54" t="s">
        <v>272</v>
      </c>
      <c r="B56" s="54" t="s">
        <v>273</v>
      </c>
      <c r="C56" t="s">
        <v>274</v>
      </c>
    </row>
    <row r="57" spans="1:3">
      <c r="A57" s="54" t="s">
        <v>275</v>
      </c>
      <c r="B57" s="54" t="s">
        <v>276</v>
      </c>
      <c r="C57" t="s">
        <v>277</v>
      </c>
    </row>
    <row r="58" spans="1:3">
      <c r="A58" s="54" t="s">
        <v>278</v>
      </c>
      <c r="B58" s="54" t="s">
        <v>279</v>
      </c>
      <c r="C58" t="s">
        <v>66</v>
      </c>
    </row>
    <row r="59" spans="1:3">
      <c r="A59" s="54" t="s">
        <v>280</v>
      </c>
      <c r="B59" s="54" t="s">
        <v>281</v>
      </c>
      <c r="C59" t="s">
        <v>66</v>
      </c>
    </row>
    <row r="60" spans="1:3">
      <c r="A60" s="54" t="s">
        <v>282</v>
      </c>
      <c r="B60" s="54" t="s">
        <v>283</v>
      </c>
      <c r="C60" t="s">
        <v>284</v>
      </c>
    </row>
    <row r="61" spans="1:3">
      <c r="A61" s="54" t="s">
        <v>285</v>
      </c>
      <c r="B61" s="54" t="s">
        <v>286</v>
      </c>
      <c r="C61" t="s">
        <v>287</v>
      </c>
    </row>
    <row r="62" spans="1:3">
      <c r="A62" s="54" t="s">
        <v>288</v>
      </c>
      <c r="B62" s="54" t="s">
        <v>289</v>
      </c>
      <c r="C62" t="s">
        <v>190</v>
      </c>
    </row>
    <row r="63" spans="1:3">
      <c r="A63" s="54" t="s">
        <v>290</v>
      </c>
      <c r="B63" s="54" t="s">
        <v>291</v>
      </c>
      <c r="C63" t="s">
        <v>292</v>
      </c>
    </row>
    <row r="64" spans="1:3">
      <c r="A64" s="54" t="s">
        <v>293</v>
      </c>
      <c r="B64" s="54" t="s">
        <v>294</v>
      </c>
      <c r="C64" t="s">
        <v>295</v>
      </c>
    </row>
    <row r="65" spans="1:3">
      <c r="A65" s="54" t="s">
        <v>296</v>
      </c>
      <c r="B65" s="54" t="s">
        <v>297</v>
      </c>
      <c r="C65" t="s">
        <v>298</v>
      </c>
    </row>
    <row r="66" spans="1:3">
      <c r="A66" s="54" t="s">
        <v>299</v>
      </c>
      <c r="B66" s="54" t="s">
        <v>300</v>
      </c>
      <c r="C66" t="s">
        <v>174</v>
      </c>
    </row>
    <row r="67" spans="1:3">
      <c r="A67" s="54" t="s">
        <v>301</v>
      </c>
      <c r="B67" s="54" t="s">
        <v>302</v>
      </c>
      <c r="C67" t="s">
        <v>303</v>
      </c>
    </row>
    <row r="68" spans="1:3">
      <c r="A68" s="54" t="s">
        <v>304</v>
      </c>
      <c r="B68" s="54" t="s">
        <v>305</v>
      </c>
      <c r="C68" t="s">
        <v>159</v>
      </c>
    </row>
    <row r="69" spans="1:3">
      <c r="A69" s="54" t="s">
        <v>306</v>
      </c>
      <c r="B69" s="54" t="s">
        <v>307</v>
      </c>
      <c r="C69" t="s">
        <v>287</v>
      </c>
    </row>
    <row r="70" spans="1:3">
      <c r="A70" s="54" t="s">
        <v>308</v>
      </c>
      <c r="B70" s="54" t="s">
        <v>309</v>
      </c>
      <c r="C70" t="s">
        <v>310</v>
      </c>
    </row>
    <row r="71" spans="1:3">
      <c r="A71" s="54" t="s">
        <v>311</v>
      </c>
      <c r="B71" s="54" t="s">
        <v>312</v>
      </c>
      <c r="C71" t="s">
        <v>147</v>
      </c>
    </row>
    <row r="72" spans="1:3">
      <c r="A72" s="54" t="s">
        <v>313</v>
      </c>
      <c r="B72" s="54" t="s">
        <v>314</v>
      </c>
      <c r="C72" t="s">
        <v>315</v>
      </c>
    </row>
    <row r="73" spans="1:3">
      <c r="A73" s="54" t="s">
        <v>316</v>
      </c>
      <c r="B73" s="54" t="s">
        <v>317</v>
      </c>
      <c r="C73" t="s">
        <v>318</v>
      </c>
    </row>
    <row r="74" spans="1:3">
      <c r="A74" s="54" t="s">
        <v>319</v>
      </c>
      <c r="B74" s="54" t="s">
        <v>320</v>
      </c>
      <c r="C74" t="s">
        <v>321</v>
      </c>
    </row>
    <row r="75" spans="1:3">
      <c r="A75" s="54" t="s">
        <v>322</v>
      </c>
      <c r="B75" s="54" t="s">
        <v>323</v>
      </c>
      <c r="C75" t="s">
        <v>190</v>
      </c>
    </row>
    <row r="76" spans="1:3">
      <c r="A76" s="54" t="s">
        <v>324</v>
      </c>
      <c r="B76" s="54" t="s">
        <v>325</v>
      </c>
      <c r="C76" t="s">
        <v>326</v>
      </c>
    </row>
    <row r="77" spans="1:3">
      <c r="A77" s="54" t="s">
        <v>327</v>
      </c>
      <c r="B77" s="54" t="s">
        <v>328</v>
      </c>
      <c r="C77" t="s">
        <v>329</v>
      </c>
    </row>
    <row r="78" spans="1:3">
      <c r="A78" s="54" t="s">
        <v>330</v>
      </c>
      <c r="B78" s="54" t="s">
        <v>331</v>
      </c>
      <c r="C78" t="s">
        <v>63</v>
      </c>
    </row>
    <row r="79" spans="1:3">
      <c r="A79" s="54" t="s">
        <v>332</v>
      </c>
      <c r="B79" s="54" t="s">
        <v>333</v>
      </c>
      <c r="C79" t="s">
        <v>66</v>
      </c>
    </row>
    <row r="80" spans="1:3">
      <c r="A80" s="54" t="s">
        <v>334</v>
      </c>
      <c r="B80" s="54" t="s">
        <v>335</v>
      </c>
      <c r="C80" t="s">
        <v>336</v>
      </c>
    </row>
    <row r="81" spans="1:3">
      <c r="A81" s="54" t="s">
        <v>337</v>
      </c>
      <c r="B81" s="54" t="s">
        <v>338</v>
      </c>
      <c r="C81" t="s">
        <v>339</v>
      </c>
    </row>
    <row r="82" spans="1:3">
      <c r="A82" s="54" t="s">
        <v>340</v>
      </c>
      <c r="B82" s="54" t="s">
        <v>341</v>
      </c>
      <c r="C82" t="s">
        <v>63</v>
      </c>
    </row>
    <row r="83" spans="1:3">
      <c r="A83" s="54" t="s">
        <v>342</v>
      </c>
      <c r="B83" s="54" t="s">
        <v>343</v>
      </c>
      <c r="C83" t="s">
        <v>344</v>
      </c>
    </row>
    <row r="84" spans="1:3">
      <c r="A84" s="54" t="s">
        <v>345</v>
      </c>
      <c r="B84" s="54" t="s">
        <v>346</v>
      </c>
      <c r="C84" t="s">
        <v>347</v>
      </c>
    </row>
    <row r="85" spans="1:3">
      <c r="A85" s="54" t="s">
        <v>348</v>
      </c>
      <c r="B85" s="54" t="s">
        <v>349</v>
      </c>
      <c r="C85" t="s">
        <v>350</v>
      </c>
    </row>
    <row r="86" spans="1:3">
      <c r="A86" s="54" t="s">
        <v>351</v>
      </c>
      <c r="B86" s="54" t="s">
        <v>352</v>
      </c>
      <c r="C86" t="s">
        <v>274</v>
      </c>
    </row>
    <row r="87" spans="1:3">
      <c r="A87" s="54" t="s">
        <v>353</v>
      </c>
      <c r="B87" s="54" t="s">
        <v>354</v>
      </c>
      <c r="C87" t="s">
        <v>355</v>
      </c>
    </row>
    <row r="88" spans="1:3">
      <c r="A88" s="54" t="s">
        <v>267</v>
      </c>
      <c r="B88" s="54" t="s">
        <v>356</v>
      </c>
      <c r="C88" t="s">
        <v>357</v>
      </c>
    </row>
    <row r="89" spans="1:3">
      <c r="A89" s="54" t="s">
        <v>358</v>
      </c>
      <c r="B89" s="54" t="s">
        <v>359</v>
      </c>
      <c r="C89" t="s">
        <v>360</v>
      </c>
    </row>
    <row r="90" spans="1:3">
      <c r="A90" s="54" t="s">
        <v>361</v>
      </c>
      <c r="B90" s="54" t="s">
        <v>362</v>
      </c>
      <c r="C90" t="s">
        <v>284</v>
      </c>
    </row>
    <row r="91" spans="1:3">
      <c r="A91" s="54" t="s">
        <v>363</v>
      </c>
      <c r="B91" s="54" t="s">
        <v>364</v>
      </c>
      <c r="C91" t="s">
        <v>365</v>
      </c>
    </row>
    <row r="92" spans="1:3">
      <c r="A92" s="54" t="s">
        <v>366</v>
      </c>
      <c r="B92" s="54" t="s">
        <v>367</v>
      </c>
      <c r="C92" t="s">
        <v>368</v>
      </c>
    </row>
    <row r="93" spans="1:3">
      <c r="A93" s="54" t="s">
        <v>369</v>
      </c>
      <c r="B93" s="54" t="s">
        <v>370</v>
      </c>
      <c r="C93" t="s">
        <v>371</v>
      </c>
    </row>
    <row r="94" spans="1:3">
      <c r="A94" s="54" t="s">
        <v>372</v>
      </c>
      <c r="B94" s="54" t="s">
        <v>373</v>
      </c>
      <c r="C94" t="s">
        <v>374</v>
      </c>
    </row>
    <row r="95" spans="1:3">
      <c r="A95" s="54" t="s">
        <v>375</v>
      </c>
      <c r="B95" s="54" t="s">
        <v>376</v>
      </c>
      <c r="C95" t="s">
        <v>377</v>
      </c>
    </row>
    <row r="96" spans="1:3">
      <c r="A96" s="54" t="s">
        <v>378</v>
      </c>
      <c r="B96" s="54" t="s">
        <v>379</v>
      </c>
      <c r="C96" t="s">
        <v>380</v>
      </c>
    </row>
    <row r="97" spans="1:3">
      <c r="A97" s="54" t="s">
        <v>381</v>
      </c>
      <c r="B97" s="54" t="s">
        <v>382</v>
      </c>
      <c r="C97" t="s">
        <v>383</v>
      </c>
    </row>
    <row r="98" spans="1:3">
      <c r="A98" s="54" t="s">
        <v>384</v>
      </c>
      <c r="B98" s="54" t="s">
        <v>385</v>
      </c>
      <c r="C98" t="s">
        <v>386</v>
      </c>
    </row>
    <row r="99" spans="1:3">
      <c r="A99" s="54" t="s">
        <v>387</v>
      </c>
      <c r="B99" s="54" t="s">
        <v>388</v>
      </c>
      <c r="C99" t="s">
        <v>339</v>
      </c>
    </row>
    <row r="100" spans="1:3">
      <c r="A100" s="54" t="s">
        <v>389</v>
      </c>
      <c r="B100" s="54" t="s">
        <v>390</v>
      </c>
      <c r="C100" t="s">
        <v>391</v>
      </c>
    </row>
    <row r="101" spans="1:3">
      <c r="A101" s="54" t="s">
        <v>392</v>
      </c>
      <c r="B101" s="54" t="s">
        <v>393</v>
      </c>
      <c r="C101" t="s">
        <v>394</v>
      </c>
    </row>
    <row r="102" spans="1:3">
      <c r="A102" s="54" t="s">
        <v>395</v>
      </c>
      <c r="B102" s="54" t="s">
        <v>90</v>
      </c>
      <c r="C102" t="s">
        <v>396</v>
      </c>
    </row>
    <row r="103" spans="1:3">
      <c r="A103" s="54" t="s">
        <v>397</v>
      </c>
      <c r="B103" s="54" t="s">
        <v>398</v>
      </c>
      <c r="C103" t="s">
        <v>399</v>
      </c>
    </row>
    <row r="104" spans="1:3">
      <c r="A104" s="54" t="s">
        <v>400</v>
      </c>
      <c r="B104" s="54" t="s">
        <v>401</v>
      </c>
      <c r="C104" t="s">
        <v>402</v>
      </c>
    </row>
    <row r="105" spans="1:3">
      <c r="A105" s="54" t="s">
        <v>403</v>
      </c>
      <c r="B105" s="54" t="s">
        <v>404</v>
      </c>
      <c r="C105" t="s">
        <v>405</v>
      </c>
    </row>
    <row r="106" spans="1:3">
      <c r="A106" s="54" t="s">
        <v>406</v>
      </c>
      <c r="B106" s="54" t="s">
        <v>407</v>
      </c>
      <c r="C106" t="s">
        <v>408</v>
      </c>
    </row>
    <row r="107" spans="1:3">
      <c r="A107" s="54" t="s">
        <v>409</v>
      </c>
      <c r="B107" s="54" t="s">
        <v>410</v>
      </c>
      <c r="C107" t="s">
        <v>287</v>
      </c>
    </row>
    <row r="108" spans="1:3">
      <c r="A108" s="54" t="s">
        <v>411</v>
      </c>
      <c r="B108" s="54" t="s">
        <v>412</v>
      </c>
      <c r="C108" t="s">
        <v>413</v>
      </c>
    </row>
    <row r="109" spans="1:3">
      <c r="A109" s="54" t="s">
        <v>414</v>
      </c>
      <c r="B109" s="54" t="s">
        <v>415</v>
      </c>
      <c r="C109" t="s">
        <v>416</v>
      </c>
    </row>
    <row r="110" spans="1:3">
      <c r="A110" s="54" t="s">
        <v>417</v>
      </c>
      <c r="B110" s="54" t="s">
        <v>418</v>
      </c>
      <c r="C110" t="s">
        <v>419</v>
      </c>
    </row>
    <row r="111" spans="1:3">
      <c r="A111" s="54" t="s">
        <v>420</v>
      </c>
      <c r="B111" s="54" t="s">
        <v>421</v>
      </c>
      <c r="C111" t="s">
        <v>422</v>
      </c>
    </row>
    <row r="112" spans="1:3">
      <c r="A112" s="54" t="s">
        <v>423</v>
      </c>
      <c r="B112" s="54" t="s">
        <v>424</v>
      </c>
      <c r="C112" t="s">
        <v>425</v>
      </c>
    </row>
    <row r="113" spans="1:3">
      <c r="A113" s="54" t="s">
        <v>426</v>
      </c>
      <c r="B113" s="54" t="s">
        <v>427</v>
      </c>
      <c r="C113" t="s">
        <v>63</v>
      </c>
    </row>
    <row r="114" spans="1:3">
      <c r="A114" s="54" t="s">
        <v>428</v>
      </c>
      <c r="B114" s="54" t="s">
        <v>429</v>
      </c>
      <c r="C114" t="s">
        <v>430</v>
      </c>
    </row>
    <row r="115" spans="1:3">
      <c r="A115" s="54" t="s">
        <v>431</v>
      </c>
      <c r="B115" s="54" t="s">
        <v>130</v>
      </c>
      <c r="C115" t="s">
        <v>432</v>
      </c>
    </row>
    <row r="116" spans="1:3">
      <c r="A116" s="54" t="s">
        <v>433</v>
      </c>
      <c r="B116" s="54" t="s">
        <v>434</v>
      </c>
      <c r="C116" t="s">
        <v>435</v>
      </c>
    </row>
    <row r="117" spans="1:3">
      <c r="A117" s="54" t="n"/>
      <c r="B117" s="54" t="s">
        <v>131</v>
      </c>
      <c r="C117" t="s">
        <v>432</v>
      </c>
    </row>
    <row r="118" spans="1:3">
      <c r="A118" s="54" t="s">
        <v>436</v>
      </c>
      <c r="B118" s="54" t="s">
        <v>437</v>
      </c>
      <c r="C118" t="s">
        <v>419</v>
      </c>
    </row>
    <row r="119" spans="1:3">
      <c r="A119" s="54" t="s">
        <v>438</v>
      </c>
      <c r="B119" s="54" t="s">
        <v>439</v>
      </c>
      <c r="C119" t="s">
        <v>430</v>
      </c>
    </row>
  </sheetData>
  <mergeCells count="1">
    <mergeCell ref="A116:A117"/>
  </mergeCells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V1183"/>
  <sheetViews>
    <sheetView workbookViewId="0">
      <selection activeCell="A1" sqref="A1"/>
    </sheetView>
  </sheetViews>
  <sheetFormatPr baseColWidth="8" defaultRowHeight="15"/>
  <sheetData>
    <row r="1" spans="1:48">
      <c r="A1" t="s">
        <v>440</v>
      </c>
      <c r="B1" t="s">
        <v>441</v>
      </c>
      <c r="C1" t="s">
        <v>442</v>
      </c>
      <c r="D1" t="s">
        <v>443</v>
      </c>
      <c r="E1" t="s">
        <v>444</v>
      </c>
      <c r="F1" t="s">
        <v>445</v>
      </c>
      <c r="G1" t="s">
        <v>446</v>
      </c>
      <c r="H1" t="s">
        <v>447</v>
      </c>
      <c r="I1" t="s">
        <v>448</v>
      </c>
      <c r="J1" t="s">
        <v>449</v>
      </c>
      <c r="K1" t="s">
        <v>450</v>
      </c>
      <c r="L1" t="s">
        <v>451</v>
      </c>
      <c r="M1" t="s">
        <v>452</v>
      </c>
      <c r="N1" t="s">
        <v>453</v>
      </c>
      <c r="O1" t="s">
        <v>454</v>
      </c>
      <c r="P1" t="s">
        <v>455</v>
      </c>
      <c r="Q1" t="s">
        <v>456</v>
      </c>
      <c r="R1" t="s">
        <v>457</v>
      </c>
      <c r="S1" t="s">
        <v>458</v>
      </c>
      <c r="T1" t="s">
        <v>459</v>
      </c>
      <c r="U1" t="s">
        <v>460</v>
      </c>
      <c r="V1" t="s">
        <v>461</v>
      </c>
      <c r="W1" t="s">
        <v>462</v>
      </c>
      <c r="X1" t="s">
        <v>463</v>
      </c>
      <c r="Y1" t="s">
        <v>464</v>
      </c>
      <c r="Z1" t="s">
        <v>465</v>
      </c>
      <c r="AA1" t="s">
        <v>466</v>
      </c>
      <c r="AB1" t="s">
        <v>467</v>
      </c>
      <c r="AC1" t="s">
        <v>468</v>
      </c>
      <c r="AD1" t="s">
        <v>469</v>
      </c>
      <c r="AE1" t="s">
        <v>470</v>
      </c>
      <c r="AF1" t="s">
        <v>471</v>
      </c>
      <c r="AG1" t="s">
        <v>472</v>
      </c>
      <c r="AH1" t="s">
        <v>473</v>
      </c>
      <c r="AI1" t="s">
        <v>474</v>
      </c>
      <c r="AJ1" t="s">
        <v>475</v>
      </c>
      <c r="AK1" t="s">
        <v>476</v>
      </c>
      <c r="AL1" t="s">
        <v>477</v>
      </c>
      <c r="AM1" t="s">
        <v>478</v>
      </c>
      <c r="AN1" t="s">
        <v>479</v>
      </c>
      <c r="AO1" t="s">
        <v>480</v>
      </c>
      <c r="AP1" t="s">
        <v>481</v>
      </c>
      <c r="AQ1" t="s">
        <v>482</v>
      </c>
      <c r="AR1" t="s">
        <v>483</v>
      </c>
      <c r="AS1" t="s">
        <v>484</v>
      </c>
      <c r="AT1" t="s">
        <v>485</v>
      </c>
      <c r="AU1" t="s">
        <v>486</v>
      </c>
      <c r="AV1" t="s">
        <v>487</v>
      </c>
    </row>
    <row r="2" spans="1:48">
      <c r="A2" t="s">
        <v>488</v>
      </c>
      <c r="B2" t="s">
        <v>489</v>
      </c>
      <c r="C2" t="s">
        <v>490</v>
      </c>
      <c r="D2" t="s">
        <v>491</v>
      </c>
      <c r="E2" t="s">
        <v>492</v>
      </c>
      <c r="F2" t="s">
        <v>493</v>
      </c>
      <c r="G2" t="s">
        <v>494</v>
      </c>
      <c r="H2" t="s">
        <v>495</v>
      </c>
      <c r="I2" t="s">
        <v>496</v>
      </c>
      <c r="J2" t="s">
        <v>497</v>
      </c>
      <c r="K2" t="s">
        <v>498</v>
      </c>
      <c r="L2" t="s">
        <v>499</v>
      </c>
      <c r="M2" t="s">
        <v>500</v>
      </c>
      <c r="N2" t="s">
        <v>501</v>
      </c>
      <c r="O2" t="s">
        <v>502</v>
      </c>
      <c r="P2" t="s">
        <v>503</v>
      </c>
      <c r="Q2" t="s">
        <v>504</v>
      </c>
      <c r="R2" t="s">
        <v>505</v>
      </c>
      <c r="S2" t="s">
        <v>506</v>
      </c>
      <c r="T2" t="s">
        <v>507</v>
      </c>
      <c r="U2" t="s">
        <v>508</v>
      </c>
      <c r="V2" t="s">
        <v>509</v>
      </c>
      <c r="W2" t="s">
        <v>510</v>
      </c>
      <c r="X2" t="s">
        <v>511</v>
      </c>
      <c r="Y2" t="s">
        <v>512</v>
      </c>
      <c r="Z2" t="s">
        <v>513</v>
      </c>
      <c r="AA2" t="s">
        <v>514</v>
      </c>
      <c r="AB2" t="s">
        <v>515</v>
      </c>
      <c r="AC2" t="s">
        <v>516</v>
      </c>
      <c r="AD2" t="s">
        <v>517</v>
      </c>
      <c r="AE2" t="s">
        <v>518</v>
      </c>
      <c r="AF2" t="s">
        <v>519</v>
      </c>
      <c r="AG2" t="s">
        <v>520</v>
      </c>
      <c r="AH2" t="s">
        <v>521</v>
      </c>
      <c r="AI2" t="s">
        <v>522</v>
      </c>
      <c r="AJ2" t="s">
        <v>523</v>
      </c>
      <c r="AK2" t="s">
        <v>524</v>
      </c>
      <c r="AL2" t="s">
        <v>525</v>
      </c>
      <c r="AM2" t="s">
        <v>526</v>
      </c>
      <c r="AN2" t="s">
        <v>527</v>
      </c>
      <c r="AO2" t="s">
        <v>528</v>
      </c>
      <c r="AP2" t="s">
        <v>529</v>
      </c>
      <c r="AQ2" t="s">
        <v>530</v>
      </c>
      <c r="AR2" t="s">
        <v>531</v>
      </c>
      <c r="AS2" t="s">
        <v>532</v>
      </c>
      <c r="AT2" t="s">
        <v>533</v>
      </c>
      <c r="AU2" t="s">
        <v>534</v>
      </c>
      <c r="AV2" t="s">
        <v>535</v>
      </c>
    </row>
    <row r="3" spans="1:48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b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1</v>
      </c>
      <c r="S3" t="n">
        <v>25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-21.42817949427903</v>
      </c>
      <c r="Z3" t="n">
        <v>25</v>
      </c>
      <c r="AA3" t="n">
        <v>750</v>
      </c>
      <c r="AB3" t="b">
        <v>0</v>
      </c>
      <c r="AC3" t="b">
        <v>1</v>
      </c>
      <c r="AD3" t="n">
        <v>99</v>
      </c>
      <c r="AE3" t="n">
        <v>-0</v>
      </c>
      <c r="AF3" t="n">
        <v>0</v>
      </c>
      <c r="AG3" t="n">
        <v>0.057839075732437</v>
      </c>
      <c r="AH3" t="b">
        <v>1</v>
      </c>
      <c r="AI3" t="b">
        <v>1</v>
      </c>
      <c r="AJ3" t="n">
        <v>750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1</v>
      </c>
      <c r="AQ3" t="n">
        <v>0</v>
      </c>
      <c r="AR3" t="n">
        <v>0</v>
      </c>
      <c r="AS3" t="n">
        <v>0</v>
      </c>
      <c r="AT3" t="n">
        <v>0.1259597243895259</v>
      </c>
      <c r="AU3" t="n">
        <v>0.03959959896972256</v>
      </c>
      <c r="AV3" t="n">
        <v>0.1259597243895259</v>
      </c>
    </row>
    <row r="4" spans="1:48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b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1</v>
      </c>
      <c r="S4" t="n">
        <v>25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-21.42817949427903</v>
      </c>
      <c r="Z4" t="n">
        <v>25.05731029004882</v>
      </c>
      <c r="AA4" t="n">
        <v>750</v>
      </c>
      <c r="AB4" t="b">
        <v>0</v>
      </c>
      <c r="AC4" t="b">
        <v>1</v>
      </c>
      <c r="AD4" t="n">
        <v>98.99255965989782</v>
      </c>
      <c r="AE4" t="n">
        <v>-0</v>
      </c>
      <c r="AF4" t="n">
        <v>0</v>
      </c>
      <c r="AG4" t="n">
        <v>0.05789164302805223</v>
      </c>
      <c r="AH4" t="b">
        <v>1</v>
      </c>
      <c r="AI4" t="b">
        <v>1</v>
      </c>
      <c r="AJ4" t="n">
        <v>750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1</v>
      </c>
      <c r="AQ4" t="n">
        <v>0</v>
      </c>
      <c r="AR4" t="n">
        <v>0</v>
      </c>
      <c r="AS4" t="n">
        <v>0</v>
      </c>
      <c r="AT4" t="n">
        <v>0.1260448878596436</v>
      </c>
      <c r="AU4" t="n">
        <v>0.03962637291893432</v>
      </c>
      <c r="AV4" t="n">
        <v>0.1260448878596436</v>
      </c>
    </row>
    <row r="5" spans="1:48">
      <c r="A5" t="n">
        <v>2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b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25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-21.42817949427903</v>
      </c>
      <c r="Z5" t="n">
        <v>25.11462058009764</v>
      </c>
      <c r="AA5" t="n">
        <v>750</v>
      </c>
      <c r="AB5" t="b">
        <v>0</v>
      </c>
      <c r="AC5" t="b">
        <v>1</v>
      </c>
      <c r="AD5" t="n">
        <v>98.98511931979564</v>
      </c>
      <c r="AE5" t="n">
        <v>-0</v>
      </c>
      <c r="AF5" t="n">
        <v>0</v>
      </c>
      <c r="AG5" t="n">
        <v>0.05798994500844809</v>
      </c>
      <c r="AH5" t="b">
        <v>1</v>
      </c>
      <c r="AI5" t="b">
        <v>1</v>
      </c>
      <c r="AJ5" t="n">
        <v>750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1</v>
      </c>
      <c r="AQ5" t="n">
        <v>0</v>
      </c>
      <c r="AR5" t="n">
        <v>0</v>
      </c>
      <c r="AS5" t="n">
        <v>0</v>
      </c>
      <c r="AT5" t="n">
        <v>0.126130092519988</v>
      </c>
      <c r="AU5" t="n">
        <v>0.03965315981765407</v>
      </c>
      <c r="AV5" t="n">
        <v>0.126130092519988</v>
      </c>
    </row>
    <row r="6" spans="1:48">
      <c r="A6" t="n">
        <v>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b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25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-21.42817949427903</v>
      </c>
      <c r="Z6" t="n">
        <v>25.17193087014646</v>
      </c>
      <c r="AA6" t="n">
        <v>750</v>
      </c>
      <c r="AB6" t="b">
        <v>0</v>
      </c>
      <c r="AC6" t="b">
        <v>1</v>
      </c>
      <c r="AD6" t="n">
        <v>98.97767897969347</v>
      </c>
      <c r="AE6" t="n">
        <v>-0</v>
      </c>
      <c r="AF6" t="n">
        <v>0</v>
      </c>
      <c r="AG6" t="n">
        <v>0.05624234303702007</v>
      </c>
      <c r="AH6" t="b">
        <v>1</v>
      </c>
      <c r="AI6" t="b">
        <v>1</v>
      </c>
      <c r="AJ6" t="n">
        <v>750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1</v>
      </c>
      <c r="AQ6" t="n">
        <v>0</v>
      </c>
      <c r="AR6" t="n">
        <v>0</v>
      </c>
      <c r="AS6" t="n">
        <v>0</v>
      </c>
      <c r="AT6" t="n">
        <v>0.1262153383825572</v>
      </c>
      <c r="AU6" t="n">
        <v>0.03967995966965382</v>
      </c>
      <c r="AV6" t="n">
        <v>0.1262153383825572</v>
      </c>
    </row>
    <row r="7" spans="1:48">
      <c r="A7" t="n">
        <v>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b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25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-21.42817949427903</v>
      </c>
      <c r="Z7" t="n">
        <v>25.22924116019529</v>
      </c>
      <c r="AA7" t="n">
        <v>750</v>
      </c>
      <c r="AB7" t="b">
        <v>0</v>
      </c>
      <c r="AC7" t="b">
        <v>1</v>
      </c>
      <c r="AD7" t="n">
        <v>98.97023863959129</v>
      </c>
      <c r="AE7" t="n">
        <v>-0</v>
      </c>
      <c r="AF7" t="n">
        <v>0</v>
      </c>
      <c r="AG7" t="n">
        <v>0.05464595130876053</v>
      </c>
      <c r="AH7" t="b">
        <v>1</v>
      </c>
      <c r="AI7" t="b">
        <v>1</v>
      </c>
      <c r="AJ7" t="n">
        <v>750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1</v>
      </c>
      <c r="AQ7" t="n">
        <v>0</v>
      </c>
      <c r="AR7" t="n">
        <v>0</v>
      </c>
      <c r="AS7" t="n">
        <v>0</v>
      </c>
      <c r="AT7" t="n">
        <v>0.1263006254593508</v>
      </c>
      <c r="AU7" t="n">
        <v>0.03970677247870605</v>
      </c>
      <c r="AV7" t="n">
        <v>0.1263006254593508</v>
      </c>
    </row>
    <row r="8" spans="1:48">
      <c r="A8" t="n">
        <v>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b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25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-21.42817949427903</v>
      </c>
      <c r="Z8" t="n">
        <v>25.28655145024411</v>
      </c>
      <c r="AA8" t="n">
        <v>750</v>
      </c>
      <c r="AB8" t="b">
        <v>0</v>
      </c>
      <c r="AC8" t="b">
        <v>1</v>
      </c>
      <c r="AD8" t="n">
        <v>98.96279829948911</v>
      </c>
      <c r="AE8" t="n">
        <v>-0</v>
      </c>
      <c r="AF8" t="n">
        <v>0</v>
      </c>
      <c r="AG8" t="n">
        <v>0.05353190099787868</v>
      </c>
      <c r="AH8" t="b">
        <v>1</v>
      </c>
      <c r="AI8" t="b">
        <v>1</v>
      </c>
      <c r="AJ8" t="n">
        <v>750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1</v>
      </c>
      <c r="AQ8" t="n">
        <v>0</v>
      </c>
      <c r="AR8" t="n">
        <v>0</v>
      </c>
      <c r="AS8" t="n">
        <v>0</v>
      </c>
      <c r="AT8" t="n">
        <v>0.1263859537623702</v>
      </c>
      <c r="AU8" t="n">
        <v>0.03973359824858375</v>
      </c>
      <c r="AV8" t="n">
        <v>0.1263859537623702</v>
      </c>
    </row>
    <row r="9" spans="1:48">
      <c r="A9" t="n">
        <v>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b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</v>
      </c>
      <c r="S9" t="n">
        <v>25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-21.42817949427903</v>
      </c>
      <c r="Z9" t="n">
        <v>25.34386174029293</v>
      </c>
      <c r="AA9" t="n">
        <v>750</v>
      </c>
      <c r="AB9" t="b">
        <v>0</v>
      </c>
      <c r="AC9" t="b">
        <v>1</v>
      </c>
      <c r="AD9" t="n">
        <v>98.95535795938693</v>
      </c>
      <c r="AE9" t="n">
        <v>-0</v>
      </c>
      <c r="AF9" t="n">
        <v>0</v>
      </c>
      <c r="AG9" t="n">
        <v>0.05077780430942334</v>
      </c>
      <c r="AH9" t="b">
        <v>1</v>
      </c>
      <c r="AI9" t="b">
        <v>1</v>
      </c>
      <c r="AJ9" t="n">
        <v>750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1</v>
      </c>
      <c r="AQ9" t="n">
        <v>0</v>
      </c>
      <c r="AR9" t="n">
        <v>0</v>
      </c>
      <c r="AS9" t="n">
        <v>0</v>
      </c>
      <c r="AT9" t="n">
        <v>0.1264713233036175</v>
      </c>
      <c r="AU9" t="n">
        <v>0.03976043698306026</v>
      </c>
      <c r="AV9" t="n">
        <v>0.1264713233036175</v>
      </c>
    </row>
    <row r="10" spans="1:48">
      <c r="A10" t="n">
        <v>7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  <c r="H10" t="n">
        <v>0</v>
      </c>
      <c r="I10" t="b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25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-21.42817949427903</v>
      </c>
      <c r="Z10" t="n">
        <v>25.40117203034175</v>
      </c>
      <c r="AA10" t="n">
        <v>750</v>
      </c>
      <c r="AB10" t="b">
        <v>0</v>
      </c>
      <c r="AC10" t="b">
        <v>1</v>
      </c>
      <c r="AD10" t="n">
        <v>98.94791761928475</v>
      </c>
      <c r="AE10" t="n">
        <v>-0</v>
      </c>
      <c r="AF10" t="n">
        <v>0</v>
      </c>
      <c r="AG10" t="n">
        <v>0.0559323477943382</v>
      </c>
      <c r="AH10" t="b">
        <v>1</v>
      </c>
      <c r="AI10" t="b">
        <v>1</v>
      </c>
      <c r="AJ10" t="n">
        <v>750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1</v>
      </c>
      <c r="AQ10" t="n">
        <v>0</v>
      </c>
      <c r="AR10" t="n">
        <v>0</v>
      </c>
      <c r="AS10" t="n">
        <v>0</v>
      </c>
      <c r="AT10" t="n">
        <v>0.1265567340950973</v>
      </c>
      <c r="AU10" t="n">
        <v>0.03978728868590956</v>
      </c>
      <c r="AV10" t="n">
        <v>0.1265567340950973</v>
      </c>
    </row>
    <row r="11" spans="1:48">
      <c r="A11" t="n">
        <v>8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  <c r="H11" t="n">
        <v>0</v>
      </c>
      <c r="I11" t="b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25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-21.42817949427903</v>
      </c>
      <c r="Z11" t="n">
        <v>25.46760596689041</v>
      </c>
      <c r="AA11" t="n">
        <v>750</v>
      </c>
      <c r="AB11" t="b">
        <v>0</v>
      </c>
      <c r="AC11" t="b">
        <v>1</v>
      </c>
      <c r="AD11" t="n">
        <v>98.94047727918257</v>
      </c>
      <c r="AE11" t="n">
        <v>-0</v>
      </c>
      <c r="AF11" t="n">
        <v>0</v>
      </c>
      <c r="AG11" t="n">
        <v>0.0710711909179496</v>
      </c>
      <c r="AH11" t="b">
        <v>1</v>
      </c>
      <c r="AI11" t="b">
        <v>1</v>
      </c>
      <c r="AJ11" t="n">
        <v>750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1</v>
      </c>
      <c r="AQ11" t="n">
        <v>0</v>
      </c>
      <c r="AR11" t="n">
        <v>0</v>
      </c>
      <c r="AS11" t="n">
        <v>0</v>
      </c>
      <c r="AT11" t="n">
        <v>0.1266557936977005</v>
      </c>
      <c r="AU11" t="n">
        <v>0.03981843134326449</v>
      </c>
      <c r="AV11" t="n">
        <v>0.1266557936977005</v>
      </c>
    </row>
    <row r="12" spans="1:48">
      <c r="A12" t="n">
        <v>9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  <c r="H12" t="n">
        <v>0</v>
      </c>
      <c r="I12" t="b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25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-21.42817949427903</v>
      </c>
      <c r="Z12" t="n">
        <v>25.53403990343908</v>
      </c>
      <c r="AA12" t="n">
        <v>750</v>
      </c>
      <c r="AB12" t="b">
        <v>0</v>
      </c>
      <c r="AC12" t="b">
        <v>1</v>
      </c>
      <c r="AD12" t="n">
        <v>98.9330369390804</v>
      </c>
      <c r="AE12" t="n">
        <v>-0</v>
      </c>
      <c r="AF12" t="n">
        <v>0</v>
      </c>
      <c r="AG12" t="n">
        <v>0.08279808922332448</v>
      </c>
      <c r="AH12" t="b">
        <v>1</v>
      </c>
      <c r="AI12" t="b">
        <v>1</v>
      </c>
      <c r="AJ12" t="n">
        <v>750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1</v>
      </c>
      <c r="AQ12" t="n">
        <v>0</v>
      </c>
      <c r="AR12" t="n">
        <v>0</v>
      </c>
      <c r="AS12" t="n">
        <v>0</v>
      </c>
      <c r="AT12" t="n">
        <v>0.1267549087646679</v>
      </c>
      <c r="AU12" t="n">
        <v>0.03984959143767396</v>
      </c>
      <c r="AV12" t="n">
        <v>0.1267549087646679</v>
      </c>
    </row>
    <row r="13" spans="1:48">
      <c r="A13" t="n">
        <v>10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  <c r="H13" t="n">
        <v>0</v>
      </c>
      <c r="I13" t="b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1</v>
      </c>
      <c r="S13" t="n">
        <v>25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-21.42817949427903</v>
      </c>
      <c r="Z13" t="n">
        <v>25.60729814851104</v>
      </c>
      <c r="AA13" t="n">
        <v>750</v>
      </c>
      <c r="AB13" t="b">
        <v>0</v>
      </c>
      <c r="AC13" t="b">
        <v>1</v>
      </c>
      <c r="AD13" t="n">
        <v>98.92559659897822</v>
      </c>
      <c r="AE13" t="n">
        <v>-0</v>
      </c>
      <c r="AF13" t="n">
        <v>0</v>
      </c>
      <c r="AG13" t="n">
        <v>0.1100682905374394</v>
      </c>
      <c r="AH13" t="b">
        <v>1</v>
      </c>
      <c r="AI13" t="b">
        <v>1</v>
      </c>
      <c r="AJ13" t="n">
        <v>750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1</v>
      </c>
      <c r="AQ13" t="n">
        <v>0</v>
      </c>
      <c r="AR13" t="n">
        <v>0</v>
      </c>
      <c r="AS13" t="n">
        <v>0</v>
      </c>
      <c r="AT13" t="n">
        <v>0.1268642695770736</v>
      </c>
      <c r="AU13" t="n">
        <v>0.03988397262051042</v>
      </c>
      <c r="AV13" t="n">
        <v>0.1268642695770736</v>
      </c>
    </row>
    <row r="14" spans="1:48">
      <c r="A14" t="n">
        <v>11</v>
      </c>
      <c r="B14" t="n">
        <v>0</v>
      </c>
      <c r="C14" t="n">
        <v>0</v>
      </c>
      <c r="D14" t="n">
        <v>0</v>
      </c>
      <c r="E14" t="n">
        <v>1</v>
      </c>
      <c r="F14" t="n">
        <v>0.5181485053088855</v>
      </c>
      <c r="G14" t="n">
        <v>0</v>
      </c>
      <c r="H14" t="n">
        <v>0</v>
      </c>
      <c r="I14" t="b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1</v>
      </c>
      <c r="S14" t="n">
        <v>25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-21.42817949427903</v>
      </c>
      <c r="Z14" t="n">
        <v>25.73845265258168</v>
      </c>
      <c r="AA14" t="n">
        <v>750</v>
      </c>
      <c r="AB14" t="b">
        <v>0</v>
      </c>
      <c r="AC14" t="b">
        <v>1</v>
      </c>
      <c r="AD14" t="n">
        <v>98.91815625887604</v>
      </c>
      <c r="AE14" t="n">
        <v>-0</v>
      </c>
      <c r="AF14" t="n">
        <v>0</v>
      </c>
      <c r="AG14" t="n">
        <v>0.1517075064528845</v>
      </c>
      <c r="AH14" t="b">
        <v>1</v>
      </c>
      <c r="AI14" t="b">
        <v>1</v>
      </c>
      <c r="AJ14" t="n">
        <v>750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1</v>
      </c>
      <c r="AQ14" t="n">
        <v>0</v>
      </c>
      <c r="AR14" t="n">
        <v>0</v>
      </c>
      <c r="AS14" t="n">
        <v>0</v>
      </c>
      <c r="AT14" t="n">
        <v>0.1270602272349125</v>
      </c>
      <c r="AU14" t="n">
        <v>0.03994557838142388</v>
      </c>
      <c r="AV14" t="n">
        <v>0.1270602272349125</v>
      </c>
    </row>
    <row r="15" spans="1:48">
      <c r="A15" t="n">
        <v>12</v>
      </c>
      <c r="B15" t="n">
        <v>0</v>
      </c>
      <c r="C15" t="n">
        <v>0</v>
      </c>
      <c r="D15" t="n">
        <v>3.75</v>
      </c>
      <c r="E15" t="n">
        <v>1</v>
      </c>
      <c r="F15" t="n">
        <v>1.191243452327901</v>
      </c>
      <c r="G15" t="n">
        <v>0</v>
      </c>
      <c r="H15" t="n">
        <v>30.89287062849694</v>
      </c>
      <c r="I15" t="b">
        <v>0</v>
      </c>
      <c r="J15" t="n">
        <v>121.8414817587919</v>
      </c>
      <c r="K15" t="n">
        <v>454.1032025150175</v>
      </c>
      <c r="L15" t="n">
        <v>0</v>
      </c>
      <c r="M15" t="n">
        <v>1.78035254951139</v>
      </c>
      <c r="N15" t="n">
        <v>1.78035254951139</v>
      </c>
      <c r="O15" t="n">
        <v>550.3248541227241</v>
      </c>
      <c r="P15" t="n">
        <v>139.5346993211775</v>
      </c>
      <c r="Q15" t="n">
        <v>1.78035254951139</v>
      </c>
      <c r="R15" t="n">
        <v>0.920052207454479</v>
      </c>
      <c r="S15" t="n">
        <v>25</v>
      </c>
      <c r="T15" t="n">
        <v>40.69212373933354</v>
      </c>
      <c r="U15" t="n">
        <v>1.935056005612025</v>
      </c>
      <c r="V15" t="n">
        <v>3.253245466948918</v>
      </c>
      <c r="W15" t="n">
        <v>0</v>
      </c>
      <c r="X15" t="n">
        <v>0</v>
      </c>
      <c r="Y15" t="n">
        <v>-21.42817949427903</v>
      </c>
      <c r="Z15" t="n">
        <v>25.89674486315207</v>
      </c>
      <c r="AA15" t="n">
        <v>750</v>
      </c>
      <c r="AB15" t="b">
        <v>0</v>
      </c>
      <c r="AC15" t="b">
        <v>1</v>
      </c>
      <c r="AD15" t="n">
        <v>98.91071591877386</v>
      </c>
      <c r="AE15" t="n">
        <v>-0</v>
      </c>
      <c r="AF15" t="n">
        <v>0</v>
      </c>
      <c r="AG15" t="n">
        <v>0.1667762362026512</v>
      </c>
      <c r="AH15" t="b">
        <v>0</v>
      </c>
      <c r="AI15" t="b">
        <v>0</v>
      </c>
      <c r="AJ15" t="n">
        <v>750</v>
      </c>
      <c r="AK15" t="n">
        <v>0</v>
      </c>
      <c r="AL15" t="n">
        <v>1.935056005612025</v>
      </c>
      <c r="AM15" t="n">
        <v>0</v>
      </c>
      <c r="AN15" t="n">
        <v>1.947050633989426</v>
      </c>
      <c r="AO15" t="n">
        <v>0</v>
      </c>
      <c r="AP15" t="n">
        <v>1</v>
      </c>
      <c r="AQ15" t="n">
        <v>0</v>
      </c>
      <c r="AR15" t="n">
        <v>0</v>
      </c>
      <c r="AS15" t="n">
        <v>0</v>
      </c>
      <c r="AT15" t="n">
        <v>0.1272970195839115</v>
      </c>
      <c r="AU15" t="n">
        <v>0.04002002187600046</v>
      </c>
      <c r="AV15" t="n">
        <v>0.1272970195839115</v>
      </c>
    </row>
    <row r="16" spans="1:48">
      <c r="A16" t="n">
        <v>13</v>
      </c>
      <c r="B16" t="n">
        <v>0</v>
      </c>
      <c r="C16" t="n">
        <v>0</v>
      </c>
      <c r="D16" t="n">
        <v>7.5</v>
      </c>
      <c r="E16" t="n">
        <v>1</v>
      </c>
      <c r="F16" t="n">
        <v>0.9668776853795125</v>
      </c>
      <c r="G16" t="n">
        <v>0</v>
      </c>
      <c r="H16" t="n">
        <v>61.78574125699387</v>
      </c>
      <c r="I16" t="b">
        <v>0</v>
      </c>
      <c r="J16" t="n">
        <v>243.6829635175838</v>
      </c>
      <c r="K16" t="n">
        <v>908.2064050300349</v>
      </c>
      <c r="L16" t="n">
        <v>0</v>
      </c>
      <c r="M16" t="n">
        <v>2.919977709683081</v>
      </c>
      <c r="N16" t="n">
        <v>2.919977709683081</v>
      </c>
      <c r="O16" t="n">
        <v>451.2972185098857</v>
      </c>
      <c r="P16" t="n">
        <v>114.4262724416546</v>
      </c>
      <c r="Q16" t="n">
        <v>2.919977709683081</v>
      </c>
      <c r="R16" t="n">
        <v>0.9055930724608314</v>
      </c>
      <c r="S16" t="n">
        <v>25.00486846796004</v>
      </c>
      <c r="T16" t="n">
        <v>33.90262033858415</v>
      </c>
      <c r="U16" t="n">
        <v>3.224381677024562</v>
      </c>
      <c r="V16" t="n">
        <v>3.200642221692657</v>
      </c>
      <c r="W16" t="n">
        <v>0</v>
      </c>
      <c r="X16" t="n">
        <v>0</v>
      </c>
      <c r="Y16" t="n">
        <v>-21.42817949427903</v>
      </c>
      <c r="Z16" t="n">
        <v>26.04878412264686</v>
      </c>
      <c r="AA16" t="n">
        <v>908.2064050300349</v>
      </c>
      <c r="AB16" t="b">
        <v>0</v>
      </c>
      <c r="AC16" t="b">
        <v>1</v>
      </c>
      <c r="AD16" t="n">
        <v>98.90327557867168</v>
      </c>
      <c r="AE16" t="n">
        <v>-0</v>
      </c>
      <c r="AF16" t="n">
        <v>0</v>
      </c>
      <c r="AG16" t="n">
        <v>0.1931208400035032</v>
      </c>
      <c r="AH16" t="b">
        <v>0</v>
      </c>
      <c r="AI16" t="b">
        <v>0</v>
      </c>
      <c r="AJ16" t="n">
        <v>908.2064050300349</v>
      </c>
      <c r="AK16" t="n">
        <v>0</v>
      </c>
      <c r="AL16" t="n">
        <v>3.224381677024562</v>
      </c>
      <c r="AM16" t="n">
        <v>0</v>
      </c>
      <c r="AN16" t="n">
        <v>3.404053850163215</v>
      </c>
      <c r="AO16" t="n">
        <v>0</v>
      </c>
      <c r="AP16" t="n">
        <v>1</v>
      </c>
      <c r="AQ16" t="n">
        <v>0</v>
      </c>
      <c r="AR16" t="n">
        <v>0</v>
      </c>
      <c r="AS16" t="n">
        <v>0</v>
      </c>
      <c r="AT16" t="n">
        <v>0.8447771489804071</v>
      </c>
      <c r="AU16" t="n">
        <v>0.2655835941253572</v>
      </c>
      <c r="AV16" t="n">
        <v>0.8447771489804071</v>
      </c>
    </row>
    <row r="17" spans="1:48">
      <c r="A17" t="n">
        <v>14</v>
      </c>
      <c r="B17" t="n">
        <v>0</v>
      </c>
      <c r="C17" t="n">
        <v>0</v>
      </c>
      <c r="D17" t="n">
        <v>11.25</v>
      </c>
      <c r="E17" t="n">
        <v>1</v>
      </c>
      <c r="F17" t="n">
        <v>1.191245806154048</v>
      </c>
      <c r="G17" t="n">
        <v>0</v>
      </c>
      <c r="H17" t="n">
        <v>92.67861188549081</v>
      </c>
      <c r="I17" t="b">
        <v>0</v>
      </c>
      <c r="J17" t="n">
        <v>365.5244452763757</v>
      </c>
      <c r="K17" t="n">
        <v>1362.309607545052</v>
      </c>
      <c r="L17" t="n">
        <v>0</v>
      </c>
      <c r="M17" t="n">
        <v>5.357036825789213</v>
      </c>
      <c r="N17" t="n">
        <v>5.357036825789213</v>
      </c>
      <c r="O17" t="n">
        <v>551.9712955151506</v>
      </c>
      <c r="P17" t="n">
        <v>139.9521540352816</v>
      </c>
      <c r="Q17" t="n">
        <v>5.357036825789213</v>
      </c>
      <c r="R17" t="n">
        <v>0.9104196455793984</v>
      </c>
      <c r="S17" t="n">
        <v>25.01429741569682</v>
      </c>
      <c r="T17" t="n">
        <v>41.24569004599997</v>
      </c>
      <c r="U17" t="n">
        <v>5.884140189417762</v>
      </c>
      <c r="V17" t="n">
        <v>3.694803532642958</v>
      </c>
      <c r="W17" t="n">
        <v>0</v>
      </c>
      <c r="X17" t="n">
        <v>0</v>
      </c>
      <c r="Y17" t="n">
        <v>-21.42817949427903</v>
      </c>
      <c r="Z17" t="n">
        <v>26.27321848319936</v>
      </c>
      <c r="AA17" t="n">
        <v>1362.309607545052</v>
      </c>
      <c r="AB17" t="b">
        <v>0</v>
      </c>
      <c r="AC17" t="b">
        <v>1</v>
      </c>
      <c r="AD17" t="n">
        <v>98.8958352385695</v>
      </c>
      <c r="AE17" t="n">
        <v>-0</v>
      </c>
      <c r="AF17" t="n">
        <v>0</v>
      </c>
      <c r="AG17" t="n">
        <v>0.207762806111288</v>
      </c>
      <c r="AH17" t="b">
        <v>0</v>
      </c>
      <c r="AI17" t="b">
        <v>0</v>
      </c>
      <c r="AJ17" t="n">
        <v>1362.309607545052</v>
      </c>
      <c r="AK17" t="n">
        <v>0</v>
      </c>
      <c r="AL17" t="n">
        <v>5.884140189417762</v>
      </c>
      <c r="AM17" t="n">
        <v>0</v>
      </c>
      <c r="AN17" t="n">
        <v>6.279422876984331</v>
      </c>
      <c r="AO17" t="n">
        <v>0</v>
      </c>
      <c r="AP17" t="n">
        <v>1</v>
      </c>
      <c r="AQ17" t="n">
        <v>0</v>
      </c>
      <c r="AR17" t="n">
        <v>0</v>
      </c>
      <c r="AS17" t="n">
        <v>0</v>
      </c>
      <c r="AT17" t="n">
        <v>1.401442219936818</v>
      </c>
      <c r="AU17" t="n">
        <v>0.4405896421074618</v>
      </c>
      <c r="AV17" t="n">
        <v>1.401442219936818</v>
      </c>
    </row>
    <row r="18" spans="1:48">
      <c r="A18" t="n">
        <v>15</v>
      </c>
      <c r="B18" t="n">
        <v>0</v>
      </c>
      <c r="C18" t="n">
        <v>0</v>
      </c>
      <c r="D18" t="n">
        <v>15</v>
      </c>
      <c r="E18" t="n">
        <v>1</v>
      </c>
      <c r="F18" t="n">
        <v>0.5181390900042961</v>
      </c>
      <c r="G18" t="n">
        <v>0</v>
      </c>
      <c r="H18" t="n">
        <v>123.5714825139877</v>
      </c>
      <c r="I18" t="b">
        <v>0</v>
      </c>
      <c r="J18" t="n">
        <v>487.3659270351677</v>
      </c>
      <c r="K18" t="n">
        <v>1816.41281006007</v>
      </c>
      <c r="L18" t="n">
        <v>0</v>
      </c>
      <c r="M18" t="n">
        <v>3.286747395174709</v>
      </c>
      <c r="N18" t="n">
        <v>3.286747395174709</v>
      </c>
      <c r="O18" t="n">
        <v>253.9916576191857</v>
      </c>
      <c r="P18" t="n">
        <v>64.39950750993552</v>
      </c>
      <c r="Q18" t="n">
        <v>3.286747395174709</v>
      </c>
      <c r="R18" t="n">
        <v>0.8480000916128843</v>
      </c>
      <c r="S18" t="n">
        <v>25.03071152181209</v>
      </c>
      <c r="T18" t="n">
        <v>20.37639046295135</v>
      </c>
      <c r="U18" t="n">
        <v>3.875880943507166</v>
      </c>
      <c r="V18" t="n">
        <v>3.097209483628706</v>
      </c>
      <c r="W18" t="n">
        <v>0</v>
      </c>
      <c r="X18" t="n">
        <v>0</v>
      </c>
      <c r="Y18" t="n">
        <v>-21.42817949427903</v>
      </c>
      <c r="Z18" t="n">
        <v>26.57570222630165</v>
      </c>
      <c r="AA18" t="n">
        <v>1816.41281006007</v>
      </c>
      <c r="AB18" t="b">
        <v>0</v>
      </c>
      <c r="AC18" t="b">
        <v>1</v>
      </c>
      <c r="AD18" t="n">
        <v>98.88839489846733</v>
      </c>
      <c r="AE18" t="n">
        <v>-0</v>
      </c>
      <c r="AF18" t="n">
        <v>0</v>
      </c>
      <c r="AG18" t="n">
        <v>0.2146584608551262</v>
      </c>
      <c r="AH18" t="b">
        <v>0</v>
      </c>
      <c r="AI18" t="b">
        <v>0</v>
      </c>
      <c r="AJ18" t="n">
        <v>1816.41281006007</v>
      </c>
      <c r="AK18" t="n">
        <v>0</v>
      </c>
      <c r="AL18" t="n">
        <v>3.875880943507166</v>
      </c>
      <c r="AM18" t="n">
        <v>0</v>
      </c>
      <c r="AN18" t="n">
        <v>3.974701615398808</v>
      </c>
      <c r="AO18" t="n">
        <v>0</v>
      </c>
      <c r="AP18" t="n">
        <v>1</v>
      </c>
      <c r="AQ18" t="n">
        <v>0</v>
      </c>
      <c r="AR18" t="n">
        <v>0</v>
      </c>
      <c r="AS18" t="n">
        <v>0</v>
      </c>
      <c r="AT18" t="n">
        <v>0.9878232198345542</v>
      </c>
      <c r="AU18" t="n">
        <v>0.3105548503540647</v>
      </c>
      <c r="AV18" t="n">
        <v>0.9878232198345542</v>
      </c>
    </row>
    <row r="19" spans="1:48">
      <c r="A19" t="n">
        <v>16</v>
      </c>
      <c r="B19" t="n">
        <v>0</v>
      </c>
      <c r="C19" t="n">
        <v>0</v>
      </c>
      <c r="D19" t="n">
        <v>15</v>
      </c>
      <c r="E19" t="n">
        <v>1</v>
      </c>
      <c r="F19" t="n">
        <v>-0.1388021661712302</v>
      </c>
      <c r="G19" t="n">
        <v>0</v>
      </c>
      <c r="H19" t="n">
        <v>123.5714825139877</v>
      </c>
      <c r="I19" t="b">
        <v>0</v>
      </c>
      <c r="J19" t="n">
        <v>487.3659270351677</v>
      </c>
      <c r="K19" t="n">
        <v>1816.41281006007</v>
      </c>
      <c r="L19" t="n">
        <v>0</v>
      </c>
      <c r="M19" t="n">
        <v>-0.4917597299281923</v>
      </c>
      <c r="N19" t="n">
        <v>-0.4917597299281923</v>
      </c>
      <c r="O19" t="n">
        <v>-38.00196788417485</v>
      </c>
      <c r="P19" t="n">
        <v>-9.635387394567658</v>
      </c>
      <c r="Q19" t="n">
        <v>-0.4917597299281923</v>
      </c>
      <c r="R19" t="n">
        <v>0.785270407296869</v>
      </c>
      <c r="S19" t="n">
        <v>25.04779945282945</v>
      </c>
      <c r="T19" t="n">
        <v>-2.030154167908576</v>
      </c>
      <c r="U19" t="n">
        <v>-0.3861643634129099</v>
      </c>
      <c r="V19" t="n">
        <v>7.605233226659084</v>
      </c>
      <c r="W19" t="n">
        <v>0</v>
      </c>
      <c r="X19" t="n">
        <v>0</v>
      </c>
      <c r="Y19" t="n">
        <v>-21.42817949427903</v>
      </c>
      <c r="Z19" t="n">
        <v>26.74815169376967</v>
      </c>
      <c r="AA19" t="n">
        <v>1816.41281006007</v>
      </c>
      <c r="AB19" t="b">
        <v>0</v>
      </c>
      <c r="AC19" t="b">
        <v>1</v>
      </c>
      <c r="AD19" t="n">
        <v>98.88095455836515</v>
      </c>
      <c r="AE19" t="n">
        <v>-0</v>
      </c>
      <c r="AF19" t="n">
        <v>0</v>
      </c>
      <c r="AG19" t="n">
        <v>0.220348485199327</v>
      </c>
      <c r="AH19" t="b">
        <v>0</v>
      </c>
      <c r="AI19" t="b">
        <v>0</v>
      </c>
      <c r="AJ19" t="n">
        <v>1816.41281006007</v>
      </c>
      <c r="AK19" t="n">
        <v>0</v>
      </c>
      <c r="AL19" t="n">
        <v>-0.3861643634129099</v>
      </c>
      <c r="AM19" t="n">
        <v>0</v>
      </c>
      <c r="AN19" t="n">
        <v>-0.3861643634129099</v>
      </c>
      <c r="AO19" t="n">
        <v>0</v>
      </c>
      <c r="AP19" t="n">
        <v>1</v>
      </c>
      <c r="AQ19" t="n">
        <v>0</v>
      </c>
      <c r="AR19" t="n">
        <v>0</v>
      </c>
      <c r="AS19" t="n">
        <v>0</v>
      </c>
      <c r="AT19" t="n">
        <v>0.2235571924189788</v>
      </c>
      <c r="AU19" t="n">
        <v>0.07028258603688094</v>
      </c>
      <c r="AV19" t="n">
        <v>0.2235571924189788</v>
      </c>
    </row>
    <row r="20" spans="1:48">
      <c r="A20" t="n">
        <v>17</v>
      </c>
      <c r="B20" t="n">
        <v>0</v>
      </c>
      <c r="C20" t="n">
        <v>0</v>
      </c>
      <c r="D20" t="n">
        <v>15</v>
      </c>
      <c r="E20" t="n">
        <v>1</v>
      </c>
      <c r="F20" t="n">
        <v>0.03706957468062377</v>
      </c>
      <c r="G20" t="n">
        <v>0</v>
      </c>
      <c r="H20" t="n">
        <v>123.5714825139877</v>
      </c>
      <c r="I20" t="b">
        <v>0</v>
      </c>
      <c r="J20" t="n">
        <v>487.3659270351677</v>
      </c>
      <c r="K20" t="n">
        <v>1816.41281006007</v>
      </c>
      <c r="L20" t="n">
        <v>0</v>
      </c>
      <c r="M20" t="n">
        <v>0.5197958995380545</v>
      </c>
      <c r="N20" t="n">
        <v>0.5197958995380545</v>
      </c>
      <c r="O20" t="n">
        <v>40.16853328647983</v>
      </c>
      <c r="P20" t="n">
        <v>10.18471939312369</v>
      </c>
      <c r="Q20" t="n">
        <v>0.5197958995380545</v>
      </c>
      <c r="R20" t="n">
        <v>0.5210939633360874</v>
      </c>
      <c r="S20" t="n">
        <v>25.05141126111941</v>
      </c>
      <c r="T20" t="n">
        <v>5.244132221281623</v>
      </c>
      <c r="U20" t="n">
        <v>0.9975089640460955</v>
      </c>
      <c r="V20" t="n">
        <v>2.511446577835503</v>
      </c>
      <c r="W20" t="n">
        <v>0</v>
      </c>
      <c r="X20" t="n">
        <v>0</v>
      </c>
      <c r="Y20" t="n">
        <v>-21.42817949427903</v>
      </c>
      <c r="Z20" t="n">
        <v>26.98008654172773</v>
      </c>
      <c r="AA20" t="n">
        <v>1816.41281006007</v>
      </c>
      <c r="AB20" t="b">
        <v>0</v>
      </c>
      <c r="AC20" t="b">
        <v>1</v>
      </c>
      <c r="AD20" t="n">
        <v>98.87351421826297</v>
      </c>
      <c r="AE20" t="n">
        <v>-0</v>
      </c>
      <c r="AF20" t="n">
        <v>0</v>
      </c>
      <c r="AG20" t="n">
        <v>0.2264269810220171</v>
      </c>
      <c r="AH20" t="b">
        <v>0</v>
      </c>
      <c r="AI20" t="b">
        <v>0</v>
      </c>
      <c r="AJ20" t="n">
        <v>1816.41281006007</v>
      </c>
      <c r="AK20" t="n">
        <v>0</v>
      </c>
      <c r="AL20" t="n">
        <v>0.9975089640460955</v>
      </c>
      <c r="AM20" t="n">
        <v>0</v>
      </c>
      <c r="AN20" t="n">
        <v>0.9975089640460955</v>
      </c>
      <c r="AO20" t="n">
        <v>0</v>
      </c>
      <c r="AP20" t="n">
        <v>1</v>
      </c>
      <c r="AQ20" t="n">
        <v>0</v>
      </c>
      <c r="AR20" t="n">
        <v>0</v>
      </c>
      <c r="AS20" t="n">
        <v>0</v>
      </c>
      <c r="AT20" t="n">
        <v>0.4657078455826621</v>
      </c>
      <c r="AU20" t="n">
        <v>0.1464106404766032</v>
      </c>
      <c r="AV20" t="n">
        <v>0.4657078455826621</v>
      </c>
    </row>
    <row r="21" spans="1:48">
      <c r="A21" t="n">
        <v>18</v>
      </c>
      <c r="B21" t="n">
        <v>0</v>
      </c>
      <c r="C21" t="n">
        <v>0</v>
      </c>
      <c r="D21" t="n">
        <v>15</v>
      </c>
      <c r="E21" t="n">
        <v>1</v>
      </c>
      <c r="F21" t="n">
        <v>-0.009476132551267114</v>
      </c>
      <c r="G21" t="n">
        <v>0</v>
      </c>
      <c r="H21" t="n">
        <v>123.5714825139877</v>
      </c>
      <c r="I21" t="b">
        <v>0</v>
      </c>
      <c r="J21" t="n">
        <v>487.3659270351677</v>
      </c>
      <c r="K21" t="n">
        <v>1816.41281006007</v>
      </c>
      <c r="L21" t="n">
        <v>0</v>
      </c>
      <c r="M21" t="n">
        <v>0.2520805067759619</v>
      </c>
      <c r="N21" t="n">
        <v>0.2520805067759619</v>
      </c>
      <c r="O21" t="n">
        <v>19.48015410722113</v>
      </c>
      <c r="P21" t="n">
        <v>4.93918714686134</v>
      </c>
      <c r="Q21" t="n">
        <v>0.2520805067759619</v>
      </c>
      <c r="R21" t="n">
        <v>0.3506004272986544</v>
      </c>
      <c r="S21" t="n">
        <v>25.05992583639111</v>
      </c>
      <c r="T21" t="n">
        <v>3.779929050421783</v>
      </c>
      <c r="U21" t="n">
        <v>0.7189965760116728</v>
      </c>
      <c r="V21" t="n">
        <v>2.454684310185309</v>
      </c>
      <c r="W21" t="n">
        <v>0</v>
      </c>
      <c r="X21" t="n">
        <v>0</v>
      </c>
      <c r="Y21" t="n">
        <v>-21.42817949427903</v>
      </c>
      <c r="Z21" t="n">
        <v>27.16287228503879</v>
      </c>
      <c r="AA21" t="n">
        <v>1816.41281006007</v>
      </c>
      <c r="AB21" t="b">
        <v>0</v>
      </c>
      <c r="AC21" t="b">
        <v>1</v>
      </c>
      <c r="AD21" t="n">
        <v>98.86607387816079</v>
      </c>
      <c r="AE21" t="n">
        <v>-0</v>
      </c>
      <c r="AF21" t="n">
        <v>0</v>
      </c>
      <c r="AG21" t="n">
        <v>0.2255152265770554</v>
      </c>
      <c r="AH21" t="b">
        <v>0</v>
      </c>
      <c r="AI21" t="b">
        <v>0</v>
      </c>
      <c r="AJ21" t="n">
        <v>1816.41281006007</v>
      </c>
      <c r="AK21" t="n">
        <v>0</v>
      </c>
      <c r="AL21" t="n">
        <v>0.7189965760116728</v>
      </c>
      <c r="AM21" t="n">
        <v>0</v>
      </c>
      <c r="AN21" t="n">
        <v>0.7189965760116728</v>
      </c>
      <c r="AO21" t="n">
        <v>0</v>
      </c>
      <c r="AP21" t="n">
        <v>1</v>
      </c>
      <c r="AQ21" t="n">
        <v>0</v>
      </c>
      <c r="AR21" t="n">
        <v>0</v>
      </c>
      <c r="AS21" t="n">
        <v>0</v>
      </c>
      <c r="AT21" t="n">
        <v>0.4176563549605193</v>
      </c>
      <c r="AU21" t="n">
        <v>0.131304067579938</v>
      </c>
      <c r="AV21" t="n">
        <v>0.4176563549605193</v>
      </c>
    </row>
    <row r="22" spans="1:48">
      <c r="A22" t="n">
        <v>19</v>
      </c>
      <c r="B22" t="n">
        <v>0</v>
      </c>
      <c r="C22" t="n">
        <v>0</v>
      </c>
      <c r="D22" t="n">
        <v>15</v>
      </c>
      <c r="E22" t="n">
        <v>1</v>
      </c>
      <c r="F22" t="n">
        <v>0.0008349555244433482</v>
      </c>
      <c r="G22" t="n">
        <v>0</v>
      </c>
      <c r="H22" t="n">
        <v>123.5714825139877</v>
      </c>
      <c r="I22" t="b">
        <v>0</v>
      </c>
      <c r="J22" t="n">
        <v>487.3659270351677</v>
      </c>
      <c r="K22" t="n">
        <v>1816.41281006007</v>
      </c>
      <c r="L22" t="n">
        <v>0</v>
      </c>
      <c r="M22" t="n">
        <v>0.31138644835809</v>
      </c>
      <c r="N22" t="n">
        <v>0.31138644835809</v>
      </c>
      <c r="O22" t="n">
        <v>24.06316965360163</v>
      </c>
      <c r="P22" t="n">
        <v>6.101209344219479</v>
      </c>
      <c r="Q22" t="n">
        <v>0.31138644835809</v>
      </c>
      <c r="R22" t="n">
        <v>0.3988691231816274</v>
      </c>
      <c r="S22" t="n">
        <v>25.06552510227051</v>
      </c>
      <c r="T22" t="n">
        <v>4.104177314240498</v>
      </c>
      <c r="U22" t="n">
        <v>0.7806732340530113</v>
      </c>
      <c r="V22" t="n">
        <v>2.467147707527464</v>
      </c>
      <c r="W22" t="n">
        <v>0</v>
      </c>
      <c r="X22" t="n">
        <v>0</v>
      </c>
      <c r="Y22" t="n">
        <v>-21.42817949427903</v>
      </c>
      <c r="Z22" t="n">
        <v>27.34084445796652</v>
      </c>
      <c r="AA22" t="n">
        <v>1816.41281006007</v>
      </c>
      <c r="AB22" t="b">
        <v>0</v>
      </c>
      <c r="AC22" t="b">
        <v>1</v>
      </c>
      <c r="AD22" t="n">
        <v>98.85863353805861</v>
      </c>
      <c r="AE22" t="n">
        <v>-0</v>
      </c>
      <c r="AF22" t="n">
        <v>0</v>
      </c>
      <c r="AG22" t="n">
        <v>0.1920814143905564</v>
      </c>
      <c r="AH22" t="b">
        <v>0</v>
      </c>
      <c r="AI22" t="b">
        <v>0</v>
      </c>
      <c r="AJ22" t="n">
        <v>1816.41281006007</v>
      </c>
      <c r="AK22" t="n">
        <v>0</v>
      </c>
      <c r="AL22" t="n">
        <v>0.7806732340530113</v>
      </c>
      <c r="AM22" t="n">
        <v>0</v>
      </c>
      <c r="AN22" t="n">
        <v>0.7806732340530113</v>
      </c>
      <c r="AO22" t="n">
        <v>0</v>
      </c>
      <c r="AP22" t="n">
        <v>1</v>
      </c>
      <c r="AQ22" t="n">
        <v>0</v>
      </c>
      <c r="AR22" t="n">
        <v>0</v>
      </c>
      <c r="AS22" t="n">
        <v>0</v>
      </c>
      <c r="AT22" t="n">
        <v>0.4290454584135754</v>
      </c>
      <c r="AU22" t="n">
        <v>0.1348846083563769</v>
      </c>
      <c r="AV22" t="n">
        <v>0.4290454584135754</v>
      </c>
    </row>
    <row r="23" spans="1:48">
      <c r="A23" t="n">
        <v>20</v>
      </c>
      <c r="B23" t="n">
        <v>0</v>
      </c>
      <c r="C23" t="n">
        <v>0</v>
      </c>
      <c r="D23" t="n">
        <v>15</v>
      </c>
      <c r="E23" t="n">
        <v>1</v>
      </c>
      <c r="F23" t="n">
        <v>0.006136310453494609</v>
      </c>
      <c r="G23" t="n">
        <v>0</v>
      </c>
      <c r="H23" t="n">
        <v>123.5714825139877</v>
      </c>
      <c r="I23" t="b">
        <v>0</v>
      </c>
      <c r="J23" t="n">
        <v>487.3659270351677</v>
      </c>
      <c r="K23" t="n">
        <v>1816.41281006007</v>
      </c>
      <c r="L23" t="n">
        <v>0</v>
      </c>
      <c r="M23" t="n">
        <v>0.3418780747916831</v>
      </c>
      <c r="N23" t="n">
        <v>0.3418780747916831</v>
      </c>
      <c r="O23" t="n">
        <v>26.41948664733933</v>
      </c>
      <c r="P23" t="n">
        <v>6.698652801049525</v>
      </c>
      <c r="Q23" t="n">
        <v>0.3418780747916831</v>
      </c>
      <c r="R23" t="n">
        <v>0.420838400183164</v>
      </c>
      <c r="S23" t="n">
        <v>25.07192758731122</v>
      </c>
      <c r="T23" t="n">
        <v>4.270834228136606</v>
      </c>
      <c r="U23" t="n">
        <v>0.8123737630474914</v>
      </c>
      <c r="V23" t="n">
        <v>2.473503184120098</v>
      </c>
      <c r="W23" t="n">
        <v>0</v>
      </c>
      <c r="X23" t="n">
        <v>0</v>
      </c>
      <c r="Y23" t="n">
        <v>-21.42817949427903</v>
      </c>
      <c r="Z23" t="n">
        <v>27.52354327098426</v>
      </c>
      <c r="AA23" t="n">
        <v>1816.41281006007</v>
      </c>
      <c r="AB23" t="b">
        <v>0</v>
      </c>
      <c r="AC23" t="b">
        <v>1</v>
      </c>
      <c r="AD23" t="n">
        <v>98.85119319795643</v>
      </c>
      <c r="AE23" t="n">
        <v>-0</v>
      </c>
      <c r="AF23" t="n">
        <v>0</v>
      </c>
      <c r="AG23" t="n">
        <v>0.1709604708471941</v>
      </c>
      <c r="AH23" t="b">
        <v>0</v>
      </c>
      <c r="AI23" t="b">
        <v>0</v>
      </c>
      <c r="AJ23" t="n">
        <v>1816.41281006007</v>
      </c>
      <c r="AK23" t="n">
        <v>0</v>
      </c>
      <c r="AL23" t="n">
        <v>0.8123737630474914</v>
      </c>
      <c r="AM23" t="n">
        <v>0</v>
      </c>
      <c r="AN23" t="n">
        <v>0.8123737630474914</v>
      </c>
      <c r="AO23" t="n">
        <v>0</v>
      </c>
      <c r="AP23" t="n">
        <v>1</v>
      </c>
      <c r="AQ23" t="n">
        <v>0</v>
      </c>
      <c r="AR23" t="n">
        <v>0</v>
      </c>
      <c r="AS23" t="n">
        <v>0</v>
      </c>
      <c r="AT23" t="n">
        <v>0.4352155180486626</v>
      </c>
      <c r="AU23" t="n">
        <v>0.1368243703585001</v>
      </c>
      <c r="AV23" t="n">
        <v>0.4352155180486626</v>
      </c>
    </row>
    <row r="24" spans="1:48">
      <c r="A24" t="n">
        <v>21</v>
      </c>
      <c r="B24" t="n">
        <v>0</v>
      </c>
      <c r="C24" t="n">
        <v>0</v>
      </c>
      <c r="D24" t="n">
        <v>15</v>
      </c>
      <c r="E24" t="n">
        <v>1</v>
      </c>
      <c r="F24" t="n">
        <v>-0.02538019733842312</v>
      </c>
      <c r="G24" t="n">
        <v>0</v>
      </c>
      <c r="H24" t="n">
        <v>123.5714825139877</v>
      </c>
      <c r="I24" t="b">
        <v>0</v>
      </c>
      <c r="J24" t="n">
        <v>487.3659270351677</v>
      </c>
      <c r="K24" t="n">
        <v>1816.41281006007</v>
      </c>
      <c r="L24" t="n">
        <v>0</v>
      </c>
      <c r="M24" t="n">
        <v>0.1606056274751697</v>
      </c>
      <c r="N24" t="n">
        <v>0.1606056274751697</v>
      </c>
      <c r="O24" t="n">
        <v>12.41120312600702</v>
      </c>
      <c r="P24" t="n">
        <v>3.146856776370949</v>
      </c>
      <c r="Q24" t="n">
        <v>0.1606056274751697</v>
      </c>
      <c r="R24" t="n">
        <v>0.2574679072053585</v>
      </c>
      <c r="S24" t="n">
        <v>25.07870011574874</v>
      </c>
      <c r="T24" t="n">
        <v>3.279400673624666</v>
      </c>
      <c r="U24" t="n">
        <v>0.6237889188537556</v>
      </c>
      <c r="V24" t="n">
        <v>2.43506024529868</v>
      </c>
      <c r="W24" t="n">
        <v>0</v>
      </c>
      <c r="X24" t="n">
        <v>0</v>
      </c>
      <c r="Y24" t="n">
        <v>-21.42817949427903</v>
      </c>
      <c r="Z24" t="n">
        <v>27.70412655043754</v>
      </c>
      <c r="AA24" t="n">
        <v>1816.41281006007</v>
      </c>
      <c r="AB24" t="b">
        <v>0</v>
      </c>
      <c r="AC24" t="b">
        <v>1</v>
      </c>
      <c r="AD24" t="n">
        <v>98.84375285785426</v>
      </c>
      <c r="AE24" t="n">
        <v>-0</v>
      </c>
      <c r="AF24" t="n">
        <v>0</v>
      </c>
      <c r="AG24" t="n">
        <v>0.140388004320857</v>
      </c>
      <c r="AH24" t="b">
        <v>0</v>
      </c>
      <c r="AI24" t="b">
        <v>0</v>
      </c>
      <c r="AJ24" t="n">
        <v>1816.41281006007</v>
      </c>
      <c r="AK24" t="n">
        <v>0</v>
      </c>
      <c r="AL24" t="n">
        <v>0.6237889188537556</v>
      </c>
      <c r="AM24" t="n">
        <v>0</v>
      </c>
      <c r="AN24" t="n">
        <v>0.6237889188537556</v>
      </c>
      <c r="AO24" t="n">
        <v>0</v>
      </c>
      <c r="AP24" t="n">
        <v>1</v>
      </c>
      <c r="AQ24" t="n">
        <v>0</v>
      </c>
      <c r="AR24" t="n">
        <v>0</v>
      </c>
      <c r="AS24" t="n">
        <v>0</v>
      </c>
      <c r="AT24" t="n">
        <v>0.4028928377717635</v>
      </c>
      <c r="AU24" t="n">
        <v>0.1266626684113482</v>
      </c>
      <c r="AV24" t="n">
        <v>0.4028928377717635</v>
      </c>
    </row>
    <row r="25" spans="1:48">
      <c r="A25" t="n">
        <v>22</v>
      </c>
      <c r="B25" t="n">
        <v>0</v>
      </c>
      <c r="C25" t="n">
        <v>0</v>
      </c>
      <c r="D25" t="n">
        <v>15</v>
      </c>
      <c r="E25" t="n">
        <v>1</v>
      </c>
      <c r="F25" t="n">
        <v>0.0953844789001983</v>
      </c>
      <c r="G25" t="n">
        <v>0</v>
      </c>
      <c r="H25" t="n">
        <v>123.5714825139877</v>
      </c>
      <c r="I25" t="b">
        <v>0</v>
      </c>
      <c r="J25" t="n">
        <v>487.3659270351677</v>
      </c>
      <c r="K25" t="n">
        <v>1816.41281006007</v>
      </c>
      <c r="L25" t="n">
        <v>0</v>
      </c>
      <c r="M25" t="n">
        <v>0.8552037903076406</v>
      </c>
      <c r="N25" t="n">
        <v>0.8552037903076406</v>
      </c>
      <c r="O25" t="n">
        <v>66.08802021759934</v>
      </c>
      <c r="P25" t="n">
        <v>16.75659741825541</v>
      </c>
      <c r="Q25" t="n">
        <v>0.8552037903076406</v>
      </c>
      <c r="R25" t="n">
        <v>0.6352150703160465</v>
      </c>
      <c r="S25" t="n">
        <v>25.08277913557242</v>
      </c>
      <c r="T25" t="n">
        <v>7.077920005184547</v>
      </c>
      <c r="U25" t="n">
        <v>1.346321632265652</v>
      </c>
      <c r="V25" t="n">
        <v>2.581918551399892</v>
      </c>
      <c r="W25" t="n">
        <v>0</v>
      </c>
      <c r="X25" t="n">
        <v>0</v>
      </c>
      <c r="Y25" t="n">
        <v>-21.42817949427903</v>
      </c>
      <c r="Z25" t="n">
        <v>27.9149810625688</v>
      </c>
      <c r="AA25" t="n">
        <v>1816.41281006007</v>
      </c>
      <c r="AB25" t="b">
        <v>0</v>
      </c>
      <c r="AC25" t="b">
        <v>1</v>
      </c>
      <c r="AD25" t="n">
        <v>98.83631251775208</v>
      </c>
      <c r="AE25" t="n">
        <v>-0</v>
      </c>
      <c r="AF25" t="n">
        <v>0</v>
      </c>
      <c r="AG25" t="n">
        <v>0.1184570591670322</v>
      </c>
      <c r="AH25" t="b">
        <v>0</v>
      </c>
      <c r="AI25" t="b">
        <v>0</v>
      </c>
      <c r="AJ25" t="n">
        <v>1816.41281006007</v>
      </c>
      <c r="AK25" t="n">
        <v>0</v>
      </c>
      <c r="AL25" t="n">
        <v>1.346321632265652</v>
      </c>
      <c r="AM25" t="n">
        <v>0</v>
      </c>
      <c r="AN25" t="n">
        <v>1.346321632265652</v>
      </c>
      <c r="AO25" t="n">
        <v>0</v>
      </c>
      <c r="AP25" t="n">
        <v>1</v>
      </c>
      <c r="AQ25" t="n">
        <v>0</v>
      </c>
      <c r="AR25" t="n">
        <v>0</v>
      </c>
      <c r="AS25" t="n">
        <v>0</v>
      </c>
      <c r="AT25" t="n">
        <v>0.5299782449752963</v>
      </c>
      <c r="AU25" t="n">
        <v>0.166616162947434</v>
      </c>
      <c r="AV25" t="n">
        <v>0.5299782449752963</v>
      </c>
    </row>
    <row r="26" spans="1:48">
      <c r="A26" t="n">
        <v>23</v>
      </c>
      <c r="B26" t="n">
        <v>0</v>
      </c>
      <c r="C26" t="n">
        <v>0</v>
      </c>
      <c r="D26" t="n">
        <v>15</v>
      </c>
      <c r="E26" t="n">
        <v>1</v>
      </c>
      <c r="F26" t="n">
        <v>-0.3561577182623656</v>
      </c>
      <c r="G26" t="n">
        <v>0</v>
      </c>
      <c r="H26" t="n">
        <v>123.5714825139877</v>
      </c>
      <c r="I26" t="b">
        <v>0</v>
      </c>
      <c r="J26" t="n">
        <v>487.3659270351677</v>
      </c>
      <c r="K26" t="n">
        <v>1816.41281006007</v>
      </c>
      <c r="L26" t="n">
        <v>0</v>
      </c>
      <c r="M26" t="n">
        <v>-1.741916413705706</v>
      </c>
      <c r="N26" t="n">
        <v>-1.741916413705706</v>
      </c>
      <c r="O26" t="n">
        <v>-134.6109646274358</v>
      </c>
      <c r="P26" t="n">
        <v>-34.1305691246034</v>
      </c>
      <c r="Q26" t="n">
        <v>-1.741916413705706</v>
      </c>
      <c r="R26" t="n">
        <v>0.9116038574444008</v>
      </c>
      <c r="S26" t="n">
        <v>25.09344967398688</v>
      </c>
      <c r="T26" t="n">
        <v>-8.348150917832363</v>
      </c>
      <c r="U26" t="n">
        <v>-1.587937722079838</v>
      </c>
      <c r="V26" t="n">
        <v>25.78241820677103</v>
      </c>
      <c r="W26" t="n">
        <v>-40.41128501893931</v>
      </c>
      <c r="X26" t="n">
        <v>2</v>
      </c>
      <c r="Y26" t="n">
        <v>18.98310552466028</v>
      </c>
      <c r="Z26" t="n">
        <v>28.01885473082858</v>
      </c>
      <c r="AA26" t="n">
        <v>1816.41281006007</v>
      </c>
      <c r="AB26" t="b">
        <v>0</v>
      </c>
      <c r="AC26" t="b">
        <v>1</v>
      </c>
      <c r="AD26" t="n">
        <v>98.83588802574346</v>
      </c>
      <c r="AE26" t="n">
        <v>0.8443389430176089</v>
      </c>
      <c r="AF26" t="n">
        <v>0</v>
      </c>
      <c r="AG26" t="n">
        <v>0.1001142758932061</v>
      </c>
      <c r="AH26" t="b">
        <v>0</v>
      </c>
      <c r="AI26" t="b">
        <v>0</v>
      </c>
      <c r="AJ26" t="n">
        <v>1816.41281006007</v>
      </c>
      <c r="AK26" t="n">
        <v>0</v>
      </c>
      <c r="AL26" t="n">
        <v>-1.587937722079838</v>
      </c>
      <c r="AM26" t="n">
        <v>0</v>
      </c>
      <c r="AN26" t="n">
        <v>-0.6996784804437217</v>
      </c>
      <c r="AO26" t="n">
        <v>0</v>
      </c>
      <c r="AP26" t="n">
        <v>1</v>
      </c>
      <c r="AQ26" t="n">
        <v>0</v>
      </c>
      <c r="AR26" t="n">
        <v>0</v>
      </c>
      <c r="AS26" t="n">
        <v>0</v>
      </c>
      <c r="AT26" t="n">
        <v>0.1733987040167581</v>
      </c>
      <c r="AU26" t="n">
        <v>0.05451360880799311</v>
      </c>
      <c r="AV26" t="n">
        <v>0.1733987040167581</v>
      </c>
    </row>
    <row r="27" spans="1:48">
      <c r="A27" t="n">
        <v>24</v>
      </c>
      <c r="B27" t="n">
        <v>0</v>
      </c>
      <c r="C27" t="n">
        <v>0</v>
      </c>
      <c r="D27" t="n">
        <v>12.5</v>
      </c>
      <c r="E27" t="n">
        <v>1</v>
      </c>
      <c r="F27" t="n">
        <v>-0.754086939184071</v>
      </c>
      <c r="G27" t="n">
        <v>0</v>
      </c>
      <c r="H27" t="n">
        <v>102.9762354283231</v>
      </c>
      <c r="I27" t="b">
        <v>0</v>
      </c>
      <c r="J27" t="n">
        <v>406.1382725293064</v>
      </c>
      <c r="K27" t="n">
        <v>1513.677341716725</v>
      </c>
      <c r="L27" t="n">
        <v>0</v>
      </c>
      <c r="M27" t="n">
        <v>-3.367815163540596</v>
      </c>
      <c r="N27" t="n">
        <v>-3.367815163540596</v>
      </c>
      <c r="O27" t="n">
        <v>-312.3076475661687</v>
      </c>
      <c r="P27" t="n">
        <v>-79.18550901779125</v>
      </c>
      <c r="Q27" t="n">
        <v>-3.367815163540596</v>
      </c>
      <c r="R27" t="n">
        <v>0.9403419440502326</v>
      </c>
      <c r="S27" t="n">
        <v>25.09871639669683</v>
      </c>
      <c r="T27" t="n">
        <v>-19.97892554075585</v>
      </c>
      <c r="U27" t="n">
        <v>-3.166897858085616</v>
      </c>
      <c r="V27" t="n">
        <v>59.20658347703539</v>
      </c>
      <c r="W27" t="n">
        <v>-71.56449057460044</v>
      </c>
      <c r="X27" t="n">
        <v>2</v>
      </c>
      <c r="Y27" t="n">
        <v>50.13631108032141</v>
      </c>
      <c r="Z27" t="n">
        <v>28.05045797617027</v>
      </c>
      <c r="AA27" t="n">
        <v>1513.677341716725</v>
      </c>
      <c r="AB27" t="b">
        <v>0</v>
      </c>
      <c r="AC27" t="b">
        <v>1</v>
      </c>
      <c r="AD27" t="n">
        <v>98.8478879244596</v>
      </c>
      <c r="AE27" t="n">
        <v>1.495242883294429</v>
      </c>
      <c r="AF27" t="n">
        <v>0</v>
      </c>
      <c r="AG27" t="n">
        <v>0.07338340119481782</v>
      </c>
      <c r="AH27" t="b">
        <v>0</v>
      </c>
      <c r="AI27" t="b">
        <v>0</v>
      </c>
      <c r="AJ27" t="n">
        <v>1513.677341716725</v>
      </c>
      <c r="AK27" t="n">
        <v>0</v>
      </c>
      <c r="AL27" t="n">
        <v>-3.166897858085616</v>
      </c>
      <c r="AM27" t="n">
        <v>0</v>
      </c>
      <c r="AN27" t="n">
        <v>-1.495973780317157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</row>
    <row r="28" spans="1:48">
      <c r="A28" t="n">
        <v>25</v>
      </c>
      <c r="B28" t="n">
        <v>0</v>
      </c>
      <c r="C28" t="n">
        <v>0</v>
      </c>
      <c r="D28" t="n">
        <v>10</v>
      </c>
      <c r="E28" t="n">
        <v>1</v>
      </c>
      <c r="F28" t="n">
        <v>-0.7941611916680212</v>
      </c>
      <c r="G28" t="n">
        <v>0</v>
      </c>
      <c r="H28" t="n">
        <v>82.3809883426585</v>
      </c>
      <c r="I28" t="b">
        <v>0</v>
      </c>
      <c r="J28" t="n">
        <v>324.9106180234451</v>
      </c>
      <c r="K28" t="n">
        <v>1210.94187337338</v>
      </c>
      <c r="L28" t="n">
        <v>0</v>
      </c>
      <c r="M28" t="n">
        <v>-2.854089469384824</v>
      </c>
      <c r="N28" t="n">
        <v>-2.854089469384824</v>
      </c>
      <c r="O28" t="n">
        <v>-330.8353950717805</v>
      </c>
      <c r="P28" t="n">
        <v>-83.88321376059343</v>
      </c>
      <c r="Q28" t="n">
        <v>-2.854089469384824</v>
      </c>
      <c r="R28" t="n">
        <v>0.9419653266122212</v>
      </c>
      <c r="S28" t="n">
        <v>25.10558861858863</v>
      </c>
      <c r="T28" t="n">
        <v>-21.2007187677167</v>
      </c>
      <c r="U28" t="n">
        <v>-2.688453319209577</v>
      </c>
      <c r="V28" t="n">
        <v>62.68249499287673</v>
      </c>
      <c r="W28" t="n">
        <v>-70.32998301565395</v>
      </c>
      <c r="X28" t="n">
        <v>2</v>
      </c>
      <c r="Y28" t="n">
        <v>48.90180352137492</v>
      </c>
      <c r="Z28" t="n">
        <v>28.09238906964124</v>
      </c>
      <c r="AA28" t="n">
        <v>1210.94187337338</v>
      </c>
      <c r="AB28" t="b">
        <v>0</v>
      </c>
      <c r="AC28" t="b">
        <v>1</v>
      </c>
      <c r="AD28" t="n">
        <v>98.86508204157795</v>
      </c>
      <c r="AE28" t="n">
        <v>1.46944952366779</v>
      </c>
      <c r="AF28" t="n">
        <v>0</v>
      </c>
      <c r="AG28" t="n">
        <v>0.049305944770959</v>
      </c>
      <c r="AH28" t="b">
        <v>0</v>
      </c>
      <c r="AI28" t="b">
        <v>0</v>
      </c>
      <c r="AJ28" t="n">
        <v>1210.94187337338</v>
      </c>
      <c r="AK28" t="n">
        <v>0</v>
      </c>
      <c r="AL28" t="n">
        <v>-2.688453319209577</v>
      </c>
      <c r="AM28" t="n">
        <v>0</v>
      </c>
      <c r="AN28" t="n">
        <v>-0.9798821697299119</v>
      </c>
      <c r="AO28" t="n">
        <v>0</v>
      </c>
      <c r="AP28" t="n">
        <v>1</v>
      </c>
      <c r="AQ28" t="n">
        <v>0</v>
      </c>
      <c r="AR28" t="n">
        <v>0</v>
      </c>
      <c r="AS28" t="n">
        <v>0</v>
      </c>
      <c r="AT28" t="n">
        <v>0.01455913698637168</v>
      </c>
      <c r="AU28" t="n">
        <v>0.004577145502658111</v>
      </c>
      <c r="AV28" t="n">
        <v>0.01455913698637168</v>
      </c>
    </row>
    <row r="29" spans="1:48">
      <c r="A29" t="n">
        <v>26</v>
      </c>
      <c r="B29" t="n">
        <v>0</v>
      </c>
      <c r="C29" t="n">
        <v>0</v>
      </c>
      <c r="D29" t="n">
        <v>6.666666666666666</v>
      </c>
      <c r="E29" t="n">
        <v>1</v>
      </c>
      <c r="F29" t="n">
        <v>-0.9303794052549547</v>
      </c>
      <c r="G29" t="n">
        <v>0</v>
      </c>
      <c r="H29" t="n">
        <v>54.92065889510566</v>
      </c>
      <c r="I29" t="b">
        <v>0</v>
      </c>
      <c r="J29" t="n">
        <v>216.6070786822967</v>
      </c>
      <c r="K29" t="n">
        <v>807.2945822489199</v>
      </c>
      <c r="L29" t="n">
        <v>0</v>
      </c>
      <c r="M29" t="n">
        <v>-2.255431353729517</v>
      </c>
      <c r="N29" t="n">
        <v>-2.255431353729517</v>
      </c>
      <c r="O29" t="n">
        <v>-392.1617722424893</v>
      </c>
      <c r="P29" t="n">
        <v>-99.43249803308552</v>
      </c>
      <c r="Q29" t="n">
        <v>-2.255431353729517</v>
      </c>
      <c r="R29" t="n">
        <v>0.9454916787496721</v>
      </c>
      <c r="S29" t="n">
        <v>25.11125407570159</v>
      </c>
      <c r="T29" t="n">
        <v>-25.22473825800255</v>
      </c>
      <c r="U29" t="n">
        <v>-2.132491576942367</v>
      </c>
      <c r="V29" t="n">
        <v>74.20775977508296</v>
      </c>
      <c r="W29" t="n">
        <v>-73.21419376388184</v>
      </c>
      <c r="X29" t="n">
        <v>2</v>
      </c>
      <c r="Y29" t="n">
        <v>51.7860142696028</v>
      </c>
      <c r="Z29" t="n">
        <v>28.11693180354093</v>
      </c>
      <c r="AA29" t="n">
        <v>807.2945822489199</v>
      </c>
      <c r="AB29" t="b">
        <v>0</v>
      </c>
      <c r="AC29" t="b">
        <v>1</v>
      </c>
      <c r="AD29" t="n">
        <v>98.8825625655</v>
      </c>
      <c r="AE29" t="n">
        <v>1.529711191997748</v>
      </c>
      <c r="AF29" t="n">
        <v>0</v>
      </c>
      <c r="AG29" t="n">
        <v>0.01740789454131081</v>
      </c>
      <c r="AH29" t="b">
        <v>0</v>
      </c>
      <c r="AI29" t="b">
        <v>0</v>
      </c>
      <c r="AJ29" t="n">
        <v>807.2945822489199</v>
      </c>
      <c r="AK29" t="n">
        <v>0</v>
      </c>
      <c r="AL29" t="n">
        <v>-2.132491576942367</v>
      </c>
      <c r="AM29" t="n">
        <v>0</v>
      </c>
      <c r="AN29" t="n">
        <v>-0.5009608760356373</v>
      </c>
      <c r="AO29" t="n">
        <v>0</v>
      </c>
      <c r="AP29" t="n">
        <v>1</v>
      </c>
      <c r="AQ29" t="n">
        <v>0</v>
      </c>
      <c r="AR29" t="n">
        <v>0</v>
      </c>
      <c r="AS29" t="n">
        <v>0</v>
      </c>
      <c r="AT29" t="n">
        <v>0.03686752197259963</v>
      </c>
      <c r="AU29" t="n">
        <v>0.01159052301994225</v>
      </c>
      <c r="AV29" t="n">
        <v>0.03686752197259963</v>
      </c>
    </row>
    <row r="30" spans="1:48">
      <c r="A30" t="n">
        <v>27</v>
      </c>
      <c r="B30" t="n">
        <v>0</v>
      </c>
      <c r="C30" t="n">
        <v>0</v>
      </c>
      <c r="D30" t="n">
        <v>3.333333333333333</v>
      </c>
      <c r="E30" t="n">
        <v>1</v>
      </c>
      <c r="F30" t="n">
        <v>-1.039876742867715</v>
      </c>
      <c r="G30" t="n">
        <v>0</v>
      </c>
      <c r="H30" t="n">
        <v>27.46032944755283</v>
      </c>
      <c r="I30" t="b">
        <v>0</v>
      </c>
      <c r="J30" t="n">
        <v>108.3035393411484</v>
      </c>
      <c r="K30" t="n">
        <v>403.64729112446</v>
      </c>
      <c r="L30" t="n">
        <v>0</v>
      </c>
      <c r="M30" t="n">
        <v>-1.269344773939439</v>
      </c>
      <c r="N30" t="n">
        <v>-1.269344773939439</v>
      </c>
      <c r="O30" t="n">
        <v>-441.4131206535754</v>
      </c>
      <c r="P30" t="n">
        <v>-111.9201624375191</v>
      </c>
      <c r="Q30" t="n">
        <v>-1.269344773939439</v>
      </c>
      <c r="R30" t="n">
        <v>0.9477026499276247</v>
      </c>
      <c r="S30" t="n">
        <v>25.11545913620395</v>
      </c>
      <c r="T30" t="n">
        <v>-28.45909163465711</v>
      </c>
      <c r="U30" t="n">
        <v>-1.202961405934188</v>
      </c>
      <c r="V30" t="n">
        <v>83.461070802862</v>
      </c>
      <c r="W30" t="n">
        <v>0</v>
      </c>
      <c r="X30" t="n">
        <v>0</v>
      </c>
      <c r="Y30" t="n">
        <v>-21.42817949427903</v>
      </c>
      <c r="Z30" t="n">
        <v>28.14147453744062</v>
      </c>
      <c r="AA30" t="n">
        <v>750</v>
      </c>
      <c r="AB30" t="b">
        <v>0</v>
      </c>
      <c r="AC30" t="b">
        <v>1</v>
      </c>
      <c r="AD30" t="n">
        <v>98.88783302292627</v>
      </c>
      <c r="AE30" t="n">
        <v>-0</v>
      </c>
      <c r="AF30" t="n">
        <v>0</v>
      </c>
      <c r="AG30" t="n">
        <v>0.005063037887564084</v>
      </c>
      <c r="AH30" t="b">
        <v>0</v>
      </c>
      <c r="AI30" t="b">
        <v>0</v>
      </c>
      <c r="AJ30" t="n">
        <v>750</v>
      </c>
      <c r="AK30" t="n">
        <v>0</v>
      </c>
      <c r="AL30" t="n">
        <v>-1.202961405934188</v>
      </c>
      <c r="AM30" t="n">
        <v>0</v>
      </c>
      <c r="AN30" t="n">
        <v>-1.20138827168131</v>
      </c>
      <c r="AO30" t="n">
        <v>0</v>
      </c>
      <c r="AP30" t="n">
        <v>1</v>
      </c>
      <c r="AQ30" t="n">
        <v>0</v>
      </c>
      <c r="AR30" t="n">
        <v>0</v>
      </c>
      <c r="AS30" t="n">
        <v>0</v>
      </c>
      <c r="AT30" t="n">
        <v>0.1306891770281616</v>
      </c>
      <c r="AU30" t="n">
        <v>0.04108645858889021</v>
      </c>
      <c r="AV30" t="n">
        <v>0.1306891770281616</v>
      </c>
    </row>
    <row r="31" spans="1:48">
      <c r="A31" t="n">
        <v>28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  <c r="H31" t="n">
        <v>0</v>
      </c>
      <c r="I31" t="b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25.1177297282459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-21.42817949427903</v>
      </c>
      <c r="Z31" t="n">
        <v>28.15261733910397</v>
      </c>
      <c r="AA31" t="n">
        <v>750</v>
      </c>
      <c r="AB31" t="b">
        <v>0</v>
      </c>
      <c r="AC31" t="b">
        <v>1</v>
      </c>
      <c r="AD31" t="n">
        <v>98.88039268282409</v>
      </c>
      <c r="AE31" t="n">
        <v>-0</v>
      </c>
      <c r="AF31" t="n">
        <v>0</v>
      </c>
      <c r="AG31" t="n">
        <v>0.00698794401614386</v>
      </c>
      <c r="AH31" t="b">
        <v>1</v>
      </c>
      <c r="AI31" t="b">
        <v>1</v>
      </c>
      <c r="AJ31" t="n">
        <v>750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</v>
      </c>
      <c r="AQ31" t="n">
        <v>0</v>
      </c>
      <c r="AR31" t="n">
        <v>0</v>
      </c>
      <c r="AS31" t="n">
        <v>0</v>
      </c>
      <c r="AT31" t="n">
        <v>0.1307061811354009</v>
      </c>
      <c r="AU31" t="n">
        <v>0.04109180439153289</v>
      </c>
      <c r="AV31" t="n">
        <v>0.1307061811354009</v>
      </c>
    </row>
    <row r="32" spans="1:48">
      <c r="A32" t="n">
        <v>29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b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</v>
      </c>
      <c r="S32" t="n">
        <v>25.1177297282459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-21.42817949427903</v>
      </c>
      <c r="Z32" t="n">
        <v>28.16376014076731</v>
      </c>
      <c r="AA32" t="n">
        <v>750</v>
      </c>
      <c r="AB32" t="b">
        <v>0</v>
      </c>
      <c r="AC32" t="b">
        <v>1</v>
      </c>
      <c r="AD32" t="n">
        <v>98.87295234272192</v>
      </c>
      <c r="AE32" t="n">
        <v>-0</v>
      </c>
      <c r="AF32" t="n">
        <v>0</v>
      </c>
      <c r="AG32" t="n">
        <v>0.006649190359775056</v>
      </c>
      <c r="AH32" t="b">
        <v>1</v>
      </c>
      <c r="AI32" t="b">
        <v>1</v>
      </c>
      <c r="AJ32" t="n">
        <v>750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1</v>
      </c>
      <c r="AQ32" t="n">
        <v>0</v>
      </c>
      <c r="AR32" t="n">
        <v>0</v>
      </c>
      <c r="AS32" t="n">
        <v>0</v>
      </c>
      <c r="AT32" t="n">
        <v>0.1307231871392144</v>
      </c>
      <c r="AU32" t="n">
        <v>0.04109715079042631</v>
      </c>
      <c r="AV32" t="n">
        <v>0.1307231871392144</v>
      </c>
    </row>
    <row r="33" spans="1:48">
      <c r="A33" t="n">
        <v>30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b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25.1177297282459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-21.42817949427903</v>
      </c>
      <c r="Z33" t="n">
        <v>28.17490294243065</v>
      </c>
      <c r="AA33" t="n">
        <v>750</v>
      </c>
      <c r="AB33" t="b">
        <v>0</v>
      </c>
      <c r="AC33" t="b">
        <v>1</v>
      </c>
      <c r="AD33" t="n">
        <v>98.86551200261974</v>
      </c>
      <c r="AE33" t="n">
        <v>-0</v>
      </c>
      <c r="AF33" t="n">
        <v>0</v>
      </c>
      <c r="AG33" t="n">
        <v>0.01091071328447468</v>
      </c>
      <c r="AH33" t="b">
        <v>1</v>
      </c>
      <c r="AI33" t="b">
        <v>1</v>
      </c>
      <c r="AJ33" t="n">
        <v>750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1</v>
      </c>
      <c r="AQ33" t="n">
        <v>0</v>
      </c>
      <c r="AR33" t="n">
        <v>0</v>
      </c>
      <c r="AS33" t="n">
        <v>0</v>
      </c>
      <c r="AT33" t="n">
        <v>0.1307401950538835</v>
      </c>
      <c r="AU33" t="n">
        <v>0.0411024977900603</v>
      </c>
      <c r="AV33" t="n">
        <v>0.1307401950538835</v>
      </c>
    </row>
    <row r="34" spans="1:48">
      <c r="A34" t="n">
        <v>31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b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</v>
      </c>
      <c r="S34" t="n">
        <v>25.1177297282459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-21.42817949427903</v>
      </c>
      <c r="Z34" t="n">
        <v>28.186045744094</v>
      </c>
      <c r="AA34" t="n">
        <v>750</v>
      </c>
      <c r="AB34" t="b">
        <v>0</v>
      </c>
      <c r="AC34" t="b">
        <v>1</v>
      </c>
      <c r="AD34" t="n">
        <v>98.85807166251756</v>
      </c>
      <c r="AE34" t="n">
        <v>-0</v>
      </c>
      <c r="AF34" t="n">
        <v>0</v>
      </c>
      <c r="AG34" t="n">
        <v>0.01118051110725683</v>
      </c>
      <c r="AH34" t="b">
        <v>1</v>
      </c>
      <c r="AI34" t="b">
        <v>1</v>
      </c>
      <c r="AJ34" t="n">
        <v>750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1</v>
      </c>
      <c r="AQ34" t="n">
        <v>0</v>
      </c>
      <c r="AR34" t="n">
        <v>0</v>
      </c>
      <c r="AS34" t="n">
        <v>0</v>
      </c>
      <c r="AT34" t="n">
        <v>0.1307572048942955</v>
      </c>
      <c r="AU34" t="n">
        <v>0.04110784539511518</v>
      </c>
      <c r="AV34" t="n">
        <v>0.1307572048942955</v>
      </c>
    </row>
    <row r="35" spans="1:48">
      <c r="A35" t="n">
        <v>32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b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</v>
      </c>
      <c r="S35" t="n">
        <v>25.1177297282459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-21.42817949427903</v>
      </c>
      <c r="Z35" t="n">
        <v>28.19718854575734</v>
      </c>
      <c r="AA35" t="n">
        <v>750</v>
      </c>
      <c r="AB35" t="b">
        <v>0</v>
      </c>
      <c r="AC35" t="b">
        <v>1</v>
      </c>
      <c r="AD35" t="n">
        <v>98.85063132241538</v>
      </c>
      <c r="AE35" t="n">
        <v>-0</v>
      </c>
      <c r="AF35" t="n">
        <v>0</v>
      </c>
      <c r="AG35" t="n">
        <v>0.01123296103121822</v>
      </c>
      <c r="AH35" t="b">
        <v>1</v>
      </c>
      <c r="AI35" t="b">
        <v>1</v>
      </c>
      <c r="AJ35" t="n">
        <v>750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1</v>
      </c>
      <c r="AQ35" t="n">
        <v>0</v>
      </c>
      <c r="AR35" t="n">
        <v>0</v>
      </c>
      <c r="AS35" t="n">
        <v>0</v>
      </c>
      <c r="AT35" t="n">
        <v>0.1307742166759691</v>
      </c>
      <c r="AU35" t="n">
        <v>0.04111319361046973</v>
      </c>
      <c r="AV35" t="n">
        <v>0.1307742166759691</v>
      </c>
    </row>
    <row r="36" spans="1:48">
      <c r="A36" t="n">
        <v>33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b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1</v>
      </c>
      <c r="S36" t="n">
        <v>25.1177297282459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-21.42817949427903</v>
      </c>
      <c r="Z36" t="n">
        <v>28.20833134742068</v>
      </c>
      <c r="AA36" t="n">
        <v>750</v>
      </c>
      <c r="AB36" t="b">
        <v>0</v>
      </c>
      <c r="AC36" t="b">
        <v>1</v>
      </c>
      <c r="AD36" t="n">
        <v>98.8431909823132</v>
      </c>
      <c r="AE36" t="n">
        <v>-0</v>
      </c>
      <c r="AF36" t="n">
        <v>0</v>
      </c>
      <c r="AG36" t="n">
        <v>0.01168151998321337</v>
      </c>
      <c r="AH36" t="b">
        <v>1</v>
      </c>
      <c r="AI36" t="b">
        <v>1</v>
      </c>
      <c r="AJ36" t="n">
        <v>750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1</v>
      </c>
      <c r="AQ36" t="n">
        <v>0</v>
      </c>
      <c r="AR36" t="n">
        <v>0</v>
      </c>
      <c r="AS36" t="n">
        <v>0</v>
      </c>
      <c r="AT36" t="n">
        <v>0.1307912304150783</v>
      </c>
      <c r="AU36" t="n">
        <v>0.04111854244120877</v>
      </c>
      <c r="AV36" t="n">
        <v>0.1307912304150783</v>
      </c>
    </row>
    <row r="37" spans="1:48">
      <c r="A37" t="n">
        <v>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b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1</v>
      </c>
      <c r="S37" t="n">
        <v>25.1177297282459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-21.42817949427903</v>
      </c>
      <c r="Z37" t="n">
        <v>28.21947414908403</v>
      </c>
      <c r="AA37" t="n">
        <v>750</v>
      </c>
      <c r="AB37" t="b">
        <v>0</v>
      </c>
      <c r="AC37" t="b">
        <v>1</v>
      </c>
      <c r="AD37" t="n">
        <v>98.83575064221102</v>
      </c>
      <c r="AE37" t="n">
        <v>-0</v>
      </c>
      <c r="AF37" t="n">
        <v>0</v>
      </c>
      <c r="AG37" t="n">
        <v>0.01135188531512639</v>
      </c>
      <c r="AH37" t="b">
        <v>1</v>
      </c>
      <c r="AI37" t="b">
        <v>1</v>
      </c>
      <c r="AJ37" t="n">
        <v>750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1</v>
      </c>
      <c r="AQ37" t="n">
        <v>0</v>
      </c>
      <c r="AR37" t="n">
        <v>0</v>
      </c>
      <c r="AS37" t="n">
        <v>0</v>
      </c>
      <c r="AT37" t="n">
        <v>0.1308082461284794</v>
      </c>
      <c r="AU37" t="n">
        <v>0.04112389189263171</v>
      </c>
      <c r="AV37" t="n">
        <v>0.1308082461284794</v>
      </c>
    </row>
    <row r="38" spans="1:48">
      <c r="A38" t="n">
        <v>35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b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1</v>
      </c>
      <c r="S38" t="n">
        <v>25.1177297282459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-21.42817949427903</v>
      </c>
      <c r="Z38" t="n">
        <v>28.23061695074737</v>
      </c>
      <c r="AA38" t="n">
        <v>750</v>
      </c>
      <c r="AB38" t="b">
        <v>0</v>
      </c>
      <c r="AC38" t="b">
        <v>1</v>
      </c>
      <c r="AD38" t="n">
        <v>98.82831030210885</v>
      </c>
      <c r="AE38" t="n">
        <v>-0</v>
      </c>
      <c r="AF38" t="n">
        <v>0</v>
      </c>
      <c r="AG38" t="n">
        <v>0.01146800416317093</v>
      </c>
      <c r="AH38" t="b">
        <v>1</v>
      </c>
      <c r="AI38" t="b">
        <v>1</v>
      </c>
      <c r="AJ38" t="n">
        <v>750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1</v>
      </c>
      <c r="AQ38" t="n">
        <v>0</v>
      </c>
      <c r="AR38" t="n">
        <v>0</v>
      </c>
      <c r="AS38" t="n">
        <v>0</v>
      </c>
      <c r="AT38" t="n">
        <v>0.130825263833738</v>
      </c>
      <c r="AU38" t="n">
        <v>0.04112924197026085</v>
      </c>
      <c r="AV38" t="n">
        <v>0.130825263833738</v>
      </c>
    </row>
    <row r="39" spans="1:48">
      <c r="A39" t="n">
        <v>36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b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</v>
      </c>
      <c r="S39" t="n">
        <v>25.1177297282459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-21.42817949427903</v>
      </c>
      <c r="Z39" t="n">
        <v>28.24175975241071</v>
      </c>
      <c r="AA39" t="n">
        <v>750</v>
      </c>
      <c r="AB39" t="b">
        <v>0</v>
      </c>
      <c r="AC39" t="b">
        <v>1</v>
      </c>
      <c r="AD39" t="n">
        <v>98.82086996200667</v>
      </c>
      <c r="AE39" t="n">
        <v>-0</v>
      </c>
      <c r="AF39" t="n">
        <v>0</v>
      </c>
      <c r="AG39" t="n">
        <v>0.01138275231451112</v>
      </c>
      <c r="AH39" t="b">
        <v>1</v>
      </c>
      <c r="AI39" t="b">
        <v>1</v>
      </c>
      <c r="AJ39" t="n">
        <v>750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1</v>
      </c>
      <c r="AQ39" t="n">
        <v>0</v>
      </c>
      <c r="AR39" t="n">
        <v>0</v>
      </c>
      <c r="AS39" t="n">
        <v>0</v>
      </c>
      <c r="AT39" t="n">
        <v>0.1308422835491573</v>
      </c>
      <c r="AU39" t="n">
        <v>0.04113459267985035</v>
      </c>
      <c r="AV39" t="n">
        <v>0.1308422835491573</v>
      </c>
    </row>
    <row r="40" spans="1:48">
      <c r="A40" t="n">
        <v>37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b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</v>
      </c>
      <c r="S40" t="n">
        <v>25.1177297282459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-21.42817949427903</v>
      </c>
      <c r="Z40" t="n">
        <v>28.25290255407405</v>
      </c>
      <c r="AA40" t="n">
        <v>750</v>
      </c>
      <c r="AB40" t="b">
        <v>0</v>
      </c>
      <c r="AC40" t="b">
        <v>1</v>
      </c>
      <c r="AD40" t="n">
        <v>98.81342962190449</v>
      </c>
      <c r="AE40" t="n">
        <v>-0</v>
      </c>
      <c r="AF40" t="n">
        <v>0</v>
      </c>
      <c r="AG40" t="n">
        <v>0.01138664215050231</v>
      </c>
      <c r="AH40" t="b">
        <v>1</v>
      </c>
      <c r="AI40" t="b">
        <v>1</v>
      </c>
      <c r="AJ40" t="n">
        <v>750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1</v>
      </c>
      <c r="AQ40" t="n">
        <v>0</v>
      </c>
      <c r="AR40" t="n">
        <v>0</v>
      </c>
      <c r="AS40" t="n">
        <v>0</v>
      </c>
      <c r="AT40" t="n">
        <v>0.130859305293807</v>
      </c>
      <c r="AU40" t="n">
        <v>0.04113994402739543</v>
      </c>
      <c r="AV40" t="n">
        <v>0.130859305293807</v>
      </c>
    </row>
    <row r="41" spans="1:48">
      <c r="A41" t="n">
        <v>38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b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1</v>
      </c>
      <c r="S41" t="n">
        <v>25.1177297282459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-21.42817949427903</v>
      </c>
      <c r="Z41" t="n">
        <v>28.2640453557374</v>
      </c>
      <c r="AA41" t="n">
        <v>750</v>
      </c>
      <c r="AB41" t="b">
        <v>0</v>
      </c>
      <c r="AC41" t="b">
        <v>1</v>
      </c>
      <c r="AD41" t="n">
        <v>98.80598928180231</v>
      </c>
      <c r="AE41" t="n">
        <v>-0</v>
      </c>
      <c r="AF41" t="n">
        <v>0</v>
      </c>
      <c r="AG41" t="n">
        <v>0.01147671321559178</v>
      </c>
      <c r="AH41" t="b">
        <v>1</v>
      </c>
      <c r="AI41" t="b">
        <v>1</v>
      </c>
      <c r="AJ41" t="n">
        <v>750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1</v>
      </c>
      <c r="AQ41" t="n">
        <v>0</v>
      </c>
      <c r="AR41" t="n">
        <v>0</v>
      </c>
      <c r="AS41" t="n">
        <v>0</v>
      </c>
      <c r="AT41" t="n">
        <v>0.1308763290875533</v>
      </c>
      <c r="AU41" t="n">
        <v>0.04114529601914172</v>
      </c>
      <c r="AV41" t="n">
        <v>0.1308763290875533</v>
      </c>
    </row>
    <row r="42" spans="1:48">
      <c r="A42" t="n">
        <v>39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b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1</v>
      </c>
      <c r="S42" t="n">
        <v>25.1177297282459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-21.42817949427903</v>
      </c>
      <c r="Z42" t="n">
        <v>28.27518815740074</v>
      </c>
      <c r="AA42" t="n">
        <v>750</v>
      </c>
      <c r="AB42" t="b">
        <v>0</v>
      </c>
      <c r="AC42" t="b">
        <v>1</v>
      </c>
      <c r="AD42" t="n">
        <v>98.79854894170013</v>
      </c>
      <c r="AE42" t="n">
        <v>-0</v>
      </c>
      <c r="AF42" t="n">
        <v>0</v>
      </c>
      <c r="AG42" t="n">
        <v>0.01156678428068125</v>
      </c>
      <c r="AH42" t="b">
        <v>1</v>
      </c>
      <c r="AI42" t="b">
        <v>1</v>
      </c>
      <c r="AJ42" t="n">
        <v>750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1</v>
      </c>
      <c r="AQ42" t="n">
        <v>0</v>
      </c>
      <c r="AR42" t="n">
        <v>0</v>
      </c>
      <c r="AS42" t="n">
        <v>0</v>
      </c>
      <c r="AT42" t="n">
        <v>0.1308933549510913</v>
      </c>
      <c r="AU42" t="n">
        <v>0.04115064866159537</v>
      </c>
      <c r="AV42" t="n">
        <v>0.1308933549510913</v>
      </c>
    </row>
    <row r="43" spans="1:48">
      <c r="A43" t="n">
        <v>40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b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</v>
      </c>
      <c r="S43" t="n">
        <v>25.1177297282459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-21.42817949427903</v>
      </c>
      <c r="Z43" t="n">
        <v>28.28633095906408</v>
      </c>
      <c r="AA43" t="n">
        <v>750</v>
      </c>
      <c r="AB43" t="b">
        <v>0</v>
      </c>
      <c r="AC43" t="b">
        <v>1</v>
      </c>
      <c r="AD43" t="n">
        <v>98.79110860159795</v>
      </c>
      <c r="AE43" t="n">
        <v>-0</v>
      </c>
      <c r="AF43" t="n">
        <v>0</v>
      </c>
      <c r="AG43" t="n">
        <v>0.01189274744368275</v>
      </c>
      <c r="AH43" t="b">
        <v>1</v>
      </c>
      <c r="AI43" t="b">
        <v>1</v>
      </c>
      <c r="AJ43" t="n">
        <v>750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1</v>
      </c>
      <c r="AQ43" t="n">
        <v>0</v>
      </c>
      <c r="AR43" t="n">
        <v>0</v>
      </c>
      <c r="AS43" t="n">
        <v>0</v>
      </c>
      <c r="AT43" t="n">
        <v>0.1309103829059761</v>
      </c>
      <c r="AU43" t="n">
        <v>0.04115600196153296</v>
      </c>
      <c r="AV43" t="n">
        <v>0.1309103829059761</v>
      </c>
    </row>
    <row r="44" spans="1:48">
      <c r="A44" t="n">
        <v>41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b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</v>
      </c>
      <c r="S44" t="n">
        <v>25.1177297282459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-21.42817949427903</v>
      </c>
      <c r="Z44" t="n">
        <v>28.29747376072743</v>
      </c>
      <c r="AA44" t="n">
        <v>750</v>
      </c>
      <c r="AB44" t="b">
        <v>0</v>
      </c>
      <c r="AC44" t="b">
        <v>1</v>
      </c>
      <c r="AD44" t="n">
        <v>98.78366826149578</v>
      </c>
      <c r="AE44" t="n">
        <v>-0</v>
      </c>
      <c r="AF44" t="n">
        <v>0</v>
      </c>
      <c r="AG44" t="n">
        <v>0.01123950038363475</v>
      </c>
      <c r="AH44" t="b">
        <v>1</v>
      </c>
      <c r="AI44" t="b">
        <v>1</v>
      </c>
      <c r="AJ44" t="n">
        <v>750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1</v>
      </c>
      <c r="AQ44" t="n">
        <v>0</v>
      </c>
      <c r="AR44" t="n">
        <v>0</v>
      </c>
      <c r="AS44" t="n">
        <v>0</v>
      </c>
      <c r="AT44" t="n">
        <v>0.1309274129746578</v>
      </c>
      <c r="AU44" t="n">
        <v>0.04116135592601241</v>
      </c>
      <c r="AV44" t="n">
        <v>0.1309274129746578</v>
      </c>
    </row>
    <row r="45" spans="1:48">
      <c r="A45" t="n">
        <v>42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b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</v>
      </c>
      <c r="S45" t="n">
        <v>25.1177297282459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-21.42817949427903</v>
      </c>
      <c r="Z45" t="n">
        <v>28.30861656239077</v>
      </c>
      <c r="AA45" t="n">
        <v>750</v>
      </c>
      <c r="AB45" t="b">
        <v>0</v>
      </c>
      <c r="AC45" t="b">
        <v>1</v>
      </c>
      <c r="AD45" t="n">
        <v>98.7762279213936</v>
      </c>
      <c r="AE45" t="n">
        <v>-0</v>
      </c>
      <c r="AF45" t="n">
        <v>0</v>
      </c>
      <c r="AG45" t="n">
        <v>0.01080349383128512</v>
      </c>
      <c r="AH45" t="b">
        <v>1</v>
      </c>
      <c r="AI45" t="b">
        <v>1</v>
      </c>
      <c r="AJ45" t="n">
        <v>750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1</v>
      </c>
      <c r="AQ45" t="n">
        <v>0</v>
      </c>
      <c r="AR45" t="n">
        <v>0</v>
      </c>
      <c r="AS45" t="n">
        <v>0</v>
      </c>
      <c r="AT45" t="n">
        <v>0.1309444451805152</v>
      </c>
      <c r="AU45" t="n">
        <v>0.04116671056238361</v>
      </c>
      <c r="AV45" t="n">
        <v>0.1309444451805152</v>
      </c>
    </row>
    <row r="46" spans="1:48">
      <c r="A46" t="n">
        <v>43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b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1</v>
      </c>
      <c r="S46" t="n">
        <v>25.1177297282459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-21.42817949427903</v>
      </c>
      <c r="Z46" t="n">
        <v>28.31975936405411</v>
      </c>
      <c r="AA46" t="n">
        <v>750</v>
      </c>
      <c r="AB46" t="b">
        <v>0</v>
      </c>
      <c r="AC46" t="b">
        <v>1</v>
      </c>
      <c r="AD46" t="n">
        <v>98.76878758129142</v>
      </c>
      <c r="AE46" t="n">
        <v>-0</v>
      </c>
      <c r="AF46" t="n">
        <v>0</v>
      </c>
      <c r="AG46" t="n">
        <v>0.009633178528306557</v>
      </c>
      <c r="AH46" t="b">
        <v>1</v>
      </c>
      <c r="AI46" t="b">
        <v>1</v>
      </c>
      <c r="AJ46" t="n">
        <v>750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1</v>
      </c>
      <c r="AQ46" t="n">
        <v>0</v>
      </c>
      <c r="AR46" t="n">
        <v>0</v>
      </c>
      <c r="AS46" t="n">
        <v>0</v>
      </c>
      <c r="AT46" t="n">
        <v>0.1309614795478928</v>
      </c>
      <c r="AU46" t="n">
        <v>0.04117206587830007</v>
      </c>
      <c r="AV46" t="n">
        <v>0.1309614795478928</v>
      </c>
    </row>
    <row r="47" spans="1:48">
      <c r="A47" t="n">
        <v>44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b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1</v>
      </c>
      <c r="S47" t="n">
        <v>25.1177297282459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-21.42817949427903</v>
      </c>
      <c r="Z47" t="n">
        <v>28.33090216571746</v>
      </c>
      <c r="AA47" t="n">
        <v>750</v>
      </c>
      <c r="AB47" t="b">
        <v>0</v>
      </c>
      <c r="AC47" t="b">
        <v>1</v>
      </c>
      <c r="AD47" t="n">
        <v>98.76134724118924</v>
      </c>
      <c r="AE47" t="n">
        <v>-0</v>
      </c>
      <c r="AF47" t="n">
        <v>0</v>
      </c>
      <c r="AG47" t="n">
        <v>0.006951747409480652</v>
      </c>
      <c r="AH47" t="b">
        <v>1</v>
      </c>
      <c r="AI47" t="b">
        <v>1</v>
      </c>
      <c r="AJ47" t="n">
        <v>750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1</v>
      </c>
      <c r="AQ47" t="n">
        <v>0</v>
      </c>
      <c r="AR47" t="n">
        <v>0</v>
      </c>
      <c r="AS47" t="n">
        <v>0</v>
      </c>
      <c r="AT47" t="n">
        <v>0.130978516102138</v>
      </c>
      <c r="AU47" t="n">
        <v>0.04117742188173058</v>
      </c>
      <c r="AV47" t="n">
        <v>0.130978516102138</v>
      </c>
    </row>
    <row r="48" spans="1:48">
      <c r="A48" t="n">
        <v>45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  <c r="H48" t="n">
        <v>0</v>
      </c>
      <c r="I48" t="b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1</v>
      </c>
      <c r="S48" t="n">
        <v>25.1177297282459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-21.42817949427903</v>
      </c>
      <c r="Z48" t="n">
        <v>28.3420449673808</v>
      </c>
      <c r="AA48" t="n">
        <v>750</v>
      </c>
      <c r="AB48" t="b">
        <v>0</v>
      </c>
      <c r="AC48" t="b">
        <v>1</v>
      </c>
      <c r="AD48" t="n">
        <v>98.75390690108706</v>
      </c>
      <c r="AE48" t="n">
        <v>-0</v>
      </c>
      <c r="AF48" t="n">
        <v>0</v>
      </c>
      <c r="AG48" t="n">
        <v>0.008441404531300101</v>
      </c>
      <c r="AH48" t="b">
        <v>1</v>
      </c>
      <c r="AI48" t="b">
        <v>1</v>
      </c>
      <c r="AJ48" t="n">
        <v>750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1</v>
      </c>
      <c r="AQ48" t="n">
        <v>0</v>
      </c>
      <c r="AR48" t="n">
        <v>0</v>
      </c>
      <c r="AS48" t="n">
        <v>0</v>
      </c>
      <c r="AT48" t="n">
        <v>0.1309955548696395</v>
      </c>
      <c r="AU48" t="n">
        <v>0.0411827785809713</v>
      </c>
      <c r="AV48" t="n">
        <v>0.1309955548696395</v>
      </c>
    </row>
    <row r="49" spans="1:48">
      <c r="A49" t="n">
        <v>46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  <c r="H49" t="n">
        <v>0</v>
      </c>
      <c r="I49" t="b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1</v>
      </c>
      <c r="S49" t="n">
        <v>25.1177297282459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-21.42817949427903</v>
      </c>
      <c r="Z49" t="n">
        <v>28.35318776904414</v>
      </c>
      <c r="AA49" t="n">
        <v>750</v>
      </c>
      <c r="AB49" t="b">
        <v>0</v>
      </c>
      <c r="AC49" t="b">
        <v>1</v>
      </c>
      <c r="AD49" t="n">
        <v>98.74646656098489</v>
      </c>
      <c r="AE49" t="n">
        <v>-0</v>
      </c>
      <c r="AF49" t="n">
        <v>0</v>
      </c>
      <c r="AG49" t="n">
        <v>0.007797952700363098</v>
      </c>
      <c r="AH49" t="b">
        <v>1</v>
      </c>
      <c r="AI49" t="b">
        <v>1</v>
      </c>
      <c r="AJ49" t="n">
        <v>750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1</v>
      </c>
      <c r="AQ49" t="n">
        <v>0</v>
      </c>
      <c r="AR49" t="n">
        <v>0</v>
      </c>
      <c r="AS49" t="n">
        <v>0</v>
      </c>
      <c r="AT49" t="n">
        <v>0.1310125958778683</v>
      </c>
      <c r="AU49" t="n">
        <v>0.04118813598465861</v>
      </c>
      <c r="AV49" t="n">
        <v>0.1310125958778683</v>
      </c>
    </row>
    <row r="50" spans="1:48">
      <c r="A50" t="n">
        <v>47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  <c r="H50" t="n">
        <v>0</v>
      </c>
      <c r="I50" t="b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1</v>
      </c>
      <c r="S50" t="n">
        <v>25.1177297282459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-21.42817949427903</v>
      </c>
      <c r="Z50" t="n">
        <v>28.36433057070749</v>
      </c>
      <c r="AA50" t="n">
        <v>750</v>
      </c>
      <c r="AB50" t="b">
        <v>0</v>
      </c>
      <c r="AC50" t="b">
        <v>1</v>
      </c>
      <c r="AD50" t="n">
        <v>98.73902622088271</v>
      </c>
      <c r="AE50" t="n">
        <v>-0</v>
      </c>
      <c r="AF50" t="n">
        <v>0</v>
      </c>
      <c r="AG50" t="n">
        <v>0.01391227289182502</v>
      </c>
      <c r="AH50" t="b">
        <v>1</v>
      </c>
      <c r="AI50" t="b">
        <v>1</v>
      </c>
      <c r="AJ50" t="n">
        <v>750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1</v>
      </c>
      <c r="AQ50" t="n">
        <v>0</v>
      </c>
      <c r="AR50" t="n">
        <v>0</v>
      </c>
      <c r="AS50" t="n">
        <v>0</v>
      </c>
      <c r="AT50" t="n">
        <v>0.1310296391554181</v>
      </c>
      <c r="AU50" t="n">
        <v>0.04119349410178196</v>
      </c>
      <c r="AV50" t="n">
        <v>0.1310296391554181</v>
      </c>
    </row>
    <row r="51" spans="1:48">
      <c r="A51" t="n">
        <v>48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  <c r="H51" t="n">
        <v>0</v>
      </c>
      <c r="I51" t="b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1</v>
      </c>
      <c r="S51" t="n">
        <v>25.1177297282459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-21.42817949427903</v>
      </c>
      <c r="Z51" t="n">
        <v>28.37547337237083</v>
      </c>
      <c r="AA51" t="n">
        <v>750</v>
      </c>
      <c r="AB51" t="b">
        <v>0</v>
      </c>
      <c r="AC51" t="b">
        <v>1</v>
      </c>
      <c r="AD51" t="n">
        <v>98.73158588078053</v>
      </c>
      <c r="AE51" t="n">
        <v>-0</v>
      </c>
      <c r="AF51" t="n">
        <v>0</v>
      </c>
      <c r="AG51" t="n">
        <v>0.0272232386595824</v>
      </c>
      <c r="AH51" t="b">
        <v>1</v>
      </c>
      <c r="AI51" t="b">
        <v>1</v>
      </c>
      <c r="AJ51" t="n">
        <v>750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1</v>
      </c>
      <c r="AQ51" t="n">
        <v>0</v>
      </c>
      <c r="AR51" t="n">
        <v>0</v>
      </c>
      <c r="AS51" t="n">
        <v>0</v>
      </c>
      <c r="AT51" t="n">
        <v>0.1310466847320496</v>
      </c>
      <c r="AU51" t="n">
        <v>0.04119885294169753</v>
      </c>
      <c r="AV51" t="n">
        <v>0.1310466847320496</v>
      </c>
    </row>
    <row r="52" spans="1:48">
      <c r="A52" t="n">
        <v>49</v>
      </c>
      <c r="B52" t="n">
        <v>0</v>
      </c>
      <c r="C52" t="n">
        <v>0</v>
      </c>
      <c r="D52" t="n">
        <v>0</v>
      </c>
      <c r="E52" t="n">
        <v>1</v>
      </c>
      <c r="F52" t="n">
        <v>0.4171952806695928</v>
      </c>
      <c r="G52" t="n">
        <v>0</v>
      </c>
      <c r="H52" t="n">
        <v>0</v>
      </c>
      <c r="I52" t="b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1</v>
      </c>
      <c r="S52" t="n">
        <v>25.1177297282459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-21.42817949427903</v>
      </c>
      <c r="Z52" t="n">
        <v>28.41833802647971</v>
      </c>
      <c r="AA52" t="n">
        <v>750</v>
      </c>
      <c r="AB52" t="b">
        <v>0</v>
      </c>
      <c r="AC52" t="b">
        <v>1</v>
      </c>
      <c r="AD52" t="n">
        <v>98.72414554067835</v>
      </c>
      <c r="AE52" t="n">
        <v>-0</v>
      </c>
      <c r="AF52" t="n">
        <v>0</v>
      </c>
      <c r="AG52" t="n">
        <v>0.04915970435475123</v>
      </c>
      <c r="AH52" t="b">
        <v>1</v>
      </c>
      <c r="AI52" t="b">
        <v>1</v>
      </c>
      <c r="AJ52" t="n">
        <v>750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1</v>
      </c>
      <c r="AQ52" t="n">
        <v>0</v>
      </c>
      <c r="AR52" t="n">
        <v>0</v>
      </c>
      <c r="AS52" t="n">
        <v>0</v>
      </c>
      <c r="AT52" t="n">
        <v>0.1311122784713333</v>
      </c>
      <c r="AU52" t="n">
        <v>0.0412194744997642</v>
      </c>
      <c r="AV52" t="n">
        <v>0.1311122784713333</v>
      </c>
    </row>
    <row r="53" spans="1:48">
      <c r="A53" t="n">
        <v>50</v>
      </c>
      <c r="B53" t="n">
        <v>0</v>
      </c>
      <c r="C53" t="n">
        <v>0</v>
      </c>
      <c r="D53" t="n">
        <v>3</v>
      </c>
      <c r="E53" t="n">
        <v>1</v>
      </c>
      <c r="F53" t="n">
        <v>0.943006015864694</v>
      </c>
      <c r="G53" t="n">
        <v>0</v>
      </c>
      <c r="H53" t="n">
        <v>24.71429650279755</v>
      </c>
      <c r="I53" t="b">
        <v>0</v>
      </c>
      <c r="J53" t="n">
        <v>97.47318540703354</v>
      </c>
      <c r="K53" t="n">
        <v>363.282562012014</v>
      </c>
      <c r="L53" t="n">
        <v>0</v>
      </c>
      <c r="M53" t="n">
        <v>1.13844328608302</v>
      </c>
      <c r="N53" t="n">
        <v>1.13844328608302</v>
      </c>
      <c r="O53" t="n">
        <v>439.8803171825268</v>
      </c>
      <c r="P53" t="n">
        <v>111.531520583805</v>
      </c>
      <c r="Q53" t="n">
        <v>1.13844328608302</v>
      </c>
      <c r="R53" t="n">
        <v>0.911520874922175</v>
      </c>
      <c r="S53" t="n">
        <v>25.1177297282459</v>
      </c>
      <c r="T53" t="n">
        <v>32.83005509398433</v>
      </c>
      <c r="U53" t="n">
        <v>1.248949220367794</v>
      </c>
      <c r="V53" t="n">
        <v>2.904774550972526</v>
      </c>
      <c r="W53" t="n">
        <v>0</v>
      </c>
      <c r="X53" t="n">
        <v>0</v>
      </c>
      <c r="Y53" t="n">
        <v>-21.42817949427903</v>
      </c>
      <c r="Z53" t="n">
        <v>28.46449781600082</v>
      </c>
      <c r="AA53" t="n">
        <v>750</v>
      </c>
      <c r="AB53" t="b">
        <v>0</v>
      </c>
      <c r="AC53" t="b">
        <v>1</v>
      </c>
      <c r="AD53" t="n">
        <v>98.71670520057617</v>
      </c>
      <c r="AE53" t="n">
        <v>-0</v>
      </c>
      <c r="AF53" t="n">
        <v>0</v>
      </c>
      <c r="AG53" t="n">
        <v>0.08303267249459673</v>
      </c>
      <c r="AH53" t="b">
        <v>0</v>
      </c>
      <c r="AI53" t="b">
        <v>0</v>
      </c>
      <c r="AJ53" t="n">
        <v>750</v>
      </c>
      <c r="AK53" t="n">
        <v>0</v>
      </c>
      <c r="AL53" t="n">
        <v>1.248949220367794</v>
      </c>
      <c r="AM53" t="n">
        <v>0</v>
      </c>
      <c r="AN53" t="n">
        <v>1.248949220367794</v>
      </c>
      <c r="AO53" t="n">
        <v>0</v>
      </c>
      <c r="AP53" t="n">
        <v>1</v>
      </c>
      <c r="AQ53" t="n">
        <v>0</v>
      </c>
      <c r="AR53" t="n">
        <v>0</v>
      </c>
      <c r="AS53" t="n">
        <v>0</v>
      </c>
      <c r="AT53" t="n">
        <v>0.1311829554207979</v>
      </c>
      <c r="AU53" t="n">
        <v>0.0412416941328157</v>
      </c>
      <c r="AV53" t="n">
        <v>0.1311829554207979</v>
      </c>
    </row>
    <row r="54" spans="1:48">
      <c r="A54" t="n">
        <v>51</v>
      </c>
      <c r="B54" t="n">
        <v>0</v>
      </c>
      <c r="C54" t="n">
        <v>0</v>
      </c>
      <c r="D54" t="n">
        <v>6</v>
      </c>
      <c r="E54" t="n">
        <v>1</v>
      </c>
      <c r="F54" t="n">
        <v>0.8107806558716317</v>
      </c>
      <c r="G54" t="n">
        <v>0</v>
      </c>
      <c r="H54" t="n">
        <v>49.4285930055951</v>
      </c>
      <c r="I54" t="b">
        <v>0</v>
      </c>
      <c r="J54" t="n">
        <v>194.9463708140671</v>
      </c>
      <c r="K54" t="n">
        <v>726.565124024028</v>
      </c>
      <c r="L54" t="n">
        <v>0</v>
      </c>
      <c r="M54" t="n">
        <v>1.975255488942</v>
      </c>
      <c r="N54" t="n">
        <v>1.975255488942</v>
      </c>
      <c r="O54" t="n">
        <v>381.6070688869486</v>
      </c>
      <c r="P54" t="n">
        <v>96.75635620865837</v>
      </c>
      <c r="Q54" t="n">
        <v>1.975255488942</v>
      </c>
      <c r="R54" t="n">
        <v>0.8988916572101703</v>
      </c>
      <c r="S54" t="n">
        <v>25.12117506794394</v>
      </c>
      <c r="T54" t="n">
        <v>28.88103562744699</v>
      </c>
      <c r="U54" t="n">
        <v>2.197434443960097</v>
      </c>
      <c r="V54" t="n">
        <v>2.920113650345193</v>
      </c>
      <c r="W54" t="n">
        <v>0</v>
      </c>
      <c r="X54" t="n">
        <v>0</v>
      </c>
      <c r="Y54" t="n">
        <v>-21.42817949427903</v>
      </c>
      <c r="Z54" t="n">
        <v>28.51065760552192</v>
      </c>
      <c r="AA54" t="n">
        <v>750</v>
      </c>
      <c r="AB54" t="b">
        <v>0</v>
      </c>
      <c r="AC54" t="b">
        <v>1</v>
      </c>
      <c r="AD54" t="n">
        <v>98.70926486047399</v>
      </c>
      <c r="AE54" t="n">
        <v>-0</v>
      </c>
      <c r="AF54" t="n">
        <v>0</v>
      </c>
      <c r="AG54" t="n">
        <v>0.08273933867412475</v>
      </c>
      <c r="AH54" t="b">
        <v>0</v>
      </c>
      <c r="AI54" t="b">
        <v>0</v>
      </c>
      <c r="AJ54" t="n">
        <v>750</v>
      </c>
      <c r="AK54" t="n">
        <v>0</v>
      </c>
      <c r="AL54" t="n">
        <v>2.197434443960097</v>
      </c>
      <c r="AM54" t="n">
        <v>0</v>
      </c>
      <c r="AN54" t="n">
        <v>2.252783128988004</v>
      </c>
      <c r="AO54" t="n">
        <v>0</v>
      </c>
      <c r="AP54" t="n">
        <v>1</v>
      </c>
      <c r="AQ54" t="n">
        <v>0</v>
      </c>
      <c r="AR54" t="n">
        <v>0</v>
      </c>
      <c r="AS54" t="n">
        <v>0</v>
      </c>
      <c r="AT54" t="n">
        <v>0.1312536774882788</v>
      </c>
      <c r="AU54" t="n">
        <v>0.04126392795020555</v>
      </c>
      <c r="AV54" t="n">
        <v>0.1312536774882788</v>
      </c>
    </row>
    <row r="55" spans="1:48">
      <c r="A55" t="n">
        <v>52</v>
      </c>
      <c r="B55" t="n">
        <v>0</v>
      </c>
      <c r="C55" t="n">
        <v>0</v>
      </c>
      <c r="D55" t="n">
        <v>9</v>
      </c>
      <c r="E55" t="n">
        <v>1</v>
      </c>
      <c r="F55" t="n">
        <v>0.813871360648778</v>
      </c>
      <c r="G55" t="n">
        <v>0</v>
      </c>
      <c r="H55" t="n">
        <v>74.14288950839266</v>
      </c>
      <c r="I55" t="b">
        <v>0</v>
      </c>
      <c r="J55" t="n">
        <v>292.4195562211006</v>
      </c>
      <c r="K55" t="n">
        <v>1089.847686036042</v>
      </c>
      <c r="L55" t="n">
        <v>0</v>
      </c>
      <c r="M55" t="n">
        <v>2.978659343098933</v>
      </c>
      <c r="N55" t="n">
        <v>2.978659343098933</v>
      </c>
      <c r="O55" t="n">
        <v>383.6389663670099</v>
      </c>
      <c r="P55" t="n">
        <v>97.27154319650353</v>
      </c>
      <c r="Q55" t="n">
        <v>2.978659343098933</v>
      </c>
      <c r="R55" t="n">
        <v>0.8938202244305516</v>
      </c>
      <c r="S55" t="n">
        <v>25.12800615937195</v>
      </c>
      <c r="T55" t="n">
        <v>29.19955520963045</v>
      </c>
      <c r="U55" t="n">
        <v>3.332503854448607</v>
      </c>
      <c r="V55" t="n">
        <v>3.100402218886277</v>
      </c>
      <c r="W55" t="n">
        <v>0</v>
      </c>
      <c r="X55" t="n">
        <v>0</v>
      </c>
      <c r="Y55" t="n">
        <v>-21.42817949427903</v>
      </c>
      <c r="Z55" t="n">
        <v>28.60003156630562</v>
      </c>
      <c r="AA55" t="n">
        <v>1089.847686036042</v>
      </c>
      <c r="AB55" t="b">
        <v>0</v>
      </c>
      <c r="AC55" t="b">
        <v>1</v>
      </c>
      <c r="AD55" t="n">
        <v>98.70182452037182</v>
      </c>
      <c r="AE55" t="n">
        <v>-0</v>
      </c>
      <c r="AF55" t="n">
        <v>0</v>
      </c>
      <c r="AG55" t="n">
        <v>0.0864563589025982</v>
      </c>
      <c r="AH55" t="b">
        <v>0</v>
      </c>
      <c r="AI55" t="b">
        <v>0</v>
      </c>
      <c r="AJ55" t="n">
        <v>1089.847686036042</v>
      </c>
      <c r="AK55" t="n">
        <v>0</v>
      </c>
      <c r="AL55" t="n">
        <v>3.332503854448607</v>
      </c>
      <c r="AM55" t="n">
        <v>0</v>
      </c>
      <c r="AN55" t="n">
        <v>3.569428497793504</v>
      </c>
      <c r="AO55" t="n">
        <v>0</v>
      </c>
      <c r="AP55" t="n">
        <v>1</v>
      </c>
      <c r="AQ55" t="n">
        <v>0</v>
      </c>
      <c r="AR55" t="n">
        <v>0</v>
      </c>
      <c r="AS55" t="n">
        <v>0</v>
      </c>
      <c r="AT55" t="n">
        <v>0.8838330489249682</v>
      </c>
      <c r="AU55" t="n">
        <v>0.2778621060282844</v>
      </c>
      <c r="AV55" t="n">
        <v>0.8838330489249682</v>
      </c>
    </row>
    <row r="56" spans="1:48">
      <c r="A56" t="n">
        <v>53</v>
      </c>
      <c r="B56" t="n">
        <v>0</v>
      </c>
      <c r="C56" t="n">
        <v>0</v>
      </c>
      <c r="D56" t="n">
        <v>12</v>
      </c>
      <c r="E56" t="n">
        <v>1</v>
      </c>
      <c r="F56" t="n">
        <v>0.9337339015332553</v>
      </c>
      <c r="G56" t="n">
        <v>0</v>
      </c>
      <c r="H56" t="n">
        <v>98.85718601119021</v>
      </c>
      <c r="I56" t="b">
        <v>0</v>
      </c>
      <c r="J56" t="n">
        <v>389.8927416281342</v>
      </c>
      <c r="K56" t="n">
        <v>1453.130248048056</v>
      </c>
      <c r="L56" t="n">
        <v>0</v>
      </c>
      <c r="M56" t="n">
        <v>4.531549405588351</v>
      </c>
      <c r="N56" t="n">
        <v>4.531549405588351</v>
      </c>
      <c r="O56" t="n">
        <v>437.7335731665804</v>
      </c>
      <c r="P56" t="n">
        <v>110.9872142917293</v>
      </c>
      <c r="Q56" t="n">
        <v>4.531549405588351</v>
      </c>
      <c r="R56" t="n">
        <v>0.8969033146198554</v>
      </c>
      <c r="S56" t="n">
        <v>25.13882404708288</v>
      </c>
      <c r="T56" t="n">
        <v>33.20228164620644</v>
      </c>
      <c r="U56" t="n">
        <v>5.052439133318409</v>
      </c>
      <c r="V56" t="n">
        <v>3.423045184781891</v>
      </c>
      <c r="W56" t="n">
        <v>0</v>
      </c>
      <c r="X56" t="n">
        <v>0</v>
      </c>
      <c r="Y56" t="n">
        <v>-21.42817949427903</v>
      </c>
      <c r="Z56" t="n">
        <v>28.73989174556728</v>
      </c>
      <c r="AA56" t="n">
        <v>1453.130248048056</v>
      </c>
      <c r="AB56" t="b">
        <v>0</v>
      </c>
      <c r="AC56" t="b">
        <v>1</v>
      </c>
      <c r="AD56" t="n">
        <v>98.69438418026964</v>
      </c>
      <c r="AE56" t="n">
        <v>-0</v>
      </c>
      <c r="AF56" t="n">
        <v>0</v>
      </c>
      <c r="AG56" t="n">
        <v>0.08757840198798261</v>
      </c>
      <c r="AH56" t="b">
        <v>0</v>
      </c>
      <c r="AI56" t="b">
        <v>0</v>
      </c>
      <c r="AJ56" t="n">
        <v>1453.130248048056</v>
      </c>
      <c r="AK56" t="n">
        <v>0</v>
      </c>
      <c r="AL56" t="n">
        <v>5.052439133318409</v>
      </c>
      <c r="AM56" t="n">
        <v>0</v>
      </c>
      <c r="AN56" t="n">
        <v>5.305420053361013</v>
      </c>
      <c r="AO56" t="n">
        <v>0</v>
      </c>
      <c r="AP56" t="n">
        <v>1</v>
      </c>
      <c r="AQ56" t="n">
        <v>0</v>
      </c>
      <c r="AR56" t="n">
        <v>0</v>
      </c>
      <c r="AS56" t="n">
        <v>0</v>
      </c>
      <c r="AT56" t="n">
        <v>1.221085303532266</v>
      </c>
      <c r="AU56" t="n">
        <v>0.3838884894521139</v>
      </c>
      <c r="AV56" t="n">
        <v>1.221085303532266</v>
      </c>
    </row>
    <row r="57" spans="1:48">
      <c r="A57" t="n">
        <v>54</v>
      </c>
      <c r="B57" t="n">
        <v>0</v>
      </c>
      <c r="C57" t="n">
        <v>0</v>
      </c>
      <c r="D57" t="n">
        <v>15</v>
      </c>
      <c r="E57" t="n">
        <v>1</v>
      </c>
      <c r="F57" t="n">
        <v>0.4511930332182055</v>
      </c>
      <c r="G57" t="n">
        <v>0</v>
      </c>
      <c r="H57" t="n">
        <v>123.5714825139877</v>
      </c>
      <c r="I57" t="b">
        <v>0</v>
      </c>
      <c r="J57" t="n">
        <v>487.3659270351677</v>
      </c>
      <c r="K57" t="n">
        <v>1816.41281006007</v>
      </c>
      <c r="L57" t="n">
        <v>0</v>
      </c>
      <c r="M57" t="n">
        <v>2.901695991893378</v>
      </c>
      <c r="N57" t="n">
        <v>2.901695991893378</v>
      </c>
      <c r="O57" t="n">
        <v>224.235843609384</v>
      </c>
      <c r="P57" t="n">
        <v>56.85492992124341</v>
      </c>
      <c r="Q57" t="n">
        <v>2.901695991893378</v>
      </c>
      <c r="R57" t="n">
        <v>0.8350447128824532</v>
      </c>
      <c r="S57" t="n">
        <v>25.15480384380935</v>
      </c>
      <c r="T57" t="n">
        <v>18.26833660691946</v>
      </c>
      <c r="U57" t="n">
        <v>3.474898945084204</v>
      </c>
      <c r="V57" t="n">
        <v>3.013458710154394</v>
      </c>
      <c r="W57" t="n">
        <v>0</v>
      </c>
      <c r="X57" t="n">
        <v>0</v>
      </c>
      <c r="Y57" t="n">
        <v>-21.42817949427903</v>
      </c>
      <c r="Z57" t="n">
        <v>28.96154586538665</v>
      </c>
      <c r="AA57" t="n">
        <v>1816.41281006007</v>
      </c>
      <c r="AB57" t="b">
        <v>0</v>
      </c>
      <c r="AC57" t="b">
        <v>1</v>
      </c>
      <c r="AD57" t="n">
        <v>98.68694384016746</v>
      </c>
      <c r="AE57" t="n">
        <v>-0</v>
      </c>
      <c r="AF57" t="n">
        <v>0</v>
      </c>
      <c r="AG57" t="n">
        <v>0.1072936264515256</v>
      </c>
      <c r="AH57" t="b">
        <v>0</v>
      </c>
      <c r="AI57" t="b">
        <v>0</v>
      </c>
      <c r="AJ57" t="n">
        <v>1816.41281006007</v>
      </c>
      <c r="AK57" t="n">
        <v>0</v>
      </c>
      <c r="AL57" t="n">
        <v>3.474898945084204</v>
      </c>
      <c r="AM57" t="n">
        <v>0</v>
      </c>
      <c r="AN57" t="n">
        <v>3.556290425548823</v>
      </c>
      <c r="AO57" t="n">
        <v>0</v>
      </c>
      <c r="AP57" t="n">
        <v>1</v>
      </c>
      <c r="AQ57" t="n">
        <v>0</v>
      </c>
      <c r="AR57" t="n">
        <v>0</v>
      </c>
      <c r="AS57" t="n">
        <v>0</v>
      </c>
      <c r="AT57" t="n">
        <v>0.9222473824865091</v>
      </c>
      <c r="AU57" t="n">
        <v>0.2899389203520594</v>
      </c>
      <c r="AV57" t="n">
        <v>0.9222473824865091</v>
      </c>
    </row>
    <row r="58" spans="1:48">
      <c r="A58" t="n">
        <v>55</v>
      </c>
      <c r="B58" t="n">
        <v>0</v>
      </c>
      <c r="C58" t="n">
        <v>0</v>
      </c>
      <c r="D58" t="n">
        <v>15</v>
      </c>
      <c r="E58" t="n">
        <v>2</v>
      </c>
      <c r="F58" t="n">
        <v>-0.2385060344060752</v>
      </c>
      <c r="G58" t="n">
        <v>0</v>
      </c>
      <c r="H58" t="n">
        <v>123.5714825139877</v>
      </c>
      <c r="I58" t="b">
        <v>1</v>
      </c>
      <c r="J58" t="n">
        <v>487.3659270351677</v>
      </c>
      <c r="K58" t="n">
        <v>1041.013620147118</v>
      </c>
      <c r="L58" t="n">
        <v>0</v>
      </c>
      <c r="M58" t="n">
        <v>-1.065223145392276</v>
      </c>
      <c r="N58" t="n">
        <v>-1.065223145392276</v>
      </c>
      <c r="O58" t="n">
        <v>-82.31779321700058</v>
      </c>
      <c r="P58" t="n">
        <v>-20.87165142418879</v>
      </c>
      <c r="Q58" t="n">
        <v>-1.065223145392276</v>
      </c>
      <c r="R58" t="n">
        <v>0.880110900299743</v>
      </c>
      <c r="S58" t="n">
        <v>25.17117570215752</v>
      </c>
      <c r="T58" t="n">
        <v>-8.599891350976222</v>
      </c>
      <c r="U58" t="n">
        <v>-0.9375145015113201</v>
      </c>
      <c r="V58" t="n">
        <v>12.27176007321257</v>
      </c>
      <c r="W58" t="n">
        <v>0</v>
      </c>
      <c r="X58" t="n">
        <v>0</v>
      </c>
      <c r="Y58" t="n">
        <v>-21.42817949427903</v>
      </c>
      <c r="Z58" t="n">
        <v>29.00696588505501</v>
      </c>
      <c r="AA58" t="n">
        <v>1041.013620147118</v>
      </c>
      <c r="AB58" t="b">
        <v>0</v>
      </c>
      <c r="AC58" t="b">
        <v>1</v>
      </c>
      <c r="AD58" t="n">
        <v>98.67950350006528</v>
      </c>
      <c r="AE58" t="n">
        <v>-0</v>
      </c>
      <c r="AF58" t="n">
        <v>0</v>
      </c>
      <c r="AG58" t="n">
        <v>0.1317467669505873</v>
      </c>
      <c r="AH58" t="b">
        <v>0</v>
      </c>
      <c r="AI58" t="b">
        <v>0</v>
      </c>
      <c r="AJ58" t="n">
        <v>1041.013620147118</v>
      </c>
      <c r="AK58" t="n">
        <v>0</v>
      </c>
      <c r="AL58" t="n">
        <v>-0.9375145015113201</v>
      </c>
      <c r="AM58" t="n">
        <v>0</v>
      </c>
      <c r="AN58" t="n">
        <v>-0.6493839179558076</v>
      </c>
      <c r="AO58" t="n">
        <v>0</v>
      </c>
      <c r="AP58" t="n">
        <v>1</v>
      </c>
      <c r="AQ58" t="n">
        <v>0</v>
      </c>
      <c r="AR58" t="n">
        <v>0</v>
      </c>
      <c r="AS58" t="n">
        <v>0</v>
      </c>
      <c r="AT58" t="n">
        <v>0.04959464026509958</v>
      </c>
      <c r="AU58" t="n">
        <v>0.01559171294684818</v>
      </c>
      <c r="AV58" t="n">
        <v>0.04959464026509958</v>
      </c>
    </row>
    <row r="59" spans="1:48">
      <c r="A59" t="n">
        <v>56</v>
      </c>
      <c r="B59" t="n">
        <v>0</v>
      </c>
      <c r="C59" t="n">
        <v>0</v>
      </c>
      <c r="D59" t="n">
        <v>15</v>
      </c>
      <c r="E59" t="n">
        <v>2</v>
      </c>
      <c r="F59" t="n">
        <v>0.5028311044060918</v>
      </c>
      <c r="G59" t="n">
        <v>0</v>
      </c>
      <c r="H59" t="n">
        <v>123.5714825139877</v>
      </c>
      <c r="I59" t="b">
        <v>0</v>
      </c>
      <c r="J59" t="n">
        <v>487.3659270351677</v>
      </c>
      <c r="K59" t="n">
        <v>1041.013620147118</v>
      </c>
      <c r="L59" t="n">
        <v>0</v>
      </c>
      <c r="M59" t="n">
        <v>3.198700964675705</v>
      </c>
      <c r="N59" t="n">
        <v>3.198700964675705</v>
      </c>
      <c r="O59" t="n">
        <v>247.1876486275833</v>
      </c>
      <c r="P59" t="n">
        <v>62.67435310030002</v>
      </c>
      <c r="Q59" t="n">
        <v>3.198700964675705</v>
      </c>
      <c r="R59" t="n">
        <v>0.9014894330816223</v>
      </c>
      <c r="S59" t="n">
        <v>25.17554387809071</v>
      </c>
      <c r="T59" t="n">
        <v>32.54827459092138</v>
      </c>
      <c r="U59" t="n">
        <v>3.548240109416889</v>
      </c>
      <c r="V59" t="n">
        <v>3.206348982166691</v>
      </c>
      <c r="W59" t="n">
        <v>0</v>
      </c>
      <c r="X59" t="n">
        <v>0</v>
      </c>
      <c r="Y59" t="n">
        <v>-21.42817949427903</v>
      </c>
      <c r="Z59" t="n">
        <v>29.07864565028335</v>
      </c>
      <c r="AA59" t="n">
        <v>1041.013620147118</v>
      </c>
      <c r="AB59" t="b">
        <v>0</v>
      </c>
      <c r="AC59" t="b">
        <v>1</v>
      </c>
      <c r="AD59" t="n">
        <v>98.6720631599631</v>
      </c>
      <c r="AE59" t="n">
        <v>-0</v>
      </c>
      <c r="AF59" t="n">
        <v>0</v>
      </c>
      <c r="AG59" t="n">
        <v>0.1534831432997598</v>
      </c>
      <c r="AH59" t="b">
        <v>0</v>
      </c>
      <c r="AI59" t="b">
        <v>0</v>
      </c>
      <c r="AJ59" t="n">
        <v>1041.013620147118</v>
      </c>
      <c r="AK59" t="n">
        <v>0</v>
      </c>
      <c r="AL59" t="n">
        <v>3.548240109416889</v>
      </c>
      <c r="AM59" t="n">
        <v>0</v>
      </c>
      <c r="AN59" t="n">
        <v>3.574922627486714</v>
      </c>
      <c r="AO59" t="n">
        <v>0</v>
      </c>
      <c r="AP59" t="n">
        <v>1</v>
      </c>
      <c r="AQ59" t="n">
        <v>0</v>
      </c>
      <c r="AR59" t="n">
        <v>0</v>
      </c>
      <c r="AS59" t="n">
        <v>0</v>
      </c>
      <c r="AT59" t="n">
        <v>0.8855119966896694</v>
      </c>
      <c r="AU59" t="n">
        <v>0.2783899387025421</v>
      </c>
      <c r="AV59" t="n">
        <v>0.8855119966896694</v>
      </c>
    </row>
    <row r="60" spans="1:48">
      <c r="A60" t="n">
        <v>57</v>
      </c>
      <c r="B60" t="n">
        <v>0</v>
      </c>
      <c r="C60" t="n">
        <v>0</v>
      </c>
      <c r="D60" t="n">
        <v>18.4</v>
      </c>
      <c r="E60" t="n">
        <v>2</v>
      </c>
      <c r="F60" t="n">
        <v>1.060514950115039</v>
      </c>
      <c r="G60" t="n">
        <v>0</v>
      </c>
      <c r="H60" t="n">
        <v>151.5810185504916</v>
      </c>
      <c r="I60" t="b">
        <v>0</v>
      </c>
      <c r="J60" t="n">
        <v>597.835537163139</v>
      </c>
      <c r="K60" t="n">
        <v>1276.976707380465</v>
      </c>
      <c r="L60" t="n">
        <v>0</v>
      </c>
      <c r="M60" t="n">
        <v>7.879110947082754</v>
      </c>
      <c r="N60" t="n">
        <v>7.879110947082754</v>
      </c>
      <c r="O60" t="n">
        <v>496.3680016360274</v>
      </c>
      <c r="P60" t="n">
        <v>125.8539557900678</v>
      </c>
      <c r="Q60" t="n">
        <v>7.879110947082754</v>
      </c>
      <c r="R60" t="n">
        <v>0.9289146217340406</v>
      </c>
      <c r="S60" t="n">
        <v>25.18632183116106</v>
      </c>
      <c r="T60" t="n">
        <v>63.42928608174557</v>
      </c>
      <c r="U60" t="n">
        <v>8.48206149707765</v>
      </c>
      <c r="V60" t="n">
        <v>4.508894794260648</v>
      </c>
      <c r="W60" t="n">
        <v>0</v>
      </c>
      <c r="X60" t="n">
        <v>0</v>
      </c>
      <c r="Y60" t="n">
        <v>-21.42817949427903</v>
      </c>
      <c r="Z60" t="n">
        <v>29.17827919951927</v>
      </c>
      <c r="AA60" t="n">
        <v>1276.976707380465</v>
      </c>
      <c r="AB60" t="b">
        <v>0</v>
      </c>
      <c r="AC60" t="b">
        <v>1</v>
      </c>
      <c r="AD60" t="n">
        <v>98.66462281986092</v>
      </c>
      <c r="AE60" t="n">
        <v>-0</v>
      </c>
      <c r="AF60" t="n">
        <v>0</v>
      </c>
      <c r="AG60" t="n">
        <v>0.1764654708789636</v>
      </c>
      <c r="AH60" t="b">
        <v>0</v>
      </c>
      <c r="AI60" t="b">
        <v>0</v>
      </c>
      <c r="AJ60" t="n">
        <v>1276.976707380465</v>
      </c>
      <c r="AK60" t="n">
        <v>0</v>
      </c>
      <c r="AL60" t="n">
        <v>8.48206149707765</v>
      </c>
      <c r="AM60" t="n">
        <v>0</v>
      </c>
      <c r="AN60" t="n">
        <v>8.58879156935695</v>
      </c>
      <c r="AO60" t="n">
        <v>0</v>
      </c>
      <c r="AP60" t="n">
        <v>1</v>
      </c>
      <c r="AQ60" t="n">
        <v>0</v>
      </c>
      <c r="AR60" t="n">
        <v>0</v>
      </c>
      <c r="AS60" t="n">
        <v>0</v>
      </c>
      <c r="AT60" t="n">
        <v>1.868445709374276</v>
      </c>
      <c r="AU60" t="n">
        <v>0.5874076110162774</v>
      </c>
      <c r="AV60" t="n">
        <v>1.868445709374276</v>
      </c>
    </row>
    <row r="61" spans="1:48">
      <c r="A61" t="n">
        <v>58</v>
      </c>
      <c r="B61" t="n">
        <v>0</v>
      </c>
      <c r="C61" t="n">
        <v>0</v>
      </c>
      <c r="D61" t="n">
        <v>21.8</v>
      </c>
      <c r="E61" t="n">
        <v>2</v>
      </c>
      <c r="F61" t="n">
        <v>0.9217757618004163</v>
      </c>
      <c r="G61" t="n">
        <v>0</v>
      </c>
      <c r="H61" t="n">
        <v>179.5905545869956</v>
      </c>
      <c r="I61" t="b">
        <v>0</v>
      </c>
      <c r="J61" t="n">
        <v>708.3051472911104</v>
      </c>
      <c r="K61" t="n">
        <v>1512.939794613812</v>
      </c>
      <c r="L61" t="n">
        <v>0</v>
      </c>
      <c r="M61" t="n">
        <v>8.203706126332952</v>
      </c>
      <c r="N61" t="n">
        <v>8.203706126332952</v>
      </c>
      <c r="O61" t="n">
        <v>436.2123781003232</v>
      </c>
      <c r="P61" t="n">
        <v>110.6015157455181</v>
      </c>
      <c r="Q61" t="n">
        <v>8.203706126332952</v>
      </c>
      <c r="R61" t="n">
        <v>0.9227504816059383</v>
      </c>
      <c r="S61" t="n">
        <v>25.20547926450694</v>
      </c>
      <c r="T61" t="n">
        <v>56.11455845116458</v>
      </c>
      <c r="U61" t="n">
        <v>8.890492381055568</v>
      </c>
      <c r="V61" t="n">
        <v>4.334822615247887</v>
      </c>
      <c r="W61" t="n">
        <v>0</v>
      </c>
      <c r="X61" t="n">
        <v>0</v>
      </c>
      <c r="Y61" t="n">
        <v>-21.42817949427903</v>
      </c>
      <c r="Z61" t="n">
        <v>29.35383097156238</v>
      </c>
      <c r="AA61" t="n">
        <v>1512.939794613812</v>
      </c>
      <c r="AB61" t="b">
        <v>0</v>
      </c>
      <c r="AC61" t="b">
        <v>1</v>
      </c>
      <c r="AD61" t="n">
        <v>98.65718247975875</v>
      </c>
      <c r="AE61" t="n">
        <v>-0</v>
      </c>
      <c r="AF61" t="n">
        <v>0</v>
      </c>
      <c r="AG61" t="n">
        <v>0.1593532397235276</v>
      </c>
      <c r="AH61" t="b">
        <v>0</v>
      </c>
      <c r="AI61" t="b">
        <v>0</v>
      </c>
      <c r="AJ61" t="n">
        <v>1512.939794613812</v>
      </c>
      <c r="AK61" t="n">
        <v>0</v>
      </c>
      <c r="AL61" t="n">
        <v>8.890492381055568</v>
      </c>
      <c r="AM61" t="n">
        <v>0</v>
      </c>
      <c r="AN61" t="n">
        <v>8.997222453334867</v>
      </c>
      <c r="AO61" t="n">
        <v>0</v>
      </c>
      <c r="AP61" t="n">
        <v>1</v>
      </c>
      <c r="AQ61" t="n">
        <v>0</v>
      </c>
      <c r="AR61" t="n">
        <v>0</v>
      </c>
      <c r="AS61" t="n">
        <v>0</v>
      </c>
      <c r="AT61" t="n">
        <v>1.915873755787326</v>
      </c>
      <c r="AU61" t="n">
        <v>0.6023181836376188</v>
      </c>
      <c r="AV61" t="n">
        <v>1.915873755787326</v>
      </c>
    </row>
    <row r="62" spans="1:48">
      <c r="A62" t="n">
        <v>59</v>
      </c>
      <c r="B62" t="n">
        <v>0</v>
      </c>
      <c r="C62" t="n">
        <v>0</v>
      </c>
      <c r="D62" t="n">
        <v>25.2</v>
      </c>
      <c r="E62" t="n">
        <v>2</v>
      </c>
      <c r="F62" t="n">
        <v>0.9190486693499578</v>
      </c>
      <c r="G62" t="n">
        <v>0</v>
      </c>
      <c r="H62" t="n">
        <v>207.6000906234994</v>
      </c>
      <c r="I62" t="b">
        <v>0</v>
      </c>
      <c r="J62" t="n">
        <v>818.7747574190818</v>
      </c>
      <c r="K62" t="n">
        <v>1748.902881847159</v>
      </c>
      <c r="L62" t="n">
        <v>0</v>
      </c>
      <c r="M62" t="n">
        <v>9.494152588274773</v>
      </c>
      <c r="N62" t="n">
        <v>9.494152588274773</v>
      </c>
      <c r="O62" t="n">
        <v>436.7169523927748</v>
      </c>
      <c r="P62" t="n">
        <v>110.7294504038476</v>
      </c>
      <c r="Q62" t="n">
        <v>9.494152588274773</v>
      </c>
      <c r="R62" t="n">
        <v>0.920941915746527</v>
      </c>
      <c r="S62" t="n">
        <v>25.22715559199317</v>
      </c>
      <c r="T62" t="n">
        <v>56.28979358253891</v>
      </c>
      <c r="U62" t="n">
        <v>10.30917631822491</v>
      </c>
      <c r="V62" t="n">
        <v>4.45016324365897</v>
      </c>
      <c r="W62" t="n">
        <v>0</v>
      </c>
      <c r="X62" t="n">
        <v>0</v>
      </c>
      <c r="Y62" t="n">
        <v>-21.42817949427903</v>
      </c>
      <c r="Z62" t="n">
        <v>29.56514112762249</v>
      </c>
      <c r="AA62" t="n">
        <v>1748.902881847159</v>
      </c>
      <c r="AB62" t="b">
        <v>0</v>
      </c>
      <c r="AC62" t="b">
        <v>1</v>
      </c>
      <c r="AD62" t="n">
        <v>98.64974213965657</v>
      </c>
      <c r="AE62" t="n">
        <v>-0</v>
      </c>
      <c r="AF62" t="n">
        <v>0</v>
      </c>
      <c r="AG62" t="n">
        <v>0.1851188071847392</v>
      </c>
      <c r="AH62" t="b">
        <v>0</v>
      </c>
      <c r="AI62" t="b">
        <v>0</v>
      </c>
      <c r="AJ62" t="n">
        <v>1748.902881847159</v>
      </c>
      <c r="AK62" t="n">
        <v>0</v>
      </c>
      <c r="AL62" t="n">
        <v>10.30917631822491</v>
      </c>
      <c r="AM62" t="n">
        <v>0</v>
      </c>
      <c r="AN62" t="n">
        <v>10.41590639050421</v>
      </c>
      <c r="AO62" t="n">
        <v>0</v>
      </c>
      <c r="AP62" t="n">
        <v>1</v>
      </c>
      <c r="AQ62" t="n">
        <v>0</v>
      </c>
      <c r="AR62" t="n">
        <v>0</v>
      </c>
      <c r="AS62" t="n">
        <v>0</v>
      </c>
      <c r="AT62" t="n">
        <v>2.157114812782086</v>
      </c>
      <c r="AU62" t="n">
        <v>0.6781602764837577</v>
      </c>
      <c r="AV62" t="n">
        <v>2.157114812782086</v>
      </c>
    </row>
    <row r="63" spans="1:48">
      <c r="A63" t="n">
        <v>60</v>
      </c>
      <c r="B63" t="n">
        <v>0</v>
      </c>
      <c r="C63" t="n">
        <v>0</v>
      </c>
      <c r="D63" t="n">
        <v>28.6</v>
      </c>
      <c r="E63" t="n">
        <v>2</v>
      </c>
      <c r="F63" t="n">
        <v>1.068696227466422</v>
      </c>
      <c r="G63" t="n">
        <v>0</v>
      </c>
      <c r="H63" t="n">
        <v>235.6096266600033</v>
      </c>
      <c r="I63" t="b">
        <v>0</v>
      </c>
      <c r="J63" t="n">
        <v>929.2443675470531</v>
      </c>
      <c r="K63" t="n">
        <v>1984.865969080505</v>
      </c>
      <c r="L63" t="n">
        <v>0</v>
      </c>
      <c r="M63" t="n">
        <v>12.46366716797304</v>
      </c>
      <c r="N63" t="n">
        <v>12.46366716797304</v>
      </c>
      <c r="O63" t="n">
        <v>505.1544625630058</v>
      </c>
      <c r="P63" t="n">
        <v>128.0817602847378</v>
      </c>
      <c r="Q63" t="n">
        <v>12.46366716797304</v>
      </c>
      <c r="R63" t="n">
        <v>0.9246071558056503</v>
      </c>
      <c r="S63" t="n">
        <v>25.25282892902453</v>
      </c>
      <c r="T63" t="n">
        <v>64.85280861532202</v>
      </c>
      <c r="U63" t="n">
        <v>13.47995966688459</v>
      </c>
      <c r="V63" t="n">
        <v>4.889437695500952</v>
      </c>
      <c r="W63" t="n">
        <v>0</v>
      </c>
      <c r="X63" t="n">
        <v>0</v>
      </c>
      <c r="Y63" t="n">
        <v>-21.42817949427903</v>
      </c>
      <c r="Z63" t="n">
        <v>29.79534622521637</v>
      </c>
      <c r="AA63" t="n">
        <v>1984.865969080505</v>
      </c>
      <c r="AB63" t="b">
        <v>0</v>
      </c>
      <c r="AC63" t="b">
        <v>1</v>
      </c>
      <c r="AD63" t="n">
        <v>98.64230179955439</v>
      </c>
      <c r="AE63" t="n">
        <v>-0</v>
      </c>
      <c r="AF63" t="n">
        <v>0</v>
      </c>
      <c r="AG63" t="n">
        <v>0.1983657466544944</v>
      </c>
      <c r="AH63" t="b">
        <v>0</v>
      </c>
      <c r="AI63" t="b">
        <v>0</v>
      </c>
      <c r="AJ63" t="n">
        <v>1984.865969080505</v>
      </c>
      <c r="AK63" t="n">
        <v>0</v>
      </c>
      <c r="AL63" t="n">
        <v>13.47995966688459</v>
      </c>
      <c r="AM63" t="n">
        <v>0</v>
      </c>
      <c r="AN63" t="n">
        <v>13.58668973916389</v>
      </c>
      <c r="AO63" t="n">
        <v>0</v>
      </c>
      <c r="AP63" t="n">
        <v>1</v>
      </c>
      <c r="AQ63" t="n">
        <v>0</v>
      </c>
      <c r="AR63" t="n">
        <v>0</v>
      </c>
      <c r="AS63" t="n">
        <v>0</v>
      </c>
      <c r="AT63" t="n">
        <v>2.70914501016109</v>
      </c>
      <c r="AU63" t="n">
        <v>0.8517091988979062</v>
      </c>
      <c r="AV63" t="n">
        <v>2.70914501016109</v>
      </c>
    </row>
    <row r="64" spans="1:48">
      <c r="A64" t="n">
        <v>61</v>
      </c>
      <c r="B64" t="n">
        <v>0</v>
      </c>
      <c r="C64" t="n">
        <v>0</v>
      </c>
      <c r="D64" t="n">
        <v>32</v>
      </c>
      <c r="E64" t="n">
        <v>2</v>
      </c>
      <c r="F64" t="n">
        <v>0.4728330874510256</v>
      </c>
      <c r="G64" t="n">
        <v>0</v>
      </c>
      <c r="H64" t="n">
        <v>263.6191626965072</v>
      </c>
      <c r="I64" t="b">
        <v>0</v>
      </c>
      <c r="J64" t="n">
        <v>1039.713977675024</v>
      </c>
      <c r="K64" t="n">
        <v>2220.829056313852</v>
      </c>
      <c r="L64" t="n">
        <v>0</v>
      </c>
      <c r="M64" t="n">
        <v>6.692769937043517</v>
      </c>
      <c r="N64" t="n">
        <v>6.692769937043517</v>
      </c>
      <c r="O64" t="n">
        <v>242.4377820402102</v>
      </c>
      <c r="P64" t="n">
        <v>61.47002587226426</v>
      </c>
      <c r="Q64" t="n">
        <v>6.692769937043517</v>
      </c>
      <c r="R64" t="n">
        <v>0.8847436067930148</v>
      </c>
      <c r="S64" t="n">
        <v>25.28496966364353</v>
      </c>
      <c r="T64" t="n">
        <v>32.52705278587714</v>
      </c>
      <c r="U64" t="n">
        <v>7.564643457897612</v>
      </c>
      <c r="V64" t="n">
        <v>3.748950785753422</v>
      </c>
      <c r="W64" t="n">
        <v>0</v>
      </c>
      <c r="X64" t="n">
        <v>0</v>
      </c>
      <c r="Y64" t="n">
        <v>-21.42817949427903</v>
      </c>
      <c r="Z64" t="n">
        <v>30.07537552994928</v>
      </c>
      <c r="AA64" t="n">
        <v>2220.829056313852</v>
      </c>
      <c r="AB64" t="b">
        <v>0</v>
      </c>
      <c r="AC64" t="b">
        <v>1</v>
      </c>
      <c r="AD64" t="n">
        <v>98.63486145945221</v>
      </c>
      <c r="AE64" t="n">
        <v>-0</v>
      </c>
      <c r="AF64" t="n">
        <v>0</v>
      </c>
      <c r="AG64" t="n">
        <v>0.207229865983682</v>
      </c>
      <c r="AH64" t="b">
        <v>0</v>
      </c>
      <c r="AI64" t="b">
        <v>0</v>
      </c>
      <c r="AJ64" t="n">
        <v>2220.829056313852</v>
      </c>
      <c r="AK64" t="n">
        <v>0</v>
      </c>
      <c r="AL64" t="n">
        <v>7.564643457897612</v>
      </c>
      <c r="AM64" t="n">
        <v>0</v>
      </c>
      <c r="AN64" t="n">
        <v>7.591325975967437</v>
      </c>
      <c r="AO64" t="n">
        <v>0</v>
      </c>
      <c r="AP64" t="n">
        <v>1</v>
      </c>
      <c r="AQ64" t="n">
        <v>0</v>
      </c>
      <c r="AR64" t="n">
        <v>0</v>
      </c>
      <c r="AS64" t="n">
        <v>0</v>
      </c>
      <c r="AT64" t="n">
        <v>1.660770535192034</v>
      </c>
      <c r="AU64" t="n">
        <v>0.5221180618890335</v>
      </c>
      <c r="AV64" t="n">
        <v>1.660770535192034</v>
      </c>
    </row>
    <row r="65" spans="1:48">
      <c r="A65" t="n">
        <v>62</v>
      </c>
      <c r="B65" t="n">
        <v>0</v>
      </c>
      <c r="C65" t="n">
        <v>0</v>
      </c>
      <c r="D65" t="n">
        <v>32</v>
      </c>
      <c r="E65" t="n">
        <v>2</v>
      </c>
      <c r="F65" t="n">
        <v>-0.1266952439371911</v>
      </c>
      <c r="G65" t="n">
        <v>0</v>
      </c>
      <c r="H65" t="n">
        <v>263.6191626965072</v>
      </c>
      <c r="I65" t="b">
        <v>0</v>
      </c>
      <c r="J65" t="n">
        <v>1039.713977675024</v>
      </c>
      <c r="K65" t="n">
        <v>2220.829056313852</v>
      </c>
      <c r="L65" t="n">
        <v>0</v>
      </c>
      <c r="M65" t="n">
        <v>-0.6635759176079878</v>
      </c>
      <c r="N65" t="n">
        <v>-0.6635759176079878</v>
      </c>
      <c r="O65" t="n">
        <v>-24.03726337427992</v>
      </c>
      <c r="P65" t="n">
        <v>-6.094640814979696</v>
      </c>
      <c r="Q65" t="n">
        <v>-0.6635759176079878</v>
      </c>
      <c r="R65" t="n">
        <v>0.6416243825131669</v>
      </c>
      <c r="S65" t="n">
        <v>25.31135427793764</v>
      </c>
      <c r="T65" t="n">
        <v>-1.830744452036934</v>
      </c>
      <c r="U65" t="n">
        <v>-0.4257664883858333</v>
      </c>
      <c r="V65" t="n">
        <v>4.263896362942763</v>
      </c>
      <c r="W65" t="n">
        <v>0</v>
      </c>
      <c r="X65" t="n">
        <v>0</v>
      </c>
      <c r="Y65" t="n">
        <v>-21.42817949427903</v>
      </c>
      <c r="Z65" t="n">
        <v>30.2227021015727</v>
      </c>
      <c r="AA65" t="n">
        <v>2220.829056313852</v>
      </c>
      <c r="AB65" t="b">
        <v>0</v>
      </c>
      <c r="AC65" t="b">
        <v>1</v>
      </c>
      <c r="AD65" t="n">
        <v>98.62742111935003</v>
      </c>
      <c r="AE65" t="n">
        <v>-0</v>
      </c>
      <c r="AF65" t="n">
        <v>0</v>
      </c>
      <c r="AG65" t="n">
        <v>0.2049128615765536</v>
      </c>
      <c r="AH65" t="b">
        <v>0</v>
      </c>
      <c r="AI65" t="b">
        <v>0</v>
      </c>
      <c r="AJ65" t="n">
        <v>2220.829056313852</v>
      </c>
      <c r="AK65" t="n">
        <v>0</v>
      </c>
      <c r="AL65" t="n">
        <v>-0.4257664883858333</v>
      </c>
      <c r="AM65" t="n">
        <v>0</v>
      </c>
      <c r="AN65" t="n">
        <v>-0.4257664883858333</v>
      </c>
      <c r="AO65" t="n">
        <v>0</v>
      </c>
      <c r="AP65" t="n">
        <v>1</v>
      </c>
      <c r="AQ65" t="n">
        <v>0</v>
      </c>
      <c r="AR65" t="n">
        <v>0</v>
      </c>
      <c r="AS65" t="n">
        <v>0</v>
      </c>
      <c r="AT65" t="n">
        <v>0.3064335547943265</v>
      </c>
      <c r="AU65" t="n">
        <v>0.09633750740193653</v>
      </c>
      <c r="AV65" t="n">
        <v>0.3064335547943265</v>
      </c>
    </row>
    <row r="66" spans="1:48">
      <c r="A66" t="n">
        <v>63</v>
      </c>
      <c r="B66" t="n">
        <v>0</v>
      </c>
      <c r="C66" t="n">
        <v>0</v>
      </c>
      <c r="D66" t="n">
        <v>32</v>
      </c>
      <c r="E66" t="n">
        <v>2</v>
      </c>
      <c r="F66" t="n">
        <v>0.03394788829774331</v>
      </c>
      <c r="G66" t="n">
        <v>0</v>
      </c>
      <c r="H66" t="n">
        <v>263.6191626965072</v>
      </c>
      <c r="I66" t="b">
        <v>0</v>
      </c>
      <c r="J66" t="n">
        <v>1039.713977675024</v>
      </c>
      <c r="K66" t="n">
        <v>2220.829056313852</v>
      </c>
      <c r="L66" t="n">
        <v>0</v>
      </c>
      <c r="M66" t="n">
        <v>1.307551013388487</v>
      </c>
      <c r="N66" t="n">
        <v>1.307551013388487</v>
      </c>
      <c r="O66" t="n">
        <v>47.36450984752757</v>
      </c>
      <c r="P66" t="n">
        <v>12.00925706073214</v>
      </c>
      <c r="Q66" t="n">
        <v>1.307551013388487</v>
      </c>
      <c r="R66" t="n">
        <v>0.6661267020310092</v>
      </c>
      <c r="S66" t="n">
        <v>25.31948836654626</v>
      </c>
      <c r="T66" t="n">
        <v>8.440303234922624</v>
      </c>
      <c r="U66" t="n">
        <v>1.962916378223221</v>
      </c>
      <c r="V66" t="n">
        <v>2.817991876901957</v>
      </c>
      <c r="W66" t="n">
        <v>0</v>
      </c>
      <c r="X66" t="n">
        <v>0</v>
      </c>
      <c r="Y66" t="n">
        <v>-21.42817949427903</v>
      </c>
      <c r="Z66" t="n">
        <v>30.42247616566724</v>
      </c>
      <c r="AA66" t="n">
        <v>2220.829056313852</v>
      </c>
      <c r="AB66" t="b">
        <v>0</v>
      </c>
      <c r="AC66" t="b">
        <v>1</v>
      </c>
      <c r="AD66" t="n">
        <v>98.61998077924785</v>
      </c>
      <c r="AE66" t="n">
        <v>-0</v>
      </c>
      <c r="AF66" t="n">
        <v>0</v>
      </c>
      <c r="AG66" t="n">
        <v>0.1892823814105759</v>
      </c>
      <c r="AH66" t="b">
        <v>0</v>
      </c>
      <c r="AI66" t="b">
        <v>0</v>
      </c>
      <c r="AJ66" t="n">
        <v>2220.829056313852</v>
      </c>
      <c r="AK66" t="n">
        <v>0</v>
      </c>
      <c r="AL66" t="n">
        <v>1.962916378223221</v>
      </c>
      <c r="AM66" t="n">
        <v>0</v>
      </c>
      <c r="AN66" t="n">
        <v>1.962916378223221</v>
      </c>
      <c r="AO66" t="n">
        <v>0</v>
      </c>
      <c r="AP66" t="n">
        <v>1</v>
      </c>
      <c r="AQ66" t="n">
        <v>0</v>
      </c>
      <c r="AR66" t="n">
        <v>0</v>
      </c>
      <c r="AS66" t="n">
        <v>0</v>
      </c>
      <c r="AT66" t="n">
        <v>0.7084126988304891</v>
      </c>
      <c r="AU66" t="n">
        <v>0.222712926014301</v>
      </c>
      <c r="AV66" t="n">
        <v>0.7084126988304891</v>
      </c>
    </row>
    <row r="67" spans="1:48">
      <c r="A67" t="n">
        <v>64</v>
      </c>
      <c r="B67" t="n">
        <v>0</v>
      </c>
      <c r="C67" t="n">
        <v>0</v>
      </c>
      <c r="D67" t="n">
        <v>32</v>
      </c>
      <c r="E67" t="n">
        <v>2</v>
      </c>
      <c r="F67" t="n">
        <v>-0.00909630925377769</v>
      </c>
      <c r="G67" t="n">
        <v>0</v>
      </c>
      <c r="H67" t="n">
        <v>263.6191626965072</v>
      </c>
      <c r="I67" t="b">
        <v>0</v>
      </c>
      <c r="J67" t="n">
        <v>1039.713977675024</v>
      </c>
      <c r="K67" t="n">
        <v>2220.829056313852</v>
      </c>
      <c r="L67" t="n">
        <v>0</v>
      </c>
      <c r="M67" t="n">
        <v>0.7793891440540914</v>
      </c>
      <c r="N67" t="n">
        <v>0.7793891440540914</v>
      </c>
      <c r="O67" t="n">
        <v>28.23246237478778</v>
      </c>
      <c r="P67" t="n">
        <v>7.158332245128746</v>
      </c>
      <c r="Q67" t="n">
        <v>0.7793891440540914</v>
      </c>
      <c r="R67" t="n">
        <v>0.5513963892398398</v>
      </c>
      <c r="S67" t="n">
        <v>25.3344204413616</v>
      </c>
      <c r="T67" t="n">
        <v>6.077803929035484</v>
      </c>
      <c r="U67" t="n">
        <v>1.413482495104048</v>
      </c>
      <c r="V67" t="n">
        <v>2.726524788057607</v>
      </c>
      <c r="W67" t="n">
        <v>0</v>
      </c>
      <c r="X67" t="n">
        <v>0</v>
      </c>
      <c r="Y67" t="n">
        <v>-21.42817949427903</v>
      </c>
      <c r="Z67" t="n">
        <v>30.57310112511479</v>
      </c>
      <c r="AA67" t="n">
        <v>2220.829056313852</v>
      </c>
      <c r="AB67" t="b">
        <v>0</v>
      </c>
      <c r="AC67" t="b">
        <v>1</v>
      </c>
      <c r="AD67" t="n">
        <v>98.61254043914568</v>
      </c>
      <c r="AE67" t="n">
        <v>-0</v>
      </c>
      <c r="AF67" t="n">
        <v>0</v>
      </c>
      <c r="AG67" t="n">
        <v>0.1708941248610645</v>
      </c>
      <c r="AH67" t="b">
        <v>0</v>
      </c>
      <c r="AI67" t="b">
        <v>0</v>
      </c>
      <c r="AJ67" t="n">
        <v>2220.829056313852</v>
      </c>
      <c r="AK67" t="n">
        <v>0</v>
      </c>
      <c r="AL67" t="n">
        <v>1.413482495104048</v>
      </c>
      <c r="AM67" t="n">
        <v>0</v>
      </c>
      <c r="AN67" t="n">
        <v>1.413482495104048</v>
      </c>
      <c r="AO67" t="n">
        <v>0</v>
      </c>
      <c r="AP67" t="n">
        <v>1</v>
      </c>
      <c r="AQ67" t="n">
        <v>0</v>
      </c>
      <c r="AR67" t="n">
        <v>0</v>
      </c>
      <c r="AS67" t="n">
        <v>0</v>
      </c>
      <c r="AT67" t="n">
        <v>0.6172589377117401</v>
      </c>
      <c r="AU67" t="n">
        <v>0.1940557310070967</v>
      </c>
      <c r="AV67" t="n">
        <v>0.6172589377117401</v>
      </c>
    </row>
    <row r="68" spans="1:48">
      <c r="A68" t="n">
        <v>65</v>
      </c>
      <c r="B68" t="n">
        <v>0</v>
      </c>
      <c r="C68" t="n">
        <v>0</v>
      </c>
      <c r="D68" t="n">
        <v>32</v>
      </c>
      <c r="E68" t="n">
        <v>2</v>
      </c>
      <c r="F68" t="n">
        <v>0.002437348717363008</v>
      </c>
      <c r="G68" t="n">
        <v>0</v>
      </c>
      <c r="H68" t="n">
        <v>263.6191626965072</v>
      </c>
      <c r="I68" t="b">
        <v>0</v>
      </c>
      <c r="J68" t="n">
        <v>1039.713977675024</v>
      </c>
      <c r="K68" t="n">
        <v>2220.829056313852</v>
      </c>
      <c r="L68" t="n">
        <v>0</v>
      </c>
      <c r="M68" t="n">
        <v>0.9209096903950924</v>
      </c>
      <c r="N68" t="n">
        <v>0.9209096903950924</v>
      </c>
      <c r="O68" t="n">
        <v>33.35887904393557</v>
      </c>
      <c r="P68" t="n">
        <v>8.458133631829504</v>
      </c>
      <c r="Q68" t="n">
        <v>0.9209096903950924</v>
      </c>
      <c r="R68" t="n">
        <v>0.5900837436840611</v>
      </c>
      <c r="S68" t="n">
        <v>25.34637949863237</v>
      </c>
      <c r="T68" t="n">
        <v>6.71057359538686</v>
      </c>
      <c r="U68" t="n">
        <v>1.560642366870828</v>
      </c>
      <c r="V68" t="n">
        <v>2.750773205953572</v>
      </c>
      <c r="W68" t="n">
        <v>0</v>
      </c>
      <c r="X68" t="n">
        <v>0</v>
      </c>
      <c r="Y68" t="n">
        <v>-21.42817949427903</v>
      </c>
      <c r="Z68" t="n">
        <v>30.71891251417901</v>
      </c>
      <c r="AA68" t="n">
        <v>2220.829056313852</v>
      </c>
      <c r="AB68" t="b">
        <v>0</v>
      </c>
      <c r="AC68" t="b">
        <v>1</v>
      </c>
      <c r="AD68" t="n">
        <v>98.6051000990435</v>
      </c>
      <c r="AE68" t="n">
        <v>-0</v>
      </c>
      <c r="AF68" t="n">
        <v>0</v>
      </c>
      <c r="AG68" t="n">
        <v>0.1440017371296125</v>
      </c>
      <c r="AH68" t="b">
        <v>0</v>
      </c>
      <c r="AI68" t="b">
        <v>0</v>
      </c>
      <c r="AJ68" t="n">
        <v>2220.829056313852</v>
      </c>
      <c r="AK68" t="n">
        <v>0</v>
      </c>
      <c r="AL68" t="n">
        <v>1.560642366870828</v>
      </c>
      <c r="AM68" t="n">
        <v>0</v>
      </c>
      <c r="AN68" t="n">
        <v>1.560642366870828</v>
      </c>
      <c r="AO68" t="n">
        <v>0</v>
      </c>
      <c r="AP68" t="n">
        <v>1</v>
      </c>
      <c r="AQ68" t="n">
        <v>0</v>
      </c>
      <c r="AR68" t="n">
        <v>0</v>
      </c>
      <c r="AS68" t="n">
        <v>0</v>
      </c>
      <c r="AT68" t="n">
        <v>0.6434100349047616</v>
      </c>
      <c r="AU68" t="n">
        <v>0.2022771920056887</v>
      </c>
      <c r="AV68" t="n">
        <v>0.6434100349047616</v>
      </c>
    </row>
    <row r="69" spans="1:48">
      <c r="A69" t="n">
        <v>66</v>
      </c>
      <c r="B69" t="n">
        <v>0</v>
      </c>
      <c r="C69" t="n">
        <v>0</v>
      </c>
      <c r="D69" t="n">
        <v>32</v>
      </c>
      <c r="E69" t="n">
        <v>2</v>
      </c>
      <c r="F69" t="n">
        <v>-0.0006530856156734544</v>
      </c>
      <c r="G69" t="n">
        <v>0</v>
      </c>
      <c r="H69" t="n">
        <v>263.6191626965072</v>
      </c>
      <c r="I69" t="b">
        <v>0</v>
      </c>
      <c r="J69" t="n">
        <v>1039.713977675024</v>
      </c>
      <c r="K69" t="n">
        <v>2220.829056313852</v>
      </c>
      <c r="L69" t="n">
        <v>0</v>
      </c>
      <c r="M69" t="n">
        <v>0.8829893743655499</v>
      </c>
      <c r="N69" t="n">
        <v>0.8829893743655499</v>
      </c>
      <c r="O69" t="n">
        <v>31.98525984008658</v>
      </c>
      <c r="P69" t="n">
        <v>8.109852900630473</v>
      </c>
      <c r="Q69" t="n">
        <v>0.88298937436555</v>
      </c>
      <c r="R69" t="n">
        <v>0.5804746664455788</v>
      </c>
      <c r="S69" t="n">
        <v>25.35929145391197</v>
      </c>
      <c r="T69" t="n">
        <v>6.54076367518904</v>
      </c>
      <c r="U69" t="n">
        <v>1.521150577978467</v>
      </c>
      <c r="V69" t="n">
        <v>2.744016062534324</v>
      </c>
      <c r="W69" t="n">
        <v>0</v>
      </c>
      <c r="X69" t="n">
        <v>0</v>
      </c>
      <c r="Y69" t="n">
        <v>-21.42817949427903</v>
      </c>
      <c r="Z69" t="n">
        <v>30.86472390324322</v>
      </c>
      <c r="AA69" t="n">
        <v>2220.829056313852</v>
      </c>
      <c r="AB69" t="b">
        <v>0</v>
      </c>
      <c r="AC69" t="b">
        <v>1</v>
      </c>
      <c r="AD69" t="n">
        <v>98.59765975894132</v>
      </c>
      <c r="AE69" t="n">
        <v>-0</v>
      </c>
      <c r="AF69" t="n">
        <v>0</v>
      </c>
      <c r="AG69" t="n">
        <v>0.1444972371258021</v>
      </c>
      <c r="AH69" t="b">
        <v>0</v>
      </c>
      <c r="AI69" t="b">
        <v>0</v>
      </c>
      <c r="AJ69" t="n">
        <v>2220.829056313852</v>
      </c>
      <c r="AK69" t="n">
        <v>0</v>
      </c>
      <c r="AL69" t="n">
        <v>1.521150577978467</v>
      </c>
      <c r="AM69" t="n">
        <v>0</v>
      </c>
      <c r="AN69" t="n">
        <v>1.521150577978467</v>
      </c>
      <c r="AO69" t="n">
        <v>0</v>
      </c>
      <c r="AP69" t="n">
        <v>1</v>
      </c>
      <c r="AQ69" t="n">
        <v>0</v>
      </c>
      <c r="AR69" t="n">
        <v>0</v>
      </c>
      <c r="AS69" t="n">
        <v>0</v>
      </c>
      <c r="AT69" t="n">
        <v>0.6384961571764832</v>
      </c>
      <c r="AU69" t="n">
        <v>0.2007323522692638</v>
      </c>
      <c r="AV69" t="n">
        <v>0.6384961571764832</v>
      </c>
    </row>
    <row r="70" spans="1:48">
      <c r="A70" t="n">
        <v>67</v>
      </c>
      <c r="B70" t="n">
        <v>0</v>
      </c>
      <c r="C70" t="n">
        <v>0</v>
      </c>
      <c r="D70" t="n">
        <v>32</v>
      </c>
      <c r="E70" t="n">
        <v>2</v>
      </c>
      <c r="F70" t="n">
        <v>0.0001749937453361383</v>
      </c>
      <c r="G70" t="n">
        <v>0</v>
      </c>
      <c r="H70" t="n">
        <v>263.6191626965072</v>
      </c>
      <c r="I70" t="b">
        <v>0</v>
      </c>
      <c r="J70" t="n">
        <v>1039.713977675024</v>
      </c>
      <c r="K70" t="n">
        <v>2220.829056313852</v>
      </c>
      <c r="L70" t="n">
        <v>0</v>
      </c>
      <c r="M70" t="n">
        <v>0.8931500921427734</v>
      </c>
      <c r="N70" t="n">
        <v>0.8931500921427734</v>
      </c>
      <c r="O70" t="n">
        <v>32.35331998633669</v>
      </c>
      <c r="P70" t="n">
        <v>8.203174438726343</v>
      </c>
      <c r="Q70" t="n">
        <v>0.8931500921427734</v>
      </c>
      <c r="R70" t="n">
        <v>0.5831210880007262</v>
      </c>
      <c r="S70" t="n">
        <v>25.37196194644602</v>
      </c>
      <c r="T70" t="n">
        <v>6.586003405366551</v>
      </c>
      <c r="U70" t="n">
        <v>1.531671741121565</v>
      </c>
      <c r="V70" t="n">
        <v>2.74556593405272</v>
      </c>
      <c r="W70" t="n">
        <v>0</v>
      </c>
      <c r="X70" t="n">
        <v>0</v>
      </c>
      <c r="Y70" t="n">
        <v>-21.42817949427903</v>
      </c>
      <c r="Z70" t="n">
        <v>31.01053529230743</v>
      </c>
      <c r="AA70" t="n">
        <v>2220.829056313852</v>
      </c>
      <c r="AB70" t="b">
        <v>0</v>
      </c>
      <c r="AC70" t="b">
        <v>1</v>
      </c>
      <c r="AD70" t="n">
        <v>98.59021941883914</v>
      </c>
      <c r="AE70" t="n">
        <v>-0</v>
      </c>
      <c r="AF70" t="n">
        <v>0</v>
      </c>
      <c r="AG70" t="n">
        <v>0.137234080434922</v>
      </c>
      <c r="AH70" t="b">
        <v>0</v>
      </c>
      <c r="AI70" t="b">
        <v>0</v>
      </c>
      <c r="AJ70" t="n">
        <v>2220.829056313852</v>
      </c>
      <c r="AK70" t="n">
        <v>0</v>
      </c>
      <c r="AL70" t="n">
        <v>1.531671741121565</v>
      </c>
      <c r="AM70" t="n">
        <v>0</v>
      </c>
      <c r="AN70" t="n">
        <v>1.531671741121565</v>
      </c>
      <c r="AO70" t="n">
        <v>0</v>
      </c>
      <c r="AP70" t="n">
        <v>1</v>
      </c>
      <c r="AQ70" t="n">
        <v>0</v>
      </c>
      <c r="AR70" t="n">
        <v>0</v>
      </c>
      <c r="AS70" t="n">
        <v>0</v>
      </c>
      <c r="AT70" t="n">
        <v>0.6423884196402425</v>
      </c>
      <c r="AU70" t="n">
        <v>0.2019560135101627</v>
      </c>
      <c r="AV70" t="n">
        <v>0.6423884196402425</v>
      </c>
    </row>
    <row r="71" spans="1:48">
      <c r="A71" t="n">
        <v>68</v>
      </c>
      <c r="B71" t="n">
        <v>0</v>
      </c>
      <c r="C71" t="n">
        <v>0</v>
      </c>
      <c r="D71" t="n">
        <v>32</v>
      </c>
      <c r="E71" t="n">
        <v>2</v>
      </c>
      <c r="F71" t="n">
        <v>-4.688936567109891e-05</v>
      </c>
      <c r="G71" t="n">
        <v>0</v>
      </c>
      <c r="H71" t="n">
        <v>263.6191626965072</v>
      </c>
      <c r="I71" t="b">
        <v>0</v>
      </c>
      <c r="J71" t="n">
        <v>1039.713977675024</v>
      </c>
      <c r="K71" t="n">
        <v>2220.829056313852</v>
      </c>
      <c r="L71" t="n">
        <v>0</v>
      </c>
      <c r="M71" t="n">
        <v>0.8904275370633566</v>
      </c>
      <c r="N71" t="n">
        <v>0.8904275370633566</v>
      </c>
      <c r="O71" t="n">
        <v>32.25469860518286</v>
      </c>
      <c r="P71" t="n">
        <v>8.178169017541293</v>
      </c>
      <c r="Q71" t="n">
        <v>0.8904275370633566</v>
      </c>
      <c r="R71" t="n">
        <v>0.5824386354092764</v>
      </c>
      <c r="S71" t="n">
        <v>25.3846973937331</v>
      </c>
      <c r="T71" t="n">
        <v>6.573620945947779</v>
      </c>
      <c r="U71" t="n">
        <v>1.528792018471882</v>
      </c>
      <c r="V71" t="n">
        <v>2.744890132492118</v>
      </c>
      <c r="W71" t="n">
        <v>0</v>
      </c>
      <c r="X71" t="n">
        <v>0</v>
      </c>
      <c r="Y71" t="n">
        <v>-21.42817949427903</v>
      </c>
      <c r="Z71" t="n">
        <v>31.15634668137165</v>
      </c>
      <c r="AA71" t="n">
        <v>2220.829056313852</v>
      </c>
      <c r="AB71" t="b">
        <v>0</v>
      </c>
      <c r="AC71" t="b">
        <v>1</v>
      </c>
      <c r="AD71" t="n">
        <v>98.58277907873696</v>
      </c>
      <c r="AE71" t="n">
        <v>-0</v>
      </c>
      <c r="AF71" t="n">
        <v>0</v>
      </c>
      <c r="AG71" t="n">
        <v>0.1399624318840664</v>
      </c>
      <c r="AH71" t="b">
        <v>0</v>
      </c>
      <c r="AI71" t="b">
        <v>0</v>
      </c>
      <c r="AJ71" t="n">
        <v>2220.829056313852</v>
      </c>
      <c r="AK71" t="n">
        <v>0</v>
      </c>
      <c r="AL71" t="n">
        <v>1.528792018471882</v>
      </c>
      <c r="AM71" t="n">
        <v>0</v>
      </c>
      <c r="AN71" t="n">
        <v>1.528792018471882</v>
      </c>
      <c r="AO71" t="n">
        <v>0</v>
      </c>
      <c r="AP71" t="n">
        <v>1</v>
      </c>
      <c r="AQ71" t="n">
        <v>0</v>
      </c>
      <c r="AR71" t="n">
        <v>0</v>
      </c>
      <c r="AS71" t="n">
        <v>0</v>
      </c>
      <c r="AT71" t="n">
        <v>0.6445469424186615</v>
      </c>
      <c r="AU71" t="n">
        <v>0.2026346164271401</v>
      </c>
      <c r="AV71" t="n">
        <v>0.6445469424186615</v>
      </c>
    </row>
    <row r="72" spans="1:48">
      <c r="A72" t="n">
        <v>69</v>
      </c>
      <c r="B72" t="n">
        <v>0</v>
      </c>
      <c r="C72" t="n">
        <v>0</v>
      </c>
      <c r="D72" t="n">
        <v>32</v>
      </c>
      <c r="E72" t="n">
        <v>2</v>
      </c>
      <c r="F72" t="n">
        <v>1.25637173500337e-05</v>
      </c>
      <c r="G72" t="n">
        <v>0</v>
      </c>
      <c r="H72" t="n">
        <v>263.6191626965072</v>
      </c>
      <c r="I72" t="b">
        <v>0</v>
      </c>
      <c r="J72" t="n">
        <v>1039.713977675024</v>
      </c>
      <c r="K72" t="n">
        <v>2220.829056313852</v>
      </c>
      <c r="L72" t="n">
        <v>0</v>
      </c>
      <c r="M72" t="n">
        <v>0.8911570396038221</v>
      </c>
      <c r="N72" t="n">
        <v>0.8911570396038221</v>
      </c>
      <c r="O72" t="n">
        <v>32.28112398354888</v>
      </c>
      <c r="P72" t="n">
        <v>8.184869164185821</v>
      </c>
      <c r="Q72" t="n">
        <v>0.8911570396038221</v>
      </c>
      <c r="R72" t="n">
        <v>0.5826448313591083</v>
      </c>
      <c r="S72" t="n">
        <v>25.39741480508755</v>
      </c>
      <c r="T72" t="n">
        <v>6.576678243743964</v>
      </c>
      <c r="U72" t="n">
        <v>1.529503037940046</v>
      </c>
      <c r="V72" t="n">
        <v>2.744810657514646</v>
      </c>
      <c r="W72" t="n">
        <v>0</v>
      </c>
      <c r="X72" t="n">
        <v>0</v>
      </c>
      <c r="Y72" t="n">
        <v>-21.42817949427903</v>
      </c>
      <c r="Z72" t="n">
        <v>31.30215807043586</v>
      </c>
      <c r="AA72" t="n">
        <v>2220.829056313852</v>
      </c>
      <c r="AB72" t="b">
        <v>0</v>
      </c>
      <c r="AC72" t="b">
        <v>1</v>
      </c>
      <c r="AD72" t="n">
        <v>98.57533873863478</v>
      </c>
      <c r="AE72" t="n">
        <v>-0</v>
      </c>
      <c r="AF72" t="n">
        <v>0</v>
      </c>
      <c r="AG72" t="n">
        <v>0.1453566055431899</v>
      </c>
      <c r="AH72" t="b">
        <v>0</v>
      </c>
      <c r="AI72" t="b">
        <v>0</v>
      </c>
      <c r="AJ72" t="n">
        <v>2220.829056313852</v>
      </c>
      <c r="AK72" t="n">
        <v>0</v>
      </c>
      <c r="AL72" t="n">
        <v>1.529503037940046</v>
      </c>
      <c r="AM72" t="n">
        <v>0</v>
      </c>
      <c r="AN72" t="n">
        <v>1.529503037940046</v>
      </c>
      <c r="AO72" t="n">
        <v>0</v>
      </c>
      <c r="AP72" t="n">
        <v>1</v>
      </c>
      <c r="AQ72" t="n">
        <v>0</v>
      </c>
      <c r="AR72" t="n">
        <v>0</v>
      </c>
      <c r="AS72" t="n">
        <v>0</v>
      </c>
      <c r="AT72" t="n">
        <v>0.6479718135465504</v>
      </c>
      <c r="AU72" t="n">
        <v>0.203711337766796</v>
      </c>
      <c r="AV72" t="n">
        <v>0.6479718135465504</v>
      </c>
    </row>
    <row r="73" spans="1:48">
      <c r="A73" t="n">
        <v>70</v>
      </c>
      <c r="B73" t="n">
        <v>0</v>
      </c>
      <c r="C73" t="n">
        <v>0</v>
      </c>
      <c r="D73" t="n">
        <v>32</v>
      </c>
      <c r="E73" t="n">
        <v>2</v>
      </c>
      <c r="F73" t="n">
        <v>-3.36550373436495e-06</v>
      </c>
      <c r="G73" t="n">
        <v>0</v>
      </c>
      <c r="H73" t="n">
        <v>263.6191626965072</v>
      </c>
      <c r="I73" t="b">
        <v>0</v>
      </c>
      <c r="J73" t="n">
        <v>1039.713977675024</v>
      </c>
      <c r="K73" t="n">
        <v>2220.829056313852</v>
      </c>
      <c r="L73" t="n">
        <v>0</v>
      </c>
      <c r="M73" t="n">
        <v>0.8909615845212896</v>
      </c>
      <c r="N73" t="n">
        <v>0.8909615845212896</v>
      </c>
      <c r="O73" t="n">
        <v>32.27404385123545</v>
      </c>
      <c r="P73" t="n">
        <v>8.183073998791949</v>
      </c>
      <c r="Q73" t="n">
        <v>0.8909615845212896</v>
      </c>
      <c r="R73" t="n">
        <v>0.5826126864981082</v>
      </c>
      <c r="S73" t="n">
        <v>25.4101363503347</v>
      </c>
      <c r="T73" t="n">
        <v>6.575598578224447</v>
      </c>
      <c r="U73" t="n">
        <v>1.529251945879456</v>
      </c>
      <c r="V73" t="n">
        <v>2.744571425231962</v>
      </c>
      <c r="W73" t="n">
        <v>0</v>
      </c>
      <c r="X73" t="n">
        <v>0</v>
      </c>
      <c r="Y73" t="n">
        <v>-21.42817949427903</v>
      </c>
      <c r="Z73" t="n">
        <v>31.44796945950008</v>
      </c>
      <c r="AA73" t="n">
        <v>2220.829056313852</v>
      </c>
      <c r="AB73" t="b">
        <v>0</v>
      </c>
      <c r="AC73" t="b">
        <v>1</v>
      </c>
      <c r="AD73" t="n">
        <v>98.56789839853261</v>
      </c>
      <c r="AE73" t="n">
        <v>-0</v>
      </c>
      <c r="AF73" t="n">
        <v>0</v>
      </c>
      <c r="AG73" t="n">
        <v>0.1454664510206311</v>
      </c>
      <c r="AH73" t="b">
        <v>0</v>
      </c>
      <c r="AI73" t="b">
        <v>0</v>
      </c>
      <c r="AJ73" t="n">
        <v>2220.829056313852</v>
      </c>
      <c r="AK73" t="n">
        <v>0</v>
      </c>
      <c r="AL73" t="n">
        <v>1.529251945879456</v>
      </c>
      <c r="AM73" t="n">
        <v>0</v>
      </c>
      <c r="AN73" t="n">
        <v>1.529251945879456</v>
      </c>
      <c r="AO73" t="n">
        <v>0</v>
      </c>
      <c r="AP73" t="n">
        <v>1</v>
      </c>
      <c r="AQ73" t="n">
        <v>0</v>
      </c>
      <c r="AR73" t="n">
        <v>0</v>
      </c>
      <c r="AS73" t="n">
        <v>0</v>
      </c>
      <c r="AT73" t="n">
        <v>0.6520695178362467</v>
      </c>
      <c r="AU73" t="n">
        <v>0.2049995864300487</v>
      </c>
      <c r="AV73" t="n">
        <v>0.6520695178362467</v>
      </c>
    </row>
    <row r="74" spans="1:48">
      <c r="A74" t="n">
        <v>71</v>
      </c>
      <c r="B74" t="n">
        <v>0</v>
      </c>
      <c r="C74" t="n">
        <v>0</v>
      </c>
      <c r="D74" t="n">
        <v>32</v>
      </c>
      <c r="E74" t="n">
        <v>2</v>
      </c>
      <c r="F74" t="n">
        <v>8.98297582985208e-07</v>
      </c>
      <c r="G74" t="n">
        <v>0</v>
      </c>
      <c r="H74" t="n">
        <v>263.6191626965072</v>
      </c>
      <c r="I74" t="b">
        <v>0</v>
      </c>
      <c r="J74" t="n">
        <v>1039.713977675024</v>
      </c>
      <c r="K74" t="n">
        <v>2220.829056313852</v>
      </c>
      <c r="L74" t="n">
        <v>0</v>
      </c>
      <c r="M74" t="n">
        <v>0.8910139023109649</v>
      </c>
      <c r="N74" t="n">
        <v>0.8910139023109649</v>
      </c>
      <c r="O74" t="n">
        <v>32.27593900212356</v>
      </c>
      <c r="P74" t="n">
        <v>8.183554513723012</v>
      </c>
      <c r="Q74" t="n">
        <v>0.8910139023109649</v>
      </c>
      <c r="R74" t="n">
        <v>0.5826443698453238</v>
      </c>
      <c r="S74" t="n">
        <v>25.42285608500303</v>
      </c>
      <c r="T74" t="n">
        <v>6.575627108837073</v>
      </c>
      <c r="U74" t="n">
        <v>1.529258581092107</v>
      </c>
      <c r="V74" t="n">
        <v>2.744374995670869</v>
      </c>
      <c r="W74" t="n">
        <v>0</v>
      </c>
      <c r="X74" t="n">
        <v>0</v>
      </c>
      <c r="Y74" t="n">
        <v>-21.42817949427903</v>
      </c>
      <c r="Z74" t="n">
        <v>31.59378084856429</v>
      </c>
      <c r="AA74" t="n">
        <v>2220.829056313852</v>
      </c>
      <c r="AB74" t="b">
        <v>0</v>
      </c>
      <c r="AC74" t="b">
        <v>1</v>
      </c>
      <c r="AD74" t="n">
        <v>98.56045805843043</v>
      </c>
      <c r="AE74" t="n">
        <v>-0</v>
      </c>
      <c r="AF74" t="n">
        <v>0</v>
      </c>
      <c r="AG74" t="n">
        <v>0.1473944464085581</v>
      </c>
      <c r="AH74" t="b">
        <v>0</v>
      </c>
      <c r="AI74" t="b">
        <v>0</v>
      </c>
      <c r="AJ74" t="n">
        <v>2220.829056313852</v>
      </c>
      <c r="AK74" t="n">
        <v>0</v>
      </c>
      <c r="AL74" t="n">
        <v>1.529258581092107</v>
      </c>
      <c r="AM74" t="n">
        <v>0</v>
      </c>
      <c r="AN74" t="n">
        <v>1.529258581092107</v>
      </c>
      <c r="AO74" t="n">
        <v>0</v>
      </c>
      <c r="AP74" t="n">
        <v>1</v>
      </c>
      <c r="AQ74" t="n">
        <v>0</v>
      </c>
      <c r="AR74" t="n">
        <v>0</v>
      </c>
      <c r="AS74" t="n">
        <v>0</v>
      </c>
      <c r="AT74" t="n">
        <v>0.6572467068815245</v>
      </c>
      <c r="AU74" t="n">
        <v>0.2066272067743855</v>
      </c>
      <c r="AV74" t="n">
        <v>0.6572467068815245</v>
      </c>
    </row>
    <row r="75" spans="1:48">
      <c r="A75" t="n">
        <v>72</v>
      </c>
      <c r="B75" t="n">
        <v>0</v>
      </c>
      <c r="C75" t="n">
        <v>0</v>
      </c>
      <c r="D75" t="n">
        <v>32</v>
      </c>
      <c r="E75" t="n">
        <v>2</v>
      </c>
      <c r="F75" t="n">
        <v>-2.27686596687704e-07</v>
      </c>
      <c r="G75" t="n">
        <v>0</v>
      </c>
      <c r="H75" t="n">
        <v>263.6191626965072</v>
      </c>
      <c r="I75" t="b">
        <v>0</v>
      </c>
      <c r="J75" t="n">
        <v>1039.713977675024</v>
      </c>
      <c r="K75" t="n">
        <v>2220.829056313852</v>
      </c>
      <c r="L75" t="n">
        <v>0</v>
      </c>
      <c r="M75" t="n">
        <v>0.8910000862348617</v>
      </c>
      <c r="N75" t="n">
        <v>0.8910000862348617</v>
      </c>
      <c r="O75" t="n">
        <v>32.27543853088692</v>
      </c>
      <c r="P75" t="n">
        <v>8.183427619393234</v>
      </c>
      <c r="Q75" t="n">
        <v>0.8910000862348617</v>
      </c>
      <c r="R75" t="n">
        <v>0.5826590160192406</v>
      </c>
      <c r="S75" t="n">
        <v>25.43557560098589</v>
      </c>
      <c r="T75" t="n">
        <v>6.575359859499589</v>
      </c>
      <c r="U75" t="n">
        <v>1.529196428336808</v>
      </c>
      <c r="V75" t="n">
        <v>2.744167153791146</v>
      </c>
      <c r="W75" t="n">
        <v>0</v>
      </c>
      <c r="X75" t="n">
        <v>0</v>
      </c>
      <c r="Y75" t="n">
        <v>-21.42817949427903</v>
      </c>
      <c r="Z75" t="n">
        <v>31.7395922376285</v>
      </c>
      <c r="AA75" t="n">
        <v>2220.829056313852</v>
      </c>
      <c r="AB75" t="b">
        <v>0</v>
      </c>
      <c r="AC75" t="b">
        <v>1</v>
      </c>
      <c r="AD75" t="n">
        <v>98.55301771832825</v>
      </c>
      <c r="AE75" t="n">
        <v>-0</v>
      </c>
      <c r="AF75" t="n">
        <v>0</v>
      </c>
      <c r="AG75" t="n">
        <v>0.1468110573315097</v>
      </c>
      <c r="AH75" t="b">
        <v>0</v>
      </c>
      <c r="AI75" t="b">
        <v>0</v>
      </c>
      <c r="AJ75" t="n">
        <v>2220.829056313852</v>
      </c>
      <c r="AK75" t="n">
        <v>0</v>
      </c>
      <c r="AL75" t="n">
        <v>1.529196428336808</v>
      </c>
      <c r="AM75" t="n">
        <v>0</v>
      </c>
      <c r="AN75" t="n">
        <v>1.529196428336808</v>
      </c>
      <c r="AO75" t="n">
        <v>0</v>
      </c>
      <c r="AP75" t="n">
        <v>1</v>
      </c>
      <c r="AQ75" t="n">
        <v>0</v>
      </c>
      <c r="AR75" t="n">
        <v>0</v>
      </c>
      <c r="AS75" t="n">
        <v>0</v>
      </c>
      <c r="AT75" t="n">
        <v>0.6636815481769037</v>
      </c>
      <c r="AU75" t="n">
        <v>0.2086502116353902</v>
      </c>
      <c r="AV75" t="n">
        <v>0.6636815481769037</v>
      </c>
    </row>
    <row r="76" spans="1:48">
      <c r="A76" t="n">
        <v>73</v>
      </c>
      <c r="B76" t="n">
        <v>0</v>
      </c>
      <c r="C76" t="n">
        <v>0</v>
      </c>
      <c r="D76" t="n">
        <v>32</v>
      </c>
      <c r="E76" t="n">
        <v>2</v>
      </c>
      <c r="F76" t="n">
        <v>1.244880465378628e-08</v>
      </c>
      <c r="G76" t="n">
        <v>0</v>
      </c>
      <c r="H76" t="n">
        <v>263.6191626965072</v>
      </c>
      <c r="I76" t="b">
        <v>0</v>
      </c>
      <c r="J76" t="n">
        <v>1039.713977675024</v>
      </c>
      <c r="K76" t="n">
        <v>2220.829056313852</v>
      </c>
      <c r="L76" t="n">
        <v>0</v>
      </c>
      <c r="M76" t="n">
        <v>0.8910030327495996</v>
      </c>
      <c r="N76" t="n">
        <v>0.8910030327495996</v>
      </c>
      <c r="O76" t="n">
        <v>32.27554526494539</v>
      </c>
      <c r="P76" t="n">
        <v>8.183454681781285</v>
      </c>
      <c r="Q76" t="n">
        <v>0.8910030327495996</v>
      </c>
      <c r="R76" t="n">
        <v>0.5826779808067095</v>
      </c>
      <c r="S76" t="n">
        <v>25.44829447338332</v>
      </c>
      <c r="T76" t="n">
        <v>6.575167590959109</v>
      </c>
      <c r="U76" t="n">
        <v>1.52915171346619</v>
      </c>
      <c r="V76" t="n">
        <v>2.743962215593339</v>
      </c>
      <c r="W76" t="n">
        <v>0</v>
      </c>
      <c r="X76" t="n">
        <v>0</v>
      </c>
      <c r="Y76" t="n">
        <v>-21.42817949427903</v>
      </c>
      <c r="Z76" t="n">
        <v>31.88540362669272</v>
      </c>
      <c r="AA76" t="n">
        <v>2220.829056313852</v>
      </c>
      <c r="AB76" t="b">
        <v>0</v>
      </c>
      <c r="AC76" t="b">
        <v>1</v>
      </c>
      <c r="AD76" t="n">
        <v>98.54557737822607</v>
      </c>
      <c r="AE76" t="n">
        <v>-0</v>
      </c>
      <c r="AF76" t="n">
        <v>0</v>
      </c>
      <c r="AG76" t="n">
        <v>0.1454253157138334</v>
      </c>
      <c r="AH76" t="b">
        <v>0</v>
      </c>
      <c r="AI76" t="b">
        <v>0</v>
      </c>
      <c r="AJ76" t="n">
        <v>2220.829056313852</v>
      </c>
      <c r="AK76" t="n">
        <v>0</v>
      </c>
      <c r="AL76" t="n">
        <v>1.52915171346619</v>
      </c>
      <c r="AM76" t="n">
        <v>0</v>
      </c>
      <c r="AN76" t="n">
        <v>1.52915171346619</v>
      </c>
      <c r="AO76" t="n">
        <v>0</v>
      </c>
      <c r="AP76" t="n">
        <v>1</v>
      </c>
      <c r="AQ76" t="n">
        <v>0</v>
      </c>
      <c r="AR76" t="n">
        <v>0</v>
      </c>
      <c r="AS76" t="n">
        <v>0</v>
      </c>
      <c r="AT76" t="n">
        <v>0.6716541589731395</v>
      </c>
      <c r="AU76" t="n">
        <v>0.2111566651212385</v>
      </c>
      <c r="AV76" t="n">
        <v>0.6716541589731395</v>
      </c>
    </row>
    <row r="77" spans="1:48">
      <c r="A77" t="n">
        <v>74</v>
      </c>
      <c r="B77" t="n">
        <v>0</v>
      </c>
      <c r="C77" t="n">
        <v>0</v>
      </c>
      <c r="D77" t="n">
        <v>32</v>
      </c>
      <c r="E77" t="n">
        <v>2</v>
      </c>
      <c r="F77" t="n">
        <v>1.778913798489157e-07</v>
      </c>
      <c r="G77" t="n">
        <v>0</v>
      </c>
      <c r="H77" t="n">
        <v>263.6191626965072</v>
      </c>
      <c r="I77" t="b">
        <v>0</v>
      </c>
      <c r="J77" t="n">
        <v>1039.713977675024</v>
      </c>
      <c r="K77" t="n">
        <v>2220.829056313852</v>
      </c>
      <c r="L77" t="n">
        <v>0</v>
      </c>
      <c r="M77" t="n">
        <v>0.8910050627667622</v>
      </c>
      <c r="N77" t="n">
        <v>0.8910050627667622</v>
      </c>
      <c r="O77" t="n">
        <v>32.27561879994854</v>
      </c>
      <c r="P77" t="n">
        <v>8.183473326558961</v>
      </c>
      <c r="Q77" t="n">
        <v>0.8910050627667622</v>
      </c>
      <c r="R77" t="n">
        <v>0.5826967098418681</v>
      </c>
      <c r="S77" t="n">
        <v>25.4610128098695</v>
      </c>
      <c r="T77" t="n">
        <v>6.574971232005039</v>
      </c>
      <c r="U77" t="n">
        <v>1.529106047309865</v>
      </c>
      <c r="V77" t="n">
        <v>2.743757127810769</v>
      </c>
      <c r="W77" t="n">
        <v>0</v>
      </c>
      <c r="X77" t="n">
        <v>0</v>
      </c>
      <c r="Y77" t="n">
        <v>-21.42817949427903</v>
      </c>
      <c r="Z77" t="n">
        <v>32.03121501575693</v>
      </c>
      <c r="AA77" t="n">
        <v>2220.829056313852</v>
      </c>
      <c r="AB77" t="b">
        <v>0</v>
      </c>
      <c r="AC77" t="b">
        <v>1</v>
      </c>
      <c r="AD77" t="n">
        <v>98.53813703812389</v>
      </c>
      <c r="AE77" t="n">
        <v>-0</v>
      </c>
      <c r="AF77" t="n">
        <v>0</v>
      </c>
      <c r="AG77" t="n">
        <v>0.1443104538813215</v>
      </c>
      <c r="AH77" t="b">
        <v>0</v>
      </c>
      <c r="AI77" t="b">
        <v>0</v>
      </c>
      <c r="AJ77" t="n">
        <v>2220.829056313852</v>
      </c>
      <c r="AK77" t="n">
        <v>0</v>
      </c>
      <c r="AL77" t="n">
        <v>1.529106047309865</v>
      </c>
      <c r="AM77" t="n">
        <v>0</v>
      </c>
      <c r="AN77" t="n">
        <v>1.529106047309865</v>
      </c>
      <c r="AO77" t="n">
        <v>0</v>
      </c>
      <c r="AP77" t="n">
        <v>1</v>
      </c>
      <c r="AQ77" t="n">
        <v>0</v>
      </c>
      <c r="AR77" t="n">
        <v>0</v>
      </c>
      <c r="AS77" t="n">
        <v>0</v>
      </c>
      <c r="AT77" t="n">
        <v>0.6814600788998821</v>
      </c>
      <c r="AU77" t="n">
        <v>0.2142394798742097</v>
      </c>
      <c r="AV77" t="n">
        <v>0.6814600788998821</v>
      </c>
    </row>
    <row r="78" spans="1:48">
      <c r="A78" t="n">
        <v>75</v>
      </c>
      <c r="B78" t="n">
        <v>0</v>
      </c>
      <c r="C78" t="n">
        <v>0</v>
      </c>
      <c r="D78" t="n">
        <v>32</v>
      </c>
      <c r="E78" t="n">
        <v>2</v>
      </c>
      <c r="F78" t="n">
        <v>-7.240143249376274e-07</v>
      </c>
      <c r="G78" t="n">
        <v>0</v>
      </c>
      <c r="H78" t="n">
        <v>263.6191626965072</v>
      </c>
      <c r="I78" t="b">
        <v>0</v>
      </c>
      <c r="J78" t="n">
        <v>1039.713977675024</v>
      </c>
      <c r="K78" t="n">
        <v>2220.829056313852</v>
      </c>
      <c r="L78" t="n">
        <v>0</v>
      </c>
      <c r="M78" t="n">
        <v>0.890993996183341</v>
      </c>
      <c r="N78" t="n">
        <v>0.890993996183341</v>
      </c>
      <c r="O78" t="n">
        <v>32.27521792587628</v>
      </c>
      <c r="P78" t="n">
        <v>8.183371685059909</v>
      </c>
      <c r="Q78" t="n">
        <v>0.890993996183341</v>
      </c>
      <c r="R78" t="n">
        <v>0.5827120653850373</v>
      </c>
      <c r="S78" t="n">
        <v>25.47373060454375</v>
      </c>
      <c r="T78" t="n">
        <v>6.574716308115728</v>
      </c>
      <c r="U78" t="n">
        <v>1.529046761018413</v>
      </c>
      <c r="V78" t="n">
        <v>2.743549788892925</v>
      </c>
      <c r="W78" t="n">
        <v>0</v>
      </c>
      <c r="X78" t="n">
        <v>0</v>
      </c>
      <c r="Y78" t="n">
        <v>-21.42817949427903</v>
      </c>
      <c r="Z78" t="n">
        <v>32.17702640482115</v>
      </c>
      <c r="AA78" t="n">
        <v>2220.829056313852</v>
      </c>
      <c r="AB78" t="b">
        <v>0</v>
      </c>
      <c r="AC78" t="b">
        <v>1</v>
      </c>
      <c r="AD78" t="n">
        <v>98.53069669802171</v>
      </c>
      <c r="AE78" t="n">
        <v>-0</v>
      </c>
      <c r="AF78" t="n">
        <v>0</v>
      </c>
      <c r="AG78" t="n">
        <v>0.14297219258199</v>
      </c>
      <c r="AH78" t="b">
        <v>0</v>
      </c>
      <c r="AI78" t="b">
        <v>0</v>
      </c>
      <c r="AJ78" t="n">
        <v>2220.829056313852</v>
      </c>
      <c r="AK78" t="n">
        <v>0</v>
      </c>
      <c r="AL78" t="n">
        <v>1.529046761018413</v>
      </c>
      <c r="AM78" t="n">
        <v>0</v>
      </c>
      <c r="AN78" t="n">
        <v>1.529046761018413</v>
      </c>
      <c r="AO78" t="n">
        <v>0</v>
      </c>
      <c r="AP78" t="n">
        <v>1</v>
      </c>
      <c r="AQ78" t="n">
        <v>0</v>
      </c>
      <c r="AR78" t="n">
        <v>0</v>
      </c>
      <c r="AS78" t="n">
        <v>0</v>
      </c>
      <c r="AT78" t="n">
        <v>0.6934284361996792</v>
      </c>
      <c r="AU78" t="n">
        <v>0.2180021282262549</v>
      </c>
      <c r="AV78" t="n">
        <v>0.6934284361996792</v>
      </c>
    </row>
    <row r="79" spans="1:48">
      <c r="A79" t="n">
        <v>76</v>
      </c>
      <c r="B79" t="n">
        <v>0</v>
      </c>
      <c r="C79" t="n">
        <v>0</v>
      </c>
      <c r="D79" t="n">
        <v>32</v>
      </c>
      <c r="E79" t="n">
        <v>2</v>
      </c>
      <c r="F79" t="n">
        <v>2.718165922566129e-06</v>
      </c>
      <c r="G79" t="n">
        <v>0</v>
      </c>
      <c r="H79" t="n">
        <v>263.6191626965072</v>
      </c>
      <c r="I79" t="b">
        <v>0</v>
      </c>
      <c r="J79" t="n">
        <v>1039.713977675024</v>
      </c>
      <c r="K79" t="n">
        <v>2220.829056313852</v>
      </c>
      <c r="L79" t="n">
        <v>0</v>
      </c>
      <c r="M79" t="n">
        <v>0.8910362324999068</v>
      </c>
      <c r="N79" t="n">
        <v>0.8910362324999068</v>
      </c>
      <c r="O79" t="n">
        <v>32.27674788716376</v>
      </c>
      <c r="P79" t="n">
        <v>8.183759606278846</v>
      </c>
      <c r="Q79" t="n">
        <v>0.8910362324999068</v>
      </c>
      <c r="R79" t="n">
        <v>0.582741152324788</v>
      </c>
      <c r="S79" t="n">
        <v>25.48644777328679</v>
      </c>
      <c r="T79" t="n">
        <v>6.574699787367987</v>
      </c>
      <c r="U79" t="n">
        <v>1.529042918876085</v>
      </c>
      <c r="V79" t="n">
        <v>2.743351657087628</v>
      </c>
      <c r="W79" t="n">
        <v>0</v>
      </c>
      <c r="X79" t="n">
        <v>0</v>
      </c>
      <c r="Y79" t="n">
        <v>-21.42817949427903</v>
      </c>
      <c r="Z79" t="n">
        <v>32.31812029208013</v>
      </c>
      <c r="AA79" t="n">
        <v>2220.829056313852</v>
      </c>
      <c r="AB79" t="b">
        <v>0</v>
      </c>
      <c r="AC79" t="b">
        <v>1</v>
      </c>
      <c r="AD79" t="n">
        <v>98.52325635791954</v>
      </c>
      <c r="AE79" t="n">
        <v>-0</v>
      </c>
      <c r="AF79" t="n">
        <v>0</v>
      </c>
      <c r="AG79" t="n">
        <v>0.1391760784489492</v>
      </c>
      <c r="AH79" t="b">
        <v>0</v>
      </c>
      <c r="AI79" t="b">
        <v>0</v>
      </c>
      <c r="AJ79" t="n">
        <v>2220.829056313852</v>
      </c>
      <c r="AK79" t="n">
        <v>0</v>
      </c>
      <c r="AL79" t="n">
        <v>1.529042918876085</v>
      </c>
      <c r="AM79" t="n">
        <v>0</v>
      </c>
      <c r="AN79" t="n">
        <v>1.529042918876085</v>
      </c>
      <c r="AO79" t="n">
        <v>0</v>
      </c>
      <c r="AP79" t="n">
        <v>1</v>
      </c>
      <c r="AQ79" t="n">
        <v>0</v>
      </c>
      <c r="AR79" t="n">
        <v>0</v>
      </c>
      <c r="AS79" t="n">
        <v>0</v>
      </c>
      <c r="AT79" t="n">
        <v>0.7074204201743478</v>
      </c>
      <c r="AU79" t="n">
        <v>0.2224009704504106</v>
      </c>
      <c r="AV79" t="n">
        <v>0.7074204201743478</v>
      </c>
    </row>
    <row r="80" spans="1:48">
      <c r="A80" t="n">
        <v>77</v>
      </c>
      <c r="B80" t="n">
        <v>0</v>
      </c>
      <c r="C80" t="n">
        <v>0</v>
      </c>
      <c r="D80" t="n">
        <v>32</v>
      </c>
      <c r="E80" t="n">
        <v>2</v>
      </c>
      <c r="F80" t="n">
        <v>-1.014864936443871e-05</v>
      </c>
      <c r="G80" t="n">
        <v>0</v>
      </c>
      <c r="H80" t="n">
        <v>263.6191626965072</v>
      </c>
      <c r="I80" t="b">
        <v>0</v>
      </c>
      <c r="J80" t="n">
        <v>1039.713977675024</v>
      </c>
      <c r="K80" t="n">
        <v>2220.829056313852</v>
      </c>
      <c r="L80" t="n">
        <v>0</v>
      </c>
      <c r="M80" t="n">
        <v>0.8908783538170429</v>
      </c>
      <c r="N80" t="n">
        <v>0.8908783538170429</v>
      </c>
      <c r="O80" t="n">
        <v>32.27102891608528</v>
      </c>
      <c r="P80" t="n">
        <v>8.182309562901947</v>
      </c>
      <c r="Q80" t="n">
        <v>0.8908783538170429</v>
      </c>
      <c r="R80" t="n">
        <v>0.5827186867743337</v>
      </c>
      <c r="S80" t="n">
        <v>25.49916465838057</v>
      </c>
      <c r="T80" t="n">
        <v>6.57378827548222</v>
      </c>
      <c r="U80" t="n">
        <v>1.528830933410668</v>
      </c>
      <c r="V80" t="n">
        <v>2.743119004460709</v>
      </c>
      <c r="W80" t="n">
        <v>0</v>
      </c>
      <c r="X80" t="n">
        <v>0</v>
      </c>
      <c r="Y80" t="n">
        <v>-21.42817949427903</v>
      </c>
      <c r="Z80" t="n">
        <v>32.45921417933911</v>
      </c>
      <c r="AA80" t="n">
        <v>2220.829056313852</v>
      </c>
      <c r="AB80" t="b">
        <v>0</v>
      </c>
      <c r="AC80" t="b">
        <v>1</v>
      </c>
      <c r="AD80" t="n">
        <v>98.51581601781736</v>
      </c>
      <c r="AE80" t="n">
        <v>-0</v>
      </c>
      <c r="AF80" t="n">
        <v>0</v>
      </c>
      <c r="AG80" t="n">
        <v>0.1386272476556977</v>
      </c>
      <c r="AH80" t="b">
        <v>0</v>
      </c>
      <c r="AI80" t="b">
        <v>0</v>
      </c>
      <c r="AJ80" t="n">
        <v>2220.829056313852</v>
      </c>
      <c r="AK80" t="n">
        <v>0</v>
      </c>
      <c r="AL80" t="n">
        <v>1.528830933410668</v>
      </c>
      <c r="AM80" t="n">
        <v>0</v>
      </c>
      <c r="AN80" t="n">
        <v>1.528830933410668</v>
      </c>
      <c r="AO80" t="n">
        <v>0</v>
      </c>
      <c r="AP80" t="n">
        <v>1</v>
      </c>
      <c r="AQ80" t="n">
        <v>0</v>
      </c>
      <c r="AR80" t="n">
        <v>0</v>
      </c>
      <c r="AS80" t="n">
        <v>0</v>
      </c>
      <c r="AT80" t="n">
        <v>0.7240967715572856</v>
      </c>
      <c r="AU80" t="n">
        <v>0.2276437322160709</v>
      </c>
      <c r="AV80" t="n">
        <v>0.7240967715572856</v>
      </c>
    </row>
    <row r="81" spans="1:48">
      <c r="A81" t="n">
        <v>78</v>
      </c>
      <c r="B81" t="n">
        <v>0</v>
      </c>
      <c r="C81" t="n">
        <v>0</v>
      </c>
      <c r="D81" t="n">
        <v>32</v>
      </c>
      <c r="E81" t="n">
        <v>2</v>
      </c>
      <c r="F81" t="n">
        <v>3.787643153607689e-05</v>
      </c>
      <c r="G81" t="n">
        <v>0</v>
      </c>
      <c r="H81" t="n">
        <v>263.6191626965072</v>
      </c>
      <c r="I81" t="b">
        <v>0</v>
      </c>
      <c r="J81" t="n">
        <v>1039.713977675024</v>
      </c>
      <c r="K81" t="n">
        <v>2220.829056313852</v>
      </c>
      <c r="L81" t="n">
        <v>0</v>
      </c>
      <c r="M81" t="n">
        <v>0.8914676322319325</v>
      </c>
      <c r="N81" t="n">
        <v>0.8914676322319325</v>
      </c>
      <c r="O81" t="n">
        <v>32.29237483911174</v>
      </c>
      <c r="P81" t="n">
        <v>8.187721815190605</v>
      </c>
      <c r="Q81" t="n">
        <v>0.8914676322319325</v>
      </c>
      <c r="R81" t="n">
        <v>0.5828886575971923</v>
      </c>
      <c r="S81" t="n">
        <v>25.51187997479292</v>
      </c>
      <c r="T81" t="n">
        <v>6.576218368703098</v>
      </c>
      <c r="U81" t="n">
        <v>1.529396087250655</v>
      </c>
      <c r="V81" t="n">
        <v>2.743015271703751</v>
      </c>
      <c r="W81" t="n">
        <v>0</v>
      </c>
      <c r="X81" t="n">
        <v>0</v>
      </c>
      <c r="Y81" t="n">
        <v>-21.42817949427903</v>
      </c>
      <c r="Z81" t="n">
        <v>32.6003080665981</v>
      </c>
      <c r="AA81" t="n">
        <v>2220.829056313852</v>
      </c>
      <c r="AB81" t="b">
        <v>0</v>
      </c>
      <c r="AC81" t="b">
        <v>1</v>
      </c>
      <c r="AD81" t="n">
        <v>98.50837567771518</v>
      </c>
      <c r="AE81" t="n">
        <v>-0</v>
      </c>
      <c r="AF81" t="n">
        <v>0</v>
      </c>
      <c r="AG81" t="n">
        <v>0.1402968500689644</v>
      </c>
      <c r="AH81" t="b">
        <v>0</v>
      </c>
      <c r="AI81" t="b">
        <v>0</v>
      </c>
      <c r="AJ81" t="n">
        <v>2220.829056313852</v>
      </c>
      <c r="AK81" t="n">
        <v>0</v>
      </c>
      <c r="AL81" t="n">
        <v>1.529396087250655</v>
      </c>
      <c r="AM81" t="n">
        <v>0</v>
      </c>
      <c r="AN81" t="n">
        <v>1.529396087250655</v>
      </c>
      <c r="AO81" t="n">
        <v>0</v>
      </c>
      <c r="AP81" t="n">
        <v>1</v>
      </c>
      <c r="AQ81" t="n">
        <v>0</v>
      </c>
      <c r="AR81" t="n">
        <v>0</v>
      </c>
      <c r="AS81" t="n">
        <v>0</v>
      </c>
      <c r="AT81" t="n">
        <v>0.7439965771734299</v>
      </c>
      <c r="AU81" t="n">
        <v>0.2338998932690898</v>
      </c>
      <c r="AV81" t="n">
        <v>0.7439965771734299</v>
      </c>
    </row>
    <row r="82" spans="1:48">
      <c r="A82" t="n">
        <v>79</v>
      </c>
      <c r="B82" t="n">
        <v>0</v>
      </c>
      <c r="C82" t="n">
        <v>0</v>
      </c>
      <c r="D82" t="n">
        <v>32</v>
      </c>
      <c r="E82" t="n">
        <v>2</v>
      </c>
      <c r="F82" t="n">
        <v>-0.0001413570767789807</v>
      </c>
      <c r="G82" t="n">
        <v>0</v>
      </c>
      <c r="H82" t="n">
        <v>263.6191626965072</v>
      </c>
      <c r="I82" t="b">
        <v>0</v>
      </c>
      <c r="J82" t="n">
        <v>1039.713977675024</v>
      </c>
      <c r="K82" t="n">
        <v>2220.829056313852</v>
      </c>
      <c r="L82" t="n">
        <v>0</v>
      </c>
      <c r="M82" t="n">
        <v>0.8892683972552382</v>
      </c>
      <c r="N82" t="n">
        <v>0.8892683972552382</v>
      </c>
      <c r="O82" t="n">
        <v>32.21271011808437</v>
      </c>
      <c r="P82" t="n">
        <v>8.167522849412872</v>
      </c>
      <c r="Q82" t="n">
        <v>0.8892683972552382</v>
      </c>
      <c r="R82" t="n">
        <v>0.5823398577455945</v>
      </c>
      <c r="S82" t="n">
        <v>25.52459851910587</v>
      </c>
      <c r="T82" t="n">
        <v>6.56617712404175</v>
      </c>
      <c r="U82" t="n">
        <v>1.527060848449997</v>
      </c>
      <c r="V82" t="n">
        <v>2.7424304716949</v>
      </c>
      <c r="W82" t="n">
        <v>0</v>
      </c>
      <c r="X82" t="n">
        <v>0</v>
      </c>
      <c r="Y82" t="n">
        <v>-21.42817949427903</v>
      </c>
      <c r="Z82" t="n">
        <v>32.74140195385708</v>
      </c>
      <c r="AA82" t="n">
        <v>2220.829056313852</v>
      </c>
      <c r="AB82" t="b">
        <v>0</v>
      </c>
      <c r="AC82" t="b">
        <v>1</v>
      </c>
      <c r="AD82" t="n">
        <v>98.500935337613</v>
      </c>
      <c r="AE82" t="n">
        <v>-0</v>
      </c>
      <c r="AF82" t="n">
        <v>0</v>
      </c>
      <c r="AG82" t="n">
        <v>0.1420241046514519</v>
      </c>
      <c r="AH82" t="b">
        <v>0</v>
      </c>
      <c r="AI82" t="b">
        <v>0</v>
      </c>
      <c r="AJ82" t="n">
        <v>2220.829056313852</v>
      </c>
      <c r="AK82" t="n">
        <v>0</v>
      </c>
      <c r="AL82" t="n">
        <v>1.527060848449997</v>
      </c>
      <c r="AM82" t="n">
        <v>0</v>
      </c>
      <c r="AN82" t="n">
        <v>1.527060848449997</v>
      </c>
      <c r="AO82" t="n">
        <v>0</v>
      </c>
      <c r="AP82" t="n">
        <v>1</v>
      </c>
      <c r="AQ82" t="n">
        <v>0</v>
      </c>
      <c r="AR82" t="n">
        <v>0</v>
      </c>
      <c r="AS82" t="n">
        <v>0</v>
      </c>
      <c r="AT82" t="n">
        <v>0.7668863836340821</v>
      </c>
      <c r="AU82" t="n">
        <v>0.2410960598273247</v>
      </c>
      <c r="AV82" t="n">
        <v>0.7668863836340821</v>
      </c>
    </row>
    <row r="83" spans="1:48">
      <c r="A83" t="n">
        <v>80</v>
      </c>
      <c r="B83" t="n">
        <v>0</v>
      </c>
      <c r="C83" t="n">
        <v>0</v>
      </c>
      <c r="D83" t="n">
        <v>32</v>
      </c>
      <c r="E83" t="n">
        <v>2</v>
      </c>
      <c r="F83" t="n">
        <v>0.0005275518755789577</v>
      </c>
      <c r="G83" t="n">
        <v>0</v>
      </c>
      <c r="H83" t="n">
        <v>263.6191626965072</v>
      </c>
      <c r="I83" t="b">
        <v>0</v>
      </c>
      <c r="J83" t="n">
        <v>1039.713977675024</v>
      </c>
      <c r="K83" t="n">
        <v>2220.829056313852</v>
      </c>
      <c r="L83" t="n">
        <v>0</v>
      </c>
      <c r="M83" t="n">
        <v>0.8974760587471039</v>
      </c>
      <c r="N83" t="n">
        <v>0.8974760587471039</v>
      </c>
      <c r="O83" t="n">
        <v>32.51002307916663</v>
      </c>
      <c r="P83" t="n">
        <v>8.242906460234947</v>
      </c>
      <c r="Q83" t="n">
        <v>0.8974760587471039</v>
      </c>
      <c r="R83" t="n">
        <v>0.5844655312874011</v>
      </c>
      <c r="S83" t="n">
        <v>25.53730237969682</v>
      </c>
      <c r="T83" t="n">
        <v>6.602679539507848</v>
      </c>
      <c r="U83" t="n">
        <v>1.535550020837388</v>
      </c>
      <c r="V83" t="n">
        <v>2.743640934528941</v>
      </c>
      <c r="W83" t="n">
        <v>0</v>
      </c>
      <c r="X83" t="n">
        <v>0</v>
      </c>
      <c r="Y83" t="n">
        <v>-21.42817949427903</v>
      </c>
      <c r="Z83" t="n">
        <v>32.88249584111606</v>
      </c>
      <c r="AA83" t="n">
        <v>2220.829056313852</v>
      </c>
      <c r="AB83" t="b">
        <v>0</v>
      </c>
      <c r="AC83" t="b">
        <v>1</v>
      </c>
      <c r="AD83" t="n">
        <v>98.49349499751082</v>
      </c>
      <c r="AE83" t="n">
        <v>-0</v>
      </c>
      <c r="AF83" t="n">
        <v>0</v>
      </c>
      <c r="AG83" t="n">
        <v>0.1578788610981619</v>
      </c>
      <c r="AH83" t="b">
        <v>0</v>
      </c>
      <c r="AI83" t="b">
        <v>0</v>
      </c>
      <c r="AJ83" t="n">
        <v>2220.829056313852</v>
      </c>
      <c r="AK83" t="n">
        <v>0</v>
      </c>
      <c r="AL83" t="n">
        <v>1.535550020837388</v>
      </c>
      <c r="AM83" t="n">
        <v>0</v>
      </c>
      <c r="AN83" t="n">
        <v>1.535550020837388</v>
      </c>
      <c r="AO83" t="n">
        <v>0</v>
      </c>
      <c r="AP83" t="n">
        <v>1</v>
      </c>
      <c r="AQ83" t="n">
        <v>0</v>
      </c>
      <c r="AR83" t="n">
        <v>0</v>
      </c>
      <c r="AS83" t="n">
        <v>0</v>
      </c>
      <c r="AT83" t="n">
        <v>0.7954658463805564</v>
      </c>
      <c r="AU83" t="n">
        <v>0.2500809577303295</v>
      </c>
      <c r="AV83" t="n">
        <v>0.7954658463805564</v>
      </c>
    </row>
    <row r="84" spans="1:48">
      <c r="A84" t="n">
        <v>81</v>
      </c>
      <c r="B84" t="n">
        <v>0</v>
      </c>
      <c r="C84" t="n">
        <v>0</v>
      </c>
      <c r="D84" t="n">
        <v>32</v>
      </c>
      <c r="E84" t="n">
        <v>2</v>
      </c>
      <c r="F84" t="n">
        <v>-0.001968850425537738</v>
      </c>
      <c r="G84" t="n">
        <v>0</v>
      </c>
      <c r="H84" t="n">
        <v>263.6191626965072</v>
      </c>
      <c r="I84" t="b">
        <v>0</v>
      </c>
      <c r="J84" t="n">
        <v>1039.713977675024</v>
      </c>
      <c r="K84" t="n">
        <v>2220.829056313852</v>
      </c>
      <c r="L84" t="n">
        <v>0</v>
      </c>
      <c r="M84" t="n">
        <v>0.8668446477563352</v>
      </c>
      <c r="N84" t="n">
        <v>0.8668446477563352</v>
      </c>
      <c r="O84" t="n">
        <v>31.40043595586495</v>
      </c>
      <c r="P84" t="n">
        <v>7.961570982724378</v>
      </c>
      <c r="Q84" t="n">
        <v>0.8668446477563352</v>
      </c>
      <c r="R84" t="n">
        <v>0.5764966685958253</v>
      </c>
      <c r="S84" t="n">
        <v>25.55005824002059</v>
      </c>
      <c r="T84" t="n">
        <v>6.465479233699365</v>
      </c>
      <c r="U84" t="n">
        <v>1.503642076315395</v>
      </c>
      <c r="V84" t="n">
        <v>2.738151994596192</v>
      </c>
      <c r="W84" t="n">
        <v>0</v>
      </c>
      <c r="X84" t="n">
        <v>0</v>
      </c>
      <c r="Y84" t="n">
        <v>-21.42817949427903</v>
      </c>
      <c r="Z84" t="n">
        <v>33.02631231127647</v>
      </c>
      <c r="AA84" t="n">
        <v>2220.829056313852</v>
      </c>
      <c r="AB84" t="b">
        <v>0</v>
      </c>
      <c r="AC84" t="b">
        <v>1</v>
      </c>
      <c r="AD84" t="n">
        <v>98.48605465740864</v>
      </c>
      <c r="AE84" t="n">
        <v>-0</v>
      </c>
      <c r="AF84" t="n">
        <v>0</v>
      </c>
      <c r="AG84" t="n">
        <v>0.1605603027510742</v>
      </c>
      <c r="AH84" t="b">
        <v>0</v>
      </c>
      <c r="AI84" t="b">
        <v>0</v>
      </c>
      <c r="AJ84" t="n">
        <v>2220.829056313852</v>
      </c>
      <c r="AK84" t="n">
        <v>0</v>
      </c>
      <c r="AL84" t="n">
        <v>1.503642076315395</v>
      </c>
      <c r="AM84" t="n">
        <v>0</v>
      </c>
      <c r="AN84" t="n">
        <v>1.503642076315395</v>
      </c>
      <c r="AO84" t="n">
        <v>0</v>
      </c>
      <c r="AP84" t="n">
        <v>1</v>
      </c>
      <c r="AQ84" t="n">
        <v>0</v>
      </c>
      <c r="AR84" t="n">
        <v>0</v>
      </c>
      <c r="AS84" t="n">
        <v>0</v>
      </c>
      <c r="AT84" t="n">
        <v>0.8221253774751456</v>
      </c>
      <c r="AU84" t="n">
        <v>0.2584622617160531</v>
      </c>
      <c r="AV84" t="n">
        <v>0.8221253774751456</v>
      </c>
    </row>
    <row r="85" spans="1:48">
      <c r="A85" t="n">
        <v>82</v>
      </c>
      <c r="B85" t="n">
        <v>0</v>
      </c>
      <c r="C85" t="n">
        <v>0</v>
      </c>
      <c r="D85" t="n">
        <v>32</v>
      </c>
      <c r="E85" t="n">
        <v>2</v>
      </c>
      <c r="F85" t="n">
        <v>0.007347849826566666</v>
      </c>
      <c r="G85" t="n">
        <v>0</v>
      </c>
      <c r="H85" t="n">
        <v>263.6191626965072</v>
      </c>
      <c r="I85" t="b">
        <v>0</v>
      </c>
      <c r="J85" t="n">
        <v>1039.713977675024</v>
      </c>
      <c r="K85" t="n">
        <v>2220.829056313852</v>
      </c>
      <c r="L85" t="n">
        <v>0</v>
      </c>
      <c r="M85" t="n">
        <v>0.9811626302274901</v>
      </c>
      <c r="N85" t="n">
        <v>0.9811626302274901</v>
      </c>
      <c r="O85" t="n">
        <v>35.54147148798744</v>
      </c>
      <c r="P85" t="n">
        <v>9.011529281944076</v>
      </c>
      <c r="Q85" t="n">
        <v>0.9811626302274901</v>
      </c>
      <c r="R85" t="n">
        <v>0.6047235658398894</v>
      </c>
      <c r="S85" t="n">
        <v>25.56261500979199</v>
      </c>
      <c r="T85" t="n">
        <v>6.976544306015746</v>
      </c>
      <c r="U85" t="n">
        <v>1.622497758731746</v>
      </c>
      <c r="V85" t="n">
        <v>2.757663556041927</v>
      </c>
      <c r="W85" t="n">
        <v>0</v>
      </c>
      <c r="X85" t="n">
        <v>0</v>
      </c>
      <c r="Y85" t="n">
        <v>-21.42817949427903</v>
      </c>
      <c r="Z85" t="n">
        <v>33.17213283862548</v>
      </c>
      <c r="AA85" t="n">
        <v>2220.829056313852</v>
      </c>
      <c r="AB85" t="b">
        <v>0</v>
      </c>
      <c r="AC85" t="b">
        <v>1</v>
      </c>
      <c r="AD85" t="n">
        <v>98.47861431730647</v>
      </c>
      <c r="AE85" t="n">
        <v>-0</v>
      </c>
      <c r="AF85" t="n">
        <v>0</v>
      </c>
      <c r="AG85" t="n">
        <v>0.1541059525469464</v>
      </c>
      <c r="AH85" t="b">
        <v>0</v>
      </c>
      <c r="AI85" t="b">
        <v>0</v>
      </c>
      <c r="AJ85" t="n">
        <v>2220.829056313852</v>
      </c>
      <c r="AK85" t="n">
        <v>0</v>
      </c>
      <c r="AL85" t="n">
        <v>1.622497758731746</v>
      </c>
      <c r="AM85" t="n">
        <v>0</v>
      </c>
      <c r="AN85" t="n">
        <v>1.622497758731746</v>
      </c>
      <c r="AO85" t="n">
        <v>0</v>
      </c>
      <c r="AP85" t="n">
        <v>1</v>
      </c>
      <c r="AQ85" t="n">
        <v>0</v>
      </c>
      <c r="AR85" t="n">
        <v>0</v>
      </c>
      <c r="AS85" t="n">
        <v>0</v>
      </c>
      <c r="AT85" t="n">
        <v>0.8795260448665219</v>
      </c>
      <c r="AU85" t="n">
        <v>0.2765080570709526</v>
      </c>
      <c r="AV85" t="n">
        <v>0.8795260448665219</v>
      </c>
    </row>
    <row r="86" spans="1:48">
      <c r="A86" t="n">
        <v>83</v>
      </c>
      <c r="B86" t="n">
        <v>0</v>
      </c>
      <c r="C86" t="n">
        <v>0</v>
      </c>
      <c r="D86" t="n">
        <v>32</v>
      </c>
      <c r="E86" t="n">
        <v>2</v>
      </c>
      <c r="F86" t="n">
        <v>-0.02742254888072981</v>
      </c>
      <c r="G86" t="n">
        <v>0</v>
      </c>
      <c r="H86" t="n">
        <v>263.6191626965072</v>
      </c>
      <c r="I86" t="b">
        <v>0</v>
      </c>
      <c r="J86" t="n">
        <v>1039.713977675024</v>
      </c>
      <c r="K86" t="n">
        <v>2220.829056313852</v>
      </c>
      <c r="L86" t="n">
        <v>0</v>
      </c>
      <c r="M86" t="n">
        <v>0.5545221113336939</v>
      </c>
      <c r="N86" t="n">
        <v>0.5545221113336939</v>
      </c>
      <c r="O86" t="n">
        <v>20.08691648280113</v>
      </c>
      <c r="P86" t="n">
        <v>5.093031562576351</v>
      </c>
      <c r="Q86" t="n">
        <v>0.5545221113336939</v>
      </c>
      <c r="R86" t="n">
        <v>0.4704531163149204</v>
      </c>
      <c r="S86" t="n">
        <v>25.57588045256404</v>
      </c>
      <c r="T86" t="n">
        <v>5.06825864189006</v>
      </c>
      <c r="U86" t="n">
        <v>1.178697923562053</v>
      </c>
      <c r="V86" t="n">
        <v>2.683880569522855</v>
      </c>
      <c r="W86" t="n">
        <v>0</v>
      </c>
      <c r="X86" t="n">
        <v>0</v>
      </c>
      <c r="Y86" t="n">
        <v>-21.42817949427903</v>
      </c>
      <c r="Z86" t="n">
        <v>33.3180402962678</v>
      </c>
      <c r="AA86" t="n">
        <v>2220.829056313852</v>
      </c>
      <c r="AB86" t="b">
        <v>0</v>
      </c>
      <c r="AC86" t="b">
        <v>1</v>
      </c>
      <c r="AD86" t="n">
        <v>98.47117397720429</v>
      </c>
      <c r="AE86" t="n">
        <v>-0</v>
      </c>
      <c r="AF86" t="n">
        <v>0</v>
      </c>
      <c r="AG86" t="n">
        <v>0.1473373287287481</v>
      </c>
      <c r="AH86" t="b">
        <v>0</v>
      </c>
      <c r="AI86" t="b">
        <v>0</v>
      </c>
      <c r="AJ86" t="n">
        <v>2220.829056313852</v>
      </c>
      <c r="AK86" t="n">
        <v>0</v>
      </c>
      <c r="AL86" t="n">
        <v>1.178697923562053</v>
      </c>
      <c r="AM86" t="n">
        <v>0</v>
      </c>
      <c r="AN86" t="n">
        <v>1.178697923562053</v>
      </c>
      <c r="AO86" t="n">
        <v>0</v>
      </c>
      <c r="AP86" t="n">
        <v>1</v>
      </c>
      <c r="AQ86" t="n">
        <v>0</v>
      </c>
      <c r="AR86" t="n">
        <v>0</v>
      </c>
      <c r="AS86" t="n">
        <v>0</v>
      </c>
      <c r="AT86" t="n">
        <v>0.8472174928830695</v>
      </c>
      <c r="AU86" t="n">
        <v>0.2663507968194088</v>
      </c>
      <c r="AV86" t="n">
        <v>0.8472174928830695</v>
      </c>
    </row>
    <row r="87" spans="1:48">
      <c r="A87" t="n">
        <v>84</v>
      </c>
      <c r="B87" t="n">
        <v>0</v>
      </c>
      <c r="C87" t="n">
        <v>0</v>
      </c>
      <c r="D87" t="n">
        <v>32</v>
      </c>
      <c r="E87" t="n">
        <v>2</v>
      </c>
      <c r="F87" t="n">
        <v>0.1023423456963561</v>
      </c>
      <c r="G87" t="n">
        <v>0</v>
      </c>
      <c r="H87" t="n">
        <v>263.6191626965072</v>
      </c>
      <c r="I87" t="b">
        <v>0</v>
      </c>
      <c r="J87" t="n">
        <v>1039.713977675024</v>
      </c>
      <c r="K87" t="n">
        <v>2220.829056313852</v>
      </c>
      <c r="L87" t="n">
        <v>0</v>
      </c>
      <c r="M87" t="n">
        <v>2.146766204437778</v>
      </c>
      <c r="N87" t="n">
        <v>2.146766204437778</v>
      </c>
      <c r="O87" t="n">
        <v>77.76410097142583</v>
      </c>
      <c r="P87" t="n">
        <v>19.71706414082805</v>
      </c>
      <c r="Q87" t="n">
        <v>2.146766204437778</v>
      </c>
      <c r="R87" t="n">
        <v>0.7573026805811116</v>
      </c>
      <c r="S87" t="n">
        <v>25.58592436952042</v>
      </c>
      <c r="T87" t="n">
        <v>12.18909626048071</v>
      </c>
      <c r="U87" t="n">
        <v>2.834753209628771</v>
      </c>
      <c r="V87" t="n">
        <v>2.958260988557466</v>
      </c>
      <c r="W87" t="n">
        <v>0</v>
      </c>
      <c r="X87" t="n">
        <v>0</v>
      </c>
      <c r="Y87" t="n">
        <v>-21.42817949427903</v>
      </c>
      <c r="Z87" t="n">
        <v>33.53473994690822</v>
      </c>
      <c r="AA87" t="n">
        <v>2220.829056313852</v>
      </c>
      <c r="AB87" t="b">
        <v>0</v>
      </c>
      <c r="AC87" t="b">
        <v>1</v>
      </c>
      <c r="AD87" t="n">
        <v>98.46373363710211</v>
      </c>
      <c r="AE87" t="n">
        <v>-0</v>
      </c>
      <c r="AF87" t="n">
        <v>0</v>
      </c>
      <c r="AG87" t="n">
        <v>0.1408832714247888</v>
      </c>
      <c r="AH87" t="b">
        <v>0</v>
      </c>
      <c r="AI87" t="b">
        <v>0</v>
      </c>
      <c r="AJ87" t="n">
        <v>2220.829056313852</v>
      </c>
      <c r="AK87" t="n">
        <v>0</v>
      </c>
      <c r="AL87" t="n">
        <v>2.834753209628771</v>
      </c>
      <c r="AM87" t="n">
        <v>0</v>
      </c>
      <c r="AN87" t="n">
        <v>2.834753209628771</v>
      </c>
      <c r="AO87" t="n">
        <v>0</v>
      </c>
      <c r="AP87" t="n">
        <v>1</v>
      </c>
      <c r="AQ87" t="n">
        <v>0</v>
      </c>
      <c r="AR87" t="n">
        <v>0</v>
      </c>
      <c r="AS87" t="n">
        <v>0</v>
      </c>
      <c r="AT87" t="n">
        <v>1.200672999055452</v>
      </c>
      <c r="AU87" t="n">
        <v>0.3774712074578313</v>
      </c>
      <c r="AV87" t="n">
        <v>1.200672999055452</v>
      </c>
    </row>
    <row r="88" spans="1:48">
      <c r="A88" t="n">
        <v>85</v>
      </c>
      <c r="B88" t="n">
        <v>0</v>
      </c>
      <c r="C88" t="n">
        <v>0</v>
      </c>
      <c r="D88" t="n">
        <v>32</v>
      </c>
      <c r="E88" t="n">
        <v>2</v>
      </c>
      <c r="F88" t="n">
        <v>-0.3819468339046983</v>
      </c>
      <c r="G88" t="n">
        <v>0</v>
      </c>
      <c r="H88" t="n">
        <v>263.6191626965072</v>
      </c>
      <c r="I88" t="b">
        <v>0</v>
      </c>
      <c r="J88" t="n">
        <v>1039.713977675024</v>
      </c>
      <c r="K88" t="n">
        <v>2220.829056313852</v>
      </c>
      <c r="L88" t="n">
        <v>0</v>
      </c>
      <c r="M88" t="n">
        <v>-3.795569649084849</v>
      </c>
      <c r="N88" t="n">
        <v>-3.795569649084849</v>
      </c>
      <c r="O88" t="n">
        <v>-137.4900819778899</v>
      </c>
      <c r="P88" t="n">
        <v>-34.86056845281183</v>
      </c>
      <c r="Q88" t="n">
        <v>-3.795569649084849</v>
      </c>
      <c r="R88" t="n">
        <v>0.905607703366373</v>
      </c>
      <c r="S88" t="n">
        <v>25.60374526642999</v>
      </c>
      <c r="T88" t="n">
        <v>-14.77996223529829</v>
      </c>
      <c r="U88" t="n">
        <v>-3.43729711287484</v>
      </c>
      <c r="V88" t="n">
        <v>20.08060621751354</v>
      </c>
      <c r="W88" t="n">
        <v>-47.75087544367065</v>
      </c>
      <c r="X88" t="n">
        <v>2</v>
      </c>
      <c r="Y88" t="n">
        <v>26.32269594939162</v>
      </c>
      <c r="Z88" t="n">
        <v>33.6765245745001</v>
      </c>
      <c r="AA88" t="n">
        <v>2220.829056313852</v>
      </c>
      <c r="AB88" t="b">
        <v>0</v>
      </c>
      <c r="AC88" t="b">
        <v>1</v>
      </c>
      <c r="AD88" t="n">
        <v>98.46458337954223</v>
      </c>
      <c r="AE88" t="n">
        <v>0.9976897216057055</v>
      </c>
      <c r="AF88" t="n">
        <v>0</v>
      </c>
      <c r="AG88" t="n">
        <v>0.1292910578536794</v>
      </c>
      <c r="AH88" t="b">
        <v>0</v>
      </c>
      <c r="AI88" t="b">
        <v>0</v>
      </c>
      <c r="AJ88" t="n">
        <v>2220.829056313852</v>
      </c>
      <c r="AK88" t="n">
        <v>0</v>
      </c>
      <c r="AL88" t="n">
        <v>-3.43729711287484</v>
      </c>
      <c r="AM88" t="n">
        <v>0</v>
      </c>
      <c r="AN88" t="n">
        <v>-2.422151807973024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</row>
    <row r="89" spans="1:48">
      <c r="A89" t="n">
        <v>86</v>
      </c>
      <c r="B89" t="n">
        <v>0</v>
      </c>
      <c r="C89" t="n">
        <v>0</v>
      </c>
      <c r="D89" t="n">
        <v>29.25</v>
      </c>
      <c r="E89" t="n">
        <v>2</v>
      </c>
      <c r="F89" t="n">
        <v>-0.8662216767442334</v>
      </c>
      <c r="G89" t="n">
        <v>0</v>
      </c>
      <c r="H89" t="n">
        <v>240.9643909022761</v>
      </c>
      <c r="I89" t="b">
        <v>0</v>
      </c>
      <c r="J89" t="n">
        <v>950.363557718577</v>
      </c>
      <c r="K89" t="n">
        <v>2029.976559286881</v>
      </c>
      <c r="L89" t="n">
        <v>0</v>
      </c>
      <c r="M89" t="n">
        <v>-8.944753757389451</v>
      </c>
      <c r="N89" t="n">
        <v>-8.944753757389451</v>
      </c>
      <c r="O89" t="n">
        <v>-354.4760542994126</v>
      </c>
      <c r="P89" t="n">
        <v>-89.87729571486122</v>
      </c>
      <c r="Q89" t="n">
        <v>-8.944753757389451</v>
      </c>
      <c r="R89" t="n">
        <v>0.9402246782214617</v>
      </c>
      <c r="S89" t="n">
        <v>25.61599970295548</v>
      </c>
      <c r="T89" t="n">
        <v>-39.56219636840849</v>
      </c>
      <c r="U89" t="n">
        <v>-8.410078223311707</v>
      </c>
      <c r="V89" t="n">
        <v>50.31509934645272</v>
      </c>
      <c r="W89" t="n">
        <v>-80.23574472762017</v>
      </c>
      <c r="X89" t="n">
        <v>2</v>
      </c>
      <c r="Y89" t="n">
        <v>58.80756523334114</v>
      </c>
      <c r="Z89" t="n">
        <v>33.76865413211945</v>
      </c>
      <c r="AA89" t="n">
        <v>2029.976559286881</v>
      </c>
      <c r="AB89" t="b">
        <v>0</v>
      </c>
      <c r="AC89" t="b">
        <v>1</v>
      </c>
      <c r="AD89" t="n">
        <v>98.47936293877535</v>
      </c>
      <c r="AE89" t="n">
        <v>1.676416967780147</v>
      </c>
      <c r="AF89" t="n">
        <v>0</v>
      </c>
      <c r="AG89" t="n">
        <v>0.1164504147456622</v>
      </c>
      <c r="AH89" t="b">
        <v>0</v>
      </c>
      <c r="AI89" t="b">
        <v>0</v>
      </c>
      <c r="AJ89" t="n">
        <v>2029.976559286881</v>
      </c>
      <c r="AK89" t="n">
        <v>0</v>
      </c>
      <c r="AL89" t="n">
        <v>-8.410078223311707</v>
      </c>
      <c r="AM89" t="n">
        <v>2.89139793058234</v>
      </c>
      <c r="AN89" t="n">
        <v>-3.772440991764773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</row>
    <row r="90" spans="1:48">
      <c r="A90" t="n">
        <v>87</v>
      </c>
      <c r="B90" t="n">
        <v>0</v>
      </c>
      <c r="C90" t="n">
        <v>0</v>
      </c>
      <c r="D90" t="n">
        <v>26.5</v>
      </c>
      <c r="E90" t="n">
        <v>2</v>
      </c>
      <c r="F90" t="n">
        <v>-0.7364997924517018</v>
      </c>
      <c r="G90" t="n">
        <v>0</v>
      </c>
      <c r="H90" t="n">
        <v>218.309619108045</v>
      </c>
      <c r="I90" t="b">
        <v>0</v>
      </c>
      <c r="J90" t="n">
        <v>861.0131377621296</v>
      </c>
      <c r="K90" t="n">
        <v>1839.124062259909</v>
      </c>
      <c r="L90" t="n">
        <v>0</v>
      </c>
      <c r="M90" t="n">
        <v>-6.822305335939922</v>
      </c>
      <c r="N90" t="n">
        <v>-6.822305335939922</v>
      </c>
      <c r="O90" t="n">
        <v>-298.4211933308363</v>
      </c>
      <c r="P90" t="n">
        <v>-75.66460277151022</v>
      </c>
      <c r="Q90" t="n">
        <v>-6.822305335939922</v>
      </c>
      <c r="R90" t="n">
        <v>0.9367995677177421</v>
      </c>
      <c r="S90" t="n">
        <v>25.63428786833763</v>
      </c>
      <c r="T90" t="n">
        <v>-33.1847224568752</v>
      </c>
      <c r="U90" t="n">
        <v>-6.391132689546964</v>
      </c>
      <c r="V90" t="n">
        <v>42.47988031463502</v>
      </c>
      <c r="W90" t="n">
        <v>-78.81819317425381</v>
      </c>
      <c r="X90" t="n">
        <v>2</v>
      </c>
      <c r="Y90" t="n">
        <v>57.39001367997477</v>
      </c>
      <c r="Z90" t="n">
        <v>33.86039768281256</v>
      </c>
      <c r="AA90" t="n">
        <v>1839.124062259909</v>
      </c>
      <c r="AB90" t="b">
        <v>0</v>
      </c>
      <c r="AC90" t="b">
        <v>1</v>
      </c>
      <c r="AD90" t="n">
        <v>98.49953612955892</v>
      </c>
      <c r="AE90" t="n">
        <v>1.646799152368402</v>
      </c>
      <c r="AF90" t="n">
        <v>0</v>
      </c>
      <c r="AG90" t="n">
        <v>0.104802958784644</v>
      </c>
      <c r="AH90" t="b">
        <v>0</v>
      </c>
      <c r="AI90" t="b">
        <v>0</v>
      </c>
      <c r="AJ90" t="n">
        <v>1839.124062259909</v>
      </c>
      <c r="AK90" t="n">
        <v>0</v>
      </c>
      <c r="AL90" t="n">
        <v>-6.391132689546964</v>
      </c>
      <c r="AM90" t="n">
        <v>1.336939840852957</v>
      </c>
      <c r="AN90" t="n">
        <v>-3.337571363141159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</row>
    <row r="91" spans="1:48">
      <c r="A91" t="n">
        <v>88</v>
      </c>
      <c r="B91" t="n">
        <v>0</v>
      </c>
      <c r="C91" t="n">
        <v>0</v>
      </c>
      <c r="D91" t="n">
        <v>23.75</v>
      </c>
      <c r="E91" t="n">
        <v>2</v>
      </c>
      <c r="F91" t="n">
        <v>-0.7711124867822901</v>
      </c>
      <c r="G91" t="n">
        <v>0</v>
      </c>
      <c r="H91" t="n">
        <v>195.6548473138139</v>
      </c>
      <c r="I91" t="b">
        <v>0</v>
      </c>
      <c r="J91" t="n">
        <v>771.6627178056822</v>
      </c>
      <c r="K91" t="n">
        <v>1648.271565232937</v>
      </c>
      <c r="L91" t="n">
        <v>0</v>
      </c>
      <c r="M91" t="n">
        <v>-6.459624227610655</v>
      </c>
      <c r="N91" t="n">
        <v>-6.459624227610655</v>
      </c>
      <c r="O91" t="n">
        <v>-315.2739041598433</v>
      </c>
      <c r="P91" t="n">
        <v>-79.93760247460528</v>
      </c>
      <c r="Q91" t="n">
        <v>-6.459624227610655</v>
      </c>
      <c r="R91" t="n">
        <v>0.9386374008302938</v>
      </c>
      <c r="S91" t="n">
        <v>25.64903579705873</v>
      </c>
      <c r="T91" t="n">
        <v>-35.12753905213894</v>
      </c>
      <c r="U91" t="n">
        <v>-6.063244895344861</v>
      </c>
      <c r="V91" t="n">
        <v>44.81006342246635</v>
      </c>
      <c r="W91" t="n">
        <v>-78.81819317425381</v>
      </c>
      <c r="X91" t="n">
        <v>2</v>
      </c>
      <c r="Y91" t="n">
        <v>57.39001367997477</v>
      </c>
      <c r="Z91" t="n">
        <v>33.95023718575167</v>
      </c>
      <c r="AA91" t="n">
        <v>1648.271565232937</v>
      </c>
      <c r="AB91" t="b">
        <v>0</v>
      </c>
      <c r="AC91" t="b">
        <v>1</v>
      </c>
      <c r="AD91" t="n">
        <v>98.51946321764224</v>
      </c>
      <c r="AE91" t="n">
        <v>1.646799152368402</v>
      </c>
      <c r="AF91" t="n">
        <v>0</v>
      </c>
      <c r="AG91" t="n">
        <v>0.07593612410010631</v>
      </c>
      <c r="AH91" t="b">
        <v>0</v>
      </c>
      <c r="AI91" t="b">
        <v>0</v>
      </c>
      <c r="AJ91" t="n">
        <v>1648.271565232937</v>
      </c>
      <c r="AK91" t="n">
        <v>0</v>
      </c>
      <c r="AL91" t="n">
        <v>-6.063244895344861</v>
      </c>
      <c r="AM91" t="n">
        <v>1.420186628238695</v>
      </c>
      <c r="AN91" t="n">
        <v>-2.926436781553317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</row>
    <row r="92" spans="1:48">
      <c r="A92" t="n">
        <v>89</v>
      </c>
      <c r="B92" t="n">
        <v>0</v>
      </c>
      <c r="C92" t="n">
        <v>0</v>
      </c>
      <c r="D92" t="n">
        <v>21</v>
      </c>
      <c r="E92" t="n">
        <v>2</v>
      </c>
      <c r="F92" t="n">
        <v>-0.7623835937524688</v>
      </c>
      <c r="G92" t="n">
        <v>0</v>
      </c>
      <c r="H92" t="n">
        <v>173.0000755195829</v>
      </c>
      <c r="I92" t="b">
        <v>0</v>
      </c>
      <c r="J92" t="n">
        <v>682.3122978492347</v>
      </c>
      <c r="K92" t="n">
        <v>1457.419068205965</v>
      </c>
      <c r="L92" t="n">
        <v>0</v>
      </c>
      <c r="M92" t="n">
        <v>-5.665534477259461</v>
      </c>
      <c r="N92" t="n">
        <v>-5.665534477259461</v>
      </c>
      <c r="O92" t="n">
        <v>-312.7274301835778</v>
      </c>
      <c r="P92" t="n">
        <v>-79.29194477271244</v>
      </c>
      <c r="Q92" t="n">
        <v>-5.665534477259461</v>
      </c>
      <c r="R92" t="n">
        <v>0.9389780231495334</v>
      </c>
      <c r="S92" t="n">
        <v>25.66259364723238</v>
      </c>
      <c r="T92" t="n">
        <v>-34.85645765653722</v>
      </c>
      <c r="U92" t="n">
        <v>-5.319812363542614</v>
      </c>
      <c r="V92" t="n">
        <v>44.43548711617522</v>
      </c>
      <c r="W92" t="n">
        <v>-77.95085395188214</v>
      </c>
      <c r="X92" t="n">
        <v>2</v>
      </c>
      <c r="Y92" t="n">
        <v>56.5226744576031</v>
      </c>
      <c r="Z92" t="n">
        <v>34.01785968185562</v>
      </c>
      <c r="AA92" t="n">
        <v>1457.419068205965</v>
      </c>
      <c r="AB92" t="b">
        <v>0</v>
      </c>
      <c r="AC92" t="b">
        <v>1</v>
      </c>
      <c r="AD92" t="n">
        <v>98.53923972599947</v>
      </c>
      <c r="AE92" t="n">
        <v>1.628677276711348</v>
      </c>
      <c r="AF92" t="n">
        <v>0</v>
      </c>
      <c r="AG92" t="n">
        <v>0.06393168804634713</v>
      </c>
      <c r="AH92" t="b">
        <v>0</v>
      </c>
      <c r="AI92" t="b">
        <v>0</v>
      </c>
      <c r="AJ92" t="n">
        <v>1457.419068205965</v>
      </c>
      <c r="AK92" t="n">
        <v>0</v>
      </c>
      <c r="AL92" t="n">
        <v>-5.319812363542614</v>
      </c>
      <c r="AM92" t="n">
        <v>1.084738577564381</v>
      </c>
      <c r="AN92" t="n">
        <v>-2.536574176082439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</row>
    <row r="93" spans="1:48">
      <c r="A93" t="n">
        <v>90</v>
      </c>
      <c r="B93" t="n">
        <v>0</v>
      </c>
      <c r="C93" t="n">
        <v>0</v>
      </c>
      <c r="D93" t="n">
        <v>18.25</v>
      </c>
      <c r="E93" t="n">
        <v>2</v>
      </c>
      <c r="F93" t="n">
        <v>-0.7626864715411692</v>
      </c>
      <c r="G93" t="n">
        <v>0</v>
      </c>
      <c r="H93" t="n">
        <v>150.3453037253518</v>
      </c>
      <c r="I93" t="b">
        <v>0</v>
      </c>
      <c r="J93" t="n">
        <v>592.9618778927874</v>
      </c>
      <c r="K93" t="n">
        <v>1266.566571178994</v>
      </c>
      <c r="L93" t="n">
        <v>0</v>
      </c>
      <c r="M93" t="n">
        <v>-4.944605574832562</v>
      </c>
      <c r="N93" t="n">
        <v>-4.944605574832562</v>
      </c>
      <c r="O93" t="n">
        <v>-314.0603927257803</v>
      </c>
      <c r="P93" t="n">
        <v>-79.62991701972118</v>
      </c>
      <c r="Q93" t="n">
        <v>-4.944605574832562</v>
      </c>
      <c r="R93" t="n">
        <v>0.9395963776713933</v>
      </c>
      <c r="S93" t="n">
        <v>25.67441880621002</v>
      </c>
      <c r="T93" t="n">
        <v>-35.02808126685564</v>
      </c>
      <c r="U93" t="n">
        <v>-4.645933487126452</v>
      </c>
      <c r="V93" t="n">
        <v>44.60183575286553</v>
      </c>
      <c r="W93" t="n">
        <v>-71.58357828436768</v>
      </c>
      <c r="X93" t="n">
        <v>2</v>
      </c>
      <c r="Y93" t="n">
        <v>50.15539879008864</v>
      </c>
      <c r="Z93" t="n">
        <v>34.08082794428466</v>
      </c>
      <c r="AA93" t="n">
        <v>1266.566571178994</v>
      </c>
      <c r="AB93" t="b">
        <v>0</v>
      </c>
      <c r="AC93" t="b">
        <v>1</v>
      </c>
      <c r="AD93" t="n">
        <v>98.55776022482719</v>
      </c>
      <c r="AE93" t="n">
        <v>1.495641695078858</v>
      </c>
      <c r="AF93" t="n">
        <v>0</v>
      </c>
      <c r="AG93" t="n">
        <v>0.06131272975700819</v>
      </c>
      <c r="AH93" t="b">
        <v>0</v>
      </c>
      <c r="AI93" t="b">
        <v>0</v>
      </c>
      <c r="AJ93" t="n">
        <v>1266.566571178994</v>
      </c>
      <c r="AK93" t="n">
        <v>0</v>
      </c>
      <c r="AL93" t="n">
        <v>-4.645933487126452</v>
      </c>
      <c r="AM93" t="n">
        <v>0.914948983053427</v>
      </c>
      <c r="AN93" t="n">
        <v>-2.16552047580972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</row>
    <row r="94" spans="1:48">
      <c r="A94" t="n">
        <v>91</v>
      </c>
      <c r="B94" t="n">
        <v>0</v>
      </c>
      <c r="C94" t="n">
        <v>0</v>
      </c>
      <c r="D94" t="n">
        <v>15.5</v>
      </c>
      <c r="E94" t="n">
        <v>2</v>
      </c>
      <c r="F94" t="n">
        <v>-0.7702038534161899</v>
      </c>
      <c r="G94" t="n">
        <v>0</v>
      </c>
      <c r="H94" t="n">
        <v>127.6905319311207</v>
      </c>
      <c r="I94" t="b">
        <v>0</v>
      </c>
      <c r="J94" t="n">
        <v>503.6114579363399</v>
      </c>
      <c r="K94" t="n">
        <v>1075.714074152022</v>
      </c>
      <c r="L94" t="n">
        <v>0</v>
      </c>
      <c r="M94" t="n">
        <v>-4.25842604676069</v>
      </c>
      <c r="N94" t="n">
        <v>-4.25842604676069</v>
      </c>
      <c r="O94" t="n">
        <v>-318.4650630943428</v>
      </c>
      <c r="P94" t="n">
        <v>-80.74671985150681</v>
      </c>
      <c r="Q94" t="n">
        <v>-4.25842604676069</v>
      </c>
      <c r="R94" t="n">
        <v>0.9404134584117435</v>
      </c>
      <c r="S94" t="n">
        <v>25.68463465523783</v>
      </c>
      <c r="T94" t="n">
        <v>-35.55023505194742</v>
      </c>
      <c r="U94" t="n">
        <v>-4.004681166024869</v>
      </c>
      <c r="V94" t="n">
        <v>45.19648479955937</v>
      </c>
      <c r="W94" t="n">
        <v>-71.58357828436768</v>
      </c>
      <c r="X94" t="n">
        <v>2</v>
      </c>
      <c r="Y94" t="n">
        <v>50.15539879008864</v>
      </c>
      <c r="Z94" t="n">
        <v>34.15024680179101</v>
      </c>
      <c r="AA94" t="n">
        <v>1075.714074152022</v>
      </c>
      <c r="AB94" t="b">
        <v>0</v>
      </c>
      <c r="AC94" t="b">
        <v>1</v>
      </c>
      <c r="AD94" t="n">
        <v>98.57517529385153</v>
      </c>
      <c r="AE94" t="n">
        <v>1.495641695078858</v>
      </c>
      <c r="AF94" t="n">
        <v>0</v>
      </c>
      <c r="AG94" t="n">
        <v>0.05876940765233912</v>
      </c>
      <c r="AH94" t="b">
        <v>0</v>
      </c>
      <c r="AI94" t="b">
        <v>0</v>
      </c>
      <c r="AJ94" t="n">
        <v>1075.714074152022</v>
      </c>
      <c r="AK94" t="n">
        <v>0</v>
      </c>
      <c r="AL94" t="n">
        <v>-4.004681166024869</v>
      </c>
      <c r="AM94" t="n">
        <v>0.6284045279452095</v>
      </c>
      <c r="AN94" t="n">
        <v>-1.810812609816355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</row>
    <row r="95" spans="1:48">
      <c r="A95" t="n">
        <v>92</v>
      </c>
      <c r="B95" t="n">
        <v>0</v>
      </c>
      <c r="C95" t="n">
        <v>0</v>
      </c>
      <c r="D95" t="n">
        <v>12.75</v>
      </c>
      <c r="E95" t="n">
        <v>2</v>
      </c>
      <c r="F95" t="n">
        <v>-0.7398314481274071</v>
      </c>
      <c r="G95" t="n">
        <v>0</v>
      </c>
      <c r="H95" t="n">
        <v>105.0357601368896</v>
      </c>
      <c r="I95" t="b">
        <v>0</v>
      </c>
      <c r="J95" t="n">
        <v>414.2610379798925</v>
      </c>
      <c r="K95" t="n">
        <v>884.8615771250505</v>
      </c>
      <c r="L95" t="n">
        <v>0</v>
      </c>
      <c r="M95" t="n">
        <v>-3.364622793016403</v>
      </c>
      <c r="N95" t="n">
        <v>-3.364622793016403</v>
      </c>
      <c r="O95" t="n">
        <v>-305.8937347339564</v>
      </c>
      <c r="P95" t="n">
        <v>-77.55926337067861</v>
      </c>
      <c r="Q95" t="n">
        <v>-3.364622793016403</v>
      </c>
      <c r="R95" t="n">
        <v>0.9400857917335524</v>
      </c>
      <c r="S95" t="n">
        <v>25.69331380370826</v>
      </c>
      <c r="T95" t="n">
        <v>-34.13500070790988</v>
      </c>
      <c r="U95" t="n">
        <v>-3.163034082257582</v>
      </c>
      <c r="V95" t="n">
        <v>43.42426266276873</v>
      </c>
      <c r="W95" t="n">
        <v>-71.56449057460044</v>
      </c>
      <c r="X95" t="n">
        <v>2</v>
      </c>
      <c r="Y95" t="n">
        <v>50.13631108032141</v>
      </c>
      <c r="Z95" t="n">
        <v>34.19519341077484</v>
      </c>
      <c r="AA95" t="n">
        <v>884.8615771250505</v>
      </c>
      <c r="AB95" t="b">
        <v>0</v>
      </c>
      <c r="AC95" t="b">
        <v>1</v>
      </c>
      <c r="AD95" t="n">
        <v>98.59258704903736</v>
      </c>
      <c r="AE95" t="n">
        <v>1.495242883294429</v>
      </c>
      <c r="AF95" t="n">
        <v>0</v>
      </c>
      <c r="AG95" t="n">
        <v>0.05612256271859406</v>
      </c>
      <c r="AH95" t="b">
        <v>0</v>
      </c>
      <c r="AI95" t="b">
        <v>0</v>
      </c>
      <c r="AJ95" t="n">
        <v>884.8615771250505</v>
      </c>
      <c r="AK95" t="n">
        <v>0</v>
      </c>
      <c r="AL95" t="n">
        <v>-3.163034082257582</v>
      </c>
      <c r="AM95" t="n">
        <v>0.1469629682250786</v>
      </c>
      <c r="AN95" t="n">
        <v>-1.469987507183535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</row>
    <row r="96" spans="1:48">
      <c r="A96" t="n">
        <v>93</v>
      </c>
      <c r="B96" t="n">
        <v>0</v>
      </c>
      <c r="C96" t="n">
        <v>0</v>
      </c>
      <c r="D96" t="n">
        <v>10</v>
      </c>
      <c r="E96" t="n">
        <v>2</v>
      </c>
      <c r="F96" t="n">
        <v>-0.8538036874075139</v>
      </c>
      <c r="G96" t="n">
        <v>0</v>
      </c>
      <c r="H96" t="n">
        <v>82.3809883426585</v>
      </c>
      <c r="I96" t="b">
        <v>0</v>
      </c>
      <c r="J96" t="n">
        <v>324.9106180234451</v>
      </c>
      <c r="K96" t="n">
        <v>694.0090800980788</v>
      </c>
      <c r="L96" t="n">
        <v>0</v>
      </c>
      <c r="M96" t="n">
        <v>-3.082785305825923</v>
      </c>
      <c r="N96" t="n">
        <v>-3.082785305825923</v>
      </c>
      <c r="O96" t="n">
        <v>-357.3449625579639</v>
      </c>
      <c r="P96" t="n">
        <v>-90.60470653092391</v>
      </c>
      <c r="Q96" t="n">
        <v>-3.082785305825923</v>
      </c>
      <c r="R96" t="n">
        <v>0.9436161958517343</v>
      </c>
      <c r="S96" t="n">
        <v>25.70020899050205</v>
      </c>
      <c r="T96" t="n">
        <v>-40.02624929914474</v>
      </c>
      <c r="U96" t="n">
        <v>-2.908966142911082</v>
      </c>
      <c r="V96" t="n">
        <v>50.57845723177915</v>
      </c>
      <c r="W96" t="n">
        <v>-70.32998301565395</v>
      </c>
      <c r="X96" t="n">
        <v>2</v>
      </c>
      <c r="Y96" t="n">
        <v>48.90180352137492</v>
      </c>
      <c r="Z96" t="n">
        <v>34.24976744491522</v>
      </c>
      <c r="AA96" t="n">
        <v>750</v>
      </c>
      <c r="AB96" t="b">
        <v>0</v>
      </c>
      <c r="AC96" t="b">
        <v>1</v>
      </c>
      <c r="AD96" t="n">
        <v>98.60978116615571</v>
      </c>
      <c r="AE96" t="n">
        <v>1.46944952366779</v>
      </c>
      <c r="AF96" t="n">
        <v>0</v>
      </c>
      <c r="AG96" t="n">
        <v>0.0502777854391096</v>
      </c>
      <c r="AH96" t="b">
        <v>0</v>
      </c>
      <c r="AI96" t="b">
        <v>0</v>
      </c>
      <c r="AJ96" t="n">
        <v>750</v>
      </c>
      <c r="AK96" t="n">
        <v>0</v>
      </c>
      <c r="AL96" t="n">
        <v>-2.908966142911082</v>
      </c>
      <c r="AM96" t="n">
        <v>0.1946184409931946</v>
      </c>
      <c r="AN96" t="n">
        <v>-1.23618222</v>
      </c>
      <c r="AO96" t="n">
        <v>0</v>
      </c>
      <c r="AP96" t="n">
        <v>1</v>
      </c>
      <c r="AQ96" t="n">
        <v>0</v>
      </c>
      <c r="AR96" t="n">
        <v>0</v>
      </c>
      <c r="AS96" t="n">
        <v>0</v>
      </c>
      <c r="AT96" t="n">
        <v>0.3667738651802672</v>
      </c>
      <c r="AU96" t="n">
        <v>0.1153074766089391</v>
      </c>
      <c r="AV96" t="n">
        <v>0.3667738651802672</v>
      </c>
    </row>
    <row r="97" spans="1:48">
      <c r="A97" t="n">
        <v>94</v>
      </c>
      <c r="B97" t="n">
        <v>0</v>
      </c>
      <c r="C97" t="n">
        <v>0</v>
      </c>
      <c r="D97" t="n">
        <v>6.666666666666666</v>
      </c>
      <c r="E97" t="n">
        <v>2</v>
      </c>
      <c r="F97" t="n">
        <v>-0.9143982466869809</v>
      </c>
      <c r="G97" t="n">
        <v>0</v>
      </c>
      <c r="H97" t="n">
        <v>54.92065889510566</v>
      </c>
      <c r="I97" t="b">
        <v>0</v>
      </c>
      <c r="J97" t="n">
        <v>216.6070786822967</v>
      </c>
      <c r="K97" t="n">
        <v>462.6727200653858</v>
      </c>
      <c r="L97" t="n">
        <v>0</v>
      </c>
      <c r="M97" t="n">
        <v>-2.214578777271682</v>
      </c>
      <c r="N97" t="n">
        <v>-2.214578777271682</v>
      </c>
      <c r="O97" t="n">
        <v>-385.0585550428681</v>
      </c>
      <c r="P97" t="n">
        <v>-97.63147947334383</v>
      </c>
      <c r="Q97" t="n">
        <v>-2.214578777271682</v>
      </c>
      <c r="R97" t="n">
        <v>0.9454126032398154</v>
      </c>
      <c r="S97" t="n">
        <v>25.70615434127157</v>
      </c>
      <c r="T97" t="n">
        <v>-43.21256140779428</v>
      </c>
      <c r="U97" t="n">
        <v>-2.093690686900068</v>
      </c>
      <c r="V97" t="n">
        <v>54.41891806554955</v>
      </c>
      <c r="W97" t="n">
        <v>-73.21419376388184</v>
      </c>
      <c r="X97" t="n">
        <v>2</v>
      </c>
      <c r="Y97" t="n">
        <v>51.7860142696028</v>
      </c>
      <c r="Z97" t="n">
        <v>34.3043414790556</v>
      </c>
      <c r="AA97" t="n">
        <v>750</v>
      </c>
      <c r="AB97" t="b">
        <v>0</v>
      </c>
      <c r="AC97" t="b">
        <v>1</v>
      </c>
      <c r="AD97" t="n">
        <v>98.62726169007776</v>
      </c>
      <c r="AE97" t="n">
        <v>1.529711191997748</v>
      </c>
      <c r="AF97" t="n">
        <v>0</v>
      </c>
      <c r="AG97" t="n">
        <v>0.04343526161141331</v>
      </c>
      <c r="AH97" t="b">
        <v>0</v>
      </c>
      <c r="AI97" t="b">
        <v>0</v>
      </c>
      <c r="AJ97" t="n">
        <v>750</v>
      </c>
      <c r="AK97" t="n">
        <v>0</v>
      </c>
      <c r="AL97" t="n">
        <v>-2.093690686900068</v>
      </c>
      <c r="AM97" t="n">
        <v>0</v>
      </c>
      <c r="AN97" t="n">
        <v>-0.5639794949023196</v>
      </c>
      <c r="AO97" t="n">
        <v>0</v>
      </c>
      <c r="AP97" t="n">
        <v>1</v>
      </c>
      <c r="AQ97" t="n">
        <v>0</v>
      </c>
      <c r="AR97" t="n">
        <v>0</v>
      </c>
      <c r="AS97" t="n">
        <v>0</v>
      </c>
      <c r="AT97" t="n">
        <v>0.3763911554568241</v>
      </c>
      <c r="AU97" t="n">
        <v>0.1183309894021978</v>
      </c>
      <c r="AV97" t="n">
        <v>0.3763911554568241</v>
      </c>
    </row>
    <row r="98" spans="1:48">
      <c r="A98" t="n">
        <v>95</v>
      </c>
      <c r="B98" t="n">
        <v>0</v>
      </c>
      <c r="C98" t="n">
        <v>0</v>
      </c>
      <c r="D98" t="n">
        <v>3.333333333333333</v>
      </c>
      <c r="E98" t="n">
        <v>2</v>
      </c>
      <c r="F98" t="n">
        <v>-1.044158881400117</v>
      </c>
      <c r="G98" t="n">
        <v>0</v>
      </c>
      <c r="H98" t="n">
        <v>27.46032944755283</v>
      </c>
      <c r="I98" t="b">
        <v>0</v>
      </c>
      <c r="J98" t="n">
        <v>108.3035393411484</v>
      </c>
      <c r="K98" t="n">
        <v>231.3363600326929</v>
      </c>
      <c r="L98" t="n">
        <v>0</v>
      </c>
      <c r="M98" t="n">
        <v>-1.274817981374742</v>
      </c>
      <c r="N98" t="n">
        <v>-1.274817981374742</v>
      </c>
      <c r="O98" t="n">
        <v>-443.3164219658766</v>
      </c>
      <c r="P98" t="n">
        <v>-112.4027439061553</v>
      </c>
      <c r="Q98" t="n">
        <v>-1.274817981374742</v>
      </c>
      <c r="R98" t="n">
        <v>0.9479636387145124</v>
      </c>
      <c r="S98" t="n">
        <v>25.7102892254182</v>
      </c>
      <c r="T98" t="n">
        <v>-49.88469761927644</v>
      </c>
      <c r="U98" t="n">
        <v>-1.20848109232269</v>
      </c>
      <c r="V98" t="n">
        <v>62.51804628687889</v>
      </c>
      <c r="W98" t="n">
        <v>0</v>
      </c>
      <c r="X98" t="n">
        <v>0</v>
      </c>
      <c r="Y98" t="n">
        <v>-21.42817949427903</v>
      </c>
      <c r="Z98" t="n">
        <v>34.35891551319598</v>
      </c>
      <c r="AA98" t="n">
        <v>750</v>
      </c>
      <c r="AB98" t="b">
        <v>0</v>
      </c>
      <c r="AC98" t="b">
        <v>1</v>
      </c>
      <c r="AD98" t="n">
        <v>98.63253214750404</v>
      </c>
      <c r="AE98" t="n">
        <v>-0</v>
      </c>
      <c r="AF98" t="n">
        <v>0</v>
      </c>
      <c r="AG98" t="n">
        <v>0.0353684137374318</v>
      </c>
      <c r="AH98" t="b">
        <v>0</v>
      </c>
      <c r="AI98" t="b">
        <v>0</v>
      </c>
      <c r="AJ98" t="n">
        <v>750</v>
      </c>
      <c r="AK98" t="n">
        <v>0</v>
      </c>
      <c r="AL98" t="n">
        <v>-1.20848109232269</v>
      </c>
      <c r="AM98" t="n">
        <v>0</v>
      </c>
      <c r="AN98" t="n">
        <v>-1.20848109232269</v>
      </c>
      <c r="AO98" t="n">
        <v>0</v>
      </c>
      <c r="AP98" t="n">
        <v>1</v>
      </c>
      <c r="AQ98" t="n">
        <v>0</v>
      </c>
      <c r="AR98" t="n">
        <v>0</v>
      </c>
      <c r="AS98" t="n">
        <v>0</v>
      </c>
      <c r="AT98" t="n">
        <v>0.3860655746792269</v>
      </c>
      <c r="AU98" t="n">
        <v>0.1213724625661704</v>
      </c>
      <c r="AV98" t="n">
        <v>0.3860655746792269</v>
      </c>
    </row>
    <row r="99" spans="1:48">
      <c r="A99" t="n">
        <v>96</v>
      </c>
      <c r="B99" t="n">
        <v>0</v>
      </c>
      <c r="C99" t="n">
        <v>0</v>
      </c>
      <c r="D99" t="n">
        <v>0</v>
      </c>
      <c r="E99" t="n">
        <v>2</v>
      </c>
      <c r="F99" t="n">
        <v>0</v>
      </c>
      <c r="G99" t="n">
        <v>0</v>
      </c>
      <c r="H99" t="n">
        <v>0</v>
      </c>
      <c r="I99" t="b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25.71255822768331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-21.42817949427903</v>
      </c>
      <c r="Z99" t="n">
        <v>34.39687493922767</v>
      </c>
      <c r="AA99" t="n">
        <v>750</v>
      </c>
      <c r="AB99" t="b">
        <v>0</v>
      </c>
      <c r="AC99" t="b">
        <v>1</v>
      </c>
      <c r="AD99" t="n">
        <v>98.62509180740186</v>
      </c>
      <c r="AE99" t="n">
        <v>-0</v>
      </c>
      <c r="AF99" t="n">
        <v>0</v>
      </c>
      <c r="AG99" t="n">
        <v>0.03152374319982446</v>
      </c>
      <c r="AH99" t="b">
        <v>1</v>
      </c>
      <c r="AI99" t="b">
        <v>1</v>
      </c>
      <c r="AJ99" t="n">
        <v>750</v>
      </c>
      <c r="AK99" t="n">
        <v>0</v>
      </c>
      <c r="AL99" t="n">
        <v>0</v>
      </c>
      <c r="AM99" t="n">
        <v>0</v>
      </c>
      <c r="AN99" t="n">
        <v>0.2695635702047531</v>
      </c>
      <c r="AO99" t="n">
        <v>0</v>
      </c>
      <c r="AP99" t="n">
        <v>1</v>
      </c>
      <c r="AQ99" t="n">
        <v>0</v>
      </c>
      <c r="AR99" t="n">
        <v>0</v>
      </c>
      <c r="AS99" t="n">
        <v>0</v>
      </c>
      <c r="AT99" t="n">
        <v>0.3928147525317816</v>
      </c>
      <c r="AU99" t="n">
        <v>0.1234942895043589</v>
      </c>
      <c r="AV99" t="n">
        <v>0.3928147525317816</v>
      </c>
    </row>
    <row r="100" spans="1:48">
      <c r="A100" t="n">
        <v>97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b">
        <v>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</v>
      </c>
      <c r="S100" t="n">
        <v>25.71255822768331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-21.42817949427903</v>
      </c>
      <c r="Z100" t="n">
        <v>34.41060522569888</v>
      </c>
      <c r="AA100" t="n">
        <v>0</v>
      </c>
      <c r="AB100" t="b">
        <v>0</v>
      </c>
      <c r="AC100" t="b">
        <v>0</v>
      </c>
      <c r="AD100" t="n">
        <v>98.61765146729968</v>
      </c>
      <c r="AE100" t="n">
        <v>-0</v>
      </c>
      <c r="AF100" t="n">
        <v>0</v>
      </c>
      <c r="AG100" t="n">
        <v>0.02535293861841367</v>
      </c>
      <c r="AH100" t="b">
        <v>0</v>
      </c>
      <c r="AI100" t="b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0.2695635702047531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</row>
    <row r="101" spans="1:48">
      <c r="A101" t="n">
        <v>98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b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25.71255822768331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-21.42817949427903</v>
      </c>
      <c r="Z101" t="n">
        <v>34.42433551217009</v>
      </c>
      <c r="AA101" t="n">
        <v>0</v>
      </c>
      <c r="AB101" t="b">
        <v>0</v>
      </c>
      <c r="AC101" t="b">
        <v>0</v>
      </c>
      <c r="AD101" t="n">
        <v>98.6102111271975</v>
      </c>
      <c r="AE101" t="n">
        <v>-0</v>
      </c>
      <c r="AF101" t="n">
        <v>0</v>
      </c>
      <c r="AG101" t="n">
        <v>0.01921449639907838</v>
      </c>
      <c r="AH101" t="b">
        <v>0</v>
      </c>
      <c r="AI101" t="b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</row>
    <row r="102" spans="1:48">
      <c r="A102" t="n">
        <v>99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b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25.71255822768331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-21.42817949427903</v>
      </c>
      <c r="Z102" t="n">
        <v>34.4380657986413</v>
      </c>
      <c r="AA102" t="n">
        <v>0</v>
      </c>
      <c r="AB102" t="b">
        <v>0</v>
      </c>
      <c r="AC102" t="b">
        <v>0</v>
      </c>
      <c r="AD102" t="n">
        <v>98.60277078709532</v>
      </c>
      <c r="AE102" t="n">
        <v>-0</v>
      </c>
      <c r="AF102" t="n">
        <v>0</v>
      </c>
      <c r="AG102" t="n">
        <v>0.01331955985733443</v>
      </c>
      <c r="AH102" t="b">
        <v>0</v>
      </c>
      <c r="AI102" t="b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</row>
    <row r="103" spans="1:48">
      <c r="A103" t="n">
        <v>100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b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25.71255822768331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-21.42817949427903</v>
      </c>
      <c r="Z103" t="n">
        <v>34.45179608511251</v>
      </c>
      <c r="AA103" t="n">
        <v>0</v>
      </c>
      <c r="AB103" t="b">
        <v>0</v>
      </c>
      <c r="AC103" t="b">
        <v>0</v>
      </c>
      <c r="AD103" t="n">
        <v>98.59533044699315</v>
      </c>
      <c r="AE103" t="n">
        <v>-0</v>
      </c>
      <c r="AF103" t="n">
        <v>0</v>
      </c>
      <c r="AG103" t="n">
        <v>0.009630086548685274</v>
      </c>
      <c r="AH103" t="b">
        <v>0</v>
      </c>
      <c r="AI103" t="b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</row>
    <row r="104" spans="1:48">
      <c r="A104" t="n">
        <v>101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b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25.71255822768331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-21.42817949427903</v>
      </c>
      <c r="Z104" t="n">
        <v>34.46552637158371</v>
      </c>
      <c r="AA104" t="n">
        <v>0</v>
      </c>
      <c r="AB104" t="b">
        <v>0</v>
      </c>
      <c r="AC104" t="b">
        <v>0</v>
      </c>
      <c r="AD104" t="n">
        <v>98.58789010689097</v>
      </c>
      <c r="AE104" t="n">
        <v>-0</v>
      </c>
      <c r="AF104" t="n">
        <v>0</v>
      </c>
      <c r="AG104" t="n">
        <v>0.01103813096097719</v>
      </c>
      <c r="AH104" t="b">
        <v>0</v>
      </c>
      <c r="AI104" t="b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</row>
    <row r="105" spans="1:48">
      <c r="A105" t="n">
        <v>102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b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</v>
      </c>
      <c r="S105" t="n">
        <v>25.71255822768331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-21.42817949427903</v>
      </c>
      <c r="Z105" t="n">
        <v>34.47925665805492</v>
      </c>
      <c r="AA105" t="n">
        <v>0</v>
      </c>
      <c r="AB105" t="b">
        <v>0</v>
      </c>
      <c r="AC105" t="b">
        <v>0</v>
      </c>
      <c r="AD105" t="n">
        <v>98.58044976678879</v>
      </c>
      <c r="AE105" t="n">
        <v>-0</v>
      </c>
      <c r="AF105" t="n">
        <v>0</v>
      </c>
      <c r="AG105" t="n">
        <v>0.01246556801358248</v>
      </c>
      <c r="AH105" t="b">
        <v>0</v>
      </c>
      <c r="AI105" t="b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</row>
    <row r="106" spans="1:48">
      <c r="A106" t="n">
        <v>103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b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25.71255822768331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-21.42817949427903</v>
      </c>
      <c r="Z106" t="n">
        <v>34.49298694452613</v>
      </c>
      <c r="AA106" t="n">
        <v>0</v>
      </c>
      <c r="AB106" t="b">
        <v>0</v>
      </c>
      <c r="AC106" t="b">
        <v>0</v>
      </c>
      <c r="AD106" t="n">
        <v>98.57300942668661</v>
      </c>
      <c r="AE106" t="n">
        <v>-0</v>
      </c>
      <c r="AF106" t="n">
        <v>0</v>
      </c>
      <c r="AG106" t="n">
        <v>0.01386612758669861</v>
      </c>
      <c r="AH106" t="b">
        <v>0</v>
      </c>
      <c r="AI106" t="b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</row>
    <row r="107" spans="1:48">
      <c r="A107" t="n">
        <v>104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b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25.71255822768331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-21.42817949427903</v>
      </c>
      <c r="Z107" t="n">
        <v>34.50671723099734</v>
      </c>
      <c r="AA107" t="n">
        <v>0</v>
      </c>
      <c r="AB107" t="b">
        <v>0</v>
      </c>
      <c r="AC107" t="b">
        <v>0</v>
      </c>
      <c r="AD107" t="n">
        <v>98.56556908658443</v>
      </c>
      <c r="AE107" t="n">
        <v>-0</v>
      </c>
      <c r="AF107" t="n">
        <v>0</v>
      </c>
      <c r="AG107" t="n">
        <v>0.01474560705791608</v>
      </c>
      <c r="AH107" t="b">
        <v>0</v>
      </c>
      <c r="AI107" t="b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</row>
    <row r="108" spans="1:48">
      <c r="A108" t="n">
        <v>105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b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</v>
      </c>
      <c r="S108" t="n">
        <v>25.71255822768331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-21.42817949427903</v>
      </c>
      <c r="Z108" t="n">
        <v>34.52044751746855</v>
      </c>
      <c r="AA108" t="n">
        <v>0</v>
      </c>
      <c r="AB108" t="b">
        <v>0</v>
      </c>
      <c r="AC108" t="b">
        <v>0</v>
      </c>
      <c r="AD108" t="n">
        <v>98.55812874648225</v>
      </c>
      <c r="AE108" t="n">
        <v>-0</v>
      </c>
      <c r="AF108" t="n">
        <v>0</v>
      </c>
      <c r="AG108" t="n">
        <v>0.01389996117580128</v>
      </c>
      <c r="AH108" t="b">
        <v>0</v>
      </c>
      <c r="AI108" t="b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</row>
    <row r="109" spans="1:48">
      <c r="A109" t="n">
        <v>106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b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</v>
      </c>
      <c r="S109" t="n">
        <v>25.71255822768331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-21.42817949427903</v>
      </c>
      <c r="Z109" t="n">
        <v>34.53417780393976</v>
      </c>
      <c r="AA109" t="n">
        <v>0</v>
      </c>
      <c r="AB109" t="b">
        <v>0</v>
      </c>
      <c r="AC109" t="b">
        <v>0</v>
      </c>
      <c r="AD109" t="n">
        <v>98.55068840638008</v>
      </c>
      <c r="AE109" t="n">
        <v>-0</v>
      </c>
      <c r="AF109" t="n">
        <v>0</v>
      </c>
      <c r="AG109" t="n">
        <v>0.01306804502457165</v>
      </c>
      <c r="AH109" t="b">
        <v>0</v>
      </c>
      <c r="AI109" t="b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</row>
    <row r="110" spans="1:48">
      <c r="A110" t="n">
        <v>107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b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</v>
      </c>
      <c r="S110" t="n">
        <v>25.71255822768331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-21.42817949427903</v>
      </c>
      <c r="Z110" t="n">
        <v>34.54790809041096</v>
      </c>
      <c r="AA110" t="n">
        <v>0</v>
      </c>
      <c r="AB110" t="b">
        <v>0</v>
      </c>
      <c r="AC110" t="b">
        <v>0</v>
      </c>
      <c r="AD110" t="n">
        <v>98.5432480662779</v>
      </c>
      <c r="AE110" t="n">
        <v>-0</v>
      </c>
      <c r="AF110" t="n">
        <v>0</v>
      </c>
      <c r="AG110" t="n">
        <v>0.01223612887334111</v>
      </c>
      <c r="AH110" t="b">
        <v>0</v>
      </c>
      <c r="AI110" t="b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</row>
    <row r="111" spans="1:48">
      <c r="A111" t="n">
        <v>108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b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</v>
      </c>
      <c r="S111" t="n">
        <v>25.71255822768331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-21.42817949427903</v>
      </c>
      <c r="Z111" t="n">
        <v>34.56163837688217</v>
      </c>
      <c r="AA111" t="n">
        <v>0</v>
      </c>
      <c r="AB111" t="b">
        <v>0</v>
      </c>
      <c r="AC111" t="b">
        <v>0</v>
      </c>
      <c r="AD111" t="n">
        <v>98.53580772617572</v>
      </c>
      <c r="AE111" t="n">
        <v>-0</v>
      </c>
      <c r="AF111" t="n">
        <v>0</v>
      </c>
      <c r="AG111" t="n">
        <v>0.01165349930282442</v>
      </c>
      <c r="AH111" t="b">
        <v>0</v>
      </c>
      <c r="AI111" t="b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</row>
    <row r="112" spans="1:48">
      <c r="A112" t="n">
        <v>109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b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</v>
      </c>
      <c r="S112" t="n">
        <v>25.71255822768331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-21.42817949427903</v>
      </c>
      <c r="Z112" t="n">
        <v>34.57536866335338</v>
      </c>
      <c r="AA112" t="n">
        <v>0</v>
      </c>
      <c r="AB112" t="b">
        <v>0</v>
      </c>
      <c r="AC112" t="b">
        <v>0</v>
      </c>
      <c r="AD112" t="n">
        <v>98.52836738607354</v>
      </c>
      <c r="AE112" t="n">
        <v>-0</v>
      </c>
      <c r="AF112" t="n">
        <v>0</v>
      </c>
      <c r="AG112" t="n">
        <v>0.01480286524184379</v>
      </c>
      <c r="AH112" t="b">
        <v>0</v>
      </c>
      <c r="AI112" t="b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</row>
    <row r="113" spans="1:48">
      <c r="A113" t="n">
        <v>110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b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</v>
      </c>
      <c r="S113" t="n">
        <v>25.71255822768331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-21.42817949427903</v>
      </c>
      <c r="Z113" t="n">
        <v>34.58909894982459</v>
      </c>
      <c r="AA113" t="n">
        <v>0</v>
      </c>
      <c r="AB113" t="b">
        <v>0</v>
      </c>
      <c r="AC113" t="b">
        <v>0</v>
      </c>
      <c r="AD113" t="n">
        <v>98.52092704597136</v>
      </c>
      <c r="AE113" t="n">
        <v>-0</v>
      </c>
      <c r="AF113" t="n">
        <v>0</v>
      </c>
      <c r="AG113" t="n">
        <v>0.01816947168856176</v>
      </c>
      <c r="AH113" t="b">
        <v>0</v>
      </c>
      <c r="AI113" t="b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</row>
    <row r="114" spans="1:48">
      <c r="A114" t="n">
        <v>111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b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25.71255822768331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-21.42817949427903</v>
      </c>
      <c r="Z114" t="n">
        <v>34.6028292362958</v>
      </c>
      <c r="AA114" t="n">
        <v>0</v>
      </c>
      <c r="AB114" t="b">
        <v>0</v>
      </c>
      <c r="AC114" t="b">
        <v>0</v>
      </c>
      <c r="AD114" t="n">
        <v>98.51348670586918</v>
      </c>
      <c r="AE114" t="n">
        <v>-0</v>
      </c>
      <c r="AF114" t="n">
        <v>0</v>
      </c>
      <c r="AG114" t="n">
        <v>0.02072791086900599</v>
      </c>
      <c r="AH114" t="b">
        <v>0</v>
      </c>
      <c r="AI114" t="b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</row>
    <row r="115" spans="1:48">
      <c r="A115" t="n">
        <v>112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b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25.71255822768331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-21.42817949427903</v>
      </c>
      <c r="Z115" t="n">
        <v>34.61655952276701</v>
      </c>
      <c r="AA115" t="n">
        <v>0</v>
      </c>
      <c r="AB115" t="b">
        <v>0</v>
      </c>
      <c r="AC115" t="b">
        <v>0</v>
      </c>
      <c r="AD115" t="n">
        <v>98.50604636576701</v>
      </c>
      <c r="AE115" t="n">
        <v>-0</v>
      </c>
      <c r="AF115" t="n">
        <v>0</v>
      </c>
      <c r="AG115" t="n">
        <v>0.02178180543242103</v>
      </c>
      <c r="AH115" t="b">
        <v>0</v>
      </c>
      <c r="AI115" t="b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0.2695635702047531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</row>
    <row r="116" spans="1:48">
      <c r="A116" t="n">
        <v>113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  <c r="H116" t="n">
        <v>0</v>
      </c>
      <c r="I116" t="b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25.71255822768331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-21.42817949427903</v>
      </c>
      <c r="Z116" t="n">
        <v>34.6545189487987</v>
      </c>
      <c r="AA116" t="n">
        <v>750</v>
      </c>
      <c r="AB116" t="b">
        <v>1</v>
      </c>
      <c r="AC116" t="b">
        <v>1</v>
      </c>
      <c r="AD116" t="n">
        <v>98.49860602566483</v>
      </c>
      <c r="AE116" t="n">
        <v>-0</v>
      </c>
      <c r="AF116" t="n">
        <v>0</v>
      </c>
      <c r="AG116" t="n">
        <v>0.02638192973550277</v>
      </c>
      <c r="AH116" t="b">
        <v>1</v>
      </c>
      <c r="AI116" t="b">
        <v>1</v>
      </c>
      <c r="AJ116" t="n">
        <v>750</v>
      </c>
      <c r="AK116" t="n">
        <v>0</v>
      </c>
      <c r="AL116" t="n">
        <v>0</v>
      </c>
      <c r="AM116" t="n">
        <v>0</v>
      </c>
      <c r="AN116" t="n">
        <v>0.2695635702047531</v>
      </c>
      <c r="AO116" t="n">
        <v>0</v>
      </c>
      <c r="AP116" t="n">
        <v>1</v>
      </c>
      <c r="AQ116" t="n">
        <v>0</v>
      </c>
      <c r="AR116" t="n">
        <v>0</v>
      </c>
      <c r="AS116" t="n">
        <v>0</v>
      </c>
      <c r="AT116" t="n">
        <v>0.4383258907877602</v>
      </c>
      <c r="AU116" t="n">
        <v>0.1378022187438596</v>
      </c>
      <c r="AV116" t="n">
        <v>0.4383258907877602</v>
      </c>
    </row>
    <row r="117" spans="1:48">
      <c r="A117" t="n">
        <v>114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  <c r="H117" t="n">
        <v>0</v>
      </c>
      <c r="I117" t="b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25.71255822768331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-21.42817949427903</v>
      </c>
      <c r="Z117" t="n">
        <v>34.69247837483039</v>
      </c>
      <c r="AA117" t="n">
        <v>750</v>
      </c>
      <c r="AB117" t="b">
        <v>0</v>
      </c>
      <c r="AC117" t="b">
        <v>1</v>
      </c>
      <c r="AD117" t="n">
        <v>98.49116568556265</v>
      </c>
      <c r="AE117" t="n">
        <v>-0</v>
      </c>
      <c r="AF117" t="n">
        <v>0</v>
      </c>
      <c r="AG117" t="n">
        <v>0.02869408619803926</v>
      </c>
      <c r="AH117" t="b">
        <v>1</v>
      </c>
      <c r="AI117" t="b">
        <v>1</v>
      </c>
      <c r="AJ117" t="n">
        <v>750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1</v>
      </c>
      <c r="AQ117" t="n">
        <v>0</v>
      </c>
      <c r="AR117" t="n">
        <v>0</v>
      </c>
      <c r="AS117" t="n">
        <v>0</v>
      </c>
      <c r="AT117" t="n">
        <v>0.4448833063004415</v>
      </c>
      <c r="AU117" t="n">
        <v>0.1398637588578805</v>
      </c>
      <c r="AV117" t="n">
        <v>0.4448833063004415</v>
      </c>
    </row>
    <row r="118" spans="1:48">
      <c r="A118" t="n">
        <v>115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  <c r="H118" t="n">
        <v>0</v>
      </c>
      <c r="I118" t="b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</v>
      </c>
      <c r="S118" t="n">
        <v>25.71255822768331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-21.42817949427903</v>
      </c>
      <c r="Z118" t="n">
        <v>34.73043780086208</v>
      </c>
      <c r="AA118" t="n">
        <v>750</v>
      </c>
      <c r="AB118" t="b">
        <v>0</v>
      </c>
      <c r="AC118" t="b">
        <v>1</v>
      </c>
      <c r="AD118" t="n">
        <v>98.48372534546047</v>
      </c>
      <c r="AE118" t="n">
        <v>-0</v>
      </c>
      <c r="AF118" t="n">
        <v>0</v>
      </c>
      <c r="AG118" t="n">
        <v>0.03840259135727053</v>
      </c>
      <c r="AH118" t="b">
        <v>1</v>
      </c>
      <c r="AI118" t="b">
        <v>1</v>
      </c>
      <c r="AJ118" t="n">
        <v>750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1</v>
      </c>
      <c r="AQ118" t="n">
        <v>0</v>
      </c>
      <c r="AR118" t="n">
        <v>0</v>
      </c>
      <c r="AS118" t="n">
        <v>0</v>
      </c>
      <c r="AT118" t="n">
        <v>0.4513764451750592</v>
      </c>
      <c r="AU118" t="n">
        <v>0.1419050914880982</v>
      </c>
      <c r="AV118" t="n">
        <v>0.4513764451750592</v>
      </c>
    </row>
    <row r="119" spans="1:48">
      <c r="A119" t="n">
        <v>116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  <c r="H119" t="n">
        <v>0</v>
      </c>
      <c r="I119" t="b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</v>
      </c>
      <c r="S119" t="n">
        <v>25.71255822768331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-21.42817949427903</v>
      </c>
      <c r="Z119" t="n">
        <v>34.76839722689377</v>
      </c>
      <c r="AA119" t="n">
        <v>750</v>
      </c>
      <c r="AB119" t="b">
        <v>0</v>
      </c>
      <c r="AC119" t="b">
        <v>1</v>
      </c>
      <c r="AD119" t="n">
        <v>98.47628500535829</v>
      </c>
      <c r="AE119" t="n">
        <v>-0</v>
      </c>
      <c r="AF119" t="n">
        <v>0</v>
      </c>
      <c r="AG119" t="n">
        <v>0.05544272936329031</v>
      </c>
      <c r="AH119" t="b">
        <v>1</v>
      </c>
      <c r="AI119" t="b">
        <v>1</v>
      </c>
      <c r="AJ119" t="n">
        <v>750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1</v>
      </c>
      <c r="AQ119" t="n">
        <v>0</v>
      </c>
      <c r="AR119" t="n">
        <v>0</v>
      </c>
      <c r="AS119" t="n">
        <v>0</v>
      </c>
      <c r="AT119" t="n">
        <v>0.4577966930588401</v>
      </c>
      <c r="AU119" t="n">
        <v>0.1439235084282442</v>
      </c>
      <c r="AV119" t="n">
        <v>0.4577966930588401</v>
      </c>
    </row>
    <row r="120" spans="1:48">
      <c r="A120" t="n">
        <v>117</v>
      </c>
      <c r="B120" t="n">
        <v>0</v>
      </c>
      <c r="C120" t="n">
        <v>0</v>
      </c>
      <c r="D120" t="n">
        <v>0</v>
      </c>
      <c r="E120" t="n">
        <v>1</v>
      </c>
      <c r="F120" t="n">
        <v>0.4172115669077947</v>
      </c>
      <c r="G120" t="n">
        <v>0</v>
      </c>
      <c r="H120" t="n">
        <v>0</v>
      </c>
      <c r="I120" t="b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1</v>
      </c>
      <c r="S120" t="n">
        <v>25.71255822768331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-21.42817949427903</v>
      </c>
      <c r="Z120" t="n">
        <v>34.83807850537099</v>
      </c>
      <c r="AA120" t="n">
        <v>750</v>
      </c>
      <c r="AB120" t="b">
        <v>0</v>
      </c>
      <c r="AC120" t="b">
        <v>1</v>
      </c>
      <c r="AD120" t="n">
        <v>98.46884466525611</v>
      </c>
      <c r="AE120" t="n">
        <v>-0</v>
      </c>
      <c r="AF120" t="n">
        <v>0</v>
      </c>
      <c r="AG120" t="n">
        <v>0.07959699755586405</v>
      </c>
      <c r="AH120" t="b">
        <v>1</v>
      </c>
      <c r="AI120" t="b">
        <v>1</v>
      </c>
      <c r="AJ120" t="n">
        <v>750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0.4693648073071897</v>
      </c>
      <c r="AU120" t="n">
        <v>0.1475603271597138</v>
      </c>
      <c r="AV120" t="n">
        <v>0.4693648073071897</v>
      </c>
    </row>
    <row r="121" spans="1:48">
      <c r="A121" t="n">
        <v>118</v>
      </c>
      <c r="B121" t="n">
        <v>0</v>
      </c>
      <c r="C121" t="n">
        <v>0</v>
      </c>
      <c r="D121" t="n">
        <v>3</v>
      </c>
      <c r="E121" t="n">
        <v>1</v>
      </c>
      <c r="F121" t="n">
        <v>0.942945234796257</v>
      </c>
      <c r="G121" t="n">
        <v>0</v>
      </c>
      <c r="H121" t="n">
        <v>24.71429650279755</v>
      </c>
      <c r="I121" t="b">
        <v>0</v>
      </c>
      <c r="J121" t="n">
        <v>97.47318540703354</v>
      </c>
      <c r="K121" t="n">
        <v>363.282562012014</v>
      </c>
      <c r="L121" t="n">
        <v>0</v>
      </c>
      <c r="M121" t="n">
        <v>1.138373367593961</v>
      </c>
      <c r="N121" t="n">
        <v>1.138373367593961</v>
      </c>
      <c r="O121" t="n">
        <v>439.853301548529</v>
      </c>
      <c r="P121" t="n">
        <v>111.5246707780246</v>
      </c>
      <c r="Q121" t="n">
        <v>1.138373367593961</v>
      </c>
      <c r="R121" t="n">
        <v>0.9118368298188325</v>
      </c>
      <c r="S121" t="n">
        <v>25.71255822768331</v>
      </c>
      <c r="T121" t="n">
        <v>32.816663768349</v>
      </c>
      <c r="U121" t="n">
        <v>1.248439776028939</v>
      </c>
      <c r="V121" t="n">
        <v>2.893221112587103</v>
      </c>
      <c r="W121" t="n">
        <v>0</v>
      </c>
      <c r="X121" t="n">
        <v>0</v>
      </c>
      <c r="Y121" t="n">
        <v>-21.42817949427903</v>
      </c>
      <c r="Z121" t="n">
        <v>34.91105491926044</v>
      </c>
      <c r="AA121" t="n">
        <v>750</v>
      </c>
      <c r="AB121" t="b">
        <v>0</v>
      </c>
      <c r="AC121" t="b">
        <v>1</v>
      </c>
      <c r="AD121" t="n">
        <v>98.46140432515394</v>
      </c>
      <c r="AE121" t="n">
        <v>-0</v>
      </c>
      <c r="AF121" t="n">
        <v>0</v>
      </c>
      <c r="AG121" t="n">
        <v>0.1176015060780073</v>
      </c>
      <c r="AH121" t="b">
        <v>0</v>
      </c>
      <c r="AI121" t="b">
        <v>0</v>
      </c>
      <c r="AJ121" t="n">
        <v>750</v>
      </c>
      <c r="AK121" t="n">
        <v>0</v>
      </c>
      <c r="AL121" t="n">
        <v>1.248439776028939</v>
      </c>
      <c r="AM121" t="n">
        <v>0</v>
      </c>
      <c r="AN121" t="n">
        <v>1.248439776028939</v>
      </c>
      <c r="AO121" t="n">
        <v>0</v>
      </c>
      <c r="AP121" t="n">
        <v>1</v>
      </c>
      <c r="AQ121" t="n">
        <v>0</v>
      </c>
      <c r="AR121" t="n">
        <v>0</v>
      </c>
      <c r="AS121" t="n">
        <v>0</v>
      </c>
      <c r="AT121" t="n">
        <v>0.481133011987997</v>
      </c>
      <c r="AU121" t="n">
        <v>0.1512600509262762</v>
      </c>
      <c r="AV121" t="n">
        <v>0.481133011987997</v>
      </c>
    </row>
    <row r="122" spans="1:48">
      <c r="A122" t="n">
        <v>119</v>
      </c>
      <c r="B122" t="n">
        <v>0</v>
      </c>
      <c r="C122" t="n">
        <v>0</v>
      </c>
      <c r="D122" t="n">
        <v>6</v>
      </c>
      <c r="E122" t="n">
        <v>1</v>
      </c>
      <c r="F122" t="n">
        <v>0.8110074939071776</v>
      </c>
      <c r="G122" t="n">
        <v>0</v>
      </c>
      <c r="H122" t="n">
        <v>49.4285930055951</v>
      </c>
      <c r="I122" t="b">
        <v>0</v>
      </c>
      <c r="J122" t="n">
        <v>194.9463708140671</v>
      </c>
      <c r="K122" t="n">
        <v>726.565124024028</v>
      </c>
      <c r="L122" t="n">
        <v>0</v>
      </c>
      <c r="M122" t="n">
        <v>1.975777367649113</v>
      </c>
      <c r="N122" t="n">
        <v>1.975777367649113</v>
      </c>
      <c r="O122" t="n">
        <v>381.7078926056274</v>
      </c>
      <c r="P122" t="n">
        <v>96.78192003185279</v>
      </c>
      <c r="Q122" t="n">
        <v>1.975777367649113</v>
      </c>
      <c r="R122" t="n">
        <v>0.8992586690671521</v>
      </c>
      <c r="S122" t="n">
        <v>25.71599105338841</v>
      </c>
      <c r="T122" t="n">
        <v>28.8768759856769</v>
      </c>
      <c r="U122" t="n">
        <v>2.197117954613315</v>
      </c>
      <c r="V122" t="n">
        <v>2.909094919979886</v>
      </c>
      <c r="W122" t="n">
        <v>0</v>
      </c>
      <c r="X122" t="n">
        <v>0</v>
      </c>
      <c r="Y122" t="n">
        <v>-21.42817949427903</v>
      </c>
      <c r="Z122" t="n">
        <v>34.98403133314989</v>
      </c>
      <c r="AA122" t="n">
        <v>750</v>
      </c>
      <c r="AB122" t="b">
        <v>0</v>
      </c>
      <c r="AC122" t="b">
        <v>1</v>
      </c>
      <c r="AD122" t="n">
        <v>98.45396398505176</v>
      </c>
      <c r="AE122" t="n">
        <v>-0</v>
      </c>
      <c r="AF122" t="n">
        <v>0</v>
      </c>
      <c r="AG122" t="n">
        <v>0.1182443108141605</v>
      </c>
      <c r="AH122" t="b">
        <v>0</v>
      </c>
      <c r="AI122" t="b">
        <v>0</v>
      </c>
      <c r="AJ122" t="n">
        <v>750</v>
      </c>
      <c r="AK122" t="n">
        <v>0</v>
      </c>
      <c r="AL122" t="n">
        <v>2.197117954613315</v>
      </c>
      <c r="AM122" t="n">
        <v>0</v>
      </c>
      <c r="AN122" t="n">
        <v>2.252466639641222</v>
      </c>
      <c r="AO122" t="n">
        <v>0</v>
      </c>
      <c r="AP122" t="n">
        <v>1</v>
      </c>
      <c r="AQ122" t="n">
        <v>0</v>
      </c>
      <c r="AR122" t="n">
        <v>0</v>
      </c>
      <c r="AS122" t="n">
        <v>0</v>
      </c>
      <c r="AT122" t="n">
        <v>0.4924951193073029</v>
      </c>
      <c r="AU122" t="n">
        <v>0.1548321045765689</v>
      </c>
      <c r="AV122" t="n">
        <v>0.4924951193073029</v>
      </c>
    </row>
    <row r="123" spans="1:48">
      <c r="A123" t="n">
        <v>120</v>
      </c>
      <c r="B123" t="n">
        <v>0</v>
      </c>
      <c r="C123" t="n">
        <v>0</v>
      </c>
      <c r="D123" t="n">
        <v>9</v>
      </c>
      <c r="E123" t="n">
        <v>1</v>
      </c>
      <c r="F123" t="n">
        <v>0.8130247895750304</v>
      </c>
      <c r="G123" t="n">
        <v>0</v>
      </c>
      <c r="H123" t="n">
        <v>74.14288950839266</v>
      </c>
      <c r="I123" t="b">
        <v>0</v>
      </c>
      <c r="J123" t="n">
        <v>292.4195562211006</v>
      </c>
      <c r="K123" t="n">
        <v>1089.847686036042</v>
      </c>
      <c r="L123" t="n">
        <v>0</v>
      </c>
      <c r="M123" t="n">
        <v>2.97573782632343</v>
      </c>
      <c r="N123" t="n">
        <v>2.97573782632343</v>
      </c>
      <c r="O123" t="n">
        <v>383.2626871262922</v>
      </c>
      <c r="P123" t="n">
        <v>97.17613770950615</v>
      </c>
      <c r="Q123" t="n">
        <v>2.97573782632343</v>
      </c>
      <c r="R123" t="n">
        <v>0.8941187685399132</v>
      </c>
      <c r="S123" t="n">
        <v>25.72279914700565</v>
      </c>
      <c r="T123" t="n">
        <v>29.16117571963172</v>
      </c>
      <c r="U123" t="n">
        <v>3.328123657646489</v>
      </c>
      <c r="V123" t="n">
        <v>3.087621196018592</v>
      </c>
      <c r="W123" t="n">
        <v>0</v>
      </c>
      <c r="X123" t="n">
        <v>0</v>
      </c>
      <c r="Y123" t="n">
        <v>-21.42817949427903</v>
      </c>
      <c r="Z123" t="n">
        <v>35.10022191830194</v>
      </c>
      <c r="AA123" t="n">
        <v>1089.847686036042</v>
      </c>
      <c r="AB123" t="b">
        <v>0</v>
      </c>
      <c r="AC123" t="b">
        <v>1</v>
      </c>
      <c r="AD123" t="n">
        <v>98.44652364494958</v>
      </c>
      <c r="AE123" t="n">
        <v>-0</v>
      </c>
      <c r="AF123" t="n">
        <v>0</v>
      </c>
      <c r="AG123" t="n">
        <v>0.1216508089433511</v>
      </c>
      <c r="AH123" t="b">
        <v>0</v>
      </c>
      <c r="AI123" t="b">
        <v>0</v>
      </c>
      <c r="AJ123" t="n">
        <v>1089.847686036042</v>
      </c>
      <c r="AK123" t="n">
        <v>0</v>
      </c>
      <c r="AL123" t="n">
        <v>3.328123657646489</v>
      </c>
      <c r="AM123" t="n">
        <v>0</v>
      </c>
      <c r="AN123" t="n">
        <v>3.565048300991385</v>
      </c>
      <c r="AO123" t="n">
        <v>0</v>
      </c>
      <c r="AP123" t="n">
        <v>1</v>
      </c>
      <c r="AQ123" t="n">
        <v>0</v>
      </c>
      <c r="AR123" t="n">
        <v>0</v>
      </c>
      <c r="AS123" t="n">
        <v>0</v>
      </c>
      <c r="AT123" t="n">
        <v>1.431648970596386</v>
      </c>
      <c r="AU123" t="n">
        <v>0.4500861317043915</v>
      </c>
      <c r="AV123" t="n">
        <v>1.431648970596386</v>
      </c>
    </row>
    <row r="124" spans="1:48">
      <c r="A124" t="n">
        <v>121</v>
      </c>
      <c r="B124" t="n">
        <v>0</v>
      </c>
      <c r="C124" t="n">
        <v>0</v>
      </c>
      <c r="D124" t="n">
        <v>12</v>
      </c>
      <c r="E124" t="n">
        <v>1</v>
      </c>
      <c r="F124" t="n">
        <v>0.9368933477927013</v>
      </c>
      <c r="G124" t="n">
        <v>0</v>
      </c>
      <c r="H124" t="n">
        <v>98.85718601119021</v>
      </c>
      <c r="I124" t="b">
        <v>0</v>
      </c>
      <c r="J124" t="n">
        <v>389.8927416281342</v>
      </c>
      <c r="K124" t="n">
        <v>1453.130248048056</v>
      </c>
      <c r="L124" t="n">
        <v>0</v>
      </c>
      <c r="M124" t="n">
        <v>4.546087070976815</v>
      </c>
      <c r="N124" t="n">
        <v>4.546087070976815</v>
      </c>
      <c r="O124" t="n">
        <v>439.1378664107729</v>
      </c>
      <c r="P124" t="n">
        <v>111.3432724165246</v>
      </c>
      <c r="Q124" t="n">
        <v>4.546087070976815</v>
      </c>
      <c r="R124" t="n">
        <v>0.8974403178813429</v>
      </c>
      <c r="S124" t="n">
        <v>25.73357603769673</v>
      </c>
      <c r="T124" t="n">
        <v>33.28886684284611</v>
      </c>
      <c r="U124" t="n">
        <v>5.065614927696935</v>
      </c>
      <c r="V124" t="n">
        <v>3.414095601492594</v>
      </c>
      <c r="W124" t="n">
        <v>0</v>
      </c>
      <c r="X124" t="n">
        <v>0</v>
      </c>
      <c r="Y124" t="n">
        <v>-21.42817949427903</v>
      </c>
      <c r="Z124" t="n">
        <v>35.28304767797023</v>
      </c>
      <c r="AA124" t="n">
        <v>1453.130248048056</v>
      </c>
      <c r="AB124" t="b">
        <v>0</v>
      </c>
      <c r="AC124" t="b">
        <v>1</v>
      </c>
      <c r="AD124" t="n">
        <v>98.4390833048474</v>
      </c>
      <c r="AE124" t="n">
        <v>-0</v>
      </c>
      <c r="AF124" t="n">
        <v>0</v>
      </c>
      <c r="AG124" t="n">
        <v>0.1240968592645326</v>
      </c>
      <c r="AH124" t="b">
        <v>0</v>
      </c>
      <c r="AI124" t="b">
        <v>0</v>
      </c>
      <c r="AJ124" t="n">
        <v>1453.130248048056</v>
      </c>
      <c r="AK124" t="n">
        <v>0</v>
      </c>
      <c r="AL124" t="n">
        <v>5.065614927696935</v>
      </c>
      <c r="AM124" t="n">
        <v>0</v>
      </c>
      <c r="AN124" t="n">
        <v>5.318595847739539</v>
      </c>
      <c r="AO124" t="n">
        <v>0</v>
      </c>
      <c r="AP124" t="n">
        <v>1</v>
      </c>
      <c r="AQ124" t="n">
        <v>0</v>
      </c>
      <c r="AR124" t="n">
        <v>0</v>
      </c>
      <c r="AS124" t="n">
        <v>0</v>
      </c>
      <c r="AT124" t="n">
        <v>1.984067849488574</v>
      </c>
      <c r="AU124" t="n">
        <v>0.6237572489877621</v>
      </c>
      <c r="AV124" t="n">
        <v>1.984067849488574</v>
      </c>
    </row>
    <row r="125" spans="1:48">
      <c r="A125" t="n">
        <v>122</v>
      </c>
      <c r="B125" t="n">
        <v>0</v>
      </c>
      <c r="C125" t="n">
        <v>0</v>
      </c>
      <c r="D125" t="n">
        <v>15</v>
      </c>
      <c r="E125" t="n">
        <v>1</v>
      </c>
      <c r="F125" t="n">
        <v>0.4394018192541684</v>
      </c>
      <c r="G125" t="n">
        <v>0</v>
      </c>
      <c r="H125" t="n">
        <v>123.5714825139877</v>
      </c>
      <c r="I125" t="b">
        <v>0</v>
      </c>
      <c r="J125" t="n">
        <v>487.3659270351677</v>
      </c>
      <c r="K125" t="n">
        <v>1816.41281006007</v>
      </c>
      <c r="L125" t="n">
        <v>0</v>
      </c>
      <c r="M125" t="n">
        <v>2.833876859576892</v>
      </c>
      <c r="N125" t="n">
        <v>2.833876859576892</v>
      </c>
      <c r="O125" t="n">
        <v>218.9949498733311</v>
      </c>
      <c r="P125" t="n">
        <v>55.52610290905962</v>
      </c>
      <c r="Q125" t="n">
        <v>2.833876859576892</v>
      </c>
      <c r="R125" t="n">
        <v>0.8329332021192486</v>
      </c>
      <c r="S125" t="n">
        <v>25.74952359767209</v>
      </c>
      <c r="T125" t="n">
        <v>17.88659307405932</v>
      </c>
      <c r="U125" t="n">
        <v>3.402285864420584</v>
      </c>
      <c r="V125" t="n">
        <v>2.988255829879117</v>
      </c>
      <c r="W125" t="n">
        <v>0</v>
      </c>
      <c r="X125" t="n">
        <v>0</v>
      </c>
      <c r="Y125" t="n">
        <v>-21.42817949427903</v>
      </c>
      <c r="Z125" t="n">
        <v>35.54766737819622</v>
      </c>
      <c r="AA125" t="n">
        <v>1816.41281006007</v>
      </c>
      <c r="AB125" t="b">
        <v>0</v>
      </c>
      <c r="AC125" t="b">
        <v>1</v>
      </c>
      <c r="AD125" t="n">
        <v>98.43164296474522</v>
      </c>
      <c r="AE125" t="n">
        <v>-0</v>
      </c>
      <c r="AF125" t="n">
        <v>0</v>
      </c>
      <c r="AG125" t="n">
        <v>0.1326796709660995</v>
      </c>
      <c r="AH125" t="b">
        <v>0</v>
      </c>
      <c r="AI125" t="b">
        <v>0</v>
      </c>
      <c r="AJ125" t="n">
        <v>1816.41281006007</v>
      </c>
      <c r="AK125" t="n">
        <v>0</v>
      </c>
      <c r="AL125" t="n">
        <v>3.402285864420584</v>
      </c>
      <c r="AM125" t="n">
        <v>0</v>
      </c>
      <c r="AN125" t="n">
        <v>3.483677344885203</v>
      </c>
      <c r="AO125" t="n">
        <v>0</v>
      </c>
      <c r="AP125" t="n">
        <v>1</v>
      </c>
      <c r="AQ125" t="n">
        <v>0</v>
      </c>
      <c r="AR125" t="n">
        <v>0</v>
      </c>
      <c r="AS125" t="n">
        <v>0</v>
      </c>
      <c r="AT125" t="n">
        <v>1.910051683451476</v>
      </c>
      <c r="AU125" t="n">
        <v>0.6004878229347054</v>
      </c>
      <c r="AV125" t="n">
        <v>1.910051683451476</v>
      </c>
    </row>
    <row r="126" spans="1:48">
      <c r="A126" t="n">
        <v>123</v>
      </c>
      <c r="B126" t="n">
        <v>0</v>
      </c>
      <c r="C126" t="n">
        <v>0</v>
      </c>
      <c r="D126" t="n">
        <v>15</v>
      </c>
      <c r="E126" t="n">
        <v>2</v>
      </c>
      <c r="F126" t="n">
        <v>-0.1945006248093759</v>
      </c>
      <c r="G126" t="n">
        <v>0</v>
      </c>
      <c r="H126" t="n">
        <v>123.5714825139877</v>
      </c>
      <c r="I126" t="b">
        <v>1</v>
      </c>
      <c r="J126" t="n">
        <v>487.3659270351677</v>
      </c>
      <c r="K126" t="n">
        <v>1041.013620147118</v>
      </c>
      <c r="L126" t="n">
        <v>0</v>
      </c>
      <c r="M126" t="n">
        <v>-0.8121186978619271</v>
      </c>
      <c r="N126" t="n">
        <v>-0.8121186978619271</v>
      </c>
      <c r="O126" t="n">
        <v>-62.75851151698289</v>
      </c>
      <c r="P126" t="n">
        <v>-15.91240150024921</v>
      </c>
      <c r="Q126" t="n">
        <v>-0.8121186978619271</v>
      </c>
      <c r="R126" t="n">
        <v>0.8553662106772414</v>
      </c>
      <c r="S126" t="n">
        <v>25.76571747899277</v>
      </c>
      <c r="T126" t="n">
        <v>-6.372158508447106</v>
      </c>
      <c r="U126" t="n">
        <v>-0.6946588932102921</v>
      </c>
      <c r="V126" t="n">
        <v>9.540242991802108</v>
      </c>
      <c r="W126" t="n">
        <v>0</v>
      </c>
      <c r="X126" t="n">
        <v>0</v>
      </c>
      <c r="Y126" t="n">
        <v>-21.42817949427903</v>
      </c>
      <c r="Z126" t="n">
        <v>35.6183269345163</v>
      </c>
      <c r="AA126" t="n">
        <v>1041.013620147118</v>
      </c>
      <c r="AB126" t="b">
        <v>0</v>
      </c>
      <c r="AC126" t="b">
        <v>1</v>
      </c>
      <c r="AD126" t="n">
        <v>98.42420262464304</v>
      </c>
      <c r="AE126" t="n">
        <v>-0</v>
      </c>
      <c r="AF126" t="n">
        <v>0</v>
      </c>
      <c r="AG126" t="n">
        <v>0.1461377057582328</v>
      </c>
      <c r="AH126" t="b">
        <v>0</v>
      </c>
      <c r="AI126" t="b">
        <v>0</v>
      </c>
      <c r="AJ126" t="n">
        <v>1041.013620147118</v>
      </c>
      <c r="AK126" t="n">
        <v>0</v>
      </c>
      <c r="AL126" t="n">
        <v>-0.6946588932102921</v>
      </c>
      <c r="AM126" t="n">
        <v>0</v>
      </c>
      <c r="AN126" t="n">
        <v>-0.4065283096547797</v>
      </c>
      <c r="AO126" t="n">
        <v>0</v>
      </c>
      <c r="AP126" t="n">
        <v>1</v>
      </c>
      <c r="AQ126" t="n">
        <v>0</v>
      </c>
      <c r="AR126" t="n">
        <v>0</v>
      </c>
      <c r="AS126" t="n">
        <v>0</v>
      </c>
      <c r="AT126" t="n">
        <v>0.6875528040887015</v>
      </c>
      <c r="AU126" t="n">
        <v>0.2161549292393088</v>
      </c>
      <c r="AV126" t="n">
        <v>0.6875528040887015</v>
      </c>
    </row>
    <row r="127" spans="1:48">
      <c r="A127" t="n">
        <v>124</v>
      </c>
      <c r="B127" t="n">
        <v>0</v>
      </c>
      <c r="C127" t="n">
        <v>0</v>
      </c>
      <c r="D127" t="n">
        <v>15</v>
      </c>
      <c r="E127" t="n">
        <v>2</v>
      </c>
      <c r="F127" t="n">
        <v>0.3386006799833328</v>
      </c>
      <c r="G127" t="n">
        <v>0</v>
      </c>
      <c r="H127" t="n">
        <v>123.5714825139877</v>
      </c>
      <c r="I127" t="b">
        <v>0</v>
      </c>
      <c r="J127" t="n">
        <v>487.3659270351677</v>
      </c>
      <c r="K127" t="n">
        <v>1041.013620147118</v>
      </c>
      <c r="L127" t="n">
        <v>0</v>
      </c>
      <c r="M127" t="n">
        <v>2.254102306870802</v>
      </c>
      <c r="N127" t="n">
        <v>2.254102306870802</v>
      </c>
      <c r="O127" t="n">
        <v>174.1914155635658</v>
      </c>
      <c r="P127" t="n">
        <v>44.16618041672562</v>
      </c>
      <c r="Q127" t="n">
        <v>2.254102306870802</v>
      </c>
      <c r="R127" t="n">
        <v>0.8789704589152456</v>
      </c>
      <c r="S127" t="n">
        <v>25.76973510126331</v>
      </c>
      <c r="T127" t="n">
        <v>23.52417029169782</v>
      </c>
      <c r="U127" t="n">
        <v>2.564480164273818</v>
      </c>
      <c r="V127" t="n">
        <v>2.847119534803799</v>
      </c>
      <c r="W127" t="n">
        <v>0</v>
      </c>
      <c r="X127" t="n">
        <v>0</v>
      </c>
      <c r="Y127" t="n">
        <v>-21.42817949427903</v>
      </c>
      <c r="Z127" t="n">
        <v>35.71682332411298</v>
      </c>
      <c r="AA127" t="n">
        <v>1041.013620147118</v>
      </c>
      <c r="AB127" t="b">
        <v>0</v>
      </c>
      <c r="AC127" t="b">
        <v>1</v>
      </c>
      <c r="AD127" t="n">
        <v>98.41676228454087</v>
      </c>
      <c r="AE127" t="n">
        <v>-0</v>
      </c>
      <c r="AF127" t="n">
        <v>0</v>
      </c>
      <c r="AG127" t="n">
        <v>0.1639614660263041</v>
      </c>
      <c r="AH127" t="b">
        <v>0</v>
      </c>
      <c r="AI127" t="b">
        <v>0</v>
      </c>
      <c r="AJ127" t="n">
        <v>1041.013620147118</v>
      </c>
      <c r="AK127" t="n">
        <v>0</v>
      </c>
      <c r="AL127" t="n">
        <v>2.564480164273818</v>
      </c>
      <c r="AM127" t="n">
        <v>0</v>
      </c>
      <c r="AN127" t="n">
        <v>2.575878565773166</v>
      </c>
      <c r="AO127" t="n">
        <v>0</v>
      </c>
      <c r="AP127" t="n">
        <v>1</v>
      </c>
      <c r="AQ127" t="n">
        <v>0</v>
      </c>
      <c r="AR127" t="n">
        <v>0</v>
      </c>
      <c r="AS127" t="n">
        <v>0</v>
      </c>
      <c r="AT127" t="n">
        <v>1.301878013037754</v>
      </c>
      <c r="AU127" t="n">
        <v>0.4092883457284006</v>
      </c>
      <c r="AV127" t="n">
        <v>1.301878013037754</v>
      </c>
    </row>
    <row r="128" spans="1:48">
      <c r="A128" t="n">
        <v>125</v>
      </c>
      <c r="B128" t="n">
        <v>0</v>
      </c>
      <c r="C128" t="n">
        <v>0</v>
      </c>
      <c r="D128" t="n">
        <v>17.22222222222222</v>
      </c>
      <c r="E128" t="n">
        <v>2</v>
      </c>
      <c r="F128" t="n">
        <v>0.6919497567278952</v>
      </c>
      <c r="G128" t="n">
        <v>0</v>
      </c>
      <c r="H128" t="n">
        <v>141.8783688123563</v>
      </c>
      <c r="I128" t="b">
        <v>0</v>
      </c>
      <c r="J128" t="n">
        <v>559.5682865959333</v>
      </c>
      <c r="K128" t="n">
        <v>1195.237860168914</v>
      </c>
      <c r="L128" t="n">
        <v>0</v>
      </c>
      <c r="M128" t="n">
        <v>4.933794779719222</v>
      </c>
      <c r="N128" t="n">
        <v>4.933794779719222</v>
      </c>
      <c r="O128" t="n">
        <v>332.075072740017</v>
      </c>
      <c r="P128" t="n">
        <v>84.19753365619094</v>
      </c>
      <c r="Q128" t="n">
        <v>4.933794779719222</v>
      </c>
      <c r="R128" t="n">
        <v>0.914793641974227</v>
      </c>
      <c r="S128" t="n">
        <v>25.7790664589836</v>
      </c>
      <c r="T128" t="n">
        <v>43.08985020383421</v>
      </c>
      <c r="U128" t="n">
        <v>5.393341791348201</v>
      </c>
      <c r="V128" t="n">
        <v>3.671529203744825</v>
      </c>
      <c r="W128" t="n">
        <v>0</v>
      </c>
      <c r="X128" t="n">
        <v>0</v>
      </c>
      <c r="Y128" t="n">
        <v>-21.42817949427903</v>
      </c>
      <c r="Z128" t="n">
        <v>35.83864806182685</v>
      </c>
      <c r="AA128" t="n">
        <v>1195.237860168914</v>
      </c>
      <c r="AB128" t="b">
        <v>0</v>
      </c>
      <c r="AC128" t="b">
        <v>1</v>
      </c>
      <c r="AD128" t="n">
        <v>98.40932194443869</v>
      </c>
      <c r="AE128" t="n">
        <v>-0</v>
      </c>
      <c r="AF128" t="n">
        <v>0</v>
      </c>
      <c r="AG128" t="n">
        <v>0.1717494700742983</v>
      </c>
      <c r="AH128" t="b">
        <v>0</v>
      </c>
      <c r="AI128" t="b">
        <v>0</v>
      </c>
      <c r="AJ128" t="n">
        <v>1195.237860168914</v>
      </c>
      <c r="AK128" t="n">
        <v>0</v>
      </c>
      <c r="AL128" t="n">
        <v>5.393341791348201</v>
      </c>
      <c r="AM128" t="n">
        <v>0</v>
      </c>
      <c r="AN128" t="n">
        <v>5.438935397345595</v>
      </c>
      <c r="AO128" t="n">
        <v>0</v>
      </c>
      <c r="AP128" t="n">
        <v>1</v>
      </c>
      <c r="AQ128" t="n">
        <v>0</v>
      </c>
      <c r="AR128" t="n">
        <v>0</v>
      </c>
      <c r="AS128" t="n">
        <v>0</v>
      </c>
      <c r="AT128" t="n">
        <v>1.977273060106638</v>
      </c>
      <c r="AU128" t="n">
        <v>0.6216210825590686</v>
      </c>
      <c r="AV128" t="n">
        <v>1.977273060106638</v>
      </c>
    </row>
    <row r="129" spans="1:48">
      <c r="A129" t="n">
        <v>126</v>
      </c>
      <c r="B129" t="n">
        <v>0</v>
      </c>
      <c r="C129" t="n">
        <v>0</v>
      </c>
      <c r="D129" t="n">
        <v>19.44444444444444</v>
      </c>
      <c r="E129" t="n">
        <v>2</v>
      </c>
      <c r="F129" t="n">
        <v>0.5973039968087877</v>
      </c>
      <c r="G129" t="n">
        <v>0</v>
      </c>
      <c r="H129" t="n">
        <v>160.1852551107249</v>
      </c>
      <c r="I129" t="b">
        <v>0</v>
      </c>
      <c r="J129" t="n">
        <v>631.7706461566988</v>
      </c>
      <c r="K129" t="n">
        <v>1349.462100190709</v>
      </c>
      <c r="L129" t="n">
        <v>0</v>
      </c>
      <c r="M129" t="n">
        <v>4.880132044605245</v>
      </c>
      <c r="N129" t="n">
        <v>4.880132044605245</v>
      </c>
      <c r="O129" t="n">
        <v>290.9245812805453</v>
      </c>
      <c r="P129" t="n">
        <v>73.76383906707539</v>
      </c>
      <c r="Q129" t="n">
        <v>4.880132044605245</v>
      </c>
      <c r="R129" t="n">
        <v>0.9067933712898135</v>
      </c>
      <c r="S129" t="n">
        <v>25.79344559898889</v>
      </c>
      <c r="T129" t="n">
        <v>38.08324323425386</v>
      </c>
      <c r="U129" t="n">
        <v>5.381746491666339</v>
      </c>
      <c r="V129" t="n">
        <v>3.549610712214822</v>
      </c>
      <c r="W129" t="n">
        <v>0</v>
      </c>
      <c r="X129" t="n">
        <v>0</v>
      </c>
      <c r="Y129" t="n">
        <v>-21.42817949427903</v>
      </c>
      <c r="Z129" t="n">
        <v>35.99922488927906</v>
      </c>
      <c r="AA129" t="n">
        <v>1349.462100190709</v>
      </c>
      <c r="AB129" t="b">
        <v>0</v>
      </c>
      <c r="AC129" t="b">
        <v>1</v>
      </c>
      <c r="AD129" t="n">
        <v>98.40188160433651</v>
      </c>
      <c r="AE129" t="n">
        <v>-0</v>
      </c>
      <c r="AF129" t="n">
        <v>0</v>
      </c>
      <c r="AG129" t="n">
        <v>0.1701125616007791</v>
      </c>
      <c r="AH129" t="b">
        <v>0</v>
      </c>
      <c r="AI129" t="b">
        <v>0</v>
      </c>
      <c r="AJ129" t="n">
        <v>1349.462100190709</v>
      </c>
      <c r="AK129" t="n">
        <v>0</v>
      </c>
      <c r="AL129" t="n">
        <v>5.381746491666339</v>
      </c>
      <c r="AM129" t="n">
        <v>0</v>
      </c>
      <c r="AN129" t="n">
        <v>5.427340097663733</v>
      </c>
      <c r="AO129" t="n">
        <v>0</v>
      </c>
      <c r="AP129" t="n">
        <v>1</v>
      </c>
      <c r="AQ129" t="n">
        <v>0</v>
      </c>
      <c r="AR129" t="n">
        <v>0</v>
      </c>
      <c r="AS129" t="n">
        <v>0</v>
      </c>
      <c r="AT129" t="n">
        <v>2.066029614060376</v>
      </c>
      <c r="AU129" t="n">
        <v>0.6495246363302203</v>
      </c>
      <c r="AV129" t="n">
        <v>2.066029614060376</v>
      </c>
    </row>
    <row r="130" spans="1:48">
      <c r="A130" t="n">
        <v>127</v>
      </c>
      <c r="B130" t="n">
        <v>0</v>
      </c>
      <c r="C130" t="n">
        <v>0</v>
      </c>
      <c r="D130" t="n">
        <v>21.66666666666667</v>
      </c>
      <c r="E130" t="n">
        <v>2</v>
      </c>
      <c r="F130" t="n">
        <v>0.6225379597406642</v>
      </c>
      <c r="G130" t="n">
        <v>0</v>
      </c>
      <c r="H130" t="n">
        <v>178.4921414090934</v>
      </c>
      <c r="I130" t="b">
        <v>0</v>
      </c>
      <c r="J130" t="n">
        <v>703.9730057174644</v>
      </c>
      <c r="K130" t="n">
        <v>1503.686340212504</v>
      </c>
      <c r="L130" t="n">
        <v>0</v>
      </c>
      <c r="M130" t="n">
        <v>5.666294199138041</v>
      </c>
      <c r="N130" t="n">
        <v>5.666294199138041</v>
      </c>
      <c r="O130" t="n">
        <v>303.1456926965215</v>
      </c>
      <c r="P130" t="n">
        <v>76.86249814820525</v>
      </c>
      <c r="Q130" t="n">
        <v>5.666294199138041</v>
      </c>
      <c r="R130" t="n">
        <v>0.9071901915255374</v>
      </c>
      <c r="S130" t="n">
        <v>25.8090037578425</v>
      </c>
      <c r="T130" t="n">
        <v>39.66567975337582</v>
      </c>
      <c r="U130" t="n">
        <v>6.24598265288733</v>
      </c>
      <c r="V130" t="n">
        <v>3.681364140920181</v>
      </c>
      <c r="W130" t="n">
        <v>0</v>
      </c>
      <c r="X130" t="n">
        <v>0</v>
      </c>
      <c r="Y130" t="n">
        <v>-21.42817949427903</v>
      </c>
      <c r="Z130" t="n">
        <v>36.18928410878457</v>
      </c>
      <c r="AA130" t="n">
        <v>1503.686340212504</v>
      </c>
      <c r="AB130" t="b">
        <v>0</v>
      </c>
      <c r="AC130" t="b">
        <v>1</v>
      </c>
      <c r="AD130" t="n">
        <v>98.39444126423433</v>
      </c>
      <c r="AE130" t="n">
        <v>-0</v>
      </c>
      <c r="AF130" t="n">
        <v>0</v>
      </c>
      <c r="AG130" t="n">
        <v>0.2067446562300289</v>
      </c>
      <c r="AH130" t="b">
        <v>0</v>
      </c>
      <c r="AI130" t="b">
        <v>0</v>
      </c>
      <c r="AJ130" t="n">
        <v>1503.686340212504</v>
      </c>
      <c r="AK130" t="n">
        <v>0</v>
      </c>
      <c r="AL130" t="n">
        <v>6.24598265288733</v>
      </c>
      <c r="AM130" t="n">
        <v>0</v>
      </c>
      <c r="AN130" t="n">
        <v>6.291576258884723</v>
      </c>
      <c r="AO130" t="n">
        <v>0</v>
      </c>
      <c r="AP130" t="n">
        <v>1</v>
      </c>
      <c r="AQ130" t="n">
        <v>0</v>
      </c>
      <c r="AR130" t="n">
        <v>0</v>
      </c>
      <c r="AS130" t="n">
        <v>0</v>
      </c>
      <c r="AT130" t="n">
        <v>2.329691464025145</v>
      </c>
      <c r="AU130" t="n">
        <v>0.7324154458554293</v>
      </c>
      <c r="AV130" t="n">
        <v>2.329691464025145</v>
      </c>
    </row>
    <row r="131" spans="1:48">
      <c r="A131" t="n">
        <v>128</v>
      </c>
      <c r="B131" t="n">
        <v>0</v>
      </c>
      <c r="C131" t="n">
        <v>0</v>
      </c>
      <c r="D131" t="n">
        <v>23.88888888888889</v>
      </c>
      <c r="E131" t="n">
        <v>2</v>
      </c>
      <c r="F131" t="n">
        <v>0.6162478679322607</v>
      </c>
      <c r="G131" t="n">
        <v>0</v>
      </c>
      <c r="H131" t="n">
        <v>196.799027707462</v>
      </c>
      <c r="I131" t="b">
        <v>0</v>
      </c>
      <c r="J131" t="n">
        <v>776.1753652782301</v>
      </c>
      <c r="K131" t="n">
        <v>1657.910580234299</v>
      </c>
      <c r="L131" t="n">
        <v>0</v>
      </c>
      <c r="M131" t="n">
        <v>6.212368217470149</v>
      </c>
      <c r="N131" t="n">
        <v>6.212368217470149</v>
      </c>
      <c r="O131" t="n">
        <v>301.4432911489038</v>
      </c>
      <c r="P131" t="n">
        <v>76.43085475377886</v>
      </c>
      <c r="Q131" t="n">
        <v>6.212368217470149</v>
      </c>
      <c r="R131" t="n">
        <v>0.9052124051675982</v>
      </c>
      <c r="S131" t="n">
        <v>25.82699134141421</v>
      </c>
      <c r="T131" t="n">
        <v>39.52910407253457</v>
      </c>
      <c r="U131" t="n">
        <v>6.862884536276258</v>
      </c>
      <c r="V131" t="n">
        <v>3.74686870091525</v>
      </c>
      <c r="W131" t="n">
        <v>0</v>
      </c>
      <c r="X131" t="n">
        <v>0</v>
      </c>
      <c r="Y131" t="n">
        <v>-21.42817949427903</v>
      </c>
      <c r="Z131" t="n">
        <v>36.44482900419205</v>
      </c>
      <c r="AA131" t="n">
        <v>1657.910580234299</v>
      </c>
      <c r="AB131" t="b">
        <v>0</v>
      </c>
      <c r="AC131" t="b">
        <v>1</v>
      </c>
      <c r="AD131" t="n">
        <v>98.38700092413215</v>
      </c>
      <c r="AE131" t="n">
        <v>-0</v>
      </c>
      <c r="AF131" t="n">
        <v>0</v>
      </c>
      <c r="AG131" t="n">
        <v>0.2380695108377541</v>
      </c>
      <c r="AH131" t="b">
        <v>0</v>
      </c>
      <c r="AI131" t="b">
        <v>0</v>
      </c>
      <c r="AJ131" t="n">
        <v>1657.910580234299</v>
      </c>
      <c r="AK131" t="n">
        <v>0</v>
      </c>
      <c r="AL131" t="n">
        <v>6.862884536276258</v>
      </c>
      <c r="AM131" t="n">
        <v>0</v>
      </c>
      <c r="AN131" t="n">
        <v>6.908478142273652</v>
      </c>
      <c r="AO131" t="n">
        <v>0</v>
      </c>
      <c r="AP131" t="n">
        <v>1</v>
      </c>
      <c r="AQ131" t="n">
        <v>0</v>
      </c>
      <c r="AR131" t="n">
        <v>0</v>
      </c>
      <c r="AS131" t="n">
        <v>0</v>
      </c>
      <c r="AT131" t="n">
        <v>2.546088062513297</v>
      </c>
      <c r="AU131" t="n">
        <v>0.8004468627235934</v>
      </c>
      <c r="AV131" t="n">
        <v>2.546088062513297</v>
      </c>
    </row>
    <row r="132" spans="1:48">
      <c r="A132" t="n">
        <v>129</v>
      </c>
      <c r="B132" t="n">
        <v>0</v>
      </c>
      <c r="C132" t="n">
        <v>0</v>
      </c>
      <c r="D132" t="n">
        <v>26.11111111111111</v>
      </c>
      <c r="E132" t="n">
        <v>2</v>
      </c>
      <c r="F132" t="n">
        <v>0.6161742722339918</v>
      </c>
      <c r="G132" t="n">
        <v>0</v>
      </c>
      <c r="H132" t="n">
        <v>215.1059140058305</v>
      </c>
      <c r="I132" t="b">
        <v>0</v>
      </c>
      <c r="J132" t="n">
        <v>848.3777248389956</v>
      </c>
      <c r="K132" t="n">
        <v>1812.134820256095</v>
      </c>
      <c r="L132" t="n">
        <v>0</v>
      </c>
      <c r="M132" t="n">
        <v>6.816140558740266</v>
      </c>
      <c r="N132" t="n">
        <v>6.816140558740266</v>
      </c>
      <c r="O132" t="n">
        <v>302.592088482494</v>
      </c>
      <c r="P132" t="n">
        <v>76.72213196817799</v>
      </c>
      <c r="Q132" t="n">
        <v>6.816140558740266</v>
      </c>
      <c r="R132" t="n">
        <v>0.9037385202494469</v>
      </c>
      <c r="S132" t="n">
        <v>25.84713268885733</v>
      </c>
      <c r="T132" t="n">
        <v>39.74446181488802</v>
      </c>
      <c r="U132" t="n">
        <v>7.542160045207431</v>
      </c>
      <c r="V132" t="n">
        <v>3.825860706190461</v>
      </c>
      <c r="W132" t="n">
        <v>0</v>
      </c>
      <c r="X132" t="n">
        <v>0</v>
      </c>
      <c r="Y132" t="n">
        <v>-21.42817949427903</v>
      </c>
      <c r="Z132" t="n">
        <v>36.70944870441804</v>
      </c>
      <c r="AA132" t="n">
        <v>1812.134820256095</v>
      </c>
      <c r="AB132" t="b">
        <v>0</v>
      </c>
      <c r="AC132" t="b">
        <v>1</v>
      </c>
      <c r="AD132" t="n">
        <v>98.37956058402997</v>
      </c>
      <c r="AE132" t="n">
        <v>-0</v>
      </c>
      <c r="AF132" t="n">
        <v>0</v>
      </c>
      <c r="AG132" t="n">
        <v>0.2688109920588224</v>
      </c>
      <c r="AH132" t="b">
        <v>0</v>
      </c>
      <c r="AI132" t="b">
        <v>0</v>
      </c>
      <c r="AJ132" t="n">
        <v>1812.134820256095</v>
      </c>
      <c r="AK132" t="n">
        <v>0</v>
      </c>
      <c r="AL132" t="n">
        <v>7.542160045207431</v>
      </c>
      <c r="AM132" t="n">
        <v>0</v>
      </c>
      <c r="AN132" t="n">
        <v>7.587753651204824</v>
      </c>
      <c r="AO132" t="n">
        <v>0</v>
      </c>
      <c r="AP132" t="n">
        <v>1</v>
      </c>
      <c r="AQ132" t="n">
        <v>0</v>
      </c>
      <c r="AR132" t="n">
        <v>0</v>
      </c>
      <c r="AS132" t="n">
        <v>0</v>
      </c>
      <c r="AT132" t="n">
        <v>2.771267567891597</v>
      </c>
      <c r="AU132" t="n">
        <v>0.8712394764133916</v>
      </c>
      <c r="AV132" t="n">
        <v>2.771267567891597</v>
      </c>
    </row>
    <row r="133" spans="1:48">
      <c r="A133" t="n">
        <v>130</v>
      </c>
      <c r="B133" t="n">
        <v>0</v>
      </c>
      <c r="C133" t="n">
        <v>0</v>
      </c>
      <c r="D133" t="n">
        <v>28.33333333333334</v>
      </c>
      <c r="E133" t="n">
        <v>2</v>
      </c>
      <c r="F133" t="n">
        <v>0.6227587468354812</v>
      </c>
      <c r="G133" t="n">
        <v>0</v>
      </c>
      <c r="H133" t="n">
        <v>233.4128003041991</v>
      </c>
      <c r="I133" t="b">
        <v>0</v>
      </c>
      <c r="J133" t="n">
        <v>920.5800843997612</v>
      </c>
      <c r="K133" t="n">
        <v>1966.35906027789</v>
      </c>
      <c r="L133" t="n">
        <v>0</v>
      </c>
      <c r="M133" t="n">
        <v>7.498806636684663</v>
      </c>
      <c r="N133" t="n">
        <v>7.498806636684663</v>
      </c>
      <c r="O133" t="n">
        <v>306.7883531571351</v>
      </c>
      <c r="P133" t="n">
        <v>77.78609359967929</v>
      </c>
      <c r="Q133" t="n">
        <v>7.498806636684663</v>
      </c>
      <c r="R133" t="n">
        <v>0.9028345874291756</v>
      </c>
      <c r="S133" t="n">
        <v>25.86957517158562</v>
      </c>
      <c r="T133" t="n">
        <v>40.33597183116117</v>
      </c>
      <c r="U133" t="n">
        <v>8.305847761146968</v>
      </c>
      <c r="V133" t="n">
        <v>3.91926134441993</v>
      </c>
      <c r="W133" t="n">
        <v>0</v>
      </c>
      <c r="X133" t="n">
        <v>0</v>
      </c>
      <c r="Y133" t="n">
        <v>-21.42817949427903</v>
      </c>
      <c r="Z133" t="n">
        <v>36.96616756628923</v>
      </c>
      <c r="AA133" t="n">
        <v>1966.35906027789</v>
      </c>
      <c r="AB133" t="b">
        <v>0</v>
      </c>
      <c r="AC133" t="b">
        <v>1</v>
      </c>
      <c r="AD133" t="n">
        <v>98.3721202439278</v>
      </c>
      <c r="AE133" t="n">
        <v>-0</v>
      </c>
      <c r="AF133" t="n">
        <v>0</v>
      </c>
      <c r="AG133" t="n">
        <v>0.2589935447608532</v>
      </c>
      <c r="AH133" t="b">
        <v>0</v>
      </c>
      <c r="AI133" t="b">
        <v>0</v>
      </c>
      <c r="AJ133" t="n">
        <v>1966.35906027789</v>
      </c>
      <c r="AK133" t="n">
        <v>0</v>
      </c>
      <c r="AL133" t="n">
        <v>8.305847761146968</v>
      </c>
      <c r="AM133" t="n">
        <v>0</v>
      </c>
      <c r="AN133" t="n">
        <v>8.351441367144362</v>
      </c>
      <c r="AO133" t="n">
        <v>0</v>
      </c>
      <c r="AP133" t="n">
        <v>1</v>
      </c>
      <c r="AQ133" t="n">
        <v>0</v>
      </c>
      <c r="AR133" t="n">
        <v>0</v>
      </c>
      <c r="AS133" t="n">
        <v>0</v>
      </c>
      <c r="AT133" t="n">
        <v>3.010386751998625</v>
      </c>
      <c r="AU133" t="n">
        <v>0.9464144884459916</v>
      </c>
      <c r="AV133" t="n">
        <v>3.010386751998625</v>
      </c>
    </row>
    <row r="134" spans="1:48">
      <c r="A134" t="n">
        <v>131</v>
      </c>
      <c r="B134" t="n">
        <v>0</v>
      </c>
      <c r="C134" t="n">
        <v>0</v>
      </c>
      <c r="D134" t="n">
        <v>30.55555555555556</v>
      </c>
      <c r="E134" t="n">
        <v>2</v>
      </c>
      <c r="F134" t="n">
        <v>0.5964944441277891</v>
      </c>
      <c r="G134" t="n">
        <v>0</v>
      </c>
      <c r="H134" t="n">
        <v>251.7196866025677</v>
      </c>
      <c r="I134" t="b">
        <v>0</v>
      </c>
      <c r="J134" t="n">
        <v>992.7824439605268</v>
      </c>
      <c r="K134" t="n">
        <v>2120.583300299686</v>
      </c>
      <c r="L134" t="n">
        <v>0</v>
      </c>
      <c r="M134" t="n">
        <v>7.815016912013547</v>
      </c>
      <c r="N134" t="n">
        <v>7.815016912013547</v>
      </c>
      <c r="O134" t="n">
        <v>296.4722994886396</v>
      </c>
      <c r="P134" t="n">
        <v>75.17046133079099</v>
      </c>
      <c r="Q134" t="n">
        <v>7.815016912013547</v>
      </c>
      <c r="R134" t="n">
        <v>0.8992318144507689</v>
      </c>
      <c r="S134" t="n">
        <v>25.89449721697631</v>
      </c>
      <c r="T134" t="n">
        <v>39.13580789606783</v>
      </c>
      <c r="U134" t="n">
        <v>8.690770039966601</v>
      </c>
      <c r="V134" t="n">
        <v>3.943644351690033</v>
      </c>
      <c r="W134" t="n">
        <v>0</v>
      </c>
      <c r="X134" t="n">
        <v>0</v>
      </c>
      <c r="Y134" t="n">
        <v>-21.42817949427903</v>
      </c>
      <c r="Z134" t="n">
        <v>37.24962552376824</v>
      </c>
      <c r="AA134" t="n">
        <v>2120.583300299686</v>
      </c>
      <c r="AB134" t="b">
        <v>0</v>
      </c>
      <c r="AC134" t="b">
        <v>1</v>
      </c>
      <c r="AD134" t="n">
        <v>98.36467990382562</v>
      </c>
      <c r="AE134" t="n">
        <v>-0</v>
      </c>
      <c r="AF134" t="n">
        <v>0</v>
      </c>
      <c r="AG134" t="n">
        <v>0.2518060275420034</v>
      </c>
      <c r="AH134" t="b">
        <v>0</v>
      </c>
      <c r="AI134" t="b">
        <v>0</v>
      </c>
      <c r="AJ134" t="n">
        <v>2120.583300299686</v>
      </c>
      <c r="AK134" t="n">
        <v>0</v>
      </c>
      <c r="AL134" t="n">
        <v>8.690770039966601</v>
      </c>
      <c r="AM134" t="n">
        <v>0</v>
      </c>
      <c r="AN134" t="n">
        <v>8.736363645963996</v>
      </c>
      <c r="AO134" t="n">
        <v>0</v>
      </c>
      <c r="AP134" t="n">
        <v>1</v>
      </c>
      <c r="AQ134" t="n">
        <v>0</v>
      </c>
      <c r="AR134" t="n">
        <v>0</v>
      </c>
      <c r="AS134" t="n">
        <v>0</v>
      </c>
      <c r="AT134" t="n">
        <v>3.182663295270741</v>
      </c>
      <c r="AU134" t="n">
        <v>1.000575308966437</v>
      </c>
      <c r="AV134" t="n">
        <v>3.182663295270741</v>
      </c>
    </row>
    <row r="135" spans="1:48">
      <c r="A135" t="n">
        <v>132</v>
      </c>
      <c r="B135" t="n">
        <v>0</v>
      </c>
      <c r="C135" t="n">
        <v>0</v>
      </c>
      <c r="D135" t="n">
        <v>32.77777777777778</v>
      </c>
      <c r="E135" t="n">
        <v>2</v>
      </c>
      <c r="F135" t="n">
        <v>0.6949671803570645</v>
      </c>
      <c r="G135" t="n">
        <v>0</v>
      </c>
      <c r="H135" t="n">
        <v>270.0265729009362</v>
      </c>
      <c r="I135" t="b">
        <v>0</v>
      </c>
      <c r="J135" t="n">
        <v>1064.984803521292</v>
      </c>
      <c r="K135" t="n">
        <v>2274.807540321481</v>
      </c>
      <c r="L135" t="n">
        <v>0</v>
      </c>
      <c r="M135" t="n">
        <v>9.661917530455378</v>
      </c>
      <c r="N135" t="n">
        <v>9.661917530455378</v>
      </c>
      <c r="O135" t="n">
        <v>341.6868017539203</v>
      </c>
      <c r="P135" t="n">
        <v>86.63458462320494</v>
      </c>
      <c r="Q135" t="n">
        <v>9.661917530455378</v>
      </c>
      <c r="R135" t="n">
        <v>0.9055231010230677</v>
      </c>
      <c r="S135" t="n">
        <v>25.92143322230933</v>
      </c>
      <c r="T135" t="n">
        <v>44.79097487211873</v>
      </c>
      <c r="U135" t="n">
        <v>10.66998458630074</v>
      </c>
      <c r="V135" t="n">
        <v>4.231712408071473</v>
      </c>
      <c r="W135" t="n">
        <v>0</v>
      </c>
      <c r="X135" t="n">
        <v>0</v>
      </c>
      <c r="Y135" t="n">
        <v>-21.42817949427903</v>
      </c>
      <c r="Z135" t="n">
        <v>37.53308348124726</v>
      </c>
      <c r="AA135" t="n">
        <v>2274.807540321481</v>
      </c>
      <c r="AB135" t="b">
        <v>0</v>
      </c>
      <c r="AC135" t="b">
        <v>1</v>
      </c>
      <c r="AD135" t="n">
        <v>98.35723956372344</v>
      </c>
      <c r="AE135" t="n">
        <v>-0</v>
      </c>
      <c r="AF135" t="n">
        <v>0</v>
      </c>
      <c r="AG135" t="n">
        <v>0.2412361993692114</v>
      </c>
      <c r="AH135" t="b">
        <v>0</v>
      </c>
      <c r="AI135" t="b">
        <v>0</v>
      </c>
      <c r="AJ135" t="n">
        <v>2274.807540321481</v>
      </c>
      <c r="AK135" t="n">
        <v>0</v>
      </c>
      <c r="AL135" t="n">
        <v>10.66998458630074</v>
      </c>
      <c r="AM135" t="n">
        <v>0</v>
      </c>
      <c r="AN135" t="n">
        <v>10.71557819229813</v>
      </c>
      <c r="AO135" t="n">
        <v>0</v>
      </c>
      <c r="AP135" t="n">
        <v>1</v>
      </c>
      <c r="AQ135" t="n">
        <v>0</v>
      </c>
      <c r="AR135" t="n">
        <v>0</v>
      </c>
      <c r="AS135" t="n">
        <v>0</v>
      </c>
      <c r="AT135" t="n">
        <v>3.639071188704508</v>
      </c>
      <c r="AU135" t="n">
        <v>1.144062202369769</v>
      </c>
      <c r="AV135" t="n">
        <v>3.639071188704508</v>
      </c>
    </row>
    <row r="136" spans="1:48">
      <c r="A136" t="n">
        <v>133</v>
      </c>
      <c r="B136" t="n">
        <v>0</v>
      </c>
      <c r="C136" t="n">
        <v>0</v>
      </c>
      <c r="D136" t="n">
        <v>35</v>
      </c>
      <c r="E136" t="n">
        <v>2</v>
      </c>
      <c r="F136" t="n">
        <v>0.3273405381476522</v>
      </c>
      <c r="G136" t="n">
        <v>0</v>
      </c>
      <c r="H136" t="n">
        <v>288.3334591993047</v>
      </c>
      <c r="I136" t="b">
        <v>0</v>
      </c>
      <c r="J136" t="n">
        <v>1137.187163082058</v>
      </c>
      <c r="K136" t="n">
        <v>2429.031780343276</v>
      </c>
      <c r="L136" t="n">
        <v>0</v>
      </c>
      <c r="M136" t="n">
        <v>5.429527190296019</v>
      </c>
      <c r="N136" t="n">
        <v>5.429527190296019</v>
      </c>
      <c r="O136" t="n">
        <v>179.8201485295145</v>
      </c>
      <c r="P136" t="n">
        <v>45.59334394764566</v>
      </c>
      <c r="Q136" t="n">
        <v>5.429527190296019</v>
      </c>
      <c r="R136" t="n">
        <v>0.8578752393121747</v>
      </c>
      <c r="S136" t="n">
        <v>25.95265580214213</v>
      </c>
      <c r="T136" t="n">
        <v>24.88147168634487</v>
      </c>
      <c r="U136" t="n">
        <v>6.329040566142571</v>
      </c>
      <c r="V136" t="n">
        <v>3.536273208982671</v>
      </c>
      <c r="W136" t="n">
        <v>0</v>
      </c>
      <c r="X136" t="n">
        <v>0</v>
      </c>
      <c r="Y136" t="n">
        <v>-21.42817949427903</v>
      </c>
      <c r="Z136" t="n">
        <v>37.82735264690218</v>
      </c>
      <c r="AA136" t="n">
        <v>2429.031780343276</v>
      </c>
      <c r="AB136" t="b">
        <v>0</v>
      </c>
      <c r="AC136" t="b">
        <v>1</v>
      </c>
      <c r="AD136" t="n">
        <v>98.34979922362126</v>
      </c>
      <c r="AE136" t="n">
        <v>-0</v>
      </c>
      <c r="AF136" t="n">
        <v>0</v>
      </c>
      <c r="AG136" t="n">
        <v>0.2325268799391655</v>
      </c>
      <c r="AH136" t="b">
        <v>0</v>
      </c>
      <c r="AI136" t="b">
        <v>0</v>
      </c>
      <c r="AJ136" t="n">
        <v>2429.031780343276</v>
      </c>
      <c r="AK136" t="n">
        <v>0</v>
      </c>
      <c r="AL136" t="n">
        <v>6.329040566142571</v>
      </c>
      <c r="AM136" t="n">
        <v>0</v>
      </c>
      <c r="AN136" t="n">
        <v>6.613400582657475</v>
      </c>
      <c r="AO136" t="n">
        <v>0</v>
      </c>
      <c r="AP136" t="n">
        <v>1</v>
      </c>
      <c r="AQ136" t="n">
        <v>0</v>
      </c>
      <c r="AR136" t="n">
        <v>0</v>
      </c>
      <c r="AS136" t="n">
        <v>0</v>
      </c>
      <c r="AT136" t="n">
        <v>3.045177458125199</v>
      </c>
      <c r="AU136" t="n">
        <v>0.9573520958213881</v>
      </c>
      <c r="AV136" t="n">
        <v>3.045177458125199</v>
      </c>
    </row>
    <row r="137" spans="1:48">
      <c r="A137" t="n">
        <v>134</v>
      </c>
      <c r="B137" t="n">
        <v>0</v>
      </c>
      <c r="C137" t="n">
        <v>0</v>
      </c>
      <c r="D137" t="n">
        <v>35</v>
      </c>
      <c r="E137" t="n">
        <v>3</v>
      </c>
      <c r="F137" t="n">
        <v>-0.15247748109583</v>
      </c>
      <c r="G137" t="n">
        <v>0</v>
      </c>
      <c r="H137" t="n">
        <v>288.3334591993047</v>
      </c>
      <c r="I137" t="b">
        <v>1</v>
      </c>
      <c r="J137" t="n">
        <v>1137.187163082058</v>
      </c>
      <c r="K137" t="n">
        <v>1504.498616757563</v>
      </c>
      <c r="L137" t="n">
        <v>0</v>
      </c>
      <c r="M137" t="n">
        <v>-1.009897193517759</v>
      </c>
      <c r="N137" t="n">
        <v>-1.009897193517759</v>
      </c>
      <c r="O137" t="n">
        <v>-33.44671772939446</v>
      </c>
      <c r="P137" t="n">
        <v>-8.480405103801843</v>
      </c>
      <c r="Q137" t="n">
        <v>-1.009897193517759</v>
      </c>
      <c r="R137" t="n">
        <v>0.7273686490746355</v>
      </c>
      <c r="S137" t="n">
        <v>25.97905018957901</v>
      </c>
      <c r="T137" t="n">
        <v>-4.662419352953886</v>
      </c>
      <c r="U137" t="n">
        <v>-0.7345675573532778</v>
      </c>
      <c r="V137" t="n">
        <v>3.817985750847956</v>
      </c>
      <c r="W137" t="n">
        <v>0</v>
      </c>
      <c r="X137" t="n">
        <v>0</v>
      </c>
      <c r="Y137" t="n">
        <v>-21.42817949427903</v>
      </c>
      <c r="Z137" t="n">
        <v>37.92777405398042</v>
      </c>
      <c r="AA137" t="n">
        <v>1504.498616757563</v>
      </c>
      <c r="AB137" t="b">
        <v>0</v>
      </c>
      <c r="AC137" t="b">
        <v>1</v>
      </c>
      <c r="AD137" t="n">
        <v>98.34235888351908</v>
      </c>
      <c r="AE137" t="n">
        <v>-0</v>
      </c>
      <c r="AF137" t="n">
        <v>0</v>
      </c>
      <c r="AG137" t="n">
        <v>0.2262237108824756</v>
      </c>
      <c r="AH137" t="b">
        <v>0</v>
      </c>
      <c r="AI137" t="b">
        <v>0</v>
      </c>
      <c r="AJ137" t="n">
        <v>1504.498616757563</v>
      </c>
      <c r="AK137" t="n">
        <v>0</v>
      </c>
      <c r="AL137" t="n">
        <v>-0.7345675573532778</v>
      </c>
      <c r="AM137" t="n">
        <v>0</v>
      </c>
      <c r="AN137" t="n">
        <v>-0.3249451917770657</v>
      </c>
      <c r="AO137" t="n">
        <v>0</v>
      </c>
      <c r="AP137" t="n">
        <v>1</v>
      </c>
      <c r="AQ137" t="n">
        <v>0</v>
      </c>
      <c r="AR137" t="n">
        <v>0</v>
      </c>
      <c r="AS137" t="n">
        <v>0</v>
      </c>
      <c r="AT137" t="n">
        <v>1.08951199615021</v>
      </c>
      <c r="AU137" t="n">
        <v>0.3425240752895604</v>
      </c>
      <c r="AV137" t="n">
        <v>1.08951199615021</v>
      </c>
    </row>
    <row r="138" spans="1:48">
      <c r="A138" t="n">
        <v>135</v>
      </c>
      <c r="B138" t="n">
        <v>0</v>
      </c>
      <c r="C138" t="n">
        <v>0</v>
      </c>
      <c r="D138" t="n">
        <v>35</v>
      </c>
      <c r="E138" t="n">
        <v>3</v>
      </c>
      <c r="F138" t="n">
        <v>0.282569386235668</v>
      </c>
      <c r="G138" t="n">
        <v>0</v>
      </c>
      <c r="H138" t="n">
        <v>288.3334591993047</v>
      </c>
      <c r="I138" t="b">
        <v>0</v>
      </c>
      <c r="J138" t="n">
        <v>1137.187163082058</v>
      </c>
      <c r="K138" t="n">
        <v>1504.498616757563</v>
      </c>
      <c r="L138" t="n">
        <v>0</v>
      </c>
      <c r="M138" t="n">
        <v>4.828673458775017</v>
      </c>
      <c r="N138" t="n">
        <v>4.828673458775017</v>
      </c>
      <c r="O138" t="n">
        <v>159.9205139094457</v>
      </c>
      <c r="P138" t="n">
        <v>40.54779764438278</v>
      </c>
      <c r="Q138" t="n">
        <v>4.828673458775017</v>
      </c>
      <c r="R138" t="n">
        <v>0.898448352618597</v>
      </c>
      <c r="S138" t="n">
        <v>25.98846762800635</v>
      </c>
      <c r="T138" t="n">
        <v>34.11255976559903</v>
      </c>
      <c r="U138" t="n">
        <v>5.37445858151053</v>
      </c>
      <c r="V138" t="n">
        <v>3.464186640593148</v>
      </c>
      <c r="W138" t="n">
        <v>0</v>
      </c>
      <c r="X138" t="n">
        <v>0</v>
      </c>
      <c r="Y138" t="n">
        <v>-21.42817949427903</v>
      </c>
      <c r="Z138" t="n">
        <v>38.11219322086671</v>
      </c>
      <c r="AA138" t="n">
        <v>1504.498616757563</v>
      </c>
      <c r="AB138" t="b">
        <v>0</v>
      </c>
      <c r="AC138" t="b">
        <v>1</v>
      </c>
      <c r="AD138" t="n">
        <v>98.3349185434169</v>
      </c>
      <c r="AE138" t="n">
        <v>-0</v>
      </c>
      <c r="AF138" t="n">
        <v>0</v>
      </c>
      <c r="AG138" t="n">
        <v>0.2183032049073701</v>
      </c>
      <c r="AH138" t="b">
        <v>0</v>
      </c>
      <c r="AI138" t="b">
        <v>0</v>
      </c>
      <c r="AJ138" t="n">
        <v>1504.498616757563</v>
      </c>
      <c r="AK138" t="n">
        <v>0</v>
      </c>
      <c r="AL138" t="n">
        <v>5.37445858151053</v>
      </c>
      <c r="AM138" t="n">
        <v>0</v>
      </c>
      <c r="AN138" t="n">
        <v>5.377571650275072</v>
      </c>
      <c r="AO138" t="n">
        <v>0</v>
      </c>
      <c r="AP138" t="n">
        <v>1</v>
      </c>
      <c r="AQ138" t="n">
        <v>0</v>
      </c>
      <c r="AR138" t="n">
        <v>0</v>
      </c>
      <c r="AS138" t="n">
        <v>0</v>
      </c>
      <c r="AT138" t="n">
        <v>2.158908142204732</v>
      </c>
      <c r="AU138" t="n">
        <v>0.6787240688094519</v>
      </c>
      <c r="AV138" t="n">
        <v>2.158908142204732</v>
      </c>
    </row>
    <row r="139" spans="1:48">
      <c r="A139" t="n">
        <v>136</v>
      </c>
      <c r="B139" t="n">
        <v>0</v>
      </c>
      <c r="C139" t="n">
        <v>0</v>
      </c>
      <c r="D139" t="n">
        <v>36.875</v>
      </c>
      <c r="E139" t="n">
        <v>3</v>
      </c>
      <c r="F139" t="n">
        <v>0.5846999361531564</v>
      </c>
      <c r="G139" t="n">
        <v>0</v>
      </c>
      <c r="H139" t="n">
        <v>303.7798945135532</v>
      </c>
      <c r="I139" t="b">
        <v>0</v>
      </c>
      <c r="J139" t="n">
        <v>1198.107903961454</v>
      </c>
      <c r="K139" t="n">
        <v>1585.096756941004</v>
      </c>
      <c r="L139" t="n">
        <v>0</v>
      </c>
      <c r="M139" t="n">
        <v>9.402686669949885</v>
      </c>
      <c r="N139" t="n">
        <v>9.402686669949885</v>
      </c>
      <c r="O139" t="n">
        <v>295.5727002795501</v>
      </c>
      <c r="P139" t="n">
        <v>74.94236822503805</v>
      </c>
      <c r="Q139" t="n">
        <v>9.402686669949885</v>
      </c>
      <c r="R139" t="n">
        <v>0.925768667100063</v>
      </c>
      <c r="S139" t="n">
        <v>26.00524000588952</v>
      </c>
      <c r="T139" t="n">
        <v>61.18783556236251</v>
      </c>
      <c r="U139" t="n">
        <v>10.15662660025367</v>
      </c>
      <c r="V139" t="n">
        <v>4.542054591056342</v>
      </c>
      <c r="W139" t="n">
        <v>0</v>
      </c>
      <c r="X139" t="n">
        <v>0</v>
      </c>
      <c r="Y139" t="n">
        <v>-21.42817949427903</v>
      </c>
      <c r="Z139" t="n">
        <v>38.34216879320661</v>
      </c>
      <c r="AA139" t="n">
        <v>1585.096756941004</v>
      </c>
      <c r="AB139" t="b">
        <v>0</v>
      </c>
      <c r="AC139" t="b">
        <v>1</v>
      </c>
      <c r="AD139" t="n">
        <v>98.32747820331473</v>
      </c>
      <c r="AE139" t="n">
        <v>-0</v>
      </c>
      <c r="AF139" t="n">
        <v>0</v>
      </c>
      <c r="AG139" t="n">
        <v>0.2173069794856434</v>
      </c>
      <c r="AH139" t="b">
        <v>0</v>
      </c>
      <c r="AI139" t="b">
        <v>0</v>
      </c>
      <c r="AJ139" t="n">
        <v>1585.096756941004</v>
      </c>
      <c r="AK139" t="n">
        <v>0</v>
      </c>
      <c r="AL139" t="n">
        <v>10.15662660025367</v>
      </c>
      <c r="AM139" t="n">
        <v>0</v>
      </c>
      <c r="AN139" t="n">
        <v>10.16907887531184</v>
      </c>
      <c r="AO139" t="n">
        <v>0</v>
      </c>
      <c r="AP139" t="n">
        <v>1</v>
      </c>
      <c r="AQ139" t="n">
        <v>0</v>
      </c>
      <c r="AR139" t="n">
        <v>0</v>
      </c>
      <c r="AS139" t="n">
        <v>0</v>
      </c>
      <c r="AT139" t="n">
        <v>3.114398271441341</v>
      </c>
      <c r="AU139" t="n">
        <v>0.9791139443881605</v>
      </c>
      <c r="AV139" t="n">
        <v>3.114398271441341</v>
      </c>
    </row>
    <row r="140" spans="1:48">
      <c r="A140" t="n">
        <v>137</v>
      </c>
      <c r="B140" t="n">
        <v>0</v>
      </c>
      <c r="C140" t="n">
        <v>0</v>
      </c>
      <c r="D140" t="n">
        <v>38.75</v>
      </c>
      <c r="E140" t="n">
        <v>3</v>
      </c>
      <c r="F140" t="n">
        <v>0.5036308691517162</v>
      </c>
      <c r="G140" t="n">
        <v>0</v>
      </c>
      <c r="H140" t="n">
        <v>319.2263298278017</v>
      </c>
      <c r="I140" t="b">
        <v>0</v>
      </c>
      <c r="J140" t="n">
        <v>1259.02864484085</v>
      </c>
      <c r="K140" t="n">
        <v>1665.694897124444</v>
      </c>
      <c r="L140" t="n">
        <v>0</v>
      </c>
      <c r="M140" t="n">
        <v>8.723883839114723</v>
      </c>
      <c r="N140" t="n">
        <v>8.723883839114723</v>
      </c>
      <c r="O140" t="n">
        <v>260.9651722720188</v>
      </c>
      <c r="P140" t="n">
        <v>66.16764002840233</v>
      </c>
      <c r="Q140" t="n">
        <v>8.723883839114723</v>
      </c>
      <c r="R140" t="n">
        <v>0.9205783101084037</v>
      </c>
      <c r="S140" t="n">
        <v>26.0291136684735</v>
      </c>
      <c r="T140" t="n">
        <v>54.32816828903136</v>
      </c>
      <c r="U140" t="n">
        <v>9.476525509369683</v>
      </c>
      <c r="V140" t="n">
        <v>4.314834934229907</v>
      </c>
      <c r="W140" t="n">
        <v>0</v>
      </c>
      <c r="X140" t="n">
        <v>0</v>
      </c>
      <c r="Y140" t="n">
        <v>-21.42817949427903</v>
      </c>
      <c r="Z140" t="n">
        <v>38.58981285025928</v>
      </c>
      <c r="AA140" t="n">
        <v>1665.694897124444</v>
      </c>
      <c r="AB140" t="b">
        <v>0</v>
      </c>
      <c r="AC140" t="b">
        <v>1</v>
      </c>
      <c r="AD140" t="n">
        <v>98.32003786321255</v>
      </c>
      <c r="AE140" t="n">
        <v>-0</v>
      </c>
      <c r="AF140" t="n">
        <v>0</v>
      </c>
      <c r="AG140" t="n">
        <v>0.2155160115270153</v>
      </c>
      <c r="AH140" t="b">
        <v>0</v>
      </c>
      <c r="AI140" t="b">
        <v>0</v>
      </c>
      <c r="AJ140" t="n">
        <v>1665.694897124444</v>
      </c>
      <c r="AK140" t="n">
        <v>0</v>
      </c>
      <c r="AL140" t="n">
        <v>9.476525509369683</v>
      </c>
      <c r="AM140" t="n">
        <v>0</v>
      </c>
      <c r="AN140" t="n">
        <v>9.488977784427849</v>
      </c>
      <c r="AO140" t="n">
        <v>0</v>
      </c>
      <c r="AP140" t="n">
        <v>1</v>
      </c>
      <c r="AQ140" t="n">
        <v>0</v>
      </c>
      <c r="AR140" t="n">
        <v>0</v>
      </c>
      <c r="AS140" t="n">
        <v>0</v>
      </c>
      <c r="AT140" t="n">
        <v>3.015851790765028</v>
      </c>
      <c r="AU140" t="n">
        <v>0.9481326038559166</v>
      </c>
      <c r="AV140" t="n">
        <v>3.015851790765028</v>
      </c>
    </row>
    <row r="141" spans="1:48">
      <c r="A141" t="n">
        <v>138</v>
      </c>
      <c r="B141" t="n">
        <v>0</v>
      </c>
      <c r="C141" t="n">
        <v>0</v>
      </c>
      <c r="D141" t="n">
        <v>40.625</v>
      </c>
      <c r="E141" t="n">
        <v>3</v>
      </c>
      <c r="F141" t="n">
        <v>0.525776587239986</v>
      </c>
      <c r="G141" t="n">
        <v>0</v>
      </c>
      <c r="H141" t="n">
        <v>334.6727651420501</v>
      </c>
      <c r="I141" t="b">
        <v>0</v>
      </c>
      <c r="J141" t="n">
        <v>1319.949385720246</v>
      </c>
      <c r="K141" t="n">
        <v>1746.293037307885</v>
      </c>
      <c r="L141" t="n">
        <v>0</v>
      </c>
      <c r="M141" t="n">
        <v>9.543142303177838</v>
      </c>
      <c r="N141" t="n">
        <v>9.543142303177838</v>
      </c>
      <c r="O141" t="n">
        <v>272.2967199680198</v>
      </c>
      <c r="P141" t="n">
        <v>69.04075049899082</v>
      </c>
      <c r="Q141" t="n">
        <v>9.543142303177838</v>
      </c>
      <c r="R141" t="n">
        <v>0.9215952033882446</v>
      </c>
      <c r="S141" t="n">
        <v>26.05281260327878</v>
      </c>
      <c r="T141" t="n">
        <v>56.62463997861374</v>
      </c>
      <c r="U141" t="n">
        <v>10.35502601152054</v>
      </c>
      <c r="V141" t="n">
        <v>4.439643380737088</v>
      </c>
      <c r="W141" t="n">
        <v>0</v>
      </c>
      <c r="X141" t="n">
        <v>0</v>
      </c>
      <c r="Y141" t="n">
        <v>-21.42817949427903</v>
      </c>
      <c r="Z141" t="n">
        <v>38.83745690731195</v>
      </c>
      <c r="AA141" t="n">
        <v>1746.293037307885</v>
      </c>
      <c r="AB141" t="b">
        <v>0</v>
      </c>
      <c r="AC141" t="b">
        <v>1</v>
      </c>
      <c r="AD141" t="n">
        <v>98.31259752311037</v>
      </c>
      <c r="AE141" t="n">
        <v>-0</v>
      </c>
      <c r="AF141" t="n">
        <v>0</v>
      </c>
      <c r="AG141" t="n">
        <v>0.251302618701948</v>
      </c>
      <c r="AH141" t="b">
        <v>0</v>
      </c>
      <c r="AI141" t="b">
        <v>0</v>
      </c>
      <c r="AJ141" t="n">
        <v>1746.293037307885</v>
      </c>
      <c r="AK141" t="n">
        <v>0</v>
      </c>
      <c r="AL141" t="n">
        <v>10.35502601152054</v>
      </c>
      <c r="AM141" t="n">
        <v>0</v>
      </c>
      <c r="AN141" t="n">
        <v>10.36747828657871</v>
      </c>
      <c r="AO141" t="n">
        <v>0</v>
      </c>
      <c r="AP141" t="n">
        <v>1</v>
      </c>
      <c r="AQ141" t="n">
        <v>0</v>
      </c>
      <c r="AR141" t="n">
        <v>0</v>
      </c>
      <c r="AS141" t="n">
        <v>0</v>
      </c>
      <c r="AT141" t="n">
        <v>3.215145384649433</v>
      </c>
      <c r="AU141" t="n">
        <v>1.010787126428955</v>
      </c>
      <c r="AV141" t="n">
        <v>3.215145384649433</v>
      </c>
    </row>
    <row r="142" spans="1:48">
      <c r="A142" t="n">
        <v>139</v>
      </c>
      <c r="B142" t="n">
        <v>0</v>
      </c>
      <c r="C142" t="n">
        <v>0</v>
      </c>
      <c r="D142" t="n">
        <v>42.5</v>
      </c>
      <c r="E142" t="n">
        <v>3</v>
      </c>
      <c r="F142" t="n">
        <v>0.5182627818883283</v>
      </c>
      <c r="G142" t="n">
        <v>0</v>
      </c>
      <c r="H142" t="n">
        <v>350.1192004562986</v>
      </c>
      <c r="I142" t="b">
        <v>0</v>
      </c>
      <c r="J142" t="n">
        <v>1380.870126599642</v>
      </c>
      <c r="K142" t="n">
        <v>1826.891177491326</v>
      </c>
      <c r="L142" t="n">
        <v>0</v>
      </c>
      <c r="M142" t="n">
        <v>9.918016488727098</v>
      </c>
      <c r="N142" t="n">
        <v>9.918016488727098</v>
      </c>
      <c r="O142" t="n">
        <v>270.5081037184992</v>
      </c>
      <c r="P142" t="n">
        <v>68.58724739312861</v>
      </c>
      <c r="Q142" t="n">
        <v>9.918016488727098</v>
      </c>
      <c r="R142" t="n">
        <v>0.9207214615195258</v>
      </c>
      <c r="S142" t="n">
        <v>26.07840517098943</v>
      </c>
      <c r="T142" t="n">
        <v>56.30607611520249</v>
      </c>
      <c r="U142" t="n">
        <v>10.77200532760337</v>
      </c>
      <c r="V142" t="n">
        <v>4.463863421983582</v>
      </c>
      <c r="W142" t="n">
        <v>0</v>
      </c>
      <c r="X142" t="n">
        <v>0</v>
      </c>
      <c r="Y142" t="n">
        <v>-21.42817949427903</v>
      </c>
      <c r="Z142" t="n">
        <v>39.09417576918313</v>
      </c>
      <c r="AA142" t="n">
        <v>1826.891177491326</v>
      </c>
      <c r="AB142" t="b">
        <v>0</v>
      </c>
      <c r="AC142" t="b">
        <v>1</v>
      </c>
      <c r="AD142" t="n">
        <v>98.30515718300819</v>
      </c>
      <c r="AE142" t="n">
        <v>-0</v>
      </c>
      <c r="AF142" t="n">
        <v>0</v>
      </c>
      <c r="AG142" t="n">
        <v>0.2734031399548532</v>
      </c>
      <c r="AH142" t="b">
        <v>0</v>
      </c>
      <c r="AI142" t="b">
        <v>0</v>
      </c>
      <c r="AJ142" t="n">
        <v>1826.891177491326</v>
      </c>
      <c r="AK142" t="n">
        <v>0</v>
      </c>
      <c r="AL142" t="n">
        <v>10.77200532760337</v>
      </c>
      <c r="AM142" t="n">
        <v>0</v>
      </c>
      <c r="AN142" t="n">
        <v>10.78445760266154</v>
      </c>
      <c r="AO142" t="n">
        <v>0</v>
      </c>
      <c r="AP142" t="n">
        <v>1</v>
      </c>
      <c r="AQ142" t="n">
        <v>0</v>
      </c>
      <c r="AR142" t="n">
        <v>0</v>
      </c>
      <c r="AS142" t="n">
        <v>0</v>
      </c>
      <c r="AT142" t="n">
        <v>3.327076099906867</v>
      </c>
      <c r="AU142" t="n">
        <v>1.045976243093592</v>
      </c>
      <c r="AV142" t="n">
        <v>3.327076099906867</v>
      </c>
    </row>
    <row r="143" spans="1:48">
      <c r="A143" t="n">
        <v>140</v>
      </c>
      <c r="B143" t="n">
        <v>0</v>
      </c>
      <c r="C143" t="n">
        <v>0</v>
      </c>
      <c r="D143" t="n">
        <v>44.375</v>
      </c>
      <c r="E143" t="n">
        <v>3</v>
      </c>
      <c r="F143" t="n">
        <v>0.5261722852067043</v>
      </c>
      <c r="G143" t="n">
        <v>0</v>
      </c>
      <c r="H143" t="n">
        <v>365.5656357705471</v>
      </c>
      <c r="I143" t="b">
        <v>0</v>
      </c>
      <c r="J143" t="n">
        <v>1441.790867479038</v>
      </c>
      <c r="K143" t="n">
        <v>1907.489317674767</v>
      </c>
      <c r="L143" t="n">
        <v>0</v>
      </c>
      <c r="M143" t="n">
        <v>10.55193899539382</v>
      </c>
      <c r="N143" t="n">
        <v>10.55193899539382</v>
      </c>
      <c r="O143" t="n">
        <v>275.637492038527</v>
      </c>
      <c r="P143" t="n">
        <v>69.88780224100583</v>
      </c>
      <c r="Q143" t="n">
        <v>10.55193899539382</v>
      </c>
      <c r="R143" t="n">
        <v>0.9208415601310107</v>
      </c>
      <c r="S143" t="n">
        <v>26.10529947375777</v>
      </c>
      <c r="T143" t="n">
        <v>57.36627193518878</v>
      </c>
      <c r="U143" t="n">
        <v>11.45901689525456</v>
      </c>
      <c r="V143" t="n">
        <v>4.54102458748973</v>
      </c>
      <c r="W143" t="n">
        <v>0</v>
      </c>
      <c r="X143" t="n">
        <v>0</v>
      </c>
      <c r="Y143" t="n">
        <v>-21.42817949427903</v>
      </c>
      <c r="Z143" t="n">
        <v>39.35089463105432</v>
      </c>
      <c r="AA143" t="n">
        <v>1907.489317674767</v>
      </c>
      <c r="AB143" t="b">
        <v>0</v>
      </c>
      <c r="AC143" t="b">
        <v>1</v>
      </c>
      <c r="AD143" t="n">
        <v>98.29771684290601</v>
      </c>
      <c r="AE143" t="n">
        <v>-0</v>
      </c>
      <c r="AF143" t="n">
        <v>0</v>
      </c>
      <c r="AG143" t="n">
        <v>0.263758007375023</v>
      </c>
      <c r="AH143" t="b">
        <v>0</v>
      </c>
      <c r="AI143" t="b">
        <v>0</v>
      </c>
      <c r="AJ143" t="n">
        <v>1907.489317674767</v>
      </c>
      <c r="AK143" t="n">
        <v>0</v>
      </c>
      <c r="AL143" t="n">
        <v>11.45901689525456</v>
      </c>
      <c r="AM143" t="n">
        <v>0</v>
      </c>
      <c r="AN143" t="n">
        <v>11.47146917031272</v>
      </c>
      <c r="AO143" t="n">
        <v>0</v>
      </c>
      <c r="AP143" t="n">
        <v>1</v>
      </c>
      <c r="AQ143" t="n">
        <v>0</v>
      </c>
      <c r="AR143" t="n">
        <v>0</v>
      </c>
      <c r="AS143" t="n">
        <v>0</v>
      </c>
      <c r="AT143" t="n">
        <v>3.48932289005336</v>
      </c>
      <c r="AU143" t="n">
        <v>1.096983879503283</v>
      </c>
      <c r="AV143" t="n">
        <v>3.48932289005336</v>
      </c>
    </row>
    <row r="144" spans="1:48">
      <c r="A144" t="n">
        <v>141</v>
      </c>
      <c r="B144" t="n">
        <v>0</v>
      </c>
      <c r="C144" t="n">
        <v>0</v>
      </c>
      <c r="D144" t="n">
        <v>46.25</v>
      </c>
      <c r="E144" t="n">
        <v>3</v>
      </c>
      <c r="F144" t="n">
        <v>0.502048077284857</v>
      </c>
      <c r="G144" t="n">
        <v>0</v>
      </c>
      <c r="H144" t="n">
        <v>381.0120710847956</v>
      </c>
      <c r="I144" t="b">
        <v>0</v>
      </c>
      <c r="J144" t="n">
        <v>1502.711608358434</v>
      </c>
      <c r="K144" t="n">
        <v>1988.087457858208</v>
      </c>
      <c r="L144" t="n">
        <v>0</v>
      </c>
      <c r="M144" t="n">
        <v>10.63686312235976</v>
      </c>
      <c r="N144" t="n">
        <v>10.63686312235976</v>
      </c>
      <c r="O144" t="n">
        <v>266.5914505168554</v>
      </c>
      <c r="P144" t="n">
        <v>67.5941811655313</v>
      </c>
      <c r="Q144" t="n">
        <v>10.63686312235976</v>
      </c>
      <c r="R144" t="n">
        <v>0.9188942867519632</v>
      </c>
      <c r="S144" t="n">
        <v>26.13386941363084</v>
      </c>
      <c r="T144" t="n">
        <v>55.60116814061058</v>
      </c>
      <c r="U144" t="n">
        <v>11.57572016249892</v>
      </c>
      <c r="V144" t="n">
        <v>4.509572399468247</v>
      </c>
      <c r="W144" t="n">
        <v>0</v>
      </c>
      <c r="X144" t="n">
        <v>0</v>
      </c>
      <c r="Y144" t="n">
        <v>-21.42817949427903</v>
      </c>
      <c r="Z144" t="n">
        <v>39.62189682169985</v>
      </c>
      <c r="AA144" t="n">
        <v>1988.087457858208</v>
      </c>
      <c r="AB144" t="b">
        <v>0</v>
      </c>
      <c r="AC144" t="b">
        <v>1</v>
      </c>
      <c r="AD144" t="n">
        <v>98.29027650280383</v>
      </c>
      <c r="AE144" t="n">
        <v>-0</v>
      </c>
      <c r="AF144" t="n">
        <v>0</v>
      </c>
      <c r="AG144" t="n">
        <v>0.2596320434712391</v>
      </c>
      <c r="AH144" t="b">
        <v>0</v>
      </c>
      <c r="AI144" t="b">
        <v>0</v>
      </c>
      <c r="AJ144" t="n">
        <v>1988.087457858208</v>
      </c>
      <c r="AK144" t="n">
        <v>0</v>
      </c>
      <c r="AL144" t="n">
        <v>11.57572016249892</v>
      </c>
      <c r="AM144" t="n">
        <v>0</v>
      </c>
      <c r="AN144" t="n">
        <v>11.58817243755708</v>
      </c>
      <c r="AO144" t="n">
        <v>0</v>
      </c>
      <c r="AP144" t="n">
        <v>1</v>
      </c>
      <c r="AQ144" t="n">
        <v>0</v>
      </c>
      <c r="AR144" t="n">
        <v>0</v>
      </c>
      <c r="AS144" t="n">
        <v>0</v>
      </c>
      <c r="AT144" t="n">
        <v>3.547167307550971</v>
      </c>
      <c r="AU144" t="n">
        <v>1.115169182358178</v>
      </c>
      <c r="AV144" t="n">
        <v>3.547167307550971</v>
      </c>
    </row>
    <row r="145" spans="1:48">
      <c r="A145" t="n">
        <v>142</v>
      </c>
      <c r="B145" t="n">
        <v>0</v>
      </c>
      <c r="C145" t="n">
        <v>0</v>
      </c>
      <c r="D145" t="n">
        <v>48.125</v>
      </c>
      <c r="E145" t="n">
        <v>3</v>
      </c>
      <c r="F145" t="n">
        <v>0.5906354056538659</v>
      </c>
      <c r="G145" t="n">
        <v>0</v>
      </c>
      <c r="H145" t="n">
        <v>396.458506399044</v>
      </c>
      <c r="I145" t="b">
        <v>0</v>
      </c>
      <c r="J145" t="n">
        <v>1563.63234923783</v>
      </c>
      <c r="K145" t="n">
        <v>2068.685598041649</v>
      </c>
      <c r="L145" t="n">
        <v>0</v>
      </c>
      <c r="M145" t="n">
        <v>12.7750228501859</v>
      </c>
      <c r="N145" t="n">
        <v>12.7750228501859</v>
      </c>
      <c r="O145" t="n">
        <v>307.7055482834109</v>
      </c>
      <c r="P145" t="n">
        <v>78.01864814488106</v>
      </c>
      <c r="Q145" t="n">
        <v>12.7750228501859</v>
      </c>
      <c r="R145" t="n">
        <v>0.9238308623009843</v>
      </c>
      <c r="S145" t="n">
        <v>26.16337775826726</v>
      </c>
      <c r="T145" t="n">
        <v>63.83312557939335</v>
      </c>
      <c r="U145" t="n">
        <v>13.82831357069753</v>
      </c>
      <c r="V145" t="n">
        <v>4.862114132015378</v>
      </c>
      <c r="W145" t="n">
        <v>0</v>
      </c>
      <c r="X145" t="n">
        <v>0</v>
      </c>
      <c r="Y145" t="n">
        <v>-21.42817949427903</v>
      </c>
      <c r="Z145" t="n">
        <v>39.89289901234538</v>
      </c>
      <c r="AA145" t="n">
        <v>2068.685598041649</v>
      </c>
      <c r="AB145" t="b">
        <v>0</v>
      </c>
      <c r="AC145" t="b">
        <v>1</v>
      </c>
      <c r="AD145" t="n">
        <v>98.28283616270166</v>
      </c>
      <c r="AE145" t="n">
        <v>-0</v>
      </c>
      <c r="AF145" t="n">
        <v>0</v>
      </c>
      <c r="AG145" t="n">
        <v>0.2401434626153953</v>
      </c>
      <c r="AH145" t="b">
        <v>0</v>
      </c>
      <c r="AI145" t="b">
        <v>0</v>
      </c>
      <c r="AJ145" t="n">
        <v>2068.685598041649</v>
      </c>
      <c r="AK145" t="n">
        <v>0</v>
      </c>
      <c r="AL145" t="n">
        <v>13.82831357069753</v>
      </c>
      <c r="AM145" t="n">
        <v>0</v>
      </c>
      <c r="AN145" t="n">
        <v>13.8407658457557</v>
      </c>
      <c r="AO145" t="n">
        <v>0</v>
      </c>
      <c r="AP145" t="n">
        <v>1</v>
      </c>
      <c r="AQ145" t="n">
        <v>0</v>
      </c>
      <c r="AR145" t="n">
        <v>0</v>
      </c>
      <c r="AS145" t="n">
        <v>0</v>
      </c>
      <c r="AT145" t="n">
        <v>3.993430555720614</v>
      </c>
      <c r="AU145" t="n">
        <v>1.255466771512899</v>
      </c>
      <c r="AV145" t="n">
        <v>3.993430555720614</v>
      </c>
    </row>
    <row r="146" spans="1:48">
      <c r="A146" t="n">
        <v>143</v>
      </c>
      <c r="B146" t="n">
        <v>0</v>
      </c>
      <c r="C146" t="n">
        <v>0</v>
      </c>
      <c r="D146" t="n">
        <v>50</v>
      </c>
      <c r="E146" t="n">
        <v>3</v>
      </c>
      <c r="F146" t="n">
        <v>0.2604103000996911</v>
      </c>
      <c r="G146" t="n">
        <v>0</v>
      </c>
      <c r="H146" t="n">
        <v>411.9049417132925</v>
      </c>
      <c r="I146" t="b">
        <v>0</v>
      </c>
      <c r="J146" t="n">
        <v>1624.553090117226</v>
      </c>
      <c r="K146" t="n">
        <v>2149.28373822509</v>
      </c>
      <c r="L146" t="n">
        <v>0</v>
      </c>
      <c r="M146" t="n">
        <v>7.019331642466857</v>
      </c>
      <c r="N146" t="n">
        <v>7.019331642466857</v>
      </c>
      <c r="O146" t="n">
        <v>162.7309432297449</v>
      </c>
      <c r="P146" t="n">
        <v>41.26038114344445</v>
      </c>
      <c r="Q146" t="n">
        <v>7.019331642466857</v>
      </c>
      <c r="R146" t="n">
        <v>0.8916403839133854</v>
      </c>
      <c r="S146" t="n">
        <v>26.19666061175157</v>
      </c>
      <c r="T146" t="n">
        <v>34.97708891827757</v>
      </c>
      <c r="U146" t="n">
        <v>7.872379682556772</v>
      </c>
      <c r="V146" t="n">
        <v>3.790103927011934</v>
      </c>
      <c r="W146" t="n">
        <v>0</v>
      </c>
      <c r="X146" t="n">
        <v>0</v>
      </c>
      <c r="Y146" t="n">
        <v>-21.42817949427903</v>
      </c>
      <c r="Z146" t="n">
        <v>40.16920741153572</v>
      </c>
      <c r="AA146" t="n">
        <v>2149.28373822509</v>
      </c>
      <c r="AB146" t="b">
        <v>0</v>
      </c>
      <c r="AC146" t="b">
        <v>1</v>
      </c>
      <c r="AD146" t="n">
        <v>98.27539582259948</v>
      </c>
      <c r="AE146" t="n">
        <v>-0</v>
      </c>
      <c r="AF146" t="n">
        <v>0</v>
      </c>
      <c r="AG146" t="n">
        <v>0.220602646757316</v>
      </c>
      <c r="AH146" t="b">
        <v>0</v>
      </c>
      <c r="AI146" t="b">
        <v>0</v>
      </c>
      <c r="AJ146" t="n">
        <v>2149.28373822509</v>
      </c>
      <c r="AK146" t="n">
        <v>0</v>
      </c>
      <c r="AL146" t="n">
        <v>7.872379682556772</v>
      </c>
      <c r="AM146" t="n">
        <v>0</v>
      </c>
      <c r="AN146" t="n">
        <v>7.875492751321314</v>
      </c>
      <c r="AO146" t="n">
        <v>0</v>
      </c>
      <c r="AP146" t="n">
        <v>1</v>
      </c>
      <c r="AQ146" t="n">
        <v>0</v>
      </c>
      <c r="AR146" t="n">
        <v>0</v>
      </c>
      <c r="AS146" t="n">
        <v>0</v>
      </c>
      <c r="AT146" t="n">
        <v>2.969008843627989</v>
      </c>
      <c r="AU146" t="n">
        <v>0.933405976513908</v>
      </c>
      <c r="AV146" t="n">
        <v>2.969008843627989</v>
      </c>
    </row>
    <row r="147" spans="1:48">
      <c r="A147" t="n">
        <v>144</v>
      </c>
      <c r="B147" t="n">
        <v>0</v>
      </c>
      <c r="C147" t="n">
        <v>0</v>
      </c>
      <c r="D147" t="n">
        <v>50</v>
      </c>
      <c r="E147" t="n">
        <v>3</v>
      </c>
      <c r="F147" t="n">
        <v>-0.06977660605263392</v>
      </c>
      <c r="G147" t="n">
        <v>0</v>
      </c>
      <c r="H147" t="n">
        <v>411.9049417132925</v>
      </c>
      <c r="I147" t="b">
        <v>0</v>
      </c>
      <c r="J147" t="n">
        <v>1624.553090117226</v>
      </c>
      <c r="K147" t="n">
        <v>2149.28373822509</v>
      </c>
      <c r="L147" t="n">
        <v>0</v>
      </c>
      <c r="M147" t="n">
        <v>0.6889149028464465</v>
      </c>
      <c r="N147" t="n">
        <v>0.6889149028464465</v>
      </c>
      <c r="O147" t="n">
        <v>15.97128867184161</v>
      </c>
      <c r="P147" t="n">
        <v>4.049515383326981</v>
      </c>
      <c r="Q147" t="n">
        <v>0.6889149028464464</v>
      </c>
      <c r="R147" t="n">
        <v>0.5344353833249008</v>
      </c>
      <c r="S147" t="n">
        <v>26.22267676296856</v>
      </c>
      <c r="T147" t="n">
        <v>5.72727458540104</v>
      </c>
      <c r="U147" t="n">
        <v>1.289051818688495</v>
      </c>
      <c r="V147" t="n">
        <v>2.666416396945273</v>
      </c>
      <c r="W147" t="n">
        <v>0</v>
      </c>
      <c r="X147" t="n">
        <v>0</v>
      </c>
      <c r="Y147" t="n">
        <v>-21.42817949427903</v>
      </c>
      <c r="Z147" t="n">
        <v>40.32326102372939</v>
      </c>
      <c r="AA147" t="n">
        <v>2149.28373822509</v>
      </c>
      <c r="AB147" t="b">
        <v>0</v>
      </c>
      <c r="AC147" t="b">
        <v>1</v>
      </c>
      <c r="AD147" t="n">
        <v>98.2679554824973</v>
      </c>
      <c r="AE147" t="n">
        <v>-0</v>
      </c>
      <c r="AF147" t="n">
        <v>0</v>
      </c>
      <c r="AG147" t="n">
        <v>0.2026987830149886</v>
      </c>
      <c r="AH147" t="b">
        <v>0</v>
      </c>
      <c r="AI147" t="b">
        <v>0</v>
      </c>
      <c r="AJ147" t="n">
        <v>2149.28373822509</v>
      </c>
      <c r="AK147" t="n">
        <v>0</v>
      </c>
      <c r="AL147" t="n">
        <v>1.289051818688495</v>
      </c>
      <c r="AM147" t="n">
        <v>0</v>
      </c>
      <c r="AN147" t="n">
        <v>1.289051818688495</v>
      </c>
      <c r="AO147" t="n">
        <v>0</v>
      </c>
      <c r="AP147" t="n">
        <v>1</v>
      </c>
      <c r="AQ147" t="n">
        <v>0</v>
      </c>
      <c r="AR147" t="n">
        <v>0</v>
      </c>
      <c r="AS147" t="n">
        <v>0</v>
      </c>
      <c r="AT147" t="n">
        <v>1.815403168598498</v>
      </c>
      <c r="AU147" t="n">
        <v>0.570731936682787</v>
      </c>
      <c r="AV147" t="n">
        <v>1.815403168598498</v>
      </c>
    </row>
    <row r="148" spans="1:48">
      <c r="A148" t="n">
        <v>145</v>
      </c>
      <c r="B148" t="n">
        <v>0</v>
      </c>
      <c r="C148" t="n">
        <v>0</v>
      </c>
      <c r="D148" t="n">
        <v>50</v>
      </c>
      <c r="E148" t="n">
        <v>3</v>
      </c>
      <c r="F148" t="n">
        <v>0.01869612411084098</v>
      </c>
      <c r="G148" t="n">
        <v>0</v>
      </c>
      <c r="H148" t="n">
        <v>411.9049417132925</v>
      </c>
      <c r="I148" t="b">
        <v>0</v>
      </c>
      <c r="J148" t="n">
        <v>1624.553090117226</v>
      </c>
      <c r="K148" t="n">
        <v>2149.28373822509</v>
      </c>
      <c r="L148" t="n">
        <v>0</v>
      </c>
      <c r="M148" t="n">
        <v>2.38513374614729</v>
      </c>
      <c r="N148" t="n">
        <v>2.38513374614729</v>
      </c>
      <c r="O148" t="n">
        <v>55.29515971170699</v>
      </c>
      <c r="P148" t="n">
        <v>14.0200709208182</v>
      </c>
      <c r="Q148" t="n">
        <v>2.38513374614729</v>
      </c>
      <c r="R148" t="n">
        <v>0.7812536161792951</v>
      </c>
      <c r="S148" t="n">
        <v>26.23364723650969</v>
      </c>
      <c r="T148" t="n">
        <v>13.56432933759821</v>
      </c>
      <c r="U148" t="n">
        <v>3.052957063817174</v>
      </c>
      <c r="V148" t="n">
        <v>2.967147991552707</v>
      </c>
      <c r="W148" t="n">
        <v>0</v>
      </c>
      <c r="X148" t="n">
        <v>0</v>
      </c>
      <c r="Y148" t="n">
        <v>-21.42817949427903</v>
      </c>
      <c r="Z148" t="n">
        <v>40.52235113937146</v>
      </c>
      <c r="AA148" t="n">
        <v>2149.28373822509</v>
      </c>
      <c r="AB148" t="b">
        <v>0</v>
      </c>
      <c r="AC148" t="b">
        <v>1</v>
      </c>
      <c r="AD148" t="n">
        <v>98.26051514239512</v>
      </c>
      <c r="AE148" t="n">
        <v>-0</v>
      </c>
      <c r="AF148" t="n">
        <v>0</v>
      </c>
      <c r="AG148" t="n">
        <v>0.1826803907012995</v>
      </c>
      <c r="AH148" t="b">
        <v>0</v>
      </c>
      <c r="AI148" t="b">
        <v>0</v>
      </c>
      <c r="AJ148" t="n">
        <v>2149.28373822509</v>
      </c>
      <c r="AK148" t="n">
        <v>0</v>
      </c>
      <c r="AL148" t="n">
        <v>3.052957063817174</v>
      </c>
      <c r="AM148" t="n">
        <v>0</v>
      </c>
      <c r="AN148" t="n">
        <v>3.052957063817174</v>
      </c>
      <c r="AO148" t="n">
        <v>0</v>
      </c>
      <c r="AP148" t="n">
        <v>1</v>
      </c>
      <c r="AQ148" t="n">
        <v>0</v>
      </c>
      <c r="AR148" t="n">
        <v>0</v>
      </c>
      <c r="AS148" t="n">
        <v>0</v>
      </c>
      <c r="AT148" t="n">
        <v>2.115166202306056</v>
      </c>
      <c r="AU148" t="n">
        <v>0.6649723454983669</v>
      </c>
      <c r="AV148" t="n">
        <v>2.115166202306056</v>
      </c>
    </row>
    <row r="149" spans="1:48">
      <c r="A149" t="n">
        <v>146</v>
      </c>
      <c r="B149" t="n">
        <v>0</v>
      </c>
      <c r="C149" t="n">
        <v>0</v>
      </c>
      <c r="D149" t="n">
        <v>50</v>
      </c>
      <c r="E149" t="n">
        <v>3</v>
      </c>
      <c r="F149" t="n">
        <v>-0.005007890390725578</v>
      </c>
      <c r="G149" t="n">
        <v>0</v>
      </c>
      <c r="H149" t="n">
        <v>411.9049417132925</v>
      </c>
      <c r="I149" t="b">
        <v>0</v>
      </c>
      <c r="J149" t="n">
        <v>1624.553090117226</v>
      </c>
      <c r="K149" t="n">
        <v>2149.28373822509</v>
      </c>
      <c r="L149" t="n">
        <v>0</v>
      </c>
      <c r="M149" t="n">
        <v>1.930675112564478</v>
      </c>
      <c r="N149" t="n">
        <v>1.930675112564478</v>
      </c>
      <c r="O149" t="n">
        <v>44.75933011015228</v>
      </c>
      <c r="P149" t="n">
        <v>11.34871453097167</v>
      </c>
      <c r="Q149" t="n">
        <v>1.930675112564478</v>
      </c>
      <c r="R149" t="n">
        <v>0.7482413893434859</v>
      </c>
      <c r="S149" t="n">
        <v>26.25149293075676</v>
      </c>
      <c r="T149" t="n">
        <v>11.46423552701828</v>
      </c>
      <c r="U149" t="n">
        <v>2.580283769464385</v>
      </c>
      <c r="V149" t="n">
        <v>2.886220008521171</v>
      </c>
      <c r="W149" t="n">
        <v>0</v>
      </c>
      <c r="X149" t="n">
        <v>0</v>
      </c>
      <c r="Y149" t="n">
        <v>-21.42817949427903</v>
      </c>
      <c r="Z149" t="n">
        <v>40.67640475156513</v>
      </c>
      <c r="AA149" t="n">
        <v>2149.28373822509</v>
      </c>
      <c r="AB149" t="b">
        <v>0</v>
      </c>
      <c r="AC149" t="b">
        <v>1</v>
      </c>
      <c r="AD149" t="n">
        <v>98.25307480229294</v>
      </c>
      <c r="AE149" t="n">
        <v>-0</v>
      </c>
      <c r="AF149" t="n">
        <v>0</v>
      </c>
      <c r="AG149" t="n">
        <v>0.160614423076804</v>
      </c>
      <c r="AH149" t="b">
        <v>0</v>
      </c>
      <c r="AI149" t="b">
        <v>0</v>
      </c>
      <c r="AJ149" t="n">
        <v>2149.28373822509</v>
      </c>
      <c r="AK149" t="n">
        <v>0</v>
      </c>
      <c r="AL149" t="n">
        <v>2.580283769464385</v>
      </c>
      <c r="AM149" t="n">
        <v>0</v>
      </c>
      <c r="AN149" t="n">
        <v>2.580283769464385</v>
      </c>
      <c r="AO149" t="n">
        <v>0</v>
      </c>
      <c r="AP149" t="n">
        <v>1</v>
      </c>
      <c r="AQ149" t="n">
        <v>0</v>
      </c>
      <c r="AR149" t="n">
        <v>0</v>
      </c>
      <c r="AS149" t="n">
        <v>0</v>
      </c>
      <c r="AT149" t="n">
        <v>2.028775576067351</v>
      </c>
      <c r="AU149" t="n">
        <v>0.6378125992352165</v>
      </c>
      <c r="AV149" t="n">
        <v>2.028775576067351</v>
      </c>
    </row>
    <row r="150" spans="1:48">
      <c r="A150" t="n">
        <v>147</v>
      </c>
      <c r="B150" t="n">
        <v>0</v>
      </c>
      <c r="C150" t="n">
        <v>0</v>
      </c>
      <c r="D150" t="n">
        <v>50</v>
      </c>
      <c r="E150" t="n">
        <v>3</v>
      </c>
      <c r="F150" t="n">
        <v>0.00133543745205511</v>
      </c>
      <c r="G150" t="n">
        <v>0</v>
      </c>
      <c r="H150" t="n">
        <v>411.9049417132925</v>
      </c>
      <c r="I150" t="b">
        <v>0</v>
      </c>
      <c r="J150" t="n">
        <v>1624.553090117226</v>
      </c>
      <c r="K150" t="n">
        <v>2149.28373822509</v>
      </c>
      <c r="L150" t="n">
        <v>0</v>
      </c>
      <c r="M150" t="n">
        <v>2.052290803594679</v>
      </c>
      <c r="N150" t="n">
        <v>2.052290803594679</v>
      </c>
      <c r="O150" t="n">
        <v>47.57877747650104</v>
      </c>
      <c r="P150" t="n">
        <v>12.06358455286538</v>
      </c>
      <c r="Q150" t="n">
        <v>2.052290803594679</v>
      </c>
      <c r="R150" t="n">
        <v>0.7582291180937395</v>
      </c>
      <c r="S150" t="n">
        <v>26.26811837887881</v>
      </c>
      <c r="T150" t="n">
        <v>12.02585795441947</v>
      </c>
      <c r="U150" t="n">
        <v>2.706689514581468</v>
      </c>
      <c r="V150" t="n">
        <v>2.907502283319413</v>
      </c>
      <c r="W150" t="n">
        <v>0</v>
      </c>
      <c r="X150" t="n">
        <v>0</v>
      </c>
      <c r="Y150" t="n">
        <v>-21.42817949427903</v>
      </c>
      <c r="Z150" t="n">
        <v>40.82564479337546</v>
      </c>
      <c r="AA150" t="n">
        <v>2149.28373822509</v>
      </c>
      <c r="AB150" t="b">
        <v>0</v>
      </c>
      <c r="AC150" t="b">
        <v>1</v>
      </c>
      <c r="AD150" t="n">
        <v>98.24563446219076</v>
      </c>
      <c r="AE150" t="n">
        <v>-0</v>
      </c>
      <c r="AF150" t="n">
        <v>0</v>
      </c>
      <c r="AG150" t="n">
        <v>0.1416287280280581</v>
      </c>
      <c r="AH150" t="b">
        <v>0</v>
      </c>
      <c r="AI150" t="b">
        <v>0</v>
      </c>
      <c r="AJ150" t="n">
        <v>2149.28373822509</v>
      </c>
      <c r="AK150" t="n">
        <v>0</v>
      </c>
      <c r="AL150" t="n">
        <v>2.706689514581468</v>
      </c>
      <c r="AM150" t="n">
        <v>0</v>
      </c>
      <c r="AN150" t="n">
        <v>2.706689514581468</v>
      </c>
      <c r="AO150" t="n">
        <v>0</v>
      </c>
      <c r="AP150" t="n">
        <v>1</v>
      </c>
      <c r="AQ150" t="n">
        <v>0</v>
      </c>
      <c r="AR150" t="n">
        <v>0</v>
      </c>
      <c r="AS150" t="n">
        <v>0</v>
      </c>
      <c r="AT150" t="n">
        <v>2.046458057753452</v>
      </c>
      <c r="AU150" t="n">
        <v>0.6433716712874358</v>
      </c>
      <c r="AV150" t="n">
        <v>2.046458057753452</v>
      </c>
    </row>
    <row r="151" spans="1:48">
      <c r="A151" t="n">
        <v>148</v>
      </c>
      <c r="B151" t="n">
        <v>0</v>
      </c>
      <c r="C151" t="n">
        <v>0</v>
      </c>
      <c r="D151" t="n">
        <v>50</v>
      </c>
      <c r="E151" t="n">
        <v>3</v>
      </c>
      <c r="F151" t="n">
        <v>-0.0003338594174913112</v>
      </c>
      <c r="G151" t="n">
        <v>0</v>
      </c>
      <c r="H151" t="n">
        <v>411.9049417132925</v>
      </c>
      <c r="I151" t="b">
        <v>0</v>
      </c>
      <c r="J151" t="n">
        <v>1624.553090117226</v>
      </c>
      <c r="K151" t="n">
        <v>2149.28373822509</v>
      </c>
      <c r="L151" t="n">
        <v>0</v>
      </c>
      <c r="M151" t="n">
        <v>2.020286673056875</v>
      </c>
      <c r="N151" t="n">
        <v>2.020286673056875</v>
      </c>
      <c r="O151" t="n">
        <v>46.836817612665</v>
      </c>
      <c r="P151" t="n">
        <v>11.87546085513818</v>
      </c>
      <c r="Q151" t="n">
        <v>2.020286673056875</v>
      </c>
      <c r="R151" t="n">
        <v>0.7557159059906392</v>
      </c>
      <c r="S151" t="n">
        <v>26.28508997633232</v>
      </c>
      <c r="T151" t="n">
        <v>11.87769215532253</v>
      </c>
      <c r="U151" t="n">
        <v>2.673341472690796</v>
      </c>
      <c r="V151" t="n">
        <v>2.901531267085057</v>
      </c>
      <c r="W151" t="n">
        <v>0</v>
      </c>
      <c r="X151" t="n">
        <v>0</v>
      </c>
      <c r="Y151" t="n">
        <v>-21.42817949427903</v>
      </c>
      <c r="Z151" t="n">
        <v>40.97488483518579</v>
      </c>
      <c r="AA151" t="n">
        <v>2149.28373822509</v>
      </c>
      <c r="AB151" t="b">
        <v>0</v>
      </c>
      <c r="AC151" t="b">
        <v>1</v>
      </c>
      <c r="AD151" t="n">
        <v>98.23819412208859</v>
      </c>
      <c r="AE151" t="n">
        <v>-0</v>
      </c>
      <c r="AF151" t="n">
        <v>0</v>
      </c>
      <c r="AG151" t="n">
        <v>0.1463059090054749</v>
      </c>
      <c r="AH151" t="b">
        <v>0</v>
      </c>
      <c r="AI151" t="b">
        <v>0</v>
      </c>
      <c r="AJ151" t="n">
        <v>2149.28373822509</v>
      </c>
      <c r="AK151" t="n">
        <v>0</v>
      </c>
      <c r="AL151" t="n">
        <v>2.673341472690796</v>
      </c>
      <c r="AM151" t="n">
        <v>0</v>
      </c>
      <c r="AN151" t="n">
        <v>2.673341472690796</v>
      </c>
      <c r="AO151" t="n">
        <v>0</v>
      </c>
      <c r="AP151" t="n">
        <v>1</v>
      </c>
      <c r="AQ151" t="n">
        <v>0</v>
      </c>
      <c r="AR151" t="n">
        <v>0</v>
      </c>
      <c r="AS151" t="n">
        <v>0</v>
      </c>
      <c r="AT151" t="n">
        <v>2.036454259748508</v>
      </c>
      <c r="AU151" t="n">
        <v>0.6402266470259913</v>
      </c>
      <c r="AV151" t="n">
        <v>2.036454259748508</v>
      </c>
    </row>
    <row r="152" spans="1:48">
      <c r="A152" t="n">
        <v>149</v>
      </c>
      <c r="B152" t="n">
        <v>0</v>
      </c>
      <c r="C152" t="n">
        <v>0</v>
      </c>
      <c r="D152" t="n">
        <v>50</v>
      </c>
      <c r="E152" t="n">
        <v>3</v>
      </c>
      <c r="F152" t="n">
        <v>2.179190161655242e-10</v>
      </c>
      <c r="G152" t="n">
        <v>0</v>
      </c>
      <c r="H152" t="n">
        <v>411.9049417132925</v>
      </c>
      <c r="I152" t="b">
        <v>0</v>
      </c>
      <c r="J152" t="n">
        <v>1624.553090117226</v>
      </c>
      <c r="K152" t="n">
        <v>2149.28373822509</v>
      </c>
      <c r="L152" t="n">
        <v>0</v>
      </c>
      <c r="M152" t="n">
        <v>2.026687504177992</v>
      </c>
      <c r="N152" t="n">
        <v>2.026687504177992</v>
      </c>
      <c r="O152" t="n">
        <v>46.98520970166275</v>
      </c>
      <c r="P152" t="n">
        <v>11.91308562415384</v>
      </c>
      <c r="Q152" t="n">
        <v>2.026687504177992</v>
      </c>
      <c r="R152" t="n">
        <v>0.7562459409640193</v>
      </c>
      <c r="S152" t="n">
        <v>26.30197058170898</v>
      </c>
      <c r="T152" t="n">
        <v>11.90697282369111</v>
      </c>
      <c r="U152" t="n">
        <v>2.679931744948589</v>
      </c>
      <c r="V152" t="n">
        <v>2.902372956605822</v>
      </c>
      <c r="W152" t="n">
        <v>0</v>
      </c>
      <c r="X152" t="n">
        <v>0</v>
      </c>
      <c r="Y152" t="n">
        <v>-21.42817949427903</v>
      </c>
      <c r="Z152" t="n">
        <v>41.12412487699612</v>
      </c>
      <c r="AA152" t="n">
        <v>2149.28373822509</v>
      </c>
      <c r="AB152" t="b">
        <v>0</v>
      </c>
      <c r="AC152" t="b">
        <v>1</v>
      </c>
      <c r="AD152" t="n">
        <v>98.23075378198641</v>
      </c>
      <c r="AE152" t="n">
        <v>-0</v>
      </c>
      <c r="AF152" t="n">
        <v>0</v>
      </c>
      <c r="AG152" t="n">
        <v>0.1427548311517952</v>
      </c>
      <c r="AH152" t="b">
        <v>0</v>
      </c>
      <c r="AI152" t="b">
        <v>0</v>
      </c>
      <c r="AJ152" t="n">
        <v>2149.28373822509</v>
      </c>
      <c r="AK152" t="n">
        <v>0</v>
      </c>
      <c r="AL152" t="n">
        <v>2.679931744948589</v>
      </c>
      <c r="AM152" t="n">
        <v>0</v>
      </c>
      <c r="AN152" t="n">
        <v>2.679931744948589</v>
      </c>
      <c r="AO152" t="n">
        <v>0</v>
      </c>
      <c r="AP152" t="n">
        <v>1</v>
      </c>
      <c r="AQ152" t="n">
        <v>0</v>
      </c>
      <c r="AR152" t="n">
        <v>0</v>
      </c>
      <c r="AS152" t="n">
        <v>0</v>
      </c>
      <c r="AT152" t="n">
        <v>2.033388969691508</v>
      </c>
      <c r="AU152" t="n">
        <v>0.6392629718705292</v>
      </c>
      <c r="AV152" t="n">
        <v>2.033388969691508</v>
      </c>
    </row>
    <row r="153" spans="1:48">
      <c r="A153" t="n">
        <v>150</v>
      </c>
      <c r="B153" t="n">
        <v>0</v>
      </c>
      <c r="C153" t="n">
        <v>0</v>
      </c>
      <c r="D153" t="n">
        <v>50</v>
      </c>
      <c r="E153" t="n">
        <v>3</v>
      </c>
      <c r="F153" t="n">
        <v>0.0003338585458134702</v>
      </c>
      <c r="G153" t="n">
        <v>0</v>
      </c>
      <c r="H153" t="n">
        <v>411.9049417132925</v>
      </c>
      <c r="I153" t="b">
        <v>0</v>
      </c>
      <c r="J153" t="n">
        <v>1624.553090117226</v>
      </c>
      <c r="K153" t="n">
        <v>2149.28373822509</v>
      </c>
      <c r="L153" t="n">
        <v>0</v>
      </c>
      <c r="M153" t="n">
        <v>2.033088310231124</v>
      </c>
      <c r="N153" t="n">
        <v>2.033088310231124</v>
      </c>
      <c r="O153" t="n">
        <v>47.13360120950306</v>
      </c>
      <c r="P153" t="n">
        <v>11.95071024581721</v>
      </c>
      <c r="Q153" t="n">
        <v>2.033088310231124</v>
      </c>
      <c r="R153" t="n">
        <v>0.756773408136138</v>
      </c>
      <c r="S153" t="n">
        <v>26.31886792684054</v>
      </c>
      <c r="T153" t="n">
        <v>11.93625283002905</v>
      </c>
      <c r="U153" t="n">
        <v>2.686521868201513</v>
      </c>
      <c r="V153" t="n">
        <v>2.903214095473345</v>
      </c>
      <c r="W153" t="n">
        <v>0</v>
      </c>
      <c r="X153" t="n">
        <v>0</v>
      </c>
      <c r="Y153" t="n">
        <v>-21.42817949427903</v>
      </c>
      <c r="Z153" t="n">
        <v>41.27336491880645</v>
      </c>
      <c r="AA153" t="n">
        <v>2149.28373822509</v>
      </c>
      <c r="AB153" t="b">
        <v>0</v>
      </c>
      <c r="AC153" t="b">
        <v>1</v>
      </c>
      <c r="AD153" t="n">
        <v>98.22331344188423</v>
      </c>
      <c r="AE153" t="n">
        <v>-0</v>
      </c>
      <c r="AF153" t="n">
        <v>0</v>
      </c>
      <c r="AG153" t="n">
        <v>0.1617157557169349</v>
      </c>
      <c r="AH153" t="b">
        <v>0</v>
      </c>
      <c r="AI153" t="b">
        <v>0</v>
      </c>
      <c r="AJ153" t="n">
        <v>2149.28373822509</v>
      </c>
      <c r="AK153" t="n">
        <v>0</v>
      </c>
      <c r="AL153" t="n">
        <v>2.686521868201513</v>
      </c>
      <c r="AM153" t="n">
        <v>0</v>
      </c>
      <c r="AN153" t="n">
        <v>2.686521868201513</v>
      </c>
      <c r="AO153" t="n">
        <v>0</v>
      </c>
      <c r="AP153" t="n">
        <v>1</v>
      </c>
      <c r="AQ153" t="n">
        <v>0</v>
      </c>
      <c r="AR153" t="n">
        <v>0</v>
      </c>
      <c r="AS153" t="n">
        <v>0</v>
      </c>
      <c r="AT153" t="n">
        <v>2.030336809637376</v>
      </c>
      <c r="AU153" t="n">
        <v>0.6383034245650644</v>
      </c>
      <c r="AV153" t="n">
        <v>2.030336809637376</v>
      </c>
    </row>
    <row r="154" spans="1:48">
      <c r="A154" t="n">
        <v>151</v>
      </c>
      <c r="B154" t="n">
        <v>0</v>
      </c>
      <c r="C154" t="n">
        <v>0</v>
      </c>
      <c r="D154" t="n">
        <v>50</v>
      </c>
      <c r="E154" t="n">
        <v>3</v>
      </c>
      <c r="F154" t="n">
        <v>-0.001335434401173785</v>
      </c>
      <c r="G154" t="n">
        <v>0</v>
      </c>
      <c r="H154" t="n">
        <v>411.9049417132925</v>
      </c>
      <c r="I154" t="b">
        <v>0</v>
      </c>
      <c r="J154" t="n">
        <v>1624.553090117226</v>
      </c>
      <c r="K154" t="n">
        <v>2149.28373822509</v>
      </c>
      <c r="L154" t="n">
        <v>0</v>
      </c>
      <c r="M154" t="n">
        <v>2.001084254897496</v>
      </c>
      <c r="N154" t="n">
        <v>2.001084254897496</v>
      </c>
      <c r="O154" t="n">
        <v>46.39164308914447</v>
      </c>
      <c r="P154" t="n">
        <v>11.76258699014819</v>
      </c>
      <c r="Q154" t="n">
        <v>2.001084254897496</v>
      </c>
      <c r="R154" t="n">
        <v>0.7542225902054041</v>
      </c>
      <c r="S154" t="n">
        <v>26.33578195799698</v>
      </c>
      <c r="T154" t="n">
        <v>11.78809067944382</v>
      </c>
      <c r="U154" t="n">
        <v>2.653174647490369</v>
      </c>
      <c r="V154" t="n">
        <v>2.89724639361752</v>
      </c>
      <c r="W154" t="n">
        <v>0</v>
      </c>
      <c r="X154" t="n">
        <v>0</v>
      </c>
      <c r="Y154" t="n">
        <v>-21.42817949427903</v>
      </c>
      <c r="Z154" t="n">
        <v>41.42457254430892</v>
      </c>
      <c r="AA154" t="n">
        <v>2149.28373822509</v>
      </c>
      <c r="AB154" t="b">
        <v>0</v>
      </c>
      <c r="AC154" t="b">
        <v>1</v>
      </c>
      <c r="AD154" t="n">
        <v>98.21587310178205</v>
      </c>
      <c r="AE154" t="n">
        <v>-0</v>
      </c>
      <c r="AF154" t="n">
        <v>0</v>
      </c>
      <c r="AG154" t="n">
        <v>0.1632331518207012</v>
      </c>
      <c r="AH154" t="b">
        <v>0</v>
      </c>
      <c r="AI154" t="b">
        <v>0</v>
      </c>
      <c r="AJ154" t="n">
        <v>2149.28373822509</v>
      </c>
      <c r="AK154" t="n">
        <v>0</v>
      </c>
      <c r="AL154" t="n">
        <v>2.653174647490369</v>
      </c>
      <c r="AM154" t="n">
        <v>0</v>
      </c>
      <c r="AN154" t="n">
        <v>2.653174647490369</v>
      </c>
      <c r="AO154" t="n">
        <v>0</v>
      </c>
      <c r="AP154" t="n">
        <v>1</v>
      </c>
      <c r="AQ154" t="n">
        <v>0</v>
      </c>
      <c r="AR154" t="n">
        <v>0</v>
      </c>
      <c r="AS154" t="n">
        <v>0</v>
      </c>
      <c r="AT154" t="n">
        <v>2.020319924206664</v>
      </c>
      <c r="AU154" t="n">
        <v>0.6351542858391397</v>
      </c>
      <c r="AV154" t="n">
        <v>2.020319924206664</v>
      </c>
    </row>
    <row r="155" spans="1:48">
      <c r="A155" t="n">
        <v>152</v>
      </c>
      <c r="B155" t="n">
        <v>0</v>
      </c>
      <c r="C155" t="n">
        <v>0</v>
      </c>
      <c r="D155" t="n">
        <v>50</v>
      </c>
      <c r="E155" t="n">
        <v>3</v>
      </c>
      <c r="F155" t="n">
        <v>0.00500787905888167</v>
      </c>
      <c r="G155" t="n">
        <v>0</v>
      </c>
      <c r="H155" t="n">
        <v>411.9049417132925</v>
      </c>
      <c r="I155" t="b">
        <v>0</v>
      </c>
      <c r="J155" t="n">
        <v>1624.553090117226</v>
      </c>
      <c r="K155" t="n">
        <v>2149.28373822509</v>
      </c>
      <c r="L155" t="n">
        <v>0</v>
      </c>
      <c r="M155" t="n">
        <v>2.122699670178893</v>
      </c>
      <c r="N155" t="n">
        <v>2.122699670178893</v>
      </c>
      <c r="O155" t="n">
        <v>49.2110840627389</v>
      </c>
      <c r="P155" t="n">
        <v>12.47745539116098</v>
      </c>
      <c r="Q155" t="n">
        <v>2.122699670178893</v>
      </c>
      <c r="R155" t="n">
        <v>0.7636774257632435</v>
      </c>
      <c r="S155" t="n">
        <v>26.35260432743435</v>
      </c>
      <c r="T155" t="n">
        <v>12.34969490403331</v>
      </c>
      <c r="U155" t="n">
        <v>2.77957629565572</v>
      </c>
      <c r="V155" t="n">
        <v>2.918511690759706</v>
      </c>
      <c r="W155" t="n">
        <v>0</v>
      </c>
      <c r="X155" t="n">
        <v>0</v>
      </c>
      <c r="Y155" t="n">
        <v>-21.42817949427903</v>
      </c>
      <c r="Z155" t="n">
        <v>41.57381258611925</v>
      </c>
      <c r="AA155" t="n">
        <v>2149.28373822509</v>
      </c>
      <c r="AB155" t="b">
        <v>0</v>
      </c>
      <c r="AC155" t="b">
        <v>1</v>
      </c>
      <c r="AD155" t="n">
        <v>98.20843276167987</v>
      </c>
      <c r="AE155" t="n">
        <v>-0</v>
      </c>
      <c r="AF155" t="n">
        <v>0</v>
      </c>
      <c r="AG155" t="n">
        <v>0.1540321779951605</v>
      </c>
      <c r="AH155" t="b">
        <v>0</v>
      </c>
      <c r="AI155" t="b">
        <v>0</v>
      </c>
      <c r="AJ155" t="n">
        <v>2149.28373822509</v>
      </c>
      <c r="AK155" t="n">
        <v>0</v>
      </c>
      <c r="AL155" t="n">
        <v>2.77957629565572</v>
      </c>
      <c r="AM155" t="n">
        <v>0</v>
      </c>
      <c r="AN155" t="n">
        <v>2.77957629565572</v>
      </c>
      <c r="AO155" t="n">
        <v>0</v>
      </c>
      <c r="AP155" t="n">
        <v>1</v>
      </c>
      <c r="AQ155" t="n">
        <v>0</v>
      </c>
      <c r="AR155" t="n">
        <v>0</v>
      </c>
      <c r="AS155" t="n">
        <v>0</v>
      </c>
      <c r="AT155" t="n">
        <v>2.038064188883768</v>
      </c>
      <c r="AU155" t="n">
        <v>0.6407327814148601</v>
      </c>
      <c r="AV155" t="n">
        <v>2.038064188883768</v>
      </c>
    </row>
    <row r="156" spans="1:48">
      <c r="A156" t="n">
        <v>153</v>
      </c>
      <c r="B156" t="n">
        <v>0</v>
      </c>
      <c r="C156" t="n">
        <v>0</v>
      </c>
      <c r="D156" t="n">
        <v>50</v>
      </c>
      <c r="E156" t="n">
        <v>3</v>
      </c>
      <c r="F156" t="n">
        <v>-0.01869608183436178</v>
      </c>
      <c r="G156" t="n">
        <v>0</v>
      </c>
      <c r="H156" t="n">
        <v>411.9049417132925</v>
      </c>
      <c r="I156" t="b">
        <v>0</v>
      </c>
      <c r="J156" t="n">
        <v>1624.553090117226</v>
      </c>
      <c r="K156" t="n">
        <v>2149.28373822509</v>
      </c>
      <c r="L156" t="n">
        <v>0</v>
      </c>
      <c r="M156" t="n">
        <v>1.668242064386764</v>
      </c>
      <c r="N156" t="n">
        <v>1.668242064386764</v>
      </c>
      <c r="O156" t="n">
        <v>38.67527828871589</v>
      </c>
      <c r="P156" t="n">
        <v>9.806105042777864</v>
      </c>
      <c r="Q156" t="n">
        <v>1.668242064386764</v>
      </c>
      <c r="R156" t="n">
        <v>0.7231461858518882</v>
      </c>
      <c r="S156" t="n">
        <v>26.3697626010747</v>
      </c>
      <c r="T156" t="n">
        <v>10.24968685063513</v>
      </c>
      <c r="U156" t="n">
        <v>2.306922302883371</v>
      </c>
      <c r="V156" t="n">
        <v>2.837664898422084</v>
      </c>
      <c r="W156" t="n">
        <v>0</v>
      </c>
      <c r="X156" t="n">
        <v>0</v>
      </c>
      <c r="Y156" t="n">
        <v>-21.42817949427903</v>
      </c>
      <c r="Z156" t="n">
        <v>41.72786619831292</v>
      </c>
      <c r="AA156" t="n">
        <v>2149.28373822509</v>
      </c>
      <c r="AB156" t="b">
        <v>0</v>
      </c>
      <c r="AC156" t="b">
        <v>1</v>
      </c>
      <c r="AD156" t="n">
        <v>98.20099242157769</v>
      </c>
      <c r="AE156" t="n">
        <v>-0</v>
      </c>
      <c r="AF156" t="n">
        <v>0</v>
      </c>
      <c r="AG156" t="n">
        <v>0.1519686374948264</v>
      </c>
      <c r="AH156" t="b">
        <v>0</v>
      </c>
      <c r="AI156" t="b">
        <v>0</v>
      </c>
      <c r="AJ156" t="n">
        <v>2149.28373822509</v>
      </c>
      <c r="AK156" t="n">
        <v>0</v>
      </c>
      <c r="AL156" t="n">
        <v>2.306922302883371</v>
      </c>
      <c r="AM156" t="n">
        <v>0</v>
      </c>
      <c r="AN156" t="n">
        <v>2.306922302883371</v>
      </c>
      <c r="AO156" t="n">
        <v>0</v>
      </c>
      <c r="AP156" t="n">
        <v>1</v>
      </c>
      <c r="AQ156" t="n">
        <v>0</v>
      </c>
      <c r="AR156" t="n">
        <v>0</v>
      </c>
      <c r="AS156" t="n">
        <v>0</v>
      </c>
      <c r="AT156" t="n">
        <v>1.951888436140244</v>
      </c>
      <c r="AU156" t="n">
        <v>0.613640587730755</v>
      </c>
      <c r="AV156" t="n">
        <v>1.951888436140244</v>
      </c>
    </row>
    <row r="157" spans="1:48">
      <c r="A157" t="n">
        <v>154</v>
      </c>
      <c r="B157" t="n">
        <v>0</v>
      </c>
      <c r="C157" t="n">
        <v>0</v>
      </c>
      <c r="D157" t="n">
        <v>50</v>
      </c>
      <c r="E157" t="n">
        <v>3</v>
      </c>
      <c r="F157" t="n">
        <v>0.0697764482785681</v>
      </c>
      <c r="G157" t="n">
        <v>0</v>
      </c>
      <c r="H157" t="n">
        <v>411.9049417132925</v>
      </c>
      <c r="I157" t="b">
        <v>0</v>
      </c>
      <c r="J157" t="n">
        <v>1624.553090117226</v>
      </c>
      <c r="K157" t="n">
        <v>2149.28373822509</v>
      </c>
      <c r="L157" t="n">
        <v>0</v>
      </c>
      <c r="M157" t="n">
        <v>3.364457072274103</v>
      </c>
      <c r="N157" t="n">
        <v>3.364457072274103</v>
      </c>
      <c r="O157" t="n">
        <v>77.99906041121862</v>
      </c>
      <c r="P157" t="n">
        <v>19.77663803529884</v>
      </c>
      <c r="Q157" t="n">
        <v>3.364457072274103</v>
      </c>
      <c r="R157" t="n">
        <v>0.8264989131760104</v>
      </c>
      <c r="S157" t="n">
        <v>26.38556013902132</v>
      </c>
      <c r="T157" t="n">
        <v>18.08632513691589</v>
      </c>
      <c r="U157" t="n">
        <v>4.070733813000926</v>
      </c>
      <c r="V157" t="n">
        <v>3.137997067906946</v>
      </c>
      <c r="W157" t="n">
        <v>0</v>
      </c>
      <c r="X157" t="n">
        <v>0</v>
      </c>
      <c r="Y157" t="n">
        <v>-21.42817949427903</v>
      </c>
      <c r="Z157" t="n">
        <v>41.95826338602503</v>
      </c>
      <c r="AA157" t="n">
        <v>2149.28373822509</v>
      </c>
      <c r="AB157" t="b">
        <v>0</v>
      </c>
      <c r="AC157" t="b">
        <v>1</v>
      </c>
      <c r="AD157" t="n">
        <v>98.19355208147552</v>
      </c>
      <c r="AE157" t="n">
        <v>-0</v>
      </c>
      <c r="AF157" t="n">
        <v>0</v>
      </c>
      <c r="AG157" t="n">
        <v>0.1501430810847193</v>
      </c>
      <c r="AH157" t="b">
        <v>0</v>
      </c>
      <c r="AI157" t="b">
        <v>0</v>
      </c>
      <c r="AJ157" t="n">
        <v>2149.28373822509</v>
      </c>
      <c r="AK157" t="n">
        <v>0</v>
      </c>
      <c r="AL157" t="n">
        <v>4.070733813000926</v>
      </c>
      <c r="AM157" t="n">
        <v>0</v>
      </c>
      <c r="AN157" t="n">
        <v>4.070733813000926</v>
      </c>
      <c r="AO157" t="n">
        <v>0</v>
      </c>
      <c r="AP157" t="n">
        <v>1</v>
      </c>
      <c r="AQ157" t="n">
        <v>0</v>
      </c>
      <c r="AR157" t="n">
        <v>0</v>
      </c>
      <c r="AS157" t="n">
        <v>0</v>
      </c>
      <c r="AT157" t="n">
        <v>2.251652671414123</v>
      </c>
      <c r="AU157" t="n">
        <v>0.7078813742983883</v>
      </c>
      <c r="AV157" t="n">
        <v>2.251652671414123</v>
      </c>
    </row>
    <row r="158" spans="1:48">
      <c r="A158" t="n">
        <v>155</v>
      </c>
      <c r="B158" t="n">
        <v>0</v>
      </c>
      <c r="C158" t="n">
        <v>0</v>
      </c>
      <c r="D158" t="n">
        <v>50</v>
      </c>
      <c r="E158" t="n">
        <v>3</v>
      </c>
      <c r="F158" t="n">
        <v>-0.2604097112799133</v>
      </c>
      <c r="G158" t="n">
        <v>0</v>
      </c>
      <c r="H158" t="n">
        <v>411.9049417132925</v>
      </c>
      <c r="I158" t="b">
        <v>0</v>
      </c>
      <c r="J158" t="n">
        <v>1624.553090117226</v>
      </c>
      <c r="K158" t="n">
        <v>2149.28373822509</v>
      </c>
      <c r="L158" t="n">
        <v>0</v>
      </c>
      <c r="M158" t="n">
        <v>-2.965945353483227</v>
      </c>
      <c r="N158" t="n">
        <v>-2.965945353483227</v>
      </c>
      <c r="O158" t="n">
        <v>-68.76026230477164</v>
      </c>
      <c r="P158" t="n">
        <v>-17.43414358640255</v>
      </c>
      <c r="Q158" t="n">
        <v>-2.965945353483227</v>
      </c>
      <c r="R158" t="n">
        <v>0.8351342413791348</v>
      </c>
      <c r="S158" t="n">
        <v>26.40552641269267</v>
      </c>
      <c r="T158" t="n">
        <v>-11.00517783682933</v>
      </c>
      <c r="U158" t="n">
        <v>-2.476962522753185</v>
      </c>
      <c r="V158" t="n">
        <v>6.428965749573219</v>
      </c>
      <c r="W158" t="n">
        <v>-42.40726480678245</v>
      </c>
      <c r="X158" t="n">
        <v>2</v>
      </c>
      <c r="Y158" t="n">
        <v>20.97908531250342</v>
      </c>
      <c r="Z158" t="n">
        <v>42.08956856784923</v>
      </c>
      <c r="AA158" t="n">
        <v>2149.28373822509</v>
      </c>
      <c r="AB158" t="b">
        <v>0</v>
      </c>
      <c r="AC158" t="b">
        <v>1</v>
      </c>
      <c r="AD158" t="n">
        <v>98.19347411373562</v>
      </c>
      <c r="AE158" t="n">
        <v>0.8860422311848166</v>
      </c>
      <c r="AF158" t="n">
        <v>0</v>
      </c>
      <c r="AG158" t="n">
        <v>0.1471016193476668</v>
      </c>
      <c r="AH158" t="b">
        <v>0</v>
      </c>
      <c r="AI158" t="b">
        <v>0</v>
      </c>
      <c r="AJ158" t="n">
        <v>2149.28373822509</v>
      </c>
      <c r="AK158" t="n">
        <v>0</v>
      </c>
      <c r="AL158" t="n">
        <v>-2.476962522753185</v>
      </c>
      <c r="AM158" t="n">
        <v>0</v>
      </c>
      <c r="AN158" t="n">
        <v>-1.587807222803827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</row>
    <row r="159" spans="1:48">
      <c r="A159" t="n">
        <v>156</v>
      </c>
      <c r="B159" t="n">
        <v>0</v>
      </c>
      <c r="C159" t="n">
        <v>0</v>
      </c>
      <c r="D159" t="n">
        <v>48.125</v>
      </c>
      <c r="E159" t="n">
        <v>3</v>
      </c>
      <c r="F159" t="n">
        <v>-0.5906376031589238</v>
      </c>
      <c r="G159" t="n">
        <v>0</v>
      </c>
      <c r="H159" t="n">
        <v>396.458506399044</v>
      </c>
      <c r="I159" t="b">
        <v>0</v>
      </c>
      <c r="J159" t="n">
        <v>1563.63234923783</v>
      </c>
      <c r="K159" t="n">
        <v>2068.685598041649</v>
      </c>
      <c r="L159" t="n">
        <v>0</v>
      </c>
      <c r="M159" t="n">
        <v>-9.023319706258274</v>
      </c>
      <c r="N159" t="n">
        <v>-9.023319706258274</v>
      </c>
      <c r="O159" t="n">
        <v>-217.3401621360156</v>
      </c>
      <c r="P159" t="n">
        <v>-55.10653198174838</v>
      </c>
      <c r="Q159" t="n">
        <v>-9.023319706258274</v>
      </c>
      <c r="R159" t="n">
        <v>0.9221081947769657</v>
      </c>
      <c r="S159" t="n">
        <v>26.42225169430266</v>
      </c>
      <c r="T159" t="n">
        <v>-38.4083028919948</v>
      </c>
      <c r="U159" t="n">
        <v>-8.320477045233236</v>
      </c>
      <c r="V159" t="n">
        <v>16.69822908975357</v>
      </c>
      <c r="W159" t="n">
        <v>-61.62102487785602</v>
      </c>
      <c r="X159" t="n">
        <v>2</v>
      </c>
      <c r="Y159" t="n">
        <v>40.19284538357699</v>
      </c>
      <c r="Z159" t="n">
        <v>42.18602635514199</v>
      </c>
      <c r="AA159" t="n">
        <v>2068.685598041649</v>
      </c>
      <c r="AB159" t="b">
        <v>0</v>
      </c>
      <c r="AC159" t="b">
        <v>1</v>
      </c>
      <c r="AD159" t="n">
        <v>98.20409424059258</v>
      </c>
      <c r="AE159" t="n">
        <v>1.287487665602482</v>
      </c>
      <c r="AF159" t="n">
        <v>0</v>
      </c>
      <c r="AG159" t="n">
        <v>0.1416152438769956</v>
      </c>
      <c r="AH159" t="b">
        <v>0</v>
      </c>
      <c r="AI159" t="b">
        <v>0</v>
      </c>
      <c r="AJ159" t="n">
        <v>2068.685598041649</v>
      </c>
      <c r="AK159" t="n">
        <v>0</v>
      </c>
      <c r="AL159" t="n">
        <v>-8.320477045233236</v>
      </c>
      <c r="AM159" t="n">
        <v>3.156779300612683</v>
      </c>
      <c r="AN159" t="n">
        <v>-3.863757803959905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</row>
    <row r="160" spans="1:48">
      <c r="A160" t="n">
        <v>157</v>
      </c>
      <c r="B160" t="n">
        <v>0</v>
      </c>
      <c r="C160" t="n">
        <v>0</v>
      </c>
      <c r="D160" t="n">
        <v>46.25</v>
      </c>
      <c r="E160" t="n">
        <v>3</v>
      </c>
      <c r="F160" t="n">
        <v>-0.5020398760843978</v>
      </c>
      <c r="G160" t="n">
        <v>0</v>
      </c>
      <c r="H160" t="n">
        <v>381.0120710847956</v>
      </c>
      <c r="I160" t="b">
        <v>0</v>
      </c>
      <c r="J160" t="n">
        <v>1502.711608358434</v>
      </c>
      <c r="K160" t="n">
        <v>1988.087457858208</v>
      </c>
      <c r="L160" t="n">
        <v>0</v>
      </c>
      <c r="M160" t="n">
        <v>-7.169939447343021</v>
      </c>
      <c r="N160" t="n">
        <v>-7.169939447343021</v>
      </c>
      <c r="O160" t="n">
        <v>-179.7000239071561</v>
      </c>
      <c r="P160" t="n">
        <v>-45.56288638619577</v>
      </c>
      <c r="Q160" t="n">
        <v>-7.169939447343021</v>
      </c>
      <c r="R160" t="n">
        <v>0.9144637754519401</v>
      </c>
      <c r="S160" t="n">
        <v>26.44629188691149</v>
      </c>
      <c r="T160" t="n">
        <v>-31.49327974694512</v>
      </c>
      <c r="U160" t="n">
        <v>-6.556649896779096</v>
      </c>
      <c r="V160" t="n">
        <v>14.06960663925065</v>
      </c>
      <c r="W160" t="n">
        <v>-54.18430246580724</v>
      </c>
      <c r="X160" t="n">
        <v>2</v>
      </c>
      <c r="Y160" t="n">
        <v>32.7561229715282</v>
      </c>
      <c r="Z160" t="n">
        <v>42.31286405936478</v>
      </c>
      <c r="AA160" t="n">
        <v>1988.087457858208</v>
      </c>
      <c r="AB160" t="b">
        <v>0</v>
      </c>
      <c r="AC160" t="b">
        <v>1</v>
      </c>
      <c r="AD160" t="n">
        <v>98.21675899204313</v>
      </c>
      <c r="AE160" t="n">
        <v>1.132107445993978</v>
      </c>
      <c r="AF160" t="n">
        <v>0</v>
      </c>
      <c r="AG160" t="n">
        <v>0.1370639298523966</v>
      </c>
      <c r="AH160" t="b">
        <v>0</v>
      </c>
      <c r="AI160" t="b">
        <v>0</v>
      </c>
      <c r="AJ160" t="n">
        <v>1988.087457858208</v>
      </c>
      <c r="AK160" t="n">
        <v>0</v>
      </c>
      <c r="AL160" t="n">
        <v>-6.556649896779096</v>
      </c>
      <c r="AM160" t="n">
        <v>1.737254433149239</v>
      </c>
      <c r="AN160" t="n">
        <v>-3.674835742577713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</row>
    <row r="161" spans="1:48">
      <c r="A161" t="n">
        <v>158</v>
      </c>
      <c r="B161" t="n">
        <v>0</v>
      </c>
      <c r="C161" t="n">
        <v>0</v>
      </c>
      <c r="D161" t="n">
        <v>44.375</v>
      </c>
      <c r="E161" t="n">
        <v>3</v>
      </c>
      <c r="F161" t="n">
        <v>-0.5262028925034832</v>
      </c>
      <c r="G161" t="n">
        <v>0</v>
      </c>
      <c r="H161" t="n">
        <v>365.5656357705471</v>
      </c>
      <c r="I161" t="b">
        <v>0</v>
      </c>
      <c r="J161" t="n">
        <v>1441.790867479038</v>
      </c>
      <c r="K161" t="n">
        <v>1907.489317674767</v>
      </c>
      <c r="L161" t="n">
        <v>0</v>
      </c>
      <c r="M161" t="n">
        <v>-7.354590061392839</v>
      </c>
      <c r="N161" t="n">
        <v>-7.354590061392839</v>
      </c>
      <c r="O161" t="n">
        <v>-192.1164214822245</v>
      </c>
      <c r="P161" t="n">
        <v>-48.71106021354576</v>
      </c>
      <c r="Q161" t="n">
        <v>-7.354590061392839</v>
      </c>
      <c r="R161" t="n">
        <v>0.9180977294476956</v>
      </c>
      <c r="S161" t="n">
        <v>26.46726898425933</v>
      </c>
      <c r="T161" t="n">
        <v>-33.80310943389748</v>
      </c>
      <c r="U161" t="n">
        <v>-6.752232436383355</v>
      </c>
      <c r="V161" t="n">
        <v>14.90795077964829</v>
      </c>
      <c r="W161" t="n">
        <v>-55.99542548114128</v>
      </c>
      <c r="X161" t="n">
        <v>2</v>
      </c>
      <c r="Y161" t="n">
        <v>34.56724598686225</v>
      </c>
      <c r="Z161" t="n">
        <v>42.44152811008318</v>
      </c>
      <c r="AA161" t="n">
        <v>1907.489317674767</v>
      </c>
      <c r="AB161" t="b">
        <v>0</v>
      </c>
      <c r="AC161" t="b">
        <v>1</v>
      </c>
      <c r="AD161" t="n">
        <v>98.22844707693173</v>
      </c>
      <c r="AE161" t="n">
        <v>1.169948402838715</v>
      </c>
      <c r="AF161" t="n">
        <v>0</v>
      </c>
      <c r="AG161" t="n">
        <v>0.1105440086807654</v>
      </c>
      <c r="AH161" t="b">
        <v>0</v>
      </c>
      <c r="AI161" t="b">
        <v>0</v>
      </c>
      <c r="AJ161" t="n">
        <v>1907.489317674767</v>
      </c>
      <c r="AK161" t="n">
        <v>0</v>
      </c>
      <c r="AL161" t="n">
        <v>-6.752232436383355</v>
      </c>
      <c r="AM161" t="n">
        <v>2.079342257590096</v>
      </c>
      <c r="AN161" t="n">
        <v>-3.490489500896379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</row>
    <row r="162" spans="1:48">
      <c r="A162" t="n">
        <v>159</v>
      </c>
      <c r="B162" t="n">
        <v>0</v>
      </c>
      <c r="C162" t="n">
        <v>0</v>
      </c>
      <c r="D162" t="n">
        <v>42.5</v>
      </c>
      <c r="E162" t="n">
        <v>3</v>
      </c>
      <c r="F162" t="n">
        <v>-0.5181485539016553</v>
      </c>
      <c r="G162" t="n">
        <v>0</v>
      </c>
      <c r="H162" t="n">
        <v>350.1192004562986</v>
      </c>
      <c r="I162" t="b">
        <v>0</v>
      </c>
      <c r="J162" t="n">
        <v>1380.870126599642</v>
      </c>
      <c r="K162" t="n">
        <v>1826.891177491326</v>
      </c>
      <c r="L162" t="n">
        <v>0</v>
      </c>
      <c r="M162" t="n">
        <v>-6.97174568815928</v>
      </c>
      <c r="N162" t="n">
        <v>-6.97174568815928</v>
      </c>
      <c r="O162" t="n">
        <v>-190.1502894107038</v>
      </c>
      <c r="P162" t="n">
        <v>-48.21254802502633</v>
      </c>
      <c r="Q162" t="n">
        <v>-6.97174568815928</v>
      </c>
      <c r="R162" t="n">
        <v>0.9182402830672642</v>
      </c>
      <c r="S162" t="n">
        <v>26.48787216350219</v>
      </c>
      <c r="T162" t="n">
        <v>-33.46236110800774</v>
      </c>
      <c r="U162" t="n">
        <v>-6.401737734168356</v>
      </c>
      <c r="V162" t="n">
        <v>14.75018691701859</v>
      </c>
      <c r="W162" t="n">
        <v>-55.99542548114128</v>
      </c>
      <c r="X162" t="n">
        <v>2</v>
      </c>
      <c r="Y162" t="n">
        <v>34.56724598686225</v>
      </c>
      <c r="Z162" t="n">
        <v>42.57019216080157</v>
      </c>
      <c r="AA162" t="n">
        <v>1826.891177491326</v>
      </c>
      <c r="AB162" t="b">
        <v>0</v>
      </c>
      <c r="AC162" t="b">
        <v>1</v>
      </c>
      <c r="AD162" t="n">
        <v>98.2404495928994</v>
      </c>
      <c r="AE162" t="n">
        <v>1.169948402838715</v>
      </c>
      <c r="AF162" t="n">
        <v>0</v>
      </c>
      <c r="AG162" t="n">
        <v>0.105886712948408</v>
      </c>
      <c r="AH162" t="b">
        <v>0</v>
      </c>
      <c r="AI162" t="b">
        <v>0</v>
      </c>
      <c r="AJ162" t="n">
        <v>1826.891177491326</v>
      </c>
      <c r="AK162" t="n">
        <v>0</v>
      </c>
      <c r="AL162" t="n">
        <v>-6.401737734168356</v>
      </c>
      <c r="AM162" t="n">
        <v>1.908803483559661</v>
      </c>
      <c r="AN162" t="n">
        <v>-3.310533572711816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</row>
    <row r="163" spans="1:48">
      <c r="A163" t="n">
        <v>160</v>
      </c>
      <c r="B163" t="n">
        <v>0</v>
      </c>
      <c r="C163" t="n">
        <v>0</v>
      </c>
      <c r="D163" t="n">
        <v>40.625</v>
      </c>
      <c r="E163" t="n">
        <v>3</v>
      </c>
      <c r="F163" t="n">
        <v>-0.5262028918899029</v>
      </c>
      <c r="G163" t="n">
        <v>0</v>
      </c>
      <c r="H163" t="n">
        <v>334.6727651420501</v>
      </c>
      <c r="I163" t="b">
        <v>0</v>
      </c>
      <c r="J163" t="n">
        <v>1319.949385720246</v>
      </c>
      <c r="K163" t="n">
        <v>1746.293037307885</v>
      </c>
      <c r="L163" t="n">
        <v>0</v>
      </c>
      <c r="M163" t="n">
        <v>-6.84399497883751</v>
      </c>
      <c r="N163" t="n">
        <v>-6.84399497883751</v>
      </c>
      <c r="O163" t="n">
        <v>-195.281315630647</v>
      </c>
      <c r="P163" t="n">
        <v>-49.51351816192875</v>
      </c>
      <c r="Q163" t="n">
        <v>-6.84399497883751</v>
      </c>
      <c r="R163" t="n">
        <v>0.9199565909130892</v>
      </c>
      <c r="S163" t="n">
        <v>26.50736884713053</v>
      </c>
      <c r="T163" t="n">
        <v>-34.4295444991393</v>
      </c>
      <c r="U163" t="n">
        <v>-6.296178288957655</v>
      </c>
      <c r="V163" t="n">
        <v>15.08397366278945</v>
      </c>
      <c r="W163" t="n">
        <v>-55.99542548114128</v>
      </c>
      <c r="X163" t="n">
        <v>2</v>
      </c>
      <c r="Y163" t="n">
        <v>34.56724598686225</v>
      </c>
      <c r="Z163" t="n">
        <v>42.69695216376596</v>
      </c>
      <c r="AA163" t="n">
        <v>1746.293037307885</v>
      </c>
      <c r="AB163" t="b">
        <v>0</v>
      </c>
      <c r="AC163" t="b">
        <v>1</v>
      </c>
      <c r="AD163" t="n">
        <v>98.25245210886706</v>
      </c>
      <c r="AE163" t="n">
        <v>1.169948402838715</v>
      </c>
      <c r="AF163" t="n">
        <v>0</v>
      </c>
      <c r="AG163" t="n">
        <v>0.122553420702992</v>
      </c>
      <c r="AH163" t="b">
        <v>0</v>
      </c>
      <c r="AI163" t="b">
        <v>0</v>
      </c>
      <c r="AJ163" t="n">
        <v>1746.293037307885</v>
      </c>
      <c r="AK163" t="n">
        <v>0</v>
      </c>
      <c r="AL163" t="n">
        <v>-6.296178288957655</v>
      </c>
      <c r="AM163" t="n">
        <v>1.978995159240843</v>
      </c>
      <c r="AN163" t="n">
        <v>-3.134782451819932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</row>
    <row r="164" spans="1:48">
      <c r="A164" t="n">
        <v>161</v>
      </c>
      <c r="B164" t="n">
        <v>0</v>
      </c>
      <c r="C164" t="n">
        <v>0</v>
      </c>
      <c r="D164" t="n">
        <v>38.75</v>
      </c>
      <c r="E164" t="n">
        <v>3</v>
      </c>
      <c r="F164" t="n">
        <v>-0.5020398785387341</v>
      </c>
      <c r="G164" t="n">
        <v>0</v>
      </c>
      <c r="H164" t="n">
        <v>319.2263298278017</v>
      </c>
      <c r="I164" t="b">
        <v>0</v>
      </c>
      <c r="J164" t="n">
        <v>1259.02864484085</v>
      </c>
      <c r="K164" t="n">
        <v>1665.694897124444</v>
      </c>
      <c r="L164" t="n">
        <v>0</v>
      </c>
      <c r="M164" t="n">
        <v>-6.218847030145286</v>
      </c>
      <c r="N164" t="n">
        <v>-6.218847030145286</v>
      </c>
      <c r="O164" t="n">
        <v>-186.0298138403325</v>
      </c>
      <c r="P164" t="n">
        <v>-47.16780269785306</v>
      </c>
      <c r="Q164" t="n">
        <v>-6.218847030145286</v>
      </c>
      <c r="R164" t="n">
        <v>0.9184886698730997</v>
      </c>
      <c r="S164" t="n">
        <v>26.526106495639</v>
      </c>
      <c r="T164" t="n">
        <v>-32.74610155766278</v>
      </c>
      <c r="U164" t="n">
        <v>-5.71194053686242</v>
      </c>
      <c r="V164" t="n">
        <v>14.42170114019028</v>
      </c>
      <c r="W164" t="n">
        <v>-54.18430246580724</v>
      </c>
      <c r="X164" t="n">
        <v>2</v>
      </c>
      <c r="Y164" t="n">
        <v>32.7561229715282</v>
      </c>
      <c r="Z164" t="n">
        <v>42.82149981330852</v>
      </c>
      <c r="AA164" t="n">
        <v>1665.694897124444</v>
      </c>
      <c r="AB164" t="b">
        <v>0</v>
      </c>
      <c r="AC164" t="b">
        <v>1</v>
      </c>
      <c r="AD164" t="n">
        <v>98.26414019375567</v>
      </c>
      <c r="AE164" t="n">
        <v>1.132107445993978</v>
      </c>
      <c r="AF164" t="n">
        <v>0</v>
      </c>
      <c r="AG164" t="n">
        <v>0.1215040316363337</v>
      </c>
      <c r="AH164" t="b">
        <v>0</v>
      </c>
      <c r="AI164" t="b">
        <v>0</v>
      </c>
      <c r="AJ164" t="n">
        <v>1665.694897124444</v>
      </c>
      <c r="AK164" t="n">
        <v>0</v>
      </c>
      <c r="AL164" t="n">
        <v>-5.71194053686242</v>
      </c>
      <c r="AM164" t="n">
        <v>1.604330183793635</v>
      </c>
      <c r="AN164" t="n">
        <v>-2.963050632016641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</row>
    <row r="165" spans="1:48">
      <c r="A165" t="n">
        <v>162</v>
      </c>
      <c r="B165" t="n">
        <v>0</v>
      </c>
      <c r="C165" t="n">
        <v>0</v>
      </c>
      <c r="D165" t="n">
        <v>36.875</v>
      </c>
      <c r="E165" t="n">
        <v>3</v>
      </c>
      <c r="F165" t="n">
        <v>-0.5906375939551545</v>
      </c>
      <c r="G165" t="n">
        <v>0</v>
      </c>
      <c r="H165" t="n">
        <v>303.7798945135532</v>
      </c>
      <c r="I165" t="b">
        <v>0</v>
      </c>
      <c r="J165" t="n">
        <v>1198.107903961454</v>
      </c>
      <c r="K165" t="n">
        <v>1585.096756941004</v>
      </c>
      <c r="L165" t="n">
        <v>0</v>
      </c>
      <c r="M165" t="n">
        <v>-7.21601466114894</v>
      </c>
      <c r="N165" t="n">
        <v>-7.21601466114894</v>
      </c>
      <c r="O165" t="n">
        <v>-226.8348413086047</v>
      </c>
      <c r="P165" t="n">
        <v>-57.51390499711071</v>
      </c>
      <c r="Q165" t="n">
        <v>-7.21601466114894</v>
      </c>
      <c r="R165" t="n">
        <v>0.9267453737215253</v>
      </c>
      <c r="S165" t="n">
        <v>26.54344484234011</v>
      </c>
      <c r="T165" t="n">
        <v>-40.28778940342531</v>
      </c>
      <c r="U165" t="n">
        <v>-6.687408203926481</v>
      </c>
      <c r="V165" t="n">
        <v>17.22611559368541</v>
      </c>
      <c r="W165" t="n">
        <v>-60.20347332448965</v>
      </c>
      <c r="X165" t="n">
        <v>2</v>
      </c>
      <c r="Y165" t="n">
        <v>38.77529383021061</v>
      </c>
      <c r="Z165" t="n">
        <v>42.90326160832092</v>
      </c>
      <c r="AA165" t="n">
        <v>1585.096756941004</v>
      </c>
      <c r="AB165" t="b">
        <v>0</v>
      </c>
      <c r="AC165" t="b">
        <v>1</v>
      </c>
      <c r="AD165" t="n">
        <v>98.27655884250596</v>
      </c>
      <c r="AE165" t="n">
        <v>1.257869850190738</v>
      </c>
      <c r="AF165" t="n">
        <v>0</v>
      </c>
      <c r="AG165" t="n">
        <v>0.1220838863322344</v>
      </c>
      <c r="AH165" t="b">
        <v>0</v>
      </c>
      <c r="AI165" t="b">
        <v>0</v>
      </c>
      <c r="AJ165" t="n">
        <v>1585.096756941004</v>
      </c>
      <c r="AK165" t="n">
        <v>0</v>
      </c>
      <c r="AL165" t="n">
        <v>-6.687408203926481</v>
      </c>
      <c r="AM165" t="n">
        <v>2.621933471579724</v>
      </c>
      <c r="AN165" t="n">
        <v>-2.795152607097853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</row>
    <row r="166" spans="1:48">
      <c r="A166" t="n">
        <v>163</v>
      </c>
      <c r="B166" t="n">
        <v>0</v>
      </c>
      <c r="C166" t="n">
        <v>0</v>
      </c>
      <c r="D166" t="n">
        <v>35</v>
      </c>
      <c r="E166" t="n">
        <v>3</v>
      </c>
      <c r="F166" t="n">
        <v>-0.2604097456406587</v>
      </c>
      <c r="G166" t="n">
        <v>0</v>
      </c>
      <c r="H166" t="n">
        <v>288.3334591993047</v>
      </c>
      <c r="I166" t="b">
        <v>0</v>
      </c>
      <c r="J166" t="n">
        <v>1137.187163082058</v>
      </c>
      <c r="K166" t="n">
        <v>1504.498616757563</v>
      </c>
      <c r="L166" t="n">
        <v>0</v>
      </c>
      <c r="M166" t="n">
        <v>-2.458408146078551</v>
      </c>
      <c r="N166" t="n">
        <v>-2.458408146078551</v>
      </c>
      <c r="O166" t="n">
        <v>-81.41985526181912</v>
      </c>
      <c r="P166" t="n">
        <v>-20.6439795288588</v>
      </c>
      <c r="Q166" t="n">
        <v>-2.458408146078551</v>
      </c>
      <c r="R166" t="n">
        <v>0.8658052947248246</v>
      </c>
      <c r="S166" t="n">
        <v>26.56152541961663</v>
      </c>
      <c r="T166" t="n">
        <v>-13.50995221487289</v>
      </c>
      <c r="U166" t="n">
        <v>-2.128502789469449</v>
      </c>
      <c r="V166" t="n">
        <v>7.134027313985909</v>
      </c>
      <c r="W166" t="n">
        <v>-45.34908286586351</v>
      </c>
      <c r="X166" t="n">
        <v>2</v>
      </c>
      <c r="Y166" t="n">
        <v>23.92090337158448</v>
      </c>
      <c r="Z166" t="n">
        <v>43.00242509822414</v>
      </c>
      <c r="AA166" t="n">
        <v>1504.498616757563</v>
      </c>
      <c r="AB166" t="b">
        <v>0</v>
      </c>
      <c r="AC166" t="b">
        <v>1</v>
      </c>
      <c r="AD166" t="n">
        <v>98.28744359896461</v>
      </c>
      <c r="AE166" t="n">
        <v>0.9475075260743631</v>
      </c>
      <c r="AF166" t="n">
        <v>0</v>
      </c>
      <c r="AG166" t="n">
        <v>0.1193168647225195</v>
      </c>
      <c r="AH166" t="b">
        <v>0</v>
      </c>
      <c r="AI166" t="b">
        <v>0</v>
      </c>
      <c r="AJ166" t="n">
        <v>1504.498616757563</v>
      </c>
      <c r="AK166" t="n">
        <v>0</v>
      </c>
      <c r="AL166" t="n">
        <v>-2.128502789469449</v>
      </c>
      <c r="AM166" t="n">
        <v>0</v>
      </c>
      <c r="AN166" t="n">
        <v>-1.177882194630544</v>
      </c>
      <c r="AO166" t="n">
        <v>0</v>
      </c>
      <c r="AP166" t="n">
        <v>1</v>
      </c>
      <c r="AQ166" t="n">
        <v>0</v>
      </c>
      <c r="AR166" t="n">
        <v>0</v>
      </c>
      <c r="AS166" t="n">
        <v>0</v>
      </c>
      <c r="AT166" t="n">
        <v>0.8332617391431036</v>
      </c>
      <c r="AU166" t="n">
        <v>0.2619633447659744</v>
      </c>
      <c r="AV166" t="n">
        <v>0.8332617391431036</v>
      </c>
    </row>
    <row r="167" spans="1:48">
      <c r="A167" t="n">
        <v>164</v>
      </c>
      <c r="B167" t="n">
        <v>0</v>
      </c>
      <c r="C167" t="n">
        <v>0</v>
      </c>
      <c r="D167" t="n">
        <v>35</v>
      </c>
      <c r="E167" t="n">
        <v>3</v>
      </c>
      <c r="F167" t="n">
        <v>0.06977657651779179</v>
      </c>
      <c r="G167" t="n">
        <v>0</v>
      </c>
      <c r="H167" t="n">
        <v>288.3334591993047</v>
      </c>
      <c r="I167" t="b">
        <v>0</v>
      </c>
      <c r="J167" t="n">
        <v>1137.187163082058</v>
      </c>
      <c r="K167" t="n">
        <v>1504.498616757563</v>
      </c>
      <c r="L167" t="n">
        <v>0</v>
      </c>
      <c r="M167" t="n">
        <v>1.972875734133498</v>
      </c>
      <c r="N167" t="n">
        <v>1.972875734133498</v>
      </c>
      <c r="O167" t="n">
        <v>65.33953972570838</v>
      </c>
      <c r="P167" t="n">
        <v>16.56682041726886</v>
      </c>
      <c r="Q167" t="n">
        <v>1.972875734133498</v>
      </c>
      <c r="R167" t="n">
        <v>0.8210444873655461</v>
      </c>
      <c r="S167" t="n">
        <v>26.57280957858331</v>
      </c>
      <c r="T167" t="n">
        <v>15.2515025210944</v>
      </c>
      <c r="U167" t="n">
        <v>2.402885305842304</v>
      </c>
      <c r="V167" t="n">
        <v>2.729340452108115</v>
      </c>
      <c r="W167" t="n">
        <v>0</v>
      </c>
      <c r="X167" t="n">
        <v>0</v>
      </c>
      <c r="Y167" t="n">
        <v>-21.42817949427903</v>
      </c>
      <c r="Z167" t="n">
        <v>43.18046921219294</v>
      </c>
      <c r="AA167" t="n">
        <v>1504.498616757563</v>
      </c>
      <c r="AB167" t="b">
        <v>0</v>
      </c>
      <c r="AC167" t="b">
        <v>1</v>
      </c>
      <c r="AD167" t="n">
        <v>98.28787636352665</v>
      </c>
      <c r="AE167" t="n">
        <v>-0</v>
      </c>
      <c r="AF167" t="n">
        <v>0</v>
      </c>
      <c r="AG167" t="n">
        <v>0.1152397133044123</v>
      </c>
      <c r="AH167" t="b">
        <v>0</v>
      </c>
      <c r="AI167" t="b">
        <v>0</v>
      </c>
      <c r="AJ167" t="n">
        <v>1504.498616757563</v>
      </c>
      <c r="AK167" t="n">
        <v>0</v>
      </c>
      <c r="AL167" t="n">
        <v>2.402885305842304</v>
      </c>
      <c r="AM167" t="n">
        <v>0</v>
      </c>
      <c r="AN167" t="n">
        <v>2.402885305842304</v>
      </c>
      <c r="AO167" t="n">
        <v>0</v>
      </c>
      <c r="AP167" t="n">
        <v>1</v>
      </c>
      <c r="AQ167" t="n">
        <v>0</v>
      </c>
      <c r="AR167" t="n">
        <v>0</v>
      </c>
      <c r="AS167" t="n">
        <v>0</v>
      </c>
      <c r="AT167" t="n">
        <v>1.495359176981736</v>
      </c>
      <c r="AU167" t="n">
        <v>0.4701155390039516</v>
      </c>
      <c r="AV167" t="n">
        <v>1.495359176981736</v>
      </c>
    </row>
    <row r="168" spans="1:48">
      <c r="A168" t="n">
        <v>165</v>
      </c>
      <c r="B168" t="n">
        <v>0</v>
      </c>
      <c r="C168" t="n">
        <v>0</v>
      </c>
      <c r="D168" t="n">
        <v>35</v>
      </c>
      <c r="E168" t="n">
        <v>3</v>
      </c>
      <c r="F168" t="n">
        <v>-0.01869656043050494</v>
      </c>
      <c r="G168" t="n">
        <v>0</v>
      </c>
      <c r="H168" t="n">
        <v>288.3334591993047</v>
      </c>
      <c r="I168" t="b">
        <v>0</v>
      </c>
      <c r="J168" t="n">
        <v>1137.187163082058</v>
      </c>
      <c r="K168" t="n">
        <v>1504.498616757563</v>
      </c>
      <c r="L168" t="n">
        <v>0</v>
      </c>
      <c r="M168" t="n">
        <v>0.7855170845446068</v>
      </c>
      <c r="N168" t="n">
        <v>0.7855170845446068</v>
      </c>
      <c r="O168" t="n">
        <v>26.01548788036943</v>
      </c>
      <c r="P168" t="n">
        <v>6.596219036604825</v>
      </c>
      <c r="Q168" t="n">
        <v>0.7855170845446068</v>
      </c>
      <c r="R168" t="n">
        <v>0.6724182741133701</v>
      </c>
      <c r="S168" t="n">
        <v>26.58488562130648</v>
      </c>
      <c r="T168" t="n">
        <v>7.414736410973374</v>
      </c>
      <c r="U168" t="n">
        <v>1.168197110021088</v>
      </c>
      <c r="V168" t="n">
        <v>2.428932150501095</v>
      </c>
      <c r="W168" t="n">
        <v>0</v>
      </c>
      <c r="X168" t="n">
        <v>0</v>
      </c>
      <c r="Y168" t="n">
        <v>-21.42817949427903</v>
      </c>
      <c r="Z168" t="n">
        <v>43.2934446793018</v>
      </c>
      <c r="AA168" t="n">
        <v>1504.498616757563</v>
      </c>
      <c r="AB168" t="b">
        <v>0</v>
      </c>
      <c r="AC168" t="b">
        <v>1</v>
      </c>
      <c r="AD168" t="n">
        <v>98.28043602342447</v>
      </c>
      <c r="AE168" t="n">
        <v>-0</v>
      </c>
      <c r="AF168" t="n">
        <v>0</v>
      </c>
      <c r="AG168" t="n">
        <v>0.1133521086018005</v>
      </c>
      <c r="AH168" t="b">
        <v>0</v>
      </c>
      <c r="AI168" t="b">
        <v>0</v>
      </c>
      <c r="AJ168" t="n">
        <v>1504.498616757563</v>
      </c>
      <c r="AK168" t="n">
        <v>0</v>
      </c>
      <c r="AL168" t="n">
        <v>1.168197110021088</v>
      </c>
      <c r="AM168" t="n">
        <v>0</v>
      </c>
      <c r="AN168" t="n">
        <v>1.168197110021088</v>
      </c>
      <c r="AO168" t="n">
        <v>0</v>
      </c>
      <c r="AP168" t="n">
        <v>1</v>
      </c>
      <c r="AQ168" t="n">
        <v>0</v>
      </c>
      <c r="AR168" t="n">
        <v>0</v>
      </c>
      <c r="AS168" t="n">
        <v>0</v>
      </c>
      <c r="AT168" t="n">
        <v>1.262475069988004</v>
      </c>
      <c r="AU168" t="n">
        <v>0.3969007293648426</v>
      </c>
      <c r="AV168" t="n">
        <v>1.262475069988004</v>
      </c>
    </row>
    <row r="169" spans="1:48">
      <c r="A169" t="n">
        <v>166</v>
      </c>
      <c r="B169" t="n">
        <v>0</v>
      </c>
      <c r="C169" t="n">
        <v>0</v>
      </c>
      <c r="D169" t="n">
        <v>35</v>
      </c>
      <c r="E169" t="n">
        <v>3</v>
      </c>
      <c r="F169" t="n">
        <v>0.005009665204220859</v>
      </c>
      <c r="G169" t="n">
        <v>0</v>
      </c>
      <c r="H169" t="n">
        <v>288.3334591993047</v>
      </c>
      <c r="I169" t="b">
        <v>0</v>
      </c>
      <c r="J169" t="n">
        <v>1137.187163082058</v>
      </c>
      <c r="K169" t="n">
        <v>1504.498616757563</v>
      </c>
      <c r="L169" t="n">
        <v>0</v>
      </c>
      <c r="M169" t="n">
        <v>1.10366780268798</v>
      </c>
      <c r="N169" t="n">
        <v>1.10366780268798</v>
      </c>
      <c r="O169" t="n">
        <v>36.55230027419297</v>
      </c>
      <c r="P169" t="n">
        <v>9.267824613132092</v>
      </c>
      <c r="Q169" t="n">
        <v>1.10366780268798</v>
      </c>
      <c r="R169" t="n">
        <v>0.7362696326571043</v>
      </c>
      <c r="S169" t="n">
        <v>26.59368708963144</v>
      </c>
      <c r="T169" t="n">
        <v>9.514392726562457</v>
      </c>
      <c r="U169" t="n">
        <v>1.498999488414294</v>
      </c>
      <c r="V169" t="n">
        <v>2.509234288820891</v>
      </c>
      <c r="W169" t="n">
        <v>0</v>
      </c>
      <c r="X169" t="n">
        <v>0</v>
      </c>
      <c r="Y169" t="n">
        <v>-21.42817949427903</v>
      </c>
      <c r="Z169" t="n">
        <v>43.40160657602732</v>
      </c>
      <c r="AA169" t="n">
        <v>1504.498616757563</v>
      </c>
      <c r="AB169" t="b">
        <v>0</v>
      </c>
      <c r="AC169" t="b">
        <v>1</v>
      </c>
      <c r="AD169" t="n">
        <v>98.27299568332229</v>
      </c>
      <c r="AE169" t="n">
        <v>-0</v>
      </c>
      <c r="AF169" t="n">
        <v>0</v>
      </c>
      <c r="AG169" t="n">
        <v>0.1186903466654884</v>
      </c>
      <c r="AH169" t="b">
        <v>0</v>
      </c>
      <c r="AI169" t="b">
        <v>0</v>
      </c>
      <c r="AJ169" t="n">
        <v>1504.498616757563</v>
      </c>
      <c r="AK169" t="n">
        <v>0</v>
      </c>
      <c r="AL169" t="n">
        <v>1.498999488414294</v>
      </c>
      <c r="AM169" t="n">
        <v>0</v>
      </c>
      <c r="AN169" t="n">
        <v>1.498999488414294</v>
      </c>
      <c r="AO169" t="n">
        <v>0</v>
      </c>
      <c r="AP169" t="n">
        <v>1</v>
      </c>
      <c r="AQ169" t="n">
        <v>0</v>
      </c>
      <c r="AR169" t="n">
        <v>0</v>
      </c>
      <c r="AS169" t="n">
        <v>0</v>
      </c>
      <c r="AT169" t="n">
        <v>1.322152371803315</v>
      </c>
      <c r="AU169" t="n">
        <v>0.4156622599329258</v>
      </c>
      <c r="AV169" t="n">
        <v>1.322152371803315</v>
      </c>
    </row>
    <row r="170" spans="1:48">
      <c r="A170" t="n">
        <v>167</v>
      </c>
      <c r="B170" t="n">
        <v>0</v>
      </c>
      <c r="C170" t="n">
        <v>0</v>
      </c>
      <c r="D170" t="n">
        <v>35</v>
      </c>
      <c r="E170" t="n">
        <v>3</v>
      </c>
      <c r="F170" t="n">
        <v>-0.001342100386379386</v>
      </c>
      <c r="G170" t="n">
        <v>0</v>
      </c>
      <c r="H170" t="n">
        <v>288.3334591993047</v>
      </c>
      <c r="I170" t="b">
        <v>0</v>
      </c>
      <c r="J170" t="n">
        <v>1137.187163082058</v>
      </c>
      <c r="K170" t="n">
        <v>1504.498616757563</v>
      </c>
      <c r="L170" t="n">
        <v>0</v>
      </c>
      <c r="M170" t="n">
        <v>1.018423579703463</v>
      </c>
      <c r="N170" t="n">
        <v>1.018423579703463</v>
      </c>
      <c r="O170" t="n">
        <v>33.72910254424051</v>
      </c>
      <c r="P170" t="n">
        <v>8.552003687687757</v>
      </c>
      <c r="Q170" t="n">
        <v>1.018423579703463</v>
      </c>
      <c r="R170" t="n">
        <v>0.7221142988076271</v>
      </c>
      <c r="S170" t="n">
        <v>26.60364293955359</v>
      </c>
      <c r="T170" t="n">
        <v>8.951629330498836</v>
      </c>
      <c r="U170" t="n">
        <v>1.4103357063904</v>
      </c>
      <c r="V170" t="n">
        <v>2.48752979331988</v>
      </c>
      <c r="W170" t="n">
        <v>0</v>
      </c>
      <c r="X170" t="n">
        <v>0</v>
      </c>
      <c r="Y170" t="n">
        <v>-21.42817949427903</v>
      </c>
      <c r="Z170" t="n">
        <v>43.51173605644498</v>
      </c>
      <c r="AA170" t="n">
        <v>1504.498616757563</v>
      </c>
      <c r="AB170" t="b">
        <v>0</v>
      </c>
      <c r="AC170" t="b">
        <v>1</v>
      </c>
      <c r="AD170" t="n">
        <v>98.26555534322011</v>
      </c>
      <c r="AE170" t="n">
        <v>-0</v>
      </c>
      <c r="AF170" t="n">
        <v>0</v>
      </c>
      <c r="AG170" t="n">
        <v>0.1208714363322144</v>
      </c>
      <c r="AH170" t="b">
        <v>0</v>
      </c>
      <c r="AI170" t="b">
        <v>0</v>
      </c>
      <c r="AJ170" t="n">
        <v>1504.498616757563</v>
      </c>
      <c r="AK170" t="n">
        <v>0</v>
      </c>
      <c r="AL170" t="n">
        <v>1.4103357063904</v>
      </c>
      <c r="AM170" t="n">
        <v>0</v>
      </c>
      <c r="AN170" t="n">
        <v>1.4103357063904</v>
      </c>
      <c r="AO170" t="n">
        <v>0</v>
      </c>
      <c r="AP170" t="n">
        <v>1</v>
      </c>
      <c r="AQ170" t="n">
        <v>0</v>
      </c>
      <c r="AR170" t="n">
        <v>0</v>
      </c>
      <c r="AS170" t="n">
        <v>0</v>
      </c>
      <c r="AT170" t="n">
        <v>1.303568412502578</v>
      </c>
      <c r="AU170" t="n">
        <v>0.409819778622765</v>
      </c>
      <c r="AV170" t="n">
        <v>1.303568412502578</v>
      </c>
    </row>
    <row r="171" spans="1:48">
      <c r="A171" t="n">
        <v>168</v>
      </c>
      <c r="B171" t="n">
        <v>0</v>
      </c>
      <c r="C171" t="n">
        <v>0</v>
      </c>
      <c r="D171" t="n">
        <v>35</v>
      </c>
      <c r="E171" t="n">
        <v>3</v>
      </c>
      <c r="F171" t="n">
        <v>0.000358736341302901</v>
      </c>
      <c r="G171" t="n">
        <v>0</v>
      </c>
      <c r="H171" t="n">
        <v>288.3334591993047</v>
      </c>
      <c r="I171" t="b">
        <v>0</v>
      </c>
      <c r="J171" t="n">
        <v>1137.187163082058</v>
      </c>
      <c r="K171" t="n">
        <v>1504.498616757563</v>
      </c>
      <c r="L171" t="n">
        <v>0</v>
      </c>
      <c r="M171" t="n">
        <v>1.041249753498252</v>
      </c>
      <c r="N171" t="n">
        <v>1.041249753498252</v>
      </c>
      <c r="O171" t="n">
        <v>34.48508107022995</v>
      </c>
      <c r="P171" t="n">
        <v>8.743681812938629</v>
      </c>
      <c r="Q171" t="n">
        <v>1.041249753498252</v>
      </c>
      <c r="R171" t="n">
        <v>0.7260915419553764</v>
      </c>
      <c r="S171" t="n">
        <v>26.61332291988773</v>
      </c>
      <c r="T171" t="n">
        <v>9.102131866682573</v>
      </c>
      <c r="U171" t="n">
        <v>1.434047490340061</v>
      </c>
      <c r="V171" t="n">
        <v>2.493150904521856</v>
      </c>
      <c r="W171" t="n">
        <v>0</v>
      </c>
      <c r="X171" t="n">
        <v>0</v>
      </c>
      <c r="Y171" t="n">
        <v>-21.42817949427903</v>
      </c>
      <c r="Z171" t="n">
        <v>43.6198979531705</v>
      </c>
      <c r="AA171" t="n">
        <v>1504.498616757563</v>
      </c>
      <c r="AB171" t="b">
        <v>0</v>
      </c>
      <c r="AC171" t="b">
        <v>1</v>
      </c>
      <c r="AD171" t="n">
        <v>98.25811500311794</v>
      </c>
      <c r="AE171" t="n">
        <v>-0</v>
      </c>
      <c r="AF171" t="n">
        <v>0</v>
      </c>
      <c r="AG171" t="n">
        <v>0.1082900167179621</v>
      </c>
      <c r="AH171" t="b">
        <v>0</v>
      </c>
      <c r="AI171" t="b">
        <v>0</v>
      </c>
      <c r="AJ171" t="n">
        <v>1504.498616757563</v>
      </c>
      <c r="AK171" t="n">
        <v>0</v>
      </c>
      <c r="AL171" t="n">
        <v>1.434047490340061</v>
      </c>
      <c r="AM171" t="n">
        <v>0</v>
      </c>
      <c r="AN171" t="n">
        <v>1.434047490340061</v>
      </c>
      <c r="AO171" t="n">
        <v>0</v>
      </c>
      <c r="AP171" t="n">
        <v>1</v>
      </c>
      <c r="AQ171" t="n">
        <v>0</v>
      </c>
      <c r="AR171" t="n">
        <v>0</v>
      </c>
      <c r="AS171" t="n">
        <v>0</v>
      </c>
      <c r="AT171" t="n">
        <v>1.30599152493137</v>
      </c>
      <c r="AU171" t="n">
        <v>0.410581564033965</v>
      </c>
      <c r="AV171" t="n">
        <v>1.30599152493137</v>
      </c>
    </row>
    <row r="172" spans="1:48">
      <c r="A172" t="n">
        <v>169</v>
      </c>
      <c r="B172" t="n">
        <v>0</v>
      </c>
      <c r="C172" t="n">
        <v>0</v>
      </c>
      <c r="D172" t="n">
        <v>35</v>
      </c>
      <c r="E172" t="n">
        <v>3</v>
      </c>
      <c r="F172" t="n">
        <v>-9.284497883133014e-05</v>
      </c>
      <c r="G172" t="n">
        <v>0</v>
      </c>
      <c r="H172" t="n">
        <v>288.3334591993047</v>
      </c>
      <c r="I172" t="b">
        <v>0</v>
      </c>
      <c r="J172" t="n">
        <v>1137.187163082058</v>
      </c>
      <c r="K172" t="n">
        <v>1504.498616757563</v>
      </c>
      <c r="L172" t="n">
        <v>0</v>
      </c>
      <c r="M172" t="n">
        <v>1.03518928130354</v>
      </c>
      <c r="N172" t="n">
        <v>1.03518928130354</v>
      </c>
      <c r="O172" t="n">
        <v>34.28436469622229</v>
      </c>
      <c r="P172" t="n">
        <v>8.692790237378878</v>
      </c>
      <c r="Q172" t="n">
        <v>1.03518928130354</v>
      </c>
      <c r="R172" t="n">
        <v>0.7250636446572194</v>
      </c>
      <c r="S172" t="n">
        <v>26.62307820986126</v>
      </c>
      <c r="T172" t="n">
        <v>9.061982642781789</v>
      </c>
      <c r="U172" t="n">
        <v>1.427721950937059</v>
      </c>
      <c r="V172" t="n">
        <v>2.491468479985963</v>
      </c>
      <c r="W172" t="n">
        <v>0</v>
      </c>
      <c r="X172" t="n">
        <v>0</v>
      </c>
      <c r="Y172" t="n">
        <v>-21.42817949427903</v>
      </c>
      <c r="Z172" t="n">
        <v>43.72805984989602</v>
      </c>
      <c r="AA172" t="n">
        <v>1504.498616757563</v>
      </c>
      <c r="AB172" t="b">
        <v>0</v>
      </c>
      <c r="AC172" t="b">
        <v>1</v>
      </c>
      <c r="AD172" t="n">
        <v>98.25067466301576</v>
      </c>
      <c r="AE172" t="n">
        <v>-0</v>
      </c>
      <c r="AF172" t="n">
        <v>0</v>
      </c>
      <c r="AG172" t="n">
        <v>0.1017916276515096</v>
      </c>
      <c r="AH172" t="b">
        <v>0</v>
      </c>
      <c r="AI172" t="b">
        <v>0</v>
      </c>
      <c r="AJ172" t="n">
        <v>1504.498616757563</v>
      </c>
      <c r="AK172" t="n">
        <v>0</v>
      </c>
      <c r="AL172" t="n">
        <v>1.427721950937059</v>
      </c>
      <c r="AM172" t="n">
        <v>0</v>
      </c>
      <c r="AN172" t="n">
        <v>1.427721950937059</v>
      </c>
      <c r="AO172" t="n">
        <v>0</v>
      </c>
      <c r="AP172" t="n">
        <v>1</v>
      </c>
      <c r="AQ172" t="n">
        <v>0</v>
      </c>
      <c r="AR172" t="n">
        <v>0</v>
      </c>
      <c r="AS172" t="n">
        <v>0</v>
      </c>
      <c r="AT172" t="n">
        <v>1.302816080768282</v>
      </c>
      <c r="AU172" t="n">
        <v>0.4095832582975996</v>
      </c>
      <c r="AV172" t="n">
        <v>1.302816080768282</v>
      </c>
    </row>
    <row r="173" spans="1:48">
      <c r="A173" t="n">
        <v>170</v>
      </c>
      <c r="B173" t="n">
        <v>0</v>
      </c>
      <c r="C173" t="n">
        <v>0</v>
      </c>
      <c r="D173" t="n">
        <v>35</v>
      </c>
      <c r="E173" t="n">
        <v>3</v>
      </c>
      <c r="F173" t="n">
        <v>1.264357401886684e-05</v>
      </c>
      <c r="G173" t="n">
        <v>0</v>
      </c>
      <c r="H173" t="n">
        <v>288.3334591993047</v>
      </c>
      <c r="I173" t="b">
        <v>0</v>
      </c>
      <c r="J173" t="n">
        <v>1137.187163082058</v>
      </c>
      <c r="K173" t="n">
        <v>1504.498616757563</v>
      </c>
      <c r="L173" t="n">
        <v>0</v>
      </c>
      <c r="M173" t="n">
        <v>1.036604996287541</v>
      </c>
      <c r="N173" t="n">
        <v>1.036604996287541</v>
      </c>
      <c r="O173" t="n">
        <v>34.33125166626152</v>
      </c>
      <c r="P173" t="n">
        <v>8.70467841436651</v>
      </c>
      <c r="Q173" t="n">
        <v>1.036604996287541</v>
      </c>
      <c r="R173" t="n">
        <v>0.7253193902773185</v>
      </c>
      <c r="S173" t="n">
        <v>26.63281311594901</v>
      </c>
      <c r="T173" t="n">
        <v>9.071176123883363</v>
      </c>
      <c r="U173" t="n">
        <v>1.429170390565742</v>
      </c>
      <c r="V173" t="n">
        <v>2.491676188610112</v>
      </c>
      <c r="W173" t="n">
        <v>0</v>
      </c>
      <c r="X173" t="n">
        <v>0</v>
      </c>
      <c r="Y173" t="n">
        <v>-21.42817949427903</v>
      </c>
      <c r="Z173" t="n">
        <v>43.83622174662154</v>
      </c>
      <c r="AA173" t="n">
        <v>1504.498616757563</v>
      </c>
      <c r="AB173" t="b">
        <v>0</v>
      </c>
      <c r="AC173" t="b">
        <v>1</v>
      </c>
      <c r="AD173" t="n">
        <v>98.24323432291358</v>
      </c>
      <c r="AE173" t="n">
        <v>-0</v>
      </c>
      <c r="AF173" t="n">
        <v>0</v>
      </c>
      <c r="AG173" t="n">
        <v>0.09894663764634937</v>
      </c>
      <c r="AH173" t="b">
        <v>0</v>
      </c>
      <c r="AI173" t="b">
        <v>0</v>
      </c>
      <c r="AJ173" t="n">
        <v>1504.498616757563</v>
      </c>
      <c r="AK173" t="n">
        <v>0</v>
      </c>
      <c r="AL173" t="n">
        <v>1.429170390565742</v>
      </c>
      <c r="AM173" t="n">
        <v>0</v>
      </c>
      <c r="AN173" t="n">
        <v>1.429170390565742</v>
      </c>
      <c r="AO173" t="n">
        <v>0</v>
      </c>
      <c r="AP173" t="n">
        <v>1</v>
      </c>
      <c r="AQ173" t="n">
        <v>0</v>
      </c>
      <c r="AR173" t="n">
        <v>0</v>
      </c>
      <c r="AS173" t="n">
        <v>0</v>
      </c>
      <c r="AT173" t="n">
        <v>1.301095290695794</v>
      </c>
      <c r="AU173" t="n">
        <v>0.4090422711121175</v>
      </c>
      <c r="AV173" t="n">
        <v>1.301095290695794</v>
      </c>
    </row>
    <row r="174" spans="1:48">
      <c r="A174" t="n">
        <v>171</v>
      </c>
      <c r="B174" t="n">
        <v>0</v>
      </c>
      <c r="C174" t="n">
        <v>0</v>
      </c>
      <c r="D174" t="n">
        <v>35</v>
      </c>
      <c r="E174" t="n">
        <v>3</v>
      </c>
      <c r="F174" t="n">
        <v>4.22706827585273e-05</v>
      </c>
      <c r="G174" t="n">
        <v>0</v>
      </c>
      <c r="H174" t="n">
        <v>288.3334591993047</v>
      </c>
      <c r="I174" t="b">
        <v>0</v>
      </c>
      <c r="J174" t="n">
        <v>1137.187163082058</v>
      </c>
      <c r="K174" t="n">
        <v>1504.498616757563</v>
      </c>
      <c r="L174" t="n">
        <v>0</v>
      </c>
      <c r="M174" t="n">
        <v>1.037002608546332</v>
      </c>
      <c r="N174" t="n">
        <v>1.037002608546332</v>
      </c>
      <c r="O174" t="n">
        <v>34.34442016011504</v>
      </c>
      <c r="P174" t="n">
        <v>8.708017281976431</v>
      </c>
      <c r="Q174" t="n">
        <v>1.037002608546332</v>
      </c>
      <c r="R174" t="n">
        <v>0.7253997628398373</v>
      </c>
      <c r="S174" t="n">
        <v>26.642552267614</v>
      </c>
      <c r="T174" t="n">
        <v>9.073650119433845</v>
      </c>
      <c r="U174" t="n">
        <v>1.429560170362634</v>
      </c>
      <c r="V174" t="n">
        <v>2.491626474704872</v>
      </c>
      <c r="W174" t="n">
        <v>0</v>
      </c>
      <c r="X174" t="n">
        <v>0</v>
      </c>
      <c r="Y174" t="n">
        <v>-21.42817949427903</v>
      </c>
      <c r="Z174" t="n">
        <v>43.94438364334706</v>
      </c>
      <c r="AA174" t="n">
        <v>1504.498616757563</v>
      </c>
      <c r="AB174" t="b">
        <v>0</v>
      </c>
      <c r="AC174" t="b">
        <v>1</v>
      </c>
      <c r="AD174" t="n">
        <v>98.2357939828114</v>
      </c>
      <c r="AE174" t="n">
        <v>-0</v>
      </c>
      <c r="AF174" t="n">
        <v>0</v>
      </c>
      <c r="AG174" t="n">
        <v>0.09886768925087028</v>
      </c>
      <c r="AH174" t="b">
        <v>0</v>
      </c>
      <c r="AI174" t="b">
        <v>0</v>
      </c>
      <c r="AJ174" t="n">
        <v>1504.498616757563</v>
      </c>
      <c r="AK174" t="n">
        <v>0</v>
      </c>
      <c r="AL174" t="n">
        <v>1.429560170362634</v>
      </c>
      <c r="AM174" t="n">
        <v>0</v>
      </c>
      <c r="AN174" t="n">
        <v>1.429560170362634</v>
      </c>
      <c r="AO174" t="n">
        <v>0</v>
      </c>
      <c r="AP174" t="n">
        <v>1</v>
      </c>
      <c r="AQ174" t="n">
        <v>0</v>
      </c>
      <c r="AR174" t="n">
        <v>0</v>
      </c>
      <c r="AS174" t="n">
        <v>0</v>
      </c>
      <c r="AT174" t="n">
        <v>1.299181551181888</v>
      </c>
      <c r="AU174" t="n">
        <v>0.408440623897895</v>
      </c>
      <c r="AV174" t="n">
        <v>1.299181551181888</v>
      </c>
    </row>
    <row r="175" spans="1:48">
      <c r="A175" t="n">
        <v>172</v>
      </c>
      <c r="B175" t="n">
        <v>0</v>
      </c>
      <c r="C175" t="n">
        <v>0</v>
      </c>
      <c r="D175" t="n">
        <v>35</v>
      </c>
      <c r="E175" t="n">
        <v>3</v>
      </c>
      <c r="F175" t="n">
        <v>-0.0001817263050538642</v>
      </c>
      <c r="G175" t="n">
        <v>0</v>
      </c>
      <c r="H175" t="n">
        <v>288.3334591993047</v>
      </c>
      <c r="I175" t="b">
        <v>0</v>
      </c>
      <c r="J175" t="n">
        <v>1137.187163082058</v>
      </c>
      <c r="K175" t="n">
        <v>1504.498616757563</v>
      </c>
      <c r="L175" t="n">
        <v>0</v>
      </c>
      <c r="M175" t="n">
        <v>1.033996444527119</v>
      </c>
      <c r="N175" t="n">
        <v>1.033996444527119</v>
      </c>
      <c r="O175" t="n">
        <v>34.24485921466014</v>
      </c>
      <c r="P175" t="n">
        <v>8.682773634548717</v>
      </c>
      <c r="Q175" t="n">
        <v>1.033996444527119</v>
      </c>
      <c r="R175" t="n">
        <v>0.7248939485535718</v>
      </c>
      <c r="S175" t="n">
        <v>26.65229230413631</v>
      </c>
      <c r="T175" t="n">
        <v>9.053659569822353</v>
      </c>
      <c r="U175" t="n">
        <v>1.426410644743717</v>
      </c>
      <c r="V175" t="n">
        <v>2.490716535393996</v>
      </c>
      <c r="W175" t="n">
        <v>0</v>
      </c>
      <c r="X175" t="n">
        <v>0</v>
      </c>
      <c r="Y175" t="n">
        <v>-21.42817949427903</v>
      </c>
      <c r="Z175" t="n">
        <v>44.05254554007258</v>
      </c>
      <c r="AA175" t="n">
        <v>1504.498616757563</v>
      </c>
      <c r="AB175" t="b">
        <v>0</v>
      </c>
      <c r="AC175" t="b">
        <v>1</v>
      </c>
      <c r="AD175" t="n">
        <v>98.22835364270922</v>
      </c>
      <c r="AE175" t="n">
        <v>-0</v>
      </c>
      <c r="AF175" t="n">
        <v>0</v>
      </c>
      <c r="AG175" t="n">
        <v>0.1024272056591907</v>
      </c>
      <c r="AH175" t="b">
        <v>0</v>
      </c>
      <c r="AI175" t="b">
        <v>0</v>
      </c>
      <c r="AJ175" t="n">
        <v>1504.498616757563</v>
      </c>
      <c r="AK175" t="n">
        <v>0</v>
      </c>
      <c r="AL175" t="n">
        <v>1.426410644743717</v>
      </c>
      <c r="AM175" t="n">
        <v>0</v>
      </c>
      <c r="AN175" t="n">
        <v>1.426410644743717</v>
      </c>
      <c r="AO175" t="n">
        <v>0</v>
      </c>
      <c r="AP175" t="n">
        <v>1</v>
      </c>
      <c r="AQ175" t="n">
        <v>0</v>
      </c>
      <c r="AR175" t="n">
        <v>0</v>
      </c>
      <c r="AS175" t="n">
        <v>0</v>
      </c>
      <c r="AT175" t="n">
        <v>1.296612251562036</v>
      </c>
      <c r="AU175" t="n">
        <v>0.4076328797155995</v>
      </c>
      <c r="AV175" t="n">
        <v>1.296612251562036</v>
      </c>
    </row>
    <row r="176" spans="1:48">
      <c r="A176" t="n">
        <v>173</v>
      </c>
      <c r="B176" t="n">
        <v>0</v>
      </c>
      <c r="C176" t="n">
        <v>0</v>
      </c>
      <c r="D176" t="n">
        <v>35</v>
      </c>
      <c r="E176" t="n">
        <v>3</v>
      </c>
      <c r="F176" t="n">
        <v>0.0006846345374498242</v>
      </c>
      <c r="G176" t="n">
        <v>0</v>
      </c>
      <c r="H176" t="n">
        <v>288.3334591993047</v>
      </c>
      <c r="I176" t="b">
        <v>0</v>
      </c>
      <c r="J176" t="n">
        <v>1137.187163082058</v>
      </c>
      <c r="K176" t="n">
        <v>1504.498616757563</v>
      </c>
      <c r="L176" t="n">
        <v>0</v>
      </c>
      <c r="M176" t="n">
        <v>1.045623488345097</v>
      </c>
      <c r="N176" t="n">
        <v>1.045623488345097</v>
      </c>
      <c r="O176" t="n">
        <v>34.62993450262348</v>
      </c>
      <c r="P176" t="n">
        <v>8.780409356648954</v>
      </c>
      <c r="Q176" t="n">
        <v>1.045623488345097</v>
      </c>
      <c r="R176" t="n">
        <v>0.7268962331652311</v>
      </c>
      <c r="S176" t="n">
        <v>26.66202199445415</v>
      </c>
      <c r="T176" t="n">
        <v>9.130246468983929</v>
      </c>
      <c r="U176" t="n">
        <v>1.438476966364216</v>
      </c>
      <c r="V176" t="n">
        <v>2.493504702809359</v>
      </c>
      <c r="W176" t="n">
        <v>0</v>
      </c>
      <c r="X176" t="n">
        <v>0</v>
      </c>
      <c r="Y176" t="n">
        <v>-21.42817949427903</v>
      </c>
      <c r="Z176" t="n">
        <v>44.1607074367981</v>
      </c>
      <c r="AA176" t="n">
        <v>1504.498616757563</v>
      </c>
      <c r="AB176" t="b">
        <v>0</v>
      </c>
      <c r="AC176" t="b">
        <v>1</v>
      </c>
      <c r="AD176" t="n">
        <v>98.22091330260704</v>
      </c>
      <c r="AE176" t="n">
        <v>-0</v>
      </c>
      <c r="AF176" t="n">
        <v>0</v>
      </c>
      <c r="AG176" t="n">
        <v>0.1330843167320975</v>
      </c>
      <c r="AH176" t="b">
        <v>0</v>
      </c>
      <c r="AI176" t="b">
        <v>0</v>
      </c>
      <c r="AJ176" t="n">
        <v>1504.498616757563</v>
      </c>
      <c r="AK176" t="n">
        <v>0</v>
      </c>
      <c r="AL176" t="n">
        <v>1.438476966364216</v>
      </c>
      <c r="AM176" t="n">
        <v>0</v>
      </c>
      <c r="AN176" t="n">
        <v>1.438476966364216</v>
      </c>
      <c r="AO176" t="n">
        <v>0</v>
      </c>
      <c r="AP176" t="n">
        <v>1</v>
      </c>
      <c r="AQ176" t="n">
        <v>0</v>
      </c>
      <c r="AR176" t="n">
        <v>0</v>
      </c>
      <c r="AS176" t="n">
        <v>0</v>
      </c>
      <c r="AT176" t="n">
        <v>1.296885108097882</v>
      </c>
      <c r="AU176" t="n">
        <v>0.4077186611782703</v>
      </c>
      <c r="AV176" t="n">
        <v>1.296885108097882</v>
      </c>
    </row>
    <row r="177" spans="1:48">
      <c r="A177" t="n">
        <v>174</v>
      </c>
      <c r="B177" t="n">
        <v>0</v>
      </c>
      <c r="C177" t="n">
        <v>0</v>
      </c>
      <c r="D177" t="n">
        <v>35</v>
      </c>
      <c r="E177" t="n">
        <v>3</v>
      </c>
      <c r="F177" t="n">
        <v>-0.002556811844740103</v>
      </c>
      <c r="G177" t="n">
        <v>0</v>
      </c>
      <c r="H177" t="n">
        <v>288.3334591993047</v>
      </c>
      <c r="I177" t="b">
        <v>0</v>
      </c>
      <c r="J177" t="n">
        <v>1137.187163082058</v>
      </c>
      <c r="K177" t="n">
        <v>1504.498616757563</v>
      </c>
      <c r="L177" t="n">
        <v>0</v>
      </c>
      <c r="M177" t="n">
        <v>1.002121477092563</v>
      </c>
      <c r="N177" t="n">
        <v>1.002121477092563</v>
      </c>
      <c r="O177" t="n">
        <v>33.18919429623052</v>
      </c>
      <c r="P177" t="n">
        <v>8.415110115677109</v>
      </c>
      <c r="Q177" t="n">
        <v>1.002121477092563</v>
      </c>
      <c r="R177" t="n">
        <v>0.7192847850042874</v>
      </c>
      <c r="S177" t="n">
        <v>26.67178948162007</v>
      </c>
      <c r="T177" t="n">
        <v>8.842989010887358</v>
      </c>
      <c r="U177" t="n">
        <v>1.393219345084005</v>
      </c>
      <c r="V177" t="n">
        <v>2.482361561395969</v>
      </c>
      <c r="W177" t="n">
        <v>0</v>
      </c>
      <c r="X177" t="n">
        <v>0</v>
      </c>
      <c r="Y177" t="n">
        <v>-21.42817949427903</v>
      </c>
      <c r="Z177" t="n">
        <v>44.27159191642505</v>
      </c>
      <c r="AA177" t="n">
        <v>1504.498616757563</v>
      </c>
      <c r="AB177" t="b">
        <v>0</v>
      </c>
      <c r="AC177" t="b">
        <v>1</v>
      </c>
      <c r="AD177" t="n">
        <v>98.21347296250487</v>
      </c>
      <c r="AE177" t="n">
        <v>-0</v>
      </c>
      <c r="AF177" t="n">
        <v>0</v>
      </c>
      <c r="AG177" t="n">
        <v>0.1450359039155312</v>
      </c>
      <c r="AH177" t="b">
        <v>0</v>
      </c>
      <c r="AI177" t="b">
        <v>0</v>
      </c>
      <c r="AJ177" t="n">
        <v>1504.498616757563</v>
      </c>
      <c r="AK177" t="n">
        <v>0</v>
      </c>
      <c r="AL177" t="n">
        <v>1.393219345084005</v>
      </c>
      <c r="AM177" t="n">
        <v>0</v>
      </c>
      <c r="AN177" t="n">
        <v>1.393219345084005</v>
      </c>
      <c r="AO177" t="n">
        <v>0</v>
      </c>
      <c r="AP177" t="n">
        <v>1</v>
      </c>
      <c r="AQ177" t="n">
        <v>0</v>
      </c>
      <c r="AR177" t="n">
        <v>0</v>
      </c>
      <c r="AS177" t="n">
        <v>0</v>
      </c>
      <c r="AT177" t="n">
        <v>1.286423551449205</v>
      </c>
      <c r="AU177" t="n">
        <v>0.4044297253704601</v>
      </c>
      <c r="AV177" t="n">
        <v>1.286423551449205</v>
      </c>
    </row>
    <row r="178" spans="1:48">
      <c r="A178" t="n">
        <v>175</v>
      </c>
      <c r="B178" t="n">
        <v>0</v>
      </c>
      <c r="C178" t="n">
        <v>0</v>
      </c>
      <c r="D178" t="n">
        <v>35</v>
      </c>
      <c r="E178" t="n">
        <v>3</v>
      </c>
      <c r="F178" t="n">
        <v>0.009542612841513254</v>
      </c>
      <c r="G178" t="n">
        <v>0</v>
      </c>
      <c r="H178" t="n">
        <v>288.3334591993047</v>
      </c>
      <c r="I178" t="b">
        <v>0</v>
      </c>
      <c r="J178" t="n">
        <v>1137.187163082058</v>
      </c>
      <c r="K178" t="n">
        <v>1504.498616757563</v>
      </c>
      <c r="L178" t="n">
        <v>0</v>
      </c>
      <c r="M178" t="n">
        <v>1.164502478284686</v>
      </c>
      <c r="N178" t="n">
        <v>1.164502478284686</v>
      </c>
      <c r="O178" t="n">
        <v>38.56707983383787</v>
      </c>
      <c r="P178" t="n">
        <v>9.778671357463963</v>
      </c>
      <c r="Q178" t="n">
        <v>1.164502478284686</v>
      </c>
      <c r="R178" t="n">
        <v>0.7455005041512944</v>
      </c>
      <c r="S178" t="n">
        <v>26.68141149930516</v>
      </c>
      <c r="T178" t="n">
        <v>9.914528485654333</v>
      </c>
      <c r="U178" t="n">
        <v>1.562041168047766</v>
      </c>
      <c r="V178" t="n">
        <v>2.523242501176657</v>
      </c>
      <c r="W178" t="n">
        <v>0</v>
      </c>
      <c r="X178" t="n">
        <v>0</v>
      </c>
      <c r="Y178" t="n">
        <v>-21.42817949427903</v>
      </c>
      <c r="Z178" t="n">
        <v>44.38448045324059</v>
      </c>
      <c r="AA178" t="n">
        <v>1504.498616757563</v>
      </c>
      <c r="AB178" t="b">
        <v>0</v>
      </c>
      <c r="AC178" t="b">
        <v>1</v>
      </c>
      <c r="AD178" t="n">
        <v>98.20603262240269</v>
      </c>
      <c r="AE178" t="n">
        <v>-0</v>
      </c>
      <c r="AF178" t="n">
        <v>0</v>
      </c>
      <c r="AG178" t="n">
        <v>0.1463748301331394</v>
      </c>
      <c r="AH178" t="b">
        <v>0</v>
      </c>
      <c r="AI178" t="b">
        <v>0</v>
      </c>
      <c r="AJ178" t="n">
        <v>1504.498616757563</v>
      </c>
      <c r="AK178" t="n">
        <v>0</v>
      </c>
      <c r="AL178" t="n">
        <v>1.562041168047766</v>
      </c>
      <c r="AM178" t="n">
        <v>0</v>
      </c>
      <c r="AN178" t="n">
        <v>1.562041168047766</v>
      </c>
      <c r="AO178" t="n">
        <v>0</v>
      </c>
      <c r="AP178" t="n">
        <v>1</v>
      </c>
      <c r="AQ178" t="n">
        <v>0</v>
      </c>
      <c r="AR178" t="n">
        <v>0</v>
      </c>
      <c r="AS178" t="n">
        <v>0</v>
      </c>
      <c r="AT178" t="n">
        <v>1.31585697644863</v>
      </c>
      <c r="AU178" t="n">
        <v>0.4136830945083458</v>
      </c>
      <c r="AV178" t="n">
        <v>1.31585697644863</v>
      </c>
    </row>
    <row r="179" spans="1:48">
      <c r="A179" t="n">
        <v>176</v>
      </c>
      <c r="B179" t="n">
        <v>0</v>
      </c>
      <c r="C179" t="n">
        <v>0</v>
      </c>
      <c r="D179" t="n">
        <v>35</v>
      </c>
      <c r="E179" t="n">
        <v>3</v>
      </c>
      <c r="F179" t="n">
        <v>-0.03561363952131558</v>
      </c>
      <c r="G179" t="n">
        <v>0</v>
      </c>
      <c r="H179" t="n">
        <v>288.3334591993047</v>
      </c>
      <c r="I179" t="b">
        <v>0</v>
      </c>
      <c r="J179" t="n">
        <v>1137.187163082058</v>
      </c>
      <c r="K179" t="n">
        <v>1504.498616757563</v>
      </c>
      <c r="L179" t="n">
        <v>0</v>
      </c>
      <c r="M179" t="n">
        <v>0.5584804847686553</v>
      </c>
      <c r="N179" t="n">
        <v>0.5584804847686553</v>
      </c>
      <c r="O179" t="n">
        <v>18.49627788979902</v>
      </c>
      <c r="P179" t="n">
        <v>4.689725631287783</v>
      </c>
      <c r="Q179" t="n">
        <v>0.5584804847686553</v>
      </c>
      <c r="R179" t="n">
        <v>0.5993108643367395</v>
      </c>
      <c r="S179" t="n">
        <v>26.69154844621621</v>
      </c>
      <c r="T179" t="n">
        <v>5.914737029067989</v>
      </c>
      <c r="U179" t="n">
        <v>0.9318711173152661</v>
      </c>
      <c r="V179" t="n">
        <v>2.369970867852734</v>
      </c>
      <c r="W179" t="n">
        <v>0</v>
      </c>
      <c r="X179" t="n">
        <v>0</v>
      </c>
      <c r="Y179" t="n">
        <v>-21.42817949427903</v>
      </c>
      <c r="Z179" t="n">
        <v>44.49745592034945</v>
      </c>
      <c r="AA179" t="n">
        <v>1504.498616757563</v>
      </c>
      <c r="AB179" t="b">
        <v>0</v>
      </c>
      <c r="AC179" t="b">
        <v>1</v>
      </c>
      <c r="AD179" t="n">
        <v>98.19859228230051</v>
      </c>
      <c r="AE179" t="n">
        <v>-0</v>
      </c>
      <c r="AF179" t="n">
        <v>0</v>
      </c>
      <c r="AG179" t="n">
        <v>0.14621510872464</v>
      </c>
      <c r="AH179" t="b">
        <v>0</v>
      </c>
      <c r="AI179" t="b">
        <v>0</v>
      </c>
      <c r="AJ179" t="n">
        <v>1504.498616757563</v>
      </c>
      <c r="AK179" t="n">
        <v>0</v>
      </c>
      <c r="AL179" t="n">
        <v>0.9318711173152661</v>
      </c>
      <c r="AM179" t="n">
        <v>0</v>
      </c>
      <c r="AN179" t="n">
        <v>1.341493482891478</v>
      </c>
      <c r="AO179" t="n">
        <v>0</v>
      </c>
      <c r="AP179" t="n">
        <v>1</v>
      </c>
      <c r="AQ179" t="n">
        <v>0</v>
      </c>
      <c r="AR179" t="n">
        <v>0</v>
      </c>
      <c r="AS179" t="n">
        <v>0</v>
      </c>
      <c r="AT179" t="n">
        <v>1.272677485046713</v>
      </c>
      <c r="AU179" t="n">
        <v>0.4001081954561319</v>
      </c>
      <c r="AV179" t="n">
        <v>1.272677485046713</v>
      </c>
    </row>
    <row r="180" spans="1:48">
      <c r="A180" t="n">
        <v>177</v>
      </c>
      <c r="B180" t="n">
        <v>0</v>
      </c>
      <c r="C180" t="n">
        <v>0</v>
      </c>
      <c r="D180" t="n">
        <v>35</v>
      </c>
      <c r="E180" t="n">
        <v>2</v>
      </c>
      <c r="F180" t="n">
        <v>0.1329119452437499</v>
      </c>
      <c r="G180" t="n">
        <v>0</v>
      </c>
      <c r="H180" t="n">
        <v>288.3334591993047</v>
      </c>
      <c r="I180" t="b">
        <v>1</v>
      </c>
      <c r="J180" t="n">
        <v>1137.187163082058</v>
      </c>
      <c r="K180" t="n">
        <v>2429.031780343276</v>
      </c>
      <c r="L180" t="n">
        <v>0</v>
      </c>
      <c r="M180" t="n">
        <v>2.820187457640704</v>
      </c>
      <c r="N180" t="n">
        <v>2.820187457640704</v>
      </c>
      <c r="O180" t="n">
        <v>93.40160012834866</v>
      </c>
      <c r="P180" t="n">
        <v>23.68194729420605</v>
      </c>
      <c r="Q180" t="n">
        <v>2.820187457640704</v>
      </c>
      <c r="R180" t="n">
        <v>0.7808242924236898</v>
      </c>
      <c r="S180" t="n">
        <v>26.69920256852225</v>
      </c>
      <c r="T180" t="n">
        <v>14.1991662967783</v>
      </c>
      <c r="U180" t="n">
        <v>3.611808040560318</v>
      </c>
      <c r="V180" t="n">
        <v>3.11211232009008</v>
      </c>
      <c r="W180" t="n">
        <v>0</v>
      </c>
      <c r="X180" t="n">
        <v>0</v>
      </c>
      <c r="Y180" t="n">
        <v>-21.42817949427903</v>
      </c>
      <c r="Z180" t="n">
        <v>44.76776101320758</v>
      </c>
      <c r="AA180" t="n">
        <v>2429.031780343276</v>
      </c>
      <c r="AB180" t="b">
        <v>0</v>
      </c>
      <c r="AC180" t="b">
        <v>1</v>
      </c>
      <c r="AD180" t="n">
        <v>98.19115194219833</v>
      </c>
      <c r="AE180" t="n">
        <v>-0</v>
      </c>
      <c r="AF180" t="n">
        <v>0</v>
      </c>
      <c r="AG180" t="n">
        <v>0.1462511145497807</v>
      </c>
      <c r="AH180" t="b">
        <v>0</v>
      </c>
      <c r="AI180" t="b">
        <v>0</v>
      </c>
      <c r="AJ180" t="n">
        <v>2429.031780343276</v>
      </c>
      <c r="AK180" t="n">
        <v>0</v>
      </c>
      <c r="AL180" t="n">
        <v>3.611808040560318</v>
      </c>
      <c r="AM180" t="n">
        <v>0</v>
      </c>
      <c r="AN180" t="n">
        <v>4.02143040613653</v>
      </c>
      <c r="AO180" t="n">
        <v>0</v>
      </c>
      <c r="AP180" t="n">
        <v>1</v>
      </c>
      <c r="AQ180" t="n">
        <v>0</v>
      </c>
      <c r="AR180" t="n">
        <v>0</v>
      </c>
      <c r="AS180" t="n">
        <v>0</v>
      </c>
      <c r="AT180" t="n">
        <v>2.378538096606044</v>
      </c>
      <c r="AU180" t="n">
        <v>0.7477719978850543</v>
      </c>
      <c r="AV180" t="n">
        <v>2.378538096606044</v>
      </c>
    </row>
    <row r="181" spans="1:48">
      <c r="A181" t="n">
        <v>178</v>
      </c>
      <c r="B181" t="n">
        <v>0</v>
      </c>
      <c r="C181" t="n">
        <v>0</v>
      </c>
      <c r="D181" t="n">
        <v>35</v>
      </c>
      <c r="E181" t="n">
        <v>2</v>
      </c>
      <c r="F181" t="n">
        <v>-0.496034141453686</v>
      </c>
      <c r="G181" t="n">
        <v>0</v>
      </c>
      <c r="H181" t="n">
        <v>288.3334591993047</v>
      </c>
      <c r="I181" t="b">
        <v>0</v>
      </c>
      <c r="J181" t="n">
        <v>1137.187163082058</v>
      </c>
      <c r="K181" t="n">
        <v>2429.031780343276</v>
      </c>
      <c r="L181" t="n">
        <v>0</v>
      </c>
      <c r="M181" t="n">
        <v>-5.620618440331495</v>
      </c>
      <c r="N181" t="n">
        <v>-5.620618440331495</v>
      </c>
      <c r="O181" t="n">
        <v>-186.1488868818122</v>
      </c>
      <c r="P181" t="n">
        <v>-47.19799363129114</v>
      </c>
      <c r="Q181" t="n">
        <v>-5.620618440331495</v>
      </c>
      <c r="R181" t="n">
        <v>0.9198035024182185</v>
      </c>
      <c r="S181" t="n">
        <v>26.72034477075131</v>
      </c>
      <c r="T181" t="n">
        <v>-20.32438195186065</v>
      </c>
      <c r="U181" t="n">
        <v>-5.169864527173334</v>
      </c>
      <c r="V181" t="n">
        <v>26.87361167943048</v>
      </c>
      <c r="W181" t="n">
        <v>-52.49910253520166</v>
      </c>
      <c r="X181" t="n">
        <v>2</v>
      </c>
      <c r="Y181" t="n">
        <v>31.07092304092263</v>
      </c>
      <c r="Z181" t="n">
        <v>44.93131461929086</v>
      </c>
      <c r="AA181" t="n">
        <v>2429.031780343276</v>
      </c>
      <c r="AB181" t="b">
        <v>0</v>
      </c>
      <c r="AC181" t="b">
        <v>1</v>
      </c>
      <c r="AD181" t="n">
        <v>98.19282602961962</v>
      </c>
      <c r="AE181" t="n">
        <v>1.096897481066756</v>
      </c>
      <c r="AF181" t="n">
        <v>0</v>
      </c>
      <c r="AG181" t="n">
        <v>0.1394094832591467</v>
      </c>
      <c r="AH181" t="b">
        <v>0</v>
      </c>
      <c r="AI181" t="b">
        <v>0</v>
      </c>
      <c r="AJ181" t="n">
        <v>2429.031780343276</v>
      </c>
      <c r="AK181" t="n">
        <v>0</v>
      </c>
      <c r="AL181" t="n">
        <v>-5.169864527173334</v>
      </c>
      <c r="AM181" t="n">
        <v>0</v>
      </c>
      <c r="AN181" t="n">
        <v>-4.043526021825736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</row>
    <row r="182" spans="1:48">
      <c r="A182" t="n">
        <v>179</v>
      </c>
      <c r="B182" t="n">
        <v>0</v>
      </c>
      <c r="C182" t="n">
        <v>0</v>
      </c>
      <c r="D182" t="n">
        <v>31.42857142857143</v>
      </c>
      <c r="E182" t="n">
        <v>2</v>
      </c>
      <c r="F182" t="n">
        <v>-1.124965855619478</v>
      </c>
      <c r="G182" t="n">
        <v>0</v>
      </c>
      <c r="H182" t="n">
        <v>258.9116776483553</v>
      </c>
      <c r="I182" t="b">
        <v>0</v>
      </c>
      <c r="J182" t="n">
        <v>1021.147656645113</v>
      </c>
      <c r="K182" t="n">
        <v>2181.171394593962</v>
      </c>
      <c r="L182" t="n">
        <v>0</v>
      </c>
      <c r="M182" t="n">
        <v>-12.69209021323861</v>
      </c>
      <c r="N182" t="n">
        <v>-12.69209021323861</v>
      </c>
      <c r="O182" t="n">
        <v>-468.1153621078531</v>
      </c>
      <c r="P182" t="n">
        <v>-118.690507633837</v>
      </c>
      <c r="Q182" t="n">
        <v>-12.69209021323861</v>
      </c>
      <c r="R182" t="n">
        <v>0.9454828593634159</v>
      </c>
      <c r="S182" t="n">
        <v>26.73576246164062</v>
      </c>
      <c r="T182" t="n">
        <v>-52.53737852852788</v>
      </c>
      <c r="U182" t="n">
        <v>-12.00015374611127</v>
      </c>
      <c r="V182" t="n">
        <v>66.15312910530912</v>
      </c>
      <c r="W182" t="n">
        <v>-36.04711058849244</v>
      </c>
      <c r="X182" t="n">
        <v>2</v>
      </c>
      <c r="Y182" t="n">
        <v>14.6189310942134</v>
      </c>
      <c r="Z182" t="n">
        <v>45.03917338900102</v>
      </c>
      <c r="AA182" t="n">
        <v>2181.171394593962</v>
      </c>
      <c r="AB182" t="b">
        <v>0</v>
      </c>
      <c r="AC182" t="b">
        <v>1</v>
      </c>
      <c r="AD182" t="n">
        <v>98.20075829596253</v>
      </c>
      <c r="AE182" t="n">
        <v>0.7531554425666573</v>
      </c>
      <c r="AF182" t="n">
        <v>0</v>
      </c>
      <c r="AG182" t="n">
        <v>0.1330817269015821</v>
      </c>
      <c r="AH182" t="b">
        <v>0</v>
      </c>
      <c r="AI182" t="b">
        <v>0</v>
      </c>
      <c r="AJ182" t="n">
        <v>2181.171394593962</v>
      </c>
      <c r="AK182" t="n">
        <v>0</v>
      </c>
      <c r="AL182" t="n">
        <v>-12.00015374611127</v>
      </c>
      <c r="AM182" t="n">
        <v>6.993809160182987</v>
      </c>
      <c r="AN182" t="n">
        <v>-4.135425046238254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</row>
    <row r="183" spans="1:48">
      <c r="A183" t="n">
        <v>180</v>
      </c>
      <c r="B183" t="n">
        <v>0</v>
      </c>
      <c r="C183" t="n">
        <v>0</v>
      </c>
      <c r="D183" t="n">
        <v>27.85714285714286</v>
      </c>
      <c r="E183" t="n">
        <v>2</v>
      </c>
      <c r="F183" t="n">
        <v>-0.9564833884493482</v>
      </c>
      <c r="G183" t="n">
        <v>0</v>
      </c>
      <c r="H183" t="n">
        <v>229.4898960974058</v>
      </c>
      <c r="I183" t="b">
        <v>0</v>
      </c>
      <c r="J183" t="n">
        <v>905.1081502081686</v>
      </c>
      <c r="K183" t="n">
        <v>1933.311008844648</v>
      </c>
      <c r="L183" t="n">
        <v>0</v>
      </c>
      <c r="M183" t="n">
        <v>-9.50287837393903</v>
      </c>
      <c r="N183" t="n">
        <v>-9.50287837393903</v>
      </c>
      <c r="O183" t="n">
        <v>-395.4239622396777</v>
      </c>
      <c r="P183" t="n">
        <v>-100.2596253143199</v>
      </c>
      <c r="Q183" t="n">
        <v>-9.50287837393903</v>
      </c>
      <c r="R183" t="n">
        <v>0.9430457761974503</v>
      </c>
      <c r="S183" t="n">
        <v>26.75942961627599</v>
      </c>
      <c r="T183" t="n">
        <v>-44.26470794747582</v>
      </c>
      <c r="U183" t="n">
        <v>-8.961649312261297</v>
      </c>
      <c r="V183" t="n">
        <v>55.99491736684408</v>
      </c>
      <c r="W183" t="n">
        <v>-81.26153086114246</v>
      </c>
      <c r="X183" t="n">
        <v>2</v>
      </c>
      <c r="Y183" t="n">
        <v>59.83335136686343</v>
      </c>
      <c r="Z183" t="n">
        <v>45.13672942212024</v>
      </c>
      <c r="AA183" t="n">
        <v>1933.311008844648</v>
      </c>
      <c r="AB183" t="b">
        <v>0</v>
      </c>
      <c r="AC183" t="b">
        <v>1</v>
      </c>
      <c r="AD183" t="n">
        <v>98.21368403944535</v>
      </c>
      <c r="AE183" t="n">
        <v>1.697849376557408</v>
      </c>
      <c r="AF183" t="n">
        <v>0</v>
      </c>
      <c r="AG183" t="n">
        <v>0.1227921276329596</v>
      </c>
      <c r="AH183" t="b">
        <v>0</v>
      </c>
      <c r="AI183" t="b">
        <v>0</v>
      </c>
      <c r="AJ183" t="n">
        <v>1933.311008844648</v>
      </c>
      <c r="AK183" t="n">
        <v>0</v>
      </c>
      <c r="AL183" t="n">
        <v>-8.961649312261297</v>
      </c>
      <c r="AM183" t="n">
        <v>3.596973120028055</v>
      </c>
      <c r="AN183" t="n">
        <v>-3.549062718552463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</row>
    <row r="184" spans="1:48">
      <c r="A184" t="n">
        <v>181</v>
      </c>
      <c r="B184" t="n">
        <v>0</v>
      </c>
      <c r="C184" t="n">
        <v>0</v>
      </c>
      <c r="D184" t="n">
        <v>24.28571428571428</v>
      </c>
      <c r="E184" t="n">
        <v>2</v>
      </c>
      <c r="F184" t="n">
        <v>-1.001481542964081</v>
      </c>
      <c r="G184" t="n">
        <v>0</v>
      </c>
      <c r="H184" t="n">
        <v>200.0681145464563</v>
      </c>
      <c r="I184" t="b">
        <v>0</v>
      </c>
      <c r="J184" t="n">
        <v>789.0686437712238</v>
      </c>
      <c r="K184" t="n">
        <v>1685.450623095334</v>
      </c>
      <c r="L184" t="n">
        <v>0</v>
      </c>
      <c r="M184" t="n">
        <v>-8.744807141634638</v>
      </c>
      <c r="N184" t="n">
        <v>-8.744807141634638</v>
      </c>
      <c r="O184" t="n">
        <v>-417.3916326841635</v>
      </c>
      <c r="P184" t="n">
        <v>-105.8295214716439</v>
      </c>
      <c r="Q184" t="n">
        <v>-8.744807141634638</v>
      </c>
      <c r="R184" t="n">
        <v>0.9445380996054799</v>
      </c>
      <c r="S184" t="n">
        <v>26.77794194002886</v>
      </c>
      <c r="T184" t="n">
        <v>-46.79775987499244</v>
      </c>
      <c r="U184" t="n">
        <v>-8.259803518976009</v>
      </c>
      <c r="V184" t="n">
        <v>59.03176159665145</v>
      </c>
      <c r="W184" t="n">
        <v>-81.26153086114246</v>
      </c>
      <c r="X184" t="n">
        <v>2</v>
      </c>
      <c r="Y184" t="n">
        <v>59.83335136686343</v>
      </c>
      <c r="Z184" t="n">
        <v>45.23238140748546</v>
      </c>
      <c r="AA184" t="n">
        <v>1685.450623095334</v>
      </c>
      <c r="AB184" t="b">
        <v>0</v>
      </c>
      <c r="AC184" t="b">
        <v>1</v>
      </c>
      <c r="AD184" t="n">
        <v>98.23445950866996</v>
      </c>
      <c r="AE184" t="n">
        <v>1.697849376557408</v>
      </c>
      <c r="AF184" t="n">
        <v>0</v>
      </c>
      <c r="AG184" t="n">
        <v>0.08203384783794118</v>
      </c>
      <c r="AH184" t="b">
        <v>0</v>
      </c>
      <c r="AI184" t="b">
        <v>0</v>
      </c>
      <c r="AJ184" t="n">
        <v>1685.450623095334</v>
      </c>
      <c r="AK184" t="n">
        <v>0</v>
      </c>
      <c r="AL184" t="n">
        <v>-8.259803518976009</v>
      </c>
      <c r="AM184" t="n">
        <v>3.43940736647415</v>
      </c>
      <c r="AN184" t="n">
        <v>-3.004782678821081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</row>
    <row r="185" spans="1:48">
      <c r="A185" t="n">
        <v>182</v>
      </c>
      <c r="B185" t="n">
        <v>0</v>
      </c>
      <c r="C185" t="n">
        <v>0</v>
      </c>
      <c r="D185" t="n">
        <v>20.71428571428572</v>
      </c>
      <c r="E185" t="n">
        <v>2</v>
      </c>
      <c r="F185" t="n">
        <v>-0.9899713920752826</v>
      </c>
      <c r="G185" t="n">
        <v>0</v>
      </c>
      <c r="H185" t="n">
        <v>170.6463329955069</v>
      </c>
      <c r="I185" t="b">
        <v>0</v>
      </c>
      <c r="J185" t="n">
        <v>673.0291373342792</v>
      </c>
      <c r="K185" t="n">
        <v>1437.590237346021</v>
      </c>
      <c r="L185" t="n">
        <v>0</v>
      </c>
      <c r="M185" t="n">
        <v>-7.398468820440734</v>
      </c>
      <c r="N185" t="n">
        <v>-7.398468820440734</v>
      </c>
      <c r="O185" t="n">
        <v>-414.0151845332923</v>
      </c>
      <c r="P185" t="n">
        <v>-104.9734240703074</v>
      </c>
      <c r="Q185" t="n">
        <v>-7.398468820440734</v>
      </c>
      <c r="R185" t="n">
        <v>0.9449126190894436</v>
      </c>
      <c r="S185" t="n">
        <v>26.79453111588749</v>
      </c>
      <c r="T185" t="n">
        <v>-46.4375997533057</v>
      </c>
      <c r="U185" t="n">
        <v>-6.99090655037424</v>
      </c>
      <c r="V185" t="n">
        <v>58.53582431700168</v>
      </c>
      <c r="W185" t="n">
        <v>-79.8439793077761</v>
      </c>
      <c r="X185" t="n">
        <v>2</v>
      </c>
      <c r="Y185" t="n">
        <v>58.41579981349706</v>
      </c>
      <c r="Z185" t="n">
        <v>45.29185792603884</v>
      </c>
      <c r="AA185" t="n">
        <v>1437.590237346021</v>
      </c>
      <c r="AB185" t="b">
        <v>0</v>
      </c>
      <c r="AC185" t="b">
        <v>1</v>
      </c>
      <c r="AD185" t="n">
        <v>98.25498887519433</v>
      </c>
      <c r="AE185" t="n">
        <v>1.668231561145664</v>
      </c>
      <c r="AF185" t="n">
        <v>0</v>
      </c>
      <c r="AG185" t="n">
        <v>0.05941511536100241</v>
      </c>
      <c r="AH185" t="b">
        <v>0</v>
      </c>
      <c r="AI185" t="b">
        <v>0</v>
      </c>
      <c r="AJ185" t="n">
        <v>1437.590237346021</v>
      </c>
      <c r="AK185" t="n">
        <v>0</v>
      </c>
      <c r="AL185" t="n">
        <v>-6.99090655037424</v>
      </c>
      <c r="AM185" t="n">
        <v>2.707721130183455</v>
      </c>
      <c r="AN185" t="n">
        <v>-2.49718976192175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</row>
    <row r="186" spans="1:48">
      <c r="A186" t="n">
        <v>183</v>
      </c>
      <c r="B186" t="n">
        <v>0</v>
      </c>
      <c r="C186" t="n">
        <v>0</v>
      </c>
      <c r="D186" t="n">
        <v>17.14285714285714</v>
      </c>
      <c r="E186" t="n">
        <v>2</v>
      </c>
      <c r="F186" t="n">
        <v>-0.9910138411157412</v>
      </c>
      <c r="G186" t="n">
        <v>0</v>
      </c>
      <c r="H186" t="n">
        <v>141.2245514445574</v>
      </c>
      <c r="I186" t="b">
        <v>0</v>
      </c>
      <c r="J186" t="n">
        <v>556.9896308973345</v>
      </c>
      <c r="K186" t="n">
        <v>1189.729851596706</v>
      </c>
      <c r="L186" t="n">
        <v>0</v>
      </c>
      <c r="M186" t="n">
        <v>-6.152082624638707</v>
      </c>
      <c r="N186" t="n">
        <v>-6.152082624638707</v>
      </c>
      <c r="O186" t="n">
        <v>-415.9904280122587</v>
      </c>
      <c r="P186" t="n">
        <v>-105.4742464534125</v>
      </c>
      <c r="Q186" t="n">
        <v>-6.152082624638707</v>
      </c>
      <c r="R186" t="n">
        <v>0.9455033291595178</v>
      </c>
      <c r="S186" t="n">
        <v>26.80847146984694</v>
      </c>
      <c r="T186" t="n">
        <v>-46.68831983253416</v>
      </c>
      <c r="U186" t="n">
        <v>-5.816814602860322</v>
      </c>
      <c r="V186" t="n">
        <v>58.78592662087831</v>
      </c>
      <c r="W186" t="n">
        <v>-79.8439793077761</v>
      </c>
      <c r="X186" t="n">
        <v>2</v>
      </c>
      <c r="Y186" t="n">
        <v>58.41579981349706</v>
      </c>
      <c r="Z186" t="n">
        <v>45.35567434219992</v>
      </c>
      <c r="AA186" t="n">
        <v>1189.729851596706</v>
      </c>
      <c r="AB186" t="b">
        <v>0</v>
      </c>
      <c r="AC186" t="b">
        <v>1</v>
      </c>
      <c r="AD186" t="n">
        <v>98.27527213901845</v>
      </c>
      <c r="AE186" t="n">
        <v>1.668231561145664</v>
      </c>
      <c r="AF186" t="n">
        <v>0</v>
      </c>
      <c r="AG186" t="n">
        <v>0.04686016000129214</v>
      </c>
      <c r="AH186" t="b">
        <v>0</v>
      </c>
      <c r="AI186" t="b">
        <v>0</v>
      </c>
      <c r="AJ186" t="n">
        <v>1189.729851596706</v>
      </c>
      <c r="AK186" t="n">
        <v>0</v>
      </c>
      <c r="AL186" t="n">
        <v>-5.816814602860322</v>
      </c>
      <c r="AM186" t="n">
        <v>2.009930141859179</v>
      </c>
      <c r="AN186" t="n">
        <v>-2.020888802732108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</row>
    <row r="187" spans="1:48">
      <c r="A187" t="n">
        <v>184</v>
      </c>
      <c r="B187" t="n">
        <v>0</v>
      </c>
      <c r="C187" t="n">
        <v>0</v>
      </c>
      <c r="D187" t="n">
        <v>13.57142857142857</v>
      </c>
      <c r="E187" t="n">
        <v>2</v>
      </c>
      <c r="F187" t="n">
        <v>-0.998354195842708</v>
      </c>
      <c r="G187" t="n">
        <v>0</v>
      </c>
      <c r="H187" t="n">
        <v>111.8027698936079</v>
      </c>
      <c r="I187" t="b">
        <v>0</v>
      </c>
      <c r="J187" t="n">
        <v>440.9501244603897</v>
      </c>
      <c r="K187" t="n">
        <v>941.8694658473925</v>
      </c>
      <c r="L187" t="n">
        <v>0</v>
      </c>
      <c r="M187" t="n">
        <v>-4.923633464173657</v>
      </c>
      <c r="N187" t="n">
        <v>-4.923633464173657</v>
      </c>
      <c r="O187" t="n">
        <v>-420.5373111283059</v>
      </c>
      <c r="P187" t="n">
        <v>-106.6271072840532</v>
      </c>
      <c r="Q187" t="n">
        <v>-4.923633464173657</v>
      </c>
      <c r="R187" t="n">
        <v>0.9461830634456855</v>
      </c>
      <c r="S187" t="n">
        <v>26.81993905465088</v>
      </c>
      <c r="T187" t="n">
        <v>-47.23256695523279</v>
      </c>
      <c r="U187" t="n">
        <v>-4.658658594415523</v>
      </c>
      <c r="V187" t="n">
        <v>59.39454032882043</v>
      </c>
      <c r="W187" t="n">
        <v>-72.60936441788996</v>
      </c>
      <c r="X187" t="n">
        <v>2</v>
      </c>
      <c r="Y187" t="n">
        <v>51.18118492361093</v>
      </c>
      <c r="Z187" t="n">
        <v>45.39571488826504</v>
      </c>
      <c r="AA187" t="n">
        <v>941.8694658473925</v>
      </c>
      <c r="AB187" t="b">
        <v>0</v>
      </c>
      <c r="AC187" t="b">
        <v>1</v>
      </c>
      <c r="AD187" t="n">
        <v>98.2942993933131</v>
      </c>
      <c r="AE187" t="n">
        <v>1.51707410385612</v>
      </c>
      <c r="AF187" t="n">
        <v>0</v>
      </c>
      <c r="AG187" t="n">
        <v>0.03371905815563986</v>
      </c>
      <c r="AH187" t="b">
        <v>0</v>
      </c>
      <c r="AI187" t="b">
        <v>0</v>
      </c>
      <c r="AJ187" t="n">
        <v>941.8694658473925</v>
      </c>
      <c r="AK187" t="n">
        <v>0</v>
      </c>
      <c r="AL187" t="n">
        <v>-4.658658594415523</v>
      </c>
      <c r="AM187" t="n">
        <v>1.478435955129118</v>
      </c>
      <c r="AN187" t="n">
        <v>-1.570484636129796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</row>
    <row r="188" spans="1:48">
      <c r="A188" t="n">
        <v>185</v>
      </c>
      <c r="B188" t="n">
        <v>0</v>
      </c>
      <c r="C188" t="n">
        <v>0</v>
      </c>
      <c r="D188" t="n">
        <v>10</v>
      </c>
      <c r="E188" t="n">
        <v>2</v>
      </c>
      <c r="F188" t="n">
        <v>-0.9679503278943802</v>
      </c>
      <c r="G188" t="n">
        <v>0</v>
      </c>
      <c r="H188" t="n">
        <v>82.3809883426585</v>
      </c>
      <c r="I188" t="b">
        <v>0</v>
      </c>
      <c r="J188" t="n">
        <v>324.9106180234451</v>
      </c>
      <c r="K188" t="n">
        <v>694.0090800980788</v>
      </c>
      <c r="L188" t="n">
        <v>0</v>
      </c>
      <c r="M188" t="n">
        <v>-3.520474257292785</v>
      </c>
      <c r="N188" t="n">
        <v>-3.520474257292785</v>
      </c>
      <c r="O188" t="n">
        <v>-408.0802316272631</v>
      </c>
      <c r="P188" t="n">
        <v>-103.4686185667503</v>
      </c>
      <c r="Q188" t="n">
        <v>-3.520474257292785</v>
      </c>
      <c r="R188" t="n">
        <v>0.9462282519505745</v>
      </c>
      <c r="S188" t="n">
        <v>26.82900231625796</v>
      </c>
      <c r="T188" t="n">
        <v>-45.83564142235809</v>
      </c>
      <c r="U188" t="n">
        <v>-3.331172202515149</v>
      </c>
      <c r="V188" t="n">
        <v>57.63297714439221</v>
      </c>
      <c r="W188" t="n">
        <v>-74.11198218560992</v>
      </c>
      <c r="X188" t="n">
        <v>2</v>
      </c>
      <c r="Y188" t="n">
        <v>52.68380269133088</v>
      </c>
      <c r="Z188" t="n">
        <v>45.42561403364484</v>
      </c>
      <c r="AA188" t="n">
        <v>750</v>
      </c>
      <c r="AB188" t="b">
        <v>0</v>
      </c>
      <c r="AC188" t="b">
        <v>1</v>
      </c>
      <c r="AD188" t="n">
        <v>98.31233150921847</v>
      </c>
      <c r="AE188" t="n">
        <v>1.54846926234122</v>
      </c>
      <c r="AF188" t="n">
        <v>0</v>
      </c>
      <c r="AG188" t="n">
        <v>0.02199827906248406</v>
      </c>
      <c r="AH188" t="b">
        <v>0</v>
      </c>
      <c r="AI188" t="b">
        <v>0</v>
      </c>
      <c r="AJ188" t="n">
        <v>750</v>
      </c>
      <c r="AK188" t="n">
        <v>0</v>
      </c>
      <c r="AL188" t="n">
        <v>-3.331172202515149</v>
      </c>
      <c r="AM188" t="n">
        <v>0.5288786150355871</v>
      </c>
      <c r="AN188" t="n">
        <v>-1.23618222</v>
      </c>
      <c r="AO188" t="n">
        <v>0</v>
      </c>
      <c r="AP188" t="n">
        <v>1</v>
      </c>
      <c r="AQ188" t="n">
        <v>0</v>
      </c>
      <c r="AR188" t="n">
        <v>0</v>
      </c>
      <c r="AS188" t="n">
        <v>0</v>
      </c>
      <c r="AT188" t="n">
        <v>0.531726958015265</v>
      </c>
      <c r="AU188" t="n">
        <v>0.1671659286398528</v>
      </c>
      <c r="AV188" t="n">
        <v>0.531726958015265</v>
      </c>
    </row>
    <row r="189" spans="1:48">
      <c r="A189" t="n">
        <v>186</v>
      </c>
      <c r="B189" t="n">
        <v>0</v>
      </c>
      <c r="C189" t="n">
        <v>0</v>
      </c>
      <c r="D189" t="n">
        <v>6.666666666666666</v>
      </c>
      <c r="E189" t="n">
        <v>2</v>
      </c>
      <c r="F189" t="n">
        <v>-0.8838127465480219</v>
      </c>
      <c r="G189" t="n">
        <v>0</v>
      </c>
      <c r="H189" t="n">
        <v>54.92065889510566</v>
      </c>
      <c r="I189" t="b">
        <v>0</v>
      </c>
      <c r="J189" t="n">
        <v>216.6070786822967</v>
      </c>
      <c r="K189" t="n">
        <v>462.6727200653858</v>
      </c>
      <c r="L189" t="n">
        <v>0</v>
      </c>
      <c r="M189" t="n">
        <v>-2.136393176546092</v>
      </c>
      <c r="N189" t="n">
        <v>-2.136393176546092</v>
      </c>
      <c r="O189" t="n">
        <v>-371.4640806671836</v>
      </c>
      <c r="P189" t="n">
        <v>-94.18460463163883</v>
      </c>
      <c r="Q189" t="n">
        <v>-2.136393176546092</v>
      </c>
      <c r="R189" t="n">
        <v>0.9452336468938757</v>
      </c>
      <c r="S189" t="n">
        <v>26.83547724743454</v>
      </c>
      <c r="T189" t="n">
        <v>-41.6790530511338</v>
      </c>
      <c r="U189" t="n">
        <v>-2.019390713465854</v>
      </c>
      <c r="V189" t="n">
        <v>52.50555158050503</v>
      </c>
      <c r="W189" t="n">
        <v>-68.58194925502626</v>
      </c>
      <c r="X189" t="n">
        <v>2</v>
      </c>
      <c r="Y189" t="n">
        <v>47.15376976074722</v>
      </c>
      <c r="Z189" t="n">
        <v>45.44496142803261</v>
      </c>
      <c r="AA189" t="n">
        <v>750</v>
      </c>
      <c r="AB189" t="b">
        <v>0</v>
      </c>
      <c r="AC189" t="b">
        <v>1</v>
      </c>
      <c r="AD189" t="n">
        <v>98.32966442110251</v>
      </c>
      <c r="AE189" t="n">
        <v>1.432926731157832</v>
      </c>
      <c r="AF189" t="n">
        <v>0</v>
      </c>
      <c r="AG189" t="n">
        <v>0.01304587514707253</v>
      </c>
      <c r="AH189" t="b">
        <v>0</v>
      </c>
      <c r="AI189" t="b">
        <v>0</v>
      </c>
      <c r="AJ189" t="n">
        <v>750</v>
      </c>
      <c r="AK189" t="n">
        <v>0</v>
      </c>
      <c r="AL189" t="n">
        <v>-2.019390713465854</v>
      </c>
      <c r="AM189" t="n">
        <v>0</v>
      </c>
      <c r="AN189" t="n">
        <v>-0.5864639823080218</v>
      </c>
      <c r="AO189" t="n">
        <v>0</v>
      </c>
      <c r="AP189" t="n">
        <v>1</v>
      </c>
      <c r="AQ189" t="n">
        <v>0</v>
      </c>
      <c r="AR189" t="n">
        <v>0</v>
      </c>
      <c r="AS189" t="n">
        <v>0</v>
      </c>
      <c r="AT189" t="n">
        <v>0.5315490130256635</v>
      </c>
      <c r="AU189" t="n">
        <v>0.1671099857560377</v>
      </c>
      <c r="AV189" t="n">
        <v>0.5315490130256635</v>
      </c>
    </row>
    <row r="190" spans="1:48">
      <c r="A190" t="n">
        <v>187</v>
      </c>
      <c r="B190" t="n">
        <v>0</v>
      </c>
      <c r="C190" t="n">
        <v>0</v>
      </c>
      <c r="D190" t="n">
        <v>3.333333333333333</v>
      </c>
      <c r="E190" t="n">
        <v>2</v>
      </c>
      <c r="F190" t="n">
        <v>-1.052354241469087</v>
      </c>
      <c r="G190" t="n">
        <v>0</v>
      </c>
      <c r="H190" t="n">
        <v>27.46032944755283</v>
      </c>
      <c r="I190" t="b">
        <v>0</v>
      </c>
      <c r="J190" t="n">
        <v>108.3035393411484</v>
      </c>
      <c r="K190" t="n">
        <v>231.3363600326929</v>
      </c>
      <c r="L190" t="n">
        <v>0</v>
      </c>
      <c r="M190" t="n">
        <v>-1.285292865670304</v>
      </c>
      <c r="N190" t="n">
        <v>-1.285292865670304</v>
      </c>
      <c r="O190" t="n">
        <v>-446.9590503993156</v>
      </c>
      <c r="P190" t="n">
        <v>-113.326331237149</v>
      </c>
      <c r="Q190" t="n">
        <v>-1.285292865670304</v>
      </c>
      <c r="R190" t="n">
        <v>0.948457328588343</v>
      </c>
      <c r="S190" t="n">
        <v>26.83947922668841</v>
      </c>
      <c r="T190" t="n">
        <v>-50.32078154677153</v>
      </c>
      <c r="U190" t="n">
        <v>-1.219045437827312</v>
      </c>
      <c r="V190" t="n">
        <v>63.00554969037745</v>
      </c>
      <c r="W190" t="n">
        <v>0</v>
      </c>
      <c r="X190" t="n">
        <v>0</v>
      </c>
      <c r="Y190" t="n">
        <v>-21.42817949427903</v>
      </c>
      <c r="Z190" t="n">
        <v>45.46229034754346</v>
      </c>
      <c r="AA190" t="n">
        <v>750</v>
      </c>
      <c r="AB190" t="b">
        <v>0</v>
      </c>
      <c r="AC190" t="b">
        <v>1</v>
      </c>
      <c r="AD190" t="n">
        <v>98.33413066941266</v>
      </c>
      <c r="AE190" t="n">
        <v>-0</v>
      </c>
      <c r="AF190" t="n">
        <v>0</v>
      </c>
      <c r="AG190" t="n">
        <v>0.001561297867359257</v>
      </c>
      <c r="AH190" t="b">
        <v>0</v>
      </c>
      <c r="AI190" t="b">
        <v>0</v>
      </c>
      <c r="AJ190" t="n">
        <v>750</v>
      </c>
      <c r="AK190" t="n">
        <v>0</v>
      </c>
      <c r="AL190" t="n">
        <v>-1.219045437827312</v>
      </c>
      <c r="AM190" t="n">
        <v>0</v>
      </c>
      <c r="AN190" t="n">
        <v>-1.219045437827312</v>
      </c>
      <c r="AO190" t="n">
        <v>0</v>
      </c>
      <c r="AP190" t="n">
        <v>1</v>
      </c>
      <c r="AQ190" t="n">
        <v>0</v>
      </c>
      <c r="AR190" t="n">
        <v>0</v>
      </c>
      <c r="AS190" t="n">
        <v>0</v>
      </c>
      <c r="AT190" t="n">
        <v>0.5313896924094985</v>
      </c>
      <c r="AU190" t="n">
        <v>0.1670598980590511</v>
      </c>
      <c r="AV190" t="n">
        <v>0.5313896924094985</v>
      </c>
    </row>
    <row r="191" spans="1:48">
      <c r="A191" t="n">
        <v>188</v>
      </c>
      <c r="B191" t="n">
        <v>0</v>
      </c>
      <c r="C191" t="n">
        <v>0</v>
      </c>
      <c r="D191" t="n">
        <v>0</v>
      </c>
      <c r="E191" t="n">
        <v>2</v>
      </c>
      <c r="F191" t="n">
        <v>0</v>
      </c>
      <c r="G191" t="n">
        <v>0</v>
      </c>
      <c r="H191" t="n">
        <v>0</v>
      </c>
      <c r="I191" t="b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1</v>
      </c>
      <c r="S191" t="n">
        <v>26.84174516900168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-21.42817949427903</v>
      </c>
      <c r="Z191" t="n">
        <v>45.46617302981301</v>
      </c>
      <c r="AA191" t="n">
        <v>750</v>
      </c>
      <c r="AB191" t="b">
        <v>0</v>
      </c>
      <c r="AC191" t="b">
        <v>1</v>
      </c>
      <c r="AD191" t="n">
        <v>98.32669032931048</v>
      </c>
      <c r="AE191" t="n">
        <v>-0</v>
      </c>
      <c r="AF191" t="n">
        <v>0</v>
      </c>
      <c r="AG191" t="n">
        <v>-0.005852018601076842</v>
      </c>
      <c r="AH191" t="b">
        <v>1</v>
      </c>
      <c r="AI191" t="b">
        <v>1</v>
      </c>
      <c r="AJ191" t="n">
        <v>750</v>
      </c>
      <c r="AK191" t="n">
        <v>0</v>
      </c>
      <c r="AL191" t="n">
        <v>0</v>
      </c>
      <c r="AM191" t="n">
        <v>0</v>
      </c>
      <c r="AN191" t="n">
        <v>0.2695635702047531</v>
      </c>
      <c r="AO191" t="n">
        <v>0</v>
      </c>
      <c r="AP191" t="n">
        <v>1</v>
      </c>
      <c r="AQ191" t="n">
        <v>0</v>
      </c>
      <c r="AR191" t="n">
        <v>0</v>
      </c>
      <c r="AS191" t="n">
        <v>0</v>
      </c>
      <c r="AT191" t="n">
        <v>0.5313540030954785</v>
      </c>
      <c r="AU191" t="n">
        <v>0.1670486779446094</v>
      </c>
      <c r="AV191" t="n">
        <v>0.5313540030954785</v>
      </c>
    </row>
    <row r="192" spans="1:48">
      <c r="A192" t="n">
        <v>189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b">
        <v>1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1</v>
      </c>
      <c r="S192" t="n">
        <v>26.84174516900168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-21.42817949427903</v>
      </c>
      <c r="Z192" t="n">
        <v>45.44637114405712</v>
      </c>
      <c r="AA192" t="n">
        <v>0</v>
      </c>
      <c r="AB192" t="b">
        <v>0</v>
      </c>
      <c r="AC192" t="b">
        <v>0</v>
      </c>
      <c r="AD192" t="n">
        <v>98.3192499892083</v>
      </c>
      <c r="AE192" t="n">
        <v>-0</v>
      </c>
      <c r="AF192" t="n">
        <v>0</v>
      </c>
      <c r="AG192" t="n">
        <v>-0.01011231102807214</v>
      </c>
      <c r="AH192" t="b">
        <v>0</v>
      </c>
      <c r="AI192" t="b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0.2695635702047531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</row>
    <row r="193" spans="1:48">
      <c r="A193" t="n">
        <v>190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b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1</v>
      </c>
      <c r="S193" t="n">
        <v>26.84174516900168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-21.42817949427903</v>
      </c>
      <c r="Z193" t="n">
        <v>45.42656925830124</v>
      </c>
      <c r="AA193" t="n">
        <v>0</v>
      </c>
      <c r="AB193" t="b">
        <v>0</v>
      </c>
      <c r="AC193" t="b">
        <v>0</v>
      </c>
      <c r="AD193" t="n">
        <v>98.31180964910612</v>
      </c>
      <c r="AE193" t="n">
        <v>-0</v>
      </c>
      <c r="AF193" t="n">
        <v>0</v>
      </c>
      <c r="AG193" t="n">
        <v>-0.01320724658783776</v>
      </c>
      <c r="AH193" t="b">
        <v>0</v>
      </c>
      <c r="AI193" t="b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</row>
    <row r="194" spans="1:48">
      <c r="A194" t="n">
        <v>191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b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1</v>
      </c>
      <c r="S194" t="n">
        <v>26.84174516900168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-21.42817949427903</v>
      </c>
      <c r="Z194" t="n">
        <v>45.40878584742226</v>
      </c>
      <c r="AA194" t="n">
        <v>0</v>
      </c>
      <c r="AB194" t="b">
        <v>0</v>
      </c>
      <c r="AC194" t="b">
        <v>0</v>
      </c>
      <c r="AD194" t="n">
        <v>98.30436930900395</v>
      </c>
      <c r="AE194" t="n">
        <v>-0</v>
      </c>
      <c r="AF194" t="n">
        <v>0</v>
      </c>
      <c r="AG194" t="n">
        <v>-0.01552891012967306</v>
      </c>
      <c r="AH194" t="b">
        <v>0</v>
      </c>
      <c r="AI194" t="b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</row>
    <row r="195" spans="1:48">
      <c r="A195" t="n">
        <v>192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b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1</v>
      </c>
      <c r="S195" t="n">
        <v>26.84174516900168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-21.42817949427903</v>
      </c>
      <c r="Z195" t="n">
        <v>45.39100243654328</v>
      </c>
      <c r="AA195" t="n">
        <v>0</v>
      </c>
      <c r="AB195" t="b">
        <v>0</v>
      </c>
      <c r="AC195" t="b">
        <v>0</v>
      </c>
      <c r="AD195" t="n">
        <v>98.29692896890177</v>
      </c>
      <c r="AE195" t="n">
        <v>-0</v>
      </c>
      <c r="AF195" t="n">
        <v>0</v>
      </c>
      <c r="AG195" t="n">
        <v>-0.01617807124823259</v>
      </c>
      <c r="AH195" t="b">
        <v>0</v>
      </c>
      <c r="AI195" t="b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</row>
    <row r="196" spans="1:48">
      <c r="A196" t="n">
        <v>193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b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1</v>
      </c>
      <c r="S196" t="n">
        <v>26.84174516900168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-21.42817949427903</v>
      </c>
      <c r="Z196" t="n">
        <v>45.38377077665634</v>
      </c>
      <c r="AA196" t="n">
        <v>0</v>
      </c>
      <c r="AB196" t="b">
        <v>0</v>
      </c>
      <c r="AC196" t="b">
        <v>0</v>
      </c>
      <c r="AD196" t="n">
        <v>98.28948862879959</v>
      </c>
      <c r="AE196" t="n">
        <v>-0</v>
      </c>
      <c r="AF196" t="n">
        <v>0</v>
      </c>
      <c r="AG196" t="n">
        <v>-0.01275874485541223</v>
      </c>
      <c r="AH196" t="b">
        <v>0</v>
      </c>
      <c r="AI196" t="b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</row>
    <row r="197" spans="1:48">
      <c r="A197" t="n">
        <v>194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b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1</v>
      </c>
      <c r="S197" t="n">
        <v>26.84174516900168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-21.42817949427903</v>
      </c>
      <c r="Z197" t="n">
        <v>45.3765391167694</v>
      </c>
      <c r="AA197" t="n">
        <v>0</v>
      </c>
      <c r="AB197" t="b">
        <v>0</v>
      </c>
      <c r="AC197" t="b">
        <v>0</v>
      </c>
      <c r="AD197" t="n">
        <v>98.28204828869741</v>
      </c>
      <c r="AE197" t="n">
        <v>-0</v>
      </c>
      <c r="AF197" t="n">
        <v>0</v>
      </c>
      <c r="AG197" t="n">
        <v>-0.0103403749288421</v>
      </c>
      <c r="AH197" t="b">
        <v>0</v>
      </c>
      <c r="AI197" t="b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</row>
    <row r="198" spans="1:48">
      <c r="A198" t="n">
        <v>195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b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1</v>
      </c>
      <c r="S198" t="n">
        <v>26.84174516900168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-21.42817949427903</v>
      </c>
      <c r="Z198" t="n">
        <v>45.36930745688246</v>
      </c>
      <c r="AA198" t="n">
        <v>0</v>
      </c>
      <c r="AB198" t="b">
        <v>0</v>
      </c>
      <c r="AC198" t="b">
        <v>0</v>
      </c>
      <c r="AD198" t="n">
        <v>98.27460794859523</v>
      </c>
      <c r="AE198" t="n">
        <v>-0</v>
      </c>
      <c r="AF198" t="n">
        <v>0</v>
      </c>
      <c r="AG198" t="n">
        <v>-0.008333546920316542</v>
      </c>
      <c r="AH198" t="b">
        <v>0</v>
      </c>
      <c r="AI198" t="b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</row>
    <row r="199" spans="1:48">
      <c r="A199" t="n">
        <v>196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b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1</v>
      </c>
      <c r="S199" t="n">
        <v>26.84174516900168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-21.42817949427903</v>
      </c>
      <c r="Z199" t="n">
        <v>45.36207579699552</v>
      </c>
      <c r="AA199" t="n">
        <v>0</v>
      </c>
      <c r="AB199" t="b">
        <v>0</v>
      </c>
      <c r="AC199" t="b">
        <v>0</v>
      </c>
      <c r="AD199" t="n">
        <v>98.26716760849305</v>
      </c>
      <c r="AE199" t="n">
        <v>-0</v>
      </c>
      <c r="AF199" t="n">
        <v>0</v>
      </c>
      <c r="AG199" t="n">
        <v>-0.006757940645752913</v>
      </c>
      <c r="AH199" t="b">
        <v>0</v>
      </c>
      <c r="AI199" t="b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</row>
    <row r="200" spans="1:48">
      <c r="A200" t="n">
        <v>197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b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1</v>
      </c>
      <c r="S200" t="n">
        <v>26.84174516900168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-21.42817949427903</v>
      </c>
      <c r="Z200" t="n">
        <v>45.35484413710858</v>
      </c>
      <c r="AA200" t="n">
        <v>0</v>
      </c>
      <c r="AB200" t="b">
        <v>0</v>
      </c>
      <c r="AC200" t="b">
        <v>0</v>
      </c>
      <c r="AD200" t="n">
        <v>98.25972726839088</v>
      </c>
      <c r="AE200" t="n">
        <v>-0</v>
      </c>
      <c r="AF200" t="n">
        <v>0</v>
      </c>
      <c r="AG200" t="n">
        <v>-0.007648488074080168</v>
      </c>
      <c r="AH200" t="b">
        <v>0</v>
      </c>
      <c r="AI200" t="b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</row>
    <row r="201" spans="1:48">
      <c r="A201" t="n">
        <v>198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b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1</v>
      </c>
      <c r="S201" t="n">
        <v>26.84174516900168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-21.42817949427903</v>
      </c>
      <c r="Z201" t="n">
        <v>45.34761247722164</v>
      </c>
      <c r="AA201" t="n">
        <v>0</v>
      </c>
      <c r="AB201" t="b">
        <v>0</v>
      </c>
      <c r="AC201" t="b">
        <v>0</v>
      </c>
      <c r="AD201" t="n">
        <v>98.2522869282887</v>
      </c>
      <c r="AE201" t="n">
        <v>-0</v>
      </c>
      <c r="AF201" t="n">
        <v>0</v>
      </c>
      <c r="AG201" t="n">
        <v>-0.004892112101709228</v>
      </c>
      <c r="AH201" t="b">
        <v>0</v>
      </c>
      <c r="AI201" t="b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</row>
    <row r="202" spans="1:48">
      <c r="A202" t="n">
        <v>199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b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1</v>
      </c>
      <c r="S202" t="n">
        <v>26.84174516900168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-21.42817949427903</v>
      </c>
      <c r="Z202" t="n">
        <v>45.3403808173347</v>
      </c>
      <c r="AA202" t="n">
        <v>0</v>
      </c>
      <c r="AB202" t="b">
        <v>0</v>
      </c>
      <c r="AC202" t="b">
        <v>0</v>
      </c>
      <c r="AD202" t="n">
        <v>98.24484658818652</v>
      </c>
      <c r="AE202" t="n">
        <v>-0</v>
      </c>
      <c r="AF202" t="n">
        <v>0</v>
      </c>
      <c r="AG202" t="n">
        <v>-0.003139723014934426</v>
      </c>
      <c r="AH202" t="b">
        <v>0</v>
      </c>
      <c r="AI202" t="b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</row>
    <row r="203" spans="1:48">
      <c r="A203" t="n">
        <v>200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b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1</v>
      </c>
      <c r="S203" t="n">
        <v>26.84174516900168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-21.42817949427903</v>
      </c>
      <c r="Z203" t="n">
        <v>45.33314915744776</v>
      </c>
      <c r="AA203" t="n">
        <v>0</v>
      </c>
      <c r="AB203" t="b">
        <v>0</v>
      </c>
      <c r="AC203" t="b">
        <v>0</v>
      </c>
      <c r="AD203" t="n">
        <v>98.23740624808434</v>
      </c>
      <c r="AE203" t="n">
        <v>-0</v>
      </c>
      <c r="AF203" t="n">
        <v>0</v>
      </c>
      <c r="AG203" t="n">
        <v>-0.0007804074729284016</v>
      </c>
      <c r="AH203" t="b">
        <v>0</v>
      </c>
      <c r="AI203" t="b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</row>
    <row r="204" spans="1:48">
      <c r="A204" t="n">
        <v>201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b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1</v>
      </c>
      <c r="S204" t="n">
        <v>26.84174516900168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-21.42817949427903</v>
      </c>
      <c r="Z204" t="n">
        <v>45.32591749756082</v>
      </c>
      <c r="AA204" t="n">
        <v>0</v>
      </c>
      <c r="AB204" t="b">
        <v>0</v>
      </c>
      <c r="AC204" t="b">
        <v>0</v>
      </c>
      <c r="AD204" t="n">
        <v>98.22996590798216</v>
      </c>
      <c r="AE204" t="n">
        <v>-0</v>
      </c>
      <c r="AF204" t="n">
        <v>0</v>
      </c>
      <c r="AG204" t="n">
        <v>-0.001329863557516575</v>
      </c>
      <c r="AH204" t="b">
        <v>0</v>
      </c>
      <c r="AI204" t="b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0.2695635702047531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</row>
    <row r="205" spans="1:48">
      <c r="A205" t="n">
        <v>202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  <c r="H205" t="n">
        <v>0</v>
      </c>
      <c r="I205" t="b">
        <v>1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1</v>
      </c>
      <c r="S205" t="n">
        <v>26.84174516900168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-21.42817949427903</v>
      </c>
      <c r="Z205" t="n">
        <v>45.34237040569932</v>
      </c>
      <c r="AA205" t="n">
        <v>750</v>
      </c>
      <c r="AB205" t="b">
        <v>1</v>
      </c>
      <c r="AC205" t="b">
        <v>1</v>
      </c>
      <c r="AD205" t="n">
        <v>98.22252556787998</v>
      </c>
      <c r="AE205" t="n">
        <v>-0</v>
      </c>
      <c r="AF205" t="n">
        <v>0</v>
      </c>
      <c r="AG205" t="n">
        <v>0.0008834345466697813</v>
      </c>
      <c r="AH205" t="b">
        <v>1</v>
      </c>
      <c r="AI205" t="b">
        <v>1</v>
      </c>
      <c r="AJ205" t="n">
        <v>750</v>
      </c>
      <c r="AK205" t="n">
        <v>0</v>
      </c>
      <c r="AL205" t="n">
        <v>0</v>
      </c>
      <c r="AM205" t="n">
        <v>0</v>
      </c>
      <c r="AN205" t="n">
        <v>0.2695635702047531</v>
      </c>
      <c r="AO205" t="n">
        <v>0</v>
      </c>
      <c r="AP205" t="n">
        <v>1</v>
      </c>
      <c r="AQ205" t="n">
        <v>0</v>
      </c>
      <c r="AR205" t="n">
        <v>0</v>
      </c>
      <c r="AS205" t="n">
        <v>0</v>
      </c>
      <c r="AT205" t="n">
        <v>0.5324933831359804</v>
      </c>
      <c r="AU205" t="n">
        <v>0.1674068796864492</v>
      </c>
      <c r="AV205" t="n">
        <v>0.5324933831359804</v>
      </c>
    </row>
    <row r="206" spans="1:48">
      <c r="A206" t="n">
        <v>203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  <c r="H206" t="n">
        <v>0</v>
      </c>
      <c r="I206" t="b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1</v>
      </c>
      <c r="S206" t="n">
        <v>26.84174516900168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-21.42817949427903</v>
      </c>
      <c r="Z206" t="n">
        <v>45.35882331383782</v>
      </c>
      <c r="AA206" t="n">
        <v>750</v>
      </c>
      <c r="AB206" t="b">
        <v>0</v>
      </c>
      <c r="AC206" t="b">
        <v>1</v>
      </c>
      <c r="AD206" t="n">
        <v>98.21508522777781</v>
      </c>
      <c r="AE206" t="n">
        <v>-0</v>
      </c>
      <c r="AF206" t="n">
        <v>0</v>
      </c>
      <c r="AG206" t="n">
        <v>0.01071570462713656</v>
      </c>
      <c r="AH206" t="b">
        <v>1</v>
      </c>
      <c r="AI206" t="b">
        <v>1</v>
      </c>
      <c r="AJ206" t="n">
        <v>750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1</v>
      </c>
      <c r="AQ206" t="n">
        <v>0</v>
      </c>
      <c r="AR206" t="n">
        <v>0</v>
      </c>
      <c r="AS206" t="n">
        <v>0</v>
      </c>
      <c r="AT206" t="n">
        <v>0.5323417975645128</v>
      </c>
      <c r="AU206" t="n">
        <v>0.1673592237562</v>
      </c>
      <c r="AV206" t="n">
        <v>0.5323417975645128</v>
      </c>
    </row>
    <row r="207" spans="1:48">
      <c r="A207" t="n">
        <v>204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  <c r="H207" t="n">
        <v>0</v>
      </c>
      <c r="I207" t="b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1</v>
      </c>
      <c r="S207" t="n">
        <v>26.84174516900168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-21.42817949427903</v>
      </c>
      <c r="Z207" t="n">
        <v>45.37527622197633</v>
      </c>
      <c r="AA207" t="n">
        <v>750</v>
      </c>
      <c r="AB207" t="b">
        <v>0</v>
      </c>
      <c r="AC207" t="b">
        <v>1</v>
      </c>
      <c r="AD207" t="n">
        <v>98.20764488767563</v>
      </c>
      <c r="AE207" t="n">
        <v>-0</v>
      </c>
      <c r="AF207" t="n">
        <v>0</v>
      </c>
      <c r="AG207" t="n">
        <v>0.01652817537798973</v>
      </c>
      <c r="AH207" t="b">
        <v>1</v>
      </c>
      <c r="AI207" t="b">
        <v>1</v>
      </c>
      <c r="AJ207" t="n">
        <v>750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1</v>
      </c>
      <c r="AQ207" t="n">
        <v>0</v>
      </c>
      <c r="AR207" t="n">
        <v>0</v>
      </c>
      <c r="AS207" t="n">
        <v>0</v>
      </c>
      <c r="AT207" t="n">
        <v>0.5321902629755582</v>
      </c>
      <c r="AU207" t="n">
        <v>0.1673115838539874</v>
      </c>
      <c r="AV207" t="n">
        <v>0.5321902629755582</v>
      </c>
    </row>
    <row r="208" spans="1:48">
      <c r="A208" t="n">
        <v>205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  <c r="H208" t="n">
        <v>0</v>
      </c>
      <c r="I208" t="b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1</v>
      </c>
      <c r="S208" t="n">
        <v>26.84174516900168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-21.42817949427903</v>
      </c>
      <c r="Z208" t="n">
        <v>45.39172913011483</v>
      </c>
      <c r="AA208" t="n">
        <v>750</v>
      </c>
      <c r="AB208" t="b">
        <v>0</v>
      </c>
      <c r="AC208" t="b">
        <v>1</v>
      </c>
      <c r="AD208" t="n">
        <v>98.20020454757345</v>
      </c>
      <c r="AE208" t="n">
        <v>-0</v>
      </c>
      <c r="AF208" t="n">
        <v>0</v>
      </c>
      <c r="AG208" t="n">
        <v>0.04032423724690809</v>
      </c>
      <c r="AH208" t="b">
        <v>1</v>
      </c>
      <c r="AI208" t="b">
        <v>1</v>
      </c>
      <c r="AJ208" t="n">
        <v>750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1</v>
      </c>
      <c r="AQ208" t="n">
        <v>0</v>
      </c>
      <c r="AR208" t="n">
        <v>0</v>
      </c>
      <c r="AS208" t="n">
        <v>0</v>
      </c>
      <c r="AT208" t="n">
        <v>0.5320387793493354</v>
      </c>
      <c r="AU208" t="n">
        <v>0.1672639599735925</v>
      </c>
      <c r="AV208" t="n">
        <v>0.5320387793493354</v>
      </c>
    </row>
    <row r="209" spans="1:48">
      <c r="A209" t="n">
        <v>206</v>
      </c>
      <c r="B209" t="n">
        <v>0</v>
      </c>
      <c r="C209" t="n">
        <v>0</v>
      </c>
      <c r="D209" t="n">
        <v>0</v>
      </c>
      <c r="E209" t="n">
        <v>1</v>
      </c>
      <c r="F209" t="n">
        <v>0.5181485052835629</v>
      </c>
      <c r="G209" t="n">
        <v>0</v>
      </c>
      <c r="H209" t="n">
        <v>0</v>
      </c>
      <c r="I209" t="b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1</v>
      </c>
      <c r="S209" t="n">
        <v>26.84174516900168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-21.42817949427903</v>
      </c>
      <c r="Z209" t="n">
        <v>45.43990389069887</v>
      </c>
      <c r="AA209" t="n">
        <v>750</v>
      </c>
      <c r="AB209" t="b">
        <v>0</v>
      </c>
      <c r="AC209" t="b">
        <v>1</v>
      </c>
      <c r="AD209" t="n">
        <v>98.19276420747127</v>
      </c>
      <c r="AE209" t="n">
        <v>-0</v>
      </c>
      <c r="AF209" t="n">
        <v>0</v>
      </c>
      <c r="AG209" t="n">
        <v>0.07533416783113653</v>
      </c>
      <c r="AH209" t="b">
        <v>1</v>
      </c>
      <c r="AI209" t="b">
        <v>1</v>
      </c>
      <c r="AJ209" t="n">
        <v>750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1</v>
      </c>
      <c r="AQ209" t="n">
        <v>0</v>
      </c>
      <c r="AR209" t="n">
        <v>0</v>
      </c>
      <c r="AS209" t="n">
        <v>0</v>
      </c>
      <c r="AT209" t="n">
        <v>0.5315955222340687</v>
      </c>
      <c r="AU209" t="n">
        <v>0.1671246074615882</v>
      </c>
      <c r="AV209" t="n">
        <v>0.5315955222340687</v>
      </c>
    </row>
    <row r="210" spans="1:48">
      <c r="A210" t="n">
        <v>207</v>
      </c>
      <c r="B210" t="n">
        <v>0</v>
      </c>
      <c r="C210" t="n">
        <v>0</v>
      </c>
      <c r="D210" t="n">
        <v>3.75</v>
      </c>
      <c r="E210" t="n">
        <v>1</v>
      </c>
      <c r="F210" t="n">
        <v>1.191243452334686</v>
      </c>
      <c r="G210" t="n">
        <v>0</v>
      </c>
      <c r="H210" t="n">
        <v>30.89287062849694</v>
      </c>
      <c r="I210" t="b">
        <v>0</v>
      </c>
      <c r="J210" t="n">
        <v>121.8414817587919</v>
      </c>
      <c r="K210" t="n">
        <v>454.1032025150175</v>
      </c>
      <c r="L210" t="n">
        <v>0</v>
      </c>
      <c r="M210" t="n">
        <v>1.780352549521146</v>
      </c>
      <c r="N210" t="n">
        <v>1.780352549521146</v>
      </c>
      <c r="O210" t="n">
        <v>550.3248541257396</v>
      </c>
      <c r="P210" t="n">
        <v>139.5346993219421</v>
      </c>
      <c r="Q210" t="n">
        <v>1.780352549521146</v>
      </c>
      <c r="R210" t="n">
        <v>0.9209475876224563</v>
      </c>
      <c r="S210" t="n">
        <v>26.84174516900168</v>
      </c>
      <c r="T210" t="n">
        <v>40.65256131376924</v>
      </c>
      <c r="U210" t="n">
        <v>1.933174670794624</v>
      </c>
      <c r="V210" t="n">
        <v>3.213683041179465</v>
      </c>
      <c r="W210" t="n">
        <v>0</v>
      </c>
      <c r="X210" t="n">
        <v>0</v>
      </c>
      <c r="Y210" t="n">
        <v>-21.42817949427903</v>
      </c>
      <c r="Z210" t="n">
        <v>45.50264613191371</v>
      </c>
      <c r="AA210" t="n">
        <v>750</v>
      </c>
      <c r="AB210" t="b">
        <v>0</v>
      </c>
      <c r="AC210" t="b">
        <v>1</v>
      </c>
      <c r="AD210" t="n">
        <v>98.18532386736909</v>
      </c>
      <c r="AE210" t="n">
        <v>-0</v>
      </c>
      <c r="AF210" t="n">
        <v>0</v>
      </c>
      <c r="AG210" t="n">
        <v>0.08554847789620021</v>
      </c>
      <c r="AH210" t="b">
        <v>0</v>
      </c>
      <c r="AI210" t="b">
        <v>0</v>
      </c>
      <c r="AJ210" t="n">
        <v>750</v>
      </c>
      <c r="AK210" t="n">
        <v>0</v>
      </c>
      <c r="AL210" t="n">
        <v>1.933174670794624</v>
      </c>
      <c r="AM210" t="n">
        <v>0</v>
      </c>
      <c r="AN210" t="n">
        <v>1.945169299172026</v>
      </c>
      <c r="AO210" t="n">
        <v>0</v>
      </c>
      <c r="AP210" t="n">
        <v>1</v>
      </c>
      <c r="AQ210" t="n">
        <v>0</v>
      </c>
      <c r="AR210" t="n">
        <v>0</v>
      </c>
      <c r="AS210" t="n">
        <v>0</v>
      </c>
      <c r="AT210" t="n">
        <v>0.5310188833931722</v>
      </c>
      <c r="AU210" t="n">
        <v>0.1669433219994254</v>
      </c>
      <c r="AV210" t="n">
        <v>0.5310188833931722</v>
      </c>
    </row>
    <row r="211" spans="1:48">
      <c r="A211" t="n">
        <v>208</v>
      </c>
      <c r="B211" t="n">
        <v>0</v>
      </c>
      <c r="C211" t="n">
        <v>0</v>
      </c>
      <c r="D211" t="n">
        <v>7.5</v>
      </c>
      <c r="E211" t="n">
        <v>1</v>
      </c>
      <c r="F211" t="n">
        <v>0.9668776853776946</v>
      </c>
      <c r="G211" t="n">
        <v>0</v>
      </c>
      <c r="H211" t="n">
        <v>61.78574125699387</v>
      </c>
      <c r="I211" t="b">
        <v>0</v>
      </c>
      <c r="J211" t="n">
        <v>243.6829635175838</v>
      </c>
      <c r="K211" t="n">
        <v>908.2064050300349</v>
      </c>
      <c r="L211" t="n">
        <v>0</v>
      </c>
      <c r="M211" t="n">
        <v>2.919977709677853</v>
      </c>
      <c r="N211" t="n">
        <v>2.919977709677853</v>
      </c>
      <c r="O211" t="n">
        <v>451.2972185090777</v>
      </c>
      <c r="P211" t="n">
        <v>114.4262724414497</v>
      </c>
      <c r="Q211" t="n">
        <v>2.919977709677853</v>
      </c>
      <c r="R211" t="n">
        <v>0.9066084363685351</v>
      </c>
      <c r="S211" t="n">
        <v>26.84655911225854</v>
      </c>
      <c r="T211" t="n">
        <v>33.864650807591</v>
      </c>
      <c r="U211" t="n">
        <v>3.220770503056389</v>
      </c>
      <c r="V211" t="n">
        <v>3.162672690754476</v>
      </c>
      <c r="W211" t="n">
        <v>0</v>
      </c>
      <c r="X211" t="n">
        <v>0</v>
      </c>
      <c r="Y211" t="n">
        <v>-21.42817949427903</v>
      </c>
      <c r="Z211" t="n">
        <v>45.55913542205295</v>
      </c>
      <c r="AA211" t="n">
        <v>908.2064050300349</v>
      </c>
      <c r="AB211" t="b">
        <v>0</v>
      </c>
      <c r="AC211" t="b">
        <v>1</v>
      </c>
      <c r="AD211" t="n">
        <v>98.17788352726691</v>
      </c>
      <c r="AE211" t="n">
        <v>-0</v>
      </c>
      <c r="AF211" t="n">
        <v>0</v>
      </c>
      <c r="AG211" t="n">
        <v>0.109973939521447</v>
      </c>
      <c r="AH211" t="b">
        <v>0</v>
      </c>
      <c r="AI211" t="b">
        <v>0</v>
      </c>
      <c r="AJ211" t="n">
        <v>908.2064050300349</v>
      </c>
      <c r="AK211" t="n">
        <v>0</v>
      </c>
      <c r="AL211" t="n">
        <v>3.220770503056389</v>
      </c>
      <c r="AM211" t="n">
        <v>0</v>
      </c>
      <c r="AN211" t="n">
        <v>3.400442676195042</v>
      </c>
      <c r="AO211" t="n">
        <v>0</v>
      </c>
      <c r="AP211" t="n">
        <v>1</v>
      </c>
      <c r="AQ211" t="n">
        <v>0</v>
      </c>
      <c r="AR211" t="n">
        <v>0</v>
      </c>
      <c r="AS211" t="n">
        <v>0</v>
      </c>
      <c r="AT211" t="n">
        <v>1.34478396135489</v>
      </c>
      <c r="AU211" t="n">
        <v>0.4227772474786134</v>
      </c>
      <c r="AV211" t="n">
        <v>1.34478396135489</v>
      </c>
    </row>
    <row r="212" spans="1:48">
      <c r="A212" t="n">
        <v>209</v>
      </c>
      <c r="B212" t="n">
        <v>0</v>
      </c>
      <c r="C212" t="n">
        <v>0</v>
      </c>
      <c r="D212" t="n">
        <v>11.25</v>
      </c>
      <c r="E212" t="n">
        <v>1</v>
      </c>
      <c r="F212" t="n">
        <v>1.191245806154535</v>
      </c>
      <c r="G212" t="n">
        <v>0</v>
      </c>
      <c r="H212" t="n">
        <v>92.67861188549081</v>
      </c>
      <c r="I212" t="b">
        <v>0</v>
      </c>
      <c r="J212" t="n">
        <v>365.5244452763757</v>
      </c>
      <c r="K212" t="n">
        <v>1362.309607545052</v>
      </c>
      <c r="L212" t="n">
        <v>0</v>
      </c>
      <c r="M212" t="n">
        <v>5.357036825791313</v>
      </c>
      <c r="N212" t="n">
        <v>5.357036825791313</v>
      </c>
      <c r="O212" t="n">
        <v>551.9712955153669</v>
      </c>
      <c r="P212" t="n">
        <v>139.9521540353364</v>
      </c>
      <c r="Q212" t="n">
        <v>5.357036825791313</v>
      </c>
      <c r="R212" t="n">
        <v>0.9113703037524686</v>
      </c>
      <c r="S212" t="n">
        <v>26.85588664992436</v>
      </c>
      <c r="T212" t="n">
        <v>41.20266631330868</v>
      </c>
      <c r="U212" t="n">
        <v>5.878002392369264</v>
      </c>
      <c r="V212" t="n">
        <v>3.651779799936946</v>
      </c>
      <c r="W212" t="n">
        <v>0</v>
      </c>
      <c r="X212" t="n">
        <v>0</v>
      </c>
      <c r="Y212" t="n">
        <v>-21.42817949427903</v>
      </c>
      <c r="Z212" t="n">
        <v>45.70159632968369</v>
      </c>
      <c r="AA212" t="n">
        <v>1362.309607545052</v>
      </c>
      <c r="AB212" t="b">
        <v>0</v>
      </c>
      <c r="AC212" t="b">
        <v>1</v>
      </c>
      <c r="AD212" t="n">
        <v>98.17044318716474</v>
      </c>
      <c r="AE212" t="n">
        <v>-0</v>
      </c>
      <c r="AF212" t="n">
        <v>0</v>
      </c>
      <c r="AG212" t="n">
        <v>0.1236230252307617</v>
      </c>
      <c r="AH212" t="b">
        <v>0</v>
      </c>
      <c r="AI212" t="b">
        <v>0</v>
      </c>
      <c r="AJ212" t="n">
        <v>1362.309607545052</v>
      </c>
      <c r="AK212" t="n">
        <v>0</v>
      </c>
      <c r="AL212" t="n">
        <v>5.878002392369264</v>
      </c>
      <c r="AM212" t="n">
        <v>0</v>
      </c>
      <c r="AN212" t="n">
        <v>6.273285079935833</v>
      </c>
      <c r="AO212" t="n">
        <v>0</v>
      </c>
      <c r="AP212" t="n">
        <v>1</v>
      </c>
      <c r="AQ212" t="n">
        <v>0</v>
      </c>
      <c r="AR212" t="n">
        <v>0</v>
      </c>
      <c r="AS212" t="n">
        <v>0</v>
      </c>
      <c r="AT212" t="n">
        <v>2.120148416891936</v>
      </c>
      <c r="AU212" t="n">
        <v>0.6665386691826889</v>
      </c>
      <c r="AV212" t="n">
        <v>2.120148416891936</v>
      </c>
    </row>
    <row r="213" spans="1:48">
      <c r="A213" t="n">
        <v>210</v>
      </c>
      <c r="B213" t="n">
        <v>0</v>
      </c>
      <c r="C213" t="n">
        <v>0</v>
      </c>
      <c r="D213" t="n">
        <v>15</v>
      </c>
      <c r="E213" t="n">
        <v>1</v>
      </c>
      <c r="F213" t="n">
        <v>0.5181390900041651</v>
      </c>
      <c r="G213" t="n">
        <v>0</v>
      </c>
      <c r="H213" t="n">
        <v>123.5714825139877</v>
      </c>
      <c r="I213" t="b">
        <v>0</v>
      </c>
      <c r="J213" t="n">
        <v>487.3659270351677</v>
      </c>
      <c r="K213" t="n">
        <v>1816.41281006007</v>
      </c>
      <c r="L213" t="n">
        <v>0</v>
      </c>
      <c r="M213" t="n">
        <v>3.286747395173956</v>
      </c>
      <c r="N213" t="n">
        <v>3.286747395173956</v>
      </c>
      <c r="O213" t="n">
        <v>253.9916576191275</v>
      </c>
      <c r="P213" t="n">
        <v>64.39950750992077</v>
      </c>
      <c r="Q213" t="n">
        <v>3.286747395173956</v>
      </c>
      <c r="R213" t="n">
        <v>0.8494510773736381</v>
      </c>
      <c r="S213" t="n">
        <v>26.87212656378249</v>
      </c>
      <c r="T213" t="n">
        <v>20.34158462985656</v>
      </c>
      <c r="U213" t="n">
        <v>3.869260376166729</v>
      </c>
      <c r="V213" t="n">
        <v>3.062403650537867</v>
      </c>
      <c r="W213" t="n">
        <v>0</v>
      </c>
      <c r="X213" t="n">
        <v>0</v>
      </c>
      <c r="Y213" t="n">
        <v>-21.42817949427903</v>
      </c>
      <c r="Z213" t="n">
        <v>45.92845821335445</v>
      </c>
      <c r="AA213" t="n">
        <v>1816.41281006007</v>
      </c>
      <c r="AB213" t="b">
        <v>0</v>
      </c>
      <c r="AC213" t="b">
        <v>1</v>
      </c>
      <c r="AD213" t="n">
        <v>98.16300284706256</v>
      </c>
      <c r="AE213" t="n">
        <v>-0</v>
      </c>
      <c r="AF213" t="n">
        <v>0</v>
      </c>
      <c r="AG213" t="n">
        <v>0.1344685905518125</v>
      </c>
      <c r="AH213" t="b">
        <v>0</v>
      </c>
      <c r="AI213" t="b">
        <v>0</v>
      </c>
      <c r="AJ213" t="n">
        <v>1816.41281006007</v>
      </c>
      <c r="AK213" t="n">
        <v>0</v>
      </c>
      <c r="AL213" t="n">
        <v>3.869260376166729</v>
      </c>
      <c r="AM213" t="n">
        <v>0</v>
      </c>
      <c r="AN213" t="n">
        <v>3.968081048058371</v>
      </c>
      <c r="AO213" t="n">
        <v>0</v>
      </c>
      <c r="AP213" t="n">
        <v>1</v>
      </c>
      <c r="AQ213" t="n">
        <v>0</v>
      </c>
      <c r="AR213" t="n">
        <v>0</v>
      </c>
      <c r="AS213" t="n">
        <v>0</v>
      </c>
      <c r="AT213" t="n">
        <v>1.913889230935265</v>
      </c>
      <c r="AU213" t="n">
        <v>0.6016942827147805</v>
      </c>
      <c r="AV213" t="n">
        <v>1.913889230935265</v>
      </c>
    </row>
    <row r="214" spans="1:48">
      <c r="A214" t="n">
        <v>211</v>
      </c>
      <c r="B214" t="n">
        <v>0</v>
      </c>
      <c r="C214" t="n">
        <v>0</v>
      </c>
      <c r="D214" t="n">
        <v>15</v>
      </c>
      <c r="E214" t="n">
        <v>1</v>
      </c>
      <c r="F214" t="n">
        <v>-0.1388021661711942</v>
      </c>
      <c r="G214" t="n">
        <v>0</v>
      </c>
      <c r="H214" t="n">
        <v>123.5714825139877</v>
      </c>
      <c r="I214" t="b">
        <v>0</v>
      </c>
      <c r="J214" t="n">
        <v>487.3659270351677</v>
      </c>
      <c r="K214" t="n">
        <v>1816.41281006007</v>
      </c>
      <c r="L214" t="n">
        <v>0</v>
      </c>
      <c r="M214" t="n">
        <v>-0.4917597299279854</v>
      </c>
      <c r="N214" t="n">
        <v>-0.4917597299279854</v>
      </c>
      <c r="O214" t="n">
        <v>-38.00196788415887</v>
      </c>
      <c r="P214" t="n">
        <v>-9.635387394563606</v>
      </c>
      <c r="Q214" t="n">
        <v>-0.4917597299279854</v>
      </c>
      <c r="R214" t="n">
        <v>0.7878162696023771</v>
      </c>
      <c r="S214" t="n">
        <v>26.88905137401346</v>
      </c>
      <c r="T214" t="n">
        <v>-2.036735968167123</v>
      </c>
      <c r="U214" t="n">
        <v>-0.3874163159725379</v>
      </c>
      <c r="V214" t="n">
        <v>7.598651426396483</v>
      </c>
      <c r="W214" t="n">
        <v>0</v>
      </c>
      <c r="X214" t="n">
        <v>0</v>
      </c>
      <c r="Y214" t="n">
        <v>-21.42817949427903</v>
      </c>
      <c r="Z214" t="n">
        <v>46.02528582139094</v>
      </c>
      <c r="AA214" t="n">
        <v>1816.41281006007</v>
      </c>
      <c r="AB214" t="b">
        <v>0</v>
      </c>
      <c r="AC214" t="b">
        <v>1</v>
      </c>
      <c r="AD214" t="n">
        <v>98.15556250696038</v>
      </c>
      <c r="AE214" t="n">
        <v>-0</v>
      </c>
      <c r="AF214" t="n">
        <v>0</v>
      </c>
      <c r="AG214" t="n">
        <v>0.14554547579225</v>
      </c>
      <c r="AH214" t="b">
        <v>0</v>
      </c>
      <c r="AI214" t="b">
        <v>0</v>
      </c>
      <c r="AJ214" t="n">
        <v>1816.41281006007</v>
      </c>
      <c r="AK214" t="n">
        <v>0</v>
      </c>
      <c r="AL214" t="n">
        <v>-0.3874163159725379</v>
      </c>
      <c r="AM214" t="n">
        <v>0</v>
      </c>
      <c r="AN214" t="n">
        <v>-0.3874163159725379</v>
      </c>
      <c r="AO214" t="n">
        <v>0</v>
      </c>
      <c r="AP214" t="n">
        <v>1</v>
      </c>
      <c r="AQ214" t="n">
        <v>0</v>
      </c>
      <c r="AR214" t="n">
        <v>0</v>
      </c>
      <c r="AS214" t="n">
        <v>0</v>
      </c>
      <c r="AT214" t="n">
        <v>1.132842412727131</v>
      </c>
      <c r="AU214" t="n">
        <v>0.3561464226545866</v>
      </c>
      <c r="AV214" t="n">
        <v>1.132842412727131</v>
      </c>
    </row>
    <row r="215" spans="1:48">
      <c r="A215" t="n">
        <v>212</v>
      </c>
      <c r="B215" t="n">
        <v>0</v>
      </c>
      <c r="C215" t="n">
        <v>0</v>
      </c>
      <c r="D215" t="n">
        <v>15</v>
      </c>
      <c r="E215" t="n">
        <v>1</v>
      </c>
      <c r="F215" t="n">
        <v>0.03706957468061489</v>
      </c>
      <c r="G215" t="n">
        <v>0</v>
      </c>
      <c r="H215" t="n">
        <v>123.5714825139877</v>
      </c>
      <c r="I215" t="b">
        <v>0</v>
      </c>
      <c r="J215" t="n">
        <v>487.3659270351677</v>
      </c>
      <c r="K215" t="n">
        <v>1816.41281006007</v>
      </c>
      <c r="L215" t="n">
        <v>0</v>
      </c>
      <c r="M215" t="n">
        <v>0.5197958995380034</v>
      </c>
      <c r="N215" t="n">
        <v>0.5197958995380034</v>
      </c>
      <c r="O215" t="n">
        <v>40.16853328647588</v>
      </c>
      <c r="P215" t="n">
        <v>10.18471939312269</v>
      </c>
      <c r="Q215" t="n">
        <v>0.5197958995380034</v>
      </c>
      <c r="R215" t="n">
        <v>0.5238595794313134</v>
      </c>
      <c r="S215" t="n">
        <v>26.89262036022909</v>
      </c>
      <c r="T215" t="n">
        <v>5.21644683182538</v>
      </c>
      <c r="U215" t="n">
        <v>0.9922428069412772</v>
      </c>
      <c r="V215" t="n">
        <v>2.483761188379529</v>
      </c>
      <c r="W215" t="n">
        <v>0</v>
      </c>
      <c r="X215" t="n">
        <v>0</v>
      </c>
      <c r="Y215" t="n">
        <v>-21.42817949427903</v>
      </c>
      <c r="Z215" t="n">
        <v>46.19805298176062</v>
      </c>
      <c r="AA215" t="n">
        <v>1816.41281006007</v>
      </c>
      <c r="AB215" t="b">
        <v>0</v>
      </c>
      <c r="AC215" t="b">
        <v>1</v>
      </c>
      <c r="AD215" t="n">
        <v>98.1481221668582</v>
      </c>
      <c r="AE215" t="n">
        <v>-0</v>
      </c>
      <c r="AF215" t="n">
        <v>0</v>
      </c>
      <c r="AG215" t="n">
        <v>0.1579306946358419</v>
      </c>
      <c r="AH215" t="b">
        <v>0</v>
      </c>
      <c r="AI215" t="b">
        <v>0</v>
      </c>
      <c r="AJ215" t="n">
        <v>1816.41281006007</v>
      </c>
      <c r="AK215" t="n">
        <v>0</v>
      </c>
      <c r="AL215" t="n">
        <v>0.9922428069412772</v>
      </c>
      <c r="AM215" t="n">
        <v>0</v>
      </c>
      <c r="AN215" t="n">
        <v>0.9922428069412772</v>
      </c>
      <c r="AO215" t="n">
        <v>0</v>
      </c>
      <c r="AP215" t="n">
        <v>1</v>
      </c>
      <c r="AQ215" t="n">
        <v>0</v>
      </c>
      <c r="AR215" t="n">
        <v>0</v>
      </c>
      <c r="AS215" t="n">
        <v>0</v>
      </c>
      <c r="AT215" t="n">
        <v>1.374547773571249</v>
      </c>
      <c r="AU215" t="n">
        <v>0.4321344847486242</v>
      </c>
      <c r="AV215" t="n">
        <v>1.374547773571249</v>
      </c>
    </row>
    <row r="216" spans="1:48">
      <c r="A216" t="n">
        <v>213</v>
      </c>
      <c r="B216" t="n">
        <v>0</v>
      </c>
      <c r="C216" t="n">
        <v>0</v>
      </c>
      <c r="D216" t="n">
        <v>15</v>
      </c>
      <c r="E216" t="n">
        <v>1</v>
      </c>
      <c r="F216" t="n">
        <v>-0.009476132551265337</v>
      </c>
      <c r="G216" t="n">
        <v>0</v>
      </c>
      <c r="H216" t="n">
        <v>123.5714825139877</v>
      </c>
      <c r="I216" t="b">
        <v>0</v>
      </c>
      <c r="J216" t="n">
        <v>487.3659270351677</v>
      </c>
      <c r="K216" t="n">
        <v>1816.41281006007</v>
      </c>
      <c r="L216" t="n">
        <v>0</v>
      </c>
      <c r="M216" t="n">
        <v>0.2520805067759722</v>
      </c>
      <c r="N216" t="n">
        <v>0.2520805067759722</v>
      </c>
      <c r="O216" t="n">
        <v>19.48015410722192</v>
      </c>
      <c r="P216" t="n">
        <v>4.939187146861541</v>
      </c>
      <c r="Q216" t="n">
        <v>0.2520805067759722</v>
      </c>
      <c r="R216" t="n">
        <v>0.3531224141178239</v>
      </c>
      <c r="S216" t="n">
        <v>26.90108576500676</v>
      </c>
      <c r="T216" t="n">
        <v>3.752932941250065</v>
      </c>
      <c r="U216" t="n">
        <v>0.713861529876895</v>
      </c>
      <c r="V216" t="n">
        <v>2.427688201013537</v>
      </c>
      <c r="W216" t="n">
        <v>0</v>
      </c>
      <c r="X216" t="n">
        <v>0</v>
      </c>
      <c r="Y216" t="n">
        <v>-21.42817949427903</v>
      </c>
      <c r="Z216" t="n">
        <v>46.32780918221778</v>
      </c>
      <c r="AA216" t="n">
        <v>1816.41281006007</v>
      </c>
      <c r="AB216" t="b">
        <v>0</v>
      </c>
      <c r="AC216" t="b">
        <v>1</v>
      </c>
      <c r="AD216" t="n">
        <v>98.14068182675602</v>
      </c>
      <c r="AE216" t="n">
        <v>-0</v>
      </c>
      <c r="AF216" t="n">
        <v>0</v>
      </c>
      <c r="AG216" t="n">
        <v>0.1679837946411035</v>
      </c>
      <c r="AH216" t="b">
        <v>0</v>
      </c>
      <c r="AI216" t="b">
        <v>0</v>
      </c>
      <c r="AJ216" t="n">
        <v>1816.41281006007</v>
      </c>
      <c r="AK216" t="n">
        <v>0</v>
      </c>
      <c r="AL216" t="n">
        <v>0.713861529876895</v>
      </c>
      <c r="AM216" t="n">
        <v>0</v>
      </c>
      <c r="AN216" t="n">
        <v>0.713861529876895</v>
      </c>
      <c r="AO216" t="n">
        <v>0</v>
      </c>
      <c r="AP216" t="n">
        <v>1</v>
      </c>
      <c r="AQ216" t="n">
        <v>0</v>
      </c>
      <c r="AR216" t="n">
        <v>0</v>
      </c>
      <c r="AS216" t="n">
        <v>0</v>
      </c>
      <c r="AT216" t="n">
        <v>1.322222732740602</v>
      </c>
      <c r="AU216" t="n">
        <v>0.4156843802171136</v>
      </c>
      <c r="AV216" t="n">
        <v>1.322222732740602</v>
      </c>
    </row>
    <row r="217" spans="1:48">
      <c r="A217" t="n">
        <v>214</v>
      </c>
      <c r="B217" t="n">
        <v>0</v>
      </c>
      <c r="C217" t="n">
        <v>0</v>
      </c>
      <c r="D217" t="n">
        <v>15</v>
      </c>
      <c r="E217" t="n">
        <v>1</v>
      </c>
      <c r="F217" t="n">
        <v>0.00083495552444246</v>
      </c>
      <c r="G217" t="n">
        <v>0</v>
      </c>
      <c r="H217" t="n">
        <v>123.5714825139877</v>
      </c>
      <c r="I217" t="b">
        <v>0</v>
      </c>
      <c r="J217" t="n">
        <v>487.3659270351677</v>
      </c>
      <c r="K217" t="n">
        <v>1816.41281006007</v>
      </c>
      <c r="L217" t="n">
        <v>0</v>
      </c>
      <c r="M217" t="n">
        <v>0.3113864483580849</v>
      </c>
      <c r="N217" t="n">
        <v>0.3113864483580849</v>
      </c>
      <c r="O217" t="n">
        <v>24.06316965360123</v>
      </c>
      <c r="P217" t="n">
        <v>6.101209344219378</v>
      </c>
      <c r="Q217" t="n">
        <v>0.3113864483580849</v>
      </c>
      <c r="R217" t="n">
        <v>0.4015251322335207</v>
      </c>
      <c r="S217" t="n">
        <v>26.90666328576138</v>
      </c>
      <c r="T217" t="n">
        <v>4.077028995935769</v>
      </c>
      <c r="U217" t="n">
        <v>0.7755092355638339</v>
      </c>
      <c r="V217" t="n">
        <v>2.439999389222762</v>
      </c>
      <c r="W217" t="n">
        <v>0</v>
      </c>
      <c r="X217" t="n">
        <v>0</v>
      </c>
      <c r="Y217" t="n">
        <v>-21.42817949427903</v>
      </c>
      <c r="Z217" t="n">
        <v>46.45275181229161</v>
      </c>
      <c r="AA217" t="n">
        <v>1816.41281006007</v>
      </c>
      <c r="AB217" t="b">
        <v>0</v>
      </c>
      <c r="AC217" t="b">
        <v>1</v>
      </c>
      <c r="AD217" t="n">
        <v>98.13324148665384</v>
      </c>
      <c r="AE217" t="n">
        <v>-0</v>
      </c>
      <c r="AF217" t="n">
        <v>0</v>
      </c>
      <c r="AG217" t="n">
        <v>0.1475090949494729</v>
      </c>
      <c r="AH217" t="b">
        <v>0</v>
      </c>
      <c r="AI217" t="b">
        <v>0</v>
      </c>
      <c r="AJ217" t="n">
        <v>1816.41281006007</v>
      </c>
      <c r="AK217" t="n">
        <v>0</v>
      </c>
      <c r="AL217" t="n">
        <v>0.7755092355638339</v>
      </c>
      <c r="AM217" t="n">
        <v>0</v>
      </c>
      <c r="AN217" t="n">
        <v>0.7755092355638339</v>
      </c>
      <c r="AO217" t="n">
        <v>0</v>
      </c>
      <c r="AP217" t="n">
        <v>1</v>
      </c>
      <c r="AQ217" t="n">
        <v>0</v>
      </c>
      <c r="AR217" t="n">
        <v>0</v>
      </c>
      <c r="AS217" t="n">
        <v>0</v>
      </c>
      <c r="AT217" t="n">
        <v>1.330588873296529</v>
      </c>
      <c r="AU217" t="n">
        <v>0.4183145527785788</v>
      </c>
      <c r="AV217" t="n">
        <v>1.330588873296529</v>
      </c>
    </row>
    <row r="218" spans="1:48">
      <c r="A218" t="n">
        <v>215</v>
      </c>
      <c r="B218" t="n">
        <v>0</v>
      </c>
      <c r="C218" t="n">
        <v>0</v>
      </c>
      <c r="D218" t="n">
        <v>15</v>
      </c>
      <c r="E218" t="n">
        <v>1</v>
      </c>
      <c r="F218" t="n">
        <v>0.006136310453495053</v>
      </c>
      <c r="G218" t="n">
        <v>0</v>
      </c>
      <c r="H218" t="n">
        <v>123.5714825139877</v>
      </c>
      <c r="I218" t="b">
        <v>0</v>
      </c>
      <c r="J218" t="n">
        <v>487.3659270351677</v>
      </c>
      <c r="K218" t="n">
        <v>1816.41281006007</v>
      </c>
      <c r="L218" t="n">
        <v>0</v>
      </c>
      <c r="M218" t="n">
        <v>0.3418780747916857</v>
      </c>
      <c r="N218" t="n">
        <v>0.3418780747916857</v>
      </c>
      <c r="O218" t="n">
        <v>26.41948664733953</v>
      </c>
      <c r="P218" t="n">
        <v>6.698652801049576</v>
      </c>
      <c r="Q218" t="n">
        <v>0.3418780747916857</v>
      </c>
      <c r="R218" t="n">
        <v>0.4235384331680574</v>
      </c>
      <c r="S218" t="n">
        <v>26.91303748235629</v>
      </c>
      <c r="T218" t="n">
        <v>4.243607907250655</v>
      </c>
      <c r="U218" t="n">
        <v>0.8071949273515648</v>
      </c>
      <c r="V218" t="n">
        <v>2.446276863234133</v>
      </c>
      <c r="W218" t="n">
        <v>0</v>
      </c>
      <c r="X218" t="n">
        <v>0</v>
      </c>
      <c r="Y218" t="n">
        <v>-21.42817949427903</v>
      </c>
      <c r="Z218" t="n">
        <v>46.58242108245546</v>
      </c>
      <c r="AA218" t="n">
        <v>1816.41281006007</v>
      </c>
      <c r="AB218" t="b">
        <v>0</v>
      </c>
      <c r="AC218" t="b">
        <v>1</v>
      </c>
      <c r="AD218" t="n">
        <v>98.12580114655167</v>
      </c>
      <c r="AE218" t="n">
        <v>-0</v>
      </c>
      <c r="AF218" t="n">
        <v>0</v>
      </c>
      <c r="AG218" t="n">
        <v>0.1418038188130332</v>
      </c>
      <c r="AH218" t="b">
        <v>0</v>
      </c>
      <c r="AI218" t="b">
        <v>0</v>
      </c>
      <c r="AJ218" t="n">
        <v>1816.41281006007</v>
      </c>
      <c r="AK218" t="n">
        <v>0</v>
      </c>
      <c r="AL218" t="n">
        <v>0.8071949273515648</v>
      </c>
      <c r="AM218" t="n">
        <v>0</v>
      </c>
      <c r="AN218" t="n">
        <v>0.8071949273515648</v>
      </c>
      <c r="AO218" t="n">
        <v>0</v>
      </c>
      <c r="AP218" t="n">
        <v>1</v>
      </c>
      <c r="AQ218" t="n">
        <v>0</v>
      </c>
      <c r="AR218" t="n">
        <v>0</v>
      </c>
      <c r="AS218" t="n">
        <v>0</v>
      </c>
      <c r="AT218" t="n">
        <v>1.333527330449262</v>
      </c>
      <c r="AU218" t="n">
        <v>0.4192383538221416</v>
      </c>
      <c r="AV218" t="n">
        <v>1.333527330449262</v>
      </c>
    </row>
    <row r="219" spans="1:48">
      <c r="A219" t="n">
        <v>216</v>
      </c>
      <c r="B219" t="n">
        <v>0</v>
      </c>
      <c r="C219" t="n">
        <v>0</v>
      </c>
      <c r="D219" t="n">
        <v>15</v>
      </c>
      <c r="E219" t="n">
        <v>1</v>
      </c>
      <c r="F219" t="n">
        <v>-0.02538019733842312</v>
      </c>
      <c r="G219" t="n">
        <v>0</v>
      </c>
      <c r="H219" t="n">
        <v>123.5714825139877</v>
      </c>
      <c r="I219" t="b">
        <v>0</v>
      </c>
      <c r="J219" t="n">
        <v>487.3659270351677</v>
      </c>
      <c r="K219" t="n">
        <v>1816.41281006007</v>
      </c>
      <c r="L219" t="n">
        <v>0</v>
      </c>
      <c r="M219" t="n">
        <v>0.1606056274751697</v>
      </c>
      <c r="N219" t="n">
        <v>0.1606056274751697</v>
      </c>
      <c r="O219" t="n">
        <v>12.41120312600702</v>
      </c>
      <c r="P219" t="n">
        <v>3.146856776370949</v>
      </c>
      <c r="Q219" t="n">
        <v>0.1606056274751697</v>
      </c>
      <c r="R219" t="n">
        <v>0.2595861099169571</v>
      </c>
      <c r="S219" t="n">
        <v>26.91977843748133</v>
      </c>
      <c r="T219" t="n">
        <v>3.252641016100956</v>
      </c>
      <c r="U219" t="n">
        <v>0.6186988492047909</v>
      </c>
      <c r="V219" t="n">
        <v>2.40830058777497</v>
      </c>
      <c r="W219" t="n">
        <v>0</v>
      </c>
      <c r="X219" t="n">
        <v>0</v>
      </c>
      <c r="Y219" t="n">
        <v>-21.42817949427903</v>
      </c>
      <c r="Z219" t="n">
        <v>46.71217728291263</v>
      </c>
      <c r="AA219" t="n">
        <v>1816.41281006007</v>
      </c>
      <c r="AB219" t="b">
        <v>0</v>
      </c>
      <c r="AC219" t="b">
        <v>1</v>
      </c>
      <c r="AD219" t="n">
        <v>98.11836080644949</v>
      </c>
      <c r="AE219" t="n">
        <v>-0</v>
      </c>
      <c r="AF219" t="n">
        <v>0</v>
      </c>
      <c r="AG219" t="n">
        <v>0.1214221045168026</v>
      </c>
      <c r="AH219" t="b">
        <v>0</v>
      </c>
      <c r="AI219" t="b">
        <v>0</v>
      </c>
      <c r="AJ219" t="n">
        <v>1816.41281006007</v>
      </c>
      <c r="AK219" t="n">
        <v>0</v>
      </c>
      <c r="AL219" t="n">
        <v>0.6186988492047909</v>
      </c>
      <c r="AM219" t="n">
        <v>0</v>
      </c>
      <c r="AN219" t="n">
        <v>0.6186988492047909</v>
      </c>
      <c r="AO219" t="n">
        <v>0</v>
      </c>
      <c r="AP219" t="n">
        <v>1</v>
      </c>
      <c r="AQ219" t="n">
        <v>0</v>
      </c>
      <c r="AR219" t="n">
        <v>0</v>
      </c>
      <c r="AS219" t="n">
        <v>0</v>
      </c>
      <c r="AT219" t="n">
        <v>1.29726516129636</v>
      </c>
      <c r="AU219" t="n">
        <v>0.4078381434518291</v>
      </c>
      <c r="AV219" t="n">
        <v>1.29726516129636</v>
      </c>
    </row>
    <row r="220" spans="1:48">
      <c r="A220" t="n">
        <v>217</v>
      </c>
      <c r="B220" t="n">
        <v>0</v>
      </c>
      <c r="C220" t="n">
        <v>0</v>
      </c>
      <c r="D220" t="n">
        <v>15</v>
      </c>
      <c r="E220" t="n">
        <v>1</v>
      </c>
      <c r="F220" t="n">
        <v>0.0953844789001983</v>
      </c>
      <c r="G220" t="n">
        <v>0</v>
      </c>
      <c r="H220" t="n">
        <v>123.5714825139877</v>
      </c>
      <c r="I220" t="b">
        <v>0</v>
      </c>
      <c r="J220" t="n">
        <v>487.3659270351677</v>
      </c>
      <c r="K220" t="n">
        <v>1816.41281006007</v>
      </c>
      <c r="L220" t="n">
        <v>0</v>
      </c>
      <c r="M220" t="n">
        <v>0.8552037903076406</v>
      </c>
      <c r="N220" t="n">
        <v>0.8552037903076406</v>
      </c>
      <c r="O220" t="n">
        <v>66.08802021759934</v>
      </c>
      <c r="P220" t="n">
        <v>16.75659741825541</v>
      </c>
      <c r="Q220" t="n">
        <v>0.8552037903076406</v>
      </c>
      <c r="R220" t="n">
        <v>0.6377873200296051</v>
      </c>
      <c r="S220" t="n">
        <v>26.92384582118728</v>
      </c>
      <c r="T220" t="n">
        <v>7.049374160615105</v>
      </c>
      <c r="U220" t="n">
        <v>1.34089180428978</v>
      </c>
      <c r="V220" t="n">
        <v>2.55337270683045</v>
      </c>
      <c r="W220" t="n">
        <v>0</v>
      </c>
      <c r="X220" t="n">
        <v>0</v>
      </c>
      <c r="Y220" t="n">
        <v>-21.42817949427903</v>
      </c>
      <c r="Z220" t="n">
        <v>46.91272567636789</v>
      </c>
      <c r="AA220" t="n">
        <v>1816.41281006007</v>
      </c>
      <c r="AB220" t="b">
        <v>0</v>
      </c>
      <c r="AC220" t="b">
        <v>1</v>
      </c>
      <c r="AD220" t="n">
        <v>98.11092046634731</v>
      </c>
      <c r="AE220" t="n">
        <v>-0</v>
      </c>
      <c r="AF220" t="n">
        <v>0</v>
      </c>
      <c r="AG220" t="n">
        <v>0.1097587645891916</v>
      </c>
      <c r="AH220" t="b">
        <v>0</v>
      </c>
      <c r="AI220" t="b">
        <v>0</v>
      </c>
      <c r="AJ220" t="n">
        <v>1816.41281006007</v>
      </c>
      <c r="AK220" t="n">
        <v>0</v>
      </c>
      <c r="AL220" t="n">
        <v>1.34089180428978</v>
      </c>
      <c r="AM220" t="n">
        <v>0</v>
      </c>
      <c r="AN220" t="n">
        <v>1.34089180428978</v>
      </c>
      <c r="AO220" t="n">
        <v>0</v>
      </c>
      <c r="AP220" t="n">
        <v>1</v>
      </c>
      <c r="AQ220" t="n">
        <v>0</v>
      </c>
      <c r="AR220" t="n">
        <v>0</v>
      </c>
      <c r="AS220" t="n">
        <v>0</v>
      </c>
      <c r="AT220" t="n">
        <v>1.421816697777841</v>
      </c>
      <c r="AU220" t="n">
        <v>0.4469950320496224</v>
      </c>
      <c r="AV220" t="n">
        <v>1.421816697777841</v>
      </c>
    </row>
    <row r="221" spans="1:48">
      <c r="A221" t="n">
        <v>218</v>
      </c>
      <c r="B221" t="n">
        <v>0</v>
      </c>
      <c r="C221" t="n">
        <v>0</v>
      </c>
      <c r="D221" t="n">
        <v>15</v>
      </c>
      <c r="E221" t="n">
        <v>1</v>
      </c>
      <c r="F221" t="n">
        <v>-0.3561577182623656</v>
      </c>
      <c r="G221" t="n">
        <v>0</v>
      </c>
      <c r="H221" t="n">
        <v>123.5714825139877</v>
      </c>
      <c r="I221" t="b">
        <v>0</v>
      </c>
      <c r="J221" t="n">
        <v>487.3659270351677</v>
      </c>
      <c r="K221" t="n">
        <v>1816.41281006007</v>
      </c>
      <c r="L221" t="n">
        <v>0</v>
      </c>
      <c r="M221" t="n">
        <v>-1.741916413705706</v>
      </c>
      <c r="N221" t="n">
        <v>-1.741916413705706</v>
      </c>
      <c r="O221" t="n">
        <v>-134.6109646274358</v>
      </c>
      <c r="P221" t="n">
        <v>-34.1305691246034</v>
      </c>
      <c r="Q221" t="n">
        <v>-1.741916413705706</v>
      </c>
      <c r="R221" t="n">
        <v>0.9126527926136146</v>
      </c>
      <c r="S221" t="n">
        <v>26.93444111721329</v>
      </c>
      <c r="T221" t="n">
        <v>-8.357756701116529</v>
      </c>
      <c r="U221" t="n">
        <v>-1.589764879468005</v>
      </c>
      <c r="V221" t="n">
        <v>25.77281242348687</v>
      </c>
      <c r="W221" t="n">
        <v>-40.41128501893931</v>
      </c>
      <c r="X221" t="n">
        <v>2</v>
      </c>
      <c r="Y221" t="n">
        <v>18.98310552466028</v>
      </c>
      <c r="Z221" t="n">
        <v>47.02904206739122</v>
      </c>
      <c r="AA221" t="n">
        <v>1816.41281006007</v>
      </c>
      <c r="AB221" t="b">
        <v>0</v>
      </c>
      <c r="AC221" t="b">
        <v>1</v>
      </c>
      <c r="AD221" t="n">
        <v>98.11049597433869</v>
      </c>
      <c r="AE221" t="n">
        <v>0.8443389430176089</v>
      </c>
      <c r="AF221" t="n">
        <v>0</v>
      </c>
      <c r="AG221" t="n">
        <v>0.102030831324769</v>
      </c>
      <c r="AH221" t="b">
        <v>0</v>
      </c>
      <c r="AI221" t="b">
        <v>0</v>
      </c>
      <c r="AJ221" t="n">
        <v>1816.41281006007</v>
      </c>
      <c r="AK221" t="n">
        <v>0</v>
      </c>
      <c r="AL221" t="n">
        <v>-1.589764879468005</v>
      </c>
      <c r="AM221" t="n">
        <v>0</v>
      </c>
      <c r="AN221" t="n">
        <v>-0.7015056378318885</v>
      </c>
      <c r="AO221" t="n">
        <v>0</v>
      </c>
      <c r="AP221" t="n">
        <v>1</v>
      </c>
      <c r="AQ221" t="n">
        <v>0</v>
      </c>
      <c r="AR221" t="n">
        <v>0</v>
      </c>
      <c r="AS221" t="n">
        <v>0</v>
      </c>
      <c r="AT221" t="n">
        <v>1.056347081443433</v>
      </c>
      <c r="AU221" t="n">
        <v>0.3320975891360019</v>
      </c>
      <c r="AV221" t="n">
        <v>1.056347081443433</v>
      </c>
    </row>
    <row r="222" spans="1:48">
      <c r="A222" t="n">
        <v>219</v>
      </c>
      <c r="B222" t="n">
        <v>0</v>
      </c>
      <c r="C222" t="n">
        <v>0</v>
      </c>
      <c r="D222" t="n">
        <v>12.5</v>
      </c>
      <c r="E222" t="n">
        <v>1</v>
      </c>
      <c r="F222" t="n">
        <v>-0.754086939184071</v>
      </c>
      <c r="G222" t="n">
        <v>0</v>
      </c>
      <c r="H222" t="n">
        <v>102.9762354283231</v>
      </c>
      <c r="I222" t="b">
        <v>0</v>
      </c>
      <c r="J222" t="n">
        <v>406.1382725293064</v>
      </c>
      <c r="K222" t="n">
        <v>1513.677341716725</v>
      </c>
      <c r="L222" t="n">
        <v>0</v>
      </c>
      <c r="M222" t="n">
        <v>-3.367815163540596</v>
      </c>
      <c r="N222" t="n">
        <v>-3.367815163540596</v>
      </c>
      <c r="O222" t="n">
        <v>-312.3076475661687</v>
      </c>
      <c r="P222" t="n">
        <v>-79.18550901779125</v>
      </c>
      <c r="Q222" t="n">
        <v>-3.367815163540596</v>
      </c>
      <c r="R222" t="n">
        <v>0.9410523631475453</v>
      </c>
      <c r="S222" t="n">
        <v>26.93964534341019</v>
      </c>
      <c r="T222" t="n">
        <v>-19.9940194226546</v>
      </c>
      <c r="U222" t="n">
        <v>-3.169290418294015</v>
      </c>
      <c r="V222" t="n">
        <v>59.19148959513664</v>
      </c>
      <c r="W222" t="n">
        <v>-71.56449057460044</v>
      </c>
      <c r="X222" t="n">
        <v>2</v>
      </c>
      <c r="Y222" t="n">
        <v>50.13631108032141</v>
      </c>
      <c r="Z222" t="n">
        <v>47.08849169816688</v>
      </c>
      <c r="AA222" t="n">
        <v>1513.677341716725</v>
      </c>
      <c r="AB222" t="b">
        <v>0</v>
      </c>
      <c r="AC222" t="b">
        <v>1</v>
      </c>
      <c r="AD222" t="n">
        <v>98.12249587305483</v>
      </c>
      <c r="AE222" t="n">
        <v>1.495242883294429</v>
      </c>
      <c r="AF222" t="n">
        <v>0</v>
      </c>
      <c r="AG222" t="n">
        <v>0.08595850038847694</v>
      </c>
      <c r="AH222" t="b">
        <v>0</v>
      </c>
      <c r="AI222" t="b">
        <v>0</v>
      </c>
      <c r="AJ222" t="n">
        <v>1513.677341716725</v>
      </c>
      <c r="AK222" t="n">
        <v>0</v>
      </c>
      <c r="AL222" t="n">
        <v>-3.169290418294015</v>
      </c>
      <c r="AM222" t="n">
        <v>0</v>
      </c>
      <c r="AN222" t="n">
        <v>-1.498366340525555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</row>
    <row r="223" spans="1:48">
      <c r="A223" t="n">
        <v>220</v>
      </c>
      <c r="B223" t="n">
        <v>0</v>
      </c>
      <c r="C223" t="n">
        <v>0</v>
      </c>
      <c r="D223" t="n">
        <v>10</v>
      </c>
      <c r="E223" t="n">
        <v>1</v>
      </c>
      <c r="F223" t="n">
        <v>-0.7941611916680212</v>
      </c>
      <c r="G223" t="n">
        <v>0</v>
      </c>
      <c r="H223" t="n">
        <v>82.3809883426585</v>
      </c>
      <c r="I223" t="b">
        <v>0</v>
      </c>
      <c r="J223" t="n">
        <v>324.9106180234451</v>
      </c>
      <c r="K223" t="n">
        <v>1210.94187337338</v>
      </c>
      <c r="L223" t="n">
        <v>0</v>
      </c>
      <c r="M223" t="n">
        <v>-2.854089469384824</v>
      </c>
      <c r="N223" t="n">
        <v>-2.854089469384824</v>
      </c>
      <c r="O223" t="n">
        <v>-330.8353950717805</v>
      </c>
      <c r="P223" t="n">
        <v>-83.88321376059343</v>
      </c>
      <c r="Q223" t="n">
        <v>-2.854089469384824</v>
      </c>
      <c r="R223" t="n">
        <v>0.9426583612389527</v>
      </c>
      <c r="S223" t="n">
        <v>26.94643572962036</v>
      </c>
      <c r="T223" t="n">
        <v>-21.21631682828489</v>
      </c>
      <c r="U223" t="n">
        <v>-2.69043130203965</v>
      </c>
      <c r="V223" t="n">
        <v>62.66689693230855</v>
      </c>
      <c r="W223" t="n">
        <v>-70.32998301565395</v>
      </c>
      <c r="X223" t="n">
        <v>2</v>
      </c>
      <c r="Y223" t="n">
        <v>48.90180352137492</v>
      </c>
      <c r="Z223" t="n">
        <v>47.14212022103353</v>
      </c>
      <c r="AA223" t="n">
        <v>1210.94187337338</v>
      </c>
      <c r="AB223" t="b">
        <v>0</v>
      </c>
      <c r="AC223" t="b">
        <v>1</v>
      </c>
      <c r="AD223" t="n">
        <v>98.13968999017318</v>
      </c>
      <c r="AE223" t="n">
        <v>1.46944952366779</v>
      </c>
      <c r="AF223" t="n">
        <v>0</v>
      </c>
      <c r="AG223" t="n">
        <v>0.06830280069272596</v>
      </c>
      <c r="AH223" t="b">
        <v>0</v>
      </c>
      <c r="AI223" t="b">
        <v>0</v>
      </c>
      <c r="AJ223" t="n">
        <v>1210.94187337338</v>
      </c>
      <c r="AK223" t="n">
        <v>0</v>
      </c>
      <c r="AL223" t="n">
        <v>-2.69043130203965</v>
      </c>
      <c r="AM223" t="n">
        <v>0</v>
      </c>
      <c r="AN223" t="n">
        <v>-0.9818601525599858</v>
      </c>
      <c r="AO223" t="n">
        <v>0</v>
      </c>
      <c r="AP223" t="n">
        <v>1</v>
      </c>
      <c r="AQ223" t="n">
        <v>0</v>
      </c>
      <c r="AR223" t="n">
        <v>0</v>
      </c>
      <c r="AS223" t="n">
        <v>0</v>
      </c>
      <c r="AT223" t="n">
        <v>0.6084926700092886</v>
      </c>
      <c r="AU223" t="n">
        <v>0.1912997652635961</v>
      </c>
      <c r="AV223" t="n">
        <v>0.6084926700092886</v>
      </c>
    </row>
    <row r="224" spans="1:48">
      <c r="A224" t="n">
        <v>221</v>
      </c>
      <c r="B224" t="n">
        <v>0</v>
      </c>
      <c r="C224" t="n">
        <v>0</v>
      </c>
      <c r="D224" t="n">
        <v>6.666666666666666</v>
      </c>
      <c r="E224" t="n">
        <v>1</v>
      </c>
      <c r="F224" t="n">
        <v>-0.9303794052549547</v>
      </c>
      <c r="G224" t="n">
        <v>0</v>
      </c>
      <c r="H224" t="n">
        <v>54.92065889510566</v>
      </c>
      <c r="I224" t="b">
        <v>0</v>
      </c>
      <c r="J224" t="n">
        <v>216.6070786822967</v>
      </c>
      <c r="K224" t="n">
        <v>807.2945822489199</v>
      </c>
      <c r="L224" t="n">
        <v>0</v>
      </c>
      <c r="M224" t="n">
        <v>-2.255431353729517</v>
      </c>
      <c r="N224" t="n">
        <v>-2.255431353729517</v>
      </c>
      <c r="O224" t="n">
        <v>-392.1617722424893</v>
      </c>
      <c r="P224" t="n">
        <v>-99.43249803308552</v>
      </c>
      <c r="Q224" t="n">
        <v>-2.255431353729517</v>
      </c>
      <c r="R224" t="n">
        <v>0.9461445209464352</v>
      </c>
      <c r="S224" t="n">
        <v>26.95203353135204</v>
      </c>
      <c r="T224" t="n">
        <v>-25.24215541132843</v>
      </c>
      <c r="U224" t="n">
        <v>-2.133964017701984</v>
      </c>
      <c r="V224" t="n">
        <v>74.19034262175708</v>
      </c>
      <c r="W224" t="n">
        <v>-73.21419376388184</v>
      </c>
      <c r="X224" t="n">
        <v>2</v>
      </c>
      <c r="Y224" t="n">
        <v>51.7860142696028</v>
      </c>
      <c r="Z224" t="n">
        <v>47.18204145712201</v>
      </c>
      <c r="AA224" t="n">
        <v>807.2945822489199</v>
      </c>
      <c r="AB224" t="b">
        <v>0</v>
      </c>
      <c r="AC224" t="b">
        <v>1</v>
      </c>
      <c r="AD224" t="n">
        <v>98.15717051409523</v>
      </c>
      <c r="AE224" t="n">
        <v>1.529711191997748</v>
      </c>
      <c r="AF224" t="n">
        <v>0</v>
      </c>
      <c r="AG224" t="n">
        <v>0.03540243874023419</v>
      </c>
      <c r="AH224" t="b">
        <v>0</v>
      </c>
      <c r="AI224" t="b">
        <v>0</v>
      </c>
      <c r="AJ224" t="n">
        <v>807.2945822489199</v>
      </c>
      <c r="AK224" t="n">
        <v>0</v>
      </c>
      <c r="AL224" t="n">
        <v>-2.133964017701984</v>
      </c>
      <c r="AM224" t="n">
        <v>0</v>
      </c>
      <c r="AN224" t="n">
        <v>-0.5024333167952543</v>
      </c>
      <c r="AO224" t="n">
        <v>0</v>
      </c>
      <c r="AP224" t="n">
        <v>1</v>
      </c>
      <c r="AQ224" t="n">
        <v>0</v>
      </c>
      <c r="AR224" t="n">
        <v>0</v>
      </c>
      <c r="AS224" t="n">
        <v>0</v>
      </c>
      <c r="AT224" t="n">
        <v>0.4507547429894572</v>
      </c>
      <c r="AU224" t="n">
        <v>0.1417096388753861</v>
      </c>
      <c r="AV224" t="n">
        <v>0.4507547429894572</v>
      </c>
    </row>
    <row r="225" spans="1:48">
      <c r="A225" t="n">
        <v>222</v>
      </c>
      <c r="B225" t="n">
        <v>0</v>
      </c>
      <c r="C225" t="n">
        <v>0</v>
      </c>
      <c r="D225" t="n">
        <v>3.333333333333333</v>
      </c>
      <c r="E225" t="n">
        <v>1</v>
      </c>
      <c r="F225" t="n">
        <v>-1.039876742867715</v>
      </c>
      <c r="G225" t="n">
        <v>0</v>
      </c>
      <c r="H225" t="n">
        <v>27.46032944755283</v>
      </c>
      <c r="I225" t="b">
        <v>0</v>
      </c>
      <c r="J225" t="n">
        <v>108.3035393411484</v>
      </c>
      <c r="K225" t="n">
        <v>403.64729112446</v>
      </c>
      <c r="L225" t="n">
        <v>0</v>
      </c>
      <c r="M225" t="n">
        <v>-1.269344773939439</v>
      </c>
      <c r="N225" t="n">
        <v>-1.269344773939439</v>
      </c>
      <c r="O225" t="n">
        <v>-441.4131206535754</v>
      </c>
      <c r="P225" t="n">
        <v>-111.9201624375191</v>
      </c>
      <c r="Q225" t="n">
        <v>-1.269344773939439</v>
      </c>
      <c r="R225" t="n">
        <v>0.9483306400895318</v>
      </c>
      <c r="S225" t="n">
        <v>26.95618822815079</v>
      </c>
      <c r="T225" t="n">
        <v>-28.47794990160903</v>
      </c>
      <c r="U225" t="n">
        <v>-1.20375854196429</v>
      </c>
      <c r="V225" t="n">
        <v>83.44221253591007</v>
      </c>
      <c r="W225" t="n">
        <v>0</v>
      </c>
      <c r="X225" t="n">
        <v>0</v>
      </c>
      <c r="Y225" t="n">
        <v>-21.42817949427903</v>
      </c>
      <c r="Z225" t="n">
        <v>47.22196269321049</v>
      </c>
      <c r="AA225" t="n">
        <v>750</v>
      </c>
      <c r="AB225" t="b">
        <v>0</v>
      </c>
      <c r="AC225" t="b">
        <v>1</v>
      </c>
      <c r="AD225" t="n">
        <v>98.16244097152151</v>
      </c>
      <c r="AE225" t="n">
        <v>-0</v>
      </c>
      <c r="AF225" t="n">
        <v>0</v>
      </c>
      <c r="AG225" t="n">
        <v>0.01776339762085336</v>
      </c>
      <c r="AH225" t="b">
        <v>0</v>
      </c>
      <c r="AI225" t="b">
        <v>0</v>
      </c>
      <c r="AJ225" t="n">
        <v>750</v>
      </c>
      <c r="AK225" t="n">
        <v>0</v>
      </c>
      <c r="AL225" t="n">
        <v>-1.20375854196429</v>
      </c>
      <c r="AM225" t="n">
        <v>0</v>
      </c>
      <c r="AN225" t="n">
        <v>-1.202185407711412</v>
      </c>
      <c r="AO225" t="n">
        <v>0</v>
      </c>
      <c r="AP225" t="n">
        <v>1</v>
      </c>
      <c r="AQ225" t="n">
        <v>0</v>
      </c>
      <c r="AR225" t="n">
        <v>0</v>
      </c>
      <c r="AS225" t="n">
        <v>0</v>
      </c>
      <c r="AT225" t="n">
        <v>0.515501180176507</v>
      </c>
      <c r="AU225" t="n">
        <v>0.1620648195472383</v>
      </c>
      <c r="AV225" t="n">
        <v>0.515501180176507</v>
      </c>
    </row>
    <row r="226" spans="1:48">
      <c r="A226" t="n">
        <v>223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  <c r="H226" t="n">
        <v>0</v>
      </c>
      <c r="I226" t="b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1</v>
      </c>
      <c r="S226" t="n">
        <v>26.95843155476797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-21.42817949427903</v>
      </c>
      <c r="Z226" t="n">
        <v>47.24843769205768</v>
      </c>
      <c r="AA226" t="n">
        <v>750</v>
      </c>
      <c r="AB226" t="b">
        <v>0</v>
      </c>
      <c r="AC226" t="b">
        <v>1</v>
      </c>
      <c r="AD226" t="n">
        <v>98.15500063141933</v>
      </c>
      <c r="AE226" t="n">
        <v>-0</v>
      </c>
      <c r="AF226" t="n">
        <v>0</v>
      </c>
      <c r="AG226" t="n">
        <v>0.01150593253309479</v>
      </c>
      <c r="AH226" t="b">
        <v>1</v>
      </c>
      <c r="AI226" t="b">
        <v>1</v>
      </c>
      <c r="AJ226" t="n">
        <v>750</v>
      </c>
      <c r="AK226" t="n">
        <v>0</v>
      </c>
      <c r="AL226" t="n">
        <v>0</v>
      </c>
      <c r="AM226" t="n">
        <v>0</v>
      </c>
      <c r="AN226" t="n">
        <v>0.2695635702047531</v>
      </c>
      <c r="AO226" t="n">
        <v>0</v>
      </c>
      <c r="AP226" t="n">
        <v>1</v>
      </c>
      <c r="AQ226" t="n">
        <v>0</v>
      </c>
      <c r="AR226" t="n">
        <v>0</v>
      </c>
      <c r="AS226" t="n">
        <v>0</v>
      </c>
      <c r="AT226" t="n">
        <v>0.5152664515164286</v>
      </c>
      <c r="AU226" t="n">
        <v>0.1619910248414237</v>
      </c>
      <c r="AV226" t="n">
        <v>0.5152664515164286</v>
      </c>
    </row>
    <row r="227" spans="1:48">
      <c r="A227" t="n">
        <v>224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b">
        <v>1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1</v>
      </c>
      <c r="S227" t="n">
        <v>26.95843155476797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-21.42817949427903</v>
      </c>
      <c r="Z227" t="n">
        <v>47.25122812287943</v>
      </c>
      <c r="AA227" t="n">
        <v>0</v>
      </c>
      <c r="AB227" t="b">
        <v>0</v>
      </c>
      <c r="AC227" t="b">
        <v>0</v>
      </c>
      <c r="AD227" t="n">
        <v>98.14756029131715</v>
      </c>
      <c r="AE227" t="n">
        <v>-0</v>
      </c>
      <c r="AF227" t="n">
        <v>0</v>
      </c>
      <c r="AG227" t="n">
        <v>0.006026770262886533</v>
      </c>
      <c r="AH227" t="b">
        <v>0</v>
      </c>
      <c r="AI227" t="b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0.2695635702047531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</row>
    <row r="228" spans="1:48">
      <c r="A228" t="n">
        <v>225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b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1</v>
      </c>
      <c r="S228" t="n">
        <v>26.95843155476797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-21.42817949427903</v>
      </c>
      <c r="Z228" t="n">
        <v>47.25401855370118</v>
      </c>
      <c r="AA228" t="n">
        <v>0</v>
      </c>
      <c r="AB228" t="b">
        <v>0</v>
      </c>
      <c r="AC228" t="b">
        <v>0</v>
      </c>
      <c r="AD228" t="n">
        <v>98.14011995121497</v>
      </c>
      <c r="AE228" t="n">
        <v>-0</v>
      </c>
      <c r="AF228" t="n">
        <v>0</v>
      </c>
      <c r="AG228" t="n">
        <v>0.005951643833983472</v>
      </c>
      <c r="AH228" t="b">
        <v>0</v>
      </c>
      <c r="AI228" t="b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</row>
    <row r="229" spans="1:48">
      <c r="A229" t="n">
        <v>226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b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1</v>
      </c>
      <c r="S229" t="n">
        <v>26.95843155476797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-21.42817949427903</v>
      </c>
      <c r="Z229" t="n">
        <v>47.25680898452293</v>
      </c>
      <c r="AA229" t="n">
        <v>0</v>
      </c>
      <c r="AB229" t="b">
        <v>0</v>
      </c>
      <c r="AC229" t="b">
        <v>0</v>
      </c>
      <c r="AD229" t="n">
        <v>98.13267961111279</v>
      </c>
      <c r="AE229" t="n">
        <v>-0</v>
      </c>
      <c r="AF229" t="n">
        <v>0</v>
      </c>
      <c r="AG229" t="n">
        <v>0.002737873857145856</v>
      </c>
      <c r="AH229" t="b">
        <v>0</v>
      </c>
      <c r="AI229" t="b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</row>
    <row r="230" spans="1:48">
      <c r="A230" t="n">
        <v>227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b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1</v>
      </c>
      <c r="S230" t="n">
        <v>26.95843155476797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-21.42817949427903</v>
      </c>
      <c r="Z230" t="n">
        <v>47.25959941534467</v>
      </c>
      <c r="AA230" t="n">
        <v>0</v>
      </c>
      <c r="AB230" t="b">
        <v>0</v>
      </c>
      <c r="AC230" t="b">
        <v>0</v>
      </c>
      <c r="AD230" t="n">
        <v>98.12523927101061</v>
      </c>
      <c r="AE230" t="n">
        <v>-0</v>
      </c>
      <c r="AF230" t="n">
        <v>0</v>
      </c>
      <c r="AG230" t="n">
        <v>-0.0001069244799453972</v>
      </c>
      <c r="AH230" t="b">
        <v>0</v>
      </c>
      <c r="AI230" t="b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</row>
    <row r="231" spans="1:48">
      <c r="A231" t="n">
        <v>228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b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1</v>
      </c>
      <c r="S231" t="n">
        <v>26.95843155476797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-21.42817949427903</v>
      </c>
      <c r="Z231" t="n">
        <v>47.26238984616642</v>
      </c>
      <c r="AA231" t="n">
        <v>0</v>
      </c>
      <c r="AB231" t="b">
        <v>0</v>
      </c>
      <c r="AC231" t="b">
        <v>0</v>
      </c>
      <c r="AD231" t="n">
        <v>98.11779893090844</v>
      </c>
      <c r="AE231" t="n">
        <v>-0</v>
      </c>
      <c r="AF231" t="n">
        <v>0</v>
      </c>
      <c r="AG231" t="n">
        <v>0.0013691656316972</v>
      </c>
      <c r="AH231" t="b">
        <v>0</v>
      </c>
      <c r="AI231" t="b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</row>
    <row r="232" spans="1:48">
      <c r="A232" t="n">
        <v>229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b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1</v>
      </c>
      <c r="S232" t="n">
        <v>26.95843155476797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-21.42817949427903</v>
      </c>
      <c r="Z232" t="n">
        <v>47.26518027698817</v>
      </c>
      <c r="AA232" t="n">
        <v>0</v>
      </c>
      <c r="AB232" t="b">
        <v>0</v>
      </c>
      <c r="AC232" t="b">
        <v>0</v>
      </c>
      <c r="AD232" t="n">
        <v>98.11035859080626</v>
      </c>
      <c r="AE232" t="n">
        <v>-0</v>
      </c>
      <c r="AF232" t="n">
        <v>0</v>
      </c>
      <c r="AG232" t="n">
        <v>0.002036265018332956</v>
      </c>
      <c r="AH232" t="b">
        <v>0</v>
      </c>
      <c r="AI232" t="b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</row>
    <row r="233" spans="1:48">
      <c r="A233" t="n">
        <v>230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b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1</v>
      </c>
      <c r="S233" t="n">
        <v>26.95843155476797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-21.42817949427903</v>
      </c>
      <c r="Z233" t="n">
        <v>47.26797070780992</v>
      </c>
      <c r="AA233" t="n">
        <v>0</v>
      </c>
      <c r="AB233" t="b">
        <v>0</v>
      </c>
      <c r="AC233" t="b">
        <v>0</v>
      </c>
      <c r="AD233" t="n">
        <v>98.10291825070408</v>
      </c>
      <c r="AE233" t="n">
        <v>-0</v>
      </c>
      <c r="AF233" t="n">
        <v>0</v>
      </c>
      <c r="AG233" t="n">
        <v>0.003054331081768502</v>
      </c>
      <c r="AH233" t="b">
        <v>0</v>
      </c>
      <c r="AI233" t="b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</row>
    <row r="234" spans="1:48">
      <c r="A234" t="n">
        <v>231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b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1</v>
      </c>
      <c r="S234" t="n">
        <v>26.95843155476797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-21.42817949427903</v>
      </c>
      <c r="Z234" t="n">
        <v>47.27076113863166</v>
      </c>
      <c r="AA234" t="n">
        <v>0</v>
      </c>
      <c r="AB234" t="b">
        <v>0</v>
      </c>
      <c r="AC234" t="b">
        <v>0</v>
      </c>
      <c r="AD234" t="n">
        <v>98.0954779106019</v>
      </c>
      <c r="AE234" t="n">
        <v>-0</v>
      </c>
      <c r="AF234" t="n">
        <v>0</v>
      </c>
      <c r="AG234" t="n">
        <v>0.003805108083021175</v>
      </c>
      <c r="AH234" t="b">
        <v>0</v>
      </c>
      <c r="AI234" t="b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</row>
    <row r="235" spans="1:48">
      <c r="A235" t="n">
        <v>232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b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1</v>
      </c>
      <c r="S235" t="n">
        <v>26.95843155476797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-21.42817949427903</v>
      </c>
      <c r="Z235" t="n">
        <v>47.27355156945341</v>
      </c>
      <c r="AA235" t="n">
        <v>0</v>
      </c>
      <c r="AB235" t="b">
        <v>0</v>
      </c>
      <c r="AC235" t="b">
        <v>0</v>
      </c>
      <c r="AD235" t="n">
        <v>98.08803757049972</v>
      </c>
      <c r="AE235" t="n">
        <v>-0</v>
      </c>
      <c r="AF235" t="n">
        <v>0</v>
      </c>
      <c r="AG235" t="n">
        <v>0.002935971483841698</v>
      </c>
      <c r="AH235" t="b">
        <v>0</v>
      </c>
      <c r="AI235" t="b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</row>
    <row r="236" spans="1:48">
      <c r="A236" t="n">
        <v>233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b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1</v>
      </c>
      <c r="S236" t="n">
        <v>26.95843155476797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-21.42817949427903</v>
      </c>
      <c r="Z236" t="n">
        <v>47.27634200027516</v>
      </c>
      <c r="AA236" t="n">
        <v>0</v>
      </c>
      <c r="AB236" t="b">
        <v>0</v>
      </c>
      <c r="AC236" t="b">
        <v>0</v>
      </c>
      <c r="AD236" t="n">
        <v>98.08059723039754</v>
      </c>
      <c r="AE236" t="n">
        <v>-0</v>
      </c>
      <c r="AF236" t="n">
        <v>0</v>
      </c>
      <c r="AG236" t="n">
        <v>0.002137678310455943</v>
      </c>
      <c r="AH236" t="b">
        <v>0</v>
      </c>
      <c r="AI236" t="b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</row>
    <row r="237" spans="1:48">
      <c r="A237" t="n">
        <v>234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b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1</v>
      </c>
      <c r="S237" t="n">
        <v>26.95843155476797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-21.42817949427903</v>
      </c>
      <c r="Z237" t="n">
        <v>47.2791324310969</v>
      </c>
      <c r="AA237" t="n">
        <v>0</v>
      </c>
      <c r="AB237" t="b">
        <v>0</v>
      </c>
      <c r="AC237" t="b">
        <v>0</v>
      </c>
      <c r="AD237" t="n">
        <v>98.07315689029537</v>
      </c>
      <c r="AE237" t="n">
        <v>-0</v>
      </c>
      <c r="AF237" t="n">
        <v>0</v>
      </c>
      <c r="AG237" t="n">
        <v>0.001339385137070409</v>
      </c>
      <c r="AH237" t="b">
        <v>0</v>
      </c>
      <c r="AI237" t="b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</row>
    <row r="238" spans="1:48">
      <c r="A238" t="n">
        <v>235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b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1</v>
      </c>
      <c r="S238" t="n">
        <v>26.95843155476797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-21.42817949427903</v>
      </c>
      <c r="Z238" t="n">
        <v>47.28192286191865</v>
      </c>
      <c r="AA238" t="n">
        <v>0</v>
      </c>
      <c r="AB238" t="b">
        <v>0</v>
      </c>
      <c r="AC238" t="b">
        <v>0</v>
      </c>
      <c r="AD238" t="n">
        <v>98.06571655019319</v>
      </c>
      <c r="AE238" t="n">
        <v>-0</v>
      </c>
      <c r="AF238" t="n">
        <v>0</v>
      </c>
      <c r="AG238" t="n">
        <v>0.0007618391958138515</v>
      </c>
      <c r="AH238" t="b">
        <v>0</v>
      </c>
      <c r="AI238" t="b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</row>
    <row r="239" spans="1:48">
      <c r="A239" t="n">
        <v>236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b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1</v>
      </c>
      <c r="S239" t="n">
        <v>26.95843155476797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-21.42817949427903</v>
      </c>
      <c r="Z239" t="n">
        <v>47.2847132927404</v>
      </c>
      <c r="AA239" t="n">
        <v>0</v>
      </c>
      <c r="AB239" t="b">
        <v>0</v>
      </c>
      <c r="AC239" t="b">
        <v>0</v>
      </c>
      <c r="AD239" t="n">
        <v>98.05827621009101</v>
      </c>
      <c r="AE239" t="n">
        <v>-0</v>
      </c>
      <c r="AF239" t="n">
        <v>0</v>
      </c>
      <c r="AG239" t="n">
        <v>0.003811912553210783</v>
      </c>
      <c r="AH239" t="b">
        <v>0</v>
      </c>
      <c r="AI239" t="b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</row>
    <row r="240" spans="1:48">
      <c r="A240" t="n">
        <v>237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b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1</v>
      </c>
      <c r="S240" t="n">
        <v>26.95843155476797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-21.42817949427903</v>
      </c>
      <c r="Z240" t="n">
        <v>47.28750372356215</v>
      </c>
      <c r="AA240" t="n">
        <v>0</v>
      </c>
      <c r="AB240" t="b">
        <v>0</v>
      </c>
      <c r="AC240" t="b">
        <v>0</v>
      </c>
      <c r="AD240" t="n">
        <v>98.05083586998883</v>
      </c>
      <c r="AE240" t="n">
        <v>-0</v>
      </c>
      <c r="AF240" t="n">
        <v>0</v>
      </c>
      <c r="AG240" t="n">
        <v>0.007079226418304996</v>
      </c>
      <c r="AH240" t="b">
        <v>0</v>
      </c>
      <c r="AI240" t="b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</row>
    <row r="241" spans="1:48">
      <c r="A241" t="n">
        <v>238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b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1</v>
      </c>
      <c r="S241" t="n">
        <v>26.95843155476797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-21.42817949427903</v>
      </c>
      <c r="Z241" t="n">
        <v>47.29029415438389</v>
      </c>
      <c r="AA241" t="n">
        <v>0</v>
      </c>
      <c r="AB241" t="b">
        <v>0</v>
      </c>
      <c r="AC241" t="b">
        <v>0</v>
      </c>
      <c r="AD241" t="n">
        <v>98.04339552988665</v>
      </c>
      <c r="AE241" t="n">
        <v>-0</v>
      </c>
      <c r="AF241" t="n">
        <v>0</v>
      </c>
      <c r="AG241" t="n">
        <v>0.009544944215945428</v>
      </c>
      <c r="AH241" t="b">
        <v>0</v>
      </c>
      <c r="AI241" t="b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</row>
    <row r="242" spans="1:48">
      <c r="A242" t="n">
        <v>239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b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1</v>
      </c>
      <c r="S242" t="n">
        <v>26.95843155476797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-21.42817949427903</v>
      </c>
      <c r="Z242" t="n">
        <v>47.29308458520564</v>
      </c>
      <c r="AA242" t="n">
        <v>0</v>
      </c>
      <c r="AB242" t="b">
        <v>0</v>
      </c>
      <c r="AC242" t="b">
        <v>0</v>
      </c>
      <c r="AD242" t="n">
        <v>98.03595518978447</v>
      </c>
      <c r="AE242" t="n">
        <v>-0</v>
      </c>
      <c r="AF242" t="n">
        <v>0</v>
      </c>
      <c r="AG242" t="n">
        <v>0.01063758642747803</v>
      </c>
      <c r="AH242" t="b">
        <v>0</v>
      </c>
      <c r="AI242" t="b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0.2695635702047531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</row>
    <row r="243" spans="1:48">
      <c r="A243" t="n">
        <v>240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  <c r="H243" t="n">
        <v>0</v>
      </c>
      <c r="I243" t="b">
        <v>1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1</v>
      </c>
      <c r="S243" t="n">
        <v>26.95843155476797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-21.42817949427903</v>
      </c>
      <c r="Z243" t="n">
        <v>47.31955958405283</v>
      </c>
      <c r="AA243" t="n">
        <v>750</v>
      </c>
      <c r="AB243" t="b">
        <v>1</v>
      </c>
      <c r="AC243" t="b">
        <v>1</v>
      </c>
      <c r="AD243" t="n">
        <v>98.0285148496823</v>
      </c>
      <c r="AE243" t="n">
        <v>-0</v>
      </c>
      <c r="AF243" t="n">
        <v>0</v>
      </c>
      <c r="AG243" t="n">
        <v>0.01529573102822335</v>
      </c>
      <c r="AH243" t="b">
        <v>1</v>
      </c>
      <c r="AI243" t="b">
        <v>1</v>
      </c>
      <c r="AJ243" t="n">
        <v>750</v>
      </c>
      <c r="AK243" t="n">
        <v>0</v>
      </c>
      <c r="AL243" t="n">
        <v>0</v>
      </c>
      <c r="AM243" t="n">
        <v>0</v>
      </c>
      <c r="AN243" t="n">
        <v>0.2695635702047531</v>
      </c>
      <c r="AO243" t="n">
        <v>0</v>
      </c>
      <c r="AP243" t="n">
        <v>1</v>
      </c>
      <c r="AQ243" t="n">
        <v>0</v>
      </c>
      <c r="AR243" t="n">
        <v>0</v>
      </c>
      <c r="AS243" t="n">
        <v>0</v>
      </c>
      <c r="AT243" t="n">
        <v>0.5146365062963421</v>
      </c>
      <c r="AU243" t="n">
        <v>0.161792980758609</v>
      </c>
      <c r="AV243" t="n">
        <v>0.5146365062963421</v>
      </c>
    </row>
    <row r="244" spans="1:48">
      <c r="A244" t="n">
        <v>241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  <c r="H244" t="n">
        <v>0</v>
      </c>
      <c r="I244" t="b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1</v>
      </c>
      <c r="S244" t="n">
        <v>26.95843155476797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-21.42817949427903</v>
      </c>
      <c r="Z244" t="n">
        <v>47.34603458290002</v>
      </c>
      <c r="AA244" t="n">
        <v>750</v>
      </c>
      <c r="AB244" t="b">
        <v>0</v>
      </c>
      <c r="AC244" t="b">
        <v>1</v>
      </c>
      <c r="AD244" t="n">
        <v>98.02107450958012</v>
      </c>
      <c r="AE244" t="n">
        <v>-0</v>
      </c>
      <c r="AF244" t="n">
        <v>0</v>
      </c>
      <c r="AG244" t="n">
        <v>0.01788805399303459</v>
      </c>
      <c r="AH244" t="b">
        <v>1</v>
      </c>
      <c r="AI244" t="b">
        <v>1</v>
      </c>
      <c r="AJ244" t="n">
        <v>750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1</v>
      </c>
      <c r="AQ244" t="n">
        <v>0</v>
      </c>
      <c r="AR244" t="n">
        <v>0</v>
      </c>
      <c r="AS244" t="n">
        <v>0</v>
      </c>
      <c r="AT244" t="n">
        <v>0.5144022427368364</v>
      </c>
      <c r="AU244" t="n">
        <v>0.1617193322725186</v>
      </c>
      <c r="AV244" t="n">
        <v>0.5144022427368364</v>
      </c>
    </row>
    <row r="245" spans="1:48">
      <c r="A245" t="n">
        <v>242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  <c r="H245" t="n">
        <v>0</v>
      </c>
      <c r="I245" t="b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1</v>
      </c>
      <c r="S245" t="n">
        <v>26.95843155476797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-21.42817949427903</v>
      </c>
      <c r="Z245" t="n">
        <v>47.37250958174722</v>
      </c>
      <c r="AA245" t="n">
        <v>750</v>
      </c>
      <c r="AB245" t="b">
        <v>0</v>
      </c>
      <c r="AC245" t="b">
        <v>1</v>
      </c>
      <c r="AD245" t="n">
        <v>98.01363416947794</v>
      </c>
      <c r="AE245" t="n">
        <v>-0</v>
      </c>
      <c r="AF245" t="n">
        <v>0</v>
      </c>
      <c r="AG245" t="n">
        <v>0.02783240486807256</v>
      </c>
      <c r="AH245" t="b">
        <v>1</v>
      </c>
      <c r="AI245" t="b">
        <v>1</v>
      </c>
      <c r="AJ245" t="n">
        <v>750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1</v>
      </c>
      <c r="AQ245" t="n">
        <v>0</v>
      </c>
      <c r="AR245" t="n">
        <v>0</v>
      </c>
      <c r="AS245" t="n">
        <v>0</v>
      </c>
      <c r="AT245" t="n">
        <v>0.5141681051612627</v>
      </c>
      <c r="AU245" t="n">
        <v>0.1616457233936377</v>
      </c>
      <c r="AV245" t="n">
        <v>0.5141681051612627</v>
      </c>
    </row>
    <row r="246" spans="1:48">
      <c r="A246" t="n">
        <v>243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  <c r="H246" t="n">
        <v>0</v>
      </c>
      <c r="I246" t="b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1</v>
      </c>
      <c r="S246" t="n">
        <v>26.95843155476797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-21.42817949427903</v>
      </c>
      <c r="Z246" t="n">
        <v>47.39898458059441</v>
      </c>
      <c r="AA246" t="n">
        <v>750</v>
      </c>
      <c r="AB246" t="b">
        <v>0</v>
      </c>
      <c r="AC246" t="b">
        <v>1</v>
      </c>
      <c r="AD246" t="n">
        <v>98.00619382937576</v>
      </c>
      <c r="AE246" t="n">
        <v>-0</v>
      </c>
      <c r="AF246" t="n">
        <v>0</v>
      </c>
      <c r="AG246" t="n">
        <v>0.04417429238609039</v>
      </c>
      <c r="AH246" t="b">
        <v>1</v>
      </c>
      <c r="AI246" t="b">
        <v>1</v>
      </c>
      <c r="AJ246" t="n">
        <v>750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1</v>
      </c>
      <c r="AQ246" t="n">
        <v>0</v>
      </c>
      <c r="AR246" t="n">
        <v>0</v>
      </c>
      <c r="AS246" t="n">
        <v>0</v>
      </c>
      <c r="AT246" t="n">
        <v>0.5139340934914669</v>
      </c>
      <c r="AU246" t="n">
        <v>0.1615721540973959</v>
      </c>
      <c r="AV246" t="n">
        <v>0.5139340934914669</v>
      </c>
    </row>
    <row r="247" spans="1:48">
      <c r="A247" t="n">
        <v>244</v>
      </c>
      <c r="B247" t="n">
        <v>0</v>
      </c>
      <c r="C247" t="n">
        <v>0</v>
      </c>
      <c r="D247" t="n">
        <v>0</v>
      </c>
      <c r="E247" t="n">
        <v>1</v>
      </c>
      <c r="F247" t="n">
        <v>0.4171952806695928</v>
      </c>
      <c r="G247" t="n">
        <v>0</v>
      </c>
      <c r="H247" t="n">
        <v>0</v>
      </c>
      <c r="I247" t="b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1</v>
      </c>
      <c r="S247" t="n">
        <v>26.95843155476797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-21.42817949427903</v>
      </c>
      <c r="Z247" t="n">
        <v>47.45718143188714</v>
      </c>
      <c r="AA247" t="n">
        <v>750</v>
      </c>
      <c r="AB247" t="b">
        <v>0</v>
      </c>
      <c r="AC247" t="b">
        <v>1</v>
      </c>
      <c r="AD247" t="n">
        <v>97.99875348927358</v>
      </c>
      <c r="AE247" t="n">
        <v>-0</v>
      </c>
      <c r="AF247" t="n">
        <v>0</v>
      </c>
      <c r="AG247" t="n">
        <v>0.06770584332976015</v>
      </c>
      <c r="AH247" t="b">
        <v>1</v>
      </c>
      <c r="AI247" t="b">
        <v>1</v>
      </c>
      <c r="AJ247" t="n">
        <v>750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1</v>
      </c>
      <c r="AQ247" t="n">
        <v>0</v>
      </c>
      <c r="AR247" t="n">
        <v>0</v>
      </c>
      <c r="AS247" t="n">
        <v>0</v>
      </c>
      <c r="AT247" t="n">
        <v>0.5134201355666269</v>
      </c>
      <c r="AU247" t="n">
        <v>0.1614105744511271</v>
      </c>
      <c r="AV247" t="n">
        <v>0.5134201355666269</v>
      </c>
    </row>
    <row r="248" spans="1:48">
      <c r="A248" t="n">
        <v>245</v>
      </c>
      <c r="B248" t="n">
        <v>0</v>
      </c>
      <c r="C248" t="n">
        <v>0</v>
      </c>
      <c r="D248" t="n">
        <v>3</v>
      </c>
      <c r="E248" t="n">
        <v>1</v>
      </c>
      <c r="F248" t="n">
        <v>0.943006015864694</v>
      </c>
      <c r="G248" t="n">
        <v>0</v>
      </c>
      <c r="H248" t="n">
        <v>24.71429650279755</v>
      </c>
      <c r="I248" t="b">
        <v>0</v>
      </c>
      <c r="J248" t="n">
        <v>97.47318540703354</v>
      </c>
      <c r="K248" t="n">
        <v>363.282562012014</v>
      </c>
      <c r="L248" t="n">
        <v>0</v>
      </c>
      <c r="M248" t="n">
        <v>1.13844328608302</v>
      </c>
      <c r="N248" t="n">
        <v>1.13844328608302</v>
      </c>
      <c r="O248" t="n">
        <v>439.8803171825268</v>
      </c>
      <c r="P248" t="n">
        <v>111.531520583805</v>
      </c>
      <c r="Q248" t="n">
        <v>1.13844328608302</v>
      </c>
      <c r="R248" t="n">
        <v>0.9125082707156029</v>
      </c>
      <c r="S248" t="n">
        <v>26.95843155476797</v>
      </c>
      <c r="T248" t="n">
        <v>32.79453074934207</v>
      </c>
      <c r="U248" t="n">
        <v>1.247597772664828</v>
      </c>
      <c r="V248" t="n">
        <v>2.869250206330271</v>
      </c>
      <c r="W248" t="n">
        <v>0</v>
      </c>
      <c r="X248" t="n">
        <v>0</v>
      </c>
      <c r="Y248" t="n">
        <v>-21.42817949427903</v>
      </c>
      <c r="Z248" t="n">
        <v>47.51867341859209</v>
      </c>
      <c r="AA248" t="n">
        <v>750</v>
      </c>
      <c r="AB248" t="b">
        <v>0</v>
      </c>
      <c r="AC248" t="b">
        <v>1</v>
      </c>
      <c r="AD248" t="n">
        <v>97.9913131491714</v>
      </c>
      <c r="AE248" t="n">
        <v>-0</v>
      </c>
      <c r="AF248" t="n">
        <v>0</v>
      </c>
      <c r="AG248" t="n">
        <v>0.1025217420201321</v>
      </c>
      <c r="AH248" t="b">
        <v>0</v>
      </c>
      <c r="AI248" t="b">
        <v>0</v>
      </c>
      <c r="AJ248" t="n">
        <v>750</v>
      </c>
      <c r="AK248" t="n">
        <v>0</v>
      </c>
      <c r="AL248" t="n">
        <v>1.247597772664828</v>
      </c>
      <c r="AM248" t="n">
        <v>0</v>
      </c>
      <c r="AN248" t="n">
        <v>1.247597772664828</v>
      </c>
      <c r="AO248" t="n">
        <v>0</v>
      </c>
      <c r="AP248" t="n">
        <v>1</v>
      </c>
      <c r="AQ248" t="n">
        <v>0</v>
      </c>
      <c r="AR248" t="n">
        <v>0</v>
      </c>
      <c r="AS248" t="n">
        <v>0</v>
      </c>
      <c r="AT248" t="n">
        <v>0.5128777367766592</v>
      </c>
      <c r="AU248" t="n">
        <v>0.1612400534796937</v>
      </c>
      <c r="AV248" t="n">
        <v>0.5128777367766592</v>
      </c>
    </row>
    <row r="249" spans="1:48">
      <c r="A249" t="n">
        <v>246</v>
      </c>
      <c r="B249" t="n">
        <v>0</v>
      </c>
      <c r="C249" t="n">
        <v>0</v>
      </c>
      <c r="D249" t="n">
        <v>6</v>
      </c>
      <c r="E249" t="n">
        <v>1</v>
      </c>
      <c r="F249" t="n">
        <v>0.8107806558716317</v>
      </c>
      <c r="G249" t="n">
        <v>0</v>
      </c>
      <c r="H249" t="n">
        <v>49.4285930055951</v>
      </c>
      <c r="I249" t="b">
        <v>0</v>
      </c>
      <c r="J249" t="n">
        <v>194.9463708140671</v>
      </c>
      <c r="K249" t="n">
        <v>726.565124024028</v>
      </c>
      <c r="L249" t="n">
        <v>0</v>
      </c>
      <c r="M249" t="n">
        <v>1.975255488942</v>
      </c>
      <c r="N249" t="n">
        <v>1.975255488942</v>
      </c>
      <c r="O249" t="n">
        <v>381.6070688869486</v>
      </c>
      <c r="P249" t="n">
        <v>96.75635620865837</v>
      </c>
      <c r="Q249" t="n">
        <v>1.975255488942</v>
      </c>
      <c r="R249" t="n">
        <v>0.8999806931492539</v>
      </c>
      <c r="S249" t="n">
        <v>26.96183844569155</v>
      </c>
      <c r="T249" t="n">
        <v>28.84608767134564</v>
      </c>
      <c r="U249" t="n">
        <v>2.194775403492374</v>
      </c>
      <c r="V249" t="n">
        <v>2.885165694243845</v>
      </c>
      <c r="W249" t="n">
        <v>0</v>
      </c>
      <c r="X249" t="n">
        <v>0</v>
      </c>
      <c r="Y249" t="n">
        <v>-21.42817949427903</v>
      </c>
      <c r="Z249" t="n">
        <v>47.58016540529704</v>
      </c>
      <c r="AA249" t="n">
        <v>750</v>
      </c>
      <c r="AB249" t="b">
        <v>0</v>
      </c>
      <c r="AC249" t="b">
        <v>1</v>
      </c>
      <c r="AD249" t="n">
        <v>97.98387280906923</v>
      </c>
      <c r="AE249" t="n">
        <v>-0</v>
      </c>
      <c r="AF249" t="n">
        <v>0</v>
      </c>
      <c r="AG249" t="n">
        <v>0.1002708001724354</v>
      </c>
      <c r="AH249" t="b">
        <v>0</v>
      </c>
      <c r="AI249" t="b">
        <v>0</v>
      </c>
      <c r="AJ249" t="n">
        <v>750</v>
      </c>
      <c r="AK249" t="n">
        <v>0</v>
      </c>
      <c r="AL249" t="n">
        <v>2.194775403492374</v>
      </c>
      <c r="AM249" t="n">
        <v>0</v>
      </c>
      <c r="AN249" t="n">
        <v>2.250124088520282</v>
      </c>
      <c r="AO249" t="n">
        <v>0</v>
      </c>
      <c r="AP249" t="n">
        <v>1</v>
      </c>
      <c r="AQ249" t="n">
        <v>0</v>
      </c>
      <c r="AR249" t="n">
        <v>0</v>
      </c>
      <c r="AS249" t="n">
        <v>0</v>
      </c>
      <c r="AT249" t="n">
        <v>0.5123360148849631</v>
      </c>
      <c r="AU249" t="n">
        <v>0.1610697453135854</v>
      </c>
      <c r="AV249" t="n">
        <v>0.5123360148849631</v>
      </c>
    </row>
    <row r="250" spans="1:48">
      <c r="A250" t="n">
        <v>247</v>
      </c>
      <c r="B250" t="n">
        <v>0</v>
      </c>
      <c r="C250" t="n">
        <v>0</v>
      </c>
      <c r="D250" t="n">
        <v>9</v>
      </c>
      <c r="E250" t="n">
        <v>1</v>
      </c>
      <c r="F250" t="n">
        <v>0.813871360648778</v>
      </c>
      <c r="G250" t="n">
        <v>0</v>
      </c>
      <c r="H250" t="n">
        <v>74.14288950839266</v>
      </c>
      <c r="I250" t="b">
        <v>0</v>
      </c>
      <c r="J250" t="n">
        <v>292.4195562211006</v>
      </c>
      <c r="K250" t="n">
        <v>1089.847686036042</v>
      </c>
      <c r="L250" t="n">
        <v>0</v>
      </c>
      <c r="M250" t="n">
        <v>2.978659343098933</v>
      </c>
      <c r="N250" t="n">
        <v>2.978659343098933</v>
      </c>
      <c r="O250" t="n">
        <v>383.6389663670099</v>
      </c>
      <c r="P250" t="n">
        <v>97.27154319650353</v>
      </c>
      <c r="Q250" t="n">
        <v>2.978659343098933</v>
      </c>
      <c r="R250" t="n">
        <v>0.8949351516776244</v>
      </c>
      <c r="S250" t="n">
        <v>26.96859595957033</v>
      </c>
      <c r="T250" t="n">
        <v>29.16317784793604</v>
      </c>
      <c r="U250" t="n">
        <v>3.328352157712442</v>
      </c>
      <c r="V250" t="n">
        <v>3.064024857191864</v>
      </c>
      <c r="W250" t="n">
        <v>0</v>
      </c>
      <c r="X250" t="n">
        <v>0</v>
      </c>
      <c r="Y250" t="n">
        <v>-21.42817949427903</v>
      </c>
      <c r="Z250" t="n">
        <v>47.68119049047148</v>
      </c>
      <c r="AA250" t="n">
        <v>1089.847686036042</v>
      </c>
      <c r="AB250" t="b">
        <v>0</v>
      </c>
      <c r="AC250" t="b">
        <v>1</v>
      </c>
      <c r="AD250" t="n">
        <v>97.97643246896705</v>
      </c>
      <c r="AE250" t="n">
        <v>-0</v>
      </c>
      <c r="AF250" t="n">
        <v>0</v>
      </c>
      <c r="AG250" t="n">
        <v>0.1030165678403274</v>
      </c>
      <c r="AH250" t="b">
        <v>0</v>
      </c>
      <c r="AI250" t="b">
        <v>0</v>
      </c>
      <c r="AJ250" t="n">
        <v>1089.847686036042</v>
      </c>
      <c r="AK250" t="n">
        <v>0</v>
      </c>
      <c r="AL250" t="n">
        <v>3.328352157712442</v>
      </c>
      <c r="AM250" t="n">
        <v>0</v>
      </c>
      <c r="AN250" t="n">
        <v>3.565276801057339</v>
      </c>
      <c r="AO250" t="n">
        <v>0</v>
      </c>
      <c r="AP250" t="n">
        <v>1</v>
      </c>
      <c r="AQ250" t="n">
        <v>0</v>
      </c>
      <c r="AR250" t="n">
        <v>0</v>
      </c>
      <c r="AS250" t="n">
        <v>0</v>
      </c>
      <c r="AT250" t="n">
        <v>1.434354526457984</v>
      </c>
      <c r="AU250" t="n">
        <v>0.4509367125359133</v>
      </c>
      <c r="AV250" t="n">
        <v>1.434354526457984</v>
      </c>
    </row>
    <row r="251" spans="1:48">
      <c r="A251" t="n">
        <v>248</v>
      </c>
      <c r="B251" t="n">
        <v>0</v>
      </c>
      <c r="C251" t="n">
        <v>0</v>
      </c>
      <c r="D251" t="n">
        <v>12</v>
      </c>
      <c r="E251" t="n">
        <v>1</v>
      </c>
      <c r="F251" t="n">
        <v>0.9337339015332553</v>
      </c>
      <c r="G251" t="n">
        <v>0</v>
      </c>
      <c r="H251" t="n">
        <v>98.85718601119021</v>
      </c>
      <c r="I251" t="b">
        <v>0</v>
      </c>
      <c r="J251" t="n">
        <v>389.8927416281342</v>
      </c>
      <c r="K251" t="n">
        <v>1453.130248048056</v>
      </c>
      <c r="L251" t="n">
        <v>0</v>
      </c>
      <c r="M251" t="n">
        <v>4.531549405588351</v>
      </c>
      <c r="N251" t="n">
        <v>4.531549405588351</v>
      </c>
      <c r="O251" t="n">
        <v>437.7335731665804</v>
      </c>
      <c r="P251" t="n">
        <v>110.9872142917293</v>
      </c>
      <c r="Q251" t="n">
        <v>4.531549405588351</v>
      </c>
      <c r="R251" t="n">
        <v>0.8979726376696152</v>
      </c>
      <c r="S251" t="n">
        <v>26.97930025542538</v>
      </c>
      <c r="T251" t="n">
        <v>33.16274373204345</v>
      </c>
      <c r="U251" t="n">
        <v>5.046422591838052</v>
      </c>
      <c r="V251" t="n">
        <v>3.383507270618892</v>
      </c>
      <c r="W251" t="n">
        <v>0</v>
      </c>
      <c r="X251" t="n">
        <v>0</v>
      </c>
      <c r="Y251" t="n">
        <v>-21.42817949427903</v>
      </c>
      <c r="Z251" t="n">
        <v>47.84885075016216</v>
      </c>
      <c r="AA251" t="n">
        <v>1453.130248048056</v>
      </c>
      <c r="AB251" t="b">
        <v>0</v>
      </c>
      <c r="AC251" t="b">
        <v>1</v>
      </c>
      <c r="AD251" t="n">
        <v>97.96899212886487</v>
      </c>
      <c r="AE251" t="n">
        <v>-0</v>
      </c>
      <c r="AF251" t="n">
        <v>0</v>
      </c>
      <c r="AG251" t="n">
        <v>0.1042890487262996</v>
      </c>
      <c r="AH251" t="b">
        <v>0</v>
      </c>
      <c r="AI251" t="b">
        <v>0</v>
      </c>
      <c r="AJ251" t="n">
        <v>1453.130248048056</v>
      </c>
      <c r="AK251" t="n">
        <v>0</v>
      </c>
      <c r="AL251" t="n">
        <v>5.046422591838052</v>
      </c>
      <c r="AM251" t="n">
        <v>0</v>
      </c>
      <c r="AN251" t="n">
        <v>5.299403511880656</v>
      </c>
      <c r="AO251" t="n">
        <v>0</v>
      </c>
      <c r="AP251" t="n">
        <v>1</v>
      </c>
      <c r="AQ251" t="n">
        <v>0</v>
      </c>
      <c r="AR251" t="n">
        <v>0</v>
      </c>
      <c r="AS251" t="n">
        <v>0</v>
      </c>
      <c r="AT251" t="n">
        <v>1.934650658663874</v>
      </c>
      <c r="AU251" t="n">
        <v>0.6082213231324727</v>
      </c>
      <c r="AV251" t="n">
        <v>1.934650658663874</v>
      </c>
    </row>
    <row r="252" spans="1:48">
      <c r="A252" t="n">
        <v>249</v>
      </c>
      <c r="B252" t="n">
        <v>0</v>
      </c>
      <c r="C252" t="n">
        <v>0</v>
      </c>
      <c r="D252" t="n">
        <v>15</v>
      </c>
      <c r="E252" t="n">
        <v>1</v>
      </c>
      <c r="F252" t="n">
        <v>0.4511930332182055</v>
      </c>
      <c r="G252" t="n">
        <v>0</v>
      </c>
      <c r="H252" t="n">
        <v>123.5714825139877</v>
      </c>
      <c r="I252" t="b">
        <v>0</v>
      </c>
      <c r="J252" t="n">
        <v>487.3659270351677</v>
      </c>
      <c r="K252" t="n">
        <v>1816.41281006007</v>
      </c>
      <c r="L252" t="n">
        <v>0</v>
      </c>
      <c r="M252" t="n">
        <v>2.901695991893378</v>
      </c>
      <c r="N252" t="n">
        <v>2.901695991893378</v>
      </c>
      <c r="O252" t="n">
        <v>224.235843609384</v>
      </c>
      <c r="P252" t="n">
        <v>56.85492992124341</v>
      </c>
      <c r="Q252" t="n">
        <v>2.901695991893378</v>
      </c>
      <c r="R252" t="n">
        <v>0.8365923478134665</v>
      </c>
      <c r="S252" t="n">
        <v>26.99511430904472</v>
      </c>
      <c r="T252" t="n">
        <v>18.23454151431758</v>
      </c>
      <c r="U252" t="n">
        <v>3.468470635043825</v>
      </c>
      <c r="V252" t="n">
        <v>2.979663617552513</v>
      </c>
      <c r="W252" t="n">
        <v>0</v>
      </c>
      <c r="X252" t="n">
        <v>0</v>
      </c>
      <c r="Y252" t="n">
        <v>-21.42817949427903</v>
      </c>
      <c r="Z252" t="n">
        <v>48.09830495041056</v>
      </c>
      <c r="AA252" t="n">
        <v>1816.41281006007</v>
      </c>
      <c r="AB252" t="b">
        <v>0</v>
      </c>
      <c r="AC252" t="b">
        <v>1</v>
      </c>
      <c r="AD252" t="n">
        <v>97.96155178876269</v>
      </c>
      <c r="AE252" t="n">
        <v>-0</v>
      </c>
      <c r="AF252" t="n">
        <v>0</v>
      </c>
      <c r="AG252" t="n">
        <v>0.1276017598665024</v>
      </c>
      <c r="AH252" t="b">
        <v>0</v>
      </c>
      <c r="AI252" t="b">
        <v>0</v>
      </c>
      <c r="AJ252" t="n">
        <v>1816.41281006007</v>
      </c>
      <c r="AK252" t="n">
        <v>0</v>
      </c>
      <c r="AL252" t="n">
        <v>3.468470635043825</v>
      </c>
      <c r="AM252" t="n">
        <v>0</v>
      </c>
      <c r="AN252" t="n">
        <v>3.549862115508443</v>
      </c>
      <c r="AO252" t="n">
        <v>0</v>
      </c>
      <c r="AP252" t="n">
        <v>1</v>
      </c>
      <c r="AQ252" t="n">
        <v>0</v>
      </c>
      <c r="AR252" t="n">
        <v>0</v>
      </c>
      <c r="AS252" t="n">
        <v>0</v>
      </c>
      <c r="AT252" t="n">
        <v>1.793226749299607</v>
      </c>
      <c r="AU252" t="n">
        <v>0.5637600469372619</v>
      </c>
      <c r="AV252" t="n">
        <v>1.793226749299607</v>
      </c>
    </row>
    <row r="253" spans="1:48">
      <c r="A253" t="n">
        <v>250</v>
      </c>
      <c r="B253" t="n">
        <v>0</v>
      </c>
      <c r="C253" t="n">
        <v>0</v>
      </c>
      <c r="D253" t="n">
        <v>15</v>
      </c>
      <c r="E253" t="n">
        <v>2</v>
      </c>
      <c r="F253" t="n">
        <v>-0.2385060344060752</v>
      </c>
      <c r="G253" t="n">
        <v>0</v>
      </c>
      <c r="H253" t="n">
        <v>123.5714825139877</v>
      </c>
      <c r="I253" t="b">
        <v>1</v>
      </c>
      <c r="J253" t="n">
        <v>487.3659270351677</v>
      </c>
      <c r="K253" t="n">
        <v>1041.013620147118</v>
      </c>
      <c r="L253" t="n">
        <v>0</v>
      </c>
      <c r="M253" t="n">
        <v>-1.065223145392276</v>
      </c>
      <c r="N253" t="n">
        <v>-1.065223145392276</v>
      </c>
      <c r="O253" t="n">
        <v>-82.31779321700058</v>
      </c>
      <c r="P253" t="n">
        <v>-20.87165142418879</v>
      </c>
      <c r="Q253" t="n">
        <v>-1.065223145392276</v>
      </c>
      <c r="R253" t="n">
        <v>0.8815331597058225</v>
      </c>
      <c r="S253" t="n">
        <v>27.01133256419345</v>
      </c>
      <c r="T253" t="n">
        <v>-8.613788777267636</v>
      </c>
      <c r="U253" t="n">
        <v>-0.9390295251494277</v>
      </c>
      <c r="V253" t="n">
        <v>12.25786264692115</v>
      </c>
      <c r="W253" t="n">
        <v>0</v>
      </c>
      <c r="X253" t="n">
        <v>0</v>
      </c>
      <c r="Y253" t="n">
        <v>-21.42817949427903</v>
      </c>
      <c r="Z253" t="n">
        <v>48.15537609446967</v>
      </c>
      <c r="AA253" t="n">
        <v>1041.013620147118</v>
      </c>
      <c r="AB253" t="b">
        <v>0</v>
      </c>
      <c r="AC253" t="b">
        <v>1</v>
      </c>
      <c r="AD253" t="n">
        <v>97.95411144866051</v>
      </c>
      <c r="AE253" t="n">
        <v>-0</v>
      </c>
      <c r="AF253" t="n">
        <v>0</v>
      </c>
      <c r="AG253" t="n">
        <v>0.1549137496172605</v>
      </c>
      <c r="AH253" t="b">
        <v>0</v>
      </c>
      <c r="AI253" t="b">
        <v>0</v>
      </c>
      <c r="AJ253" t="n">
        <v>1041.013620147118</v>
      </c>
      <c r="AK253" t="n">
        <v>0</v>
      </c>
      <c r="AL253" t="n">
        <v>-0.9390295251494277</v>
      </c>
      <c r="AM253" t="n">
        <v>0</v>
      </c>
      <c r="AN253" t="n">
        <v>-0.6508989415939153</v>
      </c>
      <c r="AO253" t="n">
        <v>0</v>
      </c>
      <c r="AP253" t="n">
        <v>1</v>
      </c>
      <c r="AQ253" t="n">
        <v>0</v>
      </c>
      <c r="AR253" t="n">
        <v>0</v>
      </c>
      <c r="AS253" t="n">
        <v>0</v>
      </c>
      <c r="AT253" t="n">
        <v>0.554618815832902</v>
      </c>
      <c r="AU253" t="n">
        <v>0.1743627401098984</v>
      </c>
      <c r="AV253" t="n">
        <v>0.554618815832902</v>
      </c>
    </row>
    <row r="254" spans="1:48">
      <c r="A254" t="n">
        <v>251</v>
      </c>
      <c r="B254" t="n">
        <v>0</v>
      </c>
      <c r="C254" t="n">
        <v>0</v>
      </c>
      <c r="D254" t="n">
        <v>15</v>
      </c>
      <c r="E254" t="n">
        <v>2</v>
      </c>
      <c r="F254" t="n">
        <v>0.5028311044060918</v>
      </c>
      <c r="G254" t="n">
        <v>0</v>
      </c>
      <c r="H254" t="n">
        <v>123.5714825139877</v>
      </c>
      <c r="I254" t="b">
        <v>0</v>
      </c>
      <c r="J254" t="n">
        <v>487.3659270351677</v>
      </c>
      <c r="K254" t="n">
        <v>1041.013620147118</v>
      </c>
      <c r="L254" t="n">
        <v>0</v>
      </c>
      <c r="M254" t="n">
        <v>3.198700964675705</v>
      </c>
      <c r="N254" t="n">
        <v>3.198700964675705</v>
      </c>
      <c r="O254" t="n">
        <v>247.1876486275833</v>
      </c>
      <c r="P254" t="n">
        <v>62.67435310030002</v>
      </c>
      <c r="Q254" t="n">
        <v>3.198700964675705</v>
      </c>
      <c r="R254" t="n">
        <v>0.9025367663472629</v>
      </c>
      <c r="S254" t="n">
        <v>27.01564891990842</v>
      </c>
      <c r="T254" t="n">
        <v>32.5105045055472</v>
      </c>
      <c r="U254" t="n">
        <v>3.5441226152165</v>
      </c>
      <c r="V254" t="n">
        <v>3.168578896792507</v>
      </c>
      <c r="W254" t="n">
        <v>0</v>
      </c>
      <c r="X254" t="n">
        <v>0</v>
      </c>
      <c r="Y254" t="n">
        <v>-21.42817949427903</v>
      </c>
      <c r="Z254" t="n">
        <v>48.23870698408874</v>
      </c>
      <c r="AA254" t="n">
        <v>1041.013620147118</v>
      </c>
      <c r="AB254" t="b">
        <v>0</v>
      </c>
      <c r="AC254" t="b">
        <v>1</v>
      </c>
      <c r="AD254" t="n">
        <v>97.94667110855833</v>
      </c>
      <c r="AE254" t="n">
        <v>-0</v>
      </c>
      <c r="AF254" t="n">
        <v>0</v>
      </c>
      <c r="AG254" t="n">
        <v>0.1752426574129758</v>
      </c>
      <c r="AH254" t="b">
        <v>0</v>
      </c>
      <c r="AI254" t="b">
        <v>0</v>
      </c>
      <c r="AJ254" t="n">
        <v>1041.013620147118</v>
      </c>
      <c r="AK254" t="n">
        <v>0</v>
      </c>
      <c r="AL254" t="n">
        <v>3.5441226152165</v>
      </c>
      <c r="AM254" t="n">
        <v>0</v>
      </c>
      <c r="AN254" t="n">
        <v>3.570805133286325</v>
      </c>
      <c r="AO254" t="n">
        <v>0</v>
      </c>
      <c r="AP254" t="n">
        <v>1</v>
      </c>
      <c r="AQ254" t="n">
        <v>0</v>
      </c>
      <c r="AR254" t="n">
        <v>0</v>
      </c>
      <c r="AS254" t="n">
        <v>0</v>
      </c>
      <c r="AT254" t="n">
        <v>1.407052117601856</v>
      </c>
      <c r="AU254" t="n">
        <v>0.442353298695894</v>
      </c>
      <c r="AV254" t="n">
        <v>1.407052117601856</v>
      </c>
    </row>
    <row r="255" spans="1:48">
      <c r="A255" t="n">
        <v>252</v>
      </c>
      <c r="B255" t="n">
        <v>0</v>
      </c>
      <c r="C255" t="n">
        <v>0</v>
      </c>
      <c r="D255" t="n">
        <v>18.4</v>
      </c>
      <c r="E255" t="n">
        <v>2</v>
      </c>
      <c r="F255" t="n">
        <v>1.060514950115039</v>
      </c>
      <c r="G255" t="n">
        <v>0</v>
      </c>
      <c r="H255" t="n">
        <v>151.5810185504916</v>
      </c>
      <c r="I255" t="b">
        <v>0</v>
      </c>
      <c r="J255" t="n">
        <v>597.835537163139</v>
      </c>
      <c r="K255" t="n">
        <v>1276.976707380465</v>
      </c>
      <c r="L255" t="n">
        <v>0</v>
      </c>
      <c r="M255" t="n">
        <v>7.879110947082754</v>
      </c>
      <c r="N255" t="n">
        <v>7.879110947082754</v>
      </c>
      <c r="O255" t="n">
        <v>496.3680016360274</v>
      </c>
      <c r="P255" t="n">
        <v>125.8539557900678</v>
      </c>
      <c r="Q255" t="n">
        <v>7.879110947082754</v>
      </c>
      <c r="R255" t="n">
        <v>0.9296931208421612</v>
      </c>
      <c r="S255" t="n">
        <v>27.02631228518236</v>
      </c>
      <c r="T255" t="n">
        <v>63.37617216540439</v>
      </c>
      <c r="U255" t="n">
        <v>8.474958855181667</v>
      </c>
      <c r="V255" t="n">
        <v>4.455780877919473</v>
      </c>
      <c r="W255" t="n">
        <v>0</v>
      </c>
      <c r="X255" t="n">
        <v>0</v>
      </c>
      <c r="Y255" t="n">
        <v>-21.42817949427903</v>
      </c>
      <c r="Z255" t="n">
        <v>48.34999165771542</v>
      </c>
      <c r="AA255" t="n">
        <v>1276.976707380465</v>
      </c>
      <c r="AB255" t="b">
        <v>0</v>
      </c>
      <c r="AC255" t="b">
        <v>1</v>
      </c>
      <c r="AD255" t="n">
        <v>97.93923076845616</v>
      </c>
      <c r="AE255" t="n">
        <v>-0</v>
      </c>
      <c r="AF255" t="n">
        <v>0</v>
      </c>
      <c r="AG255" t="n">
        <v>0.1924139630894581</v>
      </c>
      <c r="AH255" t="b">
        <v>0</v>
      </c>
      <c r="AI255" t="b">
        <v>0</v>
      </c>
      <c r="AJ255" t="n">
        <v>1276.976707380465</v>
      </c>
      <c r="AK255" t="n">
        <v>0</v>
      </c>
      <c r="AL255" t="n">
        <v>8.474958855181667</v>
      </c>
      <c r="AM255" t="n">
        <v>0</v>
      </c>
      <c r="AN255" t="n">
        <v>8.581688927460966</v>
      </c>
      <c r="AO255" t="n">
        <v>0</v>
      </c>
      <c r="AP255" t="n">
        <v>1</v>
      </c>
      <c r="AQ255" t="n">
        <v>0</v>
      </c>
      <c r="AR255" t="n">
        <v>0</v>
      </c>
      <c r="AS255" t="n">
        <v>0</v>
      </c>
      <c r="AT255" t="n">
        <v>2.509667735967557</v>
      </c>
      <c r="AU255" t="n">
        <v>0.7889969303539606</v>
      </c>
      <c r="AV255" t="n">
        <v>2.509667735967557</v>
      </c>
    </row>
    <row r="256" spans="1:48">
      <c r="A256" t="n">
        <v>253</v>
      </c>
      <c r="B256" t="n">
        <v>0</v>
      </c>
      <c r="C256" t="n">
        <v>0</v>
      </c>
      <c r="D256" t="n">
        <v>21.8</v>
      </c>
      <c r="E256" t="n">
        <v>2</v>
      </c>
      <c r="F256" t="n">
        <v>0.9217757618004163</v>
      </c>
      <c r="G256" t="n">
        <v>0</v>
      </c>
      <c r="H256" t="n">
        <v>179.5905545869956</v>
      </c>
      <c r="I256" t="b">
        <v>0</v>
      </c>
      <c r="J256" t="n">
        <v>708.3051472911104</v>
      </c>
      <c r="K256" t="n">
        <v>1512.939794613812</v>
      </c>
      <c r="L256" t="n">
        <v>0</v>
      </c>
      <c r="M256" t="n">
        <v>8.203706126332952</v>
      </c>
      <c r="N256" t="n">
        <v>8.203706126332952</v>
      </c>
      <c r="O256" t="n">
        <v>436.2123781003232</v>
      </c>
      <c r="P256" t="n">
        <v>110.6015157455181</v>
      </c>
      <c r="Q256" t="n">
        <v>8.203706126332952</v>
      </c>
      <c r="R256" t="n">
        <v>0.923581690477918</v>
      </c>
      <c r="S256" t="n">
        <v>27.04525991385199</v>
      </c>
      <c r="T256" t="n">
        <v>56.06405623862322</v>
      </c>
      <c r="U256" t="n">
        <v>8.882491078929737</v>
      </c>
      <c r="V256" t="n">
        <v>4.284320402706527</v>
      </c>
      <c r="W256" t="n">
        <v>0</v>
      </c>
      <c r="X256" t="n">
        <v>0</v>
      </c>
      <c r="Y256" t="n">
        <v>-21.42817949427903</v>
      </c>
      <c r="Z256" t="n">
        <v>48.55334351018756</v>
      </c>
      <c r="AA256" t="n">
        <v>1512.939794613812</v>
      </c>
      <c r="AB256" t="b">
        <v>0</v>
      </c>
      <c r="AC256" t="b">
        <v>1</v>
      </c>
      <c r="AD256" t="n">
        <v>97.93179042835398</v>
      </c>
      <c r="AE256" t="n">
        <v>-0</v>
      </c>
      <c r="AF256" t="n">
        <v>0</v>
      </c>
      <c r="AG256" t="n">
        <v>0.1673951119368125</v>
      </c>
      <c r="AH256" t="b">
        <v>0</v>
      </c>
      <c r="AI256" t="b">
        <v>0</v>
      </c>
      <c r="AJ256" t="n">
        <v>1512.939794613812</v>
      </c>
      <c r="AK256" t="n">
        <v>0</v>
      </c>
      <c r="AL256" t="n">
        <v>8.882491078929737</v>
      </c>
      <c r="AM256" t="n">
        <v>0</v>
      </c>
      <c r="AN256" t="n">
        <v>8.989221151209037</v>
      </c>
      <c r="AO256" t="n">
        <v>0</v>
      </c>
      <c r="AP256" t="n">
        <v>1</v>
      </c>
      <c r="AQ256" t="n">
        <v>0</v>
      </c>
      <c r="AR256" t="n">
        <v>0</v>
      </c>
      <c r="AS256" t="n">
        <v>0</v>
      </c>
      <c r="AT256" t="n">
        <v>2.656010924990643</v>
      </c>
      <c r="AU256" t="n">
        <v>0.8350047445608518</v>
      </c>
      <c r="AV256" t="n">
        <v>2.656010924990643</v>
      </c>
    </row>
    <row r="257" spans="1:48">
      <c r="A257" t="n">
        <v>254</v>
      </c>
      <c r="B257" t="n">
        <v>0</v>
      </c>
      <c r="C257" t="n">
        <v>0</v>
      </c>
      <c r="D257" t="n">
        <v>25.2</v>
      </c>
      <c r="E257" t="n">
        <v>2</v>
      </c>
      <c r="F257" t="n">
        <v>0.9190486693499578</v>
      </c>
      <c r="G257" t="n">
        <v>0</v>
      </c>
      <c r="H257" t="n">
        <v>207.6000906234994</v>
      </c>
      <c r="I257" t="b">
        <v>0</v>
      </c>
      <c r="J257" t="n">
        <v>818.7747574190818</v>
      </c>
      <c r="K257" t="n">
        <v>1748.902881847159</v>
      </c>
      <c r="L257" t="n">
        <v>0</v>
      </c>
      <c r="M257" t="n">
        <v>9.494152588274773</v>
      </c>
      <c r="N257" t="n">
        <v>9.494152588274773</v>
      </c>
      <c r="O257" t="n">
        <v>436.7169523927748</v>
      </c>
      <c r="P257" t="n">
        <v>110.7294504038476</v>
      </c>
      <c r="Q257" t="n">
        <v>9.494152588274773</v>
      </c>
      <c r="R257" t="n">
        <v>0.9217837899699896</v>
      </c>
      <c r="S257" t="n">
        <v>27.06670300291689</v>
      </c>
      <c r="T257" t="n">
        <v>56.23838355908568</v>
      </c>
      <c r="U257" t="n">
        <v>10.29976084585288</v>
      </c>
      <c r="V257" t="n">
        <v>4.398753220205734</v>
      </c>
      <c r="W257" t="n">
        <v>0</v>
      </c>
      <c r="X257" t="n">
        <v>0</v>
      </c>
      <c r="Y257" t="n">
        <v>-21.42817949427903</v>
      </c>
      <c r="Z257" t="n">
        <v>48.78973455541056</v>
      </c>
      <c r="AA257" t="n">
        <v>1748.902881847159</v>
      </c>
      <c r="AB257" t="b">
        <v>0</v>
      </c>
      <c r="AC257" t="b">
        <v>1</v>
      </c>
      <c r="AD257" t="n">
        <v>97.9243500882518</v>
      </c>
      <c r="AE257" t="n">
        <v>-0</v>
      </c>
      <c r="AF257" t="n">
        <v>0</v>
      </c>
      <c r="AG257" t="n">
        <v>0.1894259339708328</v>
      </c>
      <c r="AH257" t="b">
        <v>0</v>
      </c>
      <c r="AI257" t="b">
        <v>0</v>
      </c>
      <c r="AJ257" t="n">
        <v>1748.902881847159</v>
      </c>
      <c r="AK257" t="n">
        <v>0</v>
      </c>
      <c r="AL257" t="n">
        <v>10.29976084585288</v>
      </c>
      <c r="AM257" t="n">
        <v>0</v>
      </c>
      <c r="AN257" t="n">
        <v>10.40649091813218</v>
      </c>
      <c r="AO257" t="n">
        <v>0</v>
      </c>
      <c r="AP257" t="n">
        <v>1</v>
      </c>
      <c r="AQ257" t="n">
        <v>0</v>
      </c>
      <c r="AR257" t="n">
        <v>0</v>
      </c>
      <c r="AS257" t="n">
        <v>0</v>
      </c>
      <c r="AT257" t="n">
        <v>3.003167521702418</v>
      </c>
      <c r="AU257" t="n">
        <v>0.94414488499945</v>
      </c>
      <c r="AV257" t="n">
        <v>3.003167521702418</v>
      </c>
    </row>
    <row r="258" spans="1:48">
      <c r="A258" t="n">
        <v>255</v>
      </c>
      <c r="B258" t="n">
        <v>0</v>
      </c>
      <c r="C258" t="n">
        <v>0</v>
      </c>
      <c r="D258" t="n">
        <v>28.6</v>
      </c>
      <c r="E258" t="n">
        <v>2</v>
      </c>
      <c r="F258" t="n">
        <v>1.068696227466422</v>
      </c>
      <c r="G258" t="n">
        <v>0</v>
      </c>
      <c r="H258" t="n">
        <v>235.6096266600033</v>
      </c>
      <c r="I258" t="b">
        <v>0</v>
      </c>
      <c r="J258" t="n">
        <v>929.2443675470531</v>
      </c>
      <c r="K258" t="n">
        <v>1984.865969080505</v>
      </c>
      <c r="L258" t="n">
        <v>0</v>
      </c>
      <c r="M258" t="n">
        <v>12.46366716797304</v>
      </c>
      <c r="N258" t="n">
        <v>12.46366716797304</v>
      </c>
      <c r="O258" t="n">
        <v>505.1544625630058</v>
      </c>
      <c r="P258" t="n">
        <v>128.0817602847378</v>
      </c>
      <c r="Q258" t="n">
        <v>12.46366716797304</v>
      </c>
      <c r="R258" t="n">
        <v>0.9254099141038479</v>
      </c>
      <c r="S258" t="n">
        <v>27.09210294955585</v>
      </c>
      <c r="T258" t="n">
        <v>64.79655124279562</v>
      </c>
      <c r="U258" t="n">
        <v>13.46826630882019</v>
      </c>
      <c r="V258" t="n">
        <v>4.833180322974549</v>
      </c>
      <c r="W258" t="n">
        <v>0</v>
      </c>
      <c r="X258" t="n">
        <v>0</v>
      </c>
      <c r="Y258" t="n">
        <v>-21.42817949427903</v>
      </c>
      <c r="Z258" t="n">
        <v>49.01888267386131</v>
      </c>
      <c r="AA258" t="n">
        <v>1984.865969080505</v>
      </c>
      <c r="AB258" t="b">
        <v>0</v>
      </c>
      <c r="AC258" t="b">
        <v>1</v>
      </c>
      <c r="AD258" t="n">
        <v>97.91690974814962</v>
      </c>
      <c r="AE258" t="n">
        <v>-0</v>
      </c>
      <c r="AF258" t="n">
        <v>0</v>
      </c>
      <c r="AG258" t="n">
        <v>0.1990784310160419</v>
      </c>
      <c r="AH258" t="b">
        <v>0</v>
      </c>
      <c r="AI258" t="b">
        <v>0</v>
      </c>
      <c r="AJ258" t="n">
        <v>1984.865969080505</v>
      </c>
      <c r="AK258" t="n">
        <v>0</v>
      </c>
      <c r="AL258" t="n">
        <v>13.46826630882019</v>
      </c>
      <c r="AM258" t="n">
        <v>0</v>
      </c>
      <c r="AN258" t="n">
        <v>13.57499638109949</v>
      </c>
      <c r="AO258" t="n">
        <v>0</v>
      </c>
      <c r="AP258" t="n">
        <v>1</v>
      </c>
      <c r="AQ258" t="n">
        <v>0</v>
      </c>
      <c r="AR258" t="n">
        <v>0</v>
      </c>
      <c r="AS258" t="n">
        <v>0</v>
      </c>
      <c r="AT258" t="n">
        <v>3.672438206725955</v>
      </c>
      <c r="AU258" t="n">
        <v>1.154552226374416</v>
      </c>
      <c r="AV258" t="n">
        <v>3.672438206725955</v>
      </c>
    </row>
    <row r="259" spans="1:48">
      <c r="A259" t="n">
        <v>256</v>
      </c>
      <c r="B259" t="n">
        <v>0</v>
      </c>
      <c r="C259" t="n">
        <v>0</v>
      </c>
      <c r="D259" t="n">
        <v>32</v>
      </c>
      <c r="E259" t="n">
        <v>2</v>
      </c>
      <c r="F259" t="n">
        <v>0.4728330874510256</v>
      </c>
      <c r="G259" t="n">
        <v>0</v>
      </c>
      <c r="H259" t="n">
        <v>263.6191626965072</v>
      </c>
      <c r="I259" t="b">
        <v>0</v>
      </c>
      <c r="J259" t="n">
        <v>1039.713977675024</v>
      </c>
      <c r="K259" t="n">
        <v>2220.829056313852</v>
      </c>
      <c r="L259" t="n">
        <v>0</v>
      </c>
      <c r="M259" t="n">
        <v>6.692769937043517</v>
      </c>
      <c r="N259" t="n">
        <v>6.692769937043517</v>
      </c>
      <c r="O259" t="n">
        <v>242.4377820402102</v>
      </c>
      <c r="P259" t="n">
        <v>61.47002587226426</v>
      </c>
      <c r="Q259" t="n">
        <v>6.692769937043517</v>
      </c>
      <c r="R259" t="n">
        <v>0.8858845953787157</v>
      </c>
      <c r="S259" t="n">
        <v>27.12390146016537</v>
      </c>
      <c r="T259" t="n">
        <v>32.48515907178754</v>
      </c>
      <c r="U259" t="n">
        <v>7.554900459898342</v>
      </c>
      <c r="V259" t="n">
        <v>3.707057071663819</v>
      </c>
      <c r="W259" t="n">
        <v>0</v>
      </c>
      <c r="X259" t="n">
        <v>0</v>
      </c>
      <c r="Y259" t="n">
        <v>-21.42817949427903</v>
      </c>
      <c r="Z259" t="n">
        <v>49.29235677845141</v>
      </c>
      <c r="AA259" t="n">
        <v>2220.829056313852</v>
      </c>
      <c r="AB259" t="b">
        <v>0</v>
      </c>
      <c r="AC259" t="b">
        <v>1</v>
      </c>
      <c r="AD259" t="n">
        <v>97.90946940804744</v>
      </c>
      <c r="AE259" t="n">
        <v>-0</v>
      </c>
      <c r="AF259" t="n">
        <v>0</v>
      </c>
      <c r="AG259" t="n">
        <v>0.2061838035448418</v>
      </c>
      <c r="AH259" t="b">
        <v>0</v>
      </c>
      <c r="AI259" t="b">
        <v>0</v>
      </c>
      <c r="AJ259" t="n">
        <v>2220.829056313852</v>
      </c>
      <c r="AK259" t="n">
        <v>0</v>
      </c>
      <c r="AL259" t="n">
        <v>7.554900459898342</v>
      </c>
      <c r="AM259" t="n">
        <v>0</v>
      </c>
      <c r="AN259" t="n">
        <v>7.581582977968167</v>
      </c>
      <c r="AO259" t="n">
        <v>0</v>
      </c>
      <c r="AP259" t="n">
        <v>1</v>
      </c>
      <c r="AQ259" t="n">
        <v>0</v>
      </c>
      <c r="AR259" t="n">
        <v>0</v>
      </c>
      <c r="AS259" t="n">
        <v>0</v>
      </c>
      <c r="AT259" t="n">
        <v>2.717929513202386</v>
      </c>
      <c r="AU259" t="n">
        <v>0.8544708975223639</v>
      </c>
      <c r="AV259" t="n">
        <v>2.717929513202386</v>
      </c>
    </row>
    <row r="260" spans="1:48">
      <c r="A260" t="n">
        <v>257</v>
      </c>
      <c r="B260" t="n">
        <v>0</v>
      </c>
      <c r="C260" t="n">
        <v>0</v>
      </c>
      <c r="D260" t="n">
        <v>32</v>
      </c>
      <c r="E260" t="n">
        <v>2</v>
      </c>
      <c r="F260" t="n">
        <v>-0.1266952439371911</v>
      </c>
      <c r="G260" t="n">
        <v>0</v>
      </c>
      <c r="H260" t="n">
        <v>263.6191626965072</v>
      </c>
      <c r="I260" t="b">
        <v>0</v>
      </c>
      <c r="J260" t="n">
        <v>1039.713977675024</v>
      </c>
      <c r="K260" t="n">
        <v>2220.829056313852</v>
      </c>
      <c r="L260" t="n">
        <v>0</v>
      </c>
      <c r="M260" t="n">
        <v>-0.6635759176079878</v>
      </c>
      <c r="N260" t="n">
        <v>-0.6635759176079878</v>
      </c>
      <c r="O260" t="n">
        <v>-24.03726337427992</v>
      </c>
      <c r="P260" t="n">
        <v>-6.094640814979696</v>
      </c>
      <c r="Q260" t="n">
        <v>-0.6635759176079878</v>
      </c>
      <c r="R260" t="n">
        <v>0.6456890415442632</v>
      </c>
      <c r="S260" t="n">
        <v>27.15002487815697</v>
      </c>
      <c r="T260" t="n">
        <v>-1.842342128455425</v>
      </c>
      <c r="U260" t="n">
        <v>-0.4284636982321567</v>
      </c>
      <c r="V260" t="n">
        <v>4.252298686524272</v>
      </c>
      <c r="W260" t="n">
        <v>0</v>
      </c>
      <c r="X260" t="n">
        <v>0</v>
      </c>
      <c r="Y260" t="n">
        <v>-21.42817949427903</v>
      </c>
      <c r="Z260" t="n">
        <v>49.42195162676145</v>
      </c>
      <c r="AA260" t="n">
        <v>2220.829056313852</v>
      </c>
      <c r="AB260" t="b">
        <v>0</v>
      </c>
      <c r="AC260" t="b">
        <v>1</v>
      </c>
      <c r="AD260" t="n">
        <v>97.90202906794526</v>
      </c>
      <c r="AE260" t="n">
        <v>-0</v>
      </c>
      <c r="AF260" t="n">
        <v>0</v>
      </c>
      <c r="AG260" t="n">
        <v>0.1990801230801499</v>
      </c>
      <c r="AH260" t="b">
        <v>0</v>
      </c>
      <c r="AI260" t="b">
        <v>0</v>
      </c>
      <c r="AJ260" t="n">
        <v>2220.829056313852</v>
      </c>
      <c r="AK260" t="n">
        <v>0</v>
      </c>
      <c r="AL260" t="n">
        <v>-0.4284636982321567</v>
      </c>
      <c r="AM260" t="n">
        <v>0</v>
      </c>
      <c r="AN260" t="n">
        <v>-0.4284636982321567</v>
      </c>
      <c r="AO260" t="n">
        <v>0</v>
      </c>
      <c r="AP260" t="n">
        <v>1</v>
      </c>
      <c r="AQ260" t="n">
        <v>0</v>
      </c>
      <c r="AR260" t="n">
        <v>0</v>
      </c>
      <c r="AS260" t="n">
        <v>0</v>
      </c>
      <c r="AT260" t="n">
        <v>1.336793542116786</v>
      </c>
      <c r="AU260" t="n">
        <v>0.4202651953209703</v>
      </c>
      <c r="AV260" t="n">
        <v>1.336793542116786</v>
      </c>
    </row>
    <row r="261" spans="1:48">
      <c r="A261" t="n">
        <v>258</v>
      </c>
      <c r="B261" t="n">
        <v>0</v>
      </c>
      <c r="C261" t="n">
        <v>0</v>
      </c>
      <c r="D261" t="n">
        <v>32</v>
      </c>
      <c r="E261" t="n">
        <v>2</v>
      </c>
      <c r="F261" t="n">
        <v>0.03394788829774331</v>
      </c>
      <c r="G261" t="n">
        <v>0</v>
      </c>
      <c r="H261" t="n">
        <v>263.6191626965072</v>
      </c>
      <c r="I261" t="b">
        <v>0</v>
      </c>
      <c r="J261" t="n">
        <v>1039.713977675024</v>
      </c>
      <c r="K261" t="n">
        <v>2220.829056313852</v>
      </c>
      <c r="L261" t="n">
        <v>0</v>
      </c>
      <c r="M261" t="n">
        <v>1.307551013388487</v>
      </c>
      <c r="N261" t="n">
        <v>1.307551013388487</v>
      </c>
      <c r="O261" t="n">
        <v>47.36450984752757</v>
      </c>
      <c r="P261" t="n">
        <v>12.00925706073214</v>
      </c>
      <c r="Q261" t="n">
        <v>1.307551013388487</v>
      </c>
      <c r="R261" t="n">
        <v>0.6685483911743353</v>
      </c>
      <c r="S261" t="n">
        <v>27.15806671077743</v>
      </c>
      <c r="T261" t="n">
        <v>8.409729844902959</v>
      </c>
      <c r="U261" t="n">
        <v>1.955806087711489</v>
      </c>
      <c r="V261" t="n">
        <v>2.787418486882292</v>
      </c>
      <c r="W261" t="n">
        <v>0</v>
      </c>
      <c r="X261" t="n">
        <v>0</v>
      </c>
      <c r="Y261" t="n">
        <v>-21.42817949427903</v>
      </c>
      <c r="Z261" t="n">
        <v>49.61009500921107</v>
      </c>
      <c r="AA261" t="n">
        <v>2220.829056313852</v>
      </c>
      <c r="AB261" t="b">
        <v>0</v>
      </c>
      <c r="AC261" t="b">
        <v>1</v>
      </c>
      <c r="AD261" t="n">
        <v>97.89458872784309</v>
      </c>
      <c r="AE261" t="n">
        <v>-0</v>
      </c>
      <c r="AF261" t="n">
        <v>0</v>
      </c>
      <c r="AG261" t="n">
        <v>0.1785672293675729</v>
      </c>
      <c r="AH261" t="b">
        <v>0</v>
      </c>
      <c r="AI261" t="b">
        <v>0</v>
      </c>
      <c r="AJ261" t="n">
        <v>2220.829056313852</v>
      </c>
      <c r="AK261" t="n">
        <v>0</v>
      </c>
      <c r="AL261" t="n">
        <v>1.955806087711489</v>
      </c>
      <c r="AM261" t="n">
        <v>0</v>
      </c>
      <c r="AN261" t="n">
        <v>1.955806087711489</v>
      </c>
      <c r="AO261" t="n">
        <v>0</v>
      </c>
      <c r="AP261" t="n">
        <v>1</v>
      </c>
      <c r="AQ261" t="n">
        <v>0</v>
      </c>
      <c r="AR261" t="n">
        <v>0</v>
      </c>
      <c r="AS261" t="n">
        <v>0</v>
      </c>
      <c r="AT261" t="n">
        <v>1.738995892250235</v>
      </c>
      <c r="AU261" t="n">
        <v>0.5467107861410221</v>
      </c>
      <c r="AV261" t="n">
        <v>1.738995892250235</v>
      </c>
    </row>
    <row r="262" spans="1:48">
      <c r="A262" t="n">
        <v>259</v>
      </c>
      <c r="B262" t="n">
        <v>0</v>
      </c>
      <c r="C262" t="n">
        <v>0</v>
      </c>
      <c r="D262" t="n">
        <v>32</v>
      </c>
      <c r="E262" t="n">
        <v>2</v>
      </c>
      <c r="F262" t="n">
        <v>-0.00909630925377769</v>
      </c>
      <c r="G262" t="n">
        <v>0</v>
      </c>
      <c r="H262" t="n">
        <v>263.6191626965072</v>
      </c>
      <c r="I262" t="b">
        <v>0</v>
      </c>
      <c r="J262" t="n">
        <v>1039.713977675024</v>
      </c>
      <c r="K262" t="n">
        <v>2220.829056313852</v>
      </c>
      <c r="L262" t="n">
        <v>0</v>
      </c>
      <c r="M262" t="n">
        <v>0.7793891440540914</v>
      </c>
      <c r="N262" t="n">
        <v>0.7793891440540914</v>
      </c>
      <c r="O262" t="n">
        <v>28.23246237478778</v>
      </c>
      <c r="P262" t="n">
        <v>7.158332245128746</v>
      </c>
      <c r="Q262" t="n">
        <v>0.7793891440540914</v>
      </c>
      <c r="R262" t="n">
        <v>0.5540823064149004</v>
      </c>
      <c r="S262" t="n">
        <v>27.17289047850835</v>
      </c>
      <c r="T262" t="n">
        <v>6.048341739446229</v>
      </c>
      <c r="U262" t="n">
        <v>1.406630630559207</v>
      </c>
      <c r="V262" t="n">
        <v>2.697062598468352</v>
      </c>
      <c r="W262" t="n">
        <v>0</v>
      </c>
      <c r="X262" t="n">
        <v>0</v>
      </c>
      <c r="Y262" t="n">
        <v>-21.42817949427903</v>
      </c>
      <c r="Z262" t="n">
        <v>49.75057378425311</v>
      </c>
      <c r="AA262" t="n">
        <v>2220.829056313852</v>
      </c>
      <c r="AB262" t="b">
        <v>0</v>
      </c>
      <c r="AC262" t="b">
        <v>1</v>
      </c>
      <c r="AD262" t="n">
        <v>97.88714838774091</v>
      </c>
      <c r="AE262" t="n">
        <v>-0</v>
      </c>
      <c r="AF262" t="n">
        <v>0</v>
      </c>
      <c r="AG262" t="n">
        <v>0.1602324036396669</v>
      </c>
      <c r="AH262" t="b">
        <v>0</v>
      </c>
      <c r="AI262" t="b">
        <v>0</v>
      </c>
      <c r="AJ262" t="n">
        <v>2220.829056313852</v>
      </c>
      <c r="AK262" t="n">
        <v>0</v>
      </c>
      <c r="AL262" t="n">
        <v>1.406630630559207</v>
      </c>
      <c r="AM262" t="n">
        <v>0</v>
      </c>
      <c r="AN262" t="n">
        <v>1.406630630559207</v>
      </c>
      <c r="AO262" t="n">
        <v>0</v>
      </c>
      <c r="AP262" t="n">
        <v>1</v>
      </c>
      <c r="AQ262" t="n">
        <v>0</v>
      </c>
      <c r="AR262" t="n">
        <v>0</v>
      </c>
      <c r="AS262" t="n">
        <v>0</v>
      </c>
      <c r="AT262" t="n">
        <v>1.641637045224111</v>
      </c>
      <c r="AU262" t="n">
        <v>0.5161028174663171</v>
      </c>
      <c r="AV262" t="n">
        <v>1.641637045224111</v>
      </c>
    </row>
    <row r="263" spans="1:48">
      <c r="A263" t="n">
        <v>260</v>
      </c>
      <c r="B263" t="n">
        <v>0</v>
      </c>
      <c r="C263" t="n">
        <v>0</v>
      </c>
      <c r="D263" t="n">
        <v>32</v>
      </c>
      <c r="E263" t="n">
        <v>2</v>
      </c>
      <c r="F263" t="n">
        <v>0.002437348717363008</v>
      </c>
      <c r="G263" t="n">
        <v>0</v>
      </c>
      <c r="H263" t="n">
        <v>263.6191626965072</v>
      </c>
      <c r="I263" t="b">
        <v>0</v>
      </c>
      <c r="J263" t="n">
        <v>1039.713977675024</v>
      </c>
      <c r="K263" t="n">
        <v>2220.829056313852</v>
      </c>
      <c r="L263" t="n">
        <v>0</v>
      </c>
      <c r="M263" t="n">
        <v>0.9209096903950924</v>
      </c>
      <c r="N263" t="n">
        <v>0.9209096903950924</v>
      </c>
      <c r="O263" t="n">
        <v>33.35887904393557</v>
      </c>
      <c r="P263" t="n">
        <v>8.458133631829504</v>
      </c>
      <c r="Q263" t="n">
        <v>0.9209096903950924</v>
      </c>
      <c r="R263" t="n">
        <v>0.592712148195056</v>
      </c>
      <c r="S263" t="n">
        <v>27.1847779335081</v>
      </c>
      <c r="T263" t="n">
        <v>6.680815302152632</v>
      </c>
      <c r="U263" t="n">
        <v>1.553721639078047</v>
      </c>
      <c r="V263" t="n">
        <v>2.721014912719343</v>
      </c>
      <c r="W263" t="n">
        <v>0</v>
      </c>
      <c r="X263" t="n">
        <v>0</v>
      </c>
      <c r="Y263" t="n">
        <v>-21.42817949427903</v>
      </c>
      <c r="Z263" t="n">
        <v>49.89279957436633</v>
      </c>
      <c r="AA263" t="n">
        <v>2220.829056313852</v>
      </c>
      <c r="AB263" t="b">
        <v>0</v>
      </c>
      <c r="AC263" t="b">
        <v>1</v>
      </c>
      <c r="AD263" t="n">
        <v>97.87970804763873</v>
      </c>
      <c r="AE263" t="n">
        <v>-0</v>
      </c>
      <c r="AF263" t="n">
        <v>0</v>
      </c>
      <c r="AG263" t="n">
        <v>0.1343570758504326</v>
      </c>
      <c r="AH263" t="b">
        <v>0</v>
      </c>
      <c r="AI263" t="b">
        <v>0</v>
      </c>
      <c r="AJ263" t="n">
        <v>2220.829056313852</v>
      </c>
      <c r="AK263" t="n">
        <v>0</v>
      </c>
      <c r="AL263" t="n">
        <v>1.553721639078047</v>
      </c>
      <c r="AM263" t="n">
        <v>0</v>
      </c>
      <c r="AN263" t="n">
        <v>1.553721639078047</v>
      </c>
      <c r="AO263" t="n">
        <v>0</v>
      </c>
      <c r="AP263" t="n">
        <v>1</v>
      </c>
      <c r="AQ263" t="n">
        <v>0</v>
      </c>
      <c r="AR263" t="n">
        <v>0</v>
      </c>
      <c r="AS263" t="n">
        <v>0</v>
      </c>
      <c r="AT263" t="n">
        <v>1.663328799085605</v>
      </c>
      <c r="AU263" t="n">
        <v>0.5229223366263362</v>
      </c>
      <c r="AV263" t="n">
        <v>1.663328799085605</v>
      </c>
    </row>
    <row r="264" spans="1:48">
      <c r="A264" t="n">
        <v>261</v>
      </c>
      <c r="B264" t="n">
        <v>0</v>
      </c>
      <c r="C264" t="n">
        <v>0</v>
      </c>
      <c r="D264" t="n">
        <v>32</v>
      </c>
      <c r="E264" t="n">
        <v>2</v>
      </c>
      <c r="F264" t="n">
        <v>-0.0006530856156734544</v>
      </c>
      <c r="G264" t="n">
        <v>0</v>
      </c>
      <c r="H264" t="n">
        <v>263.6191626965072</v>
      </c>
      <c r="I264" t="b">
        <v>0</v>
      </c>
      <c r="J264" t="n">
        <v>1039.713977675024</v>
      </c>
      <c r="K264" t="n">
        <v>2220.829056313852</v>
      </c>
      <c r="L264" t="n">
        <v>0</v>
      </c>
      <c r="M264" t="n">
        <v>0.8829893743655499</v>
      </c>
      <c r="N264" t="n">
        <v>0.8829893743655499</v>
      </c>
      <c r="O264" t="n">
        <v>31.98525984008658</v>
      </c>
      <c r="P264" t="n">
        <v>8.109852900630473</v>
      </c>
      <c r="Q264" t="n">
        <v>0.88298937436555</v>
      </c>
      <c r="R264" t="n">
        <v>0.5831204500772331</v>
      </c>
      <c r="S264" t="n">
        <v>27.19760709665398</v>
      </c>
      <c r="T264" t="n">
        <v>6.51108636672208</v>
      </c>
      <c r="U264" t="n">
        <v>1.51424868438176</v>
      </c>
      <c r="V264" t="n">
        <v>2.714338754067364</v>
      </c>
      <c r="W264" t="n">
        <v>0</v>
      </c>
      <c r="X264" t="n">
        <v>0</v>
      </c>
      <c r="Y264" t="n">
        <v>-21.42817949427903</v>
      </c>
      <c r="Z264" t="n">
        <v>50.03502536447955</v>
      </c>
      <c r="AA264" t="n">
        <v>2220.829056313852</v>
      </c>
      <c r="AB264" t="b">
        <v>0</v>
      </c>
      <c r="AC264" t="b">
        <v>1</v>
      </c>
      <c r="AD264" t="n">
        <v>97.87226770753655</v>
      </c>
      <c r="AE264" t="n">
        <v>-0</v>
      </c>
      <c r="AF264" t="n">
        <v>0</v>
      </c>
      <c r="AG264" t="n">
        <v>0.1385708197347617</v>
      </c>
      <c r="AH264" t="b">
        <v>0</v>
      </c>
      <c r="AI264" t="b">
        <v>0</v>
      </c>
      <c r="AJ264" t="n">
        <v>2220.829056313852</v>
      </c>
      <c r="AK264" t="n">
        <v>0</v>
      </c>
      <c r="AL264" t="n">
        <v>1.51424868438176</v>
      </c>
      <c r="AM264" t="n">
        <v>0</v>
      </c>
      <c r="AN264" t="n">
        <v>1.51424868438176</v>
      </c>
      <c r="AO264" t="n">
        <v>0</v>
      </c>
      <c r="AP264" t="n">
        <v>1</v>
      </c>
      <c r="AQ264" t="n">
        <v>0</v>
      </c>
      <c r="AR264" t="n">
        <v>0</v>
      </c>
      <c r="AS264" t="n">
        <v>0</v>
      </c>
      <c r="AT264" t="n">
        <v>1.653137791820106</v>
      </c>
      <c r="AU264" t="n">
        <v>0.519718456951566</v>
      </c>
      <c r="AV264" t="n">
        <v>1.653137791820106</v>
      </c>
    </row>
    <row r="265" spans="1:48">
      <c r="A265" t="n">
        <v>262</v>
      </c>
      <c r="B265" t="n">
        <v>0</v>
      </c>
      <c r="C265" t="n">
        <v>0</v>
      </c>
      <c r="D265" t="n">
        <v>32</v>
      </c>
      <c r="E265" t="n">
        <v>2</v>
      </c>
      <c r="F265" t="n">
        <v>0.0001749937453361383</v>
      </c>
      <c r="G265" t="n">
        <v>0</v>
      </c>
      <c r="H265" t="n">
        <v>263.6191626965072</v>
      </c>
      <c r="I265" t="b">
        <v>0</v>
      </c>
      <c r="J265" t="n">
        <v>1039.713977675024</v>
      </c>
      <c r="K265" t="n">
        <v>2220.829056313852</v>
      </c>
      <c r="L265" t="n">
        <v>0</v>
      </c>
      <c r="M265" t="n">
        <v>0.8931500921427734</v>
      </c>
      <c r="N265" t="n">
        <v>0.8931500921427734</v>
      </c>
      <c r="O265" t="n">
        <v>32.35331998633669</v>
      </c>
      <c r="P265" t="n">
        <v>8.203174438726343</v>
      </c>
      <c r="Q265" t="n">
        <v>0.8931500921427734</v>
      </c>
      <c r="R265" t="n">
        <v>0.5857623856642714</v>
      </c>
      <c r="S265" t="n">
        <v>27.21019768130389</v>
      </c>
      <c r="T265" t="n">
        <v>6.556306047133198</v>
      </c>
      <c r="U265" t="n">
        <v>1.524765184657454</v>
      </c>
      <c r="V265" t="n">
        <v>2.715868575819367</v>
      </c>
      <c r="W265" t="n">
        <v>0</v>
      </c>
      <c r="X265" t="n">
        <v>0</v>
      </c>
      <c r="Y265" t="n">
        <v>-21.42817949427903</v>
      </c>
      <c r="Z265" t="n">
        <v>50.17725115459277</v>
      </c>
      <c r="AA265" t="n">
        <v>2220.829056313852</v>
      </c>
      <c r="AB265" t="b">
        <v>0</v>
      </c>
      <c r="AC265" t="b">
        <v>1</v>
      </c>
      <c r="AD265" t="n">
        <v>97.86482736743437</v>
      </c>
      <c r="AE265" t="n">
        <v>-0</v>
      </c>
      <c r="AF265" t="n">
        <v>0</v>
      </c>
      <c r="AG265" t="n">
        <v>0.1338472792635281</v>
      </c>
      <c r="AH265" t="b">
        <v>0</v>
      </c>
      <c r="AI265" t="b">
        <v>0</v>
      </c>
      <c r="AJ265" t="n">
        <v>2220.829056313852</v>
      </c>
      <c r="AK265" t="n">
        <v>0</v>
      </c>
      <c r="AL265" t="n">
        <v>1.524765184657454</v>
      </c>
      <c r="AM265" t="n">
        <v>0</v>
      </c>
      <c r="AN265" t="n">
        <v>1.524765184657454</v>
      </c>
      <c r="AO265" t="n">
        <v>0</v>
      </c>
      <c r="AP265" t="n">
        <v>1</v>
      </c>
      <c r="AQ265" t="n">
        <v>0</v>
      </c>
      <c r="AR265" t="n">
        <v>0</v>
      </c>
      <c r="AS265" t="n">
        <v>0</v>
      </c>
      <c r="AT265" t="n">
        <v>1.651502934171873</v>
      </c>
      <c r="AU265" t="n">
        <v>0.5192044854614221</v>
      </c>
      <c r="AV265" t="n">
        <v>1.651502934171873</v>
      </c>
    </row>
    <row r="266" spans="1:48">
      <c r="A266" t="n">
        <v>263</v>
      </c>
      <c r="B266" t="n">
        <v>0</v>
      </c>
      <c r="C266" t="n">
        <v>0</v>
      </c>
      <c r="D266" t="n">
        <v>32</v>
      </c>
      <c r="E266" t="n">
        <v>2</v>
      </c>
      <c r="F266" t="n">
        <v>-4.688936567109891e-05</v>
      </c>
      <c r="G266" t="n">
        <v>0</v>
      </c>
      <c r="H266" t="n">
        <v>263.6191626965072</v>
      </c>
      <c r="I266" t="b">
        <v>0</v>
      </c>
      <c r="J266" t="n">
        <v>1039.713977675024</v>
      </c>
      <c r="K266" t="n">
        <v>2220.829056313852</v>
      </c>
      <c r="L266" t="n">
        <v>0</v>
      </c>
      <c r="M266" t="n">
        <v>0.8904275370633566</v>
      </c>
      <c r="N266" t="n">
        <v>0.8904275370633566</v>
      </c>
      <c r="O266" t="n">
        <v>32.25469860518286</v>
      </c>
      <c r="P266" t="n">
        <v>8.178169017541293</v>
      </c>
      <c r="Q266" t="n">
        <v>0.8904275370633566</v>
      </c>
      <c r="R266" t="n">
        <v>0.5850812061146418</v>
      </c>
      <c r="S266" t="n">
        <v>27.22285243823653</v>
      </c>
      <c r="T266" t="n">
        <v>6.543930609019517</v>
      </c>
      <c r="U266" t="n">
        <v>1.521887094915308</v>
      </c>
      <c r="V266" t="n">
        <v>2.715199795563856</v>
      </c>
      <c r="W266" t="n">
        <v>0</v>
      </c>
      <c r="X266" t="n">
        <v>0</v>
      </c>
      <c r="Y266" t="n">
        <v>-21.42817949427903</v>
      </c>
      <c r="Z266" t="n">
        <v>50.319476944706</v>
      </c>
      <c r="AA266" t="n">
        <v>2220.829056313852</v>
      </c>
      <c r="AB266" t="b">
        <v>0</v>
      </c>
      <c r="AC266" t="b">
        <v>1</v>
      </c>
      <c r="AD266" t="n">
        <v>97.85738702733219</v>
      </c>
      <c r="AE266" t="n">
        <v>-0</v>
      </c>
      <c r="AF266" t="n">
        <v>0</v>
      </c>
      <c r="AG266" t="n">
        <v>0.1376798273207579</v>
      </c>
      <c r="AH266" t="b">
        <v>0</v>
      </c>
      <c r="AI266" t="b">
        <v>0</v>
      </c>
      <c r="AJ266" t="n">
        <v>2220.829056313852</v>
      </c>
      <c r="AK266" t="n">
        <v>0</v>
      </c>
      <c r="AL266" t="n">
        <v>1.521887094915308</v>
      </c>
      <c r="AM266" t="n">
        <v>0</v>
      </c>
      <c r="AN266" t="n">
        <v>1.521887094915308</v>
      </c>
      <c r="AO266" t="n">
        <v>0</v>
      </c>
      <c r="AP266" t="n">
        <v>1</v>
      </c>
      <c r="AQ266" t="n">
        <v>0</v>
      </c>
      <c r="AR266" t="n">
        <v>0</v>
      </c>
      <c r="AS266" t="n">
        <v>0</v>
      </c>
      <c r="AT266" t="n">
        <v>1.647588382855243</v>
      </c>
      <c r="AU266" t="n">
        <v>0.5179738169835714</v>
      </c>
      <c r="AV266" t="n">
        <v>1.647588382855243</v>
      </c>
    </row>
    <row r="267" spans="1:48">
      <c r="A267" t="n">
        <v>264</v>
      </c>
      <c r="B267" t="n">
        <v>0</v>
      </c>
      <c r="C267" t="n">
        <v>0</v>
      </c>
      <c r="D267" t="n">
        <v>32</v>
      </c>
      <c r="E267" t="n">
        <v>2</v>
      </c>
      <c r="F267" t="n">
        <v>1.25637173500337e-05</v>
      </c>
      <c r="G267" t="n">
        <v>0</v>
      </c>
      <c r="H267" t="n">
        <v>263.6191626965072</v>
      </c>
      <c r="I267" t="b">
        <v>0</v>
      </c>
      <c r="J267" t="n">
        <v>1039.713977675024</v>
      </c>
      <c r="K267" t="n">
        <v>2220.829056313852</v>
      </c>
      <c r="L267" t="n">
        <v>0</v>
      </c>
      <c r="M267" t="n">
        <v>0.8911570396038221</v>
      </c>
      <c r="N267" t="n">
        <v>0.8911570396038221</v>
      </c>
      <c r="O267" t="n">
        <v>32.28112398354888</v>
      </c>
      <c r="P267" t="n">
        <v>8.184869164185821</v>
      </c>
      <c r="Q267" t="n">
        <v>0.8911570396038221</v>
      </c>
      <c r="R267" t="n">
        <v>0.5852871238736899</v>
      </c>
      <c r="S267" t="n">
        <v>27.2354893664296</v>
      </c>
      <c r="T267" t="n">
        <v>6.546987674815599</v>
      </c>
      <c r="U267" t="n">
        <v>1.522598060428443</v>
      </c>
      <c r="V267" t="n">
        <v>2.715120088586281</v>
      </c>
      <c r="W267" t="n">
        <v>0</v>
      </c>
      <c r="X267" t="n">
        <v>0</v>
      </c>
      <c r="Y267" t="n">
        <v>-21.42817949427903</v>
      </c>
      <c r="Z267" t="n">
        <v>50.46170273481922</v>
      </c>
      <c r="AA267" t="n">
        <v>2220.829056313852</v>
      </c>
      <c r="AB267" t="b">
        <v>0</v>
      </c>
      <c r="AC267" t="b">
        <v>1</v>
      </c>
      <c r="AD267" t="n">
        <v>97.84994668723002</v>
      </c>
      <c r="AE267" t="n">
        <v>-0</v>
      </c>
      <c r="AF267" t="n">
        <v>0</v>
      </c>
      <c r="AG267" t="n">
        <v>0.1427419045277569</v>
      </c>
      <c r="AH267" t="b">
        <v>0</v>
      </c>
      <c r="AI267" t="b">
        <v>0</v>
      </c>
      <c r="AJ267" t="n">
        <v>2220.829056313852</v>
      </c>
      <c r="AK267" t="n">
        <v>0</v>
      </c>
      <c r="AL267" t="n">
        <v>1.522598060428443</v>
      </c>
      <c r="AM267" t="n">
        <v>0</v>
      </c>
      <c r="AN267" t="n">
        <v>1.522598060428443</v>
      </c>
      <c r="AO267" t="n">
        <v>0</v>
      </c>
      <c r="AP267" t="n">
        <v>1</v>
      </c>
      <c r="AQ267" t="n">
        <v>0</v>
      </c>
      <c r="AR267" t="n">
        <v>0</v>
      </c>
      <c r="AS267" t="n">
        <v>0</v>
      </c>
      <c r="AT267" t="n">
        <v>1.6442973073566</v>
      </c>
      <c r="AU267" t="n">
        <v>0.5169391587183443</v>
      </c>
      <c r="AV267" t="n">
        <v>1.6442973073566</v>
      </c>
    </row>
    <row r="268" spans="1:48">
      <c r="A268" t="n">
        <v>265</v>
      </c>
      <c r="B268" t="n">
        <v>0</v>
      </c>
      <c r="C268" t="n">
        <v>0</v>
      </c>
      <c r="D268" t="n">
        <v>32</v>
      </c>
      <c r="E268" t="n">
        <v>2</v>
      </c>
      <c r="F268" t="n">
        <v>-3.36550373436495e-06</v>
      </c>
      <c r="G268" t="n">
        <v>0</v>
      </c>
      <c r="H268" t="n">
        <v>263.6191626965072</v>
      </c>
      <c r="I268" t="b">
        <v>0</v>
      </c>
      <c r="J268" t="n">
        <v>1039.713977675024</v>
      </c>
      <c r="K268" t="n">
        <v>2220.829056313852</v>
      </c>
      <c r="L268" t="n">
        <v>0</v>
      </c>
      <c r="M268" t="n">
        <v>0.8909615845212896</v>
      </c>
      <c r="N268" t="n">
        <v>0.8909615845212896</v>
      </c>
      <c r="O268" t="n">
        <v>32.27404385123545</v>
      </c>
      <c r="P268" t="n">
        <v>8.183073998791949</v>
      </c>
      <c r="Q268" t="n">
        <v>0.8909615845212896</v>
      </c>
      <c r="R268" t="n">
        <v>0.5852551160101686</v>
      </c>
      <c r="S268" t="n">
        <v>27.24813037105738</v>
      </c>
      <c r="T268" t="n">
        <v>6.545909720720703</v>
      </c>
      <c r="U268" t="n">
        <v>1.522347366384764</v>
      </c>
      <c r="V268" t="n">
        <v>2.714882567728217</v>
      </c>
      <c r="W268" t="n">
        <v>0</v>
      </c>
      <c r="X268" t="n">
        <v>0</v>
      </c>
      <c r="Y268" t="n">
        <v>-21.42817949427903</v>
      </c>
      <c r="Z268" t="n">
        <v>50.60392852493244</v>
      </c>
      <c r="AA268" t="n">
        <v>2220.829056313852</v>
      </c>
      <c r="AB268" t="b">
        <v>0</v>
      </c>
      <c r="AC268" t="b">
        <v>1</v>
      </c>
      <c r="AD268" t="n">
        <v>97.84250634712784</v>
      </c>
      <c r="AE268" t="n">
        <v>-0</v>
      </c>
      <c r="AF268" t="n">
        <v>0</v>
      </c>
      <c r="AG268" t="n">
        <v>0.1419434081694728</v>
      </c>
      <c r="AH268" t="b">
        <v>0</v>
      </c>
      <c r="AI268" t="b">
        <v>0</v>
      </c>
      <c r="AJ268" t="n">
        <v>2220.829056313852</v>
      </c>
      <c r="AK268" t="n">
        <v>0</v>
      </c>
      <c r="AL268" t="n">
        <v>1.522347366384764</v>
      </c>
      <c r="AM268" t="n">
        <v>0</v>
      </c>
      <c r="AN268" t="n">
        <v>1.522347366384764</v>
      </c>
      <c r="AO268" t="n">
        <v>0</v>
      </c>
      <c r="AP268" t="n">
        <v>1</v>
      </c>
      <c r="AQ268" t="n">
        <v>0</v>
      </c>
      <c r="AR268" t="n">
        <v>0</v>
      </c>
      <c r="AS268" t="n">
        <v>0</v>
      </c>
      <c r="AT268" t="n">
        <v>1.640851809623489</v>
      </c>
      <c r="AU268" t="n">
        <v>0.5158559527241777</v>
      </c>
      <c r="AV268" t="n">
        <v>1.640851809623489</v>
      </c>
    </row>
    <row r="269" spans="1:48">
      <c r="A269" t="n">
        <v>266</v>
      </c>
      <c r="B269" t="n">
        <v>0</v>
      </c>
      <c r="C269" t="n">
        <v>0</v>
      </c>
      <c r="D269" t="n">
        <v>32</v>
      </c>
      <c r="E269" t="n">
        <v>2</v>
      </c>
      <c r="F269" t="n">
        <v>8.98297582985208e-07</v>
      </c>
      <c r="G269" t="n">
        <v>0</v>
      </c>
      <c r="H269" t="n">
        <v>263.6191626965072</v>
      </c>
      <c r="I269" t="b">
        <v>0</v>
      </c>
      <c r="J269" t="n">
        <v>1039.713977675024</v>
      </c>
      <c r="K269" t="n">
        <v>2220.829056313852</v>
      </c>
      <c r="L269" t="n">
        <v>0</v>
      </c>
      <c r="M269" t="n">
        <v>0.8910139023109649</v>
      </c>
      <c r="N269" t="n">
        <v>0.8910139023109649</v>
      </c>
      <c r="O269" t="n">
        <v>32.27593900212356</v>
      </c>
      <c r="P269" t="n">
        <v>8.183554513723012</v>
      </c>
      <c r="Q269" t="n">
        <v>0.8910139023109649</v>
      </c>
      <c r="R269" t="n">
        <v>0.5852868250593988</v>
      </c>
      <c r="S269" t="n">
        <v>27.26076957859614</v>
      </c>
      <c r="T269" t="n">
        <v>6.54593944221687</v>
      </c>
      <c r="U269" t="n">
        <v>1.522354278554859</v>
      </c>
      <c r="V269" t="n">
        <v>2.714687329050666</v>
      </c>
      <c r="W269" t="n">
        <v>0</v>
      </c>
      <c r="X269" t="n">
        <v>0</v>
      </c>
      <c r="Y269" t="n">
        <v>-21.42817949427903</v>
      </c>
      <c r="Z269" t="n">
        <v>50.74615431504566</v>
      </c>
      <c r="AA269" t="n">
        <v>2220.829056313852</v>
      </c>
      <c r="AB269" t="b">
        <v>0</v>
      </c>
      <c r="AC269" t="b">
        <v>1</v>
      </c>
      <c r="AD269" t="n">
        <v>97.83506600702566</v>
      </c>
      <c r="AE269" t="n">
        <v>-0</v>
      </c>
      <c r="AF269" t="n">
        <v>0</v>
      </c>
      <c r="AG269" t="n">
        <v>0.14320318074785</v>
      </c>
      <c r="AH269" t="b">
        <v>0</v>
      </c>
      <c r="AI269" t="b">
        <v>0</v>
      </c>
      <c r="AJ269" t="n">
        <v>2220.829056313852</v>
      </c>
      <c r="AK269" t="n">
        <v>0</v>
      </c>
      <c r="AL269" t="n">
        <v>1.522354278554859</v>
      </c>
      <c r="AM269" t="n">
        <v>0</v>
      </c>
      <c r="AN269" t="n">
        <v>1.522354278554859</v>
      </c>
      <c r="AO269" t="n">
        <v>0</v>
      </c>
      <c r="AP269" t="n">
        <v>1</v>
      </c>
      <c r="AQ269" t="n">
        <v>0</v>
      </c>
      <c r="AR269" t="n">
        <v>0</v>
      </c>
      <c r="AS269" t="n">
        <v>0</v>
      </c>
      <c r="AT269" t="n">
        <v>1.637460255361314</v>
      </c>
      <c r="AU269" t="n">
        <v>0.5147897056414925</v>
      </c>
      <c r="AV269" t="n">
        <v>1.637460255361314</v>
      </c>
    </row>
    <row r="270" spans="1:48">
      <c r="A270" t="n">
        <v>267</v>
      </c>
      <c r="B270" t="n">
        <v>0</v>
      </c>
      <c r="C270" t="n">
        <v>0</v>
      </c>
      <c r="D270" t="n">
        <v>32</v>
      </c>
      <c r="E270" t="n">
        <v>2</v>
      </c>
      <c r="F270" t="n">
        <v>-2.27686596687704e-07</v>
      </c>
      <c r="G270" t="n">
        <v>0</v>
      </c>
      <c r="H270" t="n">
        <v>263.6191626965072</v>
      </c>
      <c r="I270" t="b">
        <v>0</v>
      </c>
      <c r="J270" t="n">
        <v>1039.713977675024</v>
      </c>
      <c r="K270" t="n">
        <v>2220.829056313852</v>
      </c>
      <c r="L270" t="n">
        <v>0</v>
      </c>
      <c r="M270" t="n">
        <v>0.8910000862348617</v>
      </c>
      <c r="N270" t="n">
        <v>0.8910000862348617</v>
      </c>
      <c r="O270" t="n">
        <v>32.27543853088692</v>
      </c>
      <c r="P270" t="n">
        <v>8.183427619393234</v>
      </c>
      <c r="Q270" t="n">
        <v>0.8910000862348617</v>
      </c>
      <c r="R270" t="n">
        <v>0.5853015266353049</v>
      </c>
      <c r="S270" t="n">
        <v>27.27340856193753</v>
      </c>
      <c r="T270" t="n">
        <v>6.545673522727061</v>
      </c>
      <c r="U270" t="n">
        <v>1.522292435075151</v>
      </c>
      <c r="V270" t="n">
        <v>2.714480817018618</v>
      </c>
      <c r="W270" t="n">
        <v>0</v>
      </c>
      <c r="X270" t="n">
        <v>0</v>
      </c>
      <c r="Y270" t="n">
        <v>-21.42817949427903</v>
      </c>
      <c r="Z270" t="n">
        <v>50.88838010515889</v>
      </c>
      <c r="AA270" t="n">
        <v>2220.829056313852</v>
      </c>
      <c r="AB270" t="b">
        <v>0</v>
      </c>
      <c r="AC270" t="b">
        <v>1</v>
      </c>
      <c r="AD270" t="n">
        <v>97.82762566692348</v>
      </c>
      <c r="AE270" t="n">
        <v>-0</v>
      </c>
      <c r="AF270" t="n">
        <v>0</v>
      </c>
      <c r="AG270" t="n">
        <v>0.1429363054053134</v>
      </c>
      <c r="AH270" t="b">
        <v>0</v>
      </c>
      <c r="AI270" t="b">
        <v>0</v>
      </c>
      <c r="AJ270" t="n">
        <v>2220.829056313852</v>
      </c>
      <c r="AK270" t="n">
        <v>0</v>
      </c>
      <c r="AL270" t="n">
        <v>1.522292435075151</v>
      </c>
      <c r="AM270" t="n">
        <v>0</v>
      </c>
      <c r="AN270" t="n">
        <v>1.522292435075151</v>
      </c>
      <c r="AO270" t="n">
        <v>0</v>
      </c>
      <c r="AP270" t="n">
        <v>1</v>
      </c>
      <c r="AQ270" t="n">
        <v>0</v>
      </c>
      <c r="AR270" t="n">
        <v>0</v>
      </c>
      <c r="AS270" t="n">
        <v>0</v>
      </c>
      <c r="AT270" t="n">
        <v>1.634066831549647</v>
      </c>
      <c r="AU270" t="n">
        <v>0.5137228708041855</v>
      </c>
      <c r="AV270" t="n">
        <v>1.634066831549647</v>
      </c>
    </row>
    <row r="271" spans="1:48">
      <c r="A271" t="n">
        <v>268</v>
      </c>
      <c r="B271" t="n">
        <v>0</v>
      </c>
      <c r="C271" t="n">
        <v>0</v>
      </c>
      <c r="D271" t="n">
        <v>32</v>
      </c>
      <c r="E271" t="n">
        <v>2</v>
      </c>
      <c r="F271" t="n">
        <v>1.244880465378628e-08</v>
      </c>
      <c r="G271" t="n">
        <v>0</v>
      </c>
      <c r="H271" t="n">
        <v>263.6191626965072</v>
      </c>
      <c r="I271" t="b">
        <v>0</v>
      </c>
      <c r="J271" t="n">
        <v>1039.713977675024</v>
      </c>
      <c r="K271" t="n">
        <v>2220.829056313852</v>
      </c>
      <c r="L271" t="n">
        <v>0</v>
      </c>
      <c r="M271" t="n">
        <v>0.8910030327495996</v>
      </c>
      <c r="N271" t="n">
        <v>0.8910030327495996</v>
      </c>
      <c r="O271" t="n">
        <v>32.27554526494539</v>
      </c>
      <c r="P271" t="n">
        <v>8.183454681781285</v>
      </c>
      <c r="Q271" t="n">
        <v>0.8910030327495996</v>
      </c>
      <c r="R271" t="n">
        <v>0.5853205392844649</v>
      </c>
      <c r="S271" t="n">
        <v>27.28604690125381</v>
      </c>
      <c r="T271" t="n">
        <v>6.545482548842882</v>
      </c>
      <c r="U271" t="n">
        <v>1.522248021295855</v>
      </c>
      <c r="V271" t="n">
        <v>2.714277173477112</v>
      </c>
      <c r="W271" t="n">
        <v>0</v>
      </c>
      <c r="X271" t="n">
        <v>0</v>
      </c>
      <c r="Y271" t="n">
        <v>-21.42817949427903</v>
      </c>
      <c r="Z271" t="n">
        <v>51.03060589527211</v>
      </c>
      <c r="AA271" t="n">
        <v>2220.829056313852</v>
      </c>
      <c r="AB271" t="b">
        <v>0</v>
      </c>
      <c r="AC271" t="b">
        <v>1</v>
      </c>
      <c r="AD271" t="n">
        <v>97.8201853268213</v>
      </c>
      <c r="AE271" t="n">
        <v>-0</v>
      </c>
      <c r="AF271" t="n">
        <v>0</v>
      </c>
      <c r="AG271" t="n">
        <v>0.1421335177359229</v>
      </c>
      <c r="AH271" t="b">
        <v>0</v>
      </c>
      <c r="AI271" t="b">
        <v>0</v>
      </c>
      <c r="AJ271" t="n">
        <v>2220.829056313852</v>
      </c>
      <c r="AK271" t="n">
        <v>0</v>
      </c>
      <c r="AL271" t="n">
        <v>1.522248021295855</v>
      </c>
      <c r="AM271" t="n">
        <v>0</v>
      </c>
      <c r="AN271" t="n">
        <v>1.522248021295855</v>
      </c>
      <c r="AO271" t="n">
        <v>0</v>
      </c>
      <c r="AP271" t="n">
        <v>1</v>
      </c>
      <c r="AQ271" t="n">
        <v>0</v>
      </c>
      <c r="AR271" t="n">
        <v>0</v>
      </c>
      <c r="AS271" t="n">
        <v>0</v>
      </c>
      <c r="AT271" t="n">
        <v>1.630686233932177</v>
      </c>
      <c r="AU271" t="n">
        <v>0.5126600683045879</v>
      </c>
      <c r="AV271" t="n">
        <v>1.630686233932177</v>
      </c>
    </row>
    <row r="272" spans="1:48">
      <c r="A272" t="n">
        <v>269</v>
      </c>
      <c r="B272" t="n">
        <v>0</v>
      </c>
      <c r="C272" t="n">
        <v>0</v>
      </c>
      <c r="D272" t="n">
        <v>32</v>
      </c>
      <c r="E272" t="n">
        <v>2</v>
      </c>
      <c r="F272" t="n">
        <v>1.778913798489157e-07</v>
      </c>
      <c r="G272" t="n">
        <v>0</v>
      </c>
      <c r="H272" t="n">
        <v>263.6191626965072</v>
      </c>
      <c r="I272" t="b">
        <v>0</v>
      </c>
      <c r="J272" t="n">
        <v>1039.713977675024</v>
      </c>
      <c r="K272" t="n">
        <v>2220.829056313852</v>
      </c>
      <c r="L272" t="n">
        <v>0</v>
      </c>
      <c r="M272" t="n">
        <v>0.8910050627667622</v>
      </c>
      <c r="N272" t="n">
        <v>0.8910050627667622</v>
      </c>
      <c r="O272" t="n">
        <v>32.27561879994854</v>
      </c>
      <c r="P272" t="n">
        <v>8.183473326558961</v>
      </c>
      <c r="Q272" t="n">
        <v>0.8910050627667622</v>
      </c>
      <c r="R272" t="n">
        <v>0.5853393165842832</v>
      </c>
      <c r="S272" t="n">
        <v>27.29868470293387</v>
      </c>
      <c r="T272" t="n">
        <v>6.545287486497778</v>
      </c>
      <c r="U272" t="n">
        <v>1.522202656684973</v>
      </c>
      <c r="V272" t="n">
        <v>2.714073382303508</v>
      </c>
      <c r="W272" t="n">
        <v>0</v>
      </c>
      <c r="X272" t="n">
        <v>0</v>
      </c>
      <c r="Y272" t="n">
        <v>-21.42817949427903</v>
      </c>
      <c r="Z272" t="n">
        <v>51.17283168538533</v>
      </c>
      <c r="AA272" t="n">
        <v>2220.829056313852</v>
      </c>
      <c r="AB272" t="b">
        <v>0</v>
      </c>
      <c r="AC272" t="b">
        <v>1</v>
      </c>
      <c r="AD272" t="n">
        <v>97.81274498671912</v>
      </c>
      <c r="AE272" t="n">
        <v>-0</v>
      </c>
      <c r="AF272" t="n">
        <v>0</v>
      </c>
      <c r="AG272" t="n">
        <v>0.1424435231838617</v>
      </c>
      <c r="AH272" t="b">
        <v>0</v>
      </c>
      <c r="AI272" t="b">
        <v>0</v>
      </c>
      <c r="AJ272" t="n">
        <v>2220.829056313852</v>
      </c>
      <c r="AK272" t="n">
        <v>0</v>
      </c>
      <c r="AL272" t="n">
        <v>1.522202656684973</v>
      </c>
      <c r="AM272" t="n">
        <v>0</v>
      </c>
      <c r="AN272" t="n">
        <v>1.522202656684973</v>
      </c>
      <c r="AO272" t="n">
        <v>0</v>
      </c>
      <c r="AP272" t="n">
        <v>1</v>
      </c>
      <c r="AQ272" t="n">
        <v>0</v>
      </c>
      <c r="AR272" t="n">
        <v>0</v>
      </c>
      <c r="AS272" t="n">
        <v>0</v>
      </c>
      <c r="AT272" t="n">
        <v>1.627315287870427</v>
      </c>
      <c r="AU272" t="n">
        <v>0.5116003000902573</v>
      </c>
      <c r="AV272" t="n">
        <v>1.627315287870427</v>
      </c>
    </row>
    <row r="273" spans="1:48">
      <c r="A273" t="n">
        <v>270</v>
      </c>
      <c r="B273" t="n">
        <v>0</v>
      </c>
      <c r="C273" t="n">
        <v>0</v>
      </c>
      <c r="D273" t="n">
        <v>32</v>
      </c>
      <c r="E273" t="n">
        <v>2</v>
      </c>
      <c r="F273" t="n">
        <v>-7.240143249376274e-07</v>
      </c>
      <c r="G273" t="n">
        <v>0</v>
      </c>
      <c r="H273" t="n">
        <v>263.6191626965072</v>
      </c>
      <c r="I273" t="b">
        <v>0</v>
      </c>
      <c r="J273" t="n">
        <v>1039.713977675024</v>
      </c>
      <c r="K273" t="n">
        <v>2220.829056313852</v>
      </c>
      <c r="L273" t="n">
        <v>0</v>
      </c>
      <c r="M273" t="n">
        <v>0.890993996183341</v>
      </c>
      <c r="N273" t="n">
        <v>0.890993996183341</v>
      </c>
      <c r="O273" t="n">
        <v>32.27521792587628</v>
      </c>
      <c r="P273" t="n">
        <v>8.183371685059909</v>
      </c>
      <c r="Q273" t="n">
        <v>0.890993996183341</v>
      </c>
      <c r="R273" t="n">
        <v>0.5853547262733366</v>
      </c>
      <c r="S273" t="n">
        <v>27.31132196114759</v>
      </c>
      <c r="T273" t="n">
        <v>6.545033886740678</v>
      </c>
      <c r="U273" t="n">
        <v>1.522143678339898</v>
      </c>
      <c r="V273" t="n">
        <v>2.713867367517875</v>
      </c>
      <c r="W273" t="n">
        <v>0</v>
      </c>
      <c r="X273" t="n">
        <v>0</v>
      </c>
      <c r="Y273" t="n">
        <v>-21.42817949427903</v>
      </c>
      <c r="Z273" t="n">
        <v>51.31505747549856</v>
      </c>
      <c r="AA273" t="n">
        <v>2220.829056313852</v>
      </c>
      <c r="AB273" t="b">
        <v>0</v>
      </c>
      <c r="AC273" t="b">
        <v>1</v>
      </c>
      <c r="AD273" t="n">
        <v>97.80530464661695</v>
      </c>
      <c r="AE273" t="n">
        <v>-0</v>
      </c>
      <c r="AF273" t="n">
        <v>0</v>
      </c>
      <c r="AG273" t="n">
        <v>0.1425047081580264</v>
      </c>
      <c r="AH273" t="b">
        <v>0</v>
      </c>
      <c r="AI273" t="b">
        <v>0</v>
      </c>
      <c r="AJ273" t="n">
        <v>2220.829056313852</v>
      </c>
      <c r="AK273" t="n">
        <v>0</v>
      </c>
      <c r="AL273" t="n">
        <v>1.522143678339898</v>
      </c>
      <c r="AM273" t="n">
        <v>0</v>
      </c>
      <c r="AN273" t="n">
        <v>1.522143678339898</v>
      </c>
      <c r="AO273" t="n">
        <v>0</v>
      </c>
      <c r="AP273" t="n">
        <v>1</v>
      </c>
      <c r="AQ273" t="n">
        <v>0</v>
      </c>
      <c r="AR273" t="n">
        <v>0</v>
      </c>
      <c r="AS273" t="n">
        <v>0</v>
      </c>
      <c r="AT273" t="n">
        <v>1.623951796485302</v>
      </c>
      <c r="AU273" t="n">
        <v>0.5105428754997019</v>
      </c>
      <c r="AV273" t="n">
        <v>1.623951796485302</v>
      </c>
    </row>
    <row r="274" spans="1:48">
      <c r="A274" t="n">
        <v>271</v>
      </c>
      <c r="B274" t="n">
        <v>0</v>
      </c>
      <c r="C274" t="n">
        <v>0</v>
      </c>
      <c r="D274" t="n">
        <v>32</v>
      </c>
      <c r="E274" t="n">
        <v>2</v>
      </c>
      <c r="F274" t="n">
        <v>2.718165922566129e-06</v>
      </c>
      <c r="G274" t="n">
        <v>0</v>
      </c>
      <c r="H274" t="n">
        <v>263.6191626965072</v>
      </c>
      <c r="I274" t="b">
        <v>0</v>
      </c>
      <c r="J274" t="n">
        <v>1039.713977675024</v>
      </c>
      <c r="K274" t="n">
        <v>2220.829056313852</v>
      </c>
      <c r="L274" t="n">
        <v>0</v>
      </c>
      <c r="M274" t="n">
        <v>0.8910362324999068</v>
      </c>
      <c r="N274" t="n">
        <v>0.8910362324999068</v>
      </c>
      <c r="O274" t="n">
        <v>32.27674788716376</v>
      </c>
      <c r="P274" t="n">
        <v>8.183759606278846</v>
      </c>
      <c r="Q274" t="n">
        <v>0.8910362324999068</v>
      </c>
      <c r="R274" t="n">
        <v>0.5853838433743049</v>
      </c>
      <c r="S274" t="n">
        <v>27.32395859278026</v>
      </c>
      <c r="T274" t="n">
        <v>6.545018578229747</v>
      </c>
      <c r="U274" t="n">
        <v>1.522140118121029</v>
      </c>
      <c r="V274" t="n">
        <v>2.713670447949388</v>
      </c>
      <c r="W274" t="n">
        <v>0</v>
      </c>
      <c r="X274" t="n">
        <v>0</v>
      </c>
      <c r="Y274" t="n">
        <v>-21.42817949427903</v>
      </c>
      <c r="Z274" t="n">
        <v>51.45728326561178</v>
      </c>
      <c r="AA274" t="n">
        <v>2220.829056313852</v>
      </c>
      <c r="AB274" t="b">
        <v>0</v>
      </c>
      <c r="AC274" t="b">
        <v>1</v>
      </c>
      <c r="AD274" t="n">
        <v>97.79786430651477</v>
      </c>
      <c r="AE274" t="n">
        <v>-0</v>
      </c>
      <c r="AF274" t="n">
        <v>0</v>
      </c>
      <c r="AG274" t="n">
        <v>0.1406811981728698</v>
      </c>
      <c r="AH274" t="b">
        <v>0</v>
      </c>
      <c r="AI274" t="b">
        <v>0</v>
      </c>
      <c r="AJ274" t="n">
        <v>2220.829056313852</v>
      </c>
      <c r="AK274" t="n">
        <v>0</v>
      </c>
      <c r="AL274" t="n">
        <v>1.522140118121029</v>
      </c>
      <c r="AM274" t="n">
        <v>0</v>
      </c>
      <c r="AN274" t="n">
        <v>1.522140118121029</v>
      </c>
      <c r="AO274" t="n">
        <v>0</v>
      </c>
      <c r="AP274" t="n">
        <v>1</v>
      </c>
      <c r="AQ274" t="n">
        <v>0</v>
      </c>
      <c r="AR274" t="n">
        <v>0</v>
      </c>
      <c r="AS274" t="n">
        <v>0</v>
      </c>
      <c r="AT274" t="n">
        <v>1.620607521118434</v>
      </c>
      <c r="AU274" t="n">
        <v>0.5094914920990623</v>
      </c>
      <c r="AV274" t="n">
        <v>1.620607521118434</v>
      </c>
    </row>
    <row r="275" spans="1:48">
      <c r="A275" t="n">
        <v>272</v>
      </c>
      <c r="B275" t="n">
        <v>0</v>
      </c>
      <c r="C275" t="n">
        <v>0</v>
      </c>
      <c r="D275" t="n">
        <v>32</v>
      </c>
      <c r="E275" t="n">
        <v>2</v>
      </c>
      <c r="F275" t="n">
        <v>-1.014864936443871e-05</v>
      </c>
      <c r="G275" t="n">
        <v>0</v>
      </c>
      <c r="H275" t="n">
        <v>263.6191626965072</v>
      </c>
      <c r="I275" t="b">
        <v>0</v>
      </c>
      <c r="J275" t="n">
        <v>1039.713977675024</v>
      </c>
      <c r="K275" t="n">
        <v>2220.829056313852</v>
      </c>
      <c r="L275" t="n">
        <v>0</v>
      </c>
      <c r="M275" t="n">
        <v>0.8908783538170429</v>
      </c>
      <c r="N275" t="n">
        <v>0.8908783538170429</v>
      </c>
      <c r="O275" t="n">
        <v>32.27102891608528</v>
      </c>
      <c r="P275" t="n">
        <v>8.182309562901947</v>
      </c>
      <c r="Q275" t="n">
        <v>0.8908783538170429</v>
      </c>
      <c r="R275" t="n">
        <v>0.5853614980055516</v>
      </c>
      <c r="S275" t="n">
        <v>27.33659493602669</v>
      </c>
      <c r="T275" t="n">
        <v>6.544108698767168</v>
      </c>
      <c r="U275" t="n">
        <v>1.52192851229958</v>
      </c>
      <c r="V275" t="n">
        <v>2.713439427745658</v>
      </c>
      <c r="W275" t="n">
        <v>0</v>
      </c>
      <c r="X275" t="n">
        <v>0</v>
      </c>
      <c r="Y275" t="n">
        <v>-21.42817949427903</v>
      </c>
      <c r="Z275" t="n">
        <v>51.599509055725</v>
      </c>
      <c r="AA275" t="n">
        <v>2220.829056313852</v>
      </c>
      <c r="AB275" t="b">
        <v>0</v>
      </c>
      <c r="AC275" t="b">
        <v>1</v>
      </c>
      <c r="AD275" t="n">
        <v>97.79042396641259</v>
      </c>
      <c r="AE275" t="n">
        <v>-0</v>
      </c>
      <c r="AF275" t="n">
        <v>0</v>
      </c>
      <c r="AG275" t="n">
        <v>0.1420948568766053</v>
      </c>
      <c r="AH275" t="b">
        <v>0</v>
      </c>
      <c r="AI275" t="b">
        <v>0</v>
      </c>
      <c r="AJ275" t="n">
        <v>2220.829056313852</v>
      </c>
      <c r="AK275" t="n">
        <v>0</v>
      </c>
      <c r="AL275" t="n">
        <v>1.52192851229958</v>
      </c>
      <c r="AM275" t="n">
        <v>0</v>
      </c>
      <c r="AN275" t="n">
        <v>1.52192851229958</v>
      </c>
      <c r="AO275" t="n">
        <v>0</v>
      </c>
      <c r="AP275" t="n">
        <v>1</v>
      </c>
      <c r="AQ275" t="n">
        <v>0</v>
      </c>
      <c r="AR275" t="n">
        <v>0</v>
      </c>
      <c r="AS275" t="n">
        <v>0</v>
      </c>
      <c r="AT275" t="n">
        <v>1.617237416696962</v>
      </c>
      <c r="AU275" t="n">
        <v>0.5084319884821469</v>
      </c>
      <c r="AV275" t="n">
        <v>1.617237416696962</v>
      </c>
    </row>
    <row r="276" spans="1:48">
      <c r="A276" t="n">
        <v>273</v>
      </c>
      <c r="B276" t="n">
        <v>0</v>
      </c>
      <c r="C276" t="n">
        <v>0</v>
      </c>
      <c r="D276" t="n">
        <v>32</v>
      </c>
      <c r="E276" t="n">
        <v>2</v>
      </c>
      <c r="F276" t="n">
        <v>3.787643153607689e-05</v>
      </c>
      <c r="G276" t="n">
        <v>0</v>
      </c>
      <c r="H276" t="n">
        <v>263.6191626965072</v>
      </c>
      <c r="I276" t="b">
        <v>0</v>
      </c>
      <c r="J276" t="n">
        <v>1039.713977675024</v>
      </c>
      <c r="K276" t="n">
        <v>2220.829056313852</v>
      </c>
      <c r="L276" t="n">
        <v>0</v>
      </c>
      <c r="M276" t="n">
        <v>0.8914676322319325</v>
      </c>
      <c r="N276" t="n">
        <v>0.8914676322319325</v>
      </c>
      <c r="O276" t="n">
        <v>32.29237483911174</v>
      </c>
      <c r="P276" t="n">
        <v>8.187721815190605</v>
      </c>
      <c r="Q276" t="n">
        <v>0.8914676322319325</v>
      </c>
      <c r="R276" t="n">
        <v>0.5855312526894626</v>
      </c>
      <c r="S276" t="n">
        <v>27.34922972120038</v>
      </c>
      <c r="T276" t="n">
        <v>6.546538855770166</v>
      </c>
      <c r="U276" t="n">
        <v>1.522493680973035</v>
      </c>
      <c r="V276" t="n">
        <v>2.713335758770819</v>
      </c>
      <c r="W276" t="n">
        <v>0</v>
      </c>
      <c r="X276" t="n">
        <v>0</v>
      </c>
      <c r="Y276" t="n">
        <v>-21.42817949427903</v>
      </c>
      <c r="Z276" t="n">
        <v>51.74173484583822</v>
      </c>
      <c r="AA276" t="n">
        <v>2220.829056313852</v>
      </c>
      <c r="AB276" t="b">
        <v>0</v>
      </c>
      <c r="AC276" t="b">
        <v>1</v>
      </c>
      <c r="AD276" t="n">
        <v>97.78298362631041</v>
      </c>
      <c r="AE276" t="n">
        <v>-0</v>
      </c>
      <c r="AF276" t="n">
        <v>0</v>
      </c>
      <c r="AG276" t="n">
        <v>0.1418030325398837</v>
      </c>
      <c r="AH276" t="b">
        <v>0</v>
      </c>
      <c r="AI276" t="b">
        <v>0</v>
      </c>
      <c r="AJ276" t="n">
        <v>2220.829056313852</v>
      </c>
      <c r="AK276" t="n">
        <v>0</v>
      </c>
      <c r="AL276" t="n">
        <v>1.522493680973035</v>
      </c>
      <c r="AM276" t="n">
        <v>0</v>
      </c>
      <c r="AN276" t="n">
        <v>1.522493680973035</v>
      </c>
      <c r="AO276" t="n">
        <v>0</v>
      </c>
      <c r="AP276" t="n">
        <v>1</v>
      </c>
      <c r="AQ276" t="n">
        <v>0</v>
      </c>
      <c r="AR276" t="n">
        <v>0</v>
      </c>
      <c r="AS276" t="n">
        <v>0</v>
      </c>
      <c r="AT276" t="n">
        <v>1.614009694588686</v>
      </c>
      <c r="AU276" t="n">
        <v>0.5074172474473208</v>
      </c>
      <c r="AV276" t="n">
        <v>1.614009694588686</v>
      </c>
    </row>
    <row r="277" spans="1:48">
      <c r="A277" t="n">
        <v>274</v>
      </c>
      <c r="B277" t="n">
        <v>0</v>
      </c>
      <c r="C277" t="n">
        <v>0</v>
      </c>
      <c r="D277" t="n">
        <v>32</v>
      </c>
      <c r="E277" t="n">
        <v>2</v>
      </c>
      <c r="F277" t="n">
        <v>-0.0001413570767789807</v>
      </c>
      <c r="G277" t="n">
        <v>0</v>
      </c>
      <c r="H277" t="n">
        <v>263.6191626965072</v>
      </c>
      <c r="I277" t="b">
        <v>0</v>
      </c>
      <c r="J277" t="n">
        <v>1039.713977675024</v>
      </c>
      <c r="K277" t="n">
        <v>2220.829056313852</v>
      </c>
      <c r="L277" t="n">
        <v>0</v>
      </c>
      <c r="M277" t="n">
        <v>0.8892683972552382</v>
      </c>
      <c r="N277" t="n">
        <v>0.8892683972552382</v>
      </c>
      <c r="O277" t="n">
        <v>32.21271011808437</v>
      </c>
      <c r="P277" t="n">
        <v>8.167522849412872</v>
      </c>
      <c r="Q277" t="n">
        <v>0.8892683972552382</v>
      </c>
      <c r="R277" t="n">
        <v>0.5849834908341418</v>
      </c>
      <c r="S277" t="n">
        <v>27.36186768759716</v>
      </c>
      <c r="T277" t="n">
        <v>6.536503529175635</v>
      </c>
      <c r="U277" t="n">
        <v>1.520159818505663</v>
      </c>
      <c r="V277" t="n">
        <v>2.712756876828785</v>
      </c>
      <c r="W277" t="n">
        <v>0</v>
      </c>
      <c r="X277" t="n">
        <v>0</v>
      </c>
      <c r="Y277" t="n">
        <v>-21.42817949427903</v>
      </c>
      <c r="Z277" t="n">
        <v>51.88396063595145</v>
      </c>
      <c r="AA277" t="n">
        <v>2220.829056313852</v>
      </c>
      <c r="AB277" t="b">
        <v>0</v>
      </c>
      <c r="AC277" t="b">
        <v>1</v>
      </c>
      <c r="AD277" t="n">
        <v>97.77554328620823</v>
      </c>
      <c r="AE277" t="n">
        <v>-0</v>
      </c>
      <c r="AF277" t="n">
        <v>0</v>
      </c>
      <c r="AG277" t="n">
        <v>0.1415870478458013</v>
      </c>
      <c r="AH277" t="b">
        <v>0</v>
      </c>
      <c r="AI277" t="b">
        <v>0</v>
      </c>
      <c r="AJ277" t="n">
        <v>2220.829056313852</v>
      </c>
      <c r="AK277" t="n">
        <v>0</v>
      </c>
      <c r="AL277" t="n">
        <v>1.520159818505663</v>
      </c>
      <c r="AM277" t="n">
        <v>0</v>
      </c>
      <c r="AN277" t="n">
        <v>1.520159818505663</v>
      </c>
      <c r="AO277" t="n">
        <v>0</v>
      </c>
      <c r="AP277" t="n">
        <v>1</v>
      </c>
      <c r="AQ277" t="n">
        <v>0</v>
      </c>
      <c r="AR277" t="n">
        <v>0</v>
      </c>
      <c r="AS277" t="n">
        <v>0</v>
      </c>
      <c r="AT277" t="n">
        <v>1.610296392115469</v>
      </c>
      <c r="AU277" t="n">
        <v>0.5062498481893011</v>
      </c>
      <c r="AV277" t="n">
        <v>1.610296392115469</v>
      </c>
    </row>
    <row r="278" spans="1:48">
      <c r="A278" t="n">
        <v>275</v>
      </c>
      <c r="B278" t="n">
        <v>0</v>
      </c>
      <c r="C278" t="n">
        <v>0</v>
      </c>
      <c r="D278" t="n">
        <v>32</v>
      </c>
      <c r="E278" t="n">
        <v>2</v>
      </c>
      <c r="F278" t="n">
        <v>0.0005275518755789577</v>
      </c>
      <c r="G278" t="n">
        <v>0</v>
      </c>
      <c r="H278" t="n">
        <v>263.6191626965072</v>
      </c>
      <c r="I278" t="b">
        <v>0</v>
      </c>
      <c r="J278" t="n">
        <v>1039.713977675024</v>
      </c>
      <c r="K278" t="n">
        <v>2220.829056313852</v>
      </c>
      <c r="L278" t="n">
        <v>0</v>
      </c>
      <c r="M278" t="n">
        <v>0.8974760587471039</v>
      </c>
      <c r="N278" t="n">
        <v>0.8974760587471039</v>
      </c>
      <c r="O278" t="n">
        <v>32.51002307916663</v>
      </c>
      <c r="P278" t="n">
        <v>8.242906460234947</v>
      </c>
      <c r="Q278" t="n">
        <v>0.8974760587471039</v>
      </c>
      <c r="R278" t="n">
        <v>0.5871055023710627</v>
      </c>
      <c r="S278" t="n">
        <v>27.37449113748378</v>
      </c>
      <c r="T278" t="n">
        <v>6.572990015242467</v>
      </c>
      <c r="U278" t="n">
        <v>1.528645286277492</v>
      </c>
      <c r="V278" t="n">
        <v>2.71395141026356</v>
      </c>
      <c r="W278" t="n">
        <v>0</v>
      </c>
      <c r="X278" t="n">
        <v>0</v>
      </c>
      <c r="Y278" t="n">
        <v>-21.42817949427903</v>
      </c>
      <c r="Z278" t="n">
        <v>52.02618642606467</v>
      </c>
      <c r="AA278" t="n">
        <v>2220.829056313852</v>
      </c>
      <c r="AB278" t="b">
        <v>0</v>
      </c>
      <c r="AC278" t="b">
        <v>1</v>
      </c>
      <c r="AD278" t="n">
        <v>97.76810294610605</v>
      </c>
      <c r="AE278" t="n">
        <v>-0</v>
      </c>
      <c r="AF278" t="n">
        <v>0</v>
      </c>
      <c r="AG278" t="n">
        <v>0.1517368485643812</v>
      </c>
      <c r="AH278" t="b">
        <v>0</v>
      </c>
      <c r="AI278" t="b">
        <v>0</v>
      </c>
      <c r="AJ278" t="n">
        <v>2220.829056313852</v>
      </c>
      <c r="AK278" t="n">
        <v>0</v>
      </c>
      <c r="AL278" t="n">
        <v>1.528645286277492</v>
      </c>
      <c r="AM278" t="n">
        <v>0</v>
      </c>
      <c r="AN278" t="n">
        <v>1.528645286277492</v>
      </c>
      <c r="AO278" t="n">
        <v>0</v>
      </c>
      <c r="AP278" t="n">
        <v>1</v>
      </c>
      <c r="AQ278" t="n">
        <v>0</v>
      </c>
      <c r="AR278" t="n">
        <v>0</v>
      </c>
      <c r="AS278" t="n">
        <v>0</v>
      </c>
      <c r="AT278" t="n">
        <v>1.608440834984346</v>
      </c>
      <c r="AU278" t="n">
        <v>0.5056664925284819</v>
      </c>
      <c r="AV278" t="n">
        <v>1.608440834984346</v>
      </c>
    </row>
    <row r="279" spans="1:48">
      <c r="A279" t="n">
        <v>276</v>
      </c>
      <c r="B279" t="n">
        <v>0</v>
      </c>
      <c r="C279" t="n">
        <v>0</v>
      </c>
      <c r="D279" t="n">
        <v>32</v>
      </c>
      <c r="E279" t="n">
        <v>2</v>
      </c>
      <c r="F279" t="n">
        <v>-0.001968850425537738</v>
      </c>
      <c r="G279" t="n">
        <v>0</v>
      </c>
      <c r="H279" t="n">
        <v>263.6191626965072</v>
      </c>
      <c r="I279" t="b">
        <v>0</v>
      </c>
      <c r="J279" t="n">
        <v>1039.713977675024</v>
      </c>
      <c r="K279" t="n">
        <v>2220.829056313852</v>
      </c>
      <c r="L279" t="n">
        <v>0</v>
      </c>
      <c r="M279" t="n">
        <v>0.8668446477563352</v>
      </c>
      <c r="N279" t="n">
        <v>0.8668446477563352</v>
      </c>
      <c r="O279" t="n">
        <v>31.40043595586495</v>
      </c>
      <c r="P279" t="n">
        <v>7.961570982724378</v>
      </c>
      <c r="Q279" t="n">
        <v>0.8668446477563352</v>
      </c>
      <c r="R279" t="n">
        <v>0.5791502540334444</v>
      </c>
      <c r="S279" t="n">
        <v>27.38716595735257</v>
      </c>
      <c r="T279" t="n">
        <v>6.435855312407287</v>
      </c>
      <c r="U279" t="n">
        <v>1.496752598689661</v>
      </c>
      <c r="V279" t="n">
        <v>2.708528073304114</v>
      </c>
      <c r="W279" t="n">
        <v>0</v>
      </c>
      <c r="X279" t="n">
        <v>0</v>
      </c>
      <c r="Y279" t="n">
        <v>-21.42817949427903</v>
      </c>
      <c r="Z279" t="n">
        <v>52.17113479907932</v>
      </c>
      <c r="AA279" t="n">
        <v>2220.829056313852</v>
      </c>
      <c r="AB279" t="b">
        <v>0</v>
      </c>
      <c r="AC279" t="b">
        <v>1</v>
      </c>
      <c r="AD279" t="n">
        <v>97.76066260600388</v>
      </c>
      <c r="AE279" t="n">
        <v>-0</v>
      </c>
      <c r="AF279" t="n">
        <v>0</v>
      </c>
      <c r="AG279" t="n">
        <v>0.1486480202104177</v>
      </c>
      <c r="AH279" t="b">
        <v>0</v>
      </c>
      <c r="AI279" t="b">
        <v>0</v>
      </c>
      <c r="AJ279" t="n">
        <v>2220.829056313852</v>
      </c>
      <c r="AK279" t="n">
        <v>0</v>
      </c>
      <c r="AL279" t="n">
        <v>1.496752598689661</v>
      </c>
      <c r="AM279" t="n">
        <v>0</v>
      </c>
      <c r="AN279" t="n">
        <v>1.496752598689661</v>
      </c>
      <c r="AO279" t="n">
        <v>0</v>
      </c>
      <c r="AP279" t="n">
        <v>1</v>
      </c>
      <c r="AQ279" t="n">
        <v>0</v>
      </c>
      <c r="AR279" t="n">
        <v>0</v>
      </c>
      <c r="AS279" t="n">
        <v>0</v>
      </c>
      <c r="AT279" t="n">
        <v>1.599635138900909</v>
      </c>
      <c r="AU279" t="n">
        <v>0.5028981311713626</v>
      </c>
      <c r="AV279" t="n">
        <v>1.599635138900909</v>
      </c>
    </row>
    <row r="280" spans="1:48">
      <c r="A280" t="n">
        <v>277</v>
      </c>
      <c r="B280" t="n">
        <v>0</v>
      </c>
      <c r="C280" t="n">
        <v>0</v>
      </c>
      <c r="D280" t="n">
        <v>32</v>
      </c>
      <c r="E280" t="n">
        <v>2</v>
      </c>
      <c r="F280" t="n">
        <v>0.007347849826566666</v>
      </c>
      <c r="G280" t="n">
        <v>0</v>
      </c>
      <c r="H280" t="n">
        <v>263.6191626965072</v>
      </c>
      <c r="I280" t="b">
        <v>0</v>
      </c>
      <c r="J280" t="n">
        <v>1039.713977675024</v>
      </c>
      <c r="K280" t="n">
        <v>2220.829056313852</v>
      </c>
      <c r="L280" t="n">
        <v>0</v>
      </c>
      <c r="M280" t="n">
        <v>0.9811626302274901</v>
      </c>
      <c r="N280" t="n">
        <v>0.9811626302274901</v>
      </c>
      <c r="O280" t="n">
        <v>35.54147148798744</v>
      </c>
      <c r="P280" t="n">
        <v>9.011529281944076</v>
      </c>
      <c r="Q280" t="n">
        <v>0.9811626302274901</v>
      </c>
      <c r="R280" t="n">
        <v>0.6073231682999097</v>
      </c>
      <c r="S280" t="n">
        <v>27.39964404896742</v>
      </c>
      <c r="T280" t="n">
        <v>6.94668171771514</v>
      </c>
      <c r="U280" t="n">
        <v>1.615552775590754</v>
      </c>
      <c r="V280" t="n">
        <v>2.727800967741321</v>
      </c>
      <c r="W280" t="n">
        <v>0</v>
      </c>
      <c r="X280" t="n">
        <v>0</v>
      </c>
      <c r="Y280" t="n">
        <v>-21.42817949427903</v>
      </c>
      <c r="Z280" t="n">
        <v>52.29652600179188</v>
      </c>
      <c r="AA280" t="n">
        <v>2220.829056313852</v>
      </c>
      <c r="AB280" t="b">
        <v>0</v>
      </c>
      <c r="AC280" t="b">
        <v>1</v>
      </c>
      <c r="AD280" t="n">
        <v>97.7532222659017</v>
      </c>
      <c r="AE280" t="n">
        <v>-0</v>
      </c>
      <c r="AF280" t="n">
        <v>0</v>
      </c>
      <c r="AG280" t="n">
        <v>0.1358293304617776</v>
      </c>
      <c r="AH280" t="b">
        <v>0</v>
      </c>
      <c r="AI280" t="b">
        <v>0</v>
      </c>
      <c r="AJ280" t="n">
        <v>2220.829056313852</v>
      </c>
      <c r="AK280" t="n">
        <v>0</v>
      </c>
      <c r="AL280" t="n">
        <v>1.615552775590754</v>
      </c>
      <c r="AM280" t="n">
        <v>0</v>
      </c>
      <c r="AN280" t="n">
        <v>1.615552775590754</v>
      </c>
      <c r="AO280" t="n">
        <v>0</v>
      </c>
      <c r="AP280" t="n">
        <v>1</v>
      </c>
      <c r="AQ280" t="n">
        <v>0</v>
      </c>
      <c r="AR280" t="n">
        <v>0</v>
      </c>
      <c r="AS280" t="n">
        <v>0</v>
      </c>
      <c r="AT280" t="n">
        <v>1.617030479475146</v>
      </c>
      <c r="AU280" t="n">
        <v>0.5083669309327155</v>
      </c>
      <c r="AV280" t="n">
        <v>1.617030479475146</v>
      </c>
    </row>
    <row r="281" spans="1:48">
      <c r="A281" t="n">
        <v>278</v>
      </c>
      <c r="B281" t="n">
        <v>0</v>
      </c>
      <c r="C281" t="n">
        <v>0</v>
      </c>
      <c r="D281" t="n">
        <v>32</v>
      </c>
      <c r="E281" t="n">
        <v>2</v>
      </c>
      <c r="F281" t="n">
        <v>-0.02742254888072981</v>
      </c>
      <c r="G281" t="n">
        <v>0</v>
      </c>
      <c r="H281" t="n">
        <v>263.6191626965072</v>
      </c>
      <c r="I281" t="b">
        <v>0</v>
      </c>
      <c r="J281" t="n">
        <v>1039.713977675024</v>
      </c>
      <c r="K281" t="n">
        <v>2220.829056313852</v>
      </c>
      <c r="L281" t="n">
        <v>0</v>
      </c>
      <c r="M281" t="n">
        <v>0.5545221113336939</v>
      </c>
      <c r="N281" t="n">
        <v>0.5545221113336939</v>
      </c>
      <c r="O281" t="n">
        <v>20.08691648280113</v>
      </c>
      <c r="P281" t="n">
        <v>5.093031562576351</v>
      </c>
      <c r="Q281" t="n">
        <v>0.5545221113336939</v>
      </c>
      <c r="R281" t="n">
        <v>0.4731572719444312</v>
      </c>
      <c r="S281" t="n">
        <v>27.41282224930688</v>
      </c>
      <c r="T281" t="n">
        <v>5.039292881558488</v>
      </c>
      <c r="U281" t="n">
        <v>1.171961510926157</v>
      </c>
      <c r="V281" t="n">
        <v>2.654914809191283</v>
      </c>
      <c r="W281" t="n">
        <v>0</v>
      </c>
      <c r="X281" t="n">
        <v>0</v>
      </c>
      <c r="Y281" t="n">
        <v>-21.42817949427903</v>
      </c>
      <c r="Z281" t="n">
        <v>52.42200413479776</v>
      </c>
      <c r="AA281" t="n">
        <v>2220.829056313852</v>
      </c>
      <c r="AB281" t="b">
        <v>0</v>
      </c>
      <c r="AC281" t="b">
        <v>1</v>
      </c>
      <c r="AD281" t="n">
        <v>97.74578192579952</v>
      </c>
      <c r="AE281" t="n">
        <v>-0</v>
      </c>
      <c r="AF281" t="n">
        <v>0</v>
      </c>
      <c r="AG281" t="n">
        <v>0.1225326798382791</v>
      </c>
      <c r="AH281" t="b">
        <v>0</v>
      </c>
      <c r="AI281" t="b">
        <v>0</v>
      </c>
      <c r="AJ281" t="n">
        <v>2220.829056313852</v>
      </c>
      <c r="AK281" t="n">
        <v>0</v>
      </c>
      <c r="AL281" t="n">
        <v>1.171961510926157</v>
      </c>
      <c r="AM281" t="n">
        <v>0</v>
      </c>
      <c r="AN281" t="n">
        <v>1.171961510926157</v>
      </c>
      <c r="AO281" t="n">
        <v>0</v>
      </c>
      <c r="AP281" t="n">
        <v>1</v>
      </c>
      <c r="AQ281" t="n">
        <v>0</v>
      </c>
      <c r="AR281" t="n">
        <v>0</v>
      </c>
      <c r="AS281" t="n">
        <v>0</v>
      </c>
      <c r="AT281" t="n">
        <v>1.538406386224709</v>
      </c>
      <c r="AU281" t="n">
        <v>0.4836488507911059</v>
      </c>
      <c r="AV281" t="n">
        <v>1.538406386224709</v>
      </c>
    </row>
    <row r="282" spans="1:48">
      <c r="A282" t="n">
        <v>279</v>
      </c>
      <c r="B282" t="n">
        <v>0</v>
      </c>
      <c r="C282" t="n">
        <v>0</v>
      </c>
      <c r="D282" t="n">
        <v>32</v>
      </c>
      <c r="E282" t="n">
        <v>2</v>
      </c>
      <c r="F282" t="n">
        <v>0.1023423456963561</v>
      </c>
      <c r="G282" t="n">
        <v>0</v>
      </c>
      <c r="H282" t="n">
        <v>263.6191626965072</v>
      </c>
      <c r="I282" t="b">
        <v>0</v>
      </c>
      <c r="J282" t="n">
        <v>1039.713977675024</v>
      </c>
      <c r="K282" t="n">
        <v>2220.829056313852</v>
      </c>
      <c r="L282" t="n">
        <v>0</v>
      </c>
      <c r="M282" t="n">
        <v>2.146766204437778</v>
      </c>
      <c r="N282" t="n">
        <v>2.146766204437778</v>
      </c>
      <c r="O282" t="n">
        <v>77.76410097142583</v>
      </c>
      <c r="P282" t="n">
        <v>19.71706414082805</v>
      </c>
      <c r="Q282" t="n">
        <v>2.146766204437778</v>
      </c>
      <c r="R282" t="n">
        <v>0.7593152064995493</v>
      </c>
      <c r="S282" t="n">
        <v>27.42281487653724</v>
      </c>
      <c r="T282" t="n">
        <v>12.15678968748366</v>
      </c>
      <c r="U282" t="n">
        <v>2.827239841981292</v>
      </c>
      <c r="V282" t="n">
        <v>2.925954415560415</v>
      </c>
      <c r="W282" t="n">
        <v>0</v>
      </c>
      <c r="X282" t="n">
        <v>0</v>
      </c>
      <c r="Y282" t="n">
        <v>-21.42817949427903</v>
      </c>
      <c r="Z282" t="n">
        <v>52.60282530668039</v>
      </c>
      <c r="AA282" t="n">
        <v>2220.829056313852</v>
      </c>
      <c r="AB282" t="b">
        <v>0</v>
      </c>
      <c r="AC282" t="b">
        <v>1</v>
      </c>
      <c r="AD282" t="n">
        <v>97.73834158569734</v>
      </c>
      <c r="AE282" t="n">
        <v>-0</v>
      </c>
      <c r="AF282" t="n">
        <v>0</v>
      </c>
      <c r="AG282" t="n">
        <v>0.1095649197799508</v>
      </c>
      <c r="AH282" t="b">
        <v>0</v>
      </c>
      <c r="AI282" t="b">
        <v>0</v>
      </c>
      <c r="AJ282" t="n">
        <v>2220.829056313852</v>
      </c>
      <c r="AK282" t="n">
        <v>0</v>
      </c>
      <c r="AL282" t="n">
        <v>2.827239841981292</v>
      </c>
      <c r="AM282" t="n">
        <v>0</v>
      </c>
      <c r="AN282" t="n">
        <v>2.827239841981292</v>
      </c>
      <c r="AO282" t="n">
        <v>0</v>
      </c>
      <c r="AP282" t="n">
        <v>1</v>
      </c>
      <c r="AQ282" t="n">
        <v>0</v>
      </c>
      <c r="AR282" t="n">
        <v>0</v>
      </c>
      <c r="AS282" t="n">
        <v>0</v>
      </c>
      <c r="AT282" t="n">
        <v>1.817324072735023</v>
      </c>
      <c r="AU282" t="n">
        <v>0.5713358363327291</v>
      </c>
      <c r="AV282" t="n">
        <v>1.817324072735023</v>
      </c>
    </row>
    <row r="283" spans="1:48">
      <c r="A283" t="n">
        <v>280</v>
      </c>
      <c r="B283" t="n">
        <v>0</v>
      </c>
      <c r="C283" t="n">
        <v>0</v>
      </c>
      <c r="D283" t="n">
        <v>32</v>
      </c>
      <c r="E283" t="n">
        <v>2</v>
      </c>
      <c r="F283" t="n">
        <v>-0.3819468339046983</v>
      </c>
      <c r="G283" t="n">
        <v>0</v>
      </c>
      <c r="H283" t="n">
        <v>263.6191626965072</v>
      </c>
      <c r="I283" t="b">
        <v>0</v>
      </c>
      <c r="J283" t="n">
        <v>1039.713977675024</v>
      </c>
      <c r="K283" t="n">
        <v>2220.829056313852</v>
      </c>
      <c r="L283" t="n">
        <v>0</v>
      </c>
      <c r="M283" t="n">
        <v>-3.795569649084849</v>
      </c>
      <c r="N283" t="n">
        <v>-3.795569649084849</v>
      </c>
      <c r="O283" t="n">
        <v>-137.4900819778899</v>
      </c>
      <c r="P283" t="n">
        <v>-34.86056845281183</v>
      </c>
      <c r="Q283" t="n">
        <v>-3.795569649084849</v>
      </c>
      <c r="R283" t="n">
        <v>0.906696485511963</v>
      </c>
      <c r="S283" t="n">
        <v>27.44048799671401</v>
      </c>
      <c r="T283" t="n">
        <v>-14.79773169434162</v>
      </c>
      <c r="U283" t="n">
        <v>-3.441429661341107</v>
      </c>
      <c r="V283" t="n">
        <v>20.06283675847022</v>
      </c>
      <c r="W283" t="n">
        <v>-47.75087544367065</v>
      </c>
      <c r="X283" t="n">
        <v>2</v>
      </c>
      <c r="Y283" t="n">
        <v>26.32269594939162</v>
      </c>
      <c r="Z283" t="n">
        <v>52.70813361672966</v>
      </c>
      <c r="AA283" t="n">
        <v>2220.829056313852</v>
      </c>
      <c r="AB283" t="b">
        <v>0</v>
      </c>
      <c r="AC283" t="b">
        <v>1</v>
      </c>
      <c r="AD283" t="n">
        <v>97.73919132813747</v>
      </c>
      <c r="AE283" t="n">
        <v>0.9976897216057055</v>
      </c>
      <c r="AF283" t="n">
        <v>0</v>
      </c>
      <c r="AG283" t="n">
        <v>0.09122737003549042</v>
      </c>
      <c r="AH283" t="b">
        <v>0</v>
      </c>
      <c r="AI283" t="b">
        <v>0</v>
      </c>
      <c r="AJ283" t="n">
        <v>2220.829056313852</v>
      </c>
      <c r="AK283" t="n">
        <v>0</v>
      </c>
      <c r="AL283" t="n">
        <v>-3.441429661341107</v>
      </c>
      <c r="AM283" t="n">
        <v>0</v>
      </c>
      <c r="AN283" t="n">
        <v>-2.42628435643929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</row>
    <row r="284" spans="1:48">
      <c r="A284" t="n">
        <v>281</v>
      </c>
      <c r="B284" t="n">
        <v>0</v>
      </c>
      <c r="C284" t="n">
        <v>0</v>
      </c>
      <c r="D284" t="n">
        <v>29.25</v>
      </c>
      <c r="E284" t="n">
        <v>2</v>
      </c>
      <c r="F284" t="n">
        <v>-0.8662216767442334</v>
      </c>
      <c r="G284" t="n">
        <v>0</v>
      </c>
      <c r="H284" t="n">
        <v>240.9643909022761</v>
      </c>
      <c r="I284" t="b">
        <v>0</v>
      </c>
      <c r="J284" t="n">
        <v>950.363557718577</v>
      </c>
      <c r="K284" t="n">
        <v>2029.976559286881</v>
      </c>
      <c r="L284" t="n">
        <v>0</v>
      </c>
      <c r="M284" t="n">
        <v>-8.944753757389451</v>
      </c>
      <c r="N284" t="n">
        <v>-8.944753757389451</v>
      </c>
      <c r="O284" t="n">
        <v>-354.4760542994126</v>
      </c>
      <c r="P284" t="n">
        <v>-89.87729571486122</v>
      </c>
      <c r="Q284" t="n">
        <v>-8.944753757389451</v>
      </c>
      <c r="R284" t="n">
        <v>0.9409245869446612</v>
      </c>
      <c r="S284" t="n">
        <v>27.45260108259789</v>
      </c>
      <c r="T284" t="n">
        <v>-39.59164669766336</v>
      </c>
      <c r="U284" t="n">
        <v>-8.416338734493376</v>
      </c>
      <c r="V284" t="n">
        <v>50.28564901719784</v>
      </c>
      <c r="W284" t="n">
        <v>-80.23574472762017</v>
      </c>
      <c r="X284" t="n">
        <v>2</v>
      </c>
      <c r="Y284" t="n">
        <v>58.80756523334114</v>
      </c>
      <c r="Z284" t="n">
        <v>52.76061848593901</v>
      </c>
      <c r="AA284" t="n">
        <v>2029.976559286881</v>
      </c>
      <c r="AB284" t="b">
        <v>0</v>
      </c>
      <c r="AC284" t="b">
        <v>1</v>
      </c>
      <c r="AD284" t="n">
        <v>97.75397088737058</v>
      </c>
      <c r="AE284" t="n">
        <v>1.676416967780147</v>
      </c>
      <c r="AF284" t="n">
        <v>0</v>
      </c>
      <c r="AG284" t="n">
        <v>0.07568412090862972</v>
      </c>
      <c r="AH284" t="b">
        <v>0</v>
      </c>
      <c r="AI284" t="b">
        <v>0</v>
      </c>
      <c r="AJ284" t="n">
        <v>2029.976559286881</v>
      </c>
      <c r="AK284" t="n">
        <v>0</v>
      </c>
      <c r="AL284" t="n">
        <v>-8.416338734493376</v>
      </c>
      <c r="AM284" t="n">
        <v>2.897658441764009</v>
      </c>
      <c r="AN284" t="n">
        <v>-3.772440991764773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</row>
    <row r="285" spans="1:48">
      <c r="A285" t="n">
        <v>282</v>
      </c>
      <c r="B285" t="n">
        <v>0</v>
      </c>
      <c r="C285" t="n">
        <v>0</v>
      </c>
      <c r="D285" t="n">
        <v>26.5</v>
      </c>
      <c r="E285" t="n">
        <v>2</v>
      </c>
      <c r="F285" t="n">
        <v>-0.7364997924517018</v>
      </c>
      <c r="G285" t="n">
        <v>0</v>
      </c>
      <c r="H285" t="n">
        <v>218.309619108045</v>
      </c>
      <c r="I285" t="b">
        <v>0</v>
      </c>
      <c r="J285" t="n">
        <v>861.0131377621296</v>
      </c>
      <c r="K285" t="n">
        <v>1839.124062259909</v>
      </c>
      <c r="L285" t="n">
        <v>0</v>
      </c>
      <c r="M285" t="n">
        <v>-6.822305335939922</v>
      </c>
      <c r="N285" t="n">
        <v>-6.822305335939922</v>
      </c>
      <c r="O285" t="n">
        <v>-298.4211933308363</v>
      </c>
      <c r="P285" t="n">
        <v>-75.66460277151022</v>
      </c>
      <c r="Q285" t="n">
        <v>-6.822305335939922</v>
      </c>
      <c r="R285" t="n">
        <v>0.937540547133581</v>
      </c>
      <c r="S285" t="n">
        <v>27.47067511201052</v>
      </c>
      <c r="T285" t="n">
        <v>-33.21097054356121</v>
      </c>
      <c r="U285" t="n">
        <v>-6.396187877369464</v>
      </c>
      <c r="V285" t="n">
        <v>42.45363222794901</v>
      </c>
      <c r="W285" t="n">
        <v>-78.81819317425381</v>
      </c>
      <c r="X285" t="n">
        <v>2</v>
      </c>
      <c r="Y285" t="n">
        <v>57.39001367997477</v>
      </c>
      <c r="Z285" t="n">
        <v>52.81271734822212</v>
      </c>
      <c r="AA285" t="n">
        <v>1839.124062259909</v>
      </c>
      <c r="AB285" t="b">
        <v>0</v>
      </c>
      <c r="AC285" t="b">
        <v>1</v>
      </c>
      <c r="AD285" t="n">
        <v>97.77414407815415</v>
      </c>
      <c r="AE285" t="n">
        <v>1.646799152368402</v>
      </c>
      <c r="AF285" t="n">
        <v>0</v>
      </c>
      <c r="AG285" t="n">
        <v>0.06215249523271807</v>
      </c>
      <c r="AH285" t="b">
        <v>0</v>
      </c>
      <c r="AI285" t="b">
        <v>0</v>
      </c>
      <c r="AJ285" t="n">
        <v>1839.124062259909</v>
      </c>
      <c r="AK285" t="n">
        <v>0</v>
      </c>
      <c r="AL285" t="n">
        <v>-6.396187877369464</v>
      </c>
      <c r="AM285" t="n">
        <v>1.341995028675456</v>
      </c>
      <c r="AN285" t="n">
        <v>-3.337571363141159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</row>
    <row r="286" spans="1:48">
      <c r="A286" t="n">
        <v>283</v>
      </c>
      <c r="B286" t="n">
        <v>0</v>
      </c>
      <c r="C286" t="n">
        <v>0</v>
      </c>
      <c r="D286" t="n">
        <v>23.75</v>
      </c>
      <c r="E286" t="n">
        <v>2</v>
      </c>
      <c r="F286" t="n">
        <v>-0.7711124867822901</v>
      </c>
      <c r="G286" t="n">
        <v>0</v>
      </c>
      <c r="H286" t="n">
        <v>195.6548473138139</v>
      </c>
      <c r="I286" t="b">
        <v>0</v>
      </c>
      <c r="J286" t="n">
        <v>771.6627178056822</v>
      </c>
      <c r="K286" t="n">
        <v>1648.271565232937</v>
      </c>
      <c r="L286" t="n">
        <v>0</v>
      </c>
      <c r="M286" t="n">
        <v>-6.459624227610655</v>
      </c>
      <c r="N286" t="n">
        <v>-6.459624227610655</v>
      </c>
      <c r="O286" t="n">
        <v>-315.2739041598433</v>
      </c>
      <c r="P286" t="n">
        <v>-79.93760247460528</v>
      </c>
      <c r="Q286" t="n">
        <v>-6.459624227610655</v>
      </c>
      <c r="R286" t="n">
        <v>0.9393593957797514</v>
      </c>
      <c r="S286" t="n">
        <v>27.48525013192049</v>
      </c>
      <c r="T286" t="n">
        <v>-35.15455897033107</v>
      </c>
      <c r="U286" t="n">
        <v>-6.067908711412588</v>
      </c>
      <c r="V286" t="n">
        <v>44.78304350427421</v>
      </c>
      <c r="W286" t="n">
        <v>-78.81819317425381</v>
      </c>
      <c r="X286" t="n">
        <v>2</v>
      </c>
      <c r="Y286" t="n">
        <v>57.39001367997477</v>
      </c>
      <c r="Z286" t="n">
        <v>52.86291216275124</v>
      </c>
      <c r="AA286" t="n">
        <v>1648.271565232937</v>
      </c>
      <c r="AB286" t="b">
        <v>0</v>
      </c>
      <c r="AC286" t="b">
        <v>1</v>
      </c>
      <c r="AD286" t="n">
        <v>97.79407116623747</v>
      </c>
      <c r="AE286" t="n">
        <v>1.646799152368402</v>
      </c>
      <c r="AF286" t="n">
        <v>0</v>
      </c>
      <c r="AG286" t="n">
        <v>0.03503865612621723</v>
      </c>
      <c r="AH286" t="b">
        <v>0</v>
      </c>
      <c r="AI286" t="b">
        <v>0</v>
      </c>
      <c r="AJ286" t="n">
        <v>1648.271565232937</v>
      </c>
      <c r="AK286" t="n">
        <v>0</v>
      </c>
      <c r="AL286" t="n">
        <v>-6.067908711412588</v>
      </c>
      <c r="AM286" t="n">
        <v>1.424850444306423</v>
      </c>
      <c r="AN286" t="n">
        <v>-2.926436781553317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</row>
    <row r="287" spans="1:48">
      <c r="A287" t="n">
        <v>284</v>
      </c>
      <c r="B287" t="n">
        <v>0</v>
      </c>
      <c r="C287" t="n">
        <v>0</v>
      </c>
      <c r="D287" t="n">
        <v>21</v>
      </c>
      <c r="E287" t="n">
        <v>2</v>
      </c>
      <c r="F287" t="n">
        <v>-0.7623835937524688</v>
      </c>
      <c r="G287" t="n">
        <v>0</v>
      </c>
      <c r="H287" t="n">
        <v>173.0000755195829</v>
      </c>
      <c r="I287" t="b">
        <v>0</v>
      </c>
      <c r="J287" t="n">
        <v>682.3122978492347</v>
      </c>
      <c r="K287" t="n">
        <v>1457.419068205965</v>
      </c>
      <c r="L287" t="n">
        <v>0</v>
      </c>
      <c r="M287" t="n">
        <v>-5.665534477259461</v>
      </c>
      <c r="N287" t="n">
        <v>-5.665534477259461</v>
      </c>
      <c r="O287" t="n">
        <v>-312.7274301835778</v>
      </c>
      <c r="P287" t="n">
        <v>-79.29194477271244</v>
      </c>
      <c r="Q287" t="n">
        <v>-5.665534477259461</v>
      </c>
      <c r="R287" t="n">
        <v>0.9396982169560981</v>
      </c>
      <c r="S287" t="n">
        <v>27.49864845985286</v>
      </c>
      <c r="T287" t="n">
        <v>-34.88319247279929</v>
      </c>
      <c r="U287" t="n">
        <v>-5.323892646384015</v>
      </c>
      <c r="V287" t="n">
        <v>44.40875229991315</v>
      </c>
      <c r="W287" t="n">
        <v>-77.95085395188214</v>
      </c>
      <c r="X287" t="n">
        <v>2</v>
      </c>
      <c r="Y287" t="n">
        <v>56.5226744576031</v>
      </c>
      <c r="Z287" t="n">
        <v>52.88964249062096</v>
      </c>
      <c r="AA287" t="n">
        <v>1457.419068205965</v>
      </c>
      <c r="AB287" t="b">
        <v>0</v>
      </c>
      <c r="AC287" t="b">
        <v>1</v>
      </c>
      <c r="AD287" t="n">
        <v>97.8138476745947</v>
      </c>
      <c r="AE287" t="n">
        <v>1.628677276711348</v>
      </c>
      <c r="AF287" t="n">
        <v>0</v>
      </c>
      <c r="AG287" t="n">
        <v>0.02487888899008819</v>
      </c>
      <c r="AH287" t="b">
        <v>0</v>
      </c>
      <c r="AI287" t="b">
        <v>0</v>
      </c>
      <c r="AJ287" t="n">
        <v>1457.419068205965</v>
      </c>
      <c r="AK287" t="n">
        <v>0</v>
      </c>
      <c r="AL287" t="n">
        <v>-5.323892646384015</v>
      </c>
      <c r="AM287" t="n">
        <v>1.088818860405782</v>
      </c>
      <c r="AN287" t="n">
        <v>-2.536574176082439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</row>
    <row r="288" spans="1:48">
      <c r="A288" t="n">
        <v>285</v>
      </c>
      <c r="B288" t="n">
        <v>0</v>
      </c>
      <c r="C288" t="n">
        <v>0</v>
      </c>
      <c r="D288" t="n">
        <v>18.25</v>
      </c>
      <c r="E288" t="n">
        <v>2</v>
      </c>
      <c r="F288" t="n">
        <v>-0.7626864715411692</v>
      </c>
      <c r="G288" t="n">
        <v>0</v>
      </c>
      <c r="H288" t="n">
        <v>150.3453037253518</v>
      </c>
      <c r="I288" t="b">
        <v>0</v>
      </c>
      <c r="J288" t="n">
        <v>592.9618778927874</v>
      </c>
      <c r="K288" t="n">
        <v>1266.566571178994</v>
      </c>
      <c r="L288" t="n">
        <v>0</v>
      </c>
      <c r="M288" t="n">
        <v>-4.944605574832562</v>
      </c>
      <c r="N288" t="n">
        <v>-4.944605574832562</v>
      </c>
      <c r="O288" t="n">
        <v>-314.0603927257803</v>
      </c>
      <c r="P288" t="n">
        <v>-79.62991701972118</v>
      </c>
      <c r="Q288" t="n">
        <v>-4.944605574832562</v>
      </c>
      <c r="R288" t="n">
        <v>0.9403115457440735</v>
      </c>
      <c r="S288" t="n">
        <v>27.51033405589437</v>
      </c>
      <c r="T288" t="n">
        <v>-35.05474267803667</v>
      </c>
      <c r="U288" t="n">
        <v>-4.64946971116557</v>
      </c>
      <c r="V288" t="n">
        <v>44.57517434168449</v>
      </c>
      <c r="W288" t="n">
        <v>-71.58357828436768</v>
      </c>
      <c r="X288" t="n">
        <v>2</v>
      </c>
      <c r="Y288" t="n">
        <v>50.15539879008864</v>
      </c>
      <c r="Z288" t="n">
        <v>52.91171858481579</v>
      </c>
      <c r="AA288" t="n">
        <v>1266.566571178994</v>
      </c>
      <c r="AB288" t="b">
        <v>0</v>
      </c>
      <c r="AC288" t="b">
        <v>1</v>
      </c>
      <c r="AD288" t="n">
        <v>97.83236817342242</v>
      </c>
      <c r="AE288" t="n">
        <v>1.495641695078858</v>
      </c>
      <c r="AF288" t="n">
        <v>0</v>
      </c>
      <c r="AG288" t="n">
        <v>0.02389012312511482</v>
      </c>
      <c r="AH288" t="b">
        <v>0</v>
      </c>
      <c r="AI288" t="b">
        <v>0</v>
      </c>
      <c r="AJ288" t="n">
        <v>1266.566571178994</v>
      </c>
      <c r="AK288" t="n">
        <v>0</v>
      </c>
      <c r="AL288" t="n">
        <v>-4.64946971116557</v>
      </c>
      <c r="AM288" t="n">
        <v>0.9184852070925444</v>
      </c>
      <c r="AN288" t="n">
        <v>-2.16552047580972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</row>
    <row r="289" spans="1:48">
      <c r="A289" t="n">
        <v>286</v>
      </c>
      <c r="B289" t="n">
        <v>0</v>
      </c>
      <c r="C289" t="n">
        <v>0</v>
      </c>
      <c r="D289" t="n">
        <v>15.5</v>
      </c>
      <c r="E289" t="n">
        <v>2</v>
      </c>
      <c r="F289" t="n">
        <v>-0.7702038534161899</v>
      </c>
      <c r="G289" t="n">
        <v>0</v>
      </c>
      <c r="H289" t="n">
        <v>127.6905319311207</v>
      </c>
      <c r="I289" t="b">
        <v>0</v>
      </c>
      <c r="J289" t="n">
        <v>503.6114579363399</v>
      </c>
      <c r="K289" t="n">
        <v>1075.714074152022</v>
      </c>
      <c r="L289" t="n">
        <v>0</v>
      </c>
      <c r="M289" t="n">
        <v>-4.25842604676069</v>
      </c>
      <c r="N289" t="n">
        <v>-4.25842604676069</v>
      </c>
      <c r="O289" t="n">
        <v>-318.4650630943428</v>
      </c>
      <c r="P289" t="n">
        <v>-80.74671985150681</v>
      </c>
      <c r="Q289" t="n">
        <v>-4.25842604676069</v>
      </c>
      <c r="R289" t="n">
        <v>0.9411212273860786</v>
      </c>
      <c r="S289" t="n">
        <v>27.52042895109891</v>
      </c>
      <c r="T289" t="n">
        <v>-35.57699068073498</v>
      </c>
      <c r="U289" t="n">
        <v>-4.007695147860267</v>
      </c>
      <c r="V289" t="n">
        <v>45.16972917077182</v>
      </c>
      <c r="W289" t="n">
        <v>-71.58357828436768</v>
      </c>
      <c r="X289" t="n">
        <v>2</v>
      </c>
      <c r="Y289" t="n">
        <v>50.15539879008864</v>
      </c>
      <c r="Z289" t="n">
        <v>52.944610267709</v>
      </c>
      <c r="AA289" t="n">
        <v>1075.714074152022</v>
      </c>
      <c r="AB289" t="b">
        <v>0</v>
      </c>
      <c r="AC289" t="b">
        <v>1</v>
      </c>
      <c r="AD289" t="n">
        <v>97.84978324244676</v>
      </c>
      <c r="AE289" t="n">
        <v>1.495641695078858</v>
      </c>
      <c r="AF289" t="n">
        <v>0</v>
      </c>
      <c r="AG289" t="n">
        <v>0.02297699344481</v>
      </c>
      <c r="AH289" t="b">
        <v>0</v>
      </c>
      <c r="AI289" t="b">
        <v>0</v>
      </c>
      <c r="AJ289" t="n">
        <v>1075.714074152022</v>
      </c>
      <c r="AK289" t="n">
        <v>0</v>
      </c>
      <c r="AL289" t="n">
        <v>-4.007695147860267</v>
      </c>
      <c r="AM289" t="n">
        <v>0.6314185097806075</v>
      </c>
      <c r="AN289" t="n">
        <v>-1.810812609816355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</row>
    <row r="290" spans="1:48">
      <c r="A290" t="n">
        <v>287</v>
      </c>
      <c r="B290" t="n">
        <v>0</v>
      </c>
      <c r="C290" t="n">
        <v>0</v>
      </c>
      <c r="D290" t="n">
        <v>12.75</v>
      </c>
      <c r="E290" t="n">
        <v>2</v>
      </c>
      <c r="F290" t="n">
        <v>-0.7398314481274071</v>
      </c>
      <c r="G290" t="n">
        <v>0</v>
      </c>
      <c r="H290" t="n">
        <v>105.0357601368896</v>
      </c>
      <c r="I290" t="b">
        <v>0</v>
      </c>
      <c r="J290" t="n">
        <v>414.2610379798925</v>
      </c>
      <c r="K290" t="n">
        <v>884.8615771250505</v>
      </c>
      <c r="L290" t="n">
        <v>0</v>
      </c>
      <c r="M290" t="n">
        <v>-3.364622793016403</v>
      </c>
      <c r="N290" t="n">
        <v>-3.364622793016403</v>
      </c>
      <c r="O290" t="n">
        <v>-305.8937347339564</v>
      </c>
      <c r="P290" t="n">
        <v>-77.55926337067861</v>
      </c>
      <c r="Q290" t="n">
        <v>-3.364622793016403</v>
      </c>
      <c r="R290" t="n">
        <v>0.9407997809828083</v>
      </c>
      <c r="S290" t="n">
        <v>27.52900500863895</v>
      </c>
      <c r="T290" t="n">
        <v>-34.16092602636815</v>
      </c>
      <c r="U290" t="n">
        <v>-3.165436386759597</v>
      </c>
      <c r="V290" t="n">
        <v>43.39833734431046</v>
      </c>
      <c r="W290" t="n">
        <v>-71.56449057460044</v>
      </c>
      <c r="X290" t="n">
        <v>2</v>
      </c>
      <c r="Y290" t="n">
        <v>50.13631108032141</v>
      </c>
      <c r="Z290" t="n">
        <v>52.95771727040091</v>
      </c>
      <c r="AA290" t="n">
        <v>884.8615771250505</v>
      </c>
      <c r="AB290" t="b">
        <v>0</v>
      </c>
      <c r="AC290" t="b">
        <v>1</v>
      </c>
      <c r="AD290" t="n">
        <v>97.86719499763259</v>
      </c>
      <c r="AE290" t="n">
        <v>1.495242883294429</v>
      </c>
      <c r="AF290" t="n">
        <v>0</v>
      </c>
      <c r="AG290" t="n">
        <v>0.02197506719351658</v>
      </c>
      <c r="AH290" t="b">
        <v>0</v>
      </c>
      <c r="AI290" t="b">
        <v>0</v>
      </c>
      <c r="AJ290" t="n">
        <v>884.8615771250505</v>
      </c>
      <c r="AK290" t="n">
        <v>0</v>
      </c>
      <c r="AL290" t="n">
        <v>-3.165436386759597</v>
      </c>
      <c r="AM290" t="n">
        <v>0.1493652727270933</v>
      </c>
      <c r="AN290" t="n">
        <v>-1.469987507183535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</row>
    <row r="291" spans="1:48">
      <c r="A291" t="n">
        <v>288</v>
      </c>
      <c r="B291" t="n">
        <v>0</v>
      </c>
      <c r="C291" t="n">
        <v>0</v>
      </c>
      <c r="D291" t="n">
        <v>10</v>
      </c>
      <c r="E291" t="n">
        <v>2</v>
      </c>
      <c r="F291" t="n">
        <v>-0.8538036874075139</v>
      </c>
      <c r="G291" t="n">
        <v>0</v>
      </c>
      <c r="H291" t="n">
        <v>82.3809883426585</v>
      </c>
      <c r="I291" t="b">
        <v>0</v>
      </c>
      <c r="J291" t="n">
        <v>324.9106180234451</v>
      </c>
      <c r="K291" t="n">
        <v>694.0090800980788</v>
      </c>
      <c r="L291" t="n">
        <v>0</v>
      </c>
      <c r="M291" t="n">
        <v>-3.082785305825923</v>
      </c>
      <c r="N291" t="n">
        <v>-3.082785305825923</v>
      </c>
      <c r="O291" t="n">
        <v>-357.3449625579639</v>
      </c>
      <c r="P291" t="n">
        <v>-90.60470653092391</v>
      </c>
      <c r="Q291" t="n">
        <v>-3.082785305825923</v>
      </c>
      <c r="R291" t="n">
        <v>0.9442900356976264</v>
      </c>
      <c r="S291" t="n">
        <v>27.53581802645505</v>
      </c>
      <c r="T291" t="n">
        <v>-40.05483219309882</v>
      </c>
      <c r="U291" t="n">
        <v>-2.911043446486479</v>
      </c>
      <c r="V291" t="n">
        <v>50.54987433782507</v>
      </c>
      <c r="W291" t="n">
        <v>-70.32998301565395</v>
      </c>
      <c r="X291" t="n">
        <v>2</v>
      </c>
      <c r="Y291" t="n">
        <v>48.90180352137492</v>
      </c>
      <c r="Z291" t="n">
        <v>52.98045169824938</v>
      </c>
      <c r="AA291" t="n">
        <v>750</v>
      </c>
      <c r="AB291" t="b">
        <v>0</v>
      </c>
      <c r="AC291" t="b">
        <v>1</v>
      </c>
      <c r="AD291" t="n">
        <v>97.88438911475095</v>
      </c>
      <c r="AE291" t="n">
        <v>1.46944952366779</v>
      </c>
      <c r="AF291" t="n">
        <v>0</v>
      </c>
      <c r="AG291" t="n">
        <v>0.01808879927190968</v>
      </c>
      <c r="AH291" t="b">
        <v>0</v>
      </c>
      <c r="AI291" t="b">
        <v>0</v>
      </c>
      <c r="AJ291" t="n">
        <v>750</v>
      </c>
      <c r="AK291" t="n">
        <v>0</v>
      </c>
      <c r="AL291" t="n">
        <v>-2.911043446486479</v>
      </c>
      <c r="AM291" t="n">
        <v>0.1966957445685908</v>
      </c>
      <c r="AN291" t="n">
        <v>-1.23618222</v>
      </c>
      <c r="AO291" t="n">
        <v>0</v>
      </c>
      <c r="AP291" t="n">
        <v>1</v>
      </c>
      <c r="AQ291" t="n">
        <v>0</v>
      </c>
      <c r="AR291" t="n">
        <v>0</v>
      </c>
      <c r="AS291" t="n">
        <v>0</v>
      </c>
      <c r="AT291" t="n">
        <v>0.4672916177285951</v>
      </c>
      <c r="AU291" t="n">
        <v>0.1469085515520865</v>
      </c>
      <c r="AV291" t="n">
        <v>0.4672916177285951</v>
      </c>
    </row>
    <row r="292" spans="1:48">
      <c r="A292" t="n">
        <v>289</v>
      </c>
      <c r="B292" t="n">
        <v>0</v>
      </c>
      <c r="C292" t="n">
        <v>0</v>
      </c>
      <c r="D292" t="n">
        <v>6.666666666666666</v>
      </c>
      <c r="E292" t="n">
        <v>2</v>
      </c>
      <c r="F292" t="n">
        <v>-0.9143982466869809</v>
      </c>
      <c r="G292" t="n">
        <v>0</v>
      </c>
      <c r="H292" t="n">
        <v>54.92065889510566</v>
      </c>
      <c r="I292" t="b">
        <v>0</v>
      </c>
      <c r="J292" t="n">
        <v>216.6070786822967</v>
      </c>
      <c r="K292" t="n">
        <v>462.6727200653858</v>
      </c>
      <c r="L292" t="n">
        <v>0</v>
      </c>
      <c r="M292" t="n">
        <v>-2.214578777271682</v>
      </c>
      <c r="N292" t="n">
        <v>-2.214578777271682</v>
      </c>
      <c r="O292" t="n">
        <v>-385.0585550428681</v>
      </c>
      <c r="P292" t="n">
        <v>-97.63147947334383</v>
      </c>
      <c r="Q292" t="n">
        <v>-2.214578777271682</v>
      </c>
      <c r="R292" t="n">
        <v>0.9460671301878962</v>
      </c>
      <c r="S292" t="n">
        <v>27.54169232465359</v>
      </c>
      <c r="T292" t="n">
        <v>-43.24247827778319</v>
      </c>
      <c r="U292" t="n">
        <v>-2.095140188388441</v>
      </c>
      <c r="V292" t="n">
        <v>54.38900119556064</v>
      </c>
      <c r="W292" t="n">
        <v>-73.21419376388184</v>
      </c>
      <c r="X292" t="n">
        <v>2</v>
      </c>
      <c r="Y292" t="n">
        <v>51.7860142696028</v>
      </c>
      <c r="Z292" t="n">
        <v>53.00318612609784</v>
      </c>
      <c r="AA292" t="n">
        <v>750</v>
      </c>
      <c r="AB292" t="b">
        <v>0</v>
      </c>
      <c r="AC292" t="b">
        <v>1</v>
      </c>
      <c r="AD292" t="n">
        <v>97.90186963867299</v>
      </c>
      <c r="AE292" t="n">
        <v>1.529711191997748</v>
      </c>
      <c r="AF292" t="n">
        <v>0</v>
      </c>
      <c r="AG292" t="n">
        <v>0.01317580934244555</v>
      </c>
      <c r="AH292" t="b">
        <v>0</v>
      </c>
      <c r="AI292" t="b">
        <v>0</v>
      </c>
      <c r="AJ292" t="n">
        <v>750</v>
      </c>
      <c r="AK292" t="n">
        <v>0</v>
      </c>
      <c r="AL292" t="n">
        <v>-2.095140188388441</v>
      </c>
      <c r="AM292" t="n">
        <v>0</v>
      </c>
      <c r="AN292" t="n">
        <v>-0.5654289963906922</v>
      </c>
      <c r="AO292" t="n">
        <v>0</v>
      </c>
      <c r="AP292" t="n">
        <v>1</v>
      </c>
      <c r="AQ292" t="n">
        <v>0</v>
      </c>
      <c r="AR292" t="n">
        <v>0</v>
      </c>
      <c r="AS292" t="n">
        <v>0</v>
      </c>
      <c r="AT292" t="n">
        <v>0.4671121235517559</v>
      </c>
      <c r="AU292" t="n">
        <v>0.146852121630104</v>
      </c>
      <c r="AV292" t="n">
        <v>0.4671121235517559</v>
      </c>
    </row>
    <row r="293" spans="1:48">
      <c r="A293" t="n">
        <v>290</v>
      </c>
      <c r="B293" t="n">
        <v>0</v>
      </c>
      <c r="C293" t="n">
        <v>0</v>
      </c>
      <c r="D293" t="n">
        <v>3.333333333333333</v>
      </c>
      <c r="E293" t="n">
        <v>2</v>
      </c>
      <c r="F293" t="n">
        <v>-1.044158881400117</v>
      </c>
      <c r="G293" t="n">
        <v>0</v>
      </c>
      <c r="H293" t="n">
        <v>27.46032944755283</v>
      </c>
      <c r="I293" t="b">
        <v>0</v>
      </c>
      <c r="J293" t="n">
        <v>108.3035393411484</v>
      </c>
      <c r="K293" t="n">
        <v>231.3363600326929</v>
      </c>
      <c r="L293" t="n">
        <v>0</v>
      </c>
      <c r="M293" t="n">
        <v>-1.274817981374742</v>
      </c>
      <c r="N293" t="n">
        <v>-1.274817981374742</v>
      </c>
      <c r="O293" t="n">
        <v>-443.3164219658766</v>
      </c>
      <c r="P293" t="n">
        <v>-112.4027439061553</v>
      </c>
      <c r="Q293" t="n">
        <v>-1.274817981374742</v>
      </c>
      <c r="R293" t="n">
        <v>0.9485891225408623</v>
      </c>
      <c r="S293" t="n">
        <v>27.54577762971673</v>
      </c>
      <c r="T293" t="n">
        <v>-49.91761245932825</v>
      </c>
      <c r="U293" t="n">
        <v>-1.20927847035158</v>
      </c>
      <c r="V293" t="n">
        <v>62.48513144682709</v>
      </c>
      <c r="W293" t="n">
        <v>0</v>
      </c>
      <c r="X293" t="n">
        <v>0</v>
      </c>
      <c r="Y293" t="n">
        <v>-21.42817949427903</v>
      </c>
      <c r="Z293" t="n">
        <v>53.02592055394631</v>
      </c>
      <c r="AA293" t="n">
        <v>750</v>
      </c>
      <c r="AB293" t="b">
        <v>0</v>
      </c>
      <c r="AC293" t="b">
        <v>1</v>
      </c>
      <c r="AD293" t="n">
        <v>97.90714009609927</v>
      </c>
      <c r="AE293" t="n">
        <v>-0</v>
      </c>
      <c r="AF293" t="n">
        <v>0</v>
      </c>
      <c r="AG293" t="n">
        <v>0.006220059062745642</v>
      </c>
      <c r="AH293" t="b">
        <v>0</v>
      </c>
      <c r="AI293" t="b">
        <v>0</v>
      </c>
      <c r="AJ293" t="n">
        <v>750</v>
      </c>
      <c r="AK293" t="n">
        <v>0</v>
      </c>
      <c r="AL293" t="n">
        <v>-1.20927847035158</v>
      </c>
      <c r="AM293" t="n">
        <v>0</v>
      </c>
      <c r="AN293" t="n">
        <v>-1.20927847035158</v>
      </c>
      <c r="AO293" t="n">
        <v>0</v>
      </c>
      <c r="AP293" t="n">
        <v>1</v>
      </c>
      <c r="AQ293" t="n">
        <v>0</v>
      </c>
      <c r="AR293" t="n">
        <v>0</v>
      </c>
      <c r="AS293" t="n">
        <v>0</v>
      </c>
      <c r="AT293" t="n">
        <v>0.4669327108312045</v>
      </c>
      <c r="AU293" t="n">
        <v>0.1467957173165956</v>
      </c>
      <c r="AV293" t="n">
        <v>0.4669327108312045</v>
      </c>
    </row>
    <row r="294" spans="1:48">
      <c r="A294" t="n">
        <v>291</v>
      </c>
      <c r="B294" t="n">
        <v>0</v>
      </c>
      <c r="C294" t="n">
        <v>0</v>
      </c>
      <c r="D294" t="n">
        <v>0</v>
      </c>
      <c r="E294" t="n">
        <v>2</v>
      </c>
      <c r="F294" t="n">
        <v>0</v>
      </c>
      <c r="G294" t="n">
        <v>0</v>
      </c>
      <c r="H294" t="n">
        <v>0</v>
      </c>
      <c r="I294" t="b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1</v>
      </c>
      <c r="S294" t="n">
        <v>27.54801935827969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-21.42817949427903</v>
      </c>
      <c r="Z294" t="n">
        <v>53.03520874455349</v>
      </c>
      <c r="AA294" t="n">
        <v>750</v>
      </c>
      <c r="AB294" t="b">
        <v>0</v>
      </c>
      <c r="AC294" t="b">
        <v>1</v>
      </c>
      <c r="AD294" t="n">
        <v>97.89969975599709</v>
      </c>
      <c r="AE294" t="n">
        <v>-0</v>
      </c>
      <c r="AF294" t="n">
        <v>0</v>
      </c>
      <c r="AG294" t="n">
        <v>0.002671938534691609</v>
      </c>
      <c r="AH294" t="b">
        <v>1</v>
      </c>
      <c r="AI294" t="b">
        <v>1</v>
      </c>
      <c r="AJ294" t="n">
        <v>750</v>
      </c>
      <c r="AK294" t="n">
        <v>0</v>
      </c>
      <c r="AL294" t="n">
        <v>0</v>
      </c>
      <c r="AM294" t="n">
        <v>0</v>
      </c>
      <c r="AN294" t="n">
        <v>0.2695635702047531</v>
      </c>
      <c r="AO294" t="n">
        <v>0</v>
      </c>
      <c r="AP294" t="n">
        <v>1</v>
      </c>
      <c r="AQ294" t="n">
        <v>0</v>
      </c>
      <c r="AR294" t="n">
        <v>0</v>
      </c>
      <c r="AS294" t="n">
        <v>0</v>
      </c>
      <c r="AT294" t="n">
        <v>0.4668594348755141</v>
      </c>
      <c r="AU294" t="n">
        <v>0.1467726806001092</v>
      </c>
      <c r="AV294" t="n">
        <v>0.4668594348755141</v>
      </c>
    </row>
    <row r="295" spans="1:48">
      <c r="A295" t="n">
        <v>292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b">
        <v>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1</v>
      </c>
      <c r="S295" t="n">
        <v>27.54801935827969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-21.42817949427903</v>
      </c>
      <c r="Z295" t="n">
        <v>53.02081236713521</v>
      </c>
      <c r="AA295" t="n">
        <v>0</v>
      </c>
      <c r="AB295" t="b">
        <v>0</v>
      </c>
      <c r="AC295" t="b">
        <v>0</v>
      </c>
      <c r="AD295" t="n">
        <v>97.89225941589491</v>
      </c>
      <c r="AE295" t="n">
        <v>-0</v>
      </c>
      <c r="AF295" t="n">
        <v>0</v>
      </c>
      <c r="AG295" t="n">
        <v>-0.003246605535636549</v>
      </c>
      <c r="AH295" t="b">
        <v>0</v>
      </c>
      <c r="AI295" t="b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0.2695635702047531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</row>
    <row r="296" spans="1:48">
      <c r="A296" t="n">
        <v>293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b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1</v>
      </c>
      <c r="S296" t="n">
        <v>27.54801935827969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-21.42817949427903</v>
      </c>
      <c r="Z296" t="n">
        <v>53.00641598971694</v>
      </c>
      <c r="AA296" t="n">
        <v>0</v>
      </c>
      <c r="AB296" t="b">
        <v>0</v>
      </c>
      <c r="AC296" t="b">
        <v>0</v>
      </c>
      <c r="AD296" t="n">
        <v>97.88481907579273</v>
      </c>
      <c r="AE296" t="n">
        <v>-0</v>
      </c>
      <c r="AF296" t="n">
        <v>0</v>
      </c>
      <c r="AG296" t="n">
        <v>-0.00911958569860849</v>
      </c>
      <c r="AH296" t="b">
        <v>0</v>
      </c>
      <c r="AI296" t="b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</row>
    <row r="297" spans="1:48">
      <c r="A297" t="n">
        <v>294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b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1</v>
      </c>
      <c r="S297" t="n">
        <v>27.54801935827969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-21.42817949427903</v>
      </c>
      <c r="Z297" t="n">
        <v>52.99201961229867</v>
      </c>
      <c r="AA297" t="n">
        <v>0</v>
      </c>
      <c r="AB297" t="b">
        <v>0</v>
      </c>
      <c r="AC297" t="b">
        <v>0</v>
      </c>
      <c r="AD297" t="n">
        <v>97.87737873569056</v>
      </c>
      <c r="AE297" t="n">
        <v>-0</v>
      </c>
      <c r="AF297" t="n">
        <v>0</v>
      </c>
      <c r="AG297" t="n">
        <v>-0.01458537292319578</v>
      </c>
      <c r="AH297" t="b">
        <v>0</v>
      </c>
      <c r="AI297" t="b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</row>
    <row r="298" spans="1:48">
      <c r="A298" t="n">
        <v>295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b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1</v>
      </c>
      <c r="S298" t="n">
        <v>27.54801935827969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-21.42817949427903</v>
      </c>
      <c r="Z298" t="n">
        <v>52.9776232348804</v>
      </c>
      <c r="AA298" t="n">
        <v>0</v>
      </c>
      <c r="AB298" t="b">
        <v>0</v>
      </c>
      <c r="AC298" t="b">
        <v>0</v>
      </c>
      <c r="AD298" t="n">
        <v>97.86993839558838</v>
      </c>
      <c r="AE298" t="n">
        <v>-0</v>
      </c>
      <c r="AF298" t="n">
        <v>0</v>
      </c>
      <c r="AG298" t="n">
        <v>-0.01825878480768192</v>
      </c>
      <c r="AH298" t="b">
        <v>0</v>
      </c>
      <c r="AI298" t="b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</row>
    <row r="299" spans="1:48">
      <c r="A299" t="n">
        <v>296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b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1</v>
      </c>
      <c r="S299" t="n">
        <v>27.54801935827969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-21.42817949427903</v>
      </c>
      <c r="Z299" t="n">
        <v>52.96322685746212</v>
      </c>
      <c r="AA299" t="n">
        <v>0</v>
      </c>
      <c r="AB299" t="b">
        <v>0</v>
      </c>
      <c r="AC299" t="b">
        <v>0</v>
      </c>
      <c r="AD299" t="n">
        <v>97.8624980554862</v>
      </c>
      <c r="AE299" t="n">
        <v>-0</v>
      </c>
      <c r="AF299" t="n">
        <v>0</v>
      </c>
      <c r="AG299" t="n">
        <v>-0.01693385734950667</v>
      </c>
      <c r="AH299" t="b">
        <v>0</v>
      </c>
      <c r="AI299" t="b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</row>
    <row r="300" spans="1:48">
      <c r="A300" t="n">
        <v>297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b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1</v>
      </c>
      <c r="S300" t="n">
        <v>27.54801935827969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-21.42817949427903</v>
      </c>
      <c r="Z300" t="n">
        <v>52.94883048004385</v>
      </c>
      <c r="AA300" t="n">
        <v>0</v>
      </c>
      <c r="AB300" t="b">
        <v>0</v>
      </c>
      <c r="AC300" t="b">
        <v>0</v>
      </c>
      <c r="AD300" t="n">
        <v>97.85505771538402</v>
      </c>
      <c r="AE300" t="n">
        <v>-0</v>
      </c>
      <c r="AF300" t="n">
        <v>0</v>
      </c>
      <c r="AG300" t="n">
        <v>-0.01558953725101825</v>
      </c>
      <c r="AH300" t="b">
        <v>0</v>
      </c>
      <c r="AI300" t="b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</row>
    <row r="301" spans="1:48">
      <c r="A301" t="n">
        <v>298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b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1</v>
      </c>
      <c r="S301" t="n">
        <v>27.54801935827969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-21.42817949427903</v>
      </c>
      <c r="Z301" t="n">
        <v>52.93443410262558</v>
      </c>
      <c r="AA301" t="n">
        <v>0</v>
      </c>
      <c r="AB301" t="b">
        <v>0</v>
      </c>
      <c r="AC301" t="b">
        <v>0</v>
      </c>
      <c r="AD301" t="n">
        <v>97.84761737528184</v>
      </c>
      <c r="AE301" t="n">
        <v>-0</v>
      </c>
      <c r="AF301" t="n">
        <v>0</v>
      </c>
      <c r="AG301" t="n">
        <v>-0.01429028210543898</v>
      </c>
      <c r="AH301" t="b">
        <v>0</v>
      </c>
      <c r="AI301" t="b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</row>
    <row r="302" spans="1:48">
      <c r="A302" t="n">
        <v>299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b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1</v>
      </c>
      <c r="S302" t="n">
        <v>27.54801935827969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-21.42817949427903</v>
      </c>
      <c r="Z302" t="n">
        <v>52.92003772520731</v>
      </c>
      <c r="AA302" t="n">
        <v>0</v>
      </c>
      <c r="AB302" t="b">
        <v>0</v>
      </c>
      <c r="AC302" t="b">
        <v>0</v>
      </c>
      <c r="AD302" t="n">
        <v>97.84017703517966</v>
      </c>
      <c r="AE302" t="n">
        <v>-0</v>
      </c>
      <c r="AF302" t="n">
        <v>0</v>
      </c>
      <c r="AG302" t="n">
        <v>-0.01346480301491329</v>
      </c>
      <c r="AH302" t="b">
        <v>0</v>
      </c>
      <c r="AI302" t="b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</row>
    <row r="303" spans="1:48">
      <c r="A303" t="n">
        <v>300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b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1</v>
      </c>
      <c r="S303" t="n">
        <v>27.54801935827969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-21.42817949427903</v>
      </c>
      <c r="Z303" t="n">
        <v>52.90564134778904</v>
      </c>
      <c r="AA303" t="n">
        <v>0</v>
      </c>
      <c r="AB303" t="b">
        <v>0</v>
      </c>
      <c r="AC303" t="b">
        <v>0</v>
      </c>
      <c r="AD303" t="n">
        <v>97.83273669507749</v>
      </c>
      <c r="AE303" t="n">
        <v>-0</v>
      </c>
      <c r="AF303" t="n">
        <v>0</v>
      </c>
      <c r="AG303" t="n">
        <v>-0.01438797788809643</v>
      </c>
      <c r="AH303" t="b">
        <v>0</v>
      </c>
      <c r="AI303" t="b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</row>
    <row r="304" spans="1:48">
      <c r="A304" t="n">
        <v>301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b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1</v>
      </c>
      <c r="S304" t="n">
        <v>27.54801935827969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-21.42817949427903</v>
      </c>
      <c r="Z304" t="n">
        <v>52.89124497037076</v>
      </c>
      <c r="AA304" t="n">
        <v>0</v>
      </c>
      <c r="AB304" t="b">
        <v>0</v>
      </c>
      <c r="AC304" t="b">
        <v>0</v>
      </c>
      <c r="AD304" t="n">
        <v>97.82529635497531</v>
      </c>
      <c r="AE304" t="n">
        <v>-0</v>
      </c>
      <c r="AF304" t="n">
        <v>0</v>
      </c>
      <c r="AG304" t="n">
        <v>-0.01529742303039508</v>
      </c>
      <c r="AH304" t="b">
        <v>0</v>
      </c>
      <c r="AI304" t="b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</row>
    <row r="305" spans="1:48">
      <c r="A305" t="n">
        <v>302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b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1</v>
      </c>
      <c r="S305" t="n">
        <v>27.54801935827969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-21.42817949427903</v>
      </c>
      <c r="Z305" t="n">
        <v>52.87684859295249</v>
      </c>
      <c r="AA305" t="n">
        <v>0</v>
      </c>
      <c r="AB305" t="b">
        <v>0</v>
      </c>
      <c r="AC305" t="b">
        <v>0</v>
      </c>
      <c r="AD305" t="n">
        <v>97.81785601487313</v>
      </c>
      <c r="AE305" t="n">
        <v>-0</v>
      </c>
      <c r="AF305" t="n">
        <v>0</v>
      </c>
      <c r="AG305" t="n">
        <v>-0.01620686817269393</v>
      </c>
      <c r="AH305" t="b">
        <v>0</v>
      </c>
      <c r="AI305" t="b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</row>
    <row r="306" spans="1:48">
      <c r="A306" t="n">
        <v>303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b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1</v>
      </c>
      <c r="S306" t="n">
        <v>27.54801935827969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-21.42817949427903</v>
      </c>
      <c r="Z306" t="n">
        <v>52.86245221553422</v>
      </c>
      <c r="AA306" t="n">
        <v>0</v>
      </c>
      <c r="AB306" t="b">
        <v>0</v>
      </c>
      <c r="AC306" t="b">
        <v>0</v>
      </c>
      <c r="AD306" t="n">
        <v>97.81041567477095</v>
      </c>
      <c r="AE306" t="n">
        <v>-0</v>
      </c>
      <c r="AF306" t="n">
        <v>0</v>
      </c>
      <c r="AG306" t="n">
        <v>-0.016619076853785</v>
      </c>
      <c r="AH306" t="b">
        <v>0</v>
      </c>
      <c r="AI306" t="b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</row>
    <row r="307" spans="1:48">
      <c r="A307" t="n">
        <v>304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b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1</v>
      </c>
      <c r="S307" t="n">
        <v>27.54801935827969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-21.42817949427903</v>
      </c>
      <c r="Z307" t="n">
        <v>52.84805583811595</v>
      </c>
      <c r="AA307" t="n">
        <v>0</v>
      </c>
      <c r="AB307" t="b">
        <v>0</v>
      </c>
      <c r="AC307" t="b">
        <v>0</v>
      </c>
      <c r="AD307" t="n">
        <v>97.80297533466877</v>
      </c>
      <c r="AE307" t="n">
        <v>-0</v>
      </c>
      <c r="AF307" t="n">
        <v>0</v>
      </c>
      <c r="AG307" t="n">
        <v>-0.01284251043009058</v>
      </c>
      <c r="AH307" t="b">
        <v>0</v>
      </c>
      <c r="AI307" t="b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</row>
    <row r="308" spans="1:48">
      <c r="A308" t="n">
        <v>305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b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</v>
      </c>
      <c r="S308" t="n">
        <v>27.54801935827969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-21.42817949427903</v>
      </c>
      <c r="Z308" t="n">
        <v>52.83365946069767</v>
      </c>
      <c r="AA308" t="n">
        <v>0</v>
      </c>
      <c r="AB308" t="b">
        <v>0</v>
      </c>
      <c r="AC308" t="b">
        <v>0</v>
      </c>
      <c r="AD308" t="n">
        <v>97.79553499456659</v>
      </c>
      <c r="AE308" t="n">
        <v>-0</v>
      </c>
      <c r="AF308" t="n">
        <v>0</v>
      </c>
      <c r="AG308" t="n">
        <v>-0.008848703498700872</v>
      </c>
      <c r="AH308" t="b">
        <v>0</v>
      </c>
      <c r="AI308" t="b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</row>
    <row r="309" spans="1:48">
      <c r="A309" t="n">
        <v>306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b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1</v>
      </c>
      <c r="S309" t="n">
        <v>27.54801935827969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-21.42817949427903</v>
      </c>
      <c r="Z309" t="n">
        <v>52.8192630832794</v>
      </c>
      <c r="AA309" t="n">
        <v>0</v>
      </c>
      <c r="AB309" t="b">
        <v>0</v>
      </c>
      <c r="AC309" t="b">
        <v>0</v>
      </c>
      <c r="AD309" t="n">
        <v>97.78809465446442</v>
      </c>
      <c r="AE309" t="n">
        <v>-0</v>
      </c>
      <c r="AF309" t="n">
        <v>0</v>
      </c>
      <c r="AG309" t="n">
        <v>-0.005576311153288327</v>
      </c>
      <c r="AH309" t="b">
        <v>0</v>
      </c>
      <c r="AI309" t="b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</row>
    <row r="310" spans="1:48">
      <c r="A310" t="n">
        <v>307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b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1</v>
      </c>
      <c r="S310" t="n">
        <v>27.54801935827969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-21.42817949427903</v>
      </c>
      <c r="Z310" t="n">
        <v>52.80611418568535</v>
      </c>
      <c r="AA310" t="n">
        <v>0</v>
      </c>
      <c r="AB310" t="b">
        <v>0</v>
      </c>
      <c r="AC310" t="b">
        <v>0</v>
      </c>
      <c r="AD310" t="n">
        <v>97.78065431436224</v>
      </c>
      <c r="AE310" t="n">
        <v>-0</v>
      </c>
      <c r="AF310" t="n">
        <v>0</v>
      </c>
      <c r="AG310" t="n">
        <v>-0.003930953555404904</v>
      </c>
      <c r="AH310" t="b">
        <v>0</v>
      </c>
      <c r="AI310" t="b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0.2695635702047531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</row>
    <row r="311" spans="1:48">
      <c r="A311" t="n">
        <v>308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  <c r="H311" t="n">
        <v>0</v>
      </c>
      <c r="I311" t="b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1</v>
      </c>
      <c r="S311" t="n">
        <v>27.54801935827969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-21.42817949427903</v>
      </c>
      <c r="Z311" t="n">
        <v>52.81664985611673</v>
      </c>
      <c r="AA311" t="n">
        <v>750</v>
      </c>
      <c r="AB311" t="b">
        <v>1</v>
      </c>
      <c r="AC311" t="b">
        <v>1</v>
      </c>
      <c r="AD311" t="n">
        <v>97.77321397426006</v>
      </c>
      <c r="AE311" t="n">
        <v>-0</v>
      </c>
      <c r="AF311" t="n">
        <v>0</v>
      </c>
      <c r="AG311" t="n">
        <v>-0.001494776559604338</v>
      </c>
      <c r="AH311" t="b">
        <v>1</v>
      </c>
      <c r="AI311" t="b">
        <v>1</v>
      </c>
      <c r="AJ311" t="n">
        <v>750</v>
      </c>
      <c r="AK311" t="n">
        <v>0</v>
      </c>
      <c r="AL311" t="n">
        <v>0</v>
      </c>
      <c r="AM311" t="n">
        <v>0</v>
      </c>
      <c r="AN311" t="n">
        <v>0.2695635702047531</v>
      </c>
      <c r="AO311" t="n">
        <v>0</v>
      </c>
      <c r="AP311" t="n">
        <v>1</v>
      </c>
      <c r="AQ311" t="n">
        <v>0</v>
      </c>
      <c r="AR311" t="n">
        <v>0</v>
      </c>
      <c r="AS311" t="n">
        <v>0</v>
      </c>
      <c r="AT311" t="n">
        <v>0.4685872871662858</v>
      </c>
      <c r="AU311" t="n">
        <v>0.1473158880271268</v>
      </c>
      <c r="AV311" t="n">
        <v>0.4685872871662858</v>
      </c>
    </row>
    <row r="312" spans="1:48">
      <c r="A312" t="n">
        <v>309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  <c r="H312" t="n">
        <v>0</v>
      </c>
      <c r="I312" t="b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1</v>
      </c>
      <c r="S312" t="n">
        <v>27.54801935827969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-21.42817949427903</v>
      </c>
      <c r="Z312" t="n">
        <v>52.82718552654812</v>
      </c>
      <c r="AA312" t="n">
        <v>750</v>
      </c>
      <c r="AB312" t="b">
        <v>0</v>
      </c>
      <c r="AC312" t="b">
        <v>1</v>
      </c>
      <c r="AD312" t="n">
        <v>97.76577363415788</v>
      </c>
      <c r="AE312" t="n">
        <v>-0</v>
      </c>
      <c r="AF312" t="n">
        <v>0</v>
      </c>
      <c r="AG312" t="n">
        <v>-0.001346567404348131</v>
      </c>
      <c r="AH312" t="b">
        <v>1</v>
      </c>
      <c r="AI312" t="b">
        <v>1</v>
      </c>
      <c r="AJ312" t="n">
        <v>750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1</v>
      </c>
      <c r="AQ312" t="n">
        <v>0</v>
      </c>
      <c r="AR312" t="n">
        <v>0</v>
      </c>
      <c r="AS312" t="n">
        <v>0</v>
      </c>
      <c r="AT312" t="n">
        <v>0.4685038225943157</v>
      </c>
      <c r="AU312" t="n">
        <v>0.147289648182651</v>
      </c>
      <c r="AV312" t="n">
        <v>0.4685038225943157</v>
      </c>
    </row>
    <row r="313" spans="1:48">
      <c r="A313" t="n">
        <v>310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  <c r="H313" t="n">
        <v>0</v>
      </c>
      <c r="I313" t="b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1</v>
      </c>
      <c r="S313" t="n">
        <v>27.54801935827969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-21.42817949427903</v>
      </c>
      <c r="Z313" t="n">
        <v>52.83772119697951</v>
      </c>
      <c r="AA313" t="n">
        <v>750</v>
      </c>
      <c r="AB313" t="b">
        <v>0</v>
      </c>
      <c r="AC313" t="b">
        <v>1</v>
      </c>
      <c r="AD313" t="n">
        <v>97.7583332940557</v>
      </c>
      <c r="AE313" t="n">
        <v>-0</v>
      </c>
      <c r="AF313" t="n">
        <v>0</v>
      </c>
      <c r="AG313" t="n">
        <v>0.005417216324954705</v>
      </c>
      <c r="AH313" t="b">
        <v>1</v>
      </c>
      <c r="AI313" t="b">
        <v>1</v>
      </c>
      <c r="AJ313" t="n">
        <v>750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1</v>
      </c>
      <c r="AQ313" t="n">
        <v>0</v>
      </c>
      <c r="AR313" t="n">
        <v>0</v>
      </c>
      <c r="AS313" t="n">
        <v>0</v>
      </c>
      <c r="AT313" t="n">
        <v>0.4684203755870953</v>
      </c>
      <c r="AU313" t="n">
        <v>0.1472634138602343</v>
      </c>
      <c r="AV313" t="n">
        <v>0.4684203755870953</v>
      </c>
    </row>
    <row r="314" spans="1:48">
      <c r="A314" t="n">
        <v>311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  <c r="H314" t="n">
        <v>0</v>
      </c>
      <c r="I314" t="b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1</v>
      </c>
      <c r="S314" t="n">
        <v>27.54801935827969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-21.42817949427903</v>
      </c>
      <c r="Z314" t="n">
        <v>52.84700938758668</v>
      </c>
      <c r="AA314" t="n">
        <v>750</v>
      </c>
      <c r="AB314" t="b">
        <v>0</v>
      </c>
      <c r="AC314" t="b">
        <v>1</v>
      </c>
      <c r="AD314" t="n">
        <v>97.75089295395352</v>
      </c>
      <c r="AE314" t="n">
        <v>-0</v>
      </c>
      <c r="AF314" t="n">
        <v>0</v>
      </c>
      <c r="AG314" t="n">
        <v>0.0189791546533247</v>
      </c>
      <c r="AH314" t="b">
        <v>1</v>
      </c>
      <c r="AI314" t="b">
        <v>1</v>
      </c>
      <c r="AJ314" t="n">
        <v>750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1</v>
      </c>
      <c r="AQ314" t="n">
        <v>0</v>
      </c>
      <c r="AR314" t="n">
        <v>0</v>
      </c>
      <c r="AS314" t="n">
        <v>0</v>
      </c>
      <c r="AT314" t="n">
        <v>0.4683468237174376</v>
      </c>
      <c r="AU314" t="n">
        <v>0.1472402904010807</v>
      </c>
      <c r="AV314" t="n">
        <v>0.4683468237174376</v>
      </c>
    </row>
    <row r="315" spans="1:48">
      <c r="A315" t="n">
        <v>312</v>
      </c>
      <c r="B315" t="n">
        <v>0</v>
      </c>
      <c r="C315" t="n">
        <v>0</v>
      </c>
      <c r="D315" t="n">
        <v>0</v>
      </c>
      <c r="E315" t="n">
        <v>1</v>
      </c>
      <c r="F315" t="n">
        <v>0.4172115669077947</v>
      </c>
      <c r="G315" t="n">
        <v>0</v>
      </c>
      <c r="H315" t="n">
        <v>0</v>
      </c>
      <c r="I315" t="b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</v>
      </c>
      <c r="S315" t="n">
        <v>27.54801935827969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-21.42817949427903</v>
      </c>
      <c r="Z315" t="n">
        <v>52.87257027651805</v>
      </c>
      <c r="AA315" t="n">
        <v>750</v>
      </c>
      <c r="AB315" t="b">
        <v>0</v>
      </c>
      <c r="AC315" t="b">
        <v>1</v>
      </c>
      <c r="AD315" t="n">
        <v>97.74345261385135</v>
      </c>
      <c r="AE315" t="n">
        <v>-0</v>
      </c>
      <c r="AF315" t="n">
        <v>0</v>
      </c>
      <c r="AG315" t="n">
        <v>0.03914032487021457</v>
      </c>
      <c r="AH315" t="b">
        <v>1</v>
      </c>
      <c r="AI315" t="b">
        <v>1</v>
      </c>
      <c r="AJ315" t="n">
        <v>750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1</v>
      </c>
      <c r="AQ315" t="n">
        <v>0</v>
      </c>
      <c r="AR315" t="n">
        <v>0</v>
      </c>
      <c r="AS315" t="n">
        <v>0</v>
      </c>
      <c r="AT315" t="n">
        <v>0.4681444810851439</v>
      </c>
      <c r="AU315" t="n">
        <v>0.1471766773125943</v>
      </c>
      <c r="AV315" t="n">
        <v>0.4681444810851439</v>
      </c>
    </row>
    <row r="316" spans="1:48">
      <c r="A316" t="n">
        <v>313</v>
      </c>
      <c r="B316" t="n">
        <v>0</v>
      </c>
      <c r="C316" t="n">
        <v>0</v>
      </c>
      <c r="D316" t="n">
        <v>3</v>
      </c>
      <c r="E316" t="n">
        <v>1</v>
      </c>
      <c r="F316" t="n">
        <v>0.942945234796257</v>
      </c>
      <c r="G316" t="n">
        <v>0</v>
      </c>
      <c r="H316" t="n">
        <v>24.71429650279755</v>
      </c>
      <c r="I316" t="b">
        <v>0</v>
      </c>
      <c r="J316" t="n">
        <v>97.47318540703354</v>
      </c>
      <c r="K316" t="n">
        <v>363.282562012014</v>
      </c>
      <c r="L316" t="n">
        <v>0</v>
      </c>
      <c r="M316" t="n">
        <v>1.138373367593961</v>
      </c>
      <c r="N316" t="n">
        <v>1.138373367593961</v>
      </c>
      <c r="O316" t="n">
        <v>439.853301548529</v>
      </c>
      <c r="P316" t="n">
        <v>111.5246707780246</v>
      </c>
      <c r="Q316" t="n">
        <v>1.138373367593961</v>
      </c>
      <c r="R316" t="n">
        <v>0.9128221300098025</v>
      </c>
      <c r="S316" t="n">
        <v>27.54801935827969</v>
      </c>
      <c r="T316" t="n">
        <v>32.78124146205851</v>
      </c>
      <c r="U316" t="n">
        <v>1.247092210156798</v>
      </c>
      <c r="V316" t="n">
        <v>2.857798806296611</v>
      </c>
      <c r="W316" t="n">
        <v>0</v>
      </c>
      <c r="X316" t="n">
        <v>0</v>
      </c>
      <c r="Y316" t="n">
        <v>-21.42817949427903</v>
      </c>
      <c r="Z316" t="n">
        <v>52.90142630086164</v>
      </c>
      <c r="AA316" t="n">
        <v>750</v>
      </c>
      <c r="AB316" t="b">
        <v>0</v>
      </c>
      <c r="AC316" t="b">
        <v>1</v>
      </c>
      <c r="AD316" t="n">
        <v>97.73601227374917</v>
      </c>
      <c r="AE316" t="n">
        <v>-0</v>
      </c>
      <c r="AF316" t="n">
        <v>0</v>
      </c>
      <c r="AG316" t="n">
        <v>0.07318465557648876</v>
      </c>
      <c r="AH316" t="b">
        <v>0</v>
      </c>
      <c r="AI316" t="b">
        <v>0</v>
      </c>
      <c r="AJ316" t="n">
        <v>750</v>
      </c>
      <c r="AK316" t="n">
        <v>0</v>
      </c>
      <c r="AL316" t="n">
        <v>1.247092210156798</v>
      </c>
      <c r="AM316" t="n">
        <v>0</v>
      </c>
      <c r="AN316" t="n">
        <v>1.247092210156798</v>
      </c>
      <c r="AO316" t="n">
        <v>0</v>
      </c>
      <c r="AP316" t="n">
        <v>1</v>
      </c>
      <c r="AQ316" t="n">
        <v>0</v>
      </c>
      <c r="AR316" t="n">
        <v>0</v>
      </c>
      <c r="AS316" t="n">
        <v>0</v>
      </c>
      <c r="AT316" t="n">
        <v>0.467916177927186</v>
      </c>
      <c r="AU316" t="n">
        <v>0.1471049026755628</v>
      </c>
      <c r="AV316" t="n">
        <v>0.467916177927186</v>
      </c>
    </row>
    <row r="317" spans="1:48">
      <c r="A317" t="n">
        <v>314</v>
      </c>
      <c r="B317" t="n">
        <v>0</v>
      </c>
      <c r="C317" t="n">
        <v>0</v>
      </c>
      <c r="D317" t="n">
        <v>6</v>
      </c>
      <c r="E317" t="n">
        <v>1</v>
      </c>
      <c r="F317" t="n">
        <v>0.8110074939071776</v>
      </c>
      <c r="G317" t="n">
        <v>0</v>
      </c>
      <c r="H317" t="n">
        <v>49.4285930055951</v>
      </c>
      <c r="I317" t="b">
        <v>0</v>
      </c>
      <c r="J317" t="n">
        <v>194.9463708140671</v>
      </c>
      <c r="K317" t="n">
        <v>726.565124024028</v>
      </c>
      <c r="L317" t="n">
        <v>0</v>
      </c>
      <c r="M317" t="n">
        <v>1.975777367649113</v>
      </c>
      <c r="N317" t="n">
        <v>1.975777367649113</v>
      </c>
      <c r="O317" t="n">
        <v>381.7078926056274</v>
      </c>
      <c r="P317" t="n">
        <v>96.78192003185279</v>
      </c>
      <c r="Q317" t="n">
        <v>1.975777367649113</v>
      </c>
      <c r="R317" t="n">
        <v>0.900345305111364</v>
      </c>
      <c r="S317" t="n">
        <v>27.55141381916856</v>
      </c>
      <c r="T317" t="n">
        <v>28.84202418591505</v>
      </c>
      <c r="U317" t="n">
        <v>2.194466230270094</v>
      </c>
      <c r="V317" t="n">
        <v>2.874243120218029</v>
      </c>
      <c r="W317" t="n">
        <v>0</v>
      </c>
      <c r="X317" t="n">
        <v>0</v>
      </c>
      <c r="Y317" t="n">
        <v>-21.42817949427903</v>
      </c>
      <c r="Z317" t="n">
        <v>52.93028232520523</v>
      </c>
      <c r="AA317" t="n">
        <v>750</v>
      </c>
      <c r="AB317" t="b">
        <v>0</v>
      </c>
      <c r="AC317" t="b">
        <v>1</v>
      </c>
      <c r="AD317" t="n">
        <v>97.72857193364699</v>
      </c>
      <c r="AE317" t="n">
        <v>-0</v>
      </c>
      <c r="AF317" t="n">
        <v>0</v>
      </c>
      <c r="AG317" t="n">
        <v>0.07377115310999527</v>
      </c>
      <c r="AH317" t="b">
        <v>0</v>
      </c>
      <c r="AI317" t="b">
        <v>0</v>
      </c>
      <c r="AJ317" t="n">
        <v>750</v>
      </c>
      <c r="AK317" t="n">
        <v>0</v>
      </c>
      <c r="AL317" t="n">
        <v>2.194466230270094</v>
      </c>
      <c r="AM317" t="n">
        <v>0</v>
      </c>
      <c r="AN317" t="n">
        <v>2.249814915298002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0.4676880063061415</v>
      </c>
      <c r="AU317" t="n">
        <v>0.1470331693915037</v>
      </c>
      <c r="AV317" t="n">
        <v>0.4676880063061415</v>
      </c>
    </row>
    <row r="318" spans="1:48">
      <c r="A318" t="n">
        <v>315</v>
      </c>
      <c r="B318" t="n">
        <v>0</v>
      </c>
      <c r="C318" t="n">
        <v>0</v>
      </c>
      <c r="D318" t="n">
        <v>9</v>
      </c>
      <c r="E318" t="n">
        <v>1</v>
      </c>
      <c r="F318" t="n">
        <v>0.8130247895750304</v>
      </c>
      <c r="G318" t="n">
        <v>0</v>
      </c>
      <c r="H318" t="n">
        <v>74.14288950839266</v>
      </c>
      <c r="I318" t="b">
        <v>0</v>
      </c>
      <c r="J318" t="n">
        <v>292.4195562211006</v>
      </c>
      <c r="K318" t="n">
        <v>1089.847686036042</v>
      </c>
      <c r="L318" t="n">
        <v>0</v>
      </c>
      <c r="M318" t="n">
        <v>2.97573782632343</v>
      </c>
      <c r="N318" t="n">
        <v>2.97573782632343</v>
      </c>
      <c r="O318" t="n">
        <v>383.2626871262922</v>
      </c>
      <c r="P318" t="n">
        <v>97.17613770950615</v>
      </c>
      <c r="Q318" t="n">
        <v>2.97573782632343</v>
      </c>
      <c r="R318" t="n">
        <v>0.8952319705716718</v>
      </c>
      <c r="S318" t="n">
        <v>27.55814847798155</v>
      </c>
      <c r="T318" t="n">
        <v>29.12491441404092</v>
      </c>
      <c r="U318" t="n">
        <v>3.323985206228952</v>
      </c>
      <c r="V318" t="n">
        <v>3.051359890427783</v>
      </c>
      <c r="W318" t="n">
        <v>0</v>
      </c>
      <c r="X318" t="n">
        <v>0</v>
      </c>
      <c r="Y318" t="n">
        <v>-21.42817949427903</v>
      </c>
      <c r="Z318" t="n">
        <v>52.99766495249018</v>
      </c>
      <c r="AA318" t="n">
        <v>1089.847686036042</v>
      </c>
      <c r="AB318" t="b">
        <v>0</v>
      </c>
      <c r="AC318" t="b">
        <v>1</v>
      </c>
      <c r="AD318" t="n">
        <v>97.72113159354481</v>
      </c>
      <c r="AE318" t="n">
        <v>-0</v>
      </c>
      <c r="AF318" t="n">
        <v>0</v>
      </c>
      <c r="AG318" t="n">
        <v>0.0745053105992364</v>
      </c>
      <c r="AH318" t="b">
        <v>0</v>
      </c>
      <c r="AI318" t="b">
        <v>0</v>
      </c>
      <c r="AJ318" t="n">
        <v>1089.847686036042</v>
      </c>
      <c r="AK318" t="n">
        <v>0</v>
      </c>
      <c r="AL318" t="n">
        <v>3.323985206228952</v>
      </c>
      <c r="AM318" t="n">
        <v>0</v>
      </c>
      <c r="AN318" t="n">
        <v>3.560909849573849</v>
      </c>
      <c r="AO318" t="n">
        <v>0</v>
      </c>
      <c r="AP318" t="n">
        <v>1</v>
      </c>
      <c r="AQ318" t="n">
        <v>0</v>
      </c>
      <c r="AR318" t="n">
        <v>0</v>
      </c>
      <c r="AS318" t="n">
        <v>0</v>
      </c>
      <c r="AT318" t="n">
        <v>1.368576471215361</v>
      </c>
      <c r="AU318" t="n">
        <v>0.4302572086608416</v>
      </c>
      <c r="AV318" t="n">
        <v>1.368576471215361</v>
      </c>
    </row>
    <row r="319" spans="1:48">
      <c r="A319" t="n">
        <v>316</v>
      </c>
      <c r="B319" t="n">
        <v>0</v>
      </c>
      <c r="C319" t="n">
        <v>0</v>
      </c>
      <c r="D319" t="n">
        <v>12</v>
      </c>
      <c r="E319" t="n">
        <v>1</v>
      </c>
      <c r="F319" t="n">
        <v>0.9368933477927013</v>
      </c>
      <c r="G319" t="n">
        <v>0</v>
      </c>
      <c r="H319" t="n">
        <v>98.85718601119021</v>
      </c>
      <c r="I319" t="b">
        <v>0</v>
      </c>
      <c r="J319" t="n">
        <v>389.8927416281342</v>
      </c>
      <c r="K319" t="n">
        <v>1453.130248048056</v>
      </c>
      <c r="L319" t="n">
        <v>0</v>
      </c>
      <c r="M319" t="n">
        <v>4.546087070976815</v>
      </c>
      <c r="N319" t="n">
        <v>4.546087070976815</v>
      </c>
      <c r="O319" t="n">
        <v>439.1378664107729</v>
      </c>
      <c r="P319" t="n">
        <v>111.3432724165246</v>
      </c>
      <c r="Q319" t="n">
        <v>4.546087070976815</v>
      </c>
      <c r="R319" t="n">
        <v>0.8985057117190359</v>
      </c>
      <c r="S319" t="n">
        <v>27.56881206382673</v>
      </c>
      <c r="T319" t="n">
        <v>33.24939491391392</v>
      </c>
      <c r="U319" t="n">
        <v>5.059608427284415</v>
      </c>
      <c r="V319" t="n">
        <v>3.3746236725604</v>
      </c>
      <c r="W319" t="n">
        <v>0</v>
      </c>
      <c r="X319" t="n">
        <v>0</v>
      </c>
      <c r="Y319" t="n">
        <v>-21.42817949427903</v>
      </c>
      <c r="Z319" t="n">
        <v>53.12731776067031</v>
      </c>
      <c r="AA319" t="n">
        <v>1453.130248048056</v>
      </c>
      <c r="AB319" t="b">
        <v>0</v>
      </c>
      <c r="AC319" t="b">
        <v>1</v>
      </c>
      <c r="AD319" t="n">
        <v>97.71369125344263</v>
      </c>
      <c r="AE319" t="n">
        <v>-0</v>
      </c>
      <c r="AF319" t="n">
        <v>0</v>
      </c>
      <c r="AG319" t="n">
        <v>0.07614816103018301</v>
      </c>
      <c r="AH319" t="b">
        <v>0</v>
      </c>
      <c r="AI319" t="b">
        <v>0</v>
      </c>
      <c r="AJ319" t="n">
        <v>1453.130248048056</v>
      </c>
      <c r="AK319" t="n">
        <v>0</v>
      </c>
      <c r="AL319" t="n">
        <v>5.059608427284415</v>
      </c>
      <c r="AM319" t="n">
        <v>0</v>
      </c>
      <c r="AN319" t="n">
        <v>5.312589347327019</v>
      </c>
      <c r="AO319" t="n">
        <v>0</v>
      </c>
      <c r="AP319" t="n">
        <v>1</v>
      </c>
      <c r="AQ319" t="n">
        <v>0</v>
      </c>
      <c r="AR319" t="n">
        <v>0</v>
      </c>
      <c r="AS319" t="n">
        <v>0</v>
      </c>
      <c r="AT319" t="n">
        <v>1.85360470316679</v>
      </c>
      <c r="AU319" t="n">
        <v>0.5827418506157056</v>
      </c>
      <c r="AV319" t="n">
        <v>1.85360470316679</v>
      </c>
    </row>
    <row r="320" spans="1:48">
      <c r="A320" t="n">
        <v>317</v>
      </c>
      <c r="B320" t="n">
        <v>0</v>
      </c>
      <c r="C320" t="n">
        <v>0</v>
      </c>
      <c r="D320" t="n">
        <v>15</v>
      </c>
      <c r="E320" t="n">
        <v>1</v>
      </c>
      <c r="F320" t="n">
        <v>0.4394018192541684</v>
      </c>
      <c r="G320" t="n">
        <v>0</v>
      </c>
      <c r="H320" t="n">
        <v>123.5714825139877</v>
      </c>
      <c r="I320" t="b">
        <v>0</v>
      </c>
      <c r="J320" t="n">
        <v>487.3659270351677</v>
      </c>
      <c r="K320" t="n">
        <v>1816.41281006007</v>
      </c>
      <c r="L320" t="n">
        <v>0</v>
      </c>
      <c r="M320" t="n">
        <v>2.833876859576892</v>
      </c>
      <c r="N320" t="n">
        <v>2.833876859576892</v>
      </c>
      <c r="O320" t="n">
        <v>218.9949498733311</v>
      </c>
      <c r="P320" t="n">
        <v>55.52610290905962</v>
      </c>
      <c r="Q320" t="n">
        <v>2.833876859576892</v>
      </c>
      <c r="R320" t="n">
        <v>0.834497308586526</v>
      </c>
      <c r="S320" t="n">
        <v>27.58459395994889</v>
      </c>
      <c r="T320" t="n">
        <v>17.85306805772094</v>
      </c>
      <c r="U320" t="n">
        <v>3.395908926748873</v>
      </c>
      <c r="V320" t="n">
        <v>2.954730813540737</v>
      </c>
      <c r="W320" t="n">
        <v>0</v>
      </c>
      <c r="X320" t="n">
        <v>0</v>
      </c>
      <c r="Y320" t="n">
        <v>-21.42817949427903</v>
      </c>
      <c r="Z320" t="n">
        <v>53.33876450940814</v>
      </c>
      <c r="AA320" t="n">
        <v>1816.41281006007</v>
      </c>
      <c r="AB320" t="b">
        <v>0</v>
      </c>
      <c r="AC320" t="b">
        <v>1</v>
      </c>
      <c r="AD320" t="n">
        <v>97.70625091334045</v>
      </c>
      <c r="AE320" t="n">
        <v>-0</v>
      </c>
      <c r="AF320" t="n">
        <v>0</v>
      </c>
      <c r="AG320" t="n">
        <v>0.08369586287871186</v>
      </c>
      <c r="AH320" t="b">
        <v>0</v>
      </c>
      <c r="AI320" t="b">
        <v>0</v>
      </c>
      <c r="AJ320" t="n">
        <v>1816.41281006007</v>
      </c>
      <c r="AK320" t="n">
        <v>0</v>
      </c>
      <c r="AL320" t="n">
        <v>3.395908926748873</v>
      </c>
      <c r="AM320" t="n">
        <v>0</v>
      </c>
      <c r="AN320" t="n">
        <v>3.477300407213491</v>
      </c>
      <c r="AO320" t="n">
        <v>0</v>
      </c>
      <c r="AP320" t="n">
        <v>1</v>
      </c>
      <c r="AQ320" t="n">
        <v>0</v>
      </c>
      <c r="AR320" t="n">
        <v>0</v>
      </c>
      <c r="AS320" t="n">
        <v>0</v>
      </c>
      <c r="AT320" t="n">
        <v>1.678833449770264</v>
      </c>
      <c r="AU320" t="n">
        <v>0.5277967355840495</v>
      </c>
      <c r="AV320" t="n">
        <v>1.678833449770264</v>
      </c>
    </row>
    <row r="321" spans="1:48">
      <c r="A321" t="n">
        <v>318</v>
      </c>
      <c r="B321" t="n">
        <v>0</v>
      </c>
      <c r="C321" t="n">
        <v>0</v>
      </c>
      <c r="D321" t="n">
        <v>15</v>
      </c>
      <c r="E321" t="n">
        <v>2</v>
      </c>
      <c r="F321" t="n">
        <v>-0.1945006248093759</v>
      </c>
      <c r="G321" t="n">
        <v>0</v>
      </c>
      <c r="H321" t="n">
        <v>123.5714825139877</v>
      </c>
      <c r="I321" t="b">
        <v>1</v>
      </c>
      <c r="J321" t="n">
        <v>487.3659270351677</v>
      </c>
      <c r="K321" t="n">
        <v>1041.013620147118</v>
      </c>
      <c r="L321" t="n">
        <v>0</v>
      </c>
      <c r="M321" t="n">
        <v>-0.8121186978619271</v>
      </c>
      <c r="N321" t="n">
        <v>-0.8121186978619271</v>
      </c>
      <c r="O321" t="n">
        <v>-62.75851151698289</v>
      </c>
      <c r="P321" t="n">
        <v>-15.91240150024921</v>
      </c>
      <c r="Q321" t="n">
        <v>-0.8121186978619271</v>
      </c>
      <c r="R321" t="n">
        <v>0.8570834528955464</v>
      </c>
      <c r="S321" t="n">
        <v>27.60063623152529</v>
      </c>
      <c r="T321" t="n">
        <v>-6.384951321017728</v>
      </c>
      <c r="U321" t="n">
        <v>-0.6960534977245355</v>
      </c>
      <c r="V321" t="n">
        <v>9.527450179231487</v>
      </c>
      <c r="W321" t="n">
        <v>0</v>
      </c>
      <c r="X321" t="n">
        <v>0</v>
      </c>
      <c r="Y321" t="n">
        <v>-21.42817949427903</v>
      </c>
      <c r="Z321" t="n">
        <v>53.37707175751061</v>
      </c>
      <c r="AA321" t="n">
        <v>1041.013620147118</v>
      </c>
      <c r="AB321" t="b">
        <v>0</v>
      </c>
      <c r="AC321" t="b">
        <v>1</v>
      </c>
      <c r="AD321" t="n">
        <v>97.69881057323828</v>
      </c>
      <c r="AE321" t="n">
        <v>-0</v>
      </c>
      <c r="AF321" t="n">
        <v>0</v>
      </c>
      <c r="AG321" t="n">
        <v>0.09605441634230338</v>
      </c>
      <c r="AH321" t="b">
        <v>0</v>
      </c>
      <c r="AI321" t="b">
        <v>0</v>
      </c>
      <c r="AJ321" t="n">
        <v>1041.013620147118</v>
      </c>
      <c r="AK321" t="n">
        <v>0</v>
      </c>
      <c r="AL321" t="n">
        <v>-0.6960534977245355</v>
      </c>
      <c r="AM321" t="n">
        <v>0</v>
      </c>
      <c r="AN321" t="n">
        <v>-0.4079229141690231</v>
      </c>
      <c r="AO321" t="n">
        <v>0</v>
      </c>
      <c r="AP321" t="n">
        <v>1</v>
      </c>
      <c r="AQ321" t="n">
        <v>0</v>
      </c>
      <c r="AR321" t="n">
        <v>0</v>
      </c>
      <c r="AS321" t="n">
        <v>0</v>
      </c>
      <c r="AT321" t="n">
        <v>0.5441824526258592</v>
      </c>
      <c r="AU321" t="n">
        <v>0.1710817246924367</v>
      </c>
      <c r="AV321" t="n">
        <v>0.5441824526258592</v>
      </c>
    </row>
    <row r="322" spans="1:48">
      <c r="A322" t="n">
        <v>319</v>
      </c>
      <c r="B322" t="n">
        <v>0</v>
      </c>
      <c r="C322" t="n">
        <v>0</v>
      </c>
      <c r="D322" t="n">
        <v>15</v>
      </c>
      <c r="E322" t="n">
        <v>2</v>
      </c>
      <c r="F322" t="n">
        <v>0.3386006799833328</v>
      </c>
      <c r="G322" t="n">
        <v>0</v>
      </c>
      <c r="H322" t="n">
        <v>123.5714825139877</v>
      </c>
      <c r="I322" t="b">
        <v>0</v>
      </c>
      <c r="J322" t="n">
        <v>487.3659270351677</v>
      </c>
      <c r="K322" t="n">
        <v>1041.013620147118</v>
      </c>
      <c r="L322" t="n">
        <v>0</v>
      </c>
      <c r="M322" t="n">
        <v>2.254102306870802</v>
      </c>
      <c r="N322" t="n">
        <v>2.254102306870802</v>
      </c>
      <c r="O322" t="n">
        <v>174.1914155635658</v>
      </c>
      <c r="P322" t="n">
        <v>44.16618041672562</v>
      </c>
      <c r="Q322" t="n">
        <v>2.254102306870802</v>
      </c>
      <c r="R322" t="n">
        <v>0.8802216392796635</v>
      </c>
      <c r="S322" t="n">
        <v>27.60460615242112</v>
      </c>
      <c r="T322" t="n">
        <v>23.49073214538926</v>
      </c>
      <c r="U322" t="n">
        <v>2.560834915073737</v>
      </c>
      <c r="V322" t="n">
        <v>2.81368138849524</v>
      </c>
      <c r="W322" t="n">
        <v>0</v>
      </c>
      <c r="X322" t="n">
        <v>0</v>
      </c>
      <c r="Y322" t="n">
        <v>-21.42817949427903</v>
      </c>
      <c r="Z322" t="n">
        <v>53.42776668476832</v>
      </c>
      <c r="AA322" t="n">
        <v>1041.013620147118</v>
      </c>
      <c r="AB322" t="b">
        <v>0</v>
      </c>
      <c r="AC322" t="b">
        <v>1</v>
      </c>
      <c r="AD322" t="n">
        <v>97.6913702331361</v>
      </c>
      <c r="AE322" t="n">
        <v>-0</v>
      </c>
      <c r="AF322" t="n">
        <v>0</v>
      </c>
      <c r="AG322" t="n">
        <v>0.1136056360160578</v>
      </c>
      <c r="AH322" t="b">
        <v>0</v>
      </c>
      <c r="AI322" t="b">
        <v>0</v>
      </c>
      <c r="AJ322" t="n">
        <v>1041.013620147118</v>
      </c>
      <c r="AK322" t="n">
        <v>0</v>
      </c>
      <c r="AL322" t="n">
        <v>2.560834915073737</v>
      </c>
      <c r="AM322" t="n">
        <v>0</v>
      </c>
      <c r="AN322" t="n">
        <v>2.572233316573085</v>
      </c>
      <c r="AO322" t="n">
        <v>0</v>
      </c>
      <c r="AP322" t="n">
        <v>1</v>
      </c>
      <c r="AQ322" t="n">
        <v>0</v>
      </c>
      <c r="AR322" t="n">
        <v>0</v>
      </c>
      <c r="AS322" t="n">
        <v>0</v>
      </c>
      <c r="AT322" t="n">
        <v>1.142595961397303</v>
      </c>
      <c r="AU322" t="n">
        <v>0.3592127727735822</v>
      </c>
      <c r="AV322" t="n">
        <v>1.142595961397303</v>
      </c>
    </row>
    <row r="323" spans="1:48">
      <c r="A323" t="n">
        <v>320</v>
      </c>
      <c r="B323" t="n">
        <v>0</v>
      </c>
      <c r="C323" t="n">
        <v>0</v>
      </c>
      <c r="D323" t="n">
        <v>17.22222222222222</v>
      </c>
      <c r="E323" t="n">
        <v>2</v>
      </c>
      <c r="F323" t="n">
        <v>0.6919497567278952</v>
      </c>
      <c r="G323" t="n">
        <v>0</v>
      </c>
      <c r="H323" t="n">
        <v>141.8783688123563</v>
      </c>
      <c r="I323" t="b">
        <v>0</v>
      </c>
      <c r="J323" t="n">
        <v>559.5682865959333</v>
      </c>
      <c r="K323" t="n">
        <v>1195.237860168914</v>
      </c>
      <c r="L323" t="n">
        <v>0</v>
      </c>
      <c r="M323" t="n">
        <v>4.933794779719222</v>
      </c>
      <c r="N323" t="n">
        <v>4.933794779719222</v>
      </c>
      <c r="O323" t="n">
        <v>332.075072740017</v>
      </c>
      <c r="P323" t="n">
        <v>84.19753365619094</v>
      </c>
      <c r="Q323" t="n">
        <v>4.933794779719222</v>
      </c>
      <c r="R323" t="n">
        <v>0.9157106306019702</v>
      </c>
      <c r="S323" t="n">
        <v>27.61384104434101</v>
      </c>
      <c r="T323" t="n">
        <v>43.04670021595857</v>
      </c>
      <c r="U323" t="n">
        <v>5.387940922424197</v>
      </c>
      <c r="V323" t="n">
        <v>3.628379215869188</v>
      </c>
      <c r="W323" t="n">
        <v>0</v>
      </c>
      <c r="X323" t="n">
        <v>0</v>
      </c>
      <c r="Y323" t="n">
        <v>-21.42817949427903</v>
      </c>
      <c r="Z323" t="n">
        <v>53.49641847099403</v>
      </c>
      <c r="AA323" t="n">
        <v>1195.237860168914</v>
      </c>
      <c r="AB323" t="b">
        <v>0</v>
      </c>
      <c r="AC323" t="b">
        <v>1</v>
      </c>
      <c r="AD323" t="n">
        <v>97.68392989303392</v>
      </c>
      <c r="AE323" t="n">
        <v>-0</v>
      </c>
      <c r="AF323" t="n">
        <v>0</v>
      </c>
      <c r="AG323" t="n">
        <v>0.1213624615421966</v>
      </c>
      <c r="AH323" t="b">
        <v>0</v>
      </c>
      <c r="AI323" t="b">
        <v>0</v>
      </c>
      <c r="AJ323" t="n">
        <v>1195.237860168914</v>
      </c>
      <c r="AK323" t="n">
        <v>0</v>
      </c>
      <c r="AL323" t="n">
        <v>5.387940922424197</v>
      </c>
      <c r="AM323" t="n">
        <v>0</v>
      </c>
      <c r="AN323" t="n">
        <v>5.433534528421591</v>
      </c>
      <c r="AO323" t="n">
        <v>0</v>
      </c>
      <c r="AP323" t="n">
        <v>1</v>
      </c>
      <c r="AQ323" t="n">
        <v>0</v>
      </c>
      <c r="AR323" t="n">
        <v>0</v>
      </c>
      <c r="AS323" t="n">
        <v>0</v>
      </c>
      <c r="AT323" t="n">
        <v>1.779132966039611</v>
      </c>
      <c r="AU323" t="n">
        <v>0.5593292007460134</v>
      </c>
      <c r="AV323" t="n">
        <v>1.779132966039611</v>
      </c>
    </row>
    <row r="324" spans="1:48">
      <c r="A324" t="n">
        <v>321</v>
      </c>
      <c r="B324" t="n">
        <v>0</v>
      </c>
      <c r="C324" t="n">
        <v>0</v>
      </c>
      <c r="D324" t="n">
        <v>19.44444444444444</v>
      </c>
      <c r="E324" t="n">
        <v>2</v>
      </c>
      <c r="F324" t="n">
        <v>0.5973039968087877</v>
      </c>
      <c r="G324" t="n">
        <v>0</v>
      </c>
      <c r="H324" t="n">
        <v>160.1852551107249</v>
      </c>
      <c r="I324" t="b">
        <v>0</v>
      </c>
      <c r="J324" t="n">
        <v>631.7706461566988</v>
      </c>
      <c r="K324" t="n">
        <v>1349.462100190709</v>
      </c>
      <c r="L324" t="n">
        <v>0</v>
      </c>
      <c r="M324" t="n">
        <v>4.880132044605245</v>
      </c>
      <c r="N324" t="n">
        <v>4.880132044605245</v>
      </c>
      <c r="O324" t="n">
        <v>290.9245812805453</v>
      </c>
      <c r="P324" t="n">
        <v>73.76383906707539</v>
      </c>
      <c r="Q324" t="n">
        <v>4.880132044605245</v>
      </c>
      <c r="R324" t="n">
        <v>0.9077788285152281</v>
      </c>
      <c r="S324" t="n">
        <v>27.62806543641237</v>
      </c>
      <c r="T324" t="n">
        <v>38.04190121785786</v>
      </c>
      <c r="U324" t="n">
        <v>5.375904230535137</v>
      </c>
      <c r="V324" t="n">
        <v>3.508268695818821</v>
      </c>
      <c r="W324" t="n">
        <v>0</v>
      </c>
      <c r="X324" t="n">
        <v>0</v>
      </c>
      <c r="Y324" t="n">
        <v>-21.42817949427903</v>
      </c>
      <c r="Z324" t="n">
        <v>53.60382234695808</v>
      </c>
      <c r="AA324" t="n">
        <v>1349.462100190709</v>
      </c>
      <c r="AB324" t="b">
        <v>0</v>
      </c>
      <c r="AC324" t="b">
        <v>1</v>
      </c>
      <c r="AD324" t="n">
        <v>97.67648955293174</v>
      </c>
      <c r="AE324" t="n">
        <v>-0</v>
      </c>
      <c r="AF324" t="n">
        <v>0</v>
      </c>
      <c r="AG324" t="n">
        <v>0.1205964384587976</v>
      </c>
      <c r="AH324" t="b">
        <v>0</v>
      </c>
      <c r="AI324" t="b">
        <v>0</v>
      </c>
      <c r="AJ324" t="n">
        <v>1349.462100190709</v>
      </c>
      <c r="AK324" t="n">
        <v>0</v>
      </c>
      <c r="AL324" t="n">
        <v>5.375904230535137</v>
      </c>
      <c r="AM324" t="n">
        <v>0</v>
      </c>
      <c r="AN324" t="n">
        <v>5.421497836532531</v>
      </c>
      <c r="AO324" t="n">
        <v>0</v>
      </c>
      <c r="AP324" t="n">
        <v>1</v>
      </c>
      <c r="AQ324" t="n">
        <v>0</v>
      </c>
      <c r="AR324" t="n">
        <v>0</v>
      </c>
      <c r="AS324" t="n">
        <v>0</v>
      </c>
      <c r="AT324" t="n">
        <v>1.828468642319654</v>
      </c>
      <c r="AU324" t="n">
        <v>0.5748394998123092</v>
      </c>
      <c r="AV324" t="n">
        <v>1.828468642319654</v>
      </c>
    </row>
    <row r="325" spans="1:48">
      <c r="A325" t="n">
        <v>322</v>
      </c>
      <c r="B325" t="n">
        <v>0</v>
      </c>
      <c r="C325" t="n">
        <v>0</v>
      </c>
      <c r="D325" t="n">
        <v>21.66666666666667</v>
      </c>
      <c r="E325" t="n">
        <v>2</v>
      </c>
      <c r="F325" t="n">
        <v>0.6225379597406642</v>
      </c>
      <c r="G325" t="n">
        <v>0</v>
      </c>
      <c r="H325" t="n">
        <v>178.4921414090934</v>
      </c>
      <c r="I325" t="b">
        <v>0</v>
      </c>
      <c r="J325" t="n">
        <v>703.9730057174644</v>
      </c>
      <c r="K325" t="n">
        <v>1503.686340212504</v>
      </c>
      <c r="L325" t="n">
        <v>0</v>
      </c>
      <c r="M325" t="n">
        <v>5.666294199138041</v>
      </c>
      <c r="N325" t="n">
        <v>5.666294199138041</v>
      </c>
      <c r="O325" t="n">
        <v>303.1456926965215</v>
      </c>
      <c r="P325" t="n">
        <v>76.86249814820525</v>
      </c>
      <c r="Q325" t="n">
        <v>5.666294199138041</v>
      </c>
      <c r="R325" t="n">
        <v>0.9081660488607625</v>
      </c>
      <c r="S325" t="n">
        <v>27.64345910159993</v>
      </c>
      <c r="T325" t="n">
        <v>39.62305754283121</v>
      </c>
      <c r="U325" t="n">
        <v>6.239271118146349</v>
      </c>
      <c r="V325" t="n">
        <v>3.638741930375566</v>
      </c>
      <c r="W325" t="n">
        <v>0</v>
      </c>
      <c r="X325" t="n">
        <v>0</v>
      </c>
      <c r="Y325" t="n">
        <v>-21.42817949427903</v>
      </c>
      <c r="Z325" t="n">
        <v>53.74070861497543</v>
      </c>
      <c r="AA325" t="n">
        <v>1503.686340212504</v>
      </c>
      <c r="AB325" t="b">
        <v>0</v>
      </c>
      <c r="AC325" t="b">
        <v>1</v>
      </c>
      <c r="AD325" t="n">
        <v>97.66904921282956</v>
      </c>
      <c r="AE325" t="n">
        <v>-0</v>
      </c>
      <c r="AF325" t="n">
        <v>0</v>
      </c>
      <c r="AG325" t="n">
        <v>0.1547748911444882</v>
      </c>
      <c r="AH325" t="b">
        <v>0</v>
      </c>
      <c r="AI325" t="b">
        <v>0</v>
      </c>
      <c r="AJ325" t="n">
        <v>1503.686340212504</v>
      </c>
      <c r="AK325" t="n">
        <v>0</v>
      </c>
      <c r="AL325" t="n">
        <v>6.239271118146349</v>
      </c>
      <c r="AM325" t="n">
        <v>0</v>
      </c>
      <c r="AN325" t="n">
        <v>6.284864724143743</v>
      </c>
      <c r="AO325" t="n">
        <v>0</v>
      </c>
      <c r="AP325" t="n">
        <v>1</v>
      </c>
      <c r="AQ325" t="n">
        <v>0</v>
      </c>
      <c r="AR325" t="n">
        <v>0</v>
      </c>
      <c r="AS325" t="n">
        <v>0</v>
      </c>
      <c r="AT325" t="n">
        <v>2.04910819819176</v>
      </c>
      <c r="AU325" t="n">
        <v>0.644204830450645</v>
      </c>
      <c r="AV325" t="n">
        <v>2.04910819819176</v>
      </c>
    </row>
    <row r="326" spans="1:48">
      <c r="A326" t="n">
        <v>323</v>
      </c>
      <c r="B326" t="n">
        <v>0</v>
      </c>
      <c r="C326" t="n">
        <v>0</v>
      </c>
      <c r="D326" t="n">
        <v>23.88888888888889</v>
      </c>
      <c r="E326" t="n">
        <v>2</v>
      </c>
      <c r="F326" t="n">
        <v>0.6162478679322607</v>
      </c>
      <c r="G326" t="n">
        <v>0</v>
      </c>
      <c r="H326" t="n">
        <v>196.799027707462</v>
      </c>
      <c r="I326" t="b">
        <v>0</v>
      </c>
      <c r="J326" t="n">
        <v>776.1753652782301</v>
      </c>
      <c r="K326" t="n">
        <v>1657.910580234299</v>
      </c>
      <c r="L326" t="n">
        <v>0</v>
      </c>
      <c r="M326" t="n">
        <v>6.212368217470149</v>
      </c>
      <c r="N326" t="n">
        <v>6.212368217470149</v>
      </c>
      <c r="O326" t="n">
        <v>301.4432911489038</v>
      </c>
      <c r="P326" t="n">
        <v>76.43085475377886</v>
      </c>
      <c r="Q326" t="n">
        <v>6.212368217470149</v>
      </c>
      <c r="R326" t="n">
        <v>0.9062003775238845</v>
      </c>
      <c r="S326" t="n">
        <v>27.66125755305662</v>
      </c>
      <c r="T326" t="n">
        <v>39.48600801667202</v>
      </c>
      <c r="U326" t="n">
        <v>6.855402371873776</v>
      </c>
      <c r="V326" t="n">
        <v>3.703772645052709</v>
      </c>
      <c r="W326" t="n">
        <v>0</v>
      </c>
      <c r="X326" t="n">
        <v>0</v>
      </c>
      <c r="Y326" t="n">
        <v>-21.42817949427903</v>
      </c>
      <c r="Z326" t="n">
        <v>53.94308055889476</v>
      </c>
      <c r="AA326" t="n">
        <v>1657.910580234299</v>
      </c>
      <c r="AB326" t="b">
        <v>0</v>
      </c>
      <c r="AC326" t="b">
        <v>1</v>
      </c>
      <c r="AD326" t="n">
        <v>97.66160887272738</v>
      </c>
      <c r="AE326" t="n">
        <v>-0</v>
      </c>
      <c r="AF326" t="n">
        <v>0</v>
      </c>
      <c r="AG326" t="n">
        <v>0.186372234226965</v>
      </c>
      <c r="AH326" t="b">
        <v>0</v>
      </c>
      <c r="AI326" t="b">
        <v>0</v>
      </c>
      <c r="AJ326" t="n">
        <v>1657.910580234299</v>
      </c>
      <c r="AK326" t="n">
        <v>0</v>
      </c>
      <c r="AL326" t="n">
        <v>6.855402371873776</v>
      </c>
      <c r="AM326" t="n">
        <v>0</v>
      </c>
      <c r="AN326" t="n">
        <v>6.90099597787117</v>
      </c>
      <c r="AO326" t="n">
        <v>0</v>
      </c>
      <c r="AP326" t="n">
        <v>1</v>
      </c>
      <c r="AQ326" t="n">
        <v>0</v>
      </c>
      <c r="AR326" t="n">
        <v>0</v>
      </c>
      <c r="AS326" t="n">
        <v>0</v>
      </c>
      <c r="AT326" t="n">
        <v>2.220443556392135</v>
      </c>
      <c r="AU326" t="n">
        <v>0.6980697583627358</v>
      </c>
      <c r="AV326" t="n">
        <v>2.220443556392135</v>
      </c>
    </row>
    <row r="327" spans="1:48">
      <c r="A327" t="n">
        <v>324</v>
      </c>
      <c r="B327" t="n">
        <v>0</v>
      </c>
      <c r="C327" t="n">
        <v>0</v>
      </c>
      <c r="D327" t="n">
        <v>26.11111111111111</v>
      </c>
      <c r="E327" t="n">
        <v>2</v>
      </c>
      <c r="F327" t="n">
        <v>0.6161742722339918</v>
      </c>
      <c r="G327" t="n">
        <v>0</v>
      </c>
      <c r="H327" t="n">
        <v>215.1059140058305</v>
      </c>
      <c r="I327" t="b">
        <v>0</v>
      </c>
      <c r="J327" t="n">
        <v>848.3777248389956</v>
      </c>
      <c r="K327" t="n">
        <v>1812.134820256095</v>
      </c>
      <c r="L327" t="n">
        <v>0</v>
      </c>
      <c r="M327" t="n">
        <v>6.816140558740266</v>
      </c>
      <c r="N327" t="n">
        <v>6.816140558740266</v>
      </c>
      <c r="O327" t="n">
        <v>302.592088482494</v>
      </c>
      <c r="P327" t="n">
        <v>76.72213196817799</v>
      </c>
      <c r="Q327" t="n">
        <v>6.816140558740266</v>
      </c>
      <c r="R327" t="n">
        <v>0.9047340768021548</v>
      </c>
      <c r="S327" t="n">
        <v>27.68118896696859</v>
      </c>
      <c r="T327" t="n">
        <v>39.7007275725198</v>
      </c>
      <c r="U327" t="n">
        <v>7.53386075921047</v>
      </c>
      <c r="V327" t="n">
        <v>3.782126463822237</v>
      </c>
      <c r="W327" t="n">
        <v>0</v>
      </c>
      <c r="X327" t="n">
        <v>0</v>
      </c>
      <c r="Y327" t="n">
        <v>-21.42817949427903</v>
      </c>
      <c r="Z327" t="n">
        <v>54.15452730763259</v>
      </c>
      <c r="AA327" t="n">
        <v>1812.134820256095</v>
      </c>
      <c r="AB327" t="b">
        <v>0</v>
      </c>
      <c r="AC327" t="b">
        <v>1</v>
      </c>
      <c r="AD327" t="n">
        <v>97.65416853262521</v>
      </c>
      <c r="AE327" t="n">
        <v>-0</v>
      </c>
      <c r="AF327" t="n">
        <v>0</v>
      </c>
      <c r="AG327" t="n">
        <v>0.2182940423529722</v>
      </c>
      <c r="AH327" t="b">
        <v>0</v>
      </c>
      <c r="AI327" t="b">
        <v>0</v>
      </c>
      <c r="AJ327" t="n">
        <v>1812.134820256095</v>
      </c>
      <c r="AK327" t="n">
        <v>0</v>
      </c>
      <c r="AL327" t="n">
        <v>7.53386075921047</v>
      </c>
      <c r="AM327" t="n">
        <v>0</v>
      </c>
      <c r="AN327" t="n">
        <v>7.579454365207864</v>
      </c>
      <c r="AO327" t="n">
        <v>0</v>
      </c>
      <c r="AP327" t="n">
        <v>1</v>
      </c>
      <c r="AQ327" t="n">
        <v>0</v>
      </c>
      <c r="AR327" t="n">
        <v>0</v>
      </c>
      <c r="AS327" t="n">
        <v>0</v>
      </c>
      <c r="AT327" t="n">
        <v>2.404069139188518</v>
      </c>
      <c r="AU327" t="n">
        <v>0.7557985242405609</v>
      </c>
      <c r="AV327" t="n">
        <v>2.404069139188518</v>
      </c>
    </row>
    <row r="328" spans="1:48">
      <c r="A328" t="n">
        <v>325</v>
      </c>
      <c r="B328" t="n">
        <v>0</v>
      </c>
      <c r="C328" t="n">
        <v>0</v>
      </c>
      <c r="D328" t="n">
        <v>28.33333333333334</v>
      </c>
      <c r="E328" t="n">
        <v>2</v>
      </c>
      <c r="F328" t="n">
        <v>0.6227587468354812</v>
      </c>
      <c r="G328" t="n">
        <v>0</v>
      </c>
      <c r="H328" t="n">
        <v>233.4128003041991</v>
      </c>
      <c r="I328" t="b">
        <v>0</v>
      </c>
      <c r="J328" t="n">
        <v>920.5800843997612</v>
      </c>
      <c r="K328" t="n">
        <v>1966.35906027789</v>
      </c>
      <c r="L328" t="n">
        <v>0</v>
      </c>
      <c r="M328" t="n">
        <v>7.498806636684663</v>
      </c>
      <c r="N328" t="n">
        <v>7.498806636684663</v>
      </c>
      <c r="O328" t="n">
        <v>306.7883531571351</v>
      </c>
      <c r="P328" t="n">
        <v>77.78609359967929</v>
      </c>
      <c r="Q328" t="n">
        <v>7.498806636684663</v>
      </c>
      <c r="R328" t="n">
        <v>0.9038328019571326</v>
      </c>
      <c r="S328" t="n">
        <v>27.70339934480096</v>
      </c>
      <c r="T328" t="n">
        <v>40.2914238207394</v>
      </c>
      <c r="U328" t="n">
        <v>8.296674584554767</v>
      </c>
      <c r="V328" t="n">
        <v>3.874713333998159</v>
      </c>
      <c r="W328" t="n">
        <v>0</v>
      </c>
      <c r="X328" t="n">
        <v>0</v>
      </c>
      <c r="Y328" t="n">
        <v>-21.42817949427903</v>
      </c>
      <c r="Z328" t="n">
        <v>54.36597405637043</v>
      </c>
      <c r="AA328" t="n">
        <v>1966.35906027789</v>
      </c>
      <c r="AB328" t="b">
        <v>0</v>
      </c>
      <c r="AC328" t="b">
        <v>1</v>
      </c>
      <c r="AD328" t="n">
        <v>97.64672819252303</v>
      </c>
      <c r="AE328" t="n">
        <v>-0</v>
      </c>
      <c r="AF328" t="n">
        <v>0</v>
      </c>
      <c r="AG328" t="n">
        <v>0.2125536383576938</v>
      </c>
      <c r="AH328" t="b">
        <v>0</v>
      </c>
      <c r="AI328" t="b">
        <v>0</v>
      </c>
      <c r="AJ328" t="n">
        <v>1966.35906027789</v>
      </c>
      <c r="AK328" t="n">
        <v>0</v>
      </c>
      <c r="AL328" t="n">
        <v>8.296674584554767</v>
      </c>
      <c r="AM328" t="n">
        <v>0</v>
      </c>
      <c r="AN328" t="n">
        <v>8.342268190552161</v>
      </c>
      <c r="AO328" t="n">
        <v>0</v>
      </c>
      <c r="AP328" t="n">
        <v>1</v>
      </c>
      <c r="AQ328" t="n">
        <v>0</v>
      </c>
      <c r="AR328" t="n">
        <v>0</v>
      </c>
      <c r="AS328" t="n">
        <v>0</v>
      </c>
      <c r="AT328" t="n">
        <v>2.604611437588953</v>
      </c>
      <c r="AU328" t="n">
        <v>0.8188456183145778</v>
      </c>
      <c r="AV328" t="n">
        <v>2.604611437588953</v>
      </c>
    </row>
    <row r="329" spans="1:48">
      <c r="A329" t="n">
        <v>326</v>
      </c>
      <c r="B329" t="n">
        <v>0</v>
      </c>
      <c r="C329" t="n">
        <v>0</v>
      </c>
      <c r="D329" t="n">
        <v>30.55555555555556</v>
      </c>
      <c r="E329" t="n">
        <v>2</v>
      </c>
      <c r="F329" t="n">
        <v>0.5964944441277891</v>
      </c>
      <c r="G329" t="n">
        <v>0</v>
      </c>
      <c r="H329" t="n">
        <v>251.7196866025677</v>
      </c>
      <c r="I329" t="b">
        <v>0</v>
      </c>
      <c r="J329" t="n">
        <v>992.7824439605268</v>
      </c>
      <c r="K329" t="n">
        <v>2120.583300299686</v>
      </c>
      <c r="L329" t="n">
        <v>0</v>
      </c>
      <c r="M329" t="n">
        <v>7.815016912013547</v>
      </c>
      <c r="N329" t="n">
        <v>7.815016912013547</v>
      </c>
      <c r="O329" t="n">
        <v>296.4722994886396</v>
      </c>
      <c r="P329" t="n">
        <v>75.17046133079099</v>
      </c>
      <c r="Q329" t="n">
        <v>7.815016912013547</v>
      </c>
      <c r="R329" t="n">
        <v>0.9002559642694592</v>
      </c>
      <c r="S329" t="n">
        <v>27.72806535723592</v>
      </c>
      <c r="T329" t="n">
        <v>39.0912861909619</v>
      </c>
      <c r="U329" t="n">
        <v>8.680883240085263</v>
      </c>
      <c r="V329" t="n">
        <v>3.899122646584097</v>
      </c>
      <c r="W329" t="n">
        <v>0</v>
      </c>
      <c r="X329" t="n">
        <v>0</v>
      </c>
      <c r="Y329" t="n">
        <v>-21.42817949427903</v>
      </c>
      <c r="Z329" t="n">
        <v>54.60415990071609</v>
      </c>
      <c r="AA329" t="n">
        <v>2120.583300299686</v>
      </c>
      <c r="AB329" t="b">
        <v>0</v>
      </c>
      <c r="AC329" t="b">
        <v>1</v>
      </c>
      <c r="AD329" t="n">
        <v>97.63928785242085</v>
      </c>
      <c r="AE329" t="n">
        <v>-0</v>
      </c>
      <c r="AF329" t="n">
        <v>0</v>
      </c>
      <c r="AG329" t="n">
        <v>0.207339586189717</v>
      </c>
      <c r="AH329" t="b">
        <v>0</v>
      </c>
      <c r="AI329" t="b">
        <v>0</v>
      </c>
      <c r="AJ329" t="n">
        <v>2120.583300299686</v>
      </c>
      <c r="AK329" t="n">
        <v>0</v>
      </c>
      <c r="AL329" t="n">
        <v>8.680883240085263</v>
      </c>
      <c r="AM329" t="n">
        <v>0</v>
      </c>
      <c r="AN329" t="n">
        <v>8.726476846082658</v>
      </c>
      <c r="AO329" t="n">
        <v>0</v>
      </c>
      <c r="AP329" t="n">
        <v>1</v>
      </c>
      <c r="AQ329" t="n">
        <v>0</v>
      </c>
      <c r="AR329" t="n">
        <v>0</v>
      </c>
      <c r="AS329" t="n">
        <v>0</v>
      </c>
      <c r="AT329" t="n">
        <v>2.740325486754359</v>
      </c>
      <c r="AU329" t="n">
        <v>0.861511811397755</v>
      </c>
      <c r="AV329" t="n">
        <v>2.740325486754359</v>
      </c>
    </row>
    <row r="330" spans="1:48">
      <c r="A330" t="n">
        <v>327</v>
      </c>
      <c r="B330" t="n">
        <v>0</v>
      </c>
      <c r="C330" t="n">
        <v>0</v>
      </c>
      <c r="D330" t="n">
        <v>32.77777777777778</v>
      </c>
      <c r="E330" t="n">
        <v>2</v>
      </c>
      <c r="F330" t="n">
        <v>0.6949671803570645</v>
      </c>
      <c r="G330" t="n">
        <v>0</v>
      </c>
      <c r="H330" t="n">
        <v>270.0265729009362</v>
      </c>
      <c r="I330" t="b">
        <v>0</v>
      </c>
      <c r="J330" t="n">
        <v>1064.984803521292</v>
      </c>
      <c r="K330" t="n">
        <v>2274.807540321481</v>
      </c>
      <c r="L330" t="n">
        <v>0</v>
      </c>
      <c r="M330" t="n">
        <v>9.661917530455378</v>
      </c>
      <c r="N330" t="n">
        <v>9.661917530455378</v>
      </c>
      <c r="O330" t="n">
        <v>341.6868017539203</v>
      </c>
      <c r="P330" t="n">
        <v>86.63458462320494</v>
      </c>
      <c r="Q330" t="n">
        <v>9.661917530455378</v>
      </c>
      <c r="R330" t="n">
        <v>0.906488583035099</v>
      </c>
      <c r="S330" t="n">
        <v>27.75472760051966</v>
      </c>
      <c r="T330" t="n">
        <v>44.7432689425023</v>
      </c>
      <c r="U330" t="n">
        <v>10.65862020909895</v>
      </c>
      <c r="V330" t="n">
        <v>4.184006478455039</v>
      </c>
      <c r="W330" t="n">
        <v>0</v>
      </c>
      <c r="X330" t="n">
        <v>0</v>
      </c>
      <c r="Y330" t="n">
        <v>-21.42817949427903</v>
      </c>
      <c r="Z330" t="n">
        <v>54.84234574506176</v>
      </c>
      <c r="AA330" t="n">
        <v>2274.807540321481</v>
      </c>
      <c r="AB330" t="b">
        <v>0</v>
      </c>
      <c r="AC330" t="b">
        <v>1</v>
      </c>
      <c r="AD330" t="n">
        <v>97.63184751231867</v>
      </c>
      <c r="AE330" t="n">
        <v>-0</v>
      </c>
      <c r="AF330" t="n">
        <v>0</v>
      </c>
      <c r="AG330" t="n">
        <v>0.1982536272144465</v>
      </c>
      <c r="AH330" t="b">
        <v>0</v>
      </c>
      <c r="AI330" t="b">
        <v>0</v>
      </c>
      <c r="AJ330" t="n">
        <v>2274.807540321481</v>
      </c>
      <c r="AK330" t="n">
        <v>0</v>
      </c>
      <c r="AL330" t="n">
        <v>10.65862020909895</v>
      </c>
      <c r="AM330" t="n">
        <v>0</v>
      </c>
      <c r="AN330" t="n">
        <v>10.70421381509634</v>
      </c>
      <c r="AO330" t="n">
        <v>0</v>
      </c>
      <c r="AP330" t="n">
        <v>1</v>
      </c>
      <c r="AQ330" t="n">
        <v>0</v>
      </c>
      <c r="AR330" t="n">
        <v>0</v>
      </c>
      <c r="AS330" t="n">
        <v>0</v>
      </c>
      <c r="AT330" t="n">
        <v>3.158707937763684</v>
      </c>
      <c r="AU330" t="n">
        <v>0.9930441512487347</v>
      </c>
      <c r="AV330" t="n">
        <v>3.158707937763684</v>
      </c>
    </row>
    <row r="331" spans="1:48">
      <c r="A331" t="n">
        <v>328</v>
      </c>
      <c r="B331" t="n">
        <v>0</v>
      </c>
      <c r="C331" t="n">
        <v>0</v>
      </c>
      <c r="D331" t="n">
        <v>35</v>
      </c>
      <c r="E331" t="n">
        <v>2</v>
      </c>
      <c r="F331" t="n">
        <v>0.3273405381476522</v>
      </c>
      <c r="G331" t="n">
        <v>0</v>
      </c>
      <c r="H331" t="n">
        <v>288.3334591993047</v>
      </c>
      <c r="I331" t="b">
        <v>0</v>
      </c>
      <c r="J331" t="n">
        <v>1137.187163082058</v>
      </c>
      <c r="K331" t="n">
        <v>2429.031780343276</v>
      </c>
      <c r="L331" t="n">
        <v>0</v>
      </c>
      <c r="M331" t="n">
        <v>5.429527190296019</v>
      </c>
      <c r="N331" t="n">
        <v>5.429527190296019</v>
      </c>
      <c r="O331" t="n">
        <v>179.8201485295145</v>
      </c>
      <c r="P331" t="n">
        <v>45.59334394764566</v>
      </c>
      <c r="Q331" t="n">
        <v>5.429527190296019</v>
      </c>
      <c r="R331" t="n">
        <v>0.8592191032348139</v>
      </c>
      <c r="S331" t="n">
        <v>27.78563110934648</v>
      </c>
      <c r="T331" t="n">
        <v>24.84255575440671</v>
      </c>
      <c r="U331" t="n">
        <v>6.319141613419409</v>
      </c>
      <c r="V331" t="n">
        <v>3.497357277044514</v>
      </c>
      <c r="W331" t="n">
        <v>0</v>
      </c>
      <c r="X331" t="n">
        <v>0</v>
      </c>
      <c r="Y331" t="n">
        <v>-21.42817949427903</v>
      </c>
      <c r="Z331" t="n">
        <v>55.09134279758332</v>
      </c>
      <c r="AA331" t="n">
        <v>2429.031780343276</v>
      </c>
      <c r="AB331" t="b">
        <v>0</v>
      </c>
      <c r="AC331" t="b">
        <v>1</v>
      </c>
      <c r="AD331" t="n">
        <v>97.62440717221649</v>
      </c>
      <c r="AE331" t="n">
        <v>-0</v>
      </c>
      <c r="AF331" t="n">
        <v>0</v>
      </c>
      <c r="AG331" t="n">
        <v>0.1907857066951897</v>
      </c>
      <c r="AH331" t="b">
        <v>0</v>
      </c>
      <c r="AI331" t="b">
        <v>0</v>
      </c>
      <c r="AJ331" t="n">
        <v>2429.031780343276</v>
      </c>
      <c r="AK331" t="n">
        <v>0</v>
      </c>
      <c r="AL331" t="n">
        <v>6.319141613419409</v>
      </c>
      <c r="AM331" t="n">
        <v>0</v>
      </c>
      <c r="AN331" t="n">
        <v>6.603501629934312</v>
      </c>
      <c r="AO331" t="n">
        <v>0</v>
      </c>
      <c r="AP331" t="n">
        <v>1</v>
      </c>
      <c r="AQ331" t="n">
        <v>0</v>
      </c>
      <c r="AR331" t="n">
        <v>0</v>
      </c>
      <c r="AS331" t="n">
        <v>0</v>
      </c>
      <c r="AT331" t="n">
        <v>2.535539503312914</v>
      </c>
      <c r="AU331" t="n">
        <v>0.7971305747905413</v>
      </c>
      <c r="AV331" t="n">
        <v>2.535539503312914</v>
      </c>
    </row>
    <row r="332" spans="1:48">
      <c r="A332" t="n">
        <v>329</v>
      </c>
      <c r="B332" t="n">
        <v>0</v>
      </c>
      <c r="C332" t="n">
        <v>0</v>
      </c>
      <c r="D332" t="n">
        <v>35</v>
      </c>
      <c r="E332" t="n">
        <v>3</v>
      </c>
      <c r="F332" t="n">
        <v>-0.15247748109583</v>
      </c>
      <c r="G332" t="n">
        <v>0</v>
      </c>
      <c r="H332" t="n">
        <v>288.3334591993047</v>
      </c>
      <c r="I332" t="b">
        <v>1</v>
      </c>
      <c r="J332" t="n">
        <v>1137.187163082058</v>
      </c>
      <c r="K332" t="n">
        <v>1504.498616757563</v>
      </c>
      <c r="L332" t="n">
        <v>0</v>
      </c>
      <c r="M332" t="n">
        <v>-1.009897193517759</v>
      </c>
      <c r="N332" t="n">
        <v>-1.009897193517759</v>
      </c>
      <c r="O332" t="n">
        <v>-33.44671772939446</v>
      </c>
      <c r="P332" t="n">
        <v>-8.480405103801843</v>
      </c>
      <c r="Q332" t="n">
        <v>-1.009897193517759</v>
      </c>
      <c r="R332" t="n">
        <v>0.7304487621739685</v>
      </c>
      <c r="S332" t="n">
        <v>27.81177592404976</v>
      </c>
      <c r="T332" t="n">
        <v>-4.682162819959078</v>
      </c>
      <c r="U332" t="n">
        <v>-0.7376781549280115</v>
      </c>
      <c r="V332" t="n">
        <v>3.798242283842763</v>
      </c>
      <c r="W332" t="n">
        <v>0</v>
      </c>
      <c r="X332" t="n">
        <v>0</v>
      </c>
      <c r="Y332" t="n">
        <v>-21.42817949427903</v>
      </c>
      <c r="Z332" t="n">
        <v>55.16194124564956</v>
      </c>
      <c r="AA332" t="n">
        <v>1504.498616757563</v>
      </c>
      <c r="AB332" t="b">
        <v>0</v>
      </c>
      <c r="AC332" t="b">
        <v>1</v>
      </c>
      <c r="AD332" t="n">
        <v>97.61696683211431</v>
      </c>
      <c r="AE332" t="n">
        <v>-0</v>
      </c>
      <c r="AF332" t="n">
        <v>0</v>
      </c>
      <c r="AG332" t="n">
        <v>0.1843017562748226</v>
      </c>
      <c r="AH332" t="b">
        <v>0</v>
      </c>
      <c r="AI332" t="b">
        <v>0</v>
      </c>
      <c r="AJ332" t="n">
        <v>1504.498616757563</v>
      </c>
      <c r="AK332" t="n">
        <v>0</v>
      </c>
      <c r="AL332" t="n">
        <v>-0.7376781549280115</v>
      </c>
      <c r="AM332" t="n">
        <v>0</v>
      </c>
      <c r="AN332" t="n">
        <v>-0.3280557893517994</v>
      </c>
      <c r="AO332" t="n">
        <v>0</v>
      </c>
      <c r="AP332" t="n">
        <v>1</v>
      </c>
      <c r="AQ332" t="n">
        <v>0</v>
      </c>
      <c r="AR332" t="n">
        <v>0</v>
      </c>
      <c r="AS332" t="n">
        <v>0</v>
      </c>
      <c r="AT332" t="n">
        <v>0.7908421257292548</v>
      </c>
      <c r="AU332" t="n">
        <v>0.2486273384530012</v>
      </c>
      <c r="AV332" t="n">
        <v>0.7908421257292548</v>
      </c>
    </row>
    <row r="333" spans="1:48">
      <c r="A333" t="n">
        <v>330</v>
      </c>
      <c r="B333" t="n">
        <v>0</v>
      </c>
      <c r="C333" t="n">
        <v>0</v>
      </c>
      <c r="D333" t="n">
        <v>35</v>
      </c>
      <c r="E333" t="n">
        <v>3</v>
      </c>
      <c r="F333" t="n">
        <v>0.282569386235668</v>
      </c>
      <c r="G333" t="n">
        <v>0</v>
      </c>
      <c r="H333" t="n">
        <v>288.3334591993047</v>
      </c>
      <c r="I333" t="b">
        <v>0</v>
      </c>
      <c r="J333" t="n">
        <v>1137.187163082058</v>
      </c>
      <c r="K333" t="n">
        <v>1504.498616757563</v>
      </c>
      <c r="L333" t="n">
        <v>0</v>
      </c>
      <c r="M333" t="n">
        <v>4.828673458775017</v>
      </c>
      <c r="N333" t="n">
        <v>4.828673458775017</v>
      </c>
      <c r="O333" t="n">
        <v>159.9205139094457</v>
      </c>
      <c r="P333" t="n">
        <v>40.54779764438278</v>
      </c>
      <c r="Q333" t="n">
        <v>4.828673458775017</v>
      </c>
      <c r="R333" t="n">
        <v>0.8995026845741281</v>
      </c>
      <c r="S333" t="n">
        <v>27.82108696687967</v>
      </c>
      <c r="T333" t="n">
        <v>34.07257549155224</v>
      </c>
      <c r="U333" t="n">
        <v>5.368159030076898</v>
      </c>
      <c r="V333" t="n">
        <v>3.424202366546353</v>
      </c>
      <c r="W333" t="n">
        <v>0</v>
      </c>
      <c r="X333" t="n">
        <v>0</v>
      </c>
      <c r="Y333" t="n">
        <v>-21.42817949427903</v>
      </c>
      <c r="Z333" t="n">
        <v>55.3010882994025</v>
      </c>
      <c r="AA333" t="n">
        <v>1504.498616757563</v>
      </c>
      <c r="AB333" t="b">
        <v>0</v>
      </c>
      <c r="AC333" t="b">
        <v>1</v>
      </c>
      <c r="AD333" t="n">
        <v>97.60952649201214</v>
      </c>
      <c r="AE333" t="n">
        <v>-0</v>
      </c>
      <c r="AF333" t="n">
        <v>0</v>
      </c>
      <c r="AG333" t="n">
        <v>0.1760024400461638</v>
      </c>
      <c r="AH333" t="b">
        <v>0</v>
      </c>
      <c r="AI333" t="b">
        <v>0</v>
      </c>
      <c r="AJ333" t="n">
        <v>1504.498616757563</v>
      </c>
      <c r="AK333" t="n">
        <v>0</v>
      </c>
      <c r="AL333" t="n">
        <v>5.368159030076898</v>
      </c>
      <c r="AM333" t="n">
        <v>0</v>
      </c>
      <c r="AN333" t="n">
        <v>5.371272098841439</v>
      </c>
      <c r="AO333" t="n">
        <v>0</v>
      </c>
      <c r="AP333" t="n">
        <v>1</v>
      </c>
      <c r="AQ333" t="n">
        <v>0</v>
      </c>
      <c r="AR333" t="n">
        <v>0</v>
      </c>
      <c r="AS333" t="n">
        <v>0</v>
      </c>
      <c r="AT333" t="n">
        <v>1.852421389232462</v>
      </c>
      <c r="AU333" t="n">
        <v>0.5823698368034987</v>
      </c>
      <c r="AV333" t="n">
        <v>1.852421389232462</v>
      </c>
    </row>
    <row r="334" spans="1:48">
      <c r="A334" t="n">
        <v>331</v>
      </c>
      <c r="B334" t="n">
        <v>0</v>
      </c>
      <c r="C334" t="n">
        <v>0</v>
      </c>
      <c r="D334" t="n">
        <v>36.875</v>
      </c>
      <c r="E334" t="n">
        <v>3</v>
      </c>
      <c r="F334" t="n">
        <v>0.5846999361531564</v>
      </c>
      <c r="G334" t="n">
        <v>0</v>
      </c>
      <c r="H334" t="n">
        <v>303.7798945135532</v>
      </c>
      <c r="I334" t="b">
        <v>0</v>
      </c>
      <c r="J334" t="n">
        <v>1198.107903961454</v>
      </c>
      <c r="K334" t="n">
        <v>1585.096756941004</v>
      </c>
      <c r="L334" t="n">
        <v>0</v>
      </c>
      <c r="M334" t="n">
        <v>9.402686669949885</v>
      </c>
      <c r="N334" t="n">
        <v>9.402686669949885</v>
      </c>
      <c r="O334" t="n">
        <v>295.5727002795501</v>
      </c>
      <c r="P334" t="n">
        <v>74.94236822503805</v>
      </c>
      <c r="Q334" t="n">
        <v>9.402686669949885</v>
      </c>
      <c r="R334" t="n">
        <v>0.9265703354360473</v>
      </c>
      <c r="S334" t="n">
        <v>27.83768521017784</v>
      </c>
      <c r="T334" t="n">
        <v>61.1348958680492</v>
      </c>
      <c r="U334" t="n">
        <v>10.14783909040747</v>
      </c>
      <c r="V334" t="n">
        <v>4.489114896743033</v>
      </c>
      <c r="W334" t="n">
        <v>0</v>
      </c>
      <c r="X334" t="n">
        <v>0</v>
      </c>
      <c r="Y334" t="n">
        <v>-21.42817949427903</v>
      </c>
      <c r="Z334" t="n">
        <v>55.48579175860905</v>
      </c>
      <c r="AA334" t="n">
        <v>1585.096756941004</v>
      </c>
      <c r="AB334" t="b">
        <v>0</v>
      </c>
      <c r="AC334" t="b">
        <v>1</v>
      </c>
      <c r="AD334" t="n">
        <v>97.60208615190996</v>
      </c>
      <c r="AE334" t="n">
        <v>-0</v>
      </c>
      <c r="AF334" t="n">
        <v>0</v>
      </c>
      <c r="AG334" t="n">
        <v>0.1740598328226336</v>
      </c>
      <c r="AH334" t="b">
        <v>0</v>
      </c>
      <c r="AI334" t="b">
        <v>0</v>
      </c>
      <c r="AJ334" t="n">
        <v>1585.096756941004</v>
      </c>
      <c r="AK334" t="n">
        <v>0</v>
      </c>
      <c r="AL334" t="n">
        <v>10.14783909040747</v>
      </c>
      <c r="AM334" t="n">
        <v>0</v>
      </c>
      <c r="AN334" t="n">
        <v>10.16029136546564</v>
      </c>
      <c r="AO334" t="n">
        <v>0</v>
      </c>
      <c r="AP334" t="n">
        <v>1</v>
      </c>
      <c r="AQ334" t="n">
        <v>0</v>
      </c>
      <c r="AR334" t="n">
        <v>0</v>
      </c>
      <c r="AS334" t="n">
        <v>0</v>
      </c>
      <c r="AT334" t="n">
        <v>2.786692375569214</v>
      </c>
      <c r="AU334" t="n">
        <v>0.8760887740851603</v>
      </c>
      <c r="AV334" t="n">
        <v>2.786692375569214</v>
      </c>
    </row>
    <row r="335" spans="1:48">
      <c r="A335" t="n">
        <v>332</v>
      </c>
      <c r="B335" t="n">
        <v>0</v>
      </c>
      <c r="C335" t="n">
        <v>0</v>
      </c>
      <c r="D335" t="n">
        <v>38.75</v>
      </c>
      <c r="E335" t="n">
        <v>3</v>
      </c>
      <c r="F335" t="n">
        <v>0.5036308691517162</v>
      </c>
      <c r="G335" t="n">
        <v>0</v>
      </c>
      <c r="H335" t="n">
        <v>319.2263298278017</v>
      </c>
      <c r="I335" t="b">
        <v>0</v>
      </c>
      <c r="J335" t="n">
        <v>1259.02864484085</v>
      </c>
      <c r="K335" t="n">
        <v>1665.694897124444</v>
      </c>
      <c r="L335" t="n">
        <v>0</v>
      </c>
      <c r="M335" t="n">
        <v>8.723883839114723</v>
      </c>
      <c r="N335" t="n">
        <v>8.723883839114723</v>
      </c>
      <c r="O335" t="n">
        <v>260.9651722720188</v>
      </c>
      <c r="P335" t="n">
        <v>66.16764002840233</v>
      </c>
      <c r="Q335" t="n">
        <v>8.723883839114723</v>
      </c>
      <c r="R335" t="n">
        <v>0.9214264042007977</v>
      </c>
      <c r="S335" t="n">
        <v>27.86130104687335</v>
      </c>
      <c r="T335" t="n">
        <v>54.27816386288679</v>
      </c>
      <c r="U335" t="n">
        <v>9.467803179225598</v>
      </c>
      <c r="V335" t="n">
        <v>4.264830508085339</v>
      </c>
      <c r="W335" t="n">
        <v>0</v>
      </c>
      <c r="X335" t="n">
        <v>0</v>
      </c>
      <c r="Y335" t="n">
        <v>-21.42817949427903</v>
      </c>
      <c r="Z335" t="n">
        <v>55.68816370252837</v>
      </c>
      <c r="AA335" t="n">
        <v>1665.694897124444</v>
      </c>
      <c r="AB335" t="b">
        <v>0</v>
      </c>
      <c r="AC335" t="b">
        <v>1</v>
      </c>
      <c r="AD335" t="n">
        <v>97.59464581180778</v>
      </c>
      <c r="AE335" t="n">
        <v>-0</v>
      </c>
      <c r="AF335" t="n">
        <v>0</v>
      </c>
      <c r="AG335" t="n">
        <v>0.1718779065205393</v>
      </c>
      <c r="AH335" t="b">
        <v>0</v>
      </c>
      <c r="AI335" t="b">
        <v>0</v>
      </c>
      <c r="AJ335" t="n">
        <v>1665.694897124444</v>
      </c>
      <c r="AK335" t="n">
        <v>0</v>
      </c>
      <c r="AL335" t="n">
        <v>9.467803179225598</v>
      </c>
      <c r="AM335" t="n">
        <v>0</v>
      </c>
      <c r="AN335" t="n">
        <v>9.480255454283764</v>
      </c>
      <c r="AO335" t="n">
        <v>0</v>
      </c>
      <c r="AP335" t="n">
        <v>1</v>
      </c>
      <c r="AQ335" t="n">
        <v>0</v>
      </c>
      <c r="AR335" t="n">
        <v>0</v>
      </c>
      <c r="AS335" t="n">
        <v>0</v>
      </c>
      <c r="AT335" t="n">
        <v>2.676592094532006</v>
      </c>
      <c r="AU335" t="n">
        <v>0.8414751148646598</v>
      </c>
      <c r="AV335" t="n">
        <v>2.676592094532006</v>
      </c>
    </row>
    <row r="336" spans="1:48">
      <c r="A336" t="n">
        <v>333</v>
      </c>
      <c r="B336" t="n">
        <v>0</v>
      </c>
      <c r="C336" t="n">
        <v>0</v>
      </c>
      <c r="D336" t="n">
        <v>40.625</v>
      </c>
      <c r="E336" t="n">
        <v>3</v>
      </c>
      <c r="F336" t="n">
        <v>0.525776587239986</v>
      </c>
      <c r="G336" t="n">
        <v>0</v>
      </c>
      <c r="H336" t="n">
        <v>334.6727651420501</v>
      </c>
      <c r="I336" t="b">
        <v>0</v>
      </c>
      <c r="J336" t="n">
        <v>1319.949385720246</v>
      </c>
      <c r="K336" t="n">
        <v>1746.293037307885</v>
      </c>
      <c r="L336" t="n">
        <v>0</v>
      </c>
      <c r="M336" t="n">
        <v>9.543142303177838</v>
      </c>
      <c r="N336" t="n">
        <v>9.543142303177838</v>
      </c>
      <c r="O336" t="n">
        <v>272.2967199680198</v>
      </c>
      <c r="P336" t="n">
        <v>69.04075049899082</v>
      </c>
      <c r="Q336" t="n">
        <v>9.543142303177838</v>
      </c>
      <c r="R336" t="n">
        <v>0.9224318013888849</v>
      </c>
      <c r="S336" t="n">
        <v>27.8847469157135</v>
      </c>
      <c r="T336" t="n">
        <v>56.57328435479226</v>
      </c>
      <c r="U336" t="n">
        <v>10.34563453776089</v>
      </c>
      <c r="V336" t="n">
        <v>4.388287756915616</v>
      </c>
      <c r="W336" t="n">
        <v>0</v>
      </c>
      <c r="X336" t="n">
        <v>0</v>
      </c>
      <c r="Y336" t="n">
        <v>-21.42817949427903</v>
      </c>
      <c r="Z336" t="n">
        <v>55.8905356464477</v>
      </c>
      <c r="AA336" t="n">
        <v>1746.293037307885</v>
      </c>
      <c r="AB336" t="b">
        <v>0</v>
      </c>
      <c r="AC336" t="b">
        <v>1</v>
      </c>
      <c r="AD336" t="n">
        <v>97.5872054717056</v>
      </c>
      <c r="AE336" t="n">
        <v>-0</v>
      </c>
      <c r="AF336" t="n">
        <v>0</v>
      </c>
      <c r="AG336" t="n">
        <v>0.2041400781390124</v>
      </c>
      <c r="AH336" t="b">
        <v>0</v>
      </c>
      <c r="AI336" t="b">
        <v>0</v>
      </c>
      <c r="AJ336" t="n">
        <v>1746.293037307885</v>
      </c>
      <c r="AK336" t="n">
        <v>0</v>
      </c>
      <c r="AL336" t="n">
        <v>10.34563453776089</v>
      </c>
      <c r="AM336" t="n">
        <v>0</v>
      </c>
      <c r="AN336" t="n">
        <v>10.35808681281905</v>
      </c>
      <c r="AO336" t="n">
        <v>0</v>
      </c>
      <c r="AP336" t="n">
        <v>1</v>
      </c>
      <c r="AQ336" t="n">
        <v>0</v>
      </c>
      <c r="AR336" t="n">
        <v>0</v>
      </c>
      <c r="AS336" t="n">
        <v>0</v>
      </c>
      <c r="AT336" t="n">
        <v>2.861627654623762</v>
      </c>
      <c r="AU336" t="n">
        <v>0.8996471536674128</v>
      </c>
      <c r="AV336" t="n">
        <v>2.861627654623762</v>
      </c>
    </row>
    <row r="337" spans="1:48">
      <c r="A337" t="n">
        <v>334</v>
      </c>
      <c r="B337" t="n">
        <v>0</v>
      </c>
      <c r="C337" t="n">
        <v>0</v>
      </c>
      <c r="D337" t="n">
        <v>42.5</v>
      </c>
      <c r="E337" t="n">
        <v>3</v>
      </c>
      <c r="F337" t="n">
        <v>0.5182627818883283</v>
      </c>
      <c r="G337" t="n">
        <v>0</v>
      </c>
      <c r="H337" t="n">
        <v>350.1192004562986</v>
      </c>
      <c r="I337" t="b">
        <v>0</v>
      </c>
      <c r="J337" t="n">
        <v>1380.870126599642</v>
      </c>
      <c r="K337" t="n">
        <v>1826.891177491326</v>
      </c>
      <c r="L337" t="n">
        <v>0</v>
      </c>
      <c r="M337" t="n">
        <v>9.918016488727098</v>
      </c>
      <c r="N337" t="n">
        <v>9.918016488727098</v>
      </c>
      <c r="O337" t="n">
        <v>270.5081037184992</v>
      </c>
      <c r="P337" t="n">
        <v>68.58724739312861</v>
      </c>
      <c r="Q337" t="n">
        <v>9.918016488727098</v>
      </c>
      <c r="R337" t="n">
        <v>0.9215640715516067</v>
      </c>
      <c r="S337" t="n">
        <v>27.91006640458328</v>
      </c>
      <c r="T337" t="n">
        <v>56.25459400335986</v>
      </c>
      <c r="U337" t="n">
        <v>10.76215620258336</v>
      </c>
      <c r="V337" t="n">
        <v>4.412381310140951</v>
      </c>
      <c r="W337" t="n">
        <v>0</v>
      </c>
      <c r="X337" t="n">
        <v>0</v>
      </c>
      <c r="Y337" t="n">
        <v>-21.42817949427903</v>
      </c>
      <c r="Z337" t="n">
        <v>56.10198239518553</v>
      </c>
      <c r="AA337" t="n">
        <v>1826.891177491326</v>
      </c>
      <c r="AB337" t="b">
        <v>0</v>
      </c>
      <c r="AC337" t="b">
        <v>1</v>
      </c>
      <c r="AD337" t="n">
        <v>97.57976513160342</v>
      </c>
      <c r="AE337" t="n">
        <v>-0</v>
      </c>
      <c r="AF337" t="n">
        <v>0</v>
      </c>
      <c r="AG337" t="n">
        <v>0.2261692612811018</v>
      </c>
      <c r="AH337" t="b">
        <v>0</v>
      </c>
      <c r="AI337" t="b">
        <v>0</v>
      </c>
      <c r="AJ337" t="n">
        <v>1826.891177491326</v>
      </c>
      <c r="AK337" t="n">
        <v>0</v>
      </c>
      <c r="AL337" t="n">
        <v>10.76215620258336</v>
      </c>
      <c r="AM337" t="n">
        <v>0</v>
      </c>
      <c r="AN337" t="n">
        <v>10.77460847764153</v>
      </c>
      <c r="AO337" t="n">
        <v>0</v>
      </c>
      <c r="AP337" t="n">
        <v>1</v>
      </c>
      <c r="AQ337" t="n">
        <v>0</v>
      </c>
      <c r="AR337" t="n">
        <v>0</v>
      </c>
      <c r="AS337" t="n">
        <v>0</v>
      </c>
      <c r="AT337" t="n">
        <v>2.960044639759978</v>
      </c>
      <c r="AU337" t="n">
        <v>0.9305877830002549</v>
      </c>
      <c r="AV337" t="n">
        <v>2.960044639759978</v>
      </c>
    </row>
    <row r="338" spans="1:48">
      <c r="A338" t="n">
        <v>335</v>
      </c>
      <c r="B338" t="n">
        <v>0</v>
      </c>
      <c r="C338" t="n">
        <v>0</v>
      </c>
      <c r="D338" t="n">
        <v>44.375</v>
      </c>
      <c r="E338" t="n">
        <v>3</v>
      </c>
      <c r="F338" t="n">
        <v>0.5261722852067043</v>
      </c>
      <c r="G338" t="n">
        <v>0</v>
      </c>
      <c r="H338" t="n">
        <v>365.5656357705471</v>
      </c>
      <c r="I338" t="b">
        <v>0</v>
      </c>
      <c r="J338" t="n">
        <v>1441.790867479038</v>
      </c>
      <c r="K338" t="n">
        <v>1907.489317674767</v>
      </c>
      <c r="L338" t="n">
        <v>0</v>
      </c>
      <c r="M338" t="n">
        <v>10.55193899539382</v>
      </c>
      <c r="N338" t="n">
        <v>10.55193899539382</v>
      </c>
      <c r="O338" t="n">
        <v>275.637492038527</v>
      </c>
      <c r="P338" t="n">
        <v>69.88780224100583</v>
      </c>
      <c r="Q338" t="n">
        <v>10.55193899539382</v>
      </c>
      <c r="R338" t="n">
        <v>0.9216810941530381</v>
      </c>
      <c r="S338" t="n">
        <v>27.936674861904</v>
      </c>
      <c r="T338" t="n">
        <v>57.31401857194634</v>
      </c>
      <c r="U338" t="n">
        <v>11.44857919114672</v>
      </c>
      <c r="V338" t="n">
        <v>4.488771224247294</v>
      </c>
      <c r="W338" t="n">
        <v>0</v>
      </c>
      <c r="X338" t="n">
        <v>0</v>
      </c>
      <c r="Y338" t="n">
        <v>-21.42817949427903</v>
      </c>
      <c r="Z338" t="n">
        <v>56.31342914392336</v>
      </c>
      <c r="AA338" t="n">
        <v>1907.489317674767</v>
      </c>
      <c r="AB338" t="b">
        <v>0</v>
      </c>
      <c r="AC338" t="b">
        <v>1</v>
      </c>
      <c r="AD338" t="n">
        <v>97.57232479150125</v>
      </c>
      <c r="AE338" t="n">
        <v>-0</v>
      </c>
      <c r="AF338" t="n">
        <v>0</v>
      </c>
      <c r="AG338" t="n">
        <v>0.2196125057092459</v>
      </c>
      <c r="AH338" t="b">
        <v>0</v>
      </c>
      <c r="AI338" t="b">
        <v>0</v>
      </c>
      <c r="AJ338" t="n">
        <v>1907.489317674767</v>
      </c>
      <c r="AK338" t="n">
        <v>0</v>
      </c>
      <c r="AL338" t="n">
        <v>11.44857919114672</v>
      </c>
      <c r="AM338" t="n">
        <v>0</v>
      </c>
      <c r="AN338" t="n">
        <v>11.46103146620489</v>
      </c>
      <c r="AO338" t="n">
        <v>0</v>
      </c>
      <c r="AP338" t="n">
        <v>1</v>
      </c>
      <c r="AQ338" t="n">
        <v>0</v>
      </c>
      <c r="AR338" t="n">
        <v>0</v>
      </c>
      <c r="AS338" t="n">
        <v>0</v>
      </c>
      <c r="AT338" t="n">
        <v>3.108224113314654</v>
      </c>
      <c r="AU338" t="n">
        <v>0.9771728938898572</v>
      </c>
      <c r="AV338" t="n">
        <v>3.108224113314654</v>
      </c>
    </row>
    <row r="339" spans="1:48">
      <c r="A339" t="n">
        <v>336</v>
      </c>
      <c r="B339" t="n">
        <v>0</v>
      </c>
      <c r="C339" t="n">
        <v>0</v>
      </c>
      <c r="D339" t="n">
        <v>46.25</v>
      </c>
      <c r="E339" t="n">
        <v>3</v>
      </c>
      <c r="F339" t="n">
        <v>0.502048077284857</v>
      </c>
      <c r="G339" t="n">
        <v>0</v>
      </c>
      <c r="H339" t="n">
        <v>381.0120710847956</v>
      </c>
      <c r="I339" t="b">
        <v>0</v>
      </c>
      <c r="J339" t="n">
        <v>1502.711608358434</v>
      </c>
      <c r="K339" t="n">
        <v>1988.087457858208</v>
      </c>
      <c r="L339" t="n">
        <v>0</v>
      </c>
      <c r="M339" t="n">
        <v>10.63686312235976</v>
      </c>
      <c r="N339" t="n">
        <v>10.63686312235976</v>
      </c>
      <c r="O339" t="n">
        <v>266.5914505168554</v>
      </c>
      <c r="P339" t="n">
        <v>67.5941811655313</v>
      </c>
      <c r="Q339" t="n">
        <v>10.63686312235976</v>
      </c>
      <c r="R339" t="n">
        <v>0.9197495384701911</v>
      </c>
      <c r="S339" t="n">
        <v>27.9649417963544</v>
      </c>
      <c r="T339" t="n">
        <v>55.54946602759095</v>
      </c>
      <c r="U339" t="n">
        <v>11.56495619454394</v>
      </c>
      <c r="V339" t="n">
        <v>4.45787028644861</v>
      </c>
      <c r="W339" t="n">
        <v>0</v>
      </c>
      <c r="X339" t="n">
        <v>0</v>
      </c>
      <c r="Y339" t="n">
        <v>-21.42817949427903</v>
      </c>
      <c r="Z339" t="n">
        <v>56.53915922143555</v>
      </c>
      <c r="AA339" t="n">
        <v>1988.087457858208</v>
      </c>
      <c r="AB339" t="b">
        <v>0</v>
      </c>
      <c r="AC339" t="b">
        <v>1</v>
      </c>
      <c r="AD339" t="n">
        <v>97.56488445139907</v>
      </c>
      <c r="AE339" t="n">
        <v>-0</v>
      </c>
      <c r="AF339" t="n">
        <v>0</v>
      </c>
      <c r="AG339" t="n">
        <v>0.2159097075456888</v>
      </c>
      <c r="AH339" t="b">
        <v>0</v>
      </c>
      <c r="AI339" t="b">
        <v>0</v>
      </c>
      <c r="AJ339" t="n">
        <v>1988.087457858208</v>
      </c>
      <c r="AK339" t="n">
        <v>0</v>
      </c>
      <c r="AL339" t="n">
        <v>11.56495619454394</v>
      </c>
      <c r="AM339" t="n">
        <v>0</v>
      </c>
      <c r="AN339" t="n">
        <v>11.5774084696021</v>
      </c>
      <c r="AO339" t="n">
        <v>0</v>
      </c>
      <c r="AP339" t="n">
        <v>1</v>
      </c>
      <c r="AQ339" t="n">
        <v>0</v>
      </c>
      <c r="AR339" t="n">
        <v>0</v>
      </c>
      <c r="AS339" t="n">
        <v>0</v>
      </c>
      <c r="AT339" t="n">
        <v>3.152830755776654</v>
      </c>
      <c r="AU339" t="n">
        <v>0.9911964650070695</v>
      </c>
      <c r="AV339" t="n">
        <v>3.152830755776654</v>
      </c>
    </row>
    <row r="340" spans="1:48">
      <c r="A340" t="n">
        <v>337</v>
      </c>
      <c r="B340" t="n">
        <v>0</v>
      </c>
      <c r="C340" t="n">
        <v>0</v>
      </c>
      <c r="D340" t="n">
        <v>48.125</v>
      </c>
      <c r="E340" t="n">
        <v>3</v>
      </c>
      <c r="F340" t="n">
        <v>0.5906354056538659</v>
      </c>
      <c r="G340" t="n">
        <v>0</v>
      </c>
      <c r="H340" t="n">
        <v>396.458506399044</v>
      </c>
      <c r="I340" t="b">
        <v>0</v>
      </c>
      <c r="J340" t="n">
        <v>1563.63234923783</v>
      </c>
      <c r="K340" t="n">
        <v>2068.685598041649</v>
      </c>
      <c r="L340" t="n">
        <v>0</v>
      </c>
      <c r="M340" t="n">
        <v>12.7750228501859</v>
      </c>
      <c r="N340" t="n">
        <v>12.7750228501859</v>
      </c>
      <c r="O340" t="n">
        <v>307.7055482834109</v>
      </c>
      <c r="P340" t="n">
        <v>78.01864814488106</v>
      </c>
      <c r="Q340" t="n">
        <v>12.7750228501859</v>
      </c>
      <c r="R340" t="n">
        <v>0.9246395325738538</v>
      </c>
      <c r="S340" t="n">
        <v>27.99413897841741</v>
      </c>
      <c r="T340" t="n">
        <v>63.77729847135623</v>
      </c>
      <c r="U340" t="n">
        <v>13.81621961871452</v>
      </c>
      <c r="V340" t="n">
        <v>4.80628702397825</v>
      </c>
      <c r="W340" t="n">
        <v>0</v>
      </c>
      <c r="X340" t="n">
        <v>0</v>
      </c>
      <c r="Y340" t="n">
        <v>-21.42817949427903</v>
      </c>
      <c r="Z340" t="n">
        <v>56.76488929894773</v>
      </c>
      <c r="AA340" t="n">
        <v>2068.685598041649</v>
      </c>
      <c r="AB340" t="b">
        <v>0</v>
      </c>
      <c r="AC340" t="b">
        <v>1</v>
      </c>
      <c r="AD340" t="n">
        <v>97.55744411129689</v>
      </c>
      <c r="AE340" t="n">
        <v>-0</v>
      </c>
      <c r="AF340" t="n">
        <v>0</v>
      </c>
      <c r="AG340" t="n">
        <v>0.199971243196008</v>
      </c>
      <c r="AH340" t="b">
        <v>0</v>
      </c>
      <c r="AI340" t="b">
        <v>0</v>
      </c>
      <c r="AJ340" t="n">
        <v>2068.685598041649</v>
      </c>
      <c r="AK340" t="n">
        <v>0</v>
      </c>
      <c r="AL340" t="n">
        <v>13.81621961871452</v>
      </c>
      <c r="AM340" t="n">
        <v>0</v>
      </c>
      <c r="AN340" t="n">
        <v>13.82867189377269</v>
      </c>
      <c r="AO340" t="n">
        <v>0</v>
      </c>
      <c r="AP340" t="n">
        <v>1</v>
      </c>
      <c r="AQ340" t="n">
        <v>0</v>
      </c>
      <c r="AR340" t="n">
        <v>0</v>
      </c>
      <c r="AS340" t="n">
        <v>0</v>
      </c>
      <c r="AT340" t="n">
        <v>3.582466395907109</v>
      </c>
      <c r="AU340" t="n">
        <v>1.126266616475905</v>
      </c>
      <c r="AV340" t="n">
        <v>3.582466395907109</v>
      </c>
    </row>
    <row r="341" spans="1:48">
      <c r="A341" t="n">
        <v>338</v>
      </c>
      <c r="B341" t="n">
        <v>0</v>
      </c>
      <c r="C341" t="n">
        <v>0</v>
      </c>
      <c r="D341" t="n">
        <v>50</v>
      </c>
      <c r="E341" t="n">
        <v>3</v>
      </c>
      <c r="F341" t="n">
        <v>0.2604103000996911</v>
      </c>
      <c r="G341" t="n">
        <v>0</v>
      </c>
      <c r="H341" t="n">
        <v>411.9049417132925</v>
      </c>
      <c r="I341" t="b">
        <v>0</v>
      </c>
      <c r="J341" t="n">
        <v>1624.553090117226</v>
      </c>
      <c r="K341" t="n">
        <v>2149.28373822509</v>
      </c>
      <c r="L341" t="n">
        <v>0</v>
      </c>
      <c r="M341" t="n">
        <v>7.019331642466857</v>
      </c>
      <c r="N341" t="n">
        <v>7.019331642466857</v>
      </c>
      <c r="O341" t="n">
        <v>162.7309432297449</v>
      </c>
      <c r="P341" t="n">
        <v>41.26038114344445</v>
      </c>
      <c r="Q341" t="n">
        <v>7.019331642466857</v>
      </c>
      <c r="R341" t="n">
        <v>0.8927277780490132</v>
      </c>
      <c r="S341" t="n">
        <v>28.0270684754765</v>
      </c>
      <c r="T341" t="n">
        <v>34.93448479829132</v>
      </c>
      <c r="U341" t="n">
        <v>7.862790668177771</v>
      </c>
      <c r="V341" t="n">
        <v>3.747499807025683</v>
      </c>
      <c r="W341" t="n">
        <v>0</v>
      </c>
      <c r="X341" t="n">
        <v>0</v>
      </c>
      <c r="Y341" t="n">
        <v>-21.42817949427903</v>
      </c>
      <c r="Z341" t="n">
        <v>56.99889295059349</v>
      </c>
      <c r="AA341" t="n">
        <v>2149.28373822509</v>
      </c>
      <c r="AB341" t="b">
        <v>0</v>
      </c>
      <c r="AC341" t="b">
        <v>1</v>
      </c>
      <c r="AD341" t="n">
        <v>97.55000377119471</v>
      </c>
      <c r="AE341" t="n">
        <v>-0</v>
      </c>
      <c r="AF341" t="n">
        <v>0</v>
      </c>
      <c r="AG341" t="n">
        <v>0.1834337495544792</v>
      </c>
      <c r="AH341" t="b">
        <v>0</v>
      </c>
      <c r="AI341" t="b">
        <v>0</v>
      </c>
      <c r="AJ341" t="n">
        <v>2149.28373822509</v>
      </c>
      <c r="AK341" t="n">
        <v>0</v>
      </c>
      <c r="AL341" t="n">
        <v>7.862790668177771</v>
      </c>
      <c r="AM341" t="n">
        <v>0</v>
      </c>
      <c r="AN341" t="n">
        <v>7.865903736942313</v>
      </c>
      <c r="AO341" t="n">
        <v>0</v>
      </c>
      <c r="AP341" t="n">
        <v>1</v>
      </c>
      <c r="AQ341" t="n">
        <v>0</v>
      </c>
      <c r="AR341" t="n">
        <v>0</v>
      </c>
      <c r="AS341" t="n">
        <v>0</v>
      </c>
      <c r="AT341" t="n">
        <v>2.553086664085619</v>
      </c>
      <c r="AU341" t="n">
        <v>0.8026471042448893</v>
      </c>
      <c r="AV341" t="n">
        <v>2.553086664085619</v>
      </c>
    </row>
    <row r="342" spans="1:48">
      <c r="A342" t="n">
        <v>339</v>
      </c>
      <c r="B342" t="n">
        <v>0</v>
      </c>
      <c r="C342" t="n">
        <v>0</v>
      </c>
      <c r="D342" t="n">
        <v>50</v>
      </c>
      <c r="E342" t="n">
        <v>3</v>
      </c>
      <c r="F342" t="n">
        <v>-0.06977660605263392</v>
      </c>
      <c r="G342" t="n">
        <v>0</v>
      </c>
      <c r="H342" t="n">
        <v>411.9049417132925</v>
      </c>
      <c r="I342" t="b">
        <v>0</v>
      </c>
      <c r="J342" t="n">
        <v>1624.553090117226</v>
      </c>
      <c r="K342" t="n">
        <v>2149.28373822509</v>
      </c>
      <c r="L342" t="n">
        <v>0</v>
      </c>
      <c r="M342" t="n">
        <v>0.6889149028464465</v>
      </c>
      <c r="N342" t="n">
        <v>0.6889149028464465</v>
      </c>
      <c r="O342" t="n">
        <v>15.97128867184161</v>
      </c>
      <c r="P342" t="n">
        <v>4.049515383326981</v>
      </c>
      <c r="Q342" t="n">
        <v>0.6889149028464464</v>
      </c>
      <c r="R342" t="n">
        <v>0.5371477821532381</v>
      </c>
      <c r="S342" t="n">
        <v>28.05282355332237</v>
      </c>
      <c r="T342" t="n">
        <v>5.698353954261626</v>
      </c>
      <c r="U342" t="n">
        <v>1.282542580897992</v>
      </c>
      <c r="V342" t="n">
        <v>2.637495765805859</v>
      </c>
      <c r="W342" t="n">
        <v>0</v>
      </c>
      <c r="X342" t="n">
        <v>0</v>
      </c>
      <c r="Y342" t="n">
        <v>-21.42817949427903</v>
      </c>
      <c r="Z342" t="n">
        <v>57.12749362920944</v>
      </c>
      <c r="AA342" t="n">
        <v>2149.28373822509</v>
      </c>
      <c r="AB342" t="b">
        <v>0</v>
      </c>
      <c r="AC342" t="b">
        <v>1</v>
      </c>
      <c r="AD342" t="n">
        <v>97.54256343109253</v>
      </c>
      <c r="AE342" t="n">
        <v>-0</v>
      </c>
      <c r="AF342" t="n">
        <v>0</v>
      </c>
      <c r="AG342" t="n">
        <v>0.1685256736436746</v>
      </c>
      <c r="AH342" t="b">
        <v>0</v>
      </c>
      <c r="AI342" t="b">
        <v>0</v>
      </c>
      <c r="AJ342" t="n">
        <v>2149.28373822509</v>
      </c>
      <c r="AK342" t="n">
        <v>0</v>
      </c>
      <c r="AL342" t="n">
        <v>1.282542580897992</v>
      </c>
      <c r="AM342" t="n">
        <v>0</v>
      </c>
      <c r="AN342" t="n">
        <v>1.282542580897992</v>
      </c>
      <c r="AO342" t="n">
        <v>0</v>
      </c>
      <c r="AP342" t="n">
        <v>1</v>
      </c>
      <c r="AQ342" t="n">
        <v>0</v>
      </c>
      <c r="AR342" t="n">
        <v>0</v>
      </c>
      <c r="AS342" t="n">
        <v>0</v>
      </c>
      <c r="AT342" t="n">
        <v>1.410144423875921</v>
      </c>
      <c r="AU342" t="n">
        <v>0.4433254672913557</v>
      </c>
      <c r="AV342" t="n">
        <v>1.410144423875921</v>
      </c>
    </row>
    <row r="343" spans="1:48">
      <c r="A343" t="n">
        <v>340</v>
      </c>
      <c r="B343" t="n">
        <v>0</v>
      </c>
      <c r="C343" t="n">
        <v>0</v>
      </c>
      <c r="D343" t="n">
        <v>50</v>
      </c>
      <c r="E343" t="n">
        <v>3</v>
      </c>
      <c r="F343" t="n">
        <v>0.01869612411084098</v>
      </c>
      <c r="G343" t="n">
        <v>0</v>
      </c>
      <c r="H343" t="n">
        <v>411.9049417132925</v>
      </c>
      <c r="I343" t="b">
        <v>0</v>
      </c>
      <c r="J343" t="n">
        <v>1624.553090117226</v>
      </c>
      <c r="K343" t="n">
        <v>2149.28373822509</v>
      </c>
      <c r="L343" t="n">
        <v>0</v>
      </c>
      <c r="M343" t="n">
        <v>2.38513374614729</v>
      </c>
      <c r="N343" t="n">
        <v>2.38513374614729</v>
      </c>
      <c r="O343" t="n">
        <v>55.29515971170699</v>
      </c>
      <c r="P343" t="n">
        <v>14.0200709208182</v>
      </c>
      <c r="Q343" t="n">
        <v>2.38513374614729</v>
      </c>
      <c r="R343" t="n">
        <v>0.7831348678709629</v>
      </c>
      <c r="S343" t="n">
        <v>28.06373011242819</v>
      </c>
      <c r="T343" t="n">
        <v>13.53174501711958</v>
      </c>
      <c r="U343" t="n">
        <v>3.04562323042969</v>
      </c>
      <c r="V343" t="n">
        <v>2.934563671074081</v>
      </c>
      <c r="W343" t="n">
        <v>0</v>
      </c>
      <c r="X343" t="n">
        <v>0</v>
      </c>
      <c r="Y343" t="n">
        <v>-21.42817949427903</v>
      </c>
      <c r="Z343" t="n">
        <v>57.28691635117917</v>
      </c>
      <c r="AA343" t="n">
        <v>2149.28373822509</v>
      </c>
      <c r="AB343" t="b">
        <v>0</v>
      </c>
      <c r="AC343" t="b">
        <v>1</v>
      </c>
      <c r="AD343" t="n">
        <v>97.53512309099035</v>
      </c>
      <c r="AE343" t="n">
        <v>-0</v>
      </c>
      <c r="AF343" t="n">
        <v>0</v>
      </c>
      <c r="AG343" t="n">
        <v>0.151510603546538</v>
      </c>
      <c r="AH343" t="b">
        <v>0</v>
      </c>
      <c r="AI343" t="b">
        <v>0</v>
      </c>
      <c r="AJ343" t="n">
        <v>2149.28373822509</v>
      </c>
      <c r="AK343" t="n">
        <v>0</v>
      </c>
      <c r="AL343" t="n">
        <v>3.04562323042969</v>
      </c>
      <c r="AM343" t="n">
        <v>0</v>
      </c>
      <c r="AN343" t="n">
        <v>3.04562323042969</v>
      </c>
      <c r="AO343" t="n">
        <v>0</v>
      </c>
      <c r="AP343" t="n">
        <v>1</v>
      </c>
      <c r="AQ343" t="n">
        <v>0</v>
      </c>
      <c r="AR343" t="n">
        <v>0</v>
      </c>
      <c r="AS343" t="n">
        <v>0</v>
      </c>
      <c r="AT343" t="n">
        <v>1.710067120082228</v>
      </c>
      <c r="AU343" t="n">
        <v>0.5376160712860031</v>
      </c>
      <c r="AV343" t="n">
        <v>1.710067120082228</v>
      </c>
    </row>
    <row r="344" spans="1:48">
      <c r="A344" t="n">
        <v>341</v>
      </c>
      <c r="B344" t="n">
        <v>0</v>
      </c>
      <c r="C344" t="n">
        <v>0</v>
      </c>
      <c r="D344" t="n">
        <v>50</v>
      </c>
      <c r="E344" t="n">
        <v>3</v>
      </c>
      <c r="F344" t="n">
        <v>-0.005007890390725578</v>
      </c>
      <c r="G344" t="n">
        <v>0</v>
      </c>
      <c r="H344" t="n">
        <v>411.9049417132925</v>
      </c>
      <c r="I344" t="b">
        <v>0</v>
      </c>
      <c r="J344" t="n">
        <v>1624.553090117226</v>
      </c>
      <c r="K344" t="n">
        <v>2149.28373822509</v>
      </c>
      <c r="L344" t="n">
        <v>0</v>
      </c>
      <c r="M344" t="n">
        <v>1.930675112564478</v>
      </c>
      <c r="N344" t="n">
        <v>1.930675112564478</v>
      </c>
      <c r="O344" t="n">
        <v>44.75933011015228</v>
      </c>
      <c r="P344" t="n">
        <v>11.34871453097167</v>
      </c>
      <c r="Q344" t="n">
        <v>1.930675112564478</v>
      </c>
      <c r="R344" t="n">
        <v>0.7503095286903136</v>
      </c>
      <c r="S344" t="n">
        <v>28.08142233102961</v>
      </c>
      <c r="T344" t="n">
        <v>11.43263571964796</v>
      </c>
      <c r="U344" t="n">
        <v>2.573171522870735</v>
      </c>
      <c r="V344" t="n">
        <v>2.854620201150855</v>
      </c>
      <c r="W344" t="n">
        <v>0</v>
      </c>
      <c r="X344" t="n">
        <v>0</v>
      </c>
      <c r="Y344" t="n">
        <v>-21.42817949427903</v>
      </c>
      <c r="Z344" t="n">
        <v>57.41551702979513</v>
      </c>
      <c r="AA344" t="n">
        <v>2149.28373822509</v>
      </c>
      <c r="AB344" t="b">
        <v>0</v>
      </c>
      <c r="AC344" t="b">
        <v>1</v>
      </c>
      <c r="AD344" t="n">
        <v>97.52768275088818</v>
      </c>
      <c r="AE344" t="n">
        <v>-0</v>
      </c>
      <c r="AF344" t="n">
        <v>0</v>
      </c>
      <c r="AG344" t="n">
        <v>0.1331457392570023</v>
      </c>
      <c r="AH344" t="b">
        <v>0</v>
      </c>
      <c r="AI344" t="b">
        <v>0</v>
      </c>
      <c r="AJ344" t="n">
        <v>2149.28373822509</v>
      </c>
      <c r="AK344" t="n">
        <v>0</v>
      </c>
      <c r="AL344" t="n">
        <v>2.573171522870735</v>
      </c>
      <c r="AM344" t="n">
        <v>0</v>
      </c>
      <c r="AN344" t="n">
        <v>2.573171522870735</v>
      </c>
      <c r="AO344" t="n">
        <v>0</v>
      </c>
      <c r="AP344" t="n">
        <v>1</v>
      </c>
      <c r="AQ344" t="n">
        <v>0</v>
      </c>
      <c r="AR344" t="n">
        <v>0</v>
      </c>
      <c r="AS344" t="n">
        <v>0</v>
      </c>
      <c r="AT344" t="n">
        <v>1.626090096289527</v>
      </c>
      <c r="AU344" t="n">
        <v>0.5112151206569117</v>
      </c>
      <c r="AV344" t="n">
        <v>1.626090096289527</v>
      </c>
    </row>
    <row r="345" spans="1:48">
      <c r="A345" t="n">
        <v>342</v>
      </c>
      <c r="B345" t="n">
        <v>0</v>
      </c>
      <c r="C345" t="n">
        <v>0</v>
      </c>
      <c r="D345" t="n">
        <v>50</v>
      </c>
      <c r="E345" t="n">
        <v>3</v>
      </c>
      <c r="F345" t="n">
        <v>0.00133543745205511</v>
      </c>
      <c r="G345" t="n">
        <v>0</v>
      </c>
      <c r="H345" t="n">
        <v>411.9049417132925</v>
      </c>
      <c r="I345" t="b">
        <v>0</v>
      </c>
      <c r="J345" t="n">
        <v>1624.553090117226</v>
      </c>
      <c r="K345" t="n">
        <v>2149.28373822509</v>
      </c>
      <c r="L345" t="n">
        <v>0</v>
      </c>
      <c r="M345" t="n">
        <v>2.052290803594679</v>
      </c>
      <c r="N345" t="n">
        <v>2.052290803594679</v>
      </c>
      <c r="O345" t="n">
        <v>47.57877747650104</v>
      </c>
      <c r="P345" t="n">
        <v>12.06358455286538</v>
      </c>
      <c r="Q345" t="n">
        <v>2.052290803594679</v>
      </c>
      <c r="R345" t="n">
        <v>0.7602432338987641</v>
      </c>
      <c r="S345" t="n">
        <v>28.0979112049017</v>
      </c>
      <c r="T345" t="n">
        <v>11.99399779507183</v>
      </c>
      <c r="U345" t="n">
        <v>2.69951866992606</v>
      </c>
      <c r="V345" t="n">
        <v>2.875642123971778</v>
      </c>
      <c r="W345" t="n">
        <v>0</v>
      </c>
      <c r="X345" t="n">
        <v>0</v>
      </c>
      <c r="Y345" t="n">
        <v>-21.42817949427903</v>
      </c>
      <c r="Z345" t="n">
        <v>57.53930413802774</v>
      </c>
      <c r="AA345" t="n">
        <v>2149.28373822509</v>
      </c>
      <c r="AB345" t="b">
        <v>0</v>
      </c>
      <c r="AC345" t="b">
        <v>1</v>
      </c>
      <c r="AD345" t="n">
        <v>97.520242410786</v>
      </c>
      <c r="AE345" t="n">
        <v>-0</v>
      </c>
      <c r="AF345" t="n">
        <v>0</v>
      </c>
      <c r="AG345" t="n">
        <v>0.1170761970613961</v>
      </c>
      <c r="AH345" t="b">
        <v>0</v>
      </c>
      <c r="AI345" t="b">
        <v>0</v>
      </c>
      <c r="AJ345" t="n">
        <v>2149.28373822509</v>
      </c>
      <c r="AK345" t="n">
        <v>0</v>
      </c>
      <c r="AL345" t="n">
        <v>2.69951866992606</v>
      </c>
      <c r="AM345" t="n">
        <v>0</v>
      </c>
      <c r="AN345" t="n">
        <v>2.69951866992606</v>
      </c>
      <c r="AO345" t="n">
        <v>0</v>
      </c>
      <c r="AP345" t="n">
        <v>1</v>
      </c>
      <c r="AQ345" t="n">
        <v>0</v>
      </c>
      <c r="AR345" t="n">
        <v>0</v>
      </c>
      <c r="AS345" t="n">
        <v>0</v>
      </c>
      <c r="AT345" t="n">
        <v>1.64535555793668</v>
      </c>
      <c r="AU345" t="n">
        <v>0.5172718547351365</v>
      </c>
      <c r="AV345" t="n">
        <v>1.64535555793668</v>
      </c>
    </row>
    <row r="346" spans="1:48">
      <c r="A346" t="n">
        <v>343</v>
      </c>
      <c r="B346" t="n">
        <v>0</v>
      </c>
      <c r="C346" t="n">
        <v>0</v>
      </c>
      <c r="D346" t="n">
        <v>50</v>
      </c>
      <c r="E346" t="n">
        <v>3</v>
      </c>
      <c r="F346" t="n">
        <v>-0.0003338594174913112</v>
      </c>
      <c r="G346" t="n">
        <v>0</v>
      </c>
      <c r="H346" t="n">
        <v>411.9049417132925</v>
      </c>
      <c r="I346" t="b">
        <v>0</v>
      </c>
      <c r="J346" t="n">
        <v>1624.553090117226</v>
      </c>
      <c r="K346" t="n">
        <v>2149.28373822509</v>
      </c>
      <c r="L346" t="n">
        <v>0</v>
      </c>
      <c r="M346" t="n">
        <v>2.020286673056875</v>
      </c>
      <c r="N346" t="n">
        <v>2.020286673056875</v>
      </c>
      <c r="O346" t="n">
        <v>46.836817612665</v>
      </c>
      <c r="P346" t="n">
        <v>11.87546085513818</v>
      </c>
      <c r="Q346" t="n">
        <v>2.020286673056875</v>
      </c>
      <c r="R346" t="n">
        <v>0.7577438751312018</v>
      </c>
      <c r="S346" t="n">
        <v>28.11474141741092</v>
      </c>
      <c r="T346" t="n">
        <v>11.84590358672747</v>
      </c>
      <c r="U346" t="n">
        <v>2.666186741142667</v>
      </c>
      <c r="V346" t="n">
        <v>2.869742698489995</v>
      </c>
      <c r="W346" t="n">
        <v>0</v>
      </c>
      <c r="X346" t="n">
        <v>0</v>
      </c>
      <c r="Y346" t="n">
        <v>-21.42817949427903</v>
      </c>
      <c r="Z346" t="n">
        <v>57.66309124626035</v>
      </c>
      <c r="AA346" t="n">
        <v>2149.28373822509</v>
      </c>
      <c r="AB346" t="b">
        <v>0</v>
      </c>
      <c r="AC346" t="b">
        <v>1</v>
      </c>
      <c r="AD346" t="n">
        <v>97.51280207068382</v>
      </c>
      <c r="AE346" t="n">
        <v>-0</v>
      </c>
      <c r="AF346" t="n">
        <v>0</v>
      </c>
      <c r="AG346" t="n">
        <v>0.1215776252384182</v>
      </c>
      <c r="AH346" t="b">
        <v>0</v>
      </c>
      <c r="AI346" t="b">
        <v>0</v>
      </c>
      <c r="AJ346" t="n">
        <v>2149.28373822509</v>
      </c>
      <c r="AK346" t="n">
        <v>0</v>
      </c>
      <c r="AL346" t="n">
        <v>2.666186741142667</v>
      </c>
      <c r="AM346" t="n">
        <v>0</v>
      </c>
      <c r="AN346" t="n">
        <v>2.666186741142667</v>
      </c>
      <c r="AO346" t="n">
        <v>0</v>
      </c>
      <c r="AP346" t="n">
        <v>1</v>
      </c>
      <c r="AQ346" t="n">
        <v>0</v>
      </c>
      <c r="AR346" t="n">
        <v>0</v>
      </c>
      <c r="AS346" t="n">
        <v>0</v>
      </c>
      <c r="AT346" t="n">
        <v>1.6371352396524</v>
      </c>
      <c r="AU346" t="n">
        <v>0.5146875262202987</v>
      </c>
      <c r="AV346" t="n">
        <v>1.6371352396524</v>
      </c>
    </row>
    <row r="347" spans="1:48">
      <c r="A347" t="n">
        <v>344</v>
      </c>
      <c r="B347" t="n">
        <v>0</v>
      </c>
      <c r="C347" t="n">
        <v>0</v>
      </c>
      <c r="D347" t="n">
        <v>50</v>
      </c>
      <c r="E347" t="n">
        <v>3</v>
      </c>
      <c r="F347" t="n">
        <v>2.179190161655242e-10</v>
      </c>
      <c r="G347" t="n">
        <v>0</v>
      </c>
      <c r="H347" t="n">
        <v>411.9049417132925</v>
      </c>
      <c r="I347" t="b">
        <v>0</v>
      </c>
      <c r="J347" t="n">
        <v>1624.553090117226</v>
      </c>
      <c r="K347" t="n">
        <v>2149.28373822509</v>
      </c>
      <c r="L347" t="n">
        <v>0</v>
      </c>
      <c r="M347" t="n">
        <v>2.026687504177992</v>
      </c>
      <c r="N347" t="n">
        <v>2.026687504177992</v>
      </c>
      <c r="O347" t="n">
        <v>46.98520970166275</v>
      </c>
      <c r="P347" t="n">
        <v>11.91308562415384</v>
      </c>
      <c r="Q347" t="n">
        <v>2.026687504177992</v>
      </c>
      <c r="R347" t="n">
        <v>0.7582710558714498</v>
      </c>
      <c r="S347" t="n">
        <v>28.13148188535082</v>
      </c>
      <c r="T347" t="n">
        <v>11.87517286511309</v>
      </c>
      <c r="U347" t="n">
        <v>2.672774449828898</v>
      </c>
      <c r="V347" t="n">
        <v>2.870572998027798</v>
      </c>
      <c r="W347" t="n">
        <v>0</v>
      </c>
      <c r="X347" t="n">
        <v>0</v>
      </c>
      <c r="Y347" t="n">
        <v>-21.42817949427903</v>
      </c>
      <c r="Z347" t="n">
        <v>57.78687835449296</v>
      </c>
      <c r="AA347" t="n">
        <v>2149.28373822509</v>
      </c>
      <c r="AB347" t="b">
        <v>0</v>
      </c>
      <c r="AC347" t="b">
        <v>1</v>
      </c>
      <c r="AD347" t="n">
        <v>97.50536173058164</v>
      </c>
      <c r="AE347" t="n">
        <v>-0</v>
      </c>
      <c r="AF347" t="n">
        <v>0</v>
      </c>
      <c r="AG347" t="n">
        <v>0.1204753666441333</v>
      </c>
      <c r="AH347" t="b">
        <v>0</v>
      </c>
      <c r="AI347" t="b">
        <v>0</v>
      </c>
      <c r="AJ347" t="n">
        <v>2149.28373822509</v>
      </c>
      <c r="AK347" t="n">
        <v>0</v>
      </c>
      <c r="AL347" t="n">
        <v>2.672774449828898</v>
      </c>
      <c r="AM347" t="n">
        <v>0</v>
      </c>
      <c r="AN347" t="n">
        <v>2.672774449828898</v>
      </c>
      <c r="AO347" t="n">
        <v>0</v>
      </c>
      <c r="AP347" t="n">
        <v>1</v>
      </c>
      <c r="AQ347" t="n">
        <v>0</v>
      </c>
      <c r="AR347" t="n">
        <v>0</v>
      </c>
      <c r="AS347" t="n">
        <v>0</v>
      </c>
      <c r="AT347" t="n">
        <v>1.635794473761065</v>
      </c>
      <c r="AU347" t="n">
        <v>0.5142660121858209</v>
      </c>
      <c r="AV347" t="n">
        <v>1.635794473761065</v>
      </c>
    </row>
    <row r="348" spans="1:48">
      <c r="A348" t="n">
        <v>345</v>
      </c>
      <c r="B348" t="n">
        <v>0</v>
      </c>
      <c r="C348" t="n">
        <v>0</v>
      </c>
      <c r="D348" t="n">
        <v>50</v>
      </c>
      <c r="E348" t="n">
        <v>3</v>
      </c>
      <c r="F348" t="n">
        <v>0.0003338585458134702</v>
      </c>
      <c r="G348" t="n">
        <v>0</v>
      </c>
      <c r="H348" t="n">
        <v>411.9049417132925</v>
      </c>
      <c r="I348" t="b">
        <v>0</v>
      </c>
      <c r="J348" t="n">
        <v>1624.553090117226</v>
      </c>
      <c r="K348" t="n">
        <v>2149.28373822509</v>
      </c>
      <c r="L348" t="n">
        <v>0</v>
      </c>
      <c r="M348" t="n">
        <v>2.033088310231124</v>
      </c>
      <c r="N348" t="n">
        <v>2.033088310231124</v>
      </c>
      <c r="O348" t="n">
        <v>47.13360120950306</v>
      </c>
      <c r="P348" t="n">
        <v>11.95071024581721</v>
      </c>
      <c r="Q348" t="n">
        <v>2.033088310231124</v>
      </c>
      <c r="R348" t="n">
        <v>0.7587956766994741</v>
      </c>
      <c r="S348" t="n">
        <v>28.14823884691028</v>
      </c>
      <c r="T348" t="n">
        <v>11.90444148792021</v>
      </c>
      <c r="U348" t="n">
        <v>2.679362010962461</v>
      </c>
      <c r="V348" t="n">
        <v>2.871402753364501</v>
      </c>
      <c r="W348" t="n">
        <v>0</v>
      </c>
      <c r="X348" t="n">
        <v>0</v>
      </c>
      <c r="Y348" t="n">
        <v>-21.42817949427903</v>
      </c>
      <c r="Z348" t="n">
        <v>57.91066546272558</v>
      </c>
      <c r="AA348" t="n">
        <v>2149.28373822509</v>
      </c>
      <c r="AB348" t="b">
        <v>0</v>
      </c>
      <c r="AC348" t="b">
        <v>1</v>
      </c>
      <c r="AD348" t="n">
        <v>97.49792139047946</v>
      </c>
      <c r="AE348" t="n">
        <v>-0</v>
      </c>
      <c r="AF348" t="n">
        <v>0</v>
      </c>
      <c r="AG348" t="n">
        <v>0.1354016018463284</v>
      </c>
      <c r="AH348" t="b">
        <v>0</v>
      </c>
      <c r="AI348" t="b">
        <v>0</v>
      </c>
      <c r="AJ348" t="n">
        <v>2149.28373822509</v>
      </c>
      <c r="AK348" t="n">
        <v>0</v>
      </c>
      <c r="AL348" t="n">
        <v>2.679362010962461</v>
      </c>
      <c r="AM348" t="n">
        <v>0</v>
      </c>
      <c r="AN348" t="n">
        <v>2.679362010962461</v>
      </c>
      <c r="AO348" t="n">
        <v>0</v>
      </c>
      <c r="AP348" t="n">
        <v>1</v>
      </c>
      <c r="AQ348" t="n">
        <v>0</v>
      </c>
      <c r="AR348" t="n">
        <v>0</v>
      </c>
      <c r="AS348" t="n">
        <v>0</v>
      </c>
      <c r="AT348" t="n">
        <v>1.634459734801266</v>
      </c>
      <c r="AU348" t="n">
        <v>0.5138463929163004</v>
      </c>
      <c r="AV348" t="n">
        <v>1.634459734801266</v>
      </c>
    </row>
    <row r="349" spans="1:48">
      <c r="A349" t="n">
        <v>346</v>
      </c>
      <c r="B349" t="n">
        <v>0</v>
      </c>
      <c r="C349" t="n">
        <v>0</v>
      </c>
      <c r="D349" t="n">
        <v>50</v>
      </c>
      <c r="E349" t="n">
        <v>3</v>
      </c>
      <c r="F349" t="n">
        <v>-0.001335434401173785</v>
      </c>
      <c r="G349" t="n">
        <v>0</v>
      </c>
      <c r="H349" t="n">
        <v>411.9049417132925</v>
      </c>
      <c r="I349" t="b">
        <v>0</v>
      </c>
      <c r="J349" t="n">
        <v>1624.553090117226</v>
      </c>
      <c r="K349" t="n">
        <v>2149.28373822509</v>
      </c>
      <c r="L349" t="n">
        <v>0</v>
      </c>
      <c r="M349" t="n">
        <v>2.001084254897496</v>
      </c>
      <c r="N349" t="n">
        <v>2.001084254897496</v>
      </c>
      <c r="O349" t="n">
        <v>46.39164308914447</v>
      </c>
      <c r="P349" t="n">
        <v>11.76258699014819</v>
      </c>
      <c r="Q349" t="n">
        <v>2.001084254897496</v>
      </c>
      <c r="R349" t="n">
        <v>0.7562588395610449</v>
      </c>
      <c r="S349" t="n">
        <v>28.16501224906219</v>
      </c>
      <c r="T349" t="n">
        <v>11.75635089566267</v>
      </c>
      <c r="U349" t="n">
        <v>2.646030896060646</v>
      </c>
      <c r="V349" t="n">
        <v>2.865506609836368</v>
      </c>
      <c r="W349" t="n">
        <v>0</v>
      </c>
      <c r="X349" t="n">
        <v>0</v>
      </c>
      <c r="Y349" t="n">
        <v>-21.42817949427903</v>
      </c>
      <c r="Z349" t="n">
        <v>58.03642015465033</v>
      </c>
      <c r="AA349" t="n">
        <v>2149.28373822509</v>
      </c>
      <c r="AB349" t="b">
        <v>0</v>
      </c>
      <c r="AC349" t="b">
        <v>1</v>
      </c>
      <c r="AD349" t="n">
        <v>97.49048105037728</v>
      </c>
      <c r="AE349" t="n">
        <v>-0</v>
      </c>
      <c r="AF349" t="n">
        <v>0</v>
      </c>
      <c r="AG349" t="n">
        <v>0.1344678237288999</v>
      </c>
      <c r="AH349" t="b">
        <v>0</v>
      </c>
      <c r="AI349" t="b">
        <v>0</v>
      </c>
      <c r="AJ349" t="n">
        <v>2149.28373822509</v>
      </c>
      <c r="AK349" t="n">
        <v>0</v>
      </c>
      <c r="AL349" t="n">
        <v>2.646030896060646</v>
      </c>
      <c r="AM349" t="n">
        <v>0</v>
      </c>
      <c r="AN349" t="n">
        <v>2.646030896060646</v>
      </c>
      <c r="AO349" t="n">
        <v>0</v>
      </c>
      <c r="AP349" t="n">
        <v>1</v>
      </c>
      <c r="AQ349" t="n">
        <v>0</v>
      </c>
      <c r="AR349" t="n">
        <v>0</v>
      </c>
      <c r="AS349" t="n">
        <v>0</v>
      </c>
      <c r="AT349" t="n">
        <v>1.626220091115911</v>
      </c>
      <c r="AU349" t="n">
        <v>0.5112559888234459</v>
      </c>
      <c r="AV349" t="n">
        <v>1.626220091115911</v>
      </c>
    </row>
    <row r="350" spans="1:48">
      <c r="A350" t="n">
        <v>347</v>
      </c>
      <c r="B350" t="n">
        <v>0</v>
      </c>
      <c r="C350" t="n">
        <v>0</v>
      </c>
      <c r="D350" t="n">
        <v>50</v>
      </c>
      <c r="E350" t="n">
        <v>3</v>
      </c>
      <c r="F350" t="n">
        <v>0.00500787905888167</v>
      </c>
      <c r="G350" t="n">
        <v>0</v>
      </c>
      <c r="H350" t="n">
        <v>411.9049417132925</v>
      </c>
      <c r="I350" t="b">
        <v>0</v>
      </c>
      <c r="J350" t="n">
        <v>1624.553090117226</v>
      </c>
      <c r="K350" t="n">
        <v>2149.28373822509</v>
      </c>
      <c r="L350" t="n">
        <v>0</v>
      </c>
      <c r="M350" t="n">
        <v>2.122699670178893</v>
      </c>
      <c r="N350" t="n">
        <v>2.122699670178893</v>
      </c>
      <c r="O350" t="n">
        <v>49.2110840627389</v>
      </c>
      <c r="P350" t="n">
        <v>12.47745539116098</v>
      </c>
      <c r="Q350" t="n">
        <v>2.122699670178893</v>
      </c>
      <c r="R350" t="n">
        <v>0.7656613731073113</v>
      </c>
      <c r="S350" t="n">
        <v>28.18169524629707</v>
      </c>
      <c r="T350" t="n">
        <v>12.31769492954658</v>
      </c>
      <c r="U350" t="n">
        <v>2.772373982462069</v>
      </c>
      <c r="V350" t="n">
        <v>2.886511716272983</v>
      </c>
      <c r="W350" t="n">
        <v>0</v>
      </c>
      <c r="X350" t="n">
        <v>0</v>
      </c>
      <c r="Y350" t="n">
        <v>-21.42817949427903</v>
      </c>
      <c r="Z350" t="n">
        <v>58.16020726288294</v>
      </c>
      <c r="AA350" t="n">
        <v>2149.28373822509</v>
      </c>
      <c r="AB350" t="b">
        <v>0</v>
      </c>
      <c r="AC350" t="b">
        <v>1</v>
      </c>
      <c r="AD350" t="n">
        <v>97.48304071027511</v>
      </c>
      <c r="AE350" t="n">
        <v>-0</v>
      </c>
      <c r="AF350" t="n">
        <v>0</v>
      </c>
      <c r="AG350" t="n">
        <v>0.1230328231251233</v>
      </c>
      <c r="AH350" t="b">
        <v>0</v>
      </c>
      <c r="AI350" t="b">
        <v>0</v>
      </c>
      <c r="AJ350" t="n">
        <v>2149.28373822509</v>
      </c>
      <c r="AK350" t="n">
        <v>0</v>
      </c>
      <c r="AL350" t="n">
        <v>2.772373982462069</v>
      </c>
      <c r="AM350" t="n">
        <v>0</v>
      </c>
      <c r="AN350" t="n">
        <v>2.772373982462069</v>
      </c>
      <c r="AO350" t="n">
        <v>0</v>
      </c>
      <c r="AP350" t="n">
        <v>1</v>
      </c>
      <c r="AQ350" t="n">
        <v>0</v>
      </c>
      <c r="AR350" t="n">
        <v>0</v>
      </c>
      <c r="AS350" t="n">
        <v>0</v>
      </c>
      <c r="AT350" t="n">
        <v>1.645515102909947</v>
      </c>
      <c r="AU350" t="n">
        <v>0.5173220129661871</v>
      </c>
      <c r="AV350" t="n">
        <v>1.645515102909947</v>
      </c>
    </row>
    <row r="351" spans="1:48">
      <c r="A351" t="n">
        <v>348</v>
      </c>
      <c r="B351" t="n">
        <v>0</v>
      </c>
      <c r="C351" t="n">
        <v>0</v>
      </c>
      <c r="D351" t="n">
        <v>50</v>
      </c>
      <c r="E351" t="n">
        <v>3</v>
      </c>
      <c r="F351" t="n">
        <v>-0.01869608183436178</v>
      </c>
      <c r="G351" t="n">
        <v>0</v>
      </c>
      <c r="H351" t="n">
        <v>411.9049417132925</v>
      </c>
      <c r="I351" t="b">
        <v>0</v>
      </c>
      <c r="J351" t="n">
        <v>1624.553090117226</v>
      </c>
      <c r="K351" t="n">
        <v>2149.28373822509</v>
      </c>
      <c r="L351" t="n">
        <v>0</v>
      </c>
      <c r="M351" t="n">
        <v>1.668242064386764</v>
      </c>
      <c r="N351" t="n">
        <v>1.668242064386764</v>
      </c>
      <c r="O351" t="n">
        <v>38.67527828871589</v>
      </c>
      <c r="P351" t="n">
        <v>9.806105042777864</v>
      </c>
      <c r="Q351" t="n">
        <v>1.668242064386764</v>
      </c>
      <c r="R351" t="n">
        <v>0.7253411141228996</v>
      </c>
      <c r="S351" t="n">
        <v>28.19870947482651</v>
      </c>
      <c r="T351" t="n">
        <v>10.21867064736272</v>
      </c>
      <c r="U351" t="n">
        <v>2.299941409503642</v>
      </c>
      <c r="V351" t="n">
        <v>2.806648695149672</v>
      </c>
      <c r="W351" t="n">
        <v>0</v>
      </c>
      <c r="X351" t="n">
        <v>0</v>
      </c>
      <c r="Y351" t="n">
        <v>-21.42817949427903</v>
      </c>
      <c r="Z351" t="n">
        <v>58.2888079414989</v>
      </c>
      <c r="AA351" t="n">
        <v>2149.28373822509</v>
      </c>
      <c r="AB351" t="b">
        <v>0</v>
      </c>
      <c r="AC351" t="b">
        <v>1</v>
      </c>
      <c r="AD351" t="n">
        <v>97.47560037017293</v>
      </c>
      <c r="AE351" t="n">
        <v>-0</v>
      </c>
      <c r="AF351" t="n">
        <v>0</v>
      </c>
      <c r="AG351" t="n">
        <v>0.1183724768581131</v>
      </c>
      <c r="AH351" t="b">
        <v>0</v>
      </c>
      <c r="AI351" t="b">
        <v>0</v>
      </c>
      <c r="AJ351" t="n">
        <v>2149.28373822509</v>
      </c>
      <c r="AK351" t="n">
        <v>0</v>
      </c>
      <c r="AL351" t="n">
        <v>2.299941409503642</v>
      </c>
      <c r="AM351" t="n">
        <v>0</v>
      </c>
      <c r="AN351" t="n">
        <v>2.299941409503642</v>
      </c>
      <c r="AO351" t="n">
        <v>0</v>
      </c>
      <c r="AP351" t="n">
        <v>1</v>
      </c>
      <c r="AQ351" t="n">
        <v>0</v>
      </c>
      <c r="AR351" t="n">
        <v>0</v>
      </c>
      <c r="AS351" t="n">
        <v>0</v>
      </c>
      <c r="AT351" t="n">
        <v>1.561680169909394</v>
      </c>
      <c r="AU351" t="n">
        <v>0.4909657332699169</v>
      </c>
      <c r="AV351" t="n">
        <v>1.561680169909394</v>
      </c>
    </row>
    <row r="352" spans="1:48">
      <c r="A352" t="n">
        <v>349</v>
      </c>
      <c r="B352" t="n">
        <v>0</v>
      </c>
      <c r="C352" t="n">
        <v>0</v>
      </c>
      <c r="D352" t="n">
        <v>50</v>
      </c>
      <c r="E352" t="n">
        <v>3</v>
      </c>
      <c r="F352" t="n">
        <v>0.0697764482785681</v>
      </c>
      <c r="G352" t="n">
        <v>0</v>
      </c>
      <c r="H352" t="n">
        <v>411.9049417132925</v>
      </c>
      <c r="I352" t="b">
        <v>0</v>
      </c>
      <c r="J352" t="n">
        <v>1624.553090117226</v>
      </c>
      <c r="K352" t="n">
        <v>2149.28373822509</v>
      </c>
      <c r="L352" t="n">
        <v>0</v>
      </c>
      <c r="M352" t="n">
        <v>3.364457072274103</v>
      </c>
      <c r="N352" t="n">
        <v>3.364457072274103</v>
      </c>
      <c r="O352" t="n">
        <v>77.99906041121862</v>
      </c>
      <c r="P352" t="n">
        <v>19.77663803529884</v>
      </c>
      <c r="Q352" t="n">
        <v>3.364457072274103</v>
      </c>
      <c r="R352" t="n">
        <v>0.828086573049606</v>
      </c>
      <c r="S352" t="n">
        <v>28.21438176811013</v>
      </c>
      <c r="T352" t="n">
        <v>18.05164889216659</v>
      </c>
      <c r="U352" t="n">
        <v>4.062929145057587</v>
      </c>
      <c r="V352" t="n">
        <v>3.10332082315764</v>
      </c>
      <c r="W352" t="n">
        <v>0</v>
      </c>
      <c r="X352" t="n">
        <v>0</v>
      </c>
      <c r="Y352" t="n">
        <v>-21.42817949427903</v>
      </c>
      <c r="Z352" t="n">
        <v>58.47342812646224</v>
      </c>
      <c r="AA352" t="n">
        <v>2149.28373822509</v>
      </c>
      <c r="AB352" t="b">
        <v>0</v>
      </c>
      <c r="AC352" t="b">
        <v>1</v>
      </c>
      <c r="AD352" t="n">
        <v>97.46816003007075</v>
      </c>
      <c r="AE352" t="n">
        <v>-0</v>
      </c>
      <c r="AF352" t="n">
        <v>0</v>
      </c>
      <c r="AG352" t="n">
        <v>0.114550966400132</v>
      </c>
      <c r="AH352" t="b">
        <v>0</v>
      </c>
      <c r="AI352" t="b">
        <v>0</v>
      </c>
      <c r="AJ352" t="n">
        <v>2149.28373822509</v>
      </c>
      <c r="AK352" t="n">
        <v>0</v>
      </c>
      <c r="AL352" t="n">
        <v>4.062929145057587</v>
      </c>
      <c r="AM352" t="n">
        <v>0</v>
      </c>
      <c r="AN352" t="n">
        <v>4.062929145057587</v>
      </c>
      <c r="AO352" t="n">
        <v>0</v>
      </c>
      <c r="AP352" t="n">
        <v>1</v>
      </c>
      <c r="AQ352" t="n">
        <v>0</v>
      </c>
      <c r="AR352" t="n">
        <v>0</v>
      </c>
      <c r="AS352" t="n">
        <v>0</v>
      </c>
      <c r="AT352" t="n">
        <v>1.86195973021725</v>
      </c>
      <c r="AU352" t="n">
        <v>0.5853685292797223</v>
      </c>
      <c r="AV352" t="n">
        <v>1.86195973021725</v>
      </c>
    </row>
    <row r="353" spans="1:48">
      <c r="A353" t="n">
        <v>350</v>
      </c>
      <c r="B353" t="n">
        <v>0</v>
      </c>
      <c r="C353" t="n">
        <v>0</v>
      </c>
      <c r="D353" t="n">
        <v>50</v>
      </c>
      <c r="E353" t="n">
        <v>3</v>
      </c>
      <c r="F353" t="n">
        <v>-0.2604097112799133</v>
      </c>
      <c r="G353" t="n">
        <v>0</v>
      </c>
      <c r="H353" t="n">
        <v>411.9049417132925</v>
      </c>
      <c r="I353" t="b">
        <v>0</v>
      </c>
      <c r="J353" t="n">
        <v>1624.553090117226</v>
      </c>
      <c r="K353" t="n">
        <v>2149.28373822509</v>
      </c>
      <c r="L353" t="n">
        <v>0</v>
      </c>
      <c r="M353" t="n">
        <v>-2.965945353483227</v>
      </c>
      <c r="N353" t="n">
        <v>-2.965945353483227</v>
      </c>
      <c r="O353" t="n">
        <v>-68.76026230477164</v>
      </c>
      <c r="P353" t="n">
        <v>-17.43414358640255</v>
      </c>
      <c r="Q353" t="n">
        <v>-2.965945353483227</v>
      </c>
      <c r="R353" t="n">
        <v>0.8369597786855674</v>
      </c>
      <c r="S353" t="n">
        <v>28.23416533600071</v>
      </c>
      <c r="T353" t="n">
        <v>-11.02923428393642</v>
      </c>
      <c r="U353" t="n">
        <v>-2.482376966644809</v>
      </c>
      <c r="V353" t="n">
        <v>6.404909302466129</v>
      </c>
      <c r="W353" t="n">
        <v>-42.40726480678245</v>
      </c>
      <c r="X353" t="n">
        <v>2</v>
      </c>
      <c r="Y353" t="n">
        <v>20.97908531250342</v>
      </c>
      <c r="Z353" t="n">
        <v>58.56676806312245</v>
      </c>
      <c r="AA353" t="n">
        <v>2149.28373822509</v>
      </c>
      <c r="AB353" t="b">
        <v>0</v>
      </c>
      <c r="AC353" t="b">
        <v>1</v>
      </c>
      <c r="AD353" t="n">
        <v>97.46808206233085</v>
      </c>
      <c r="AE353" t="n">
        <v>0.8860422311848166</v>
      </c>
      <c r="AF353" t="n">
        <v>0</v>
      </c>
      <c r="AG353" t="n">
        <v>0.1094333771266675</v>
      </c>
      <c r="AH353" t="b">
        <v>0</v>
      </c>
      <c r="AI353" t="b">
        <v>0</v>
      </c>
      <c r="AJ353" t="n">
        <v>2149.28373822509</v>
      </c>
      <c r="AK353" t="n">
        <v>0</v>
      </c>
      <c r="AL353" t="n">
        <v>-2.482376966644809</v>
      </c>
      <c r="AM353" t="n">
        <v>0</v>
      </c>
      <c r="AN353" t="n">
        <v>-1.593221666695451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</row>
    <row r="354" spans="1:48">
      <c r="A354" t="n">
        <v>351</v>
      </c>
      <c r="B354" t="n">
        <v>0</v>
      </c>
      <c r="C354" t="n">
        <v>0</v>
      </c>
      <c r="D354" t="n">
        <v>48.125</v>
      </c>
      <c r="E354" t="n">
        <v>3</v>
      </c>
      <c r="F354" t="n">
        <v>-0.5906376031589238</v>
      </c>
      <c r="G354" t="n">
        <v>0</v>
      </c>
      <c r="H354" t="n">
        <v>396.458506399044</v>
      </c>
      <c r="I354" t="b">
        <v>0</v>
      </c>
      <c r="J354" t="n">
        <v>1563.63234923783</v>
      </c>
      <c r="K354" t="n">
        <v>2068.685598041649</v>
      </c>
      <c r="L354" t="n">
        <v>0</v>
      </c>
      <c r="M354" t="n">
        <v>-9.023319706258274</v>
      </c>
      <c r="N354" t="n">
        <v>-9.023319706258274</v>
      </c>
      <c r="O354" t="n">
        <v>-217.3401621360156</v>
      </c>
      <c r="P354" t="n">
        <v>-55.10653198174838</v>
      </c>
      <c r="Q354" t="n">
        <v>-9.023319706258274</v>
      </c>
      <c r="R354" t="n">
        <v>0.9229943901437027</v>
      </c>
      <c r="S354" t="n">
        <v>28.25070542072206</v>
      </c>
      <c r="T354" t="n">
        <v>-38.44521532836606</v>
      </c>
      <c r="U354" t="n">
        <v>-8.328473469349511</v>
      </c>
      <c r="V354" t="n">
        <v>16.66131665338231</v>
      </c>
      <c r="W354" t="n">
        <v>-61.62102487785602</v>
      </c>
      <c r="X354" t="n">
        <v>2</v>
      </c>
      <c r="Y354" t="n">
        <v>40.19284538357699</v>
      </c>
      <c r="Z354" t="n">
        <v>58.62345235284451</v>
      </c>
      <c r="AA354" t="n">
        <v>2068.685598041649</v>
      </c>
      <c r="AB354" t="b">
        <v>0</v>
      </c>
      <c r="AC354" t="b">
        <v>1</v>
      </c>
      <c r="AD354" t="n">
        <v>97.47870218918781</v>
      </c>
      <c r="AE354" t="n">
        <v>1.287487665602482</v>
      </c>
      <c r="AF354" t="n">
        <v>0</v>
      </c>
      <c r="AG354" t="n">
        <v>0.1024823925189505</v>
      </c>
      <c r="AH354" t="b">
        <v>0</v>
      </c>
      <c r="AI354" t="b">
        <v>0</v>
      </c>
      <c r="AJ354" t="n">
        <v>2068.685598041649</v>
      </c>
      <c r="AK354" t="n">
        <v>0</v>
      </c>
      <c r="AL354" t="n">
        <v>-8.328473469349511</v>
      </c>
      <c r="AM354" t="n">
        <v>3.164775724728958</v>
      </c>
      <c r="AN354" t="n">
        <v>-3.863757803959905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</row>
    <row r="355" spans="1:48">
      <c r="A355" t="n">
        <v>352</v>
      </c>
      <c r="B355" t="n">
        <v>0</v>
      </c>
      <c r="C355" t="n">
        <v>0</v>
      </c>
      <c r="D355" t="n">
        <v>46.25</v>
      </c>
      <c r="E355" t="n">
        <v>3</v>
      </c>
      <c r="F355" t="n">
        <v>-0.5020398760843978</v>
      </c>
      <c r="G355" t="n">
        <v>0</v>
      </c>
      <c r="H355" t="n">
        <v>381.0120710847956</v>
      </c>
      <c r="I355" t="b">
        <v>0</v>
      </c>
      <c r="J355" t="n">
        <v>1502.711608358434</v>
      </c>
      <c r="K355" t="n">
        <v>1988.087457858208</v>
      </c>
      <c r="L355" t="n">
        <v>0</v>
      </c>
      <c r="M355" t="n">
        <v>-7.169939447343021</v>
      </c>
      <c r="N355" t="n">
        <v>-7.169939447343021</v>
      </c>
      <c r="O355" t="n">
        <v>-179.7000239071561</v>
      </c>
      <c r="P355" t="n">
        <v>-45.56288638619577</v>
      </c>
      <c r="Q355" t="n">
        <v>-7.169939447343021</v>
      </c>
      <c r="R355" t="n">
        <v>0.9154351174656576</v>
      </c>
      <c r="S355" t="n">
        <v>28.27447210179468</v>
      </c>
      <c r="T355" t="n">
        <v>-31.52673186018258</v>
      </c>
      <c r="U355" t="n">
        <v>-6.563614360200111</v>
      </c>
      <c r="V355" t="n">
        <v>14.0361545260132</v>
      </c>
      <c r="W355" t="n">
        <v>-54.18430246580724</v>
      </c>
      <c r="X355" t="n">
        <v>2</v>
      </c>
      <c r="Y355" t="n">
        <v>32.7561229715282</v>
      </c>
      <c r="Z355" t="n">
        <v>58.71232481190331</v>
      </c>
      <c r="AA355" t="n">
        <v>1988.087457858208</v>
      </c>
      <c r="AB355" t="b">
        <v>0</v>
      </c>
      <c r="AC355" t="b">
        <v>1</v>
      </c>
      <c r="AD355" t="n">
        <v>97.49136694063836</v>
      </c>
      <c r="AE355" t="n">
        <v>1.132107445993978</v>
      </c>
      <c r="AF355" t="n">
        <v>0</v>
      </c>
      <c r="AG355" t="n">
        <v>0.09722338227863606</v>
      </c>
      <c r="AH355" t="b">
        <v>0</v>
      </c>
      <c r="AI355" t="b">
        <v>0</v>
      </c>
      <c r="AJ355" t="n">
        <v>1988.087457858208</v>
      </c>
      <c r="AK355" t="n">
        <v>0</v>
      </c>
      <c r="AL355" t="n">
        <v>-6.563614360200111</v>
      </c>
      <c r="AM355" t="n">
        <v>1.744218896570255</v>
      </c>
      <c r="AN355" t="n">
        <v>-3.674835742577713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</row>
    <row r="356" spans="1:48">
      <c r="A356" t="n">
        <v>353</v>
      </c>
      <c r="B356" t="n">
        <v>0</v>
      </c>
      <c r="C356" t="n">
        <v>0</v>
      </c>
      <c r="D356" t="n">
        <v>44.375</v>
      </c>
      <c r="E356" t="n">
        <v>3</v>
      </c>
      <c r="F356" t="n">
        <v>-0.5262028925034832</v>
      </c>
      <c r="G356" t="n">
        <v>0</v>
      </c>
      <c r="H356" t="n">
        <v>365.5656357705471</v>
      </c>
      <c r="I356" t="b">
        <v>0</v>
      </c>
      <c r="J356" t="n">
        <v>1441.790867479038</v>
      </c>
      <c r="K356" t="n">
        <v>1907.489317674767</v>
      </c>
      <c r="L356" t="n">
        <v>0</v>
      </c>
      <c r="M356" t="n">
        <v>-7.354590061392839</v>
      </c>
      <c r="N356" t="n">
        <v>-7.354590061392839</v>
      </c>
      <c r="O356" t="n">
        <v>-192.1164214822245</v>
      </c>
      <c r="P356" t="n">
        <v>-48.71106021354576</v>
      </c>
      <c r="Q356" t="n">
        <v>-7.354590061392839</v>
      </c>
      <c r="R356" t="n">
        <v>0.9190314239604098</v>
      </c>
      <c r="S356" t="n">
        <v>28.29521098502812</v>
      </c>
      <c r="T356" t="n">
        <v>-33.83748679567365</v>
      </c>
      <c r="U356" t="n">
        <v>-6.759099376766939</v>
      </c>
      <c r="V356" t="n">
        <v>14.87357341787212</v>
      </c>
      <c r="W356" t="n">
        <v>-55.99542548114128</v>
      </c>
      <c r="X356" t="n">
        <v>2</v>
      </c>
      <c r="Y356" t="n">
        <v>34.56724598686225</v>
      </c>
      <c r="Z356" t="n">
        <v>58.80302361745771</v>
      </c>
      <c r="AA356" t="n">
        <v>1907.489317674767</v>
      </c>
      <c r="AB356" t="b">
        <v>0</v>
      </c>
      <c r="AC356" t="b">
        <v>1</v>
      </c>
      <c r="AD356" t="n">
        <v>97.50305502552696</v>
      </c>
      <c r="AE356" t="n">
        <v>1.169948402838715</v>
      </c>
      <c r="AF356" t="n">
        <v>0</v>
      </c>
      <c r="AG356" t="n">
        <v>0.07344356658600512</v>
      </c>
      <c r="AH356" t="b">
        <v>0</v>
      </c>
      <c r="AI356" t="b">
        <v>0</v>
      </c>
      <c r="AJ356" t="n">
        <v>1907.489317674767</v>
      </c>
      <c r="AK356" t="n">
        <v>0</v>
      </c>
      <c r="AL356" t="n">
        <v>-6.759099376766939</v>
      </c>
      <c r="AM356" t="n">
        <v>2.086209197973681</v>
      </c>
      <c r="AN356" t="n">
        <v>-3.490489500896379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</row>
    <row r="357" spans="1:48">
      <c r="A357" t="n">
        <v>354</v>
      </c>
      <c r="B357" t="n">
        <v>0</v>
      </c>
      <c r="C357" t="n">
        <v>0</v>
      </c>
      <c r="D357" t="n">
        <v>42.5</v>
      </c>
      <c r="E357" t="n">
        <v>3</v>
      </c>
      <c r="F357" t="n">
        <v>-0.5181485539016553</v>
      </c>
      <c r="G357" t="n">
        <v>0</v>
      </c>
      <c r="H357" t="n">
        <v>350.1192004562986</v>
      </c>
      <c r="I357" t="b">
        <v>0</v>
      </c>
      <c r="J357" t="n">
        <v>1380.870126599642</v>
      </c>
      <c r="K357" t="n">
        <v>1826.891177491326</v>
      </c>
      <c r="L357" t="n">
        <v>0</v>
      </c>
      <c r="M357" t="n">
        <v>-6.97174568815928</v>
      </c>
      <c r="N357" t="n">
        <v>-6.97174568815928</v>
      </c>
      <c r="O357" t="n">
        <v>-190.1502894107038</v>
      </c>
      <c r="P357" t="n">
        <v>-48.21254802502633</v>
      </c>
      <c r="Q357" t="n">
        <v>-6.97174568815928</v>
      </c>
      <c r="R357" t="n">
        <v>0.9191744558393278</v>
      </c>
      <c r="S357" t="n">
        <v>28.31557928585705</v>
      </c>
      <c r="T357" t="n">
        <v>-33.49640407825475</v>
      </c>
      <c r="U357" t="n">
        <v>-6.408250549163986</v>
      </c>
      <c r="V357" t="n">
        <v>14.71614394677158</v>
      </c>
      <c r="W357" t="n">
        <v>-55.99542548114128</v>
      </c>
      <c r="X357" t="n">
        <v>2</v>
      </c>
      <c r="Y357" t="n">
        <v>34.56724598686225</v>
      </c>
      <c r="Z357" t="n">
        <v>58.89372242301211</v>
      </c>
      <c r="AA357" t="n">
        <v>1826.891177491326</v>
      </c>
      <c r="AB357" t="b">
        <v>0</v>
      </c>
      <c r="AC357" t="b">
        <v>1</v>
      </c>
      <c r="AD357" t="n">
        <v>97.51505754149463</v>
      </c>
      <c r="AE357" t="n">
        <v>1.169948402838715</v>
      </c>
      <c r="AF357" t="n">
        <v>0</v>
      </c>
      <c r="AG357" t="n">
        <v>0.07040071911176618</v>
      </c>
      <c r="AH357" t="b">
        <v>0</v>
      </c>
      <c r="AI357" t="b">
        <v>0</v>
      </c>
      <c r="AJ357" t="n">
        <v>1826.891177491326</v>
      </c>
      <c r="AK357" t="n">
        <v>0</v>
      </c>
      <c r="AL357" t="n">
        <v>-6.408250549163986</v>
      </c>
      <c r="AM357" t="n">
        <v>1.91531629855529</v>
      </c>
      <c r="AN357" t="n">
        <v>-3.310533572711816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</row>
    <row r="358" spans="1:48">
      <c r="A358" t="n">
        <v>355</v>
      </c>
      <c r="B358" t="n">
        <v>0</v>
      </c>
      <c r="C358" t="n">
        <v>0</v>
      </c>
      <c r="D358" t="n">
        <v>40.625</v>
      </c>
      <c r="E358" t="n">
        <v>3</v>
      </c>
      <c r="F358" t="n">
        <v>-0.5262028918899029</v>
      </c>
      <c r="G358" t="n">
        <v>0</v>
      </c>
      <c r="H358" t="n">
        <v>334.6727651420501</v>
      </c>
      <c r="I358" t="b">
        <v>0</v>
      </c>
      <c r="J358" t="n">
        <v>1319.949385720246</v>
      </c>
      <c r="K358" t="n">
        <v>1746.293037307885</v>
      </c>
      <c r="L358" t="n">
        <v>0</v>
      </c>
      <c r="M358" t="n">
        <v>-6.84399497883751</v>
      </c>
      <c r="N358" t="n">
        <v>-6.84399497883751</v>
      </c>
      <c r="O358" t="n">
        <v>-195.281315630647</v>
      </c>
      <c r="P358" t="n">
        <v>-49.51351816192875</v>
      </c>
      <c r="Q358" t="n">
        <v>-6.84399497883751</v>
      </c>
      <c r="R358" t="n">
        <v>0.9208738957335024</v>
      </c>
      <c r="S358" t="n">
        <v>28.33485320365799</v>
      </c>
      <c r="T358" t="n">
        <v>-34.46387480064011</v>
      </c>
      <c r="U358" t="n">
        <v>-6.302456318542628</v>
      </c>
      <c r="V358" t="n">
        <v>15.04964336128864</v>
      </c>
      <c r="W358" t="n">
        <v>-55.99542548114128</v>
      </c>
      <c r="X358" t="n">
        <v>2</v>
      </c>
      <c r="Y358" t="n">
        <v>34.56724598686225</v>
      </c>
      <c r="Z358" t="n">
        <v>58.98251718081251</v>
      </c>
      <c r="AA358" t="n">
        <v>1746.293037307885</v>
      </c>
      <c r="AB358" t="b">
        <v>0</v>
      </c>
      <c r="AC358" t="b">
        <v>1</v>
      </c>
      <c r="AD358" t="n">
        <v>97.52706005746229</v>
      </c>
      <c r="AE358" t="n">
        <v>1.169948402838715</v>
      </c>
      <c r="AF358" t="n">
        <v>0</v>
      </c>
      <c r="AG358" t="n">
        <v>0.08561225099623593</v>
      </c>
      <c r="AH358" t="b">
        <v>0</v>
      </c>
      <c r="AI358" t="b">
        <v>0</v>
      </c>
      <c r="AJ358" t="n">
        <v>1746.293037307885</v>
      </c>
      <c r="AK358" t="n">
        <v>0</v>
      </c>
      <c r="AL358" t="n">
        <v>-6.302456318542628</v>
      </c>
      <c r="AM358" t="n">
        <v>1.985273188825816</v>
      </c>
      <c r="AN358" t="n">
        <v>-3.134782451819932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</row>
    <row r="359" spans="1:48">
      <c r="A359" t="n">
        <v>356</v>
      </c>
      <c r="B359" t="n">
        <v>0</v>
      </c>
      <c r="C359" t="n">
        <v>0</v>
      </c>
      <c r="D359" t="n">
        <v>38.75</v>
      </c>
      <c r="E359" t="n">
        <v>3</v>
      </c>
      <c r="F359" t="n">
        <v>-0.5020398785387341</v>
      </c>
      <c r="G359" t="n">
        <v>0</v>
      </c>
      <c r="H359" t="n">
        <v>319.2263298278017</v>
      </c>
      <c r="I359" t="b">
        <v>0</v>
      </c>
      <c r="J359" t="n">
        <v>1259.02864484085</v>
      </c>
      <c r="K359" t="n">
        <v>1665.694897124444</v>
      </c>
      <c r="L359" t="n">
        <v>0</v>
      </c>
      <c r="M359" t="n">
        <v>-6.218847030145286</v>
      </c>
      <c r="N359" t="n">
        <v>-6.218847030145286</v>
      </c>
      <c r="O359" t="n">
        <v>-186.0298138403325</v>
      </c>
      <c r="P359" t="n">
        <v>-47.16780269785306</v>
      </c>
      <c r="Q359" t="n">
        <v>-6.218847030145286</v>
      </c>
      <c r="R359" t="n">
        <v>0.9194243370745396</v>
      </c>
      <c r="S359" t="n">
        <v>28.35337611699343</v>
      </c>
      <c r="T359" t="n">
        <v>-32.77946011091174</v>
      </c>
      <c r="U359" t="n">
        <v>-5.717759308059299</v>
      </c>
      <c r="V359" t="n">
        <v>14.38834258694132</v>
      </c>
      <c r="W359" t="n">
        <v>-54.18430246580724</v>
      </c>
      <c r="X359" t="n">
        <v>2</v>
      </c>
      <c r="Y359" t="n">
        <v>32.7561229715282</v>
      </c>
      <c r="Z359" t="n">
        <v>59.0756204469428</v>
      </c>
      <c r="AA359" t="n">
        <v>1665.694897124444</v>
      </c>
      <c r="AB359" t="b">
        <v>0</v>
      </c>
      <c r="AC359" t="b">
        <v>1</v>
      </c>
      <c r="AD359" t="n">
        <v>97.5387481423509</v>
      </c>
      <c r="AE359" t="n">
        <v>1.132107445993978</v>
      </c>
      <c r="AF359" t="n">
        <v>0</v>
      </c>
      <c r="AG359" t="n">
        <v>0.0847664817372466</v>
      </c>
      <c r="AH359" t="b">
        <v>0</v>
      </c>
      <c r="AI359" t="b">
        <v>0</v>
      </c>
      <c r="AJ359" t="n">
        <v>1665.694897124444</v>
      </c>
      <c r="AK359" t="n">
        <v>0</v>
      </c>
      <c r="AL359" t="n">
        <v>-5.717759308059299</v>
      </c>
      <c r="AM359" t="n">
        <v>1.610148954990515</v>
      </c>
      <c r="AN359" t="n">
        <v>-2.963050632016641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</row>
    <row r="360" spans="1:48">
      <c r="A360" t="n">
        <v>357</v>
      </c>
      <c r="B360" t="n">
        <v>0</v>
      </c>
      <c r="C360" t="n">
        <v>0</v>
      </c>
      <c r="D360" t="n">
        <v>36.875</v>
      </c>
      <c r="E360" t="n">
        <v>3</v>
      </c>
      <c r="F360" t="n">
        <v>-0.5906375939551545</v>
      </c>
      <c r="G360" t="n">
        <v>0</v>
      </c>
      <c r="H360" t="n">
        <v>303.7798945135532</v>
      </c>
      <c r="I360" t="b">
        <v>0</v>
      </c>
      <c r="J360" t="n">
        <v>1198.107903961454</v>
      </c>
      <c r="K360" t="n">
        <v>1585.096756941004</v>
      </c>
      <c r="L360" t="n">
        <v>0</v>
      </c>
      <c r="M360" t="n">
        <v>-7.21601466114894</v>
      </c>
      <c r="N360" t="n">
        <v>-7.21601466114894</v>
      </c>
      <c r="O360" t="n">
        <v>-226.8348413086047</v>
      </c>
      <c r="P360" t="n">
        <v>-57.51390499711071</v>
      </c>
      <c r="Q360" t="n">
        <v>-7.21601466114894</v>
      </c>
      <c r="R360" t="n">
        <v>0.9275911800370393</v>
      </c>
      <c r="S360" t="n">
        <v>28.37051543710143</v>
      </c>
      <c r="T360" t="n">
        <v>-40.32455858262139</v>
      </c>
      <c r="U360" t="n">
        <v>-6.693511554699721</v>
      </c>
      <c r="V360" t="n">
        <v>17.18934641448932</v>
      </c>
      <c r="W360" t="n">
        <v>-60.20347332448965</v>
      </c>
      <c r="X360" t="n">
        <v>2</v>
      </c>
      <c r="Y360" t="n">
        <v>38.77529383021061</v>
      </c>
      <c r="Z360" t="n">
        <v>59.12412960613622</v>
      </c>
      <c r="AA360" t="n">
        <v>1585.096756941004</v>
      </c>
      <c r="AB360" t="b">
        <v>0</v>
      </c>
      <c r="AC360" t="b">
        <v>1</v>
      </c>
      <c r="AD360" t="n">
        <v>97.5511667911012</v>
      </c>
      <c r="AE360" t="n">
        <v>1.257869850190738</v>
      </c>
      <c r="AF360" t="n">
        <v>0</v>
      </c>
      <c r="AG360" t="n">
        <v>0.08446998693071173</v>
      </c>
      <c r="AH360" t="b">
        <v>0</v>
      </c>
      <c r="AI360" t="b">
        <v>0</v>
      </c>
      <c r="AJ360" t="n">
        <v>1585.096756941004</v>
      </c>
      <c r="AK360" t="n">
        <v>0</v>
      </c>
      <c r="AL360" t="n">
        <v>-6.693511554699721</v>
      </c>
      <c r="AM360" t="n">
        <v>2.628036822352965</v>
      </c>
      <c r="AN360" t="n">
        <v>-2.795152607097853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</row>
    <row r="361" spans="1:48">
      <c r="A361" t="n">
        <v>358</v>
      </c>
      <c r="B361" t="n">
        <v>0</v>
      </c>
      <c r="C361" t="n">
        <v>0</v>
      </c>
      <c r="D361" t="n">
        <v>35</v>
      </c>
      <c r="E361" t="n">
        <v>3</v>
      </c>
      <c r="F361" t="n">
        <v>-0.2604097456406587</v>
      </c>
      <c r="G361" t="n">
        <v>0</v>
      </c>
      <c r="H361" t="n">
        <v>288.3334591993047</v>
      </c>
      <c r="I361" t="b">
        <v>0</v>
      </c>
      <c r="J361" t="n">
        <v>1137.187163082058</v>
      </c>
      <c r="K361" t="n">
        <v>1504.498616757563</v>
      </c>
      <c r="L361" t="n">
        <v>0</v>
      </c>
      <c r="M361" t="n">
        <v>-2.458408146078551</v>
      </c>
      <c r="N361" t="n">
        <v>-2.458408146078551</v>
      </c>
      <c r="O361" t="n">
        <v>-81.41985526181912</v>
      </c>
      <c r="P361" t="n">
        <v>-20.6439795288588</v>
      </c>
      <c r="Q361" t="n">
        <v>-2.458408146078551</v>
      </c>
      <c r="R361" t="n">
        <v>0.8673356355707817</v>
      </c>
      <c r="S361" t="n">
        <v>28.38838725395932</v>
      </c>
      <c r="T361" t="n">
        <v>-13.53383152333557</v>
      </c>
      <c r="U361" t="n">
        <v>-2.132264991871427</v>
      </c>
      <c r="V361" t="n">
        <v>7.110148005523234</v>
      </c>
      <c r="W361" t="n">
        <v>-45.34908286586351</v>
      </c>
      <c r="X361" t="n">
        <v>2</v>
      </c>
      <c r="Y361" t="n">
        <v>23.92090337158448</v>
      </c>
      <c r="Z361" t="n">
        <v>59.19184871262718</v>
      </c>
      <c r="AA361" t="n">
        <v>1504.498616757563</v>
      </c>
      <c r="AB361" t="b">
        <v>0</v>
      </c>
      <c r="AC361" t="b">
        <v>1</v>
      </c>
      <c r="AD361" t="n">
        <v>97.56205154755985</v>
      </c>
      <c r="AE361" t="n">
        <v>0.9475075260743631</v>
      </c>
      <c r="AF361" t="n">
        <v>0</v>
      </c>
      <c r="AG361" t="n">
        <v>0.08111955672798676</v>
      </c>
      <c r="AH361" t="b">
        <v>0</v>
      </c>
      <c r="AI361" t="b">
        <v>0</v>
      </c>
      <c r="AJ361" t="n">
        <v>1504.498616757563</v>
      </c>
      <c r="AK361" t="n">
        <v>0</v>
      </c>
      <c r="AL361" t="n">
        <v>-2.132264991871427</v>
      </c>
      <c r="AM361" t="n">
        <v>0</v>
      </c>
      <c r="AN361" t="n">
        <v>-1.181644397032523</v>
      </c>
      <c r="AO361" t="n">
        <v>0</v>
      </c>
      <c r="AP361" t="n">
        <v>1</v>
      </c>
      <c r="AQ361" t="n">
        <v>0</v>
      </c>
      <c r="AR361" t="n">
        <v>0</v>
      </c>
      <c r="AS361" t="n">
        <v>0</v>
      </c>
      <c r="AT361" t="n">
        <v>0.5785102658943654</v>
      </c>
      <c r="AU361" t="n">
        <v>0.1818738064116422</v>
      </c>
      <c r="AV361" t="n">
        <v>0.5785102658943654</v>
      </c>
    </row>
    <row r="362" spans="1:48">
      <c r="A362" t="n">
        <v>359</v>
      </c>
      <c r="B362" t="n">
        <v>0</v>
      </c>
      <c r="C362" t="n">
        <v>0</v>
      </c>
      <c r="D362" t="n">
        <v>35</v>
      </c>
      <c r="E362" t="n">
        <v>3</v>
      </c>
      <c r="F362" t="n">
        <v>0.06977657651779179</v>
      </c>
      <c r="G362" t="n">
        <v>0</v>
      </c>
      <c r="H362" t="n">
        <v>288.3334591993047</v>
      </c>
      <c r="I362" t="b">
        <v>0</v>
      </c>
      <c r="J362" t="n">
        <v>1137.187163082058</v>
      </c>
      <c r="K362" t="n">
        <v>1504.498616757563</v>
      </c>
      <c r="L362" t="n">
        <v>0</v>
      </c>
      <c r="M362" t="n">
        <v>1.972875734133498</v>
      </c>
      <c r="N362" t="n">
        <v>1.972875734133498</v>
      </c>
      <c r="O362" t="n">
        <v>65.33953972570838</v>
      </c>
      <c r="P362" t="n">
        <v>16.56682041726886</v>
      </c>
      <c r="Q362" t="n">
        <v>1.972875734133498</v>
      </c>
      <c r="R362" t="n">
        <v>0.8227198504395105</v>
      </c>
      <c r="S362" t="n">
        <v>28.39954272968664</v>
      </c>
      <c r="T362" t="n">
        <v>15.22044479940133</v>
      </c>
      <c r="U362" t="n">
        <v>2.397992139219147</v>
      </c>
      <c r="V362" t="n">
        <v>2.698282730415045</v>
      </c>
      <c r="W362" t="n">
        <v>0</v>
      </c>
      <c r="X362" t="n">
        <v>0</v>
      </c>
      <c r="Y362" t="n">
        <v>-21.42817949427903</v>
      </c>
      <c r="Z362" t="n">
        <v>59.32026886209312</v>
      </c>
      <c r="AA362" t="n">
        <v>1504.498616757563</v>
      </c>
      <c r="AB362" t="b">
        <v>0</v>
      </c>
      <c r="AC362" t="b">
        <v>1</v>
      </c>
      <c r="AD362" t="n">
        <v>97.56248431212188</v>
      </c>
      <c r="AE362" t="n">
        <v>-0</v>
      </c>
      <c r="AF362" t="n">
        <v>0</v>
      </c>
      <c r="AG362" t="n">
        <v>0.07639118725161897</v>
      </c>
      <c r="AH362" t="b">
        <v>0</v>
      </c>
      <c r="AI362" t="b">
        <v>0</v>
      </c>
      <c r="AJ362" t="n">
        <v>1504.498616757563</v>
      </c>
      <c r="AK362" t="n">
        <v>0</v>
      </c>
      <c r="AL362" t="n">
        <v>2.397992139219147</v>
      </c>
      <c r="AM362" t="n">
        <v>0</v>
      </c>
      <c r="AN362" t="n">
        <v>2.397992139219147</v>
      </c>
      <c r="AO362" t="n">
        <v>0</v>
      </c>
      <c r="AP362" t="n">
        <v>1</v>
      </c>
      <c r="AQ362" t="n">
        <v>0</v>
      </c>
      <c r="AR362" t="n">
        <v>0</v>
      </c>
      <c r="AS362" t="n">
        <v>0</v>
      </c>
      <c r="AT362" t="n">
        <v>1.237425573511161</v>
      </c>
      <c r="AU362" t="n">
        <v>0.3890255929298909</v>
      </c>
      <c r="AV362" t="n">
        <v>1.237425573511161</v>
      </c>
    </row>
    <row r="363" spans="1:48">
      <c r="A363" t="n">
        <v>360</v>
      </c>
      <c r="B363" t="n">
        <v>0</v>
      </c>
      <c r="C363" t="n">
        <v>0</v>
      </c>
      <c r="D363" t="n">
        <v>35</v>
      </c>
      <c r="E363" t="n">
        <v>3</v>
      </c>
      <c r="F363" t="n">
        <v>-0.01869656043050494</v>
      </c>
      <c r="G363" t="n">
        <v>0</v>
      </c>
      <c r="H363" t="n">
        <v>288.3334591993047</v>
      </c>
      <c r="I363" t="b">
        <v>0</v>
      </c>
      <c r="J363" t="n">
        <v>1137.187163082058</v>
      </c>
      <c r="K363" t="n">
        <v>1504.498616757563</v>
      </c>
      <c r="L363" t="n">
        <v>0</v>
      </c>
      <c r="M363" t="n">
        <v>0.7855170845446068</v>
      </c>
      <c r="N363" t="n">
        <v>0.7855170845446068</v>
      </c>
      <c r="O363" t="n">
        <v>26.01548788036943</v>
      </c>
      <c r="P363" t="n">
        <v>6.596219036604825</v>
      </c>
      <c r="Q363" t="n">
        <v>0.7855170845446068</v>
      </c>
      <c r="R363" t="n">
        <v>0.6749121259839034</v>
      </c>
      <c r="S363" t="n">
        <v>28.41150571774187</v>
      </c>
      <c r="T363" t="n">
        <v>7.387338393429889</v>
      </c>
      <c r="U363" t="n">
        <v>1.163880532446296</v>
      </c>
      <c r="V363" t="n">
        <v>2.40153413295761</v>
      </c>
      <c r="W363" t="n">
        <v>0</v>
      </c>
      <c r="X363" t="n">
        <v>0</v>
      </c>
      <c r="Y363" t="n">
        <v>-21.42817949427903</v>
      </c>
      <c r="Z363" t="n">
        <v>59.4017999457897</v>
      </c>
      <c r="AA363" t="n">
        <v>1504.498616757563</v>
      </c>
      <c r="AB363" t="b">
        <v>0</v>
      </c>
      <c r="AC363" t="b">
        <v>1</v>
      </c>
      <c r="AD363" t="n">
        <v>97.5550439720197</v>
      </c>
      <c r="AE363" t="n">
        <v>-0</v>
      </c>
      <c r="AF363" t="n">
        <v>0</v>
      </c>
      <c r="AG363" t="n">
        <v>0.07963808369484998</v>
      </c>
      <c r="AH363" t="b">
        <v>0</v>
      </c>
      <c r="AI363" t="b">
        <v>0</v>
      </c>
      <c r="AJ363" t="n">
        <v>1504.498616757563</v>
      </c>
      <c r="AK363" t="n">
        <v>0</v>
      </c>
      <c r="AL363" t="n">
        <v>1.163880532446296</v>
      </c>
      <c r="AM363" t="n">
        <v>0</v>
      </c>
      <c r="AN363" t="n">
        <v>1.163880532446296</v>
      </c>
      <c r="AO363" t="n">
        <v>0</v>
      </c>
      <c r="AP363" t="n">
        <v>1</v>
      </c>
      <c r="AQ363" t="n">
        <v>0</v>
      </c>
      <c r="AR363" t="n">
        <v>0</v>
      </c>
      <c r="AS363" t="n">
        <v>0</v>
      </c>
      <c r="AT363" t="n">
        <v>1.007258949180676</v>
      </c>
      <c r="AU363" t="n">
        <v>0.3166651137062644</v>
      </c>
      <c r="AV363" t="n">
        <v>1.007258949180676</v>
      </c>
    </row>
    <row r="364" spans="1:48">
      <c r="A364" t="n">
        <v>361</v>
      </c>
      <c r="B364" t="n">
        <v>0</v>
      </c>
      <c r="C364" t="n">
        <v>0</v>
      </c>
      <c r="D364" t="n">
        <v>35</v>
      </c>
      <c r="E364" t="n">
        <v>3</v>
      </c>
      <c r="F364" t="n">
        <v>0.005009665204220859</v>
      </c>
      <c r="G364" t="n">
        <v>0</v>
      </c>
      <c r="H364" t="n">
        <v>288.3334591993047</v>
      </c>
      <c r="I364" t="b">
        <v>0</v>
      </c>
      <c r="J364" t="n">
        <v>1137.187163082058</v>
      </c>
      <c r="K364" t="n">
        <v>1504.498616757563</v>
      </c>
      <c r="L364" t="n">
        <v>0</v>
      </c>
      <c r="M364" t="n">
        <v>1.10366780268798</v>
      </c>
      <c r="N364" t="n">
        <v>1.10366780268798</v>
      </c>
      <c r="O364" t="n">
        <v>36.55230027419297</v>
      </c>
      <c r="P364" t="n">
        <v>9.267824613132092</v>
      </c>
      <c r="Q364" t="n">
        <v>1.10366780268798</v>
      </c>
      <c r="R364" t="n">
        <v>0.7384721566540123</v>
      </c>
      <c r="S364" t="n">
        <v>28.42024018123563</v>
      </c>
      <c r="T364" t="n">
        <v>9.486015653564595</v>
      </c>
      <c r="U364" t="n">
        <v>1.49452865994116</v>
      </c>
      <c r="V364" t="n">
        <v>2.480857215823028</v>
      </c>
      <c r="W364" t="n">
        <v>0</v>
      </c>
      <c r="X364" t="n">
        <v>0</v>
      </c>
      <c r="Y364" t="n">
        <v>-21.42817949427903</v>
      </c>
      <c r="Z364" t="n">
        <v>59.47851745910295</v>
      </c>
      <c r="AA364" t="n">
        <v>1504.498616757563</v>
      </c>
      <c r="AB364" t="b">
        <v>0</v>
      </c>
      <c r="AC364" t="b">
        <v>1</v>
      </c>
      <c r="AD364" t="n">
        <v>97.54760363191753</v>
      </c>
      <c r="AE364" t="n">
        <v>-0</v>
      </c>
      <c r="AF364" t="n">
        <v>0</v>
      </c>
      <c r="AG364" t="n">
        <v>0.09220038167752953</v>
      </c>
      <c r="AH364" t="b">
        <v>0</v>
      </c>
      <c r="AI364" t="b">
        <v>0</v>
      </c>
      <c r="AJ364" t="n">
        <v>1504.498616757563</v>
      </c>
      <c r="AK364" t="n">
        <v>0</v>
      </c>
      <c r="AL364" t="n">
        <v>1.49452865994116</v>
      </c>
      <c r="AM364" t="n">
        <v>0</v>
      </c>
      <c r="AN364" t="n">
        <v>1.49452865994116</v>
      </c>
      <c r="AO364" t="n">
        <v>0</v>
      </c>
      <c r="AP364" t="n">
        <v>1</v>
      </c>
      <c r="AQ364" t="n">
        <v>0</v>
      </c>
      <c r="AR364" t="n">
        <v>0</v>
      </c>
      <c r="AS364" t="n">
        <v>0</v>
      </c>
      <c r="AT364" t="n">
        <v>1.067468884359644</v>
      </c>
      <c r="AU364" t="n">
        <v>0.3355940951615334</v>
      </c>
      <c r="AV364" t="n">
        <v>1.067468884359644</v>
      </c>
    </row>
    <row r="365" spans="1:48">
      <c r="A365" t="n">
        <v>362</v>
      </c>
      <c r="B365" t="n">
        <v>0</v>
      </c>
      <c r="C365" t="n">
        <v>0</v>
      </c>
      <c r="D365" t="n">
        <v>35</v>
      </c>
      <c r="E365" t="n">
        <v>3</v>
      </c>
      <c r="F365" t="n">
        <v>-0.001342100386379386</v>
      </c>
      <c r="G365" t="n">
        <v>0</v>
      </c>
      <c r="H365" t="n">
        <v>288.3334591993047</v>
      </c>
      <c r="I365" t="b">
        <v>0</v>
      </c>
      <c r="J365" t="n">
        <v>1137.187163082058</v>
      </c>
      <c r="K365" t="n">
        <v>1504.498616757563</v>
      </c>
      <c r="L365" t="n">
        <v>0</v>
      </c>
      <c r="M365" t="n">
        <v>1.018423579703463</v>
      </c>
      <c r="N365" t="n">
        <v>1.018423579703463</v>
      </c>
      <c r="O365" t="n">
        <v>33.72910254424051</v>
      </c>
      <c r="P365" t="n">
        <v>8.552003687687757</v>
      </c>
      <c r="Q365" t="n">
        <v>1.018423579703463</v>
      </c>
      <c r="R365" t="n">
        <v>0.7243892925190217</v>
      </c>
      <c r="S365" t="n">
        <v>28.43011288563842</v>
      </c>
      <c r="T365" t="n">
        <v>8.92351613136139</v>
      </c>
      <c r="U365" t="n">
        <v>1.405906451435738</v>
      </c>
      <c r="V365" t="n">
        <v>2.459416594182435</v>
      </c>
      <c r="W365" t="n">
        <v>0</v>
      </c>
      <c r="X365" t="n">
        <v>0</v>
      </c>
      <c r="Y365" t="n">
        <v>-21.42817949427903</v>
      </c>
      <c r="Z365" t="n">
        <v>59.55720255610834</v>
      </c>
      <c r="AA365" t="n">
        <v>1504.498616757563</v>
      </c>
      <c r="AB365" t="b">
        <v>0</v>
      </c>
      <c r="AC365" t="b">
        <v>1</v>
      </c>
      <c r="AD365" t="n">
        <v>97.54016329181535</v>
      </c>
      <c r="AE365" t="n">
        <v>-0</v>
      </c>
      <c r="AF365" t="n">
        <v>0</v>
      </c>
      <c r="AG365" t="n">
        <v>0.1012207334017763</v>
      </c>
      <c r="AH365" t="b">
        <v>0</v>
      </c>
      <c r="AI365" t="b">
        <v>0</v>
      </c>
      <c r="AJ365" t="n">
        <v>1504.498616757563</v>
      </c>
      <c r="AK365" t="n">
        <v>0</v>
      </c>
      <c r="AL365" t="n">
        <v>1.405906451435738</v>
      </c>
      <c r="AM365" t="n">
        <v>0</v>
      </c>
      <c r="AN365" t="n">
        <v>1.405906451435738</v>
      </c>
      <c r="AO365" t="n">
        <v>0</v>
      </c>
      <c r="AP365" t="n">
        <v>1</v>
      </c>
      <c r="AQ365" t="n">
        <v>0</v>
      </c>
      <c r="AR365" t="n">
        <v>0</v>
      </c>
      <c r="AS365" t="n">
        <v>0</v>
      </c>
      <c r="AT365" t="n">
        <v>1.049997603121831</v>
      </c>
      <c r="AU365" t="n">
        <v>0.3301014209447726</v>
      </c>
      <c r="AV365" t="n">
        <v>1.049997603121831</v>
      </c>
    </row>
    <row r="366" spans="1:48">
      <c r="A366" t="n">
        <v>363</v>
      </c>
      <c r="B366" t="n">
        <v>0</v>
      </c>
      <c r="C366" t="n">
        <v>0</v>
      </c>
      <c r="D366" t="n">
        <v>35</v>
      </c>
      <c r="E366" t="n">
        <v>3</v>
      </c>
      <c r="F366" t="n">
        <v>0.000358736341302901</v>
      </c>
      <c r="G366" t="n">
        <v>0</v>
      </c>
      <c r="H366" t="n">
        <v>288.3334591993047</v>
      </c>
      <c r="I366" t="b">
        <v>0</v>
      </c>
      <c r="J366" t="n">
        <v>1137.187163082058</v>
      </c>
      <c r="K366" t="n">
        <v>1504.498616757563</v>
      </c>
      <c r="L366" t="n">
        <v>0</v>
      </c>
      <c r="M366" t="n">
        <v>1.041249753498252</v>
      </c>
      <c r="N366" t="n">
        <v>1.041249753498252</v>
      </c>
      <c r="O366" t="n">
        <v>34.48508107022995</v>
      </c>
      <c r="P366" t="n">
        <v>8.743681812938629</v>
      </c>
      <c r="Q366" t="n">
        <v>1.041249753498252</v>
      </c>
      <c r="R366" t="n">
        <v>0.7283466703801158</v>
      </c>
      <c r="S366" t="n">
        <v>28.43971361794255</v>
      </c>
      <c r="T366" t="n">
        <v>9.073949577762972</v>
      </c>
      <c r="U366" t="n">
        <v>1.429607350240012</v>
      </c>
      <c r="V366" t="n">
        <v>2.464968615602255</v>
      </c>
      <c r="W366" t="n">
        <v>0</v>
      </c>
      <c r="X366" t="n">
        <v>0</v>
      </c>
      <c r="Y366" t="n">
        <v>-21.42817949427903</v>
      </c>
      <c r="Z366" t="n">
        <v>59.63392006942159</v>
      </c>
      <c r="AA366" t="n">
        <v>1504.498616757563</v>
      </c>
      <c r="AB366" t="b">
        <v>0</v>
      </c>
      <c r="AC366" t="b">
        <v>1</v>
      </c>
      <c r="AD366" t="n">
        <v>97.53272295171317</v>
      </c>
      <c r="AE366" t="n">
        <v>-0</v>
      </c>
      <c r="AF366" t="n">
        <v>0</v>
      </c>
      <c r="AG366" t="n">
        <v>0.09889478168455451</v>
      </c>
      <c r="AH366" t="b">
        <v>0</v>
      </c>
      <c r="AI366" t="b">
        <v>0</v>
      </c>
      <c r="AJ366" t="n">
        <v>1504.498616757563</v>
      </c>
      <c r="AK366" t="n">
        <v>0</v>
      </c>
      <c r="AL366" t="n">
        <v>1.429607350240012</v>
      </c>
      <c r="AM366" t="n">
        <v>0</v>
      </c>
      <c r="AN366" t="n">
        <v>1.429607350240012</v>
      </c>
      <c r="AO366" t="n">
        <v>0</v>
      </c>
      <c r="AP366" t="n">
        <v>1</v>
      </c>
      <c r="AQ366" t="n">
        <v>0</v>
      </c>
      <c r="AR366" t="n">
        <v>0</v>
      </c>
      <c r="AS366" t="n">
        <v>0</v>
      </c>
      <c r="AT366" t="n">
        <v>1.053367047862478</v>
      </c>
      <c r="AU366" t="n">
        <v>0.3311607171692359</v>
      </c>
      <c r="AV366" t="n">
        <v>1.053367047862478</v>
      </c>
    </row>
    <row r="367" spans="1:48">
      <c r="A367" t="n">
        <v>364</v>
      </c>
      <c r="B367" t="n">
        <v>0</v>
      </c>
      <c r="C367" t="n">
        <v>0</v>
      </c>
      <c r="D367" t="n">
        <v>35</v>
      </c>
      <c r="E367" t="n">
        <v>3</v>
      </c>
      <c r="F367" t="n">
        <v>-9.284497883133014e-05</v>
      </c>
      <c r="G367" t="n">
        <v>0</v>
      </c>
      <c r="H367" t="n">
        <v>288.3334591993047</v>
      </c>
      <c r="I367" t="b">
        <v>0</v>
      </c>
      <c r="J367" t="n">
        <v>1137.187163082058</v>
      </c>
      <c r="K367" t="n">
        <v>1504.498616757563</v>
      </c>
      <c r="L367" t="n">
        <v>0</v>
      </c>
      <c r="M367" t="n">
        <v>1.03518928130354</v>
      </c>
      <c r="N367" t="n">
        <v>1.03518928130354</v>
      </c>
      <c r="O367" t="n">
        <v>34.28436469622229</v>
      </c>
      <c r="P367" t="n">
        <v>8.692790237378878</v>
      </c>
      <c r="Q367" t="n">
        <v>1.03518928130354</v>
      </c>
      <c r="R367" t="n">
        <v>0.7273239862793347</v>
      </c>
      <c r="S367" t="n">
        <v>28.44938859118593</v>
      </c>
      <c r="T367" t="n">
        <v>9.033820259947218</v>
      </c>
      <c r="U367" t="n">
        <v>1.423284947055172</v>
      </c>
      <c r="V367" t="n">
        <v>2.463306097151392</v>
      </c>
      <c r="W367" t="n">
        <v>0</v>
      </c>
      <c r="X367" t="n">
        <v>0</v>
      </c>
      <c r="Y367" t="n">
        <v>-21.42817949427903</v>
      </c>
      <c r="Z367" t="n">
        <v>59.74825967474665</v>
      </c>
      <c r="AA367" t="n">
        <v>1504.498616757563</v>
      </c>
      <c r="AB367" t="b">
        <v>0</v>
      </c>
      <c r="AC367" t="b">
        <v>1</v>
      </c>
      <c r="AD367" t="n">
        <v>97.52528261161099</v>
      </c>
      <c r="AE367" t="n">
        <v>-0</v>
      </c>
      <c r="AF367" t="n">
        <v>0</v>
      </c>
      <c r="AG367" t="n">
        <v>0.1003426588083596</v>
      </c>
      <c r="AH367" t="b">
        <v>0</v>
      </c>
      <c r="AI367" t="b">
        <v>0</v>
      </c>
      <c r="AJ367" t="n">
        <v>1504.498616757563</v>
      </c>
      <c r="AK367" t="n">
        <v>0</v>
      </c>
      <c r="AL367" t="n">
        <v>1.423284947055172</v>
      </c>
      <c r="AM367" t="n">
        <v>0</v>
      </c>
      <c r="AN367" t="n">
        <v>1.423284947055172</v>
      </c>
      <c r="AO367" t="n">
        <v>0</v>
      </c>
      <c r="AP367" t="n">
        <v>1</v>
      </c>
      <c r="AQ367" t="n">
        <v>0</v>
      </c>
      <c r="AR367" t="n">
        <v>0</v>
      </c>
      <c r="AS367" t="n">
        <v>0</v>
      </c>
      <c r="AT367" t="n">
        <v>1.050676072616851</v>
      </c>
      <c r="AU367" t="n">
        <v>0.3303147202358451</v>
      </c>
      <c r="AV367" t="n">
        <v>1.050676072616851</v>
      </c>
    </row>
    <row r="368" spans="1:48">
      <c r="A368" t="n">
        <v>365</v>
      </c>
      <c r="B368" t="n">
        <v>0</v>
      </c>
      <c r="C368" t="n">
        <v>0</v>
      </c>
      <c r="D368" t="n">
        <v>35</v>
      </c>
      <c r="E368" t="n">
        <v>3</v>
      </c>
      <c r="F368" t="n">
        <v>1.264357401886684e-05</v>
      </c>
      <c r="G368" t="n">
        <v>0</v>
      </c>
      <c r="H368" t="n">
        <v>288.3334591993047</v>
      </c>
      <c r="I368" t="b">
        <v>0</v>
      </c>
      <c r="J368" t="n">
        <v>1137.187163082058</v>
      </c>
      <c r="K368" t="n">
        <v>1504.498616757563</v>
      </c>
      <c r="L368" t="n">
        <v>0</v>
      </c>
      <c r="M368" t="n">
        <v>1.036604996287541</v>
      </c>
      <c r="N368" t="n">
        <v>1.036604996287541</v>
      </c>
      <c r="O368" t="n">
        <v>34.33125166626152</v>
      </c>
      <c r="P368" t="n">
        <v>8.70467841436651</v>
      </c>
      <c r="Q368" t="n">
        <v>1.036604996287541</v>
      </c>
      <c r="R368" t="n">
        <v>0.7275784819329623</v>
      </c>
      <c r="S368" t="n">
        <v>28.45904346342952</v>
      </c>
      <c r="T368" t="n">
        <v>9.043010614873399</v>
      </c>
      <c r="U368" t="n">
        <v>1.42473289415265</v>
      </c>
      <c r="V368" t="n">
        <v>2.463510679600148</v>
      </c>
      <c r="W368" t="n">
        <v>0</v>
      </c>
      <c r="X368" t="n">
        <v>0</v>
      </c>
      <c r="Y368" t="n">
        <v>-21.42817949427903</v>
      </c>
      <c r="Z368" t="n">
        <v>59.8710743925036</v>
      </c>
      <c r="AA368" t="n">
        <v>1504.498616757563</v>
      </c>
      <c r="AB368" t="b">
        <v>0</v>
      </c>
      <c r="AC368" t="b">
        <v>1</v>
      </c>
      <c r="AD368" t="n">
        <v>97.51784227150881</v>
      </c>
      <c r="AE368" t="n">
        <v>-0</v>
      </c>
      <c r="AF368" t="n">
        <v>0</v>
      </c>
      <c r="AG368" t="n">
        <v>0.1047435875787806</v>
      </c>
      <c r="AH368" t="b">
        <v>0</v>
      </c>
      <c r="AI368" t="b">
        <v>0</v>
      </c>
      <c r="AJ368" t="n">
        <v>1504.498616757563</v>
      </c>
      <c r="AK368" t="n">
        <v>0</v>
      </c>
      <c r="AL368" t="n">
        <v>1.42473289415265</v>
      </c>
      <c r="AM368" t="n">
        <v>0</v>
      </c>
      <c r="AN368" t="n">
        <v>1.42473289415265</v>
      </c>
      <c r="AO368" t="n">
        <v>0</v>
      </c>
      <c r="AP368" t="n">
        <v>1</v>
      </c>
      <c r="AQ368" t="n">
        <v>0</v>
      </c>
      <c r="AR368" t="n">
        <v>0</v>
      </c>
      <c r="AS368" t="n">
        <v>0</v>
      </c>
      <c r="AT368" t="n">
        <v>1.049315906397545</v>
      </c>
      <c r="AU368" t="n">
        <v>0.3298871070676064</v>
      </c>
      <c r="AV368" t="n">
        <v>1.049315906397545</v>
      </c>
    </row>
    <row r="369" spans="1:48">
      <c r="A369" t="n">
        <v>366</v>
      </c>
      <c r="B369" t="n">
        <v>0</v>
      </c>
      <c r="C369" t="n">
        <v>0</v>
      </c>
      <c r="D369" t="n">
        <v>35</v>
      </c>
      <c r="E369" t="n">
        <v>3</v>
      </c>
      <c r="F369" t="n">
        <v>4.22706827585273e-05</v>
      </c>
      <c r="G369" t="n">
        <v>0</v>
      </c>
      <c r="H369" t="n">
        <v>288.3334591993047</v>
      </c>
      <c r="I369" t="b">
        <v>0</v>
      </c>
      <c r="J369" t="n">
        <v>1137.187163082058</v>
      </c>
      <c r="K369" t="n">
        <v>1504.498616757563</v>
      </c>
      <c r="L369" t="n">
        <v>0</v>
      </c>
      <c r="M369" t="n">
        <v>1.037002608546332</v>
      </c>
      <c r="N369" t="n">
        <v>1.037002608546332</v>
      </c>
      <c r="O369" t="n">
        <v>34.34442016011504</v>
      </c>
      <c r="P369" t="n">
        <v>8.708017281976431</v>
      </c>
      <c r="Q369" t="n">
        <v>1.037002608546332</v>
      </c>
      <c r="R369" t="n">
        <v>0.7276584860143935</v>
      </c>
      <c r="S369" t="n">
        <v>28.46870251611599</v>
      </c>
      <c r="T369" t="n">
        <v>9.045484621200137</v>
      </c>
      <c r="U369" t="n">
        <v>1.425122675647349</v>
      </c>
      <c r="V369" t="n">
        <v>2.463460976471164</v>
      </c>
      <c r="W369" t="n">
        <v>0</v>
      </c>
      <c r="X369" t="n">
        <v>0</v>
      </c>
      <c r="Y369" t="n">
        <v>-21.42817949427903</v>
      </c>
      <c r="Z369" t="n">
        <v>59.99388911026055</v>
      </c>
      <c r="AA369" t="n">
        <v>1504.498616757563</v>
      </c>
      <c r="AB369" t="b">
        <v>0</v>
      </c>
      <c r="AC369" t="b">
        <v>1</v>
      </c>
      <c r="AD369" t="n">
        <v>97.51040193140663</v>
      </c>
      <c r="AE369" t="n">
        <v>-0</v>
      </c>
      <c r="AF369" t="n">
        <v>0</v>
      </c>
      <c r="AG369" t="n">
        <v>0.1120971813316606</v>
      </c>
      <c r="AH369" t="b">
        <v>0</v>
      </c>
      <c r="AI369" t="b">
        <v>0</v>
      </c>
      <c r="AJ369" t="n">
        <v>1504.498616757563</v>
      </c>
      <c r="AK369" t="n">
        <v>0</v>
      </c>
      <c r="AL369" t="n">
        <v>1.425122675647349</v>
      </c>
      <c r="AM369" t="n">
        <v>0</v>
      </c>
      <c r="AN369" t="n">
        <v>1.425122675647349</v>
      </c>
      <c r="AO369" t="n">
        <v>0</v>
      </c>
      <c r="AP369" t="n">
        <v>1</v>
      </c>
      <c r="AQ369" t="n">
        <v>0</v>
      </c>
      <c r="AR369" t="n">
        <v>0</v>
      </c>
      <c r="AS369" t="n">
        <v>0</v>
      </c>
      <c r="AT369" t="n">
        <v>1.04776367403458</v>
      </c>
      <c r="AU369" t="n">
        <v>0.3293991115644475</v>
      </c>
      <c r="AV369" t="n">
        <v>1.04776367403458</v>
      </c>
    </row>
    <row r="370" spans="1:48">
      <c r="A370" t="n">
        <v>367</v>
      </c>
      <c r="B370" t="n">
        <v>0</v>
      </c>
      <c r="C370" t="n">
        <v>0</v>
      </c>
      <c r="D370" t="n">
        <v>35</v>
      </c>
      <c r="E370" t="n">
        <v>3</v>
      </c>
      <c r="F370" t="n">
        <v>-0.0001817263050538642</v>
      </c>
      <c r="G370" t="n">
        <v>0</v>
      </c>
      <c r="H370" t="n">
        <v>288.3334591993047</v>
      </c>
      <c r="I370" t="b">
        <v>0</v>
      </c>
      <c r="J370" t="n">
        <v>1137.187163082058</v>
      </c>
      <c r="K370" t="n">
        <v>1504.498616757563</v>
      </c>
      <c r="L370" t="n">
        <v>0</v>
      </c>
      <c r="M370" t="n">
        <v>1.033996444527119</v>
      </c>
      <c r="N370" t="n">
        <v>1.033996444527119</v>
      </c>
      <c r="O370" t="n">
        <v>34.24485921466014</v>
      </c>
      <c r="P370" t="n">
        <v>8.682773634548717</v>
      </c>
      <c r="Q370" t="n">
        <v>1.033996444527119</v>
      </c>
      <c r="R370" t="n">
        <v>0.72715525065256</v>
      </c>
      <c r="S370" t="n">
        <v>28.47836243600606</v>
      </c>
      <c r="T370" t="n">
        <v>9.025504565274984</v>
      </c>
      <c r="U370" t="n">
        <v>1.421974803316341</v>
      </c>
      <c r="V370" t="n">
        <v>2.462561530846627</v>
      </c>
      <c r="W370" t="n">
        <v>0</v>
      </c>
      <c r="X370" t="n">
        <v>0</v>
      </c>
      <c r="Y370" t="n">
        <v>-21.42817949427903</v>
      </c>
      <c r="Z370" t="n">
        <v>60.11670382801751</v>
      </c>
      <c r="AA370" t="n">
        <v>1504.498616757563</v>
      </c>
      <c r="AB370" t="b">
        <v>0</v>
      </c>
      <c r="AC370" t="b">
        <v>1</v>
      </c>
      <c r="AD370" t="n">
        <v>97.50296159130446</v>
      </c>
      <c r="AE370" t="n">
        <v>-0</v>
      </c>
      <c r="AF370" t="n">
        <v>0</v>
      </c>
      <c r="AG370" t="n">
        <v>0.1225140950689167</v>
      </c>
      <c r="AH370" t="b">
        <v>0</v>
      </c>
      <c r="AI370" t="b">
        <v>0</v>
      </c>
      <c r="AJ370" t="n">
        <v>1504.498616757563</v>
      </c>
      <c r="AK370" t="n">
        <v>0</v>
      </c>
      <c r="AL370" t="n">
        <v>1.421974803316341</v>
      </c>
      <c r="AM370" t="n">
        <v>0</v>
      </c>
      <c r="AN370" t="n">
        <v>1.421974803316341</v>
      </c>
      <c r="AO370" t="n">
        <v>0</v>
      </c>
      <c r="AP370" t="n">
        <v>1</v>
      </c>
      <c r="AQ370" t="n">
        <v>0</v>
      </c>
      <c r="AR370" t="n">
        <v>0</v>
      </c>
      <c r="AS370" t="n">
        <v>0</v>
      </c>
      <c r="AT370" t="n">
        <v>1.045560097464472</v>
      </c>
      <c r="AU370" t="n">
        <v>0.3287063445002268</v>
      </c>
      <c r="AV370" t="n">
        <v>1.045560097464472</v>
      </c>
    </row>
    <row r="371" spans="1:48">
      <c r="A371" t="n">
        <v>368</v>
      </c>
      <c r="B371" t="n">
        <v>0</v>
      </c>
      <c r="C371" t="n">
        <v>0</v>
      </c>
      <c r="D371" t="n">
        <v>35</v>
      </c>
      <c r="E371" t="n">
        <v>3</v>
      </c>
      <c r="F371" t="n">
        <v>0.0006846345374498242</v>
      </c>
      <c r="G371" t="n">
        <v>0</v>
      </c>
      <c r="H371" t="n">
        <v>288.3334591993047</v>
      </c>
      <c r="I371" t="b">
        <v>0</v>
      </c>
      <c r="J371" t="n">
        <v>1137.187163082058</v>
      </c>
      <c r="K371" t="n">
        <v>1504.498616757563</v>
      </c>
      <c r="L371" t="n">
        <v>0</v>
      </c>
      <c r="M371" t="n">
        <v>1.045623488345097</v>
      </c>
      <c r="N371" t="n">
        <v>1.045623488345097</v>
      </c>
      <c r="O371" t="n">
        <v>34.62993450262348</v>
      </c>
      <c r="P371" t="n">
        <v>8.780409356648954</v>
      </c>
      <c r="Q371" t="n">
        <v>1.045623488345097</v>
      </c>
      <c r="R371" t="n">
        <v>0.7291474713069909</v>
      </c>
      <c r="S371" t="n">
        <v>28.48801215073259</v>
      </c>
      <c r="T371" t="n">
        <v>9.102056891561682</v>
      </c>
      <c r="U371" t="n">
        <v>1.434035677955278</v>
      </c>
      <c r="V371" t="n">
        <v>2.465315125387113</v>
      </c>
      <c r="W371" t="n">
        <v>0</v>
      </c>
      <c r="X371" t="n">
        <v>0</v>
      </c>
      <c r="Y371" t="n">
        <v>-21.42817949427903</v>
      </c>
      <c r="Z371" t="n">
        <v>60.23951854577446</v>
      </c>
      <c r="AA371" t="n">
        <v>1504.498616757563</v>
      </c>
      <c r="AB371" t="b">
        <v>0</v>
      </c>
      <c r="AC371" t="b">
        <v>1</v>
      </c>
      <c r="AD371" t="n">
        <v>97.49552125120228</v>
      </c>
      <c r="AE371" t="n">
        <v>-0</v>
      </c>
      <c r="AF371" t="n">
        <v>0</v>
      </c>
      <c r="AG371" t="n">
        <v>0.1499553325557059</v>
      </c>
      <c r="AH371" t="b">
        <v>0</v>
      </c>
      <c r="AI371" t="b">
        <v>0</v>
      </c>
      <c r="AJ371" t="n">
        <v>1504.498616757563</v>
      </c>
      <c r="AK371" t="n">
        <v>0</v>
      </c>
      <c r="AL371" t="n">
        <v>1.434035677955278</v>
      </c>
      <c r="AM371" t="n">
        <v>0</v>
      </c>
      <c r="AN371" t="n">
        <v>1.434035677955278</v>
      </c>
      <c r="AO371" t="n">
        <v>0</v>
      </c>
      <c r="AP371" t="n">
        <v>1</v>
      </c>
      <c r="AQ371" t="n">
        <v>0</v>
      </c>
      <c r="AR371" t="n">
        <v>0</v>
      </c>
      <c r="AS371" t="n">
        <v>0</v>
      </c>
      <c r="AT371" t="n">
        <v>1.046177670405761</v>
      </c>
      <c r="AU371" t="n">
        <v>0.3289004989486282</v>
      </c>
      <c r="AV371" t="n">
        <v>1.046177670405761</v>
      </c>
    </row>
    <row r="372" spans="1:48">
      <c r="A372" t="n">
        <v>369</v>
      </c>
      <c r="B372" t="n">
        <v>0</v>
      </c>
      <c r="C372" t="n">
        <v>0</v>
      </c>
      <c r="D372" t="n">
        <v>35</v>
      </c>
      <c r="E372" t="n">
        <v>3</v>
      </c>
      <c r="F372" t="n">
        <v>-0.002556811844740103</v>
      </c>
      <c r="G372" t="n">
        <v>0</v>
      </c>
      <c r="H372" t="n">
        <v>288.3334591993047</v>
      </c>
      <c r="I372" t="b">
        <v>0</v>
      </c>
      <c r="J372" t="n">
        <v>1137.187163082058</v>
      </c>
      <c r="K372" t="n">
        <v>1504.498616757563</v>
      </c>
      <c r="L372" t="n">
        <v>0</v>
      </c>
      <c r="M372" t="n">
        <v>1.002121477092563</v>
      </c>
      <c r="N372" t="n">
        <v>1.002121477092563</v>
      </c>
      <c r="O372" t="n">
        <v>33.18919429623052</v>
      </c>
      <c r="P372" t="n">
        <v>8.415110115677109</v>
      </c>
      <c r="Q372" t="n">
        <v>1.002121477092563</v>
      </c>
      <c r="R372" t="n">
        <v>0.7215739777505136</v>
      </c>
      <c r="S372" t="n">
        <v>28.49769912293559</v>
      </c>
      <c r="T372" t="n">
        <v>8.814934636806701</v>
      </c>
      <c r="U372" t="n">
        <v>1.388799358059791</v>
      </c>
      <c r="V372" t="n">
        <v>2.454307187315312</v>
      </c>
      <c r="W372" t="n">
        <v>0</v>
      </c>
      <c r="X372" t="n">
        <v>0</v>
      </c>
      <c r="Y372" t="n">
        <v>-21.42817949427903</v>
      </c>
      <c r="Z372" t="n">
        <v>60.36505584643284</v>
      </c>
      <c r="AA372" t="n">
        <v>1504.498616757563</v>
      </c>
      <c r="AB372" t="b">
        <v>0</v>
      </c>
      <c r="AC372" t="b">
        <v>1</v>
      </c>
      <c r="AD372" t="n">
        <v>97.4880809111001</v>
      </c>
      <c r="AE372" t="n">
        <v>-0</v>
      </c>
      <c r="AF372" t="n">
        <v>0</v>
      </c>
      <c r="AG372" t="n">
        <v>0.1600835113336962</v>
      </c>
      <c r="AH372" t="b">
        <v>0</v>
      </c>
      <c r="AI372" t="b">
        <v>0</v>
      </c>
      <c r="AJ372" t="n">
        <v>1504.498616757563</v>
      </c>
      <c r="AK372" t="n">
        <v>0</v>
      </c>
      <c r="AL372" t="n">
        <v>1.388799358059791</v>
      </c>
      <c r="AM372" t="n">
        <v>0</v>
      </c>
      <c r="AN372" t="n">
        <v>1.388799358059791</v>
      </c>
      <c r="AO372" t="n">
        <v>0</v>
      </c>
      <c r="AP372" t="n">
        <v>1</v>
      </c>
      <c r="AQ372" t="n">
        <v>0</v>
      </c>
      <c r="AR372" t="n">
        <v>0</v>
      </c>
      <c r="AS372" t="n">
        <v>0</v>
      </c>
      <c r="AT372" t="n">
        <v>1.03615113393885</v>
      </c>
      <c r="AU372" t="n">
        <v>0.325748326100765</v>
      </c>
      <c r="AV372" t="n">
        <v>1.03615113393885</v>
      </c>
    </row>
    <row r="373" spans="1:48">
      <c r="A373" t="n">
        <v>370</v>
      </c>
      <c r="B373" t="n">
        <v>0</v>
      </c>
      <c r="C373" t="n">
        <v>0</v>
      </c>
      <c r="D373" t="n">
        <v>35</v>
      </c>
      <c r="E373" t="n">
        <v>3</v>
      </c>
      <c r="F373" t="n">
        <v>0.009542612841513254</v>
      </c>
      <c r="G373" t="n">
        <v>0</v>
      </c>
      <c r="H373" t="n">
        <v>288.3334591993047</v>
      </c>
      <c r="I373" t="b">
        <v>0</v>
      </c>
      <c r="J373" t="n">
        <v>1137.187163082058</v>
      </c>
      <c r="K373" t="n">
        <v>1504.498616757563</v>
      </c>
      <c r="L373" t="n">
        <v>0</v>
      </c>
      <c r="M373" t="n">
        <v>1.164502478284686</v>
      </c>
      <c r="N373" t="n">
        <v>1.164502478284686</v>
      </c>
      <c r="O373" t="n">
        <v>38.56707983383787</v>
      </c>
      <c r="P373" t="n">
        <v>9.778671357463963</v>
      </c>
      <c r="Q373" t="n">
        <v>1.164502478284686</v>
      </c>
      <c r="R373" t="n">
        <v>0.7476536971779428</v>
      </c>
      <c r="S373" t="n">
        <v>28.50724267443178</v>
      </c>
      <c r="T373" t="n">
        <v>9.885975301635588</v>
      </c>
      <c r="U373" t="n">
        <v>1.557542593155308</v>
      </c>
      <c r="V373" t="n">
        <v>2.494689317157912</v>
      </c>
      <c r="W373" t="n">
        <v>0</v>
      </c>
      <c r="X373" t="n">
        <v>0</v>
      </c>
      <c r="Y373" t="n">
        <v>-21.42817949427903</v>
      </c>
      <c r="Z373" t="n">
        <v>60.49259720427982</v>
      </c>
      <c r="AA373" t="n">
        <v>1504.498616757563</v>
      </c>
      <c r="AB373" t="b">
        <v>0</v>
      </c>
      <c r="AC373" t="b">
        <v>1</v>
      </c>
      <c r="AD373" t="n">
        <v>97.48064057099792</v>
      </c>
      <c r="AE373" t="n">
        <v>-0</v>
      </c>
      <c r="AF373" t="n">
        <v>0</v>
      </c>
      <c r="AG373" t="n">
        <v>0.1590058355351838</v>
      </c>
      <c r="AH373" t="b">
        <v>0</v>
      </c>
      <c r="AI373" t="b">
        <v>0</v>
      </c>
      <c r="AJ373" t="n">
        <v>1504.498616757563</v>
      </c>
      <c r="AK373" t="n">
        <v>0</v>
      </c>
      <c r="AL373" t="n">
        <v>1.557542593155308</v>
      </c>
      <c r="AM373" t="n">
        <v>0</v>
      </c>
      <c r="AN373" t="n">
        <v>1.557542593155308</v>
      </c>
      <c r="AO373" t="n">
        <v>0</v>
      </c>
      <c r="AP373" t="n">
        <v>1</v>
      </c>
      <c r="AQ373" t="n">
        <v>0</v>
      </c>
      <c r="AR373" t="n">
        <v>0</v>
      </c>
      <c r="AS373" t="n">
        <v>0</v>
      </c>
      <c r="AT373" t="n">
        <v>1.065742061152073</v>
      </c>
      <c r="AU373" t="n">
        <v>0.3350512112608037</v>
      </c>
      <c r="AV373" t="n">
        <v>1.065742061152073</v>
      </c>
    </row>
    <row r="374" spans="1:48">
      <c r="A374" t="n">
        <v>371</v>
      </c>
      <c r="B374" t="n">
        <v>0</v>
      </c>
      <c r="C374" t="n">
        <v>0</v>
      </c>
      <c r="D374" t="n">
        <v>35</v>
      </c>
      <c r="E374" t="n">
        <v>3</v>
      </c>
      <c r="F374" t="n">
        <v>-0.03561363952131558</v>
      </c>
      <c r="G374" t="n">
        <v>0</v>
      </c>
      <c r="H374" t="n">
        <v>288.3334591993047</v>
      </c>
      <c r="I374" t="b">
        <v>0</v>
      </c>
      <c r="J374" t="n">
        <v>1137.187163082058</v>
      </c>
      <c r="K374" t="n">
        <v>1504.498616757563</v>
      </c>
      <c r="L374" t="n">
        <v>0</v>
      </c>
      <c r="M374" t="n">
        <v>0.5584804847686553</v>
      </c>
      <c r="N374" t="n">
        <v>0.5584804847686553</v>
      </c>
      <c r="O374" t="n">
        <v>18.49627788979902</v>
      </c>
      <c r="P374" t="n">
        <v>4.689725631287783</v>
      </c>
      <c r="Q374" t="n">
        <v>0.5584804847686553</v>
      </c>
      <c r="R374" t="n">
        <v>0.6020270607536072</v>
      </c>
      <c r="S374" t="n">
        <v>28.51729385770181</v>
      </c>
      <c r="T374" t="n">
        <v>5.888051206166677</v>
      </c>
      <c r="U374" t="n">
        <v>0.9276667465239169</v>
      </c>
      <c r="V374" t="n">
        <v>2.343285044951421</v>
      </c>
      <c r="W374" t="n">
        <v>0</v>
      </c>
      <c r="X374" t="n">
        <v>0</v>
      </c>
      <c r="Y374" t="n">
        <v>-21.42817949427903</v>
      </c>
      <c r="Z374" t="n">
        <v>60.62022549242011</v>
      </c>
      <c r="AA374" t="n">
        <v>1504.498616757563</v>
      </c>
      <c r="AB374" t="b">
        <v>0</v>
      </c>
      <c r="AC374" t="b">
        <v>1</v>
      </c>
      <c r="AD374" t="n">
        <v>97.47320023089574</v>
      </c>
      <c r="AE374" t="n">
        <v>-0</v>
      </c>
      <c r="AF374" t="n">
        <v>0</v>
      </c>
      <c r="AG374" t="n">
        <v>0.155545955121897</v>
      </c>
      <c r="AH374" t="b">
        <v>0</v>
      </c>
      <c r="AI374" t="b">
        <v>0</v>
      </c>
      <c r="AJ374" t="n">
        <v>1504.498616757563</v>
      </c>
      <c r="AK374" t="n">
        <v>0</v>
      </c>
      <c r="AL374" t="n">
        <v>0.9276667465239169</v>
      </c>
      <c r="AM374" t="n">
        <v>0</v>
      </c>
      <c r="AN374" t="n">
        <v>1.337289112100129</v>
      </c>
      <c r="AO374" t="n">
        <v>0</v>
      </c>
      <c r="AP374" t="n">
        <v>1</v>
      </c>
      <c r="AQ374" t="n">
        <v>0</v>
      </c>
      <c r="AR374" t="n">
        <v>0</v>
      </c>
      <c r="AS374" t="n">
        <v>0</v>
      </c>
      <c r="AT374" t="n">
        <v>1.023277038812669</v>
      </c>
      <c r="AU374" t="n">
        <v>0.3217009291525287</v>
      </c>
      <c r="AV374" t="n">
        <v>1.023277038812669</v>
      </c>
    </row>
    <row r="375" spans="1:48">
      <c r="A375" t="n">
        <v>372</v>
      </c>
      <c r="B375" t="n">
        <v>0</v>
      </c>
      <c r="C375" t="n">
        <v>0</v>
      </c>
      <c r="D375" t="n">
        <v>35</v>
      </c>
      <c r="E375" t="n">
        <v>2</v>
      </c>
      <c r="F375" t="n">
        <v>0.1329119452437499</v>
      </c>
      <c r="G375" t="n">
        <v>0</v>
      </c>
      <c r="H375" t="n">
        <v>288.3334591993047</v>
      </c>
      <c r="I375" t="b">
        <v>1</v>
      </c>
      <c r="J375" t="n">
        <v>1137.187163082058</v>
      </c>
      <c r="K375" t="n">
        <v>2429.031780343276</v>
      </c>
      <c r="L375" t="n">
        <v>0</v>
      </c>
      <c r="M375" t="n">
        <v>2.820187457640704</v>
      </c>
      <c r="N375" t="n">
        <v>2.820187457640704</v>
      </c>
      <c r="O375" t="n">
        <v>93.40160012834866</v>
      </c>
      <c r="P375" t="n">
        <v>23.68194729420605</v>
      </c>
      <c r="Q375" t="n">
        <v>2.820187457640704</v>
      </c>
      <c r="R375" t="n">
        <v>0.7826865924545086</v>
      </c>
      <c r="S375" t="n">
        <v>28.52489609414988</v>
      </c>
      <c r="T375" t="n">
        <v>14.16538124400365</v>
      </c>
      <c r="U375" t="n">
        <v>3.603214217323672</v>
      </c>
      <c r="V375" t="n">
        <v>3.078327267315426</v>
      </c>
      <c r="W375" t="n">
        <v>0</v>
      </c>
      <c r="X375" t="n">
        <v>0</v>
      </c>
      <c r="Y375" t="n">
        <v>-21.42817949427903</v>
      </c>
      <c r="Z375" t="n">
        <v>60.87792638192983</v>
      </c>
      <c r="AA375" t="n">
        <v>2429.031780343276</v>
      </c>
      <c r="AB375" t="b">
        <v>0</v>
      </c>
      <c r="AC375" t="b">
        <v>1</v>
      </c>
      <c r="AD375" t="n">
        <v>97.46575989079356</v>
      </c>
      <c r="AE375" t="n">
        <v>-0</v>
      </c>
      <c r="AF375" t="n">
        <v>0</v>
      </c>
      <c r="AG375" t="n">
        <v>0.1464318852642061</v>
      </c>
      <c r="AH375" t="b">
        <v>0</v>
      </c>
      <c r="AI375" t="b">
        <v>0</v>
      </c>
      <c r="AJ375" t="n">
        <v>2429.031780343276</v>
      </c>
      <c r="AK375" t="n">
        <v>0</v>
      </c>
      <c r="AL375" t="n">
        <v>3.603214217323672</v>
      </c>
      <c r="AM375" t="n">
        <v>0</v>
      </c>
      <c r="AN375" t="n">
        <v>4.012836582899884</v>
      </c>
      <c r="AO375" t="n">
        <v>0</v>
      </c>
      <c r="AP375" t="n">
        <v>1</v>
      </c>
      <c r="AQ375" t="n">
        <v>0</v>
      </c>
      <c r="AR375" t="n">
        <v>0</v>
      </c>
      <c r="AS375" t="n">
        <v>0</v>
      </c>
      <c r="AT375" t="n">
        <v>1.963469876132794</v>
      </c>
      <c r="AU375" t="n">
        <v>0.6172815958499744</v>
      </c>
      <c r="AV375" t="n">
        <v>1.963469876132794</v>
      </c>
    </row>
    <row r="376" spans="1:48">
      <c r="A376" t="n">
        <v>373</v>
      </c>
      <c r="B376" t="n">
        <v>0</v>
      </c>
      <c r="C376" t="n">
        <v>0</v>
      </c>
      <c r="D376" t="n">
        <v>35</v>
      </c>
      <c r="E376" t="n">
        <v>2</v>
      </c>
      <c r="F376" t="n">
        <v>-0.496034141453686</v>
      </c>
      <c r="G376" t="n">
        <v>0</v>
      </c>
      <c r="H376" t="n">
        <v>288.3334591993047</v>
      </c>
      <c r="I376" t="b">
        <v>0</v>
      </c>
      <c r="J376" t="n">
        <v>1137.187163082058</v>
      </c>
      <c r="K376" t="n">
        <v>2429.031780343276</v>
      </c>
      <c r="L376" t="n">
        <v>0</v>
      </c>
      <c r="M376" t="n">
        <v>-5.620618440331495</v>
      </c>
      <c r="N376" t="n">
        <v>-5.620618440331495</v>
      </c>
      <c r="O376" t="n">
        <v>-186.1488868818122</v>
      </c>
      <c r="P376" t="n">
        <v>-47.19799363129114</v>
      </c>
      <c r="Q376" t="n">
        <v>-5.620618440331495</v>
      </c>
      <c r="R376" t="n">
        <v>0.9207291285239544</v>
      </c>
      <c r="S376" t="n">
        <v>28.54585865455505</v>
      </c>
      <c r="T376" t="n">
        <v>-20.34483499261134</v>
      </c>
      <c r="U376" t="n">
        <v>-5.175067118332085</v>
      </c>
      <c r="V376" t="n">
        <v>26.85315863867979</v>
      </c>
      <c r="W376" t="n">
        <v>-52.49910253520166</v>
      </c>
      <c r="X376" t="n">
        <v>2</v>
      </c>
      <c r="Y376" t="n">
        <v>31.07092304092263</v>
      </c>
      <c r="Z376" t="n">
        <v>61.04729440331334</v>
      </c>
      <c r="AA376" t="n">
        <v>2429.031780343276</v>
      </c>
      <c r="AB376" t="b">
        <v>0</v>
      </c>
      <c r="AC376" t="b">
        <v>1</v>
      </c>
      <c r="AD376" t="n">
        <v>97.46743397821486</v>
      </c>
      <c r="AE376" t="n">
        <v>1.096897481066756</v>
      </c>
      <c r="AF376" t="n">
        <v>0</v>
      </c>
      <c r="AG376" t="n">
        <v>0.1329795155903641</v>
      </c>
      <c r="AH376" t="b">
        <v>0</v>
      </c>
      <c r="AI376" t="b">
        <v>0</v>
      </c>
      <c r="AJ376" t="n">
        <v>2429.031780343276</v>
      </c>
      <c r="AK376" t="n">
        <v>0</v>
      </c>
      <c r="AL376" t="n">
        <v>-5.175067118332085</v>
      </c>
      <c r="AM376" t="n">
        <v>0</v>
      </c>
      <c r="AN376" t="n">
        <v>-4.048728612984487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</row>
    <row r="377" spans="1:48">
      <c r="A377" t="n">
        <v>374</v>
      </c>
      <c r="B377" t="n">
        <v>0</v>
      </c>
      <c r="C377" t="n">
        <v>0</v>
      </c>
      <c r="D377" t="n">
        <v>31.42857142857143</v>
      </c>
      <c r="E377" t="n">
        <v>2</v>
      </c>
      <c r="F377" t="n">
        <v>-1.124965855619478</v>
      </c>
      <c r="G377" t="n">
        <v>0</v>
      </c>
      <c r="H377" t="n">
        <v>258.9116776483553</v>
      </c>
      <c r="I377" t="b">
        <v>0</v>
      </c>
      <c r="J377" t="n">
        <v>1021.147656645113</v>
      </c>
      <c r="K377" t="n">
        <v>2181.171394593962</v>
      </c>
      <c r="L377" t="n">
        <v>0</v>
      </c>
      <c r="M377" t="n">
        <v>-12.69209021323861</v>
      </c>
      <c r="N377" t="n">
        <v>-12.69209021323861</v>
      </c>
      <c r="O377" t="n">
        <v>-468.1153621078531</v>
      </c>
      <c r="P377" t="n">
        <v>-118.690507633837</v>
      </c>
      <c r="Q377" t="n">
        <v>-12.69209021323861</v>
      </c>
      <c r="R377" t="n">
        <v>0.9461224282371655</v>
      </c>
      <c r="S377" t="n">
        <v>28.5610983948155</v>
      </c>
      <c r="T377" t="n">
        <v>-52.57291727117401</v>
      </c>
      <c r="U377" t="n">
        <v>-12.00827121195448</v>
      </c>
      <c r="V377" t="n">
        <v>66.11759036266299</v>
      </c>
      <c r="W377" t="n">
        <v>-36.04711058849244</v>
      </c>
      <c r="X377" t="n">
        <v>2</v>
      </c>
      <c r="Y377" t="n">
        <v>14.6189310942134</v>
      </c>
      <c r="Z377" t="n">
        <v>61.15779921745632</v>
      </c>
      <c r="AA377" t="n">
        <v>2181.171394593962</v>
      </c>
      <c r="AB377" t="b">
        <v>0</v>
      </c>
      <c r="AC377" t="b">
        <v>1</v>
      </c>
      <c r="AD377" t="n">
        <v>97.47536624455776</v>
      </c>
      <c r="AE377" t="n">
        <v>0.7531554425666573</v>
      </c>
      <c r="AF377" t="n">
        <v>0</v>
      </c>
      <c r="AG377" t="n">
        <v>0.1199569177297225</v>
      </c>
      <c r="AH377" t="b">
        <v>0</v>
      </c>
      <c r="AI377" t="b">
        <v>0</v>
      </c>
      <c r="AJ377" t="n">
        <v>2181.171394593962</v>
      </c>
      <c r="AK377" t="n">
        <v>0</v>
      </c>
      <c r="AL377" t="n">
        <v>-12.00827121195448</v>
      </c>
      <c r="AM377" t="n">
        <v>7.001926626026195</v>
      </c>
      <c r="AN377" t="n">
        <v>-4.135425046238254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</row>
    <row r="378" spans="1:48">
      <c r="A378" t="n">
        <v>375</v>
      </c>
      <c r="B378" t="n">
        <v>0</v>
      </c>
      <c r="C378" t="n">
        <v>0</v>
      </c>
      <c r="D378" t="n">
        <v>27.85714285714286</v>
      </c>
      <c r="E378" t="n">
        <v>2</v>
      </c>
      <c r="F378" t="n">
        <v>-0.9564833884493482</v>
      </c>
      <c r="G378" t="n">
        <v>0</v>
      </c>
      <c r="H378" t="n">
        <v>229.4898960974058</v>
      </c>
      <c r="I378" t="b">
        <v>0</v>
      </c>
      <c r="J378" t="n">
        <v>905.1081502081686</v>
      </c>
      <c r="K378" t="n">
        <v>1933.311008844648</v>
      </c>
      <c r="L378" t="n">
        <v>0</v>
      </c>
      <c r="M378" t="n">
        <v>-9.50287837393903</v>
      </c>
      <c r="N378" t="n">
        <v>-9.50287837393903</v>
      </c>
      <c r="O378" t="n">
        <v>-395.4239622396777</v>
      </c>
      <c r="P378" t="n">
        <v>-100.2596253143199</v>
      </c>
      <c r="Q378" t="n">
        <v>-9.50287837393903</v>
      </c>
      <c r="R378" t="n">
        <v>0.9437149664456121</v>
      </c>
      <c r="S378" t="n">
        <v>28.58448789777548</v>
      </c>
      <c r="T378" t="n">
        <v>-44.29611841730012</v>
      </c>
      <c r="U378" t="n">
        <v>-8.968008545798606</v>
      </c>
      <c r="V378" t="n">
        <v>55.96350689701978</v>
      </c>
      <c r="W378" t="n">
        <v>-81.26153086114246</v>
      </c>
      <c r="X378" t="n">
        <v>2</v>
      </c>
      <c r="Y378" t="n">
        <v>59.83335136686343</v>
      </c>
      <c r="Z378" t="n">
        <v>61.25800129500836</v>
      </c>
      <c r="AA378" t="n">
        <v>1933.311008844648</v>
      </c>
      <c r="AB378" t="b">
        <v>0</v>
      </c>
      <c r="AC378" t="b">
        <v>1</v>
      </c>
      <c r="AD378" t="n">
        <v>97.48829198804059</v>
      </c>
      <c r="AE378" t="n">
        <v>1.697849376557408</v>
      </c>
      <c r="AF378" t="n">
        <v>0</v>
      </c>
      <c r="AG378" t="n">
        <v>0.1077690031740795</v>
      </c>
      <c r="AH378" t="b">
        <v>0</v>
      </c>
      <c r="AI378" t="b">
        <v>0</v>
      </c>
      <c r="AJ378" t="n">
        <v>1933.311008844648</v>
      </c>
      <c r="AK378" t="n">
        <v>0</v>
      </c>
      <c r="AL378" t="n">
        <v>-8.968008545798606</v>
      </c>
      <c r="AM378" t="n">
        <v>3.603332353565364</v>
      </c>
      <c r="AN378" t="n">
        <v>-3.549062718552463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</row>
    <row r="379" spans="1:48">
      <c r="A379" t="n">
        <v>376</v>
      </c>
      <c r="B379" t="n">
        <v>0</v>
      </c>
      <c r="C379" t="n">
        <v>0</v>
      </c>
      <c r="D379" t="n">
        <v>24.28571428571428</v>
      </c>
      <c r="E379" t="n">
        <v>2</v>
      </c>
      <c r="F379" t="n">
        <v>-1.001481542964081</v>
      </c>
      <c r="G379" t="n">
        <v>0</v>
      </c>
      <c r="H379" t="n">
        <v>200.0681145464563</v>
      </c>
      <c r="I379" t="b">
        <v>0</v>
      </c>
      <c r="J379" t="n">
        <v>789.0686437712238</v>
      </c>
      <c r="K379" t="n">
        <v>1685.450623095334</v>
      </c>
      <c r="L379" t="n">
        <v>0</v>
      </c>
      <c r="M379" t="n">
        <v>-8.744807141634638</v>
      </c>
      <c r="N379" t="n">
        <v>-8.744807141634638</v>
      </c>
      <c r="O379" t="n">
        <v>-417.3916326841635</v>
      </c>
      <c r="P379" t="n">
        <v>-105.8295214716439</v>
      </c>
      <c r="Q379" t="n">
        <v>-8.744807141634638</v>
      </c>
      <c r="R379" t="n">
        <v>0.9451922533022828</v>
      </c>
      <c r="S379" t="n">
        <v>28.6027827088366</v>
      </c>
      <c r="T379" t="n">
        <v>-46.83017034910365</v>
      </c>
      <c r="U379" t="n">
        <v>-8.265523966895538</v>
      </c>
      <c r="V379" t="n">
        <v>58.99935112254023</v>
      </c>
      <c r="W379" t="n">
        <v>-81.26153086114246</v>
      </c>
      <c r="X379" t="n">
        <v>2</v>
      </c>
      <c r="Y379" t="n">
        <v>59.83335136686343</v>
      </c>
      <c r="Z379" t="n">
        <v>61.31797934147873</v>
      </c>
      <c r="AA379" t="n">
        <v>1685.450623095334</v>
      </c>
      <c r="AB379" t="b">
        <v>0</v>
      </c>
      <c r="AC379" t="b">
        <v>1</v>
      </c>
      <c r="AD379" t="n">
        <v>97.50906745726519</v>
      </c>
      <c r="AE379" t="n">
        <v>1.697849376557408</v>
      </c>
      <c r="AF379" t="n">
        <v>0</v>
      </c>
      <c r="AG379" t="n">
        <v>0.07002237581741366</v>
      </c>
      <c r="AH379" t="b">
        <v>0</v>
      </c>
      <c r="AI379" t="b">
        <v>0</v>
      </c>
      <c r="AJ379" t="n">
        <v>1685.450623095334</v>
      </c>
      <c r="AK379" t="n">
        <v>0</v>
      </c>
      <c r="AL379" t="n">
        <v>-8.265523966895538</v>
      </c>
      <c r="AM379" t="n">
        <v>3.445127814393679</v>
      </c>
      <c r="AN379" t="n">
        <v>-3.004782678821081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</row>
    <row r="380" spans="1:48">
      <c r="A380" t="n">
        <v>377</v>
      </c>
      <c r="B380" t="n">
        <v>0</v>
      </c>
      <c r="C380" t="n">
        <v>0</v>
      </c>
      <c r="D380" t="n">
        <v>20.71428571428572</v>
      </c>
      <c r="E380" t="n">
        <v>2</v>
      </c>
      <c r="F380" t="n">
        <v>-0.9899713920752826</v>
      </c>
      <c r="G380" t="n">
        <v>0</v>
      </c>
      <c r="H380" t="n">
        <v>170.6463329955069</v>
      </c>
      <c r="I380" t="b">
        <v>0</v>
      </c>
      <c r="J380" t="n">
        <v>673.0291373342792</v>
      </c>
      <c r="K380" t="n">
        <v>1437.590237346021</v>
      </c>
      <c r="L380" t="n">
        <v>0</v>
      </c>
      <c r="M380" t="n">
        <v>-7.398468820440734</v>
      </c>
      <c r="N380" t="n">
        <v>-7.398468820440734</v>
      </c>
      <c r="O380" t="n">
        <v>-414.0151845332923</v>
      </c>
      <c r="P380" t="n">
        <v>-104.9734240703074</v>
      </c>
      <c r="Q380" t="n">
        <v>-7.398468820440734</v>
      </c>
      <c r="R380" t="n">
        <v>0.9455645349099466</v>
      </c>
      <c r="S380" t="n">
        <v>28.61917622117419</v>
      </c>
      <c r="T380" t="n">
        <v>-46.46963806598538</v>
      </c>
      <c r="U380" t="n">
        <v>-6.995729729245785</v>
      </c>
      <c r="V380" t="n">
        <v>58.503786004322</v>
      </c>
      <c r="W380" t="n">
        <v>-79.8439793077761</v>
      </c>
      <c r="X380" t="n">
        <v>2</v>
      </c>
      <c r="Y380" t="n">
        <v>58.41579981349706</v>
      </c>
      <c r="Z380" t="n">
        <v>61.35574038111393</v>
      </c>
      <c r="AA380" t="n">
        <v>1437.590237346021</v>
      </c>
      <c r="AB380" t="b">
        <v>0</v>
      </c>
      <c r="AC380" t="b">
        <v>1</v>
      </c>
      <c r="AD380" t="n">
        <v>97.52959682378956</v>
      </c>
      <c r="AE380" t="n">
        <v>1.668231561145664</v>
      </c>
      <c r="AF380" t="n">
        <v>0</v>
      </c>
      <c r="AG380" t="n">
        <v>0.0489049451247498</v>
      </c>
      <c r="AH380" t="b">
        <v>0</v>
      </c>
      <c r="AI380" t="b">
        <v>0</v>
      </c>
      <c r="AJ380" t="n">
        <v>1437.590237346021</v>
      </c>
      <c r="AK380" t="n">
        <v>0</v>
      </c>
      <c r="AL380" t="n">
        <v>-6.995729729245785</v>
      </c>
      <c r="AM380" t="n">
        <v>2.712544309055</v>
      </c>
      <c r="AN380" t="n">
        <v>-2.49718976192175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</row>
    <row r="381" spans="1:48">
      <c r="A381" t="n">
        <v>378</v>
      </c>
      <c r="B381" t="n">
        <v>0</v>
      </c>
      <c r="C381" t="n">
        <v>0</v>
      </c>
      <c r="D381" t="n">
        <v>17.14285714285714</v>
      </c>
      <c r="E381" t="n">
        <v>2</v>
      </c>
      <c r="F381" t="n">
        <v>-0.9910138411157412</v>
      </c>
      <c r="G381" t="n">
        <v>0</v>
      </c>
      <c r="H381" t="n">
        <v>141.2245514445574</v>
      </c>
      <c r="I381" t="b">
        <v>0</v>
      </c>
      <c r="J381" t="n">
        <v>556.9896308973345</v>
      </c>
      <c r="K381" t="n">
        <v>1189.729851596706</v>
      </c>
      <c r="L381" t="n">
        <v>0</v>
      </c>
      <c r="M381" t="n">
        <v>-6.152082624638707</v>
      </c>
      <c r="N381" t="n">
        <v>-6.152082624638707</v>
      </c>
      <c r="O381" t="n">
        <v>-415.9904280122587</v>
      </c>
      <c r="P381" t="n">
        <v>-105.4742464534125</v>
      </c>
      <c r="Q381" t="n">
        <v>-6.152082624638707</v>
      </c>
      <c r="R381" t="n">
        <v>0.9461504930536483</v>
      </c>
      <c r="S381" t="n">
        <v>28.63295160201022</v>
      </c>
      <c r="T381" t="n">
        <v>-46.7202763512913</v>
      </c>
      <c r="U381" t="n">
        <v>-5.820796008608696</v>
      </c>
      <c r="V381" t="n">
        <v>58.75397010212116</v>
      </c>
      <c r="W381" t="n">
        <v>-79.8439793077761</v>
      </c>
      <c r="X381" t="n">
        <v>2</v>
      </c>
      <c r="Y381" t="n">
        <v>58.41579981349706</v>
      </c>
      <c r="Z381" t="n">
        <v>61.39784131835683</v>
      </c>
      <c r="AA381" t="n">
        <v>1189.729851596706</v>
      </c>
      <c r="AB381" t="b">
        <v>0</v>
      </c>
      <c r="AC381" t="b">
        <v>1</v>
      </c>
      <c r="AD381" t="n">
        <v>97.54988008761369</v>
      </c>
      <c r="AE381" t="n">
        <v>1.668231561145664</v>
      </c>
      <c r="AF381" t="n">
        <v>0</v>
      </c>
      <c r="AG381" t="n">
        <v>0.03889951793425456</v>
      </c>
      <c r="AH381" t="b">
        <v>0</v>
      </c>
      <c r="AI381" t="b">
        <v>0</v>
      </c>
      <c r="AJ381" t="n">
        <v>1189.729851596706</v>
      </c>
      <c r="AK381" t="n">
        <v>0</v>
      </c>
      <c r="AL381" t="n">
        <v>-5.820796008608696</v>
      </c>
      <c r="AM381" t="n">
        <v>2.013911547607553</v>
      </c>
      <c r="AN381" t="n">
        <v>-2.020888802732108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</row>
    <row r="382" spans="1:48">
      <c r="A382" t="n">
        <v>379</v>
      </c>
      <c r="B382" t="n">
        <v>0</v>
      </c>
      <c r="C382" t="n">
        <v>0</v>
      </c>
      <c r="D382" t="n">
        <v>13.57142857142857</v>
      </c>
      <c r="E382" t="n">
        <v>2</v>
      </c>
      <c r="F382" t="n">
        <v>-0.998354195842708</v>
      </c>
      <c r="G382" t="n">
        <v>0</v>
      </c>
      <c r="H382" t="n">
        <v>111.8027698936079</v>
      </c>
      <c r="I382" t="b">
        <v>0</v>
      </c>
      <c r="J382" t="n">
        <v>440.9501244603897</v>
      </c>
      <c r="K382" t="n">
        <v>941.8694658473925</v>
      </c>
      <c r="L382" t="n">
        <v>0</v>
      </c>
      <c r="M382" t="n">
        <v>-4.923633464173657</v>
      </c>
      <c r="N382" t="n">
        <v>-4.923633464173657</v>
      </c>
      <c r="O382" t="n">
        <v>-420.5373111283059</v>
      </c>
      <c r="P382" t="n">
        <v>-106.6271072840532</v>
      </c>
      <c r="Q382" t="n">
        <v>-4.923633464173657</v>
      </c>
      <c r="R382" t="n">
        <v>0.94682439100868</v>
      </c>
      <c r="S382" t="n">
        <v>28.64428300589295</v>
      </c>
      <c r="T382" t="n">
        <v>-47.26458142286558</v>
      </c>
      <c r="U382" t="n">
        <v>-4.66181625626618</v>
      </c>
      <c r="V382" t="n">
        <v>59.36252586118765</v>
      </c>
      <c r="W382" t="n">
        <v>-72.60936441788996</v>
      </c>
      <c r="X382" t="n">
        <v>2</v>
      </c>
      <c r="Y382" t="n">
        <v>51.18118492361093</v>
      </c>
      <c r="Z382" t="n">
        <v>61.44174785865609</v>
      </c>
      <c r="AA382" t="n">
        <v>941.8694658473925</v>
      </c>
      <c r="AB382" t="b">
        <v>0</v>
      </c>
      <c r="AC382" t="b">
        <v>1</v>
      </c>
      <c r="AD382" t="n">
        <v>97.56890734190833</v>
      </c>
      <c r="AE382" t="n">
        <v>1.51707410385612</v>
      </c>
      <c r="AF382" t="n">
        <v>0</v>
      </c>
      <c r="AG382" t="n">
        <v>0.0283079442578188</v>
      </c>
      <c r="AH382" t="b">
        <v>0</v>
      </c>
      <c r="AI382" t="b">
        <v>0</v>
      </c>
      <c r="AJ382" t="n">
        <v>941.8694658473925</v>
      </c>
      <c r="AK382" t="n">
        <v>0</v>
      </c>
      <c r="AL382" t="n">
        <v>-4.66181625626618</v>
      </c>
      <c r="AM382" t="n">
        <v>1.481593616979775</v>
      </c>
      <c r="AN382" t="n">
        <v>-1.570484636129796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</row>
    <row r="383" spans="1:48">
      <c r="A383" t="n">
        <v>380</v>
      </c>
      <c r="B383" t="n">
        <v>0</v>
      </c>
      <c r="C383" t="n">
        <v>0</v>
      </c>
      <c r="D383" t="n">
        <v>10</v>
      </c>
      <c r="E383" t="n">
        <v>2</v>
      </c>
      <c r="F383" t="n">
        <v>-0.9679503278943802</v>
      </c>
      <c r="G383" t="n">
        <v>0</v>
      </c>
      <c r="H383" t="n">
        <v>82.3809883426585</v>
      </c>
      <c r="I383" t="b">
        <v>0</v>
      </c>
      <c r="J383" t="n">
        <v>324.9106180234451</v>
      </c>
      <c r="K383" t="n">
        <v>694.0090800980788</v>
      </c>
      <c r="L383" t="n">
        <v>0</v>
      </c>
      <c r="M383" t="n">
        <v>-3.520474257292785</v>
      </c>
      <c r="N383" t="n">
        <v>-3.520474257292785</v>
      </c>
      <c r="O383" t="n">
        <v>-408.0802316272631</v>
      </c>
      <c r="P383" t="n">
        <v>-103.4686185667503</v>
      </c>
      <c r="Q383" t="n">
        <v>-3.520474257292785</v>
      </c>
      <c r="R383" t="n">
        <v>0.9468713598971961</v>
      </c>
      <c r="S383" t="n">
        <v>28.65323826210523</v>
      </c>
      <c r="T383" t="n">
        <v>-45.8667938057037</v>
      </c>
      <c r="U383" t="n">
        <v>-3.33343624748589</v>
      </c>
      <c r="V383" t="n">
        <v>57.60182476104659</v>
      </c>
      <c r="W383" t="n">
        <v>-74.11198218560992</v>
      </c>
      <c r="X383" t="n">
        <v>2</v>
      </c>
      <c r="Y383" t="n">
        <v>52.68380269133088</v>
      </c>
      <c r="Z383" t="n">
        <v>61.47551299827003</v>
      </c>
      <c r="AA383" t="n">
        <v>750</v>
      </c>
      <c r="AB383" t="b">
        <v>0</v>
      </c>
      <c r="AC383" t="b">
        <v>1</v>
      </c>
      <c r="AD383" t="n">
        <v>97.5869394578137</v>
      </c>
      <c r="AE383" t="n">
        <v>1.54846926234122</v>
      </c>
      <c r="AF383" t="n">
        <v>0</v>
      </c>
      <c r="AG383" t="n">
        <v>0.02569524245577931</v>
      </c>
      <c r="AH383" t="b">
        <v>0</v>
      </c>
      <c r="AI383" t="b">
        <v>0</v>
      </c>
      <c r="AJ383" t="n">
        <v>750</v>
      </c>
      <c r="AK383" t="n">
        <v>0</v>
      </c>
      <c r="AL383" t="n">
        <v>-3.33343624748589</v>
      </c>
      <c r="AM383" t="n">
        <v>0.5311426600063287</v>
      </c>
      <c r="AN383" t="n">
        <v>-1.23618222</v>
      </c>
      <c r="AO383" t="n">
        <v>0</v>
      </c>
      <c r="AP383" t="n">
        <v>1</v>
      </c>
      <c r="AQ383" t="n">
        <v>0</v>
      </c>
      <c r="AR383" t="n">
        <v>0</v>
      </c>
      <c r="AS383" t="n">
        <v>0</v>
      </c>
      <c r="AT383" t="n">
        <v>0.4055438349180324</v>
      </c>
      <c r="AU383" t="n">
        <v>0.1274960969089963</v>
      </c>
      <c r="AV383" t="n">
        <v>0.4055438349180324</v>
      </c>
    </row>
    <row r="384" spans="1:48">
      <c r="A384" t="n">
        <v>381</v>
      </c>
      <c r="B384" t="n">
        <v>0</v>
      </c>
      <c r="C384" t="n">
        <v>0</v>
      </c>
      <c r="D384" t="n">
        <v>6.666666666666666</v>
      </c>
      <c r="E384" t="n">
        <v>2</v>
      </c>
      <c r="F384" t="n">
        <v>-0.8838127465480219</v>
      </c>
      <c r="G384" t="n">
        <v>0</v>
      </c>
      <c r="H384" t="n">
        <v>54.92065889510566</v>
      </c>
      <c r="I384" t="b">
        <v>0</v>
      </c>
      <c r="J384" t="n">
        <v>216.6070786822967</v>
      </c>
      <c r="K384" t="n">
        <v>462.6727200653858</v>
      </c>
      <c r="L384" t="n">
        <v>0</v>
      </c>
      <c r="M384" t="n">
        <v>-2.136393176546092</v>
      </c>
      <c r="N384" t="n">
        <v>-2.136393176546092</v>
      </c>
      <c r="O384" t="n">
        <v>-371.4640806671836</v>
      </c>
      <c r="P384" t="n">
        <v>-94.18460463163883</v>
      </c>
      <c r="Q384" t="n">
        <v>-2.136393176546092</v>
      </c>
      <c r="R384" t="n">
        <v>0.9458912316212584</v>
      </c>
      <c r="S384" t="n">
        <v>28.65963575336504</v>
      </c>
      <c r="T384" t="n">
        <v>-41.70804853688303</v>
      </c>
      <c r="U384" t="n">
        <v>-2.020795572990435</v>
      </c>
      <c r="V384" t="n">
        <v>52.47655609475581</v>
      </c>
      <c r="W384" t="n">
        <v>-68.58194925502626</v>
      </c>
      <c r="X384" t="n">
        <v>2</v>
      </c>
      <c r="Y384" t="n">
        <v>47.15376976074722</v>
      </c>
      <c r="Z384" t="n">
        <v>61.50927813788397</v>
      </c>
      <c r="AA384" t="n">
        <v>750</v>
      </c>
      <c r="AB384" t="b">
        <v>0</v>
      </c>
      <c r="AC384" t="b">
        <v>1</v>
      </c>
      <c r="AD384" t="n">
        <v>97.60427236969774</v>
      </c>
      <c r="AE384" t="n">
        <v>1.432926731157832</v>
      </c>
      <c r="AF384" t="n">
        <v>0</v>
      </c>
      <c r="AG384" t="n">
        <v>0.02392440278517616</v>
      </c>
      <c r="AH384" t="b">
        <v>0</v>
      </c>
      <c r="AI384" t="b">
        <v>0</v>
      </c>
      <c r="AJ384" t="n">
        <v>750</v>
      </c>
      <c r="AK384" t="n">
        <v>0</v>
      </c>
      <c r="AL384" t="n">
        <v>-2.020795572990435</v>
      </c>
      <c r="AM384" t="n">
        <v>0</v>
      </c>
      <c r="AN384" t="n">
        <v>-0.5878688418326035</v>
      </c>
      <c r="AO384" t="n">
        <v>0</v>
      </c>
      <c r="AP384" t="n">
        <v>1</v>
      </c>
      <c r="AQ384" t="n">
        <v>0</v>
      </c>
      <c r="AR384" t="n">
        <v>0</v>
      </c>
      <c r="AS384" t="n">
        <v>0</v>
      </c>
      <c r="AT384" t="n">
        <v>0.4053183757896374</v>
      </c>
      <c r="AU384" t="n">
        <v>0.1274252163865771</v>
      </c>
      <c r="AV384" t="n">
        <v>0.4053183757896374</v>
      </c>
    </row>
    <row r="385" spans="1:48">
      <c r="A385" t="n">
        <v>382</v>
      </c>
      <c r="B385" t="n">
        <v>0</v>
      </c>
      <c r="C385" t="n">
        <v>0</v>
      </c>
      <c r="D385" t="n">
        <v>3.333333333333333</v>
      </c>
      <c r="E385" t="n">
        <v>2</v>
      </c>
      <c r="F385" t="n">
        <v>-1.052354241469087</v>
      </c>
      <c r="G385" t="n">
        <v>0</v>
      </c>
      <c r="H385" t="n">
        <v>27.46032944755283</v>
      </c>
      <c r="I385" t="b">
        <v>0</v>
      </c>
      <c r="J385" t="n">
        <v>108.3035393411484</v>
      </c>
      <c r="K385" t="n">
        <v>231.3363600326929</v>
      </c>
      <c r="L385" t="n">
        <v>0</v>
      </c>
      <c r="M385" t="n">
        <v>-1.285292865670304</v>
      </c>
      <c r="N385" t="n">
        <v>-1.285292865670304</v>
      </c>
      <c r="O385" t="n">
        <v>-446.9590503993156</v>
      </c>
      <c r="P385" t="n">
        <v>-113.326331237149</v>
      </c>
      <c r="Q385" t="n">
        <v>-1.285292865670304</v>
      </c>
      <c r="R385" t="n">
        <v>0.9490775856872865</v>
      </c>
      <c r="S385" t="n">
        <v>28.66358968047946</v>
      </c>
      <c r="T385" t="n">
        <v>-50.35368953434038</v>
      </c>
      <c r="U385" t="n">
        <v>-1.219842649851465</v>
      </c>
      <c r="V385" t="n">
        <v>62.97264170280859</v>
      </c>
      <c r="W385" t="n">
        <v>0</v>
      </c>
      <c r="X385" t="n">
        <v>0</v>
      </c>
      <c r="Y385" t="n">
        <v>-21.42817949427903</v>
      </c>
      <c r="Z385" t="n">
        <v>61.54304327749792</v>
      </c>
      <c r="AA385" t="n">
        <v>750</v>
      </c>
      <c r="AB385" t="b">
        <v>0</v>
      </c>
      <c r="AC385" t="b">
        <v>1</v>
      </c>
      <c r="AD385" t="n">
        <v>97.60873861800789</v>
      </c>
      <c r="AE385" t="n">
        <v>-0</v>
      </c>
      <c r="AF385" t="n">
        <v>0</v>
      </c>
      <c r="AG385" t="n">
        <v>0.01912411180332491</v>
      </c>
      <c r="AH385" t="b">
        <v>0</v>
      </c>
      <c r="AI385" t="b">
        <v>0</v>
      </c>
      <c r="AJ385" t="n">
        <v>750</v>
      </c>
      <c r="AK385" t="n">
        <v>0</v>
      </c>
      <c r="AL385" t="n">
        <v>-1.219842649851465</v>
      </c>
      <c r="AM385" t="n">
        <v>0</v>
      </c>
      <c r="AN385" t="n">
        <v>-1.219842649851465</v>
      </c>
      <c r="AO385" t="n">
        <v>0</v>
      </c>
      <c r="AP385" t="n">
        <v>1</v>
      </c>
      <c r="AQ385" t="n">
        <v>0</v>
      </c>
      <c r="AR385" t="n">
        <v>0</v>
      </c>
      <c r="AS385" t="n">
        <v>0</v>
      </c>
      <c r="AT385" t="n">
        <v>0.4050930647411649</v>
      </c>
      <c r="AU385" t="n">
        <v>0.1273543824179717</v>
      </c>
      <c r="AV385" t="n">
        <v>0.4050930647411649</v>
      </c>
    </row>
    <row r="386" spans="1:48">
      <c r="A386" t="n">
        <v>383</v>
      </c>
      <c r="B386" t="n">
        <v>0</v>
      </c>
      <c r="C386" t="n">
        <v>0</v>
      </c>
      <c r="D386" t="n">
        <v>0</v>
      </c>
      <c r="E386" t="n">
        <v>2</v>
      </c>
      <c r="F386" t="n">
        <v>0</v>
      </c>
      <c r="G386" t="n">
        <v>0</v>
      </c>
      <c r="H386" t="n">
        <v>0</v>
      </c>
      <c r="I386" t="b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1</v>
      </c>
      <c r="S386" t="n">
        <v>28.66582835476864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-21.42817949427903</v>
      </c>
      <c r="Z386" t="n">
        <v>61.56336217987056</v>
      </c>
      <c r="AA386" t="n">
        <v>750</v>
      </c>
      <c r="AB386" t="b">
        <v>0</v>
      </c>
      <c r="AC386" t="b">
        <v>1</v>
      </c>
      <c r="AD386" t="n">
        <v>97.60129827790571</v>
      </c>
      <c r="AE386" t="n">
        <v>-0</v>
      </c>
      <c r="AF386" t="n">
        <v>0</v>
      </c>
      <c r="AG386" t="n">
        <v>0.01359855541669058</v>
      </c>
      <c r="AH386" t="b">
        <v>1</v>
      </c>
      <c r="AI386" t="b">
        <v>1</v>
      </c>
      <c r="AJ386" t="n">
        <v>750</v>
      </c>
      <c r="AK386" t="n">
        <v>0</v>
      </c>
      <c r="AL386" t="n">
        <v>0</v>
      </c>
      <c r="AM386" t="n">
        <v>0</v>
      </c>
      <c r="AN386" t="n">
        <v>0.2695635702047531</v>
      </c>
      <c r="AO386" t="n">
        <v>0</v>
      </c>
      <c r="AP386" t="n">
        <v>1</v>
      </c>
      <c r="AQ386" t="n">
        <v>0</v>
      </c>
      <c r="AR386" t="n">
        <v>0</v>
      </c>
      <c r="AS386" t="n">
        <v>0</v>
      </c>
      <c r="AT386" t="n">
        <v>0.4049575502694125</v>
      </c>
      <c r="AU386" t="n">
        <v>0.127311778968639</v>
      </c>
      <c r="AV386" t="n">
        <v>0.4049575502694125</v>
      </c>
    </row>
    <row r="387" spans="1:48">
      <c r="A387" t="n">
        <v>384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b">
        <v>1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1</v>
      </c>
      <c r="S387" t="n">
        <v>28.66582835476864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-21.42817949427903</v>
      </c>
      <c r="Z387" t="n">
        <v>61.55999651421776</v>
      </c>
      <c r="AA387" t="n">
        <v>0</v>
      </c>
      <c r="AB387" t="b">
        <v>0</v>
      </c>
      <c r="AC387" t="b">
        <v>0</v>
      </c>
      <c r="AD387" t="n">
        <v>97.59385793780353</v>
      </c>
      <c r="AE387" t="n">
        <v>-0</v>
      </c>
      <c r="AF387" t="n">
        <v>0</v>
      </c>
      <c r="AG387" t="n">
        <v>0.007924141320616918</v>
      </c>
      <c r="AH387" t="b">
        <v>0</v>
      </c>
      <c r="AI387" t="b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0.2695635702047531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</row>
    <row r="388" spans="1:48">
      <c r="A388" t="n">
        <v>385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b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1</v>
      </c>
      <c r="S388" t="n">
        <v>28.66582835476864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-21.42817949427903</v>
      </c>
      <c r="Z388" t="n">
        <v>61.55663084856496</v>
      </c>
      <c r="AA388" t="n">
        <v>0</v>
      </c>
      <c r="AB388" t="b">
        <v>0</v>
      </c>
      <c r="AC388" t="b">
        <v>0</v>
      </c>
      <c r="AD388" t="n">
        <v>97.58641759770136</v>
      </c>
      <c r="AE388" t="n">
        <v>-0</v>
      </c>
      <c r="AF388" t="n">
        <v>0</v>
      </c>
      <c r="AG388" t="n">
        <v>0.001883328785523219</v>
      </c>
      <c r="AH388" t="b">
        <v>0</v>
      </c>
      <c r="AI388" t="b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</row>
    <row r="389" spans="1:48">
      <c r="A389" t="n">
        <v>386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b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1</v>
      </c>
      <c r="S389" t="n">
        <v>28.66582835476864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-21.42817949427903</v>
      </c>
      <c r="Z389" t="n">
        <v>61.55326518291216</v>
      </c>
      <c r="AA389" t="n">
        <v>0</v>
      </c>
      <c r="AB389" t="b">
        <v>0</v>
      </c>
      <c r="AC389" t="b">
        <v>0</v>
      </c>
      <c r="AD389" t="n">
        <v>97.57897725759918</v>
      </c>
      <c r="AE389" t="n">
        <v>-0</v>
      </c>
      <c r="AF389" t="n">
        <v>0</v>
      </c>
      <c r="AG389" t="n">
        <v>-0.003749474225776539</v>
      </c>
      <c r="AH389" t="b">
        <v>0</v>
      </c>
      <c r="AI389" t="b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</row>
    <row r="390" spans="1:48">
      <c r="A390" t="n">
        <v>387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b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1</v>
      </c>
      <c r="S390" t="n">
        <v>28.66582835476864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-21.42817949427903</v>
      </c>
      <c r="Z390" t="n">
        <v>61.54989951725936</v>
      </c>
      <c r="AA390" t="n">
        <v>0</v>
      </c>
      <c r="AB390" t="b">
        <v>0</v>
      </c>
      <c r="AC390" t="b">
        <v>0</v>
      </c>
      <c r="AD390" t="n">
        <v>97.571536917497</v>
      </c>
      <c r="AE390" t="n">
        <v>-0</v>
      </c>
      <c r="AF390" t="n">
        <v>0</v>
      </c>
      <c r="AG390" t="n">
        <v>-0.006750469570592721</v>
      </c>
      <c r="AH390" t="b">
        <v>0</v>
      </c>
      <c r="AI390" t="b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</row>
    <row r="391" spans="1:48">
      <c r="A391" t="n">
        <v>388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b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1</v>
      </c>
      <c r="S391" t="n">
        <v>28.66582835476864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-21.42817949427903</v>
      </c>
      <c r="Z391" t="n">
        <v>61.54653385160655</v>
      </c>
      <c r="AA391" t="n">
        <v>0</v>
      </c>
      <c r="AB391" t="b">
        <v>0</v>
      </c>
      <c r="AC391" t="b">
        <v>0</v>
      </c>
      <c r="AD391" t="n">
        <v>97.56409657739482</v>
      </c>
      <c r="AE391" t="n">
        <v>-0</v>
      </c>
      <c r="AF391" t="n">
        <v>0</v>
      </c>
      <c r="AG391" t="n">
        <v>-0.005523310806830717</v>
      </c>
      <c r="AH391" t="b">
        <v>0</v>
      </c>
      <c r="AI391" t="b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</row>
    <row r="392" spans="1:48">
      <c r="A392" t="n">
        <v>389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b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1</v>
      </c>
      <c r="S392" t="n">
        <v>28.66582835476864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-21.42817949427903</v>
      </c>
      <c r="Z392" t="n">
        <v>61.54316818595375</v>
      </c>
      <c r="AA392" t="n">
        <v>0</v>
      </c>
      <c r="AB392" t="b">
        <v>0</v>
      </c>
      <c r="AC392" t="b">
        <v>0</v>
      </c>
      <c r="AD392" t="n">
        <v>97.55665623729264</v>
      </c>
      <c r="AE392" t="n">
        <v>-0</v>
      </c>
      <c r="AF392" t="n">
        <v>0</v>
      </c>
      <c r="AG392" t="n">
        <v>-0.005038231680865479</v>
      </c>
      <c r="AH392" t="b">
        <v>0</v>
      </c>
      <c r="AI392" t="b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</row>
    <row r="393" spans="1:48">
      <c r="A393" t="n">
        <v>390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b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1</v>
      </c>
      <c r="S393" t="n">
        <v>28.66582835476864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-21.42817949427903</v>
      </c>
      <c r="Z393" t="n">
        <v>61.53980252030095</v>
      </c>
      <c r="AA393" t="n">
        <v>0</v>
      </c>
      <c r="AB393" t="b">
        <v>0</v>
      </c>
      <c r="AC393" t="b">
        <v>0</v>
      </c>
      <c r="AD393" t="n">
        <v>97.54921589719046</v>
      </c>
      <c r="AE393" t="n">
        <v>-0</v>
      </c>
      <c r="AF393" t="n">
        <v>0</v>
      </c>
      <c r="AG393" t="n">
        <v>-0.004458161684515294</v>
      </c>
      <c r="AH393" t="b">
        <v>0</v>
      </c>
      <c r="AI393" t="b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</row>
    <row r="394" spans="1:48">
      <c r="A394" t="n">
        <v>391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b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1</v>
      </c>
      <c r="S394" t="n">
        <v>28.66582835476864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-21.42817949427903</v>
      </c>
      <c r="Z394" t="n">
        <v>61.53643685464815</v>
      </c>
      <c r="AA394" t="n">
        <v>0</v>
      </c>
      <c r="AB394" t="b">
        <v>0</v>
      </c>
      <c r="AC394" t="b">
        <v>0</v>
      </c>
      <c r="AD394" t="n">
        <v>97.54177555708829</v>
      </c>
      <c r="AE394" t="n">
        <v>-0</v>
      </c>
      <c r="AF394" t="n">
        <v>0</v>
      </c>
      <c r="AG394" t="n">
        <v>-0.004415902893598445</v>
      </c>
      <c r="AH394" t="b">
        <v>0</v>
      </c>
      <c r="AI394" t="b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</row>
    <row r="395" spans="1:48">
      <c r="A395" t="n">
        <v>392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b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1</v>
      </c>
      <c r="S395" t="n">
        <v>28.66582835476864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-21.42817949427903</v>
      </c>
      <c r="Z395" t="n">
        <v>61.53307118899535</v>
      </c>
      <c r="AA395" t="n">
        <v>0</v>
      </c>
      <c r="AB395" t="b">
        <v>0</v>
      </c>
      <c r="AC395" t="b">
        <v>0</v>
      </c>
      <c r="AD395" t="n">
        <v>97.53433521698611</v>
      </c>
      <c r="AE395" t="n">
        <v>-0</v>
      </c>
      <c r="AF395" t="n">
        <v>0</v>
      </c>
      <c r="AG395" t="n">
        <v>-0.004883725699354025</v>
      </c>
      <c r="AH395" t="b">
        <v>0</v>
      </c>
      <c r="AI395" t="b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</row>
    <row r="396" spans="1:48">
      <c r="A396" t="n">
        <v>393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b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1</v>
      </c>
      <c r="S396" t="n">
        <v>28.66582835476864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-21.42817949427903</v>
      </c>
      <c r="Z396" t="n">
        <v>61.52970552334255</v>
      </c>
      <c r="AA396" t="n">
        <v>0</v>
      </c>
      <c r="AB396" t="b">
        <v>0</v>
      </c>
      <c r="AC396" t="b">
        <v>0</v>
      </c>
      <c r="AD396" t="n">
        <v>97.52689487688393</v>
      </c>
      <c r="AE396" t="n">
        <v>-0</v>
      </c>
      <c r="AF396" t="n">
        <v>0</v>
      </c>
      <c r="AG396" t="n">
        <v>-0.001040708478935337</v>
      </c>
      <c r="AH396" t="b">
        <v>0</v>
      </c>
      <c r="AI396" t="b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</row>
    <row r="397" spans="1:48">
      <c r="A397" t="n">
        <v>394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b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1</v>
      </c>
      <c r="S397" t="n">
        <v>28.66582835476864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-21.42817949427903</v>
      </c>
      <c r="Z397" t="n">
        <v>61.52633985768975</v>
      </c>
      <c r="AA397" t="n">
        <v>0</v>
      </c>
      <c r="AB397" t="b">
        <v>0</v>
      </c>
      <c r="AC397" t="b">
        <v>0</v>
      </c>
      <c r="AD397" t="n">
        <v>97.51945453678175</v>
      </c>
      <c r="AE397" t="n">
        <v>-0</v>
      </c>
      <c r="AF397" t="n">
        <v>0</v>
      </c>
      <c r="AG397" t="n">
        <v>0.001330474699449469</v>
      </c>
      <c r="AH397" t="b">
        <v>0</v>
      </c>
      <c r="AI397" t="b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</row>
    <row r="398" spans="1:48">
      <c r="A398" t="n">
        <v>395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b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1</v>
      </c>
      <c r="S398" t="n">
        <v>28.66582835476864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-21.42817949427903</v>
      </c>
      <c r="Z398" t="n">
        <v>61.52297419203695</v>
      </c>
      <c r="AA398" t="n">
        <v>0</v>
      </c>
      <c r="AB398" t="b">
        <v>0</v>
      </c>
      <c r="AC398" t="b">
        <v>0</v>
      </c>
      <c r="AD398" t="n">
        <v>97.51201419667957</v>
      </c>
      <c r="AE398" t="n">
        <v>-0</v>
      </c>
      <c r="AF398" t="n">
        <v>0</v>
      </c>
      <c r="AG398" t="n">
        <v>0.004182410978742834</v>
      </c>
      <c r="AH398" t="b">
        <v>0</v>
      </c>
      <c r="AI398" t="b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</row>
    <row r="399" spans="1:48">
      <c r="A399" t="n">
        <v>396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b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1</v>
      </c>
      <c r="S399" t="n">
        <v>28.66582835476864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-21.42817949427903</v>
      </c>
      <c r="Z399" t="n">
        <v>61.51960852638415</v>
      </c>
      <c r="AA399" t="n">
        <v>0</v>
      </c>
      <c r="AB399" t="b">
        <v>0</v>
      </c>
      <c r="AC399" t="b">
        <v>0</v>
      </c>
      <c r="AD399" t="n">
        <v>97.50457385657739</v>
      </c>
      <c r="AE399" t="n">
        <v>-0</v>
      </c>
      <c r="AF399" t="n">
        <v>0</v>
      </c>
      <c r="AG399" t="n">
        <v>0.003963354514251838</v>
      </c>
      <c r="AH399" t="b">
        <v>0</v>
      </c>
      <c r="AI399" t="b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0.2695635702047531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</row>
    <row r="400" spans="1:48">
      <c r="A400" t="n">
        <v>397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  <c r="H400" t="n">
        <v>0</v>
      </c>
      <c r="I400" t="b">
        <v>1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1</v>
      </c>
      <c r="S400" t="n">
        <v>28.66582835476864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-21.42817949427903</v>
      </c>
      <c r="Z400" t="n">
        <v>61.53992742875679</v>
      </c>
      <c r="AA400" t="n">
        <v>750</v>
      </c>
      <c r="AB400" t="b">
        <v>1</v>
      </c>
      <c r="AC400" t="b">
        <v>1</v>
      </c>
      <c r="AD400" t="n">
        <v>97.49713351647522</v>
      </c>
      <c r="AE400" t="n">
        <v>-0</v>
      </c>
      <c r="AF400" t="n">
        <v>0</v>
      </c>
      <c r="AG400" t="n">
        <v>0.002967640965494234</v>
      </c>
      <c r="AH400" t="b">
        <v>1</v>
      </c>
      <c r="AI400" t="b">
        <v>1</v>
      </c>
      <c r="AJ400" t="n">
        <v>750</v>
      </c>
      <c r="AK400" t="n">
        <v>0</v>
      </c>
      <c r="AL400" t="n">
        <v>0</v>
      </c>
      <c r="AM400" t="n">
        <v>0</v>
      </c>
      <c r="AN400" t="n">
        <v>0.2695635702047531</v>
      </c>
      <c r="AO400" t="n">
        <v>0</v>
      </c>
      <c r="AP400" t="n">
        <v>1</v>
      </c>
      <c r="AQ400" t="n">
        <v>0</v>
      </c>
      <c r="AR400" t="n">
        <v>0</v>
      </c>
      <c r="AS400" t="n">
        <v>0</v>
      </c>
      <c r="AT400" t="n">
        <v>0.4051138502568514</v>
      </c>
      <c r="AU400" t="n">
        <v>0.1273609170312344</v>
      </c>
      <c r="AV400" t="n">
        <v>0.4051138502568514</v>
      </c>
    </row>
    <row r="401" spans="1:48">
      <c r="A401" t="n">
        <v>398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  <c r="H401" t="n">
        <v>0</v>
      </c>
      <c r="I401" t="b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1</v>
      </c>
      <c r="S401" t="n">
        <v>28.66582835476864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-21.42817949427903</v>
      </c>
      <c r="Z401" t="n">
        <v>61.56024633112943</v>
      </c>
      <c r="AA401" t="n">
        <v>750</v>
      </c>
      <c r="AB401" t="b">
        <v>0</v>
      </c>
      <c r="AC401" t="b">
        <v>1</v>
      </c>
      <c r="AD401" t="n">
        <v>97.48969317637304</v>
      </c>
      <c r="AE401" t="n">
        <v>-0</v>
      </c>
      <c r="AF401" t="n">
        <v>0</v>
      </c>
      <c r="AG401" t="n">
        <v>0.0111674721537563</v>
      </c>
      <c r="AH401" t="b">
        <v>1</v>
      </c>
      <c r="AI401" t="b">
        <v>1</v>
      </c>
      <c r="AJ401" t="n">
        <v>750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1</v>
      </c>
      <c r="AQ401" t="n">
        <v>0</v>
      </c>
      <c r="AR401" t="n">
        <v>0</v>
      </c>
      <c r="AS401" t="n">
        <v>0</v>
      </c>
      <c r="AT401" t="n">
        <v>0.4049783275698134</v>
      </c>
      <c r="AU401" t="n">
        <v>0.1273183109991554</v>
      </c>
      <c r="AV401" t="n">
        <v>0.4049783275698134</v>
      </c>
    </row>
    <row r="402" spans="1:48">
      <c r="A402" t="n">
        <v>399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  <c r="H402" t="n">
        <v>0</v>
      </c>
      <c r="I402" t="b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1</v>
      </c>
      <c r="S402" t="n">
        <v>28.66582835476864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-21.42817949427903</v>
      </c>
      <c r="Z402" t="n">
        <v>61.58056523350208</v>
      </c>
      <c r="AA402" t="n">
        <v>750</v>
      </c>
      <c r="AB402" t="b">
        <v>0</v>
      </c>
      <c r="AC402" t="b">
        <v>1</v>
      </c>
      <c r="AD402" t="n">
        <v>97.48225283627086</v>
      </c>
      <c r="AE402" t="n">
        <v>-0</v>
      </c>
      <c r="AF402" t="n">
        <v>0</v>
      </c>
      <c r="AG402" t="n">
        <v>0.01648306420128798</v>
      </c>
      <c r="AH402" t="b">
        <v>1</v>
      </c>
      <c r="AI402" t="b">
        <v>1</v>
      </c>
      <c r="AJ402" t="n">
        <v>750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1</v>
      </c>
      <c r="AQ402" t="n">
        <v>0</v>
      </c>
      <c r="AR402" t="n">
        <v>0</v>
      </c>
      <c r="AS402" t="n">
        <v>0</v>
      </c>
      <c r="AT402" t="n">
        <v>0.4048428584455055</v>
      </c>
      <c r="AU402" t="n">
        <v>0.1272757218062894</v>
      </c>
      <c r="AV402" t="n">
        <v>0.4048428584455055</v>
      </c>
    </row>
    <row r="403" spans="1:48">
      <c r="A403" t="n">
        <v>400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  <c r="H403" t="n">
        <v>0</v>
      </c>
      <c r="I403" t="b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1</v>
      </c>
      <c r="S403" t="n">
        <v>28.66582835476864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-21.42817949427903</v>
      </c>
      <c r="Z403" t="n">
        <v>61.60088413587472</v>
      </c>
      <c r="AA403" t="n">
        <v>750</v>
      </c>
      <c r="AB403" t="b">
        <v>0</v>
      </c>
      <c r="AC403" t="b">
        <v>1</v>
      </c>
      <c r="AD403" t="n">
        <v>97.47481249616868</v>
      </c>
      <c r="AE403" t="n">
        <v>-0</v>
      </c>
      <c r="AF403" t="n">
        <v>0</v>
      </c>
      <c r="AG403" t="n">
        <v>0.03846120132673447</v>
      </c>
      <c r="AH403" t="b">
        <v>1</v>
      </c>
      <c r="AI403" t="b">
        <v>1</v>
      </c>
      <c r="AJ403" t="n">
        <v>750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1</v>
      </c>
      <c r="AQ403" t="n">
        <v>0</v>
      </c>
      <c r="AR403" t="n">
        <v>0</v>
      </c>
      <c r="AS403" t="n">
        <v>0</v>
      </c>
      <c r="AT403" t="n">
        <v>0.4047074428595069</v>
      </c>
      <c r="AU403" t="n">
        <v>0.1272331494449589</v>
      </c>
      <c r="AV403" t="n">
        <v>0.4047074428595069</v>
      </c>
    </row>
    <row r="404" spans="1:48">
      <c r="A404" t="n">
        <v>401</v>
      </c>
      <c r="B404" t="n">
        <v>0</v>
      </c>
      <c r="C404" t="n">
        <v>0</v>
      </c>
      <c r="D404" t="n">
        <v>0</v>
      </c>
      <c r="E404" t="n">
        <v>1</v>
      </c>
      <c r="F404" t="n">
        <v>0.5181485052835629</v>
      </c>
      <c r="G404" t="n">
        <v>0</v>
      </c>
      <c r="H404" t="n">
        <v>0</v>
      </c>
      <c r="I404" t="b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1</v>
      </c>
      <c r="S404" t="n">
        <v>28.66582835476864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-21.42817949427903</v>
      </c>
      <c r="Z404" t="n">
        <v>61.63404803057002</v>
      </c>
      <c r="AA404" t="n">
        <v>750</v>
      </c>
      <c r="AB404" t="b">
        <v>0</v>
      </c>
      <c r="AC404" t="b">
        <v>1</v>
      </c>
      <c r="AD404" t="n">
        <v>97.4673721560665</v>
      </c>
      <c r="AE404" t="n">
        <v>-0</v>
      </c>
      <c r="AF404" t="n">
        <v>0</v>
      </c>
      <c r="AG404" t="n">
        <v>0.07172271630407479</v>
      </c>
      <c r="AH404" t="b">
        <v>1</v>
      </c>
      <c r="AI404" t="b">
        <v>1</v>
      </c>
      <c r="AJ404" t="n">
        <v>750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1</v>
      </c>
      <c r="AQ404" t="n">
        <v>0</v>
      </c>
      <c r="AR404" t="n">
        <v>0</v>
      </c>
      <c r="AS404" t="n">
        <v>0</v>
      </c>
      <c r="AT404" t="n">
        <v>0.4044865365978479</v>
      </c>
      <c r="AU404" t="n">
        <v>0.127163700266549</v>
      </c>
      <c r="AV404" t="n">
        <v>0.4044865365978479</v>
      </c>
    </row>
    <row r="405" spans="1:48">
      <c r="A405" t="n">
        <v>402</v>
      </c>
      <c r="B405" t="n">
        <v>0</v>
      </c>
      <c r="C405" t="n">
        <v>0</v>
      </c>
      <c r="D405" t="n">
        <v>3.75</v>
      </c>
      <c r="E405" t="n">
        <v>1</v>
      </c>
      <c r="F405" t="n">
        <v>1.191243452334686</v>
      </c>
      <c r="G405" t="n">
        <v>0</v>
      </c>
      <c r="H405" t="n">
        <v>30.89287062849694</v>
      </c>
      <c r="I405" t="b">
        <v>0</v>
      </c>
      <c r="J405" t="n">
        <v>121.8414817587919</v>
      </c>
      <c r="K405" t="n">
        <v>454.1032025150175</v>
      </c>
      <c r="L405" t="n">
        <v>0</v>
      </c>
      <c r="M405" t="n">
        <v>1.780352549521146</v>
      </c>
      <c r="N405" t="n">
        <v>1.780352549521146</v>
      </c>
      <c r="O405" t="n">
        <v>550.3248541257396</v>
      </c>
      <c r="P405" t="n">
        <v>139.5346993219421</v>
      </c>
      <c r="Q405" t="n">
        <v>1.780352549521146</v>
      </c>
      <c r="R405" t="n">
        <v>0.9218361006740371</v>
      </c>
      <c r="S405" t="n">
        <v>28.66582835476864</v>
      </c>
      <c r="T405" t="n">
        <v>40.61337828407333</v>
      </c>
      <c r="U405" t="n">
        <v>1.931311377607549</v>
      </c>
      <c r="V405" t="n">
        <v>3.174500011483559</v>
      </c>
      <c r="W405" t="n">
        <v>0</v>
      </c>
      <c r="X405" t="n">
        <v>0</v>
      </c>
      <c r="Y405" t="n">
        <v>-21.42817949427903</v>
      </c>
      <c r="Z405" t="n">
        <v>61.69434963176507</v>
      </c>
      <c r="AA405" t="n">
        <v>750</v>
      </c>
      <c r="AB405" t="b">
        <v>0</v>
      </c>
      <c r="AC405" t="b">
        <v>1</v>
      </c>
      <c r="AD405" t="n">
        <v>97.45993181596432</v>
      </c>
      <c r="AE405" t="n">
        <v>-0</v>
      </c>
      <c r="AF405" t="n">
        <v>0</v>
      </c>
      <c r="AG405" t="n">
        <v>0.08413238527063494</v>
      </c>
      <c r="AH405" t="b">
        <v>0</v>
      </c>
      <c r="AI405" t="b">
        <v>0</v>
      </c>
      <c r="AJ405" t="n">
        <v>750</v>
      </c>
      <c r="AK405" t="n">
        <v>0</v>
      </c>
      <c r="AL405" t="n">
        <v>1.931311377607549</v>
      </c>
      <c r="AM405" t="n">
        <v>0</v>
      </c>
      <c r="AN405" t="n">
        <v>1.94330600598495</v>
      </c>
      <c r="AO405" t="n">
        <v>0</v>
      </c>
      <c r="AP405" t="n">
        <v>1</v>
      </c>
      <c r="AQ405" t="n">
        <v>0</v>
      </c>
      <c r="AR405" t="n">
        <v>0</v>
      </c>
      <c r="AS405" t="n">
        <v>0</v>
      </c>
      <c r="AT405" t="n">
        <v>0.4040852297235385</v>
      </c>
      <c r="AU405" t="n">
        <v>0.1270375361981258</v>
      </c>
      <c r="AV405" t="n">
        <v>0.4040852297235385</v>
      </c>
    </row>
    <row r="406" spans="1:48">
      <c r="A406" t="n">
        <v>403</v>
      </c>
      <c r="B406" t="n">
        <v>0</v>
      </c>
      <c r="C406" t="n">
        <v>0</v>
      </c>
      <c r="D406" t="n">
        <v>7.5</v>
      </c>
      <c r="E406" t="n">
        <v>1</v>
      </c>
      <c r="F406" t="n">
        <v>0.9668776853776946</v>
      </c>
      <c r="G406" t="n">
        <v>0</v>
      </c>
      <c r="H406" t="n">
        <v>61.78574125699387</v>
      </c>
      <c r="I406" t="b">
        <v>0</v>
      </c>
      <c r="J406" t="n">
        <v>243.6829635175838</v>
      </c>
      <c r="K406" t="n">
        <v>908.2064050300349</v>
      </c>
      <c r="L406" t="n">
        <v>0</v>
      </c>
      <c r="M406" t="n">
        <v>2.919977709677853</v>
      </c>
      <c r="N406" t="n">
        <v>2.919977709677853</v>
      </c>
      <c r="O406" t="n">
        <v>451.2972185090777</v>
      </c>
      <c r="P406" t="n">
        <v>114.4262724414497</v>
      </c>
      <c r="Q406" t="n">
        <v>2.919977709677853</v>
      </c>
      <c r="R406" t="n">
        <v>0.9076163098015134</v>
      </c>
      <c r="S406" t="n">
        <v>28.67058819149941</v>
      </c>
      <c r="T406" t="n">
        <v>33.82704539933921</v>
      </c>
      <c r="U406" t="n">
        <v>3.217193959765248</v>
      </c>
      <c r="V406" t="n">
        <v>3.125067282502691</v>
      </c>
      <c r="W406" t="n">
        <v>0</v>
      </c>
      <c r="X406" t="n">
        <v>0</v>
      </c>
      <c r="Y406" t="n">
        <v>-21.42817949427903</v>
      </c>
      <c r="Z406" t="n">
        <v>61.74839828188452</v>
      </c>
      <c r="AA406" t="n">
        <v>908.2064050300349</v>
      </c>
      <c r="AB406" t="b">
        <v>0</v>
      </c>
      <c r="AC406" t="b">
        <v>1</v>
      </c>
      <c r="AD406" t="n">
        <v>97.45249147586215</v>
      </c>
      <c r="AE406" t="n">
        <v>-0</v>
      </c>
      <c r="AF406" t="n">
        <v>0</v>
      </c>
      <c r="AG406" t="n">
        <v>0.1050754048529615</v>
      </c>
      <c r="AH406" t="b">
        <v>0</v>
      </c>
      <c r="AI406" t="b">
        <v>0</v>
      </c>
      <c r="AJ406" t="n">
        <v>908.2064050300349</v>
      </c>
      <c r="AK406" t="n">
        <v>0</v>
      </c>
      <c r="AL406" t="n">
        <v>3.217193959765248</v>
      </c>
      <c r="AM406" t="n">
        <v>0</v>
      </c>
      <c r="AN406" t="n">
        <v>3.3968661329039</v>
      </c>
      <c r="AO406" t="n">
        <v>0</v>
      </c>
      <c r="AP406" t="n">
        <v>1</v>
      </c>
      <c r="AQ406" t="n">
        <v>0</v>
      </c>
      <c r="AR406" t="n">
        <v>0</v>
      </c>
      <c r="AS406" t="n">
        <v>0</v>
      </c>
      <c r="AT406" t="n">
        <v>1.185121481564001</v>
      </c>
      <c r="AU406" t="n">
        <v>0.3725820743717059</v>
      </c>
      <c r="AV406" t="n">
        <v>1.185121481564001</v>
      </c>
    </row>
    <row r="407" spans="1:48">
      <c r="A407" t="n">
        <v>404</v>
      </c>
      <c r="B407" t="n">
        <v>0</v>
      </c>
      <c r="C407" t="n">
        <v>0</v>
      </c>
      <c r="D407" t="n">
        <v>11.25</v>
      </c>
      <c r="E407" t="n">
        <v>1</v>
      </c>
      <c r="F407" t="n">
        <v>1.191245806154535</v>
      </c>
      <c r="G407" t="n">
        <v>0</v>
      </c>
      <c r="H407" t="n">
        <v>92.67861188549081</v>
      </c>
      <c r="I407" t="b">
        <v>0</v>
      </c>
      <c r="J407" t="n">
        <v>365.5244452763757</v>
      </c>
      <c r="K407" t="n">
        <v>1362.309607545052</v>
      </c>
      <c r="L407" t="n">
        <v>0</v>
      </c>
      <c r="M407" t="n">
        <v>5.357036825791313</v>
      </c>
      <c r="N407" t="n">
        <v>5.357036825791313</v>
      </c>
      <c r="O407" t="n">
        <v>551.9712955153669</v>
      </c>
      <c r="P407" t="n">
        <v>139.9521540353364</v>
      </c>
      <c r="Q407" t="n">
        <v>5.357036825791313</v>
      </c>
      <c r="R407" t="n">
        <v>0.9123138040341817</v>
      </c>
      <c r="S407" t="n">
        <v>28.67981506720988</v>
      </c>
      <c r="T407" t="n">
        <v>41.16005517764237</v>
      </c>
      <c r="U407" t="n">
        <v>5.871923456712927</v>
      </c>
      <c r="V407" t="n">
        <v>3.609168664270641</v>
      </c>
      <c r="W407" t="n">
        <v>0</v>
      </c>
      <c r="X407" t="n">
        <v>0</v>
      </c>
      <c r="Y407" t="n">
        <v>-21.42817949427903</v>
      </c>
      <c r="Z407" t="n">
        <v>61.88304706034626</v>
      </c>
      <c r="AA407" t="n">
        <v>1362.309607545052</v>
      </c>
      <c r="AB407" t="b">
        <v>0</v>
      </c>
      <c r="AC407" t="b">
        <v>1</v>
      </c>
      <c r="AD407" t="n">
        <v>97.44505113575997</v>
      </c>
      <c r="AE407" t="n">
        <v>-0</v>
      </c>
      <c r="AF407" t="n">
        <v>0</v>
      </c>
      <c r="AG407" t="n">
        <v>0.1173317535395559</v>
      </c>
      <c r="AH407" t="b">
        <v>0</v>
      </c>
      <c r="AI407" t="b">
        <v>0</v>
      </c>
      <c r="AJ407" t="n">
        <v>1362.309607545052</v>
      </c>
      <c r="AK407" t="n">
        <v>0</v>
      </c>
      <c r="AL407" t="n">
        <v>5.871923456712927</v>
      </c>
      <c r="AM407" t="n">
        <v>0</v>
      </c>
      <c r="AN407" t="n">
        <v>6.267206144279496</v>
      </c>
      <c r="AO407" t="n">
        <v>0</v>
      </c>
      <c r="AP407" t="n">
        <v>1</v>
      </c>
      <c r="AQ407" t="n">
        <v>0</v>
      </c>
      <c r="AR407" t="n">
        <v>0</v>
      </c>
      <c r="AS407" t="n">
        <v>0</v>
      </c>
      <c r="AT407" t="n">
        <v>1.890557590207139</v>
      </c>
      <c r="AU407" t="n">
        <v>0.5943592109637322</v>
      </c>
      <c r="AV407" t="n">
        <v>1.890557590207139</v>
      </c>
    </row>
    <row r="408" spans="1:48">
      <c r="A408" t="n">
        <v>405</v>
      </c>
      <c r="B408" t="n">
        <v>0</v>
      </c>
      <c r="C408" t="n">
        <v>0</v>
      </c>
      <c r="D408" t="n">
        <v>15</v>
      </c>
      <c r="E408" t="n">
        <v>1</v>
      </c>
      <c r="F408" t="n">
        <v>0.5181390900041651</v>
      </c>
      <c r="G408" t="n">
        <v>0</v>
      </c>
      <c r="H408" t="n">
        <v>123.5714825139877</v>
      </c>
      <c r="I408" t="b">
        <v>0</v>
      </c>
      <c r="J408" t="n">
        <v>487.3659270351677</v>
      </c>
      <c r="K408" t="n">
        <v>1816.41281006007</v>
      </c>
      <c r="L408" t="n">
        <v>0</v>
      </c>
      <c r="M408" t="n">
        <v>3.286747395173956</v>
      </c>
      <c r="N408" t="n">
        <v>3.286747395173956</v>
      </c>
      <c r="O408" t="n">
        <v>253.9916576191275</v>
      </c>
      <c r="P408" t="n">
        <v>64.39950750992077</v>
      </c>
      <c r="Q408" t="n">
        <v>3.286747395173956</v>
      </c>
      <c r="R408" t="n">
        <v>0.8508930504941893</v>
      </c>
      <c r="S408" t="n">
        <v>28.6958821003751</v>
      </c>
      <c r="T408" t="n">
        <v>20.30711259103965</v>
      </c>
      <c r="U408" t="n">
        <v>3.862703301272762</v>
      </c>
      <c r="V408" t="n">
        <v>3.027931611720962</v>
      </c>
      <c r="W408" t="n">
        <v>0</v>
      </c>
      <c r="X408" t="n">
        <v>0</v>
      </c>
      <c r="Y408" t="n">
        <v>-21.42817949427903</v>
      </c>
      <c r="Z408" t="n">
        <v>62.10209681484803</v>
      </c>
      <c r="AA408" t="n">
        <v>1816.41281006007</v>
      </c>
      <c r="AB408" t="b">
        <v>0</v>
      </c>
      <c r="AC408" t="b">
        <v>1</v>
      </c>
      <c r="AD408" t="n">
        <v>97.43761079565779</v>
      </c>
      <c r="AE408" t="n">
        <v>-0</v>
      </c>
      <c r="AF408" t="n">
        <v>0</v>
      </c>
      <c r="AG408" t="n">
        <v>0.1296984108816256</v>
      </c>
      <c r="AH408" t="b">
        <v>0</v>
      </c>
      <c r="AI408" t="b">
        <v>0</v>
      </c>
      <c r="AJ408" t="n">
        <v>1816.41281006007</v>
      </c>
      <c r="AK408" t="n">
        <v>0</v>
      </c>
      <c r="AL408" t="n">
        <v>3.862703301272762</v>
      </c>
      <c r="AM408" t="n">
        <v>0</v>
      </c>
      <c r="AN408" t="n">
        <v>3.961523973164404</v>
      </c>
      <c r="AO408" t="n">
        <v>0</v>
      </c>
      <c r="AP408" t="n">
        <v>1</v>
      </c>
      <c r="AQ408" t="n">
        <v>0</v>
      </c>
      <c r="AR408" t="n">
        <v>0</v>
      </c>
      <c r="AS408" t="n">
        <v>0</v>
      </c>
      <c r="AT408" t="n">
        <v>1.618364122679678</v>
      </c>
      <c r="AU408" t="n">
        <v>0.508786205715382</v>
      </c>
      <c r="AV408" t="n">
        <v>1.618364122679678</v>
      </c>
    </row>
    <row r="409" spans="1:48">
      <c r="A409" t="n">
        <v>406</v>
      </c>
      <c r="B409" t="n">
        <v>0</v>
      </c>
      <c r="C409" t="n">
        <v>0</v>
      </c>
      <c r="D409" t="n">
        <v>15</v>
      </c>
      <c r="E409" t="n">
        <v>1</v>
      </c>
      <c r="F409" t="n">
        <v>-0.1388021661711942</v>
      </c>
      <c r="G409" t="n">
        <v>0</v>
      </c>
      <c r="H409" t="n">
        <v>123.5714825139877</v>
      </c>
      <c r="I409" t="b">
        <v>0</v>
      </c>
      <c r="J409" t="n">
        <v>487.3659270351677</v>
      </c>
      <c r="K409" t="n">
        <v>1816.41281006007</v>
      </c>
      <c r="L409" t="n">
        <v>0</v>
      </c>
      <c r="M409" t="n">
        <v>-0.4917597299279854</v>
      </c>
      <c r="N409" t="n">
        <v>-0.4917597299279854</v>
      </c>
      <c r="O409" t="n">
        <v>-38.00196788415887</v>
      </c>
      <c r="P409" t="n">
        <v>-9.635387394563606</v>
      </c>
      <c r="Q409" t="n">
        <v>-0.4917597299279854</v>
      </c>
      <c r="R409" t="n">
        <v>0.7903377158630531</v>
      </c>
      <c r="S409" t="n">
        <v>28.7126448030267</v>
      </c>
      <c r="T409" t="n">
        <v>-2.04325464579422</v>
      </c>
      <c r="U409" t="n">
        <v>-0.3886562617047159</v>
      </c>
      <c r="V409" t="n">
        <v>7.592132748769387</v>
      </c>
      <c r="W409" t="n">
        <v>0</v>
      </c>
      <c r="X409" t="n">
        <v>0</v>
      </c>
      <c r="Y409" t="n">
        <v>-21.42817949427903</v>
      </c>
      <c r="Z409" t="n">
        <v>62.21214575776023</v>
      </c>
      <c r="AA409" t="n">
        <v>1816.41281006007</v>
      </c>
      <c r="AB409" t="b">
        <v>0</v>
      </c>
      <c r="AC409" t="b">
        <v>1</v>
      </c>
      <c r="AD409" t="n">
        <v>97.43017045555561</v>
      </c>
      <c r="AE409" t="n">
        <v>-0</v>
      </c>
      <c r="AF409" t="n">
        <v>0</v>
      </c>
      <c r="AG409" t="n">
        <v>0.1399394707926538</v>
      </c>
      <c r="AH409" t="b">
        <v>0</v>
      </c>
      <c r="AI409" t="b">
        <v>0</v>
      </c>
      <c r="AJ409" t="n">
        <v>1816.41281006007</v>
      </c>
      <c r="AK409" t="n">
        <v>0</v>
      </c>
      <c r="AL409" t="n">
        <v>-0.3886562617047159</v>
      </c>
      <c r="AM409" t="n">
        <v>0</v>
      </c>
      <c r="AN409" t="n">
        <v>-0.3886562617047159</v>
      </c>
      <c r="AO409" t="n">
        <v>0</v>
      </c>
      <c r="AP409" t="n">
        <v>1</v>
      </c>
      <c r="AQ409" t="n">
        <v>0</v>
      </c>
      <c r="AR409" t="n">
        <v>0</v>
      </c>
      <c r="AS409" t="n">
        <v>0</v>
      </c>
      <c r="AT409" t="n">
        <v>0.8435037981502708</v>
      </c>
      <c r="AU409" t="n">
        <v>0.2651832742416361</v>
      </c>
      <c r="AV409" t="n">
        <v>0.8435037981502708</v>
      </c>
    </row>
    <row r="410" spans="1:48">
      <c r="A410" t="n">
        <v>407</v>
      </c>
      <c r="B410" t="n">
        <v>0</v>
      </c>
      <c r="C410" t="n">
        <v>0</v>
      </c>
      <c r="D410" t="n">
        <v>15</v>
      </c>
      <c r="E410" t="n">
        <v>1</v>
      </c>
      <c r="F410" t="n">
        <v>0.03706957468061489</v>
      </c>
      <c r="G410" t="n">
        <v>0</v>
      </c>
      <c r="H410" t="n">
        <v>123.5714825139877</v>
      </c>
      <c r="I410" t="b">
        <v>0</v>
      </c>
      <c r="J410" t="n">
        <v>487.3659270351677</v>
      </c>
      <c r="K410" t="n">
        <v>1816.41281006007</v>
      </c>
      <c r="L410" t="n">
        <v>0</v>
      </c>
      <c r="M410" t="n">
        <v>0.5197958995380034</v>
      </c>
      <c r="N410" t="n">
        <v>0.5197958995380034</v>
      </c>
      <c r="O410" t="n">
        <v>40.16853328647588</v>
      </c>
      <c r="P410" t="n">
        <v>10.18471939312269</v>
      </c>
      <c r="Q410" t="n">
        <v>0.5197958995380034</v>
      </c>
      <c r="R410" t="n">
        <v>0.5266277599362542</v>
      </c>
      <c r="S410" t="n">
        <v>28.71617137785229</v>
      </c>
      <c r="T410" t="n">
        <v>5.189026958580061</v>
      </c>
      <c r="U410" t="n">
        <v>0.9870271548178968</v>
      </c>
      <c r="V410" t="n">
        <v>2.45634131513421</v>
      </c>
      <c r="W410" t="n">
        <v>0</v>
      </c>
      <c r="X410" t="n">
        <v>0</v>
      </c>
      <c r="Y410" t="n">
        <v>-21.42817949427903</v>
      </c>
      <c r="Z410" t="n">
        <v>62.36785264796871</v>
      </c>
      <c r="AA410" t="n">
        <v>1816.41281006007</v>
      </c>
      <c r="AB410" t="b">
        <v>0</v>
      </c>
      <c r="AC410" t="b">
        <v>1</v>
      </c>
      <c r="AD410" t="n">
        <v>97.42273011545343</v>
      </c>
      <c r="AE410" t="n">
        <v>-0</v>
      </c>
      <c r="AF410" t="n">
        <v>0</v>
      </c>
      <c r="AG410" t="n">
        <v>0.1514888643068372</v>
      </c>
      <c r="AH410" t="b">
        <v>0</v>
      </c>
      <c r="AI410" t="b">
        <v>0</v>
      </c>
      <c r="AJ410" t="n">
        <v>1816.41281006007</v>
      </c>
      <c r="AK410" t="n">
        <v>0</v>
      </c>
      <c r="AL410" t="n">
        <v>0.9870271548178968</v>
      </c>
      <c r="AM410" t="n">
        <v>0</v>
      </c>
      <c r="AN410" t="n">
        <v>0.9870271548178968</v>
      </c>
      <c r="AO410" t="n">
        <v>0</v>
      </c>
      <c r="AP410" t="n">
        <v>1</v>
      </c>
      <c r="AQ410" t="n">
        <v>0</v>
      </c>
      <c r="AR410" t="n">
        <v>0</v>
      </c>
      <c r="AS410" t="n">
        <v>0</v>
      </c>
      <c r="AT410" t="n">
        <v>1.084268414185328</v>
      </c>
      <c r="AU410" t="n">
        <v>0.3408755821384318</v>
      </c>
      <c r="AV410" t="n">
        <v>1.084268414185328</v>
      </c>
    </row>
    <row r="411" spans="1:48">
      <c r="A411" t="n">
        <v>408</v>
      </c>
      <c r="B411" t="n">
        <v>0</v>
      </c>
      <c r="C411" t="n">
        <v>0</v>
      </c>
      <c r="D411" t="n">
        <v>15</v>
      </c>
      <c r="E411" t="n">
        <v>1</v>
      </c>
      <c r="F411" t="n">
        <v>-0.009476132551265337</v>
      </c>
      <c r="G411" t="n">
        <v>0</v>
      </c>
      <c r="H411" t="n">
        <v>123.5714825139877</v>
      </c>
      <c r="I411" t="b">
        <v>0</v>
      </c>
      <c r="J411" t="n">
        <v>487.3659270351677</v>
      </c>
      <c r="K411" t="n">
        <v>1816.41281006007</v>
      </c>
      <c r="L411" t="n">
        <v>0</v>
      </c>
      <c r="M411" t="n">
        <v>0.2520805067759722</v>
      </c>
      <c r="N411" t="n">
        <v>0.2520805067759722</v>
      </c>
      <c r="O411" t="n">
        <v>19.48015410722192</v>
      </c>
      <c r="P411" t="n">
        <v>4.939187146861541</v>
      </c>
      <c r="Q411" t="n">
        <v>0.2520805067759722</v>
      </c>
      <c r="R411" t="n">
        <v>0.3556562324706425</v>
      </c>
      <c r="S411" t="n">
        <v>28.72458756654274</v>
      </c>
      <c r="T411" t="n">
        <v>3.726195745342155</v>
      </c>
      <c r="U411" t="n">
        <v>0.7087757327485611</v>
      </c>
      <c r="V411" t="n">
        <v>2.400951005105626</v>
      </c>
      <c r="W411" t="n">
        <v>0</v>
      </c>
      <c r="X411" t="n">
        <v>0</v>
      </c>
      <c r="Y411" t="n">
        <v>-21.42817949427903</v>
      </c>
      <c r="Z411" t="n">
        <v>62.48823786672395</v>
      </c>
      <c r="AA411" t="n">
        <v>1816.41281006007</v>
      </c>
      <c r="AB411" t="b">
        <v>0</v>
      </c>
      <c r="AC411" t="b">
        <v>1</v>
      </c>
      <c r="AD411" t="n">
        <v>97.41528977535125</v>
      </c>
      <c r="AE411" t="n">
        <v>-0</v>
      </c>
      <c r="AF411" t="n">
        <v>0</v>
      </c>
      <c r="AG411" t="n">
        <v>0.1583839512085478</v>
      </c>
      <c r="AH411" t="b">
        <v>0</v>
      </c>
      <c r="AI411" t="b">
        <v>0</v>
      </c>
      <c r="AJ411" t="n">
        <v>1816.41281006007</v>
      </c>
      <c r="AK411" t="n">
        <v>0</v>
      </c>
      <c r="AL411" t="n">
        <v>0.7087757327485611</v>
      </c>
      <c r="AM411" t="n">
        <v>0</v>
      </c>
      <c r="AN411" t="n">
        <v>0.7087757327485611</v>
      </c>
      <c r="AO411" t="n">
        <v>0</v>
      </c>
      <c r="AP411" t="n">
        <v>1</v>
      </c>
      <c r="AQ411" t="n">
        <v>0</v>
      </c>
      <c r="AR411" t="n">
        <v>0</v>
      </c>
      <c r="AS411" t="n">
        <v>0</v>
      </c>
      <c r="AT411" t="n">
        <v>1.033174638216832</v>
      </c>
      <c r="AU411" t="n">
        <v>0.3248125663767875</v>
      </c>
      <c r="AV411" t="n">
        <v>1.033174638216832</v>
      </c>
    </row>
    <row r="412" spans="1:48">
      <c r="A412" t="n">
        <v>409</v>
      </c>
      <c r="B412" t="n">
        <v>0</v>
      </c>
      <c r="C412" t="n">
        <v>0</v>
      </c>
      <c r="D412" t="n">
        <v>15</v>
      </c>
      <c r="E412" t="n">
        <v>1</v>
      </c>
      <c r="F412" t="n">
        <v>0.00083495552444246</v>
      </c>
      <c r="G412" t="n">
        <v>0</v>
      </c>
      <c r="H412" t="n">
        <v>123.5714825139877</v>
      </c>
      <c r="I412" t="b">
        <v>0</v>
      </c>
      <c r="J412" t="n">
        <v>487.3659270351677</v>
      </c>
      <c r="K412" t="n">
        <v>1816.41281006007</v>
      </c>
      <c r="L412" t="n">
        <v>0</v>
      </c>
      <c r="M412" t="n">
        <v>0.3113864483580849</v>
      </c>
      <c r="N412" t="n">
        <v>0.3113864483580849</v>
      </c>
      <c r="O412" t="n">
        <v>24.06316965360123</v>
      </c>
      <c r="P412" t="n">
        <v>6.101209344219378</v>
      </c>
      <c r="Q412" t="n">
        <v>0.3113864483580849</v>
      </c>
      <c r="R412" t="n">
        <v>0.4041907638205624</v>
      </c>
      <c r="S412" t="n">
        <v>28.73014324015849</v>
      </c>
      <c r="T412" t="n">
        <v>4.050141055275956</v>
      </c>
      <c r="U412" t="n">
        <v>0.7703947646273349</v>
      </c>
      <c r="V412" t="n">
        <v>2.413111448562949</v>
      </c>
      <c r="W412" t="n">
        <v>0</v>
      </c>
      <c r="X412" t="n">
        <v>0</v>
      </c>
      <c r="Y412" t="n">
        <v>-21.42817949427903</v>
      </c>
      <c r="Z412" t="n">
        <v>62.60380951509585</v>
      </c>
      <c r="AA412" t="n">
        <v>1816.41281006007</v>
      </c>
      <c r="AB412" t="b">
        <v>0</v>
      </c>
      <c r="AC412" t="b">
        <v>1</v>
      </c>
      <c r="AD412" t="n">
        <v>97.40784943524908</v>
      </c>
      <c r="AE412" t="n">
        <v>-0</v>
      </c>
      <c r="AF412" t="n">
        <v>0</v>
      </c>
      <c r="AG412" t="n">
        <v>0.1371712673052827</v>
      </c>
      <c r="AH412" t="b">
        <v>0</v>
      </c>
      <c r="AI412" t="b">
        <v>0</v>
      </c>
      <c r="AJ412" t="n">
        <v>1816.41281006007</v>
      </c>
      <c r="AK412" t="n">
        <v>0</v>
      </c>
      <c r="AL412" t="n">
        <v>0.7703947646273349</v>
      </c>
      <c r="AM412" t="n">
        <v>0</v>
      </c>
      <c r="AN412" t="n">
        <v>0.7703947646273349</v>
      </c>
      <c r="AO412" t="n">
        <v>0</v>
      </c>
      <c r="AP412" t="n">
        <v>1</v>
      </c>
      <c r="AQ412" t="n">
        <v>0</v>
      </c>
      <c r="AR412" t="n">
        <v>0</v>
      </c>
      <c r="AS412" t="n">
        <v>0</v>
      </c>
      <c r="AT412" t="n">
        <v>1.042339063194162</v>
      </c>
      <c r="AU412" t="n">
        <v>0.3276937060081201</v>
      </c>
      <c r="AV412" t="n">
        <v>1.042339063194162</v>
      </c>
    </row>
    <row r="413" spans="1:48">
      <c r="A413" t="n">
        <v>410</v>
      </c>
      <c r="B413" t="n">
        <v>0</v>
      </c>
      <c r="C413" t="n">
        <v>0</v>
      </c>
      <c r="D413" t="n">
        <v>15</v>
      </c>
      <c r="E413" t="n">
        <v>1</v>
      </c>
      <c r="F413" t="n">
        <v>0.006136310453495053</v>
      </c>
      <c r="G413" t="n">
        <v>0</v>
      </c>
      <c r="H413" t="n">
        <v>123.5714825139877</v>
      </c>
      <c r="I413" t="b">
        <v>0</v>
      </c>
      <c r="J413" t="n">
        <v>487.3659270351677</v>
      </c>
      <c r="K413" t="n">
        <v>1816.41281006007</v>
      </c>
      <c r="L413" t="n">
        <v>0</v>
      </c>
      <c r="M413" t="n">
        <v>0.3418780747916857</v>
      </c>
      <c r="N413" t="n">
        <v>0.3418780747916857</v>
      </c>
      <c r="O413" t="n">
        <v>26.41948664733953</v>
      </c>
      <c r="P413" t="n">
        <v>6.698652801049576</v>
      </c>
      <c r="Q413" t="n">
        <v>0.3418780747916857</v>
      </c>
      <c r="R413" t="n">
        <v>0.4262469372828918</v>
      </c>
      <c r="S413" t="n">
        <v>28.73648904582055</v>
      </c>
      <c r="T413" t="n">
        <v>4.216642717654691</v>
      </c>
      <c r="U413" t="n">
        <v>0.8020657625623898</v>
      </c>
      <c r="V413" t="n">
        <v>2.41931167363817</v>
      </c>
      <c r="W413" t="n">
        <v>0</v>
      </c>
      <c r="X413" t="n">
        <v>0</v>
      </c>
      <c r="Y413" t="n">
        <v>-21.42817949427903</v>
      </c>
      <c r="Z413" t="n">
        <v>62.72410780355777</v>
      </c>
      <c r="AA413" t="n">
        <v>1816.41281006007</v>
      </c>
      <c r="AB413" t="b">
        <v>0</v>
      </c>
      <c r="AC413" t="b">
        <v>1</v>
      </c>
      <c r="AD413" t="n">
        <v>97.4004090951469</v>
      </c>
      <c r="AE413" t="n">
        <v>-0</v>
      </c>
      <c r="AF413" t="n">
        <v>0</v>
      </c>
      <c r="AG413" t="n">
        <v>0.1272556159189063</v>
      </c>
      <c r="AH413" t="b">
        <v>0</v>
      </c>
      <c r="AI413" t="b">
        <v>0</v>
      </c>
      <c r="AJ413" t="n">
        <v>1816.41281006007</v>
      </c>
      <c r="AK413" t="n">
        <v>0</v>
      </c>
      <c r="AL413" t="n">
        <v>0.8020657625623898</v>
      </c>
      <c r="AM413" t="n">
        <v>0</v>
      </c>
      <c r="AN413" t="n">
        <v>0.8020657625623898</v>
      </c>
      <c r="AO413" t="n">
        <v>0</v>
      </c>
      <c r="AP413" t="n">
        <v>1</v>
      </c>
      <c r="AQ413" t="n">
        <v>0</v>
      </c>
      <c r="AR413" t="n">
        <v>0</v>
      </c>
      <c r="AS413" t="n">
        <v>0</v>
      </c>
      <c r="AT413" t="n">
        <v>1.046135950951548</v>
      </c>
      <c r="AU413" t="n">
        <v>0.3288873830604813</v>
      </c>
      <c r="AV413" t="n">
        <v>1.046135950951548</v>
      </c>
    </row>
    <row r="414" spans="1:48">
      <c r="A414" t="n">
        <v>411</v>
      </c>
      <c r="B414" t="n">
        <v>0</v>
      </c>
      <c r="C414" t="n">
        <v>0</v>
      </c>
      <c r="D414" t="n">
        <v>15</v>
      </c>
      <c r="E414" t="n">
        <v>1</v>
      </c>
      <c r="F414" t="n">
        <v>-0.02538019733842312</v>
      </c>
      <c r="G414" t="n">
        <v>0</v>
      </c>
      <c r="H414" t="n">
        <v>123.5714825139877</v>
      </c>
      <c r="I414" t="b">
        <v>0</v>
      </c>
      <c r="J414" t="n">
        <v>487.3659270351677</v>
      </c>
      <c r="K414" t="n">
        <v>1816.41281006007</v>
      </c>
      <c r="L414" t="n">
        <v>0</v>
      </c>
      <c r="M414" t="n">
        <v>0.1606056274751697</v>
      </c>
      <c r="N414" t="n">
        <v>0.1606056274751697</v>
      </c>
      <c r="O414" t="n">
        <v>12.41120312600702</v>
      </c>
      <c r="P414" t="n">
        <v>3.146856776370949</v>
      </c>
      <c r="Q414" t="n">
        <v>0.1606056274751697</v>
      </c>
      <c r="R414" t="n">
        <v>0.2617186317273526</v>
      </c>
      <c r="S414" t="n">
        <v>28.74319832857444</v>
      </c>
      <c r="T414" t="n">
        <v>3.226138019877713</v>
      </c>
      <c r="U414" t="n">
        <v>0.613657600206629</v>
      </c>
      <c r="V414" t="n">
        <v>2.381797591551727</v>
      </c>
      <c r="W414" t="n">
        <v>0</v>
      </c>
      <c r="X414" t="n">
        <v>0</v>
      </c>
      <c r="Y414" t="n">
        <v>-21.42817949427903</v>
      </c>
      <c r="Z414" t="n">
        <v>62.84449302231301</v>
      </c>
      <c r="AA414" t="n">
        <v>1816.41281006007</v>
      </c>
      <c r="AB414" t="b">
        <v>0</v>
      </c>
      <c r="AC414" t="b">
        <v>1</v>
      </c>
      <c r="AD414" t="n">
        <v>97.39296875504472</v>
      </c>
      <c r="AE414" t="n">
        <v>-0</v>
      </c>
      <c r="AF414" t="n">
        <v>0</v>
      </c>
      <c r="AG414" t="n">
        <v>0.1083413273171636</v>
      </c>
      <c r="AH414" t="b">
        <v>0</v>
      </c>
      <c r="AI414" t="b">
        <v>0</v>
      </c>
      <c r="AJ414" t="n">
        <v>1816.41281006007</v>
      </c>
      <c r="AK414" t="n">
        <v>0</v>
      </c>
      <c r="AL414" t="n">
        <v>0.613657600206629</v>
      </c>
      <c r="AM414" t="n">
        <v>0</v>
      </c>
      <c r="AN414" t="n">
        <v>0.613657600206629</v>
      </c>
      <c r="AO414" t="n">
        <v>0</v>
      </c>
      <c r="AP414" t="n">
        <v>1</v>
      </c>
      <c r="AQ414" t="n">
        <v>0</v>
      </c>
      <c r="AR414" t="n">
        <v>0</v>
      </c>
      <c r="AS414" t="n">
        <v>0</v>
      </c>
      <c r="AT414" t="n">
        <v>1.010987061238448</v>
      </c>
      <c r="AU414" t="n">
        <v>0.3178371688462505</v>
      </c>
      <c r="AV414" t="n">
        <v>1.010987061238448</v>
      </c>
    </row>
    <row r="415" spans="1:48">
      <c r="A415" t="n">
        <v>412</v>
      </c>
      <c r="B415" t="n">
        <v>0</v>
      </c>
      <c r="C415" t="n">
        <v>0</v>
      </c>
      <c r="D415" t="n">
        <v>15</v>
      </c>
      <c r="E415" t="n">
        <v>1</v>
      </c>
      <c r="F415" t="n">
        <v>0.0953844789001983</v>
      </c>
      <c r="G415" t="n">
        <v>0</v>
      </c>
      <c r="H415" t="n">
        <v>123.5714825139877</v>
      </c>
      <c r="I415" t="b">
        <v>0</v>
      </c>
      <c r="J415" t="n">
        <v>487.3659270351677</v>
      </c>
      <c r="K415" t="n">
        <v>1816.41281006007</v>
      </c>
      <c r="L415" t="n">
        <v>0</v>
      </c>
      <c r="M415" t="n">
        <v>0.8552037903076406</v>
      </c>
      <c r="N415" t="n">
        <v>0.8552037903076406</v>
      </c>
      <c r="O415" t="n">
        <v>66.08802021759934</v>
      </c>
      <c r="P415" t="n">
        <v>16.75659741825541</v>
      </c>
      <c r="Q415" t="n">
        <v>0.8552037903076406</v>
      </c>
      <c r="R415" t="n">
        <v>0.6403555142636808</v>
      </c>
      <c r="S415" t="n">
        <v>28.74725399750224</v>
      </c>
      <c r="T415" t="n">
        <v>7.021102112245301</v>
      </c>
      <c r="U415" t="n">
        <v>1.335514056267643</v>
      </c>
      <c r="V415" t="n">
        <v>2.525100658460646</v>
      </c>
      <c r="W415" t="n">
        <v>0</v>
      </c>
      <c r="X415" t="n">
        <v>0</v>
      </c>
      <c r="Y415" t="n">
        <v>-21.42817949427903</v>
      </c>
      <c r="Z415" t="n">
        <v>63.01898824128491</v>
      </c>
      <c r="AA415" t="n">
        <v>1816.41281006007</v>
      </c>
      <c r="AB415" t="b">
        <v>0</v>
      </c>
      <c r="AC415" t="b">
        <v>1</v>
      </c>
      <c r="AD415" t="n">
        <v>97.38552841494254</v>
      </c>
      <c r="AE415" t="n">
        <v>-0</v>
      </c>
      <c r="AF415" t="n">
        <v>0</v>
      </c>
      <c r="AG415" t="n">
        <v>0.09750939487030585</v>
      </c>
      <c r="AH415" t="b">
        <v>0</v>
      </c>
      <c r="AI415" t="b">
        <v>0</v>
      </c>
      <c r="AJ415" t="n">
        <v>1816.41281006007</v>
      </c>
      <c r="AK415" t="n">
        <v>0</v>
      </c>
      <c r="AL415" t="n">
        <v>1.335514056267643</v>
      </c>
      <c r="AM415" t="n">
        <v>0</v>
      </c>
      <c r="AN415" t="n">
        <v>1.335514056267643</v>
      </c>
      <c r="AO415" t="n">
        <v>0</v>
      </c>
      <c r="AP415" t="n">
        <v>1</v>
      </c>
      <c r="AQ415" t="n">
        <v>0</v>
      </c>
      <c r="AR415" t="n">
        <v>0</v>
      </c>
      <c r="AS415" t="n">
        <v>0</v>
      </c>
      <c r="AT415" t="n">
        <v>1.136243449590064</v>
      </c>
      <c r="AU415" t="n">
        <v>0.357215650905967</v>
      </c>
      <c r="AV415" t="n">
        <v>1.136243449590064</v>
      </c>
    </row>
    <row r="416" spans="1:48">
      <c r="A416" t="n">
        <v>413</v>
      </c>
      <c r="B416" t="n">
        <v>0</v>
      </c>
      <c r="C416" t="n">
        <v>0</v>
      </c>
      <c r="D416" t="n">
        <v>15</v>
      </c>
      <c r="E416" t="n">
        <v>1</v>
      </c>
      <c r="F416" t="n">
        <v>-0.3561577182623656</v>
      </c>
      <c r="G416" t="n">
        <v>0</v>
      </c>
      <c r="H416" t="n">
        <v>123.5714825139877</v>
      </c>
      <c r="I416" t="b">
        <v>0</v>
      </c>
      <c r="J416" t="n">
        <v>487.3659270351677</v>
      </c>
      <c r="K416" t="n">
        <v>1816.41281006007</v>
      </c>
      <c r="L416" t="n">
        <v>0</v>
      </c>
      <c r="M416" t="n">
        <v>-1.741916413705706</v>
      </c>
      <c r="N416" t="n">
        <v>-1.741916413705706</v>
      </c>
      <c r="O416" t="n">
        <v>-134.6109646274358</v>
      </c>
      <c r="P416" t="n">
        <v>-34.1305691246034</v>
      </c>
      <c r="Q416" t="n">
        <v>-1.741916413705706</v>
      </c>
      <c r="R416" t="n">
        <v>0.9136916666241661</v>
      </c>
      <c r="S416" t="n">
        <v>28.75777416976901</v>
      </c>
      <c r="T416" t="n">
        <v>-8.367270347810623</v>
      </c>
      <c r="U416" t="n">
        <v>-1.591574511158757</v>
      </c>
      <c r="V416" t="n">
        <v>25.76329877679277</v>
      </c>
      <c r="W416" t="n">
        <v>-40.41128501893931</v>
      </c>
      <c r="X416" t="n">
        <v>2</v>
      </c>
      <c r="Y416" t="n">
        <v>18.98310552466028</v>
      </c>
      <c r="Z416" t="n">
        <v>63.12593365060631</v>
      </c>
      <c r="AA416" t="n">
        <v>1816.41281006007</v>
      </c>
      <c r="AB416" t="b">
        <v>0</v>
      </c>
      <c r="AC416" t="b">
        <v>1</v>
      </c>
      <c r="AD416" t="n">
        <v>97.38510392293392</v>
      </c>
      <c r="AE416" t="n">
        <v>0.8443389430176089</v>
      </c>
      <c r="AF416" t="n">
        <v>0</v>
      </c>
      <c r="AG416" t="n">
        <v>0.09069152267048375</v>
      </c>
      <c r="AH416" t="b">
        <v>0</v>
      </c>
      <c r="AI416" t="b">
        <v>0</v>
      </c>
      <c r="AJ416" t="n">
        <v>1816.41281006007</v>
      </c>
      <c r="AK416" t="n">
        <v>0</v>
      </c>
      <c r="AL416" t="n">
        <v>-1.591574511158757</v>
      </c>
      <c r="AM416" t="n">
        <v>0</v>
      </c>
      <c r="AN416" t="n">
        <v>-0.7033152695226408</v>
      </c>
      <c r="AO416" t="n">
        <v>0</v>
      </c>
      <c r="AP416" t="n">
        <v>1</v>
      </c>
      <c r="AQ416" t="n">
        <v>0</v>
      </c>
      <c r="AR416" t="n">
        <v>0</v>
      </c>
      <c r="AS416" t="n">
        <v>0</v>
      </c>
      <c r="AT416" t="n">
        <v>0.7744000022250888</v>
      </c>
      <c r="AU416" t="n">
        <v>0.2434582139560142</v>
      </c>
      <c r="AV416" t="n">
        <v>0.7744000022250888</v>
      </c>
    </row>
    <row r="417" spans="1:48">
      <c r="A417" t="n">
        <v>414</v>
      </c>
      <c r="B417" t="n">
        <v>0</v>
      </c>
      <c r="C417" t="n">
        <v>0</v>
      </c>
      <c r="D417" t="n">
        <v>12.5</v>
      </c>
      <c r="E417" t="n">
        <v>1</v>
      </c>
      <c r="F417" t="n">
        <v>-0.754086939184071</v>
      </c>
      <c r="G417" t="n">
        <v>0</v>
      </c>
      <c r="H417" t="n">
        <v>102.9762354283231</v>
      </c>
      <c r="I417" t="b">
        <v>0</v>
      </c>
      <c r="J417" t="n">
        <v>406.1382725293064</v>
      </c>
      <c r="K417" t="n">
        <v>1513.677341716725</v>
      </c>
      <c r="L417" t="n">
        <v>0</v>
      </c>
      <c r="M417" t="n">
        <v>-3.367815163540596</v>
      </c>
      <c r="N417" t="n">
        <v>-3.367815163540596</v>
      </c>
      <c r="O417" t="n">
        <v>-312.3076475661687</v>
      </c>
      <c r="P417" t="n">
        <v>-79.18550901779125</v>
      </c>
      <c r="Q417" t="n">
        <v>-3.367815163540596</v>
      </c>
      <c r="R417" t="n">
        <v>0.9417559680589438</v>
      </c>
      <c r="S417" t="n">
        <v>28.76291649890586</v>
      </c>
      <c r="T417" t="n">
        <v>-20.00896852731157</v>
      </c>
      <c r="U417" t="n">
        <v>-3.171660029583764</v>
      </c>
      <c r="V417" t="n">
        <v>59.17654049047968</v>
      </c>
      <c r="W417" t="n">
        <v>-71.56449057460044</v>
      </c>
      <c r="X417" t="n">
        <v>2</v>
      </c>
      <c r="Y417" t="n">
        <v>50.13631108032141</v>
      </c>
      <c r="Z417" t="n">
        <v>63.17601229968004</v>
      </c>
      <c r="AA417" t="n">
        <v>1513.677341716725</v>
      </c>
      <c r="AB417" t="b">
        <v>0</v>
      </c>
      <c r="AC417" t="b">
        <v>1</v>
      </c>
      <c r="AD417" t="n">
        <v>97.39710382165006</v>
      </c>
      <c r="AE417" t="n">
        <v>1.495242883294429</v>
      </c>
      <c r="AF417" t="n">
        <v>0</v>
      </c>
      <c r="AG417" t="n">
        <v>0.07626563175934525</v>
      </c>
      <c r="AH417" t="b">
        <v>0</v>
      </c>
      <c r="AI417" t="b">
        <v>0</v>
      </c>
      <c r="AJ417" t="n">
        <v>1513.677341716725</v>
      </c>
      <c r="AK417" t="n">
        <v>0</v>
      </c>
      <c r="AL417" t="n">
        <v>-3.171660029583764</v>
      </c>
      <c r="AM417" t="n">
        <v>0</v>
      </c>
      <c r="AN417" t="n">
        <v>-1.500735951815305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</row>
    <row r="418" spans="1:48">
      <c r="A418" t="n">
        <v>415</v>
      </c>
      <c r="B418" t="n">
        <v>0</v>
      </c>
      <c r="C418" t="n">
        <v>0</v>
      </c>
      <c r="D418" t="n">
        <v>10</v>
      </c>
      <c r="E418" t="n">
        <v>1</v>
      </c>
      <c r="F418" t="n">
        <v>-0.7941611916680212</v>
      </c>
      <c r="G418" t="n">
        <v>0</v>
      </c>
      <c r="H418" t="n">
        <v>82.3809883426585</v>
      </c>
      <c r="I418" t="b">
        <v>0</v>
      </c>
      <c r="J418" t="n">
        <v>324.9106180234451</v>
      </c>
      <c r="K418" t="n">
        <v>1210.94187337338</v>
      </c>
      <c r="L418" t="n">
        <v>0</v>
      </c>
      <c r="M418" t="n">
        <v>-2.854089469384824</v>
      </c>
      <c r="N418" t="n">
        <v>-2.854089469384824</v>
      </c>
      <c r="O418" t="n">
        <v>-330.8353950717805</v>
      </c>
      <c r="P418" t="n">
        <v>-83.88321376059343</v>
      </c>
      <c r="Q418" t="n">
        <v>-2.854089469384824</v>
      </c>
      <c r="R418" t="n">
        <v>0.943344748427842</v>
      </c>
      <c r="S418" t="n">
        <v>28.76962583438452</v>
      </c>
      <c r="T418" t="n">
        <v>-21.23176527563883</v>
      </c>
      <c r="U418" t="n">
        <v>-2.69239031248738</v>
      </c>
      <c r="V418" t="n">
        <v>62.65144848495461</v>
      </c>
      <c r="W418" t="n">
        <v>-70.32998301565395</v>
      </c>
      <c r="X418" t="n">
        <v>2</v>
      </c>
      <c r="Y418" t="n">
        <v>48.90180352137492</v>
      </c>
      <c r="Z418" t="n">
        <v>63.22026984084477</v>
      </c>
      <c r="AA418" t="n">
        <v>1210.94187337338</v>
      </c>
      <c r="AB418" t="b">
        <v>0</v>
      </c>
      <c r="AC418" t="b">
        <v>1</v>
      </c>
      <c r="AD418" t="n">
        <v>97.41429793876841</v>
      </c>
      <c r="AE418" t="n">
        <v>1.46944952366779</v>
      </c>
      <c r="AF418" t="n">
        <v>0</v>
      </c>
      <c r="AG418" t="n">
        <v>0.05912081189986296</v>
      </c>
      <c r="AH418" t="b">
        <v>0</v>
      </c>
      <c r="AI418" t="b">
        <v>0</v>
      </c>
      <c r="AJ418" t="n">
        <v>1210.94187337338</v>
      </c>
      <c r="AK418" t="n">
        <v>0</v>
      </c>
      <c r="AL418" t="n">
        <v>-2.69239031248738</v>
      </c>
      <c r="AM418" t="n">
        <v>0</v>
      </c>
      <c r="AN418" t="n">
        <v>-0.9838191630077154</v>
      </c>
      <c r="AO418" t="n">
        <v>0</v>
      </c>
      <c r="AP418" t="n">
        <v>1</v>
      </c>
      <c r="AQ418" t="n">
        <v>0</v>
      </c>
      <c r="AR418" t="n">
        <v>0</v>
      </c>
      <c r="AS418" t="n">
        <v>0</v>
      </c>
      <c r="AT418" t="n">
        <v>0.4185734212831163</v>
      </c>
      <c r="AU418" t="n">
        <v>0.131592377663018</v>
      </c>
      <c r="AV418" t="n">
        <v>0.4185734212831163</v>
      </c>
    </row>
    <row r="419" spans="1:48">
      <c r="A419" t="n">
        <v>416</v>
      </c>
      <c r="B419" t="n">
        <v>0</v>
      </c>
      <c r="C419" t="n">
        <v>0</v>
      </c>
      <c r="D419" t="n">
        <v>6.666666666666666</v>
      </c>
      <c r="E419" t="n">
        <v>1</v>
      </c>
      <c r="F419" t="n">
        <v>-0.9303794052549547</v>
      </c>
      <c r="G419" t="n">
        <v>0</v>
      </c>
      <c r="H419" t="n">
        <v>54.92065889510566</v>
      </c>
      <c r="I419" t="b">
        <v>0</v>
      </c>
      <c r="J419" t="n">
        <v>216.6070786822967</v>
      </c>
      <c r="K419" t="n">
        <v>807.2945822489199</v>
      </c>
      <c r="L419" t="n">
        <v>0</v>
      </c>
      <c r="M419" t="n">
        <v>-2.255431353729517</v>
      </c>
      <c r="N419" t="n">
        <v>-2.255431353729517</v>
      </c>
      <c r="O419" t="n">
        <v>-392.1617722424893</v>
      </c>
      <c r="P419" t="n">
        <v>-99.43249803308552</v>
      </c>
      <c r="Q419" t="n">
        <v>-2.255431353729517</v>
      </c>
      <c r="R419" t="n">
        <v>0.9467911012224277</v>
      </c>
      <c r="S419" t="n">
        <v>28.77515662967066</v>
      </c>
      <c r="T419" t="n">
        <v>-25.25940550309684</v>
      </c>
      <c r="U419" t="n">
        <v>-2.135422335129161</v>
      </c>
      <c r="V419" t="n">
        <v>74.17309252998866</v>
      </c>
      <c r="W419" t="n">
        <v>-73.21419376388184</v>
      </c>
      <c r="X419" t="n">
        <v>2</v>
      </c>
      <c r="Y419" t="n">
        <v>51.7860142696028</v>
      </c>
      <c r="Z419" t="n">
        <v>63.25619158438053</v>
      </c>
      <c r="AA419" t="n">
        <v>807.2945822489199</v>
      </c>
      <c r="AB419" t="b">
        <v>0</v>
      </c>
      <c r="AC419" t="b">
        <v>1</v>
      </c>
      <c r="AD419" t="n">
        <v>97.43177846269046</v>
      </c>
      <c r="AE419" t="n">
        <v>1.529711191997748</v>
      </c>
      <c r="AF419" t="n">
        <v>0</v>
      </c>
      <c r="AG419" t="n">
        <v>0.03016997045217218</v>
      </c>
      <c r="AH419" t="b">
        <v>0</v>
      </c>
      <c r="AI419" t="b">
        <v>0</v>
      </c>
      <c r="AJ419" t="n">
        <v>807.2945822489199</v>
      </c>
      <c r="AK419" t="n">
        <v>0</v>
      </c>
      <c r="AL419" t="n">
        <v>-2.135422335129161</v>
      </c>
      <c r="AM419" t="n">
        <v>0</v>
      </c>
      <c r="AN419" t="n">
        <v>-0.5038916342224312</v>
      </c>
      <c r="AO419" t="n">
        <v>0</v>
      </c>
      <c r="AP419" t="n">
        <v>1</v>
      </c>
      <c r="AQ419" t="n">
        <v>0</v>
      </c>
      <c r="AR419" t="n">
        <v>0</v>
      </c>
      <c r="AS419" t="n">
        <v>0</v>
      </c>
      <c r="AT419" t="n">
        <v>0.3182328519926674</v>
      </c>
      <c r="AU419" t="n">
        <v>0.1000470061281637</v>
      </c>
      <c r="AV419" t="n">
        <v>0.3182328519926674</v>
      </c>
    </row>
    <row r="420" spans="1:48">
      <c r="A420" t="n">
        <v>417</v>
      </c>
      <c r="B420" t="n">
        <v>0</v>
      </c>
      <c r="C420" t="n">
        <v>0</v>
      </c>
      <c r="D420" t="n">
        <v>3.333333333333333</v>
      </c>
      <c r="E420" t="n">
        <v>1</v>
      </c>
      <c r="F420" t="n">
        <v>-1.039876742867715</v>
      </c>
      <c r="G420" t="n">
        <v>0</v>
      </c>
      <c r="H420" t="n">
        <v>27.46032944755283</v>
      </c>
      <c r="I420" t="b">
        <v>0</v>
      </c>
      <c r="J420" t="n">
        <v>108.3035393411484</v>
      </c>
      <c r="K420" t="n">
        <v>403.64729112446</v>
      </c>
      <c r="L420" t="n">
        <v>0</v>
      </c>
      <c r="M420" t="n">
        <v>-1.269344773939439</v>
      </c>
      <c r="N420" t="n">
        <v>-1.269344773939439</v>
      </c>
      <c r="O420" t="n">
        <v>-441.4131206535754</v>
      </c>
      <c r="P420" t="n">
        <v>-111.9201624375191</v>
      </c>
      <c r="Q420" t="n">
        <v>-1.269344773939439</v>
      </c>
      <c r="R420" t="n">
        <v>0.9489526067059971</v>
      </c>
      <c r="S420" t="n">
        <v>28.77926144584352</v>
      </c>
      <c r="T420" t="n">
        <v>-28.49662728415411</v>
      </c>
      <c r="U420" t="n">
        <v>-1.204548032038465</v>
      </c>
      <c r="V420" t="n">
        <v>83.42353515336499</v>
      </c>
      <c r="W420" t="n">
        <v>0</v>
      </c>
      <c r="X420" t="n">
        <v>0</v>
      </c>
      <c r="Y420" t="n">
        <v>-21.42817949427903</v>
      </c>
      <c r="Z420" t="n">
        <v>63.29211332791629</v>
      </c>
      <c r="AA420" t="n">
        <v>750</v>
      </c>
      <c r="AB420" t="b">
        <v>0</v>
      </c>
      <c r="AC420" t="b">
        <v>1</v>
      </c>
      <c r="AD420" t="n">
        <v>97.43704892011674</v>
      </c>
      <c r="AE420" t="n">
        <v>-0</v>
      </c>
      <c r="AF420" t="n">
        <v>0</v>
      </c>
      <c r="AG420" t="n">
        <v>0.01335253869107039</v>
      </c>
      <c r="AH420" t="b">
        <v>0</v>
      </c>
      <c r="AI420" t="b">
        <v>0</v>
      </c>
      <c r="AJ420" t="n">
        <v>750</v>
      </c>
      <c r="AK420" t="n">
        <v>0</v>
      </c>
      <c r="AL420" t="n">
        <v>-1.204548032038465</v>
      </c>
      <c r="AM420" t="n">
        <v>0</v>
      </c>
      <c r="AN420" t="n">
        <v>-1.202974897785587</v>
      </c>
      <c r="AO420" t="n">
        <v>0</v>
      </c>
      <c r="AP420" t="n">
        <v>1</v>
      </c>
      <c r="AQ420" t="n">
        <v>0</v>
      </c>
      <c r="AR420" t="n">
        <v>0</v>
      </c>
      <c r="AS420" t="n">
        <v>0</v>
      </c>
      <c r="AT420" t="n">
        <v>0.3936215020997523</v>
      </c>
      <c r="AU420" t="n">
        <v>0.123747917872597</v>
      </c>
      <c r="AV420" t="n">
        <v>0.3936215020997523</v>
      </c>
    </row>
    <row r="421" spans="1:48">
      <c r="A421" t="n">
        <v>418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  <c r="H421" t="n">
        <v>0</v>
      </c>
      <c r="I421" t="b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1</v>
      </c>
      <c r="S421" t="n">
        <v>28.78147776855998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-21.42817949427903</v>
      </c>
      <c r="Z421" t="n">
        <v>63.31458883421075</v>
      </c>
      <c r="AA421" t="n">
        <v>750</v>
      </c>
      <c r="AB421" t="b">
        <v>0</v>
      </c>
      <c r="AC421" t="b">
        <v>1</v>
      </c>
      <c r="AD421" t="n">
        <v>97.42960858001456</v>
      </c>
      <c r="AE421" t="n">
        <v>-0</v>
      </c>
      <c r="AF421" t="n">
        <v>0</v>
      </c>
      <c r="AG421" t="n">
        <v>0.00782904352807634</v>
      </c>
      <c r="AH421" t="b">
        <v>1</v>
      </c>
      <c r="AI421" t="b">
        <v>1</v>
      </c>
      <c r="AJ421" t="n">
        <v>750</v>
      </c>
      <c r="AK421" t="n">
        <v>0</v>
      </c>
      <c r="AL421" t="n">
        <v>0</v>
      </c>
      <c r="AM421" t="n">
        <v>0</v>
      </c>
      <c r="AN421" t="n">
        <v>0.2695635702047531</v>
      </c>
      <c r="AO421" t="n">
        <v>0</v>
      </c>
      <c r="AP421" t="n">
        <v>1</v>
      </c>
      <c r="AQ421" t="n">
        <v>0</v>
      </c>
      <c r="AR421" t="n">
        <v>0</v>
      </c>
      <c r="AS421" t="n">
        <v>0</v>
      </c>
      <c r="AT421" t="n">
        <v>0.3934766096927573</v>
      </c>
      <c r="AU421" t="n">
        <v>0.1237023661596303</v>
      </c>
      <c r="AV421" t="n">
        <v>0.3934766096927573</v>
      </c>
    </row>
    <row r="422" spans="1:48">
      <c r="A422" t="n">
        <v>419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b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1</v>
      </c>
      <c r="S422" t="n">
        <v>28.78147776855998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-21.42817949427903</v>
      </c>
      <c r="Z422" t="n">
        <v>63.31337977247977</v>
      </c>
      <c r="AA422" t="n">
        <v>0</v>
      </c>
      <c r="AB422" t="b">
        <v>0</v>
      </c>
      <c r="AC422" t="b">
        <v>0</v>
      </c>
      <c r="AD422" t="n">
        <v>97.42216823991238</v>
      </c>
      <c r="AE422" t="n">
        <v>-0</v>
      </c>
      <c r="AF422" t="n">
        <v>0</v>
      </c>
      <c r="AG422" t="n">
        <v>0.003210024536947187</v>
      </c>
      <c r="AH422" t="b">
        <v>0</v>
      </c>
      <c r="AI422" t="b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0.2695635702047531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</row>
    <row r="423" spans="1:48">
      <c r="A423" t="n">
        <v>420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b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1</v>
      </c>
      <c r="S423" t="n">
        <v>28.78147776855998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-21.42817949427903</v>
      </c>
      <c r="Z423" t="n">
        <v>63.31217071074879</v>
      </c>
      <c r="AA423" t="n">
        <v>0</v>
      </c>
      <c r="AB423" t="b">
        <v>0</v>
      </c>
      <c r="AC423" t="b">
        <v>0</v>
      </c>
      <c r="AD423" t="n">
        <v>97.4147278998102</v>
      </c>
      <c r="AE423" t="n">
        <v>-0</v>
      </c>
      <c r="AF423" t="n">
        <v>0</v>
      </c>
      <c r="AG423" t="n">
        <v>0.002330266240431811</v>
      </c>
      <c r="AH423" t="b">
        <v>0</v>
      </c>
      <c r="AI423" t="b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</row>
    <row r="424" spans="1:48">
      <c r="A424" t="n">
        <v>421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b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1</v>
      </c>
      <c r="S424" t="n">
        <v>28.78147776855998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-21.42817949427903</v>
      </c>
      <c r="Z424" t="n">
        <v>63.31096164901781</v>
      </c>
      <c r="AA424" t="n">
        <v>0</v>
      </c>
      <c r="AB424" t="b">
        <v>0</v>
      </c>
      <c r="AC424" t="b">
        <v>0</v>
      </c>
      <c r="AD424" t="n">
        <v>97.40728755970802</v>
      </c>
      <c r="AE424" t="n">
        <v>-0</v>
      </c>
      <c r="AF424" t="n">
        <v>0</v>
      </c>
      <c r="AG424" t="n">
        <v>-0.001062553374712394</v>
      </c>
      <c r="AH424" t="b">
        <v>0</v>
      </c>
      <c r="AI424" t="b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</row>
    <row r="425" spans="1:48">
      <c r="A425" t="n">
        <v>422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b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1</v>
      </c>
      <c r="S425" t="n">
        <v>28.78147776855998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-21.42817949427903</v>
      </c>
      <c r="Z425" t="n">
        <v>63.30975258728682</v>
      </c>
      <c r="AA425" t="n">
        <v>0</v>
      </c>
      <c r="AB425" t="b">
        <v>0</v>
      </c>
      <c r="AC425" t="b">
        <v>0</v>
      </c>
      <c r="AD425" t="n">
        <v>97.39984721960585</v>
      </c>
      <c r="AE425" t="n">
        <v>-0</v>
      </c>
      <c r="AF425" t="n">
        <v>0</v>
      </c>
      <c r="AG425" t="n">
        <v>-0.00408640135011018</v>
      </c>
      <c r="AH425" t="b">
        <v>0</v>
      </c>
      <c r="AI425" t="b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</row>
    <row r="426" spans="1:48">
      <c r="A426" t="n">
        <v>423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b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1</v>
      </c>
      <c r="S426" t="n">
        <v>28.78147776855998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-21.42817949427903</v>
      </c>
      <c r="Z426" t="n">
        <v>63.30854352555584</v>
      </c>
      <c r="AA426" t="n">
        <v>0</v>
      </c>
      <c r="AB426" t="b">
        <v>0</v>
      </c>
      <c r="AC426" t="b">
        <v>0</v>
      </c>
      <c r="AD426" t="n">
        <v>97.39240687950367</v>
      </c>
      <c r="AE426" t="n">
        <v>-0</v>
      </c>
      <c r="AF426" t="n">
        <v>0</v>
      </c>
      <c r="AG426" t="n">
        <v>-0.002789360876774838</v>
      </c>
      <c r="AH426" t="b">
        <v>0</v>
      </c>
      <c r="AI426" t="b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</row>
    <row r="427" spans="1:48">
      <c r="A427" t="n">
        <v>424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b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1</v>
      </c>
      <c r="S427" t="n">
        <v>28.78147776855998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-21.42817949427903</v>
      </c>
      <c r="Z427" t="n">
        <v>63.30733446382486</v>
      </c>
      <c r="AA427" t="n">
        <v>0</v>
      </c>
      <c r="AB427" t="b">
        <v>0</v>
      </c>
      <c r="AC427" t="b">
        <v>0</v>
      </c>
      <c r="AD427" t="n">
        <v>97.38496653940149</v>
      </c>
      <c r="AE427" t="n">
        <v>-0</v>
      </c>
      <c r="AF427" t="n">
        <v>0</v>
      </c>
      <c r="AG427" t="n">
        <v>-0.002030371148760868</v>
      </c>
      <c r="AH427" t="b">
        <v>0</v>
      </c>
      <c r="AI427" t="b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</row>
    <row r="428" spans="1:48">
      <c r="A428" t="n">
        <v>425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b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1</v>
      </c>
      <c r="S428" t="n">
        <v>28.78147776855998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-21.42817949427903</v>
      </c>
      <c r="Z428" t="n">
        <v>63.30612540209388</v>
      </c>
      <c r="AA428" t="n">
        <v>0</v>
      </c>
      <c r="AB428" t="b">
        <v>0</v>
      </c>
      <c r="AC428" t="b">
        <v>0</v>
      </c>
      <c r="AD428" t="n">
        <v>97.37752619929931</v>
      </c>
      <c r="AE428" t="n">
        <v>-0</v>
      </c>
      <c r="AF428" t="n">
        <v>0</v>
      </c>
      <c r="AG428" t="n">
        <v>-0.0009899238805374799</v>
      </c>
      <c r="AH428" t="b">
        <v>0</v>
      </c>
      <c r="AI428" t="b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</row>
    <row r="429" spans="1:48">
      <c r="A429" t="n">
        <v>426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b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1</v>
      </c>
      <c r="S429" t="n">
        <v>28.78147776855998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-21.42817949427903</v>
      </c>
      <c r="Z429" t="n">
        <v>63.30491634036289</v>
      </c>
      <c r="AA429" t="n">
        <v>0</v>
      </c>
      <c r="AB429" t="b">
        <v>0</v>
      </c>
      <c r="AC429" t="b">
        <v>0</v>
      </c>
      <c r="AD429" t="n">
        <v>97.37008585919713</v>
      </c>
      <c r="AE429" t="n">
        <v>-0</v>
      </c>
      <c r="AF429" t="n">
        <v>0</v>
      </c>
      <c r="AG429" t="n">
        <v>-0.000216765674497188</v>
      </c>
      <c r="AH429" t="b">
        <v>0</v>
      </c>
      <c r="AI429" t="b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</row>
    <row r="430" spans="1:48">
      <c r="A430" t="n">
        <v>427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b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1</v>
      </c>
      <c r="S430" t="n">
        <v>28.78147776855998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-21.42817949427903</v>
      </c>
      <c r="Z430" t="n">
        <v>63.30370727863191</v>
      </c>
      <c r="AA430" t="n">
        <v>0</v>
      </c>
      <c r="AB430" t="b">
        <v>0</v>
      </c>
      <c r="AC430" t="b">
        <v>0</v>
      </c>
      <c r="AD430" t="n">
        <v>97.36264551909495</v>
      </c>
      <c r="AE430" t="n">
        <v>-0</v>
      </c>
      <c r="AF430" t="n">
        <v>0</v>
      </c>
      <c r="AG430" t="n">
        <v>-0.001151160502407933</v>
      </c>
      <c r="AH430" t="b">
        <v>0</v>
      </c>
      <c r="AI430" t="b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</row>
    <row r="431" spans="1:48">
      <c r="A431" t="n">
        <v>428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b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1</v>
      </c>
      <c r="S431" t="n">
        <v>28.78147776855998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-21.42817949427903</v>
      </c>
      <c r="Z431" t="n">
        <v>63.30249821690093</v>
      </c>
      <c r="AA431" t="n">
        <v>0</v>
      </c>
      <c r="AB431" t="b">
        <v>0</v>
      </c>
      <c r="AC431" t="b">
        <v>0</v>
      </c>
      <c r="AD431" t="n">
        <v>97.35520517899278</v>
      </c>
      <c r="AE431" t="n">
        <v>-0</v>
      </c>
      <c r="AF431" t="n">
        <v>0</v>
      </c>
      <c r="AG431" t="n">
        <v>-0.002037093109312604</v>
      </c>
      <c r="AH431" t="b">
        <v>0</v>
      </c>
      <c r="AI431" t="b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</row>
    <row r="432" spans="1:48">
      <c r="A432" t="n">
        <v>429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b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1</v>
      </c>
      <c r="S432" t="n">
        <v>28.78147776855998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-21.42817949427903</v>
      </c>
      <c r="Z432" t="n">
        <v>63.30128915516995</v>
      </c>
      <c r="AA432" t="n">
        <v>0</v>
      </c>
      <c r="AB432" t="b">
        <v>0</v>
      </c>
      <c r="AC432" t="b">
        <v>0</v>
      </c>
      <c r="AD432" t="n">
        <v>97.3477648388906</v>
      </c>
      <c r="AE432" t="n">
        <v>-0</v>
      </c>
      <c r="AF432" t="n">
        <v>0</v>
      </c>
      <c r="AG432" t="n">
        <v>-0.002923025716217331</v>
      </c>
      <c r="AH432" t="b">
        <v>0</v>
      </c>
      <c r="AI432" t="b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</row>
    <row r="433" spans="1:48">
      <c r="A433" t="n">
        <v>430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b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1</v>
      </c>
      <c r="S433" t="n">
        <v>28.78147776855998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-21.42817949427903</v>
      </c>
      <c r="Z433" t="n">
        <v>63.30008009343896</v>
      </c>
      <c r="AA433" t="n">
        <v>0</v>
      </c>
      <c r="AB433" t="b">
        <v>0</v>
      </c>
      <c r="AC433" t="b">
        <v>0</v>
      </c>
      <c r="AD433" t="n">
        <v>97.34032449878842</v>
      </c>
      <c r="AE433" t="n">
        <v>-0</v>
      </c>
      <c r="AF433" t="n">
        <v>0</v>
      </c>
      <c r="AG433" t="n">
        <v>-0.003592404822361839</v>
      </c>
      <c r="AH433" t="b">
        <v>0</v>
      </c>
      <c r="AI433" t="b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</row>
    <row r="434" spans="1:48">
      <c r="A434" t="n">
        <v>431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b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1</v>
      </c>
      <c r="S434" t="n">
        <v>28.78147776855998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-21.42817949427903</v>
      </c>
      <c r="Z434" t="n">
        <v>63.29887103170798</v>
      </c>
      <c r="AA434" t="n">
        <v>0</v>
      </c>
      <c r="AB434" t="b">
        <v>0</v>
      </c>
      <c r="AC434" t="b">
        <v>0</v>
      </c>
      <c r="AD434" t="n">
        <v>97.33288415868624</v>
      </c>
      <c r="AE434" t="n">
        <v>-0</v>
      </c>
      <c r="AF434" t="n">
        <v>0</v>
      </c>
      <c r="AG434" t="n">
        <v>0.0001364027984032123</v>
      </c>
      <c r="AH434" t="b">
        <v>0</v>
      </c>
      <c r="AI434" t="b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</row>
    <row r="435" spans="1:48">
      <c r="A435" t="n">
        <v>432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b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1</v>
      </c>
      <c r="S435" t="n">
        <v>28.78147776855998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-21.42817949427903</v>
      </c>
      <c r="Z435" t="n">
        <v>63.297661969977</v>
      </c>
      <c r="AA435" t="n">
        <v>0</v>
      </c>
      <c r="AB435" t="b">
        <v>0</v>
      </c>
      <c r="AC435" t="b">
        <v>0</v>
      </c>
      <c r="AD435" t="n">
        <v>97.32544381858406</v>
      </c>
      <c r="AE435" t="n">
        <v>-0</v>
      </c>
      <c r="AF435" t="n">
        <v>0</v>
      </c>
      <c r="AG435" t="n">
        <v>0.004082450926864878</v>
      </c>
      <c r="AH435" t="b">
        <v>0</v>
      </c>
      <c r="AI435" t="b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</row>
    <row r="436" spans="1:48">
      <c r="A436" t="n">
        <v>433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b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1</v>
      </c>
      <c r="S436" t="n">
        <v>28.78147776855998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-21.42817949427903</v>
      </c>
      <c r="Z436" t="n">
        <v>63.29645290824602</v>
      </c>
      <c r="AA436" t="n">
        <v>0</v>
      </c>
      <c r="AB436" t="b">
        <v>0</v>
      </c>
      <c r="AC436" t="b">
        <v>0</v>
      </c>
      <c r="AD436" t="n">
        <v>97.31800347848188</v>
      </c>
      <c r="AE436" t="n">
        <v>-0</v>
      </c>
      <c r="AF436" t="n">
        <v>0</v>
      </c>
      <c r="AG436" t="n">
        <v>0.007336923626181324</v>
      </c>
      <c r="AH436" t="b">
        <v>0</v>
      </c>
      <c r="AI436" t="b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</row>
    <row r="437" spans="1:48">
      <c r="A437" t="n">
        <v>434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b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1</v>
      </c>
      <c r="S437" t="n">
        <v>28.78147776855998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-21.42817949427903</v>
      </c>
      <c r="Z437" t="n">
        <v>63.29524384651504</v>
      </c>
      <c r="AA437" t="n">
        <v>0</v>
      </c>
      <c r="AB437" t="b">
        <v>0</v>
      </c>
      <c r="AC437" t="b">
        <v>0</v>
      </c>
      <c r="AD437" t="n">
        <v>97.31056313837971</v>
      </c>
      <c r="AE437" t="n">
        <v>-0</v>
      </c>
      <c r="AF437" t="n">
        <v>0</v>
      </c>
      <c r="AG437" t="n">
        <v>0.009168424888176652</v>
      </c>
      <c r="AH437" t="b">
        <v>0</v>
      </c>
      <c r="AI437" t="b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0.2695635702047531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</row>
    <row r="438" spans="1:48">
      <c r="A438" t="n">
        <v>435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  <c r="H438" t="n">
        <v>0</v>
      </c>
      <c r="I438" t="b">
        <v>1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1</v>
      </c>
      <c r="S438" t="n">
        <v>28.78147776855998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-21.42817949427903</v>
      </c>
      <c r="Z438" t="n">
        <v>63.3177193528095</v>
      </c>
      <c r="AA438" t="n">
        <v>750</v>
      </c>
      <c r="AB438" t="b">
        <v>1</v>
      </c>
      <c r="AC438" t="b">
        <v>1</v>
      </c>
      <c r="AD438" t="n">
        <v>97.30312279827753</v>
      </c>
      <c r="AE438" t="n">
        <v>-0</v>
      </c>
      <c r="AF438" t="n">
        <v>0</v>
      </c>
      <c r="AG438" t="n">
        <v>0.010762960087005</v>
      </c>
      <c r="AH438" t="b">
        <v>1</v>
      </c>
      <c r="AI438" t="b">
        <v>1</v>
      </c>
      <c r="AJ438" t="n">
        <v>750</v>
      </c>
      <c r="AK438" t="n">
        <v>0</v>
      </c>
      <c r="AL438" t="n">
        <v>0</v>
      </c>
      <c r="AM438" t="n">
        <v>0</v>
      </c>
      <c r="AN438" t="n">
        <v>0.2695635702047531</v>
      </c>
      <c r="AO438" t="n">
        <v>0</v>
      </c>
      <c r="AP438" t="n">
        <v>1</v>
      </c>
      <c r="AQ438" t="n">
        <v>0</v>
      </c>
      <c r="AR438" t="n">
        <v>0</v>
      </c>
      <c r="AS438" t="n">
        <v>0</v>
      </c>
      <c r="AT438" t="n">
        <v>0.3934564332400314</v>
      </c>
      <c r="AU438" t="n">
        <v>0.1236960230254225</v>
      </c>
      <c r="AV438" t="n">
        <v>0.3934564332400314</v>
      </c>
    </row>
    <row r="439" spans="1:48">
      <c r="A439" t="n">
        <v>436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  <c r="H439" t="n">
        <v>0</v>
      </c>
      <c r="I439" t="b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1</v>
      </c>
      <c r="S439" t="n">
        <v>28.78147776855998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-21.42817949427903</v>
      </c>
      <c r="Z439" t="n">
        <v>63.34019485910396</v>
      </c>
      <c r="AA439" t="n">
        <v>750</v>
      </c>
      <c r="AB439" t="b">
        <v>0</v>
      </c>
      <c r="AC439" t="b">
        <v>1</v>
      </c>
      <c r="AD439" t="n">
        <v>97.29568245817535</v>
      </c>
      <c r="AE439" t="n">
        <v>-0</v>
      </c>
      <c r="AF439" t="n">
        <v>0</v>
      </c>
      <c r="AG439" t="n">
        <v>0.01029167364989841</v>
      </c>
      <c r="AH439" t="b">
        <v>1</v>
      </c>
      <c r="AI439" t="b">
        <v>1</v>
      </c>
      <c r="AJ439" t="n">
        <v>750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1</v>
      </c>
      <c r="AQ439" t="n">
        <v>0</v>
      </c>
      <c r="AR439" t="n">
        <v>0</v>
      </c>
      <c r="AS439" t="n">
        <v>0</v>
      </c>
      <c r="AT439" t="n">
        <v>0.3933116126195869</v>
      </c>
      <c r="AU439" t="n">
        <v>0.1236504938809285</v>
      </c>
      <c r="AV439" t="n">
        <v>0.3933116126195869</v>
      </c>
    </row>
    <row r="440" spans="1:48">
      <c r="A440" t="n">
        <v>437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  <c r="H440" t="n">
        <v>0</v>
      </c>
      <c r="I440" t="b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1</v>
      </c>
      <c r="S440" t="n">
        <v>28.78147776855998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-21.42817949427903</v>
      </c>
      <c r="Z440" t="n">
        <v>63.36267036539842</v>
      </c>
      <c r="AA440" t="n">
        <v>750</v>
      </c>
      <c r="AB440" t="b">
        <v>0</v>
      </c>
      <c r="AC440" t="b">
        <v>1</v>
      </c>
      <c r="AD440" t="n">
        <v>97.28824211807317</v>
      </c>
      <c r="AE440" t="n">
        <v>-0</v>
      </c>
      <c r="AF440" t="n">
        <v>0</v>
      </c>
      <c r="AG440" t="n">
        <v>0.01619355934185429</v>
      </c>
      <c r="AH440" t="b">
        <v>1</v>
      </c>
      <c r="AI440" t="b">
        <v>1</v>
      </c>
      <c r="AJ440" t="n">
        <v>750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1</v>
      </c>
      <c r="AQ440" t="n">
        <v>0</v>
      </c>
      <c r="AR440" t="n">
        <v>0</v>
      </c>
      <c r="AS440" t="n">
        <v>0</v>
      </c>
      <c r="AT440" t="n">
        <v>0.3931668549754659</v>
      </c>
      <c r="AU440" t="n">
        <v>0.1236049845351216</v>
      </c>
      <c r="AV440" t="n">
        <v>0.3931668549754659</v>
      </c>
    </row>
    <row r="441" spans="1:48">
      <c r="A441" t="n">
        <v>438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  <c r="H441" t="n">
        <v>0</v>
      </c>
      <c r="I441" t="b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1</v>
      </c>
      <c r="S441" t="n">
        <v>28.78147776855998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-21.42817949427903</v>
      </c>
      <c r="Z441" t="n">
        <v>63.38514587169288</v>
      </c>
      <c r="AA441" t="n">
        <v>750</v>
      </c>
      <c r="AB441" t="b">
        <v>0</v>
      </c>
      <c r="AC441" t="b">
        <v>1</v>
      </c>
      <c r="AD441" t="n">
        <v>97.28080177797099</v>
      </c>
      <c r="AE441" t="n">
        <v>-0</v>
      </c>
      <c r="AF441" t="n">
        <v>0</v>
      </c>
      <c r="AG441" t="n">
        <v>0.02909301866694597</v>
      </c>
      <c r="AH441" t="b">
        <v>1</v>
      </c>
      <c r="AI441" t="b">
        <v>1</v>
      </c>
      <c r="AJ441" t="n">
        <v>750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1</v>
      </c>
      <c r="AQ441" t="n">
        <v>0</v>
      </c>
      <c r="AR441" t="n">
        <v>0</v>
      </c>
      <c r="AS441" t="n">
        <v>0</v>
      </c>
      <c r="AT441" t="n">
        <v>0.3930221602760766</v>
      </c>
      <c r="AU441" t="n">
        <v>0.1235594949780697</v>
      </c>
      <c r="AV441" t="n">
        <v>0.3930221602760766</v>
      </c>
    </row>
    <row r="442" spans="1:48">
      <c r="A442" t="n">
        <v>439</v>
      </c>
      <c r="B442" t="n">
        <v>0</v>
      </c>
      <c r="C442" t="n">
        <v>0</v>
      </c>
      <c r="D442" t="n">
        <v>0</v>
      </c>
      <c r="E442" t="n">
        <v>1</v>
      </c>
      <c r="F442" t="n">
        <v>0.4171952806695928</v>
      </c>
      <c r="G442" t="n">
        <v>0</v>
      </c>
      <c r="H442" t="n">
        <v>0</v>
      </c>
      <c r="I442" t="b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1</v>
      </c>
      <c r="S442" t="n">
        <v>28.78147776855998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-21.42817949427903</v>
      </c>
      <c r="Z442" t="n">
        <v>63.41830976638818</v>
      </c>
      <c r="AA442" t="n">
        <v>750</v>
      </c>
      <c r="AB442" t="b">
        <v>0</v>
      </c>
      <c r="AC442" t="b">
        <v>1</v>
      </c>
      <c r="AD442" t="n">
        <v>97.27336143786881</v>
      </c>
      <c r="AE442" t="n">
        <v>-0</v>
      </c>
      <c r="AF442" t="n">
        <v>0</v>
      </c>
      <c r="AG442" t="n">
        <v>0.04856513595683376</v>
      </c>
      <c r="AH442" t="b">
        <v>1</v>
      </c>
      <c r="AI442" t="b">
        <v>1</v>
      </c>
      <c r="AJ442" t="n">
        <v>750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1</v>
      </c>
      <c r="AQ442" t="n">
        <v>0</v>
      </c>
      <c r="AR442" t="n">
        <v>0</v>
      </c>
      <c r="AS442" t="n">
        <v>0</v>
      </c>
      <c r="AT442" t="n">
        <v>0.3928087698697117</v>
      </c>
      <c r="AU442" t="n">
        <v>0.1234924086569699</v>
      </c>
      <c r="AV442" t="n">
        <v>0.3928087698697117</v>
      </c>
    </row>
    <row r="443" spans="1:48">
      <c r="A443" t="n">
        <v>440</v>
      </c>
      <c r="B443" t="n">
        <v>0</v>
      </c>
      <c r="C443" t="n">
        <v>0</v>
      </c>
      <c r="D443" t="n">
        <v>3</v>
      </c>
      <c r="E443" t="n">
        <v>1</v>
      </c>
      <c r="F443" t="n">
        <v>0.943006015864694</v>
      </c>
      <c r="G443" t="n">
        <v>0</v>
      </c>
      <c r="H443" t="n">
        <v>24.71429650279755</v>
      </c>
      <c r="I443" t="b">
        <v>0</v>
      </c>
      <c r="J443" t="n">
        <v>97.47318540703354</v>
      </c>
      <c r="K443" t="n">
        <v>363.282562012014</v>
      </c>
      <c r="L443" t="n">
        <v>0</v>
      </c>
      <c r="M443" t="n">
        <v>1.13844328608302</v>
      </c>
      <c r="N443" t="n">
        <v>1.13844328608302</v>
      </c>
      <c r="O443" t="n">
        <v>439.8803171825268</v>
      </c>
      <c r="P443" t="n">
        <v>111.531520583805</v>
      </c>
      <c r="Q443" t="n">
        <v>1.13844328608302</v>
      </c>
      <c r="R443" t="n">
        <v>0.913488306380987</v>
      </c>
      <c r="S443" t="n">
        <v>28.78147776855998</v>
      </c>
      <c r="T443" t="n">
        <v>32.75934714650952</v>
      </c>
      <c r="U443" t="n">
        <v>1.246259287755142</v>
      </c>
      <c r="V443" t="n">
        <v>2.834066603497718</v>
      </c>
      <c r="W443" t="n">
        <v>0</v>
      </c>
      <c r="X443" t="n">
        <v>0</v>
      </c>
      <c r="Y443" t="n">
        <v>-21.42817949427903</v>
      </c>
      <c r="Z443" t="n">
        <v>63.45476879649571</v>
      </c>
      <c r="AA443" t="n">
        <v>750</v>
      </c>
      <c r="AB443" t="b">
        <v>0</v>
      </c>
      <c r="AC443" t="b">
        <v>1</v>
      </c>
      <c r="AD443" t="n">
        <v>97.26592109776664</v>
      </c>
      <c r="AE443" t="n">
        <v>-0</v>
      </c>
      <c r="AF443" t="n">
        <v>0</v>
      </c>
      <c r="AG443" t="n">
        <v>0.07945580927348384</v>
      </c>
      <c r="AH443" t="b">
        <v>0</v>
      </c>
      <c r="AI443" t="b">
        <v>0</v>
      </c>
      <c r="AJ443" t="n">
        <v>750</v>
      </c>
      <c r="AK443" t="n">
        <v>0</v>
      </c>
      <c r="AL443" t="n">
        <v>1.246259287755142</v>
      </c>
      <c r="AM443" t="n">
        <v>0</v>
      </c>
      <c r="AN443" t="n">
        <v>1.246259287755142</v>
      </c>
      <c r="AO443" t="n">
        <v>0</v>
      </c>
      <c r="AP443" t="n">
        <v>1</v>
      </c>
      <c r="AQ443" t="n">
        <v>0</v>
      </c>
      <c r="AR443" t="n">
        <v>0</v>
      </c>
      <c r="AS443" t="n">
        <v>0</v>
      </c>
      <c r="AT443" t="n">
        <v>0.3925743351295552</v>
      </c>
      <c r="AU443" t="n">
        <v>0.123418706354589</v>
      </c>
      <c r="AV443" t="n">
        <v>0.3925743351295552</v>
      </c>
    </row>
    <row r="444" spans="1:48">
      <c r="A444" t="n">
        <v>441</v>
      </c>
      <c r="B444" t="n">
        <v>0</v>
      </c>
      <c r="C444" t="n">
        <v>0</v>
      </c>
      <c r="D444" t="n">
        <v>6</v>
      </c>
      <c r="E444" t="n">
        <v>1</v>
      </c>
      <c r="F444" t="n">
        <v>0.8107806558716317</v>
      </c>
      <c r="G444" t="n">
        <v>0</v>
      </c>
      <c r="H444" t="n">
        <v>49.4285930055951</v>
      </c>
      <c r="I444" t="b">
        <v>0</v>
      </c>
      <c r="J444" t="n">
        <v>194.9463708140671</v>
      </c>
      <c r="K444" t="n">
        <v>726.565124024028</v>
      </c>
      <c r="L444" t="n">
        <v>0</v>
      </c>
      <c r="M444" t="n">
        <v>1.975255488942</v>
      </c>
      <c r="N444" t="n">
        <v>1.975255488942</v>
      </c>
      <c r="O444" t="n">
        <v>381.6070688869486</v>
      </c>
      <c r="P444" t="n">
        <v>96.75635620865837</v>
      </c>
      <c r="Q444" t="n">
        <v>1.975255488942</v>
      </c>
      <c r="R444" t="n">
        <v>0.9010618873264041</v>
      </c>
      <c r="S444" t="n">
        <v>28.78484649730937</v>
      </c>
      <c r="T444" t="n">
        <v>28.81147493002066</v>
      </c>
      <c r="U444" t="n">
        <v>2.192141868082893</v>
      </c>
      <c r="V444" t="n">
        <v>2.850552952918868</v>
      </c>
      <c r="W444" t="n">
        <v>0</v>
      </c>
      <c r="X444" t="n">
        <v>0</v>
      </c>
      <c r="Y444" t="n">
        <v>-21.42817949427903</v>
      </c>
      <c r="Z444" t="n">
        <v>63.49122782660323</v>
      </c>
      <c r="AA444" t="n">
        <v>750</v>
      </c>
      <c r="AB444" t="b">
        <v>0</v>
      </c>
      <c r="AC444" t="b">
        <v>1</v>
      </c>
      <c r="AD444" t="n">
        <v>97.25848075766446</v>
      </c>
      <c r="AE444" t="n">
        <v>-0</v>
      </c>
      <c r="AF444" t="n">
        <v>0</v>
      </c>
      <c r="AG444" t="n">
        <v>0.0780455657915205</v>
      </c>
      <c r="AH444" t="b">
        <v>0</v>
      </c>
      <c r="AI444" t="b">
        <v>0</v>
      </c>
      <c r="AJ444" t="n">
        <v>750</v>
      </c>
      <c r="AK444" t="n">
        <v>0</v>
      </c>
      <c r="AL444" t="n">
        <v>2.192141868082893</v>
      </c>
      <c r="AM444" t="n">
        <v>0</v>
      </c>
      <c r="AN444" t="n">
        <v>2.2474905531108</v>
      </c>
      <c r="AO444" t="n">
        <v>0</v>
      </c>
      <c r="AP444" t="n">
        <v>1</v>
      </c>
      <c r="AQ444" t="n">
        <v>0</v>
      </c>
      <c r="AR444" t="n">
        <v>0</v>
      </c>
      <c r="AS444" t="n">
        <v>0</v>
      </c>
      <c r="AT444" t="n">
        <v>0.3923400656836974</v>
      </c>
      <c r="AU444" t="n">
        <v>0.1233450560179295</v>
      </c>
      <c r="AV444" t="n">
        <v>0.3923400656836974</v>
      </c>
    </row>
    <row r="445" spans="1:48">
      <c r="A445" t="n">
        <v>442</v>
      </c>
      <c r="B445" t="n">
        <v>0</v>
      </c>
      <c r="C445" t="n">
        <v>0</v>
      </c>
      <c r="D445" t="n">
        <v>9</v>
      </c>
      <c r="E445" t="n">
        <v>1</v>
      </c>
      <c r="F445" t="n">
        <v>0.813871360648778</v>
      </c>
      <c r="G445" t="n">
        <v>0</v>
      </c>
      <c r="H445" t="n">
        <v>74.14288950839266</v>
      </c>
      <c r="I445" t="b">
        <v>0</v>
      </c>
      <c r="J445" t="n">
        <v>292.4195562211006</v>
      </c>
      <c r="K445" t="n">
        <v>1089.847686036042</v>
      </c>
      <c r="L445" t="n">
        <v>0</v>
      </c>
      <c r="M445" t="n">
        <v>2.978659343098933</v>
      </c>
      <c r="N445" t="n">
        <v>2.978659343098933</v>
      </c>
      <c r="O445" t="n">
        <v>383.6389663670099</v>
      </c>
      <c r="P445" t="n">
        <v>97.27154319650353</v>
      </c>
      <c r="Q445" t="n">
        <v>2.978659343098933</v>
      </c>
      <c r="R445" t="n">
        <v>0.8960421295881162</v>
      </c>
      <c r="S445" t="n">
        <v>28.79153096344479</v>
      </c>
      <c r="T445" t="n">
        <v>29.12714941510749</v>
      </c>
      <c r="U445" t="n">
        <v>3.324240283733236</v>
      </c>
      <c r="V445" t="n">
        <v>3.02799642436332</v>
      </c>
      <c r="W445" t="n">
        <v>0</v>
      </c>
      <c r="X445" t="n">
        <v>0</v>
      </c>
      <c r="Y445" t="n">
        <v>-21.42817949427903</v>
      </c>
      <c r="Z445" t="n">
        <v>63.56621345965212</v>
      </c>
      <c r="AA445" t="n">
        <v>1089.847686036042</v>
      </c>
      <c r="AB445" t="b">
        <v>0</v>
      </c>
      <c r="AC445" t="b">
        <v>1</v>
      </c>
      <c r="AD445" t="n">
        <v>97.25104041756228</v>
      </c>
      <c r="AE445" t="n">
        <v>-0</v>
      </c>
      <c r="AF445" t="n">
        <v>0</v>
      </c>
      <c r="AG445" t="n">
        <v>0.07773968621657151</v>
      </c>
      <c r="AH445" t="b">
        <v>0</v>
      </c>
      <c r="AI445" t="b">
        <v>0</v>
      </c>
      <c r="AJ445" t="n">
        <v>1089.847686036042</v>
      </c>
      <c r="AK445" t="n">
        <v>0</v>
      </c>
      <c r="AL445" t="n">
        <v>3.324240283733236</v>
      </c>
      <c r="AM445" t="n">
        <v>0</v>
      </c>
      <c r="AN445" t="n">
        <v>3.561164927078133</v>
      </c>
      <c r="AO445" t="n">
        <v>0</v>
      </c>
      <c r="AP445" t="n">
        <v>1</v>
      </c>
      <c r="AQ445" t="n">
        <v>0</v>
      </c>
      <c r="AR445" t="n">
        <v>0</v>
      </c>
      <c r="AS445" t="n">
        <v>0</v>
      </c>
      <c r="AT445" t="n">
        <v>1.258707376507243</v>
      </c>
      <c r="AU445" t="n">
        <v>0.3957162304974302</v>
      </c>
      <c r="AV445" t="n">
        <v>1.258707376507243</v>
      </c>
    </row>
    <row r="446" spans="1:48">
      <c r="A446" t="n">
        <v>443</v>
      </c>
      <c r="B446" t="n">
        <v>0</v>
      </c>
      <c r="C446" t="n">
        <v>0</v>
      </c>
      <c r="D446" t="n">
        <v>12</v>
      </c>
      <c r="E446" t="n">
        <v>1</v>
      </c>
      <c r="F446" t="n">
        <v>0.9337339015332553</v>
      </c>
      <c r="G446" t="n">
        <v>0</v>
      </c>
      <c r="H446" t="n">
        <v>98.85718601119021</v>
      </c>
      <c r="I446" t="b">
        <v>0</v>
      </c>
      <c r="J446" t="n">
        <v>389.8927416281342</v>
      </c>
      <c r="K446" t="n">
        <v>1453.130248048056</v>
      </c>
      <c r="L446" t="n">
        <v>0</v>
      </c>
      <c r="M446" t="n">
        <v>4.531549405588351</v>
      </c>
      <c r="N446" t="n">
        <v>4.531549405588351</v>
      </c>
      <c r="O446" t="n">
        <v>437.7335731665804</v>
      </c>
      <c r="P446" t="n">
        <v>110.9872142917293</v>
      </c>
      <c r="Q446" t="n">
        <v>4.531549405588351</v>
      </c>
      <c r="R446" t="n">
        <v>0.8990342198712064</v>
      </c>
      <c r="S446" t="n">
        <v>28.80212247734423</v>
      </c>
      <c r="T446" t="n">
        <v>33.12358506853127</v>
      </c>
      <c r="U446" t="n">
        <v>5.040463761476766</v>
      </c>
      <c r="V446" t="n">
        <v>3.344348607106717</v>
      </c>
      <c r="W446" t="n">
        <v>0</v>
      </c>
      <c r="X446" t="n">
        <v>0</v>
      </c>
      <c r="Y446" t="n">
        <v>-21.42817949427903</v>
      </c>
      <c r="Z446" t="n">
        <v>63.70346927359618</v>
      </c>
      <c r="AA446" t="n">
        <v>1453.130248048056</v>
      </c>
      <c r="AB446" t="b">
        <v>0</v>
      </c>
      <c r="AC446" t="b">
        <v>1</v>
      </c>
      <c r="AD446" t="n">
        <v>97.2436000774601</v>
      </c>
      <c r="AE446" t="n">
        <v>-0</v>
      </c>
      <c r="AF446" t="n">
        <v>0</v>
      </c>
      <c r="AG446" t="n">
        <v>0.07886980437987939</v>
      </c>
      <c r="AH446" t="b">
        <v>0</v>
      </c>
      <c r="AI446" t="b">
        <v>0</v>
      </c>
      <c r="AJ446" t="n">
        <v>1453.130248048056</v>
      </c>
      <c r="AK446" t="n">
        <v>0</v>
      </c>
      <c r="AL446" t="n">
        <v>5.040463761476766</v>
      </c>
      <c r="AM446" t="n">
        <v>0</v>
      </c>
      <c r="AN446" t="n">
        <v>5.29344468151937</v>
      </c>
      <c r="AO446" t="n">
        <v>0</v>
      </c>
      <c r="AP446" t="n">
        <v>1</v>
      </c>
      <c r="AQ446" t="n">
        <v>0</v>
      </c>
      <c r="AR446" t="n">
        <v>0</v>
      </c>
      <c r="AS446" t="n">
        <v>0</v>
      </c>
      <c r="AT446" t="n">
        <v>1.70717002009101</v>
      </c>
      <c r="AU446" t="n">
        <v>0.5367052722319129</v>
      </c>
      <c r="AV446" t="n">
        <v>1.70717002009101</v>
      </c>
    </row>
    <row r="447" spans="1:48">
      <c r="A447" t="n">
        <v>444</v>
      </c>
      <c r="B447" t="n">
        <v>0</v>
      </c>
      <c r="C447" t="n">
        <v>0</v>
      </c>
      <c r="D447" t="n">
        <v>15</v>
      </c>
      <c r="E447" t="n">
        <v>1</v>
      </c>
      <c r="F447" t="n">
        <v>0.4511930332182055</v>
      </c>
      <c r="G447" t="n">
        <v>0</v>
      </c>
      <c r="H447" t="n">
        <v>123.5714825139877</v>
      </c>
      <c r="I447" t="b">
        <v>0</v>
      </c>
      <c r="J447" t="n">
        <v>487.3659270351677</v>
      </c>
      <c r="K447" t="n">
        <v>1816.41281006007</v>
      </c>
      <c r="L447" t="n">
        <v>0</v>
      </c>
      <c r="M447" t="n">
        <v>2.901695991893378</v>
      </c>
      <c r="N447" t="n">
        <v>2.901695991893378</v>
      </c>
      <c r="O447" t="n">
        <v>224.235843609384</v>
      </c>
      <c r="P447" t="n">
        <v>56.85492992124341</v>
      </c>
      <c r="Q447" t="n">
        <v>2.901695991893378</v>
      </c>
      <c r="R447" t="n">
        <v>0.8381308021427334</v>
      </c>
      <c r="S447" t="n">
        <v>28.81777198767368</v>
      </c>
      <c r="T447" t="n">
        <v>18.20107059395148</v>
      </c>
      <c r="U447" t="n">
        <v>3.462103987199865</v>
      </c>
      <c r="V447" t="n">
        <v>2.94619269718641</v>
      </c>
      <c r="W447" t="n">
        <v>0</v>
      </c>
      <c r="X447" t="n">
        <v>0</v>
      </c>
      <c r="Y447" t="n">
        <v>-21.42817949427903</v>
      </c>
      <c r="Z447" t="n">
        <v>63.92251902809794</v>
      </c>
      <c r="AA447" t="n">
        <v>1816.41281006007</v>
      </c>
      <c r="AB447" t="b">
        <v>0</v>
      </c>
      <c r="AC447" t="b">
        <v>1</v>
      </c>
      <c r="AD447" t="n">
        <v>97.23615973735792</v>
      </c>
      <c r="AE447" t="n">
        <v>-0</v>
      </c>
      <c r="AF447" t="n">
        <v>0</v>
      </c>
      <c r="AG447" t="n">
        <v>0.1008322782768488</v>
      </c>
      <c r="AH447" t="b">
        <v>0</v>
      </c>
      <c r="AI447" t="b">
        <v>0</v>
      </c>
      <c r="AJ447" t="n">
        <v>1816.41281006007</v>
      </c>
      <c r="AK447" t="n">
        <v>0</v>
      </c>
      <c r="AL447" t="n">
        <v>3.462103987199865</v>
      </c>
      <c r="AM447" t="n">
        <v>0</v>
      </c>
      <c r="AN447" t="n">
        <v>3.543495467664484</v>
      </c>
      <c r="AO447" t="n">
        <v>0</v>
      </c>
      <c r="AP447" t="n">
        <v>1</v>
      </c>
      <c r="AQ447" t="n">
        <v>0</v>
      </c>
      <c r="AR447" t="n">
        <v>0</v>
      </c>
      <c r="AS447" t="n">
        <v>0</v>
      </c>
      <c r="AT447" t="n">
        <v>1.516017168623788</v>
      </c>
      <c r="AU447" t="n">
        <v>0.4766100608720319</v>
      </c>
      <c r="AV447" t="n">
        <v>1.516017168623788</v>
      </c>
    </row>
    <row r="448" spans="1:48">
      <c r="A448" t="n">
        <v>445</v>
      </c>
      <c r="B448" t="n">
        <v>0</v>
      </c>
      <c r="C448" t="n">
        <v>0</v>
      </c>
      <c r="D448" t="n">
        <v>15</v>
      </c>
      <c r="E448" t="n">
        <v>2</v>
      </c>
      <c r="F448" t="n">
        <v>-0.2385060344060752</v>
      </c>
      <c r="G448" t="n">
        <v>0</v>
      </c>
      <c r="H448" t="n">
        <v>123.5714825139877</v>
      </c>
      <c r="I448" t="b">
        <v>1</v>
      </c>
      <c r="J448" t="n">
        <v>487.3659270351677</v>
      </c>
      <c r="K448" t="n">
        <v>1041.013620147118</v>
      </c>
      <c r="L448" t="n">
        <v>0</v>
      </c>
      <c r="M448" t="n">
        <v>-1.065223145392276</v>
      </c>
      <c r="N448" t="n">
        <v>-1.065223145392276</v>
      </c>
      <c r="O448" t="n">
        <v>-82.31779321700058</v>
      </c>
      <c r="P448" t="n">
        <v>-20.87165142418879</v>
      </c>
      <c r="Q448" t="n">
        <v>-1.065223145392276</v>
      </c>
      <c r="R448" t="n">
        <v>0.8829417759565917</v>
      </c>
      <c r="S448" t="n">
        <v>28.83383755080025</v>
      </c>
      <c r="T448" t="n">
        <v>-8.627552891207946</v>
      </c>
      <c r="U448" t="n">
        <v>-0.9405300157827228</v>
      </c>
      <c r="V448" t="n">
        <v>12.24409853298084</v>
      </c>
      <c r="W448" t="n">
        <v>0</v>
      </c>
      <c r="X448" t="n">
        <v>0</v>
      </c>
      <c r="Y448" t="n">
        <v>-21.42817949427903</v>
      </c>
      <c r="Z448" t="n">
        <v>63.97559067960433</v>
      </c>
      <c r="AA448" t="n">
        <v>1041.013620147118</v>
      </c>
      <c r="AB448" t="b">
        <v>0</v>
      </c>
      <c r="AC448" t="b">
        <v>1</v>
      </c>
      <c r="AD448" t="n">
        <v>97.22871939725574</v>
      </c>
      <c r="AE448" t="n">
        <v>-0</v>
      </c>
      <c r="AF448" t="n">
        <v>0</v>
      </c>
      <c r="AG448" t="n">
        <v>0.1280511969541035</v>
      </c>
      <c r="AH448" t="b">
        <v>0</v>
      </c>
      <c r="AI448" t="b">
        <v>0</v>
      </c>
      <c r="AJ448" t="n">
        <v>1041.013620147118</v>
      </c>
      <c r="AK448" t="n">
        <v>0</v>
      </c>
      <c r="AL448" t="n">
        <v>-0.9405300157827228</v>
      </c>
      <c r="AM448" t="n">
        <v>0</v>
      </c>
      <c r="AN448" t="n">
        <v>-0.6523994322272104</v>
      </c>
      <c r="AO448" t="n">
        <v>0</v>
      </c>
      <c r="AP448" t="n">
        <v>1</v>
      </c>
      <c r="AQ448" t="n">
        <v>0</v>
      </c>
      <c r="AR448" t="n">
        <v>0</v>
      </c>
      <c r="AS448" t="n">
        <v>0</v>
      </c>
      <c r="AT448" t="n">
        <v>0.3942184164280751</v>
      </c>
      <c r="AU448" t="n">
        <v>0.1239355776037962</v>
      </c>
      <c r="AV448" t="n">
        <v>0.3942184164280751</v>
      </c>
    </row>
    <row r="449" spans="1:48">
      <c r="A449" t="n">
        <v>446</v>
      </c>
      <c r="B449" t="n">
        <v>0</v>
      </c>
      <c r="C449" t="n">
        <v>0</v>
      </c>
      <c r="D449" t="n">
        <v>15</v>
      </c>
      <c r="E449" t="n">
        <v>2</v>
      </c>
      <c r="F449" t="n">
        <v>0.5028311044060918</v>
      </c>
      <c r="G449" t="n">
        <v>0</v>
      </c>
      <c r="H449" t="n">
        <v>123.5714825139877</v>
      </c>
      <c r="I449" t="b">
        <v>0</v>
      </c>
      <c r="J449" t="n">
        <v>487.3659270351677</v>
      </c>
      <c r="K449" t="n">
        <v>1041.013620147118</v>
      </c>
      <c r="L449" t="n">
        <v>0</v>
      </c>
      <c r="M449" t="n">
        <v>3.198700964675705</v>
      </c>
      <c r="N449" t="n">
        <v>3.198700964675705</v>
      </c>
      <c r="O449" t="n">
        <v>247.1876486275833</v>
      </c>
      <c r="P449" t="n">
        <v>62.67435310030002</v>
      </c>
      <c r="Q449" t="n">
        <v>3.198700964675705</v>
      </c>
      <c r="R449" t="n">
        <v>0.903576454374206</v>
      </c>
      <c r="S449" t="n">
        <v>28.83810258338726</v>
      </c>
      <c r="T449" t="n">
        <v>32.47309673322127</v>
      </c>
      <c r="U449" t="n">
        <v>3.540044618461249</v>
      </c>
      <c r="V449" t="n">
        <v>3.131171124466579</v>
      </c>
      <c r="W449" t="n">
        <v>0</v>
      </c>
      <c r="X449" t="n">
        <v>0</v>
      </c>
      <c r="Y449" t="n">
        <v>-21.42817949427903</v>
      </c>
      <c r="Z449" t="n">
        <v>64.03388861262599</v>
      </c>
      <c r="AA449" t="n">
        <v>1041.013620147118</v>
      </c>
      <c r="AB449" t="b">
        <v>0</v>
      </c>
      <c r="AC449" t="b">
        <v>1</v>
      </c>
      <c r="AD449" t="n">
        <v>97.22127905715357</v>
      </c>
      <c r="AE449" t="n">
        <v>-0</v>
      </c>
      <c r="AF449" t="n">
        <v>0</v>
      </c>
      <c r="AG449" t="n">
        <v>0.1480128914895507</v>
      </c>
      <c r="AH449" t="b">
        <v>0</v>
      </c>
      <c r="AI449" t="b">
        <v>0</v>
      </c>
      <c r="AJ449" t="n">
        <v>1041.013620147118</v>
      </c>
      <c r="AK449" t="n">
        <v>0</v>
      </c>
      <c r="AL449" t="n">
        <v>3.540044618461249</v>
      </c>
      <c r="AM449" t="n">
        <v>0</v>
      </c>
      <c r="AN449" t="n">
        <v>3.566727136531074</v>
      </c>
      <c r="AO449" t="n">
        <v>0</v>
      </c>
      <c r="AP449" t="n">
        <v>1</v>
      </c>
      <c r="AQ449" t="n">
        <v>0</v>
      </c>
      <c r="AR449" t="n">
        <v>0</v>
      </c>
      <c r="AS449" t="n">
        <v>0</v>
      </c>
      <c r="AT449" t="n">
        <v>1.240755071335195</v>
      </c>
      <c r="AU449" t="n">
        <v>0.3900723305219372</v>
      </c>
      <c r="AV449" t="n">
        <v>1.240755071335195</v>
      </c>
    </row>
    <row r="450" spans="1:48">
      <c r="A450" t="n">
        <v>447</v>
      </c>
      <c r="B450" t="n">
        <v>0</v>
      </c>
      <c r="C450" t="n">
        <v>0</v>
      </c>
      <c r="D450" t="n">
        <v>18.4</v>
      </c>
      <c r="E450" t="n">
        <v>2</v>
      </c>
      <c r="F450" t="n">
        <v>1.060514950115039</v>
      </c>
      <c r="G450" t="n">
        <v>0</v>
      </c>
      <c r="H450" t="n">
        <v>151.5810185504916</v>
      </c>
      <c r="I450" t="b">
        <v>0</v>
      </c>
      <c r="J450" t="n">
        <v>597.835537163139</v>
      </c>
      <c r="K450" t="n">
        <v>1276.976707380465</v>
      </c>
      <c r="L450" t="n">
        <v>0</v>
      </c>
      <c r="M450" t="n">
        <v>7.879110947082754</v>
      </c>
      <c r="N450" t="n">
        <v>7.879110947082754</v>
      </c>
      <c r="O450" t="n">
        <v>496.3680016360274</v>
      </c>
      <c r="P450" t="n">
        <v>125.8539557900678</v>
      </c>
      <c r="Q450" t="n">
        <v>7.879110947082754</v>
      </c>
      <c r="R450" t="n">
        <v>0.9304654392462141</v>
      </c>
      <c r="S450" t="n">
        <v>28.84865219732352</v>
      </c>
      <c r="T450" t="n">
        <v>63.32356775681786</v>
      </c>
      <c r="U450" t="n">
        <v>8.467924347051254</v>
      </c>
      <c r="V450" t="n">
        <v>4.403176469332941</v>
      </c>
      <c r="W450" t="n">
        <v>0</v>
      </c>
      <c r="X450" t="n">
        <v>0</v>
      </c>
      <c r="Y450" t="n">
        <v>-21.42817949427903</v>
      </c>
      <c r="Z450" t="n">
        <v>64.11476884050603</v>
      </c>
      <c r="AA450" t="n">
        <v>1276.976707380465</v>
      </c>
      <c r="AB450" t="b">
        <v>0</v>
      </c>
      <c r="AC450" t="b">
        <v>1</v>
      </c>
      <c r="AD450" t="n">
        <v>97.21383871705139</v>
      </c>
      <c r="AE450" t="n">
        <v>-0</v>
      </c>
      <c r="AF450" t="n">
        <v>0</v>
      </c>
      <c r="AG450" t="n">
        <v>0.1650926872625846</v>
      </c>
      <c r="AH450" t="b">
        <v>0</v>
      </c>
      <c r="AI450" t="b">
        <v>0</v>
      </c>
      <c r="AJ450" t="n">
        <v>1276.976707380465</v>
      </c>
      <c r="AK450" t="n">
        <v>0</v>
      </c>
      <c r="AL450" t="n">
        <v>8.467924347051254</v>
      </c>
      <c r="AM450" t="n">
        <v>0</v>
      </c>
      <c r="AN450" t="n">
        <v>8.574654419330553</v>
      </c>
      <c r="AO450" t="n">
        <v>0</v>
      </c>
      <c r="AP450" t="n">
        <v>1</v>
      </c>
      <c r="AQ450" t="n">
        <v>0</v>
      </c>
      <c r="AR450" t="n">
        <v>0</v>
      </c>
      <c r="AS450" t="n">
        <v>0</v>
      </c>
      <c r="AT450" t="n">
        <v>2.304887694832042</v>
      </c>
      <c r="AU450" t="n">
        <v>0.724617561906851</v>
      </c>
      <c r="AV450" t="n">
        <v>2.304887694832042</v>
      </c>
    </row>
    <row r="451" spans="1:48">
      <c r="A451" t="n">
        <v>448</v>
      </c>
      <c r="B451" t="n">
        <v>0</v>
      </c>
      <c r="C451" t="n">
        <v>0</v>
      </c>
      <c r="D451" t="n">
        <v>21.8</v>
      </c>
      <c r="E451" t="n">
        <v>2</v>
      </c>
      <c r="F451" t="n">
        <v>0.9217757618004163</v>
      </c>
      <c r="G451" t="n">
        <v>0</v>
      </c>
      <c r="H451" t="n">
        <v>179.5905545869956</v>
      </c>
      <c r="I451" t="b">
        <v>0</v>
      </c>
      <c r="J451" t="n">
        <v>708.3051472911104</v>
      </c>
      <c r="K451" t="n">
        <v>1512.939794613812</v>
      </c>
      <c r="L451" t="n">
        <v>0</v>
      </c>
      <c r="M451" t="n">
        <v>8.203706126332952</v>
      </c>
      <c r="N451" t="n">
        <v>8.203706126332952</v>
      </c>
      <c r="O451" t="n">
        <v>436.2123781003232</v>
      </c>
      <c r="P451" t="n">
        <v>110.6015157455181</v>
      </c>
      <c r="Q451" t="n">
        <v>8.203706126332952</v>
      </c>
      <c r="R451" t="n">
        <v>0.9244064029624229</v>
      </c>
      <c r="S451" t="n">
        <v>28.86739168701002</v>
      </c>
      <c r="T451" t="n">
        <v>56.01403848997522</v>
      </c>
      <c r="U451" t="n">
        <v>8.874566532688148</v>
      </c>
      <c r="V451" t="n">
        <v>4.234302654058524</v>
      </c>
      <c r="W451" t="n">
        <v>0</v>
      </c>
      <c r="X451" t="n">
        <v>0</v>
      </c>
      <c r="Y451" t="n">
        <v>-21.42817949427903</v>
      </c>
      <c r="Z451" t="n">
        <v>64.28771624723154</v>
      </c>
      <c r="AA451" t="n">
        <v>1512.939794613812</v>
      </c>
      <c r="AB451" t="b">
        <v>0</v>
      </c>
      <c r="AC451" t="b">
        <v>1</v>
      </c>
      <c r="AD451" t="n">
        <v>97.20639837694921</v>
      </c>
      <c r="AE451" t="n">
        <v>-0</v>
      </c>
      <c r="AF451" t="n">
        <v>0</v>
      </c>
      <c r="AG451" t="n">
        <v>0.1460216988093572</v>
      </c>
      <c r="AH451" t="b">
        <v>0</v>
      </c>
      <c r="AI451" t="b">
        <v>0</v>
      </c>
      <c r="AJ451" t="n">
        <v>1512.939794613812</v>
      </c>
      <c r="AK451" t="n">
        <v>0</v>
      </c>
      <c r="AL451" t="n">
        <v>8.874566532688148</v>
      </c>
      <c r="AM451" t="n">
        <v>0</v>
      </c>
      <c r="AN451" t="n">
        <v>8.981296604967447</v>
      </c>
      <c r="AO451" t="n">
        <v>0</v>
      </c>
      <c r="AP451" t="n">
        <v>1</v>
      </c>
      <c r="AQ451" t="n">
        <v>0</v>
      </c>
      <c r="AR451" t="n">
        <v>0</v>
      </c>
      <c r="AS451" t="n">
        <v>0</v>
      </c>
      <c r="AT451" t="n">
        <v>2.41995962800257</v>
      </c>
      <c r="AU451" t="n">
        <v>0.7607942241559036</v>
      </c>
      <c r="AV451" t="n">
        <v>2.41995962800257</v>
      </c>
    </row>
    <row r="452" spans="1:48">
      <c r="A452" t="n">
        <v>449</v>
      </c>
      <c r="B452" t="n">
        <v>0</v>
      </c>
      <c r="C452" t="n">
        <v>0</v>
      </c>
      <c r="D452" t="n">
        <v>25.2</v>
      </c>
      <c r="E452" t="n">
        <v>2</v>
      </c>
      <c r="F452" t="n">
        <v>0.9190486693499578</v>
      </c>
      <c r="G452" t="n">
        <v>0</v>
      </c>
      <c r="H452" t="n">
        <v>207.6000906234994</v>
      </c>
      <c r="I452" t="b">
        <v>0</v>
      </c>
      <c r="J452" t="n">
        <v>818.7747574190818</v>
      </c>
      <c r="K452" t="n">
        <v>1748.902881847159</v>
      </c>
      <c r="L452" t="n">
        <v>0</v>
      </c>
      <c r="M452" t="n">
        <v>9.494152588274773</v>
      </c>
      <c r="N452" t="n">
        <v>9.494152588274773</v>
      </c>
      <c r="O452" t="n">
        <v>436.7169523927748</v>
      </c>
      <c r="P452" t="n">
        <v>110.7294504038476</v>
      </c>
      <c r="Q452" t="n">
        <v>9.494152588274773</v>
      </c>
      <c r="R452" t="n">
        <v>0.9226191064551041</v>
      </c>
      <c r="S452" t="n">
        <v>28.8886033605494</v>
      </c>
      <c r="T452" t="n">
        <v>56.18746671967228</v>
      </c>
      <c r="U452" t="n">
        <v>10.29043569751476</v>
      </c>
      <c r="V452" t="n">
        <v>4.347836380792337</v>
      </c>
      <c r="W452" t="n">
        <v>0</v>
      </c>
      <c r="X452" t="n">
        <v>0</v>
      </c>
      <c r="Y452" t="n">
        <v>-21.42817949427903</v>
      </c>
      <c r="Z452" t="n">
        <v>64.49642203797404</v>
      </c>
      <c r="AA452" t="n">
        <v>1748.902881847159</v>
      </c>
      <c r="AB452" t="b">
        <v>0</v>
      </c>
      <c r="AC452" t="b">
        <v>1</v>
      </c>
      <c r="AD452" t="n">
        <v>97.19895803684703</v>
      </c>
      <c r="AE452" t="n">
        <v>-0</v>
      </c>
      <c r="AF452" t="n">
        <v>0</v>
      </c>
      <c r="AG452" t="n">
        <v>0.1653128657822735</v>
      </c>
      <c r="AH452" t="b">
        <v>0</v>
      </c>
      <c r="AI452" t="b">
        <v>0</v>
      </c>
      <c r="AJ452" t="n">
        <v>1748.902881847159</v>
      </c>
      <c r="AK452" t="n">
        <v>0</v>
      </c>
      <c r="AL452" t="n">
        <v>10.29043569751476</v>
      </c>
      <c r="AM452" t="n">
        <v>0</v>
      </c>
      <c r="AN452" t="n">
        <v>10.39716576979406</v>
      </c>
      <c r="AO452" t="n">
        <v>0</v>
      </c>
      <c r="AP452" t="n">
        <v>1</v>
      </c>
      <c r="AQ452" t="n">
        <v>0</v>
      </c>
      <c r="AR452" t="n">
        <v>0</v>
      </c>
      <c r="AS452" t="n">
        <v>0</v>
      </c>
      <c r="AT452" t="n">
        <v>2.733365541398534</v>
      </c>
      <c r="AU452" t="n">
        <v>0.8593237227346712</v>
      </c>
      <c r="AV452" t="n">
        <v>2.733365541398534</v>
      </c>
    </row>
    <row r="453" spans="1:48">
      <c r="A453" t="n">
        <v>450</v>
      </c>
      <c r="B453" t="n">
        <v>0</v>
      </c>
      <c r="C453" t="n">
        <v>0</v>
      </c>
      <c r="D453" t="n">
        <v>28.6</v>
      </c>
      <c r="E453" t="n">
        <v>2</v>
      </c>
      <c r="F453" t="n">
        <v>1.068696227466422</v>
      </c>
      <c r="G453" t="n">
        <v>0</v>
      </c>
      <c r="H453" t="n">
        <v>235.6096266600033</v>
      </c>
      <c r="I453" t="b">
        <v>0</v>
      </c>
      <c r="J453" t="n">
        <v>929.2443675470531</v>
      </c>
      <c r="K453" t="n">
        <v>1984.865969080505</v>
      </c>
      <c r="L453" t="n">
        <v>0</v>
      </c>
      <c r="M453" t="n">
        <v>12.46366716797304</v>
      </c>
      <c r="N453" t="n">
        <v>12.46366716797304</v>
      </c>
      <c r="O453" t="n">
        <v>505.1544625630058</v>
      </c>
      <c r="P453" t="n">
        <v>128.0817602847378</v>
      </c>
      <c r="Q453" t="n">
        <v>12.46366716797304</v>
      </c>
      <c r="R453" t="n">
        <v>0.9262063463286262</v>
      </c>
      <c r="S453" t="n">
        <v>28.91373204635712</v>
      </c>
      <c r="T453" t="n">
        <v>64.74083357073602</v>
      </c>
      <c r="U453" t="n">
        <v>13.45668513002266</v>
      </c>
      <c r="V453" t="n">
        <v>4.777462650914948</v>
      </c>
      <c r="W453" t="n">
        <v>0</v>
      </c>
      <c r="X453" t="n">
        <v>0</v>
      </c>
      <c r="Y453" t="n">
        <v>-21.42817949427903</v>
      </c>
      <c r="Z453" t="n">
        <v>64.69788490194429</v>
      </c>
      <c r="AA453" t="n">
        <v>1984.865969080505</v>
      </c>
      <c r="AB453" t="b">
        <v>0</v>
      </c>
      <c r="AC453" t="b">
        <v>1</v>
      </c>
      <c r="AD453" t="n">
        <v>97.19151769674485</v>
      </c>
      <c r="AE453" t="n">
        <v>-0</v>
      </c>
      <c r="AF453" t="n">
        <v>0</v>
      </c>
      <c r="AG453" t="n">
        <v>0.1784460391838922</v>
      </c>
      <c r="AH453" t="b">
        <v>0</v>
      </c>
      <c r="AI453" t="b">
        <v>0</v>
      </c>
      <c r="AJ453" t="n">
        <v>1984.865969080505</v>
      </c>
      <c r="AK453" t="n">
        <v>0</v>
      </c>
      <c r="AL453" t="n">
        <v>13.45668513002266</v>
      </c>
      <c r="AM453" t="n">
        <v>0</v>
      </c>
      <c r="AN453" t="n">
        <v>13.56341520230196</v>
      </c>
      <c r="AO453" t="n">
        <v>0</v>
      </c>
      <c r="AP453" t="n">
        <v>1</v>
      </c>
      <c r="AQ453" t="n">
        <v>0</v>
      </c>
      <c r="AR453" t="n">
        <v>0</v>
      </c>
      <c r="AS453" t="n">
        <v>0</v>
      </c>
      <c r="AT453" t="n">
        <v>3.365004771806897</v>
      </c>
      <c r="AU453" t="n">
        <v>1.057900373635912</v>
      </c>
      <c r="AV453" t="n">
        <v>3.365004771806897</v>
      </c>
    </row>
    <row r="454" spans="1:48">
      <c r="A454" t="n">
        <v>451</v>
      </c>
      <c r="B454" t="n">
        <v>0</v>
      </c>
      <c r="C454" t="n">
        <v>0</v>
      </c>
      <c r="D454" t="n">
        <v>32</v>
      </c>
      <c r="E454" t="n">
        <v>2</v>
      </c>
      <c r="F454" t="n">
        <v>0.4728330874510256</v>
      </c>
      <c r="G454" t="n">
        <v>0</v>
      </c>
      <c r="H454" t="n">
        <v>263.6191626965072</v>
      </c>
      <c r="I454" t="b">
        <v>0</v>
      </c>
      <c r="J454" t="n">
        <v>1039.713977675024</v>
      </c>
      <c r="K454" t="n">
        <v>2220.829056313852</v>
      </c>
      <c r="L454" t="n">
        <v>0</v>
      </c>
      <c r="M454" t="n">
        <v>6.692769937043517</v>
      </c>
      <c r="N454" t="n">
        <v>6.692769937043517</v>
      </c>
      <c r="O454" t="n">
        <v>242.4377820402102</v>
      </c>
      <c r="P454" t="n">
        <v>61.47002587226426</v>
      </c>
      <c r="Q454" t="n">
        <v>6.692769937043517</v>
      </c>
      <c r="R454" t="n">
        <v>0.887017542013402</v>
      </c>
      <c r="S454" t="n">
        <v>28.94519102982647</v>
      </c>
      <c r="T454" t="n">
        <v>32.44366727494653</v>
      </c>
      <c r="U454" t="n">
        <v>7.545250933653345</v>
      </c>
      <c r="V454" t="n">
        <v>3.665565274822811</v>
      </c>
      <c r="W454" t="n">
        <v>0</v>
      </c>
      <c r="X454" t="n">
        <v>0</v>
      </c>
      <c r="Y454" t="n">
        <v>-21.42817949427903</v>
      </c>
      <c r="Z454" t="n">
        <v>64.9436737520539</v>
      </c>
      <c r="AA454" t="n">
        <v>2220.829056313852</v>
      </c>
      <c r="AB454" t="b">
        <v>0</v>
      </c>
      <c r="AC454" t="b">
        <v>1</v>
      </c>
      <c r="AD454" t="n">
        <v>97.18407735664267</v>
      </c>
      <c r="AE454" t="n">
        <v>-0</v>
      </c>
      <c r="AF454" t="n">
        <v>0</v>
      </c>
      <c r="AG454" t="n">
        <v>0.1887330846845873</v>
      </c>
      <c r="AH454" t="b">
        <v>0</v>
      </c>
      <c r="AI454" t="b">
        <v>0</v>
      </c>
      <c r="AJ454" t="n">
        <v>2220.829056313852</v>
      </c>
      <c r="AK454" t="n">
        <v>0</v>
      </c>
      <c r="AL454" t="n">
        <v>7.545250933653345</v>
      </c>
      <c r="AM454" t="n">
        <v>0</v>
      </c>
      <c r="AN454" t="n">
        <v>7.57193345172317</v>
      </c>
      <c r="AO454" t="n">
        <v>0</v>
      </c>
      <c r="AP454" t="n">
        <v>1</v>
      </c>
      <c r="AQ454" t="n">
        <v>0</v>
      </c>
      <c r="AR454" t="n">
        <v>0</v>
      </c>
      <c r="AS454" t="n">
        <v>0</v>
      </c>
      <c r="AT454" t="n">
        <v>2.381218668275883</v>
      </c>
      <c r="AU454" t="n">
        <v>0.7486147241108355</v>
      </c>
      <c r="AV454" t="n">
        <v>2.381218668275883</v>
      </c>
    </row>
    <row r="455" spans="1:48">
      <c r="A455" t="n">
        <v>452</v>
      </c>
      <c r="B455" t="n">
        <v>0</v>
      </c>
      <c r="C455" t="n">
        <v>0</v>
      </c>
      <c r="D455" t="n">
        <v>32</v>
      </c>
      <c r="E455" t="n">
        <v>2</v>
      </c>
      <c r="F455" t="n">
        <v>-0.1266952439371911</v>
      </c>
      <c r="G455" t="n">
        <v>0</v>
      </c>
      <c r="H455" t="n">
        <v>263.6191626965072</v>
      </c>
      <c r="I455" t="b">
        <v>0</v>
      </c>
      <c r="J455" t="n">
        <v>1039.713977675024</v>
      </c>
      <c r="K455" t="n">
        <v>2220.829056313852</v>
      </c>
      <c r="L455" t="n">
        <v>0</v>
      </c>
      <c r="M455" t="n">
        <v>-0.6635759176079878</v>
      </c>
      <c r="N455" t="n">
        <v>-0.6635759176079878</v>
      </c>
      <c r="O455" t="n">
        <v>-24.03726337427992</v>
      </c>
      <c r="P455" t="n">
        <v>-6.094640814979696</v>
      </c>
      <c r="Q455" t="n">
        <v>-0.6635759176079878</v>
      </c>
      <c r="R455" t="n">
        <v>0.6497147038383656</v>
      </c>
      <c r="S455" t="n">
        <v>28.9710550924874</v>
      </c>
      <c r="T455" t="n">
        <v>-1.853828535630032</v>
      </c>
      <c r="U455" t="n">
        <v>-0.4311350307829456</v>
      </c>
      <c r="V455" t="n">
        <v>4.240812279349665</v>
      </c>
      <c r="W455" t="n">
        <v>0</v>
      </c>
      <c r="X455" t="n">
        <v>0</v>
      </c>
      <c r="Y455" t="n">
        <v>-21.42817949427903</v>
      </c>
      <c r="Z455" t="n">
        <v>65.07779333309871</v>
      </c>
      <c r="AA455" t="n">
        <v>2220.829056313852</v>
      </c>
      <c r="AB455" t="b">
        <v>0</v>
      </c>
      <c r="AC455" t="b">
        <v>1</v>
      </c>
      <c r="AD455" t="n">
        <v>97.1766370165405</v>
      </c>
      <c r="AE455" t="n">
        <v>-0</v>
      </c>
      <c r="AF455" t="n">
        <v>0</v>
      </c>
      <c r="AG455" t="n">
        <v>0.1848110771917869</v>
      </c>
      <c r="AH455" t="b">
        <v>0</v>
      </c>
      <c r="AI455" t="b">
        <v>0</v>
      </c>
      <c r="AJ455" t="n">
        <v>2220.829056313852</v>
      </c>
      <c r="AK455" t="n">
        <v>0</v>
      </c>
      <c r="AL455" t="n">
        <v>-0.4311350307829456</v>
      </c>
      <c r="AM455" t="n">
        <v>0</v>
      </c>
      <c r="AN455" t="n">
        <v>-0.4311350307829456</v>
      </c>
      <c r="AO455" t="n">
        <v>0</v>
      </c>
      <c r="AP455" t="n">
        <v>1</v>
      </c>
      <c r="AQ455" t="n">
        <v>0</v>
      </c>
      <c r="AR455" t="n">
        <v>0</v>
      </c>
      <c r="AS455" t="n">
        <v>0</v>
      </c>
      <c r="AT455" t="n">
        <v>1.009751174206549</v>
      </c>
      <c r="AU455" t="n">
        <v>0.3174486269446839</v>
      </c>
      <c r="AV455" t="n">
        <v>1.009751174206549</v>
      </c>
    </row>
    <row r="456" spans="1:48">
      <c r="A456" t="n">
        <v>453</v>
      </c>
      <c r="B456" t="n">
        <v>0</v>
      </c>
      <c r="C456" t="n">
        <v>0</v>
      </c>
      <c r="D456" t="n">
        <v>32</v>
      </c>
      <c r="E456" t="n">
        <v>2</v>
      </c>
      <c r="F456" t="n">
        <v>0.03394788829774331</v>
      </c>
      <c r="G456" t="n">
        <v>0</v>
      </c>
      <c r="H456" t="n">
        <v>263.6191626965072</v>
      </c>
      <c r="I456" t="b">
        <v>0</v>
      </c>
      <c r="J456" t="n">
        <v>1039.713977675024</v>
      </c>
      <c r="K456" t="n">
        <v>2220.829056313852</v>
      </c>
      <c r="L456" t="n">
        <v>0</v>
      </c>
      <c r="M456" t="n">
        <v>1.307551013388487</v>
      </c>
      <c r="N456" t="n">
        <v>1.307551013388487</v>
      </c>
      <c r="O456" t="n">
        <v>47.36450984752757</v>
      </c>
      <c r="P456" t="n">
        <v>12.00925706073214</v>
      </c>
      <c r="Q456" t="n">
        <v>1.307551013388487</v>
      </c>
      <c r="R456" t="n">
        <v>0.6709642645180041</v>
      </c>
      <c r="S456" t="n">
        <v>28.9790055542327</v>
      </c>
      <c r="T456" t="n">
        <v>8.37944977898268</v>
      </c>
      <c r="U456" t="n">
        <v>1.948764014023584</v>
      </c>
      <c r="V456" t="n">
        <v>2.757138420962014</v>
      </c>
      <c r="W456" t="n">
        <v>0</v>
      </c>
      <c r="X456" t="n">
        <v>0</v>
      </c>
      <c r="Y456" t="n">
        <v>-21.42817949427903</v>
      </c>
      <c r="Z456" t="n">
        <v>65.2505329734209</v>
      </c>
      <c r="AA456" t="n">
        <v>2220.829056313852</v>
      </c>
      <c r="AB456" t="b">
        <v>0</v>
      </c>
      <c r="AC456" t="b">
        <v>1</v>
      </c>
      <c r="AD456" t="n">
        <v>97.16919667643832</v>
      </c>
      <c r="AE456" t="n">
        <v>-0</v>
      </c>
      <c r="AF456" t="n">
        <v>0</v>
      </c>
      <c r="AG456" t="n">
        <v>0.1679601938334748</v>
      </c>
      <c r="AH456" t="b">
        <v>0</v>
      </c>
      <c r="AI456" t="b">
        <v>0</v>
      </c>
      <c r="AJ456" t="n">
        <v>2220.829056313852</v>
      </c>
      <c r="AK456" t="n">
        <v>0</v>
      </c>
      <c r="AL456" t="n">
        <v>1.948764014023584</v>
      </c>
      <c r="AM456" t="n">
        <v>0</v>
      </c>
      <c r="AN456" t="n">
        <v>1.948764014023584</v>
      </c>
      <c r="AO456" t="n">
        <v>0</v>
      </c>
      <c r="AP456" t="n">
        <v>1</v>
      </c>
      <c r="AQ456" t="n">
        <v>0</v>
      </c>
      <c r="AR456" t="n">
        <v>0</v>
      </c>
      <c r="AS456" t="n">
        <v>0</v>
      </c>
      <c r="AT456" t="n">
        <v>1.410496449427053</v>
      </c>
      <c r="AU456" t="n">
        <v>0.4434361381484054</v>
      </c>
      <c r="AV456" t="n">
        <v>1.410496449427053</v>
      </c>
    </row>
    <row r="457" spans="1:48">
      <c r="A457" t="n">
        <v>454</v>
      </c>
      <c r="B457" t="n">
        <v>0</v>
      </c>
      <c r="C457" t="n">
        <v>0</v>
      </c>
      <c r="D457" t="n">
        <v>32</v>
      </c>
      <c r="E457" t="n">
        <v>2</v>
      </c>
      <c r="F457" t="n">
        <v>-0.00909630925377769</v>
      </c>
      <c r="G457" t="n">
        <v>0</v>
      </c>
      <c r="H457" t="n">
        <v>263.6191626965072</v>
      </c>
      <c r="I457" t="b">
        <v>0</v>
      </c>
      <c r="J457" t="n">
        <v>1039.713977675024</v>
      </c>
      <c r="K457" t="n">
        <v>2220.829056313852</v>
      </c>
      <c r="L457" t="n">
        <v>0</v>
      </c>
      <c r="M457" t="n">
        <v>0.7793891440540914</v>
      </c>
      <c r="N457" t="n">
        <v>0.7793891440540914</v>
      </c>
      <c r="O457" t="n">
        <v>28.23246237478778</v>
      </c>
      <c r="P457" t="n">
        <v>7.158332245128746</v>
      </c>
      <c r="Q457" t="n">
        <v>0.7793891440540914</v>
      </c>
      <c r="R457" t="n">
        <v>0.5567683699891883</v>
      </c>
      <c r="S457" t="n">
        <v>28.99372127498373</v>
      </c>
      <c r="T457" t="n">
        <v>6.019162225474401</v>
      </c>
      <c r="U457" t="n">
        <v>1.399844506377447</v>
      </c>
      <c r="V457" t="n">
        <v>2.667883084496523</v>
      </c>
      <c r="W457" t="n">
        <v>0</v>
      </c>
      <c r="X457" t="n">
        <v>0</v>
      </c>
      <c r="Y457" t="n">
        <v>-21.42817949427903</v>
      </c>
      <c r="Z457" t="n">
        <v>65.38795094228985</v>
      </c>
      <c r="AA457" t="n">
        <v>2220.829056313852</v>
      </c>
      <c r="AB457" t="b">
        <v>0</v>
      </c>
      <c r="AC457" t="b">
        <v>1</v>
      </c>
      <c r="AD457" t="n">
        <v>97.16175633633614</v>
      </c>
      <c r="AE457" t="n">
        <v>-0</v>
      </c>
      <c r="AF457" t="n">
        <v>0</v>
      </c>
      <c r="AG457" t="n">
        <v>0.1525028172895271</v>
      </c>
      <c r="AH457" t="b">
        <v>0</v>
      </c>
      <c r="AI457" t="b">
        <v>0</v>
      </c>
      <c r="AJ457" t="n">
        <v>2220.829056313852</v>
      </c>
      <c r="AK457" t="n">
        <v>0</v>
      </c>
      <c r="AL457" t="n">
        <v>1.399844506377447</v>
      </c>
      <c r="AM457" t="n">
        <v>0</v>
      </c>
      <c r="AN457" t="n">
        <v>1.399844506377447</v>
      </c>
      <c r="AO457" t="n">
        <v>0</v>
      </c>
      <c r="AP457" t="n">
        <v>1</v>
      </c>
      <c r="AQ457" t="n">
        <v>0</v>
      </c>
      <c r="AR457" t="n">
        <v>0</v>
      </c>
      <c r="AS457" t="n">
        <v>0</v>
      </c>
      <c r="AT457" t="n">
        <v>1.314671745671536</v>
      </c>
      <c r="AU457" t="n">
        <v>0.4133104780733149</v>
      </c>
      <c r="AV457" t="n">
        <v>1.314671745671536</v>
      </c>
    </row>
    <row r="458" spans="1:48">
      <c r="A458" t="n">
        <v>455</v>
      </c>
      <c r="B458" t="n">
        <v>0</v>
      </c>
      <c r="C458" t="n">
        <v>0</v>
      </c>
      <c r="D458" t="n">
        <v>32</v>
      </c>
      <c r="E458" t="n">
        <v>2</v>
      </c>
      <c r="F458" t="n">
        <v>0.002437348717363008</v>
      </c>
      <c r="G458" t="n">
        <v>0</v>
      </c>
      <c r="H458" t="n">
        <v>263.6191626965072</v>
      </c>
      <c r="I458" t="b">
        <v>0</v>
      </c>
      <c r="J458" t="n">
        <v>1039.713977675024</v>
      </c>
      <c r="K458" t="n">
        <v>2220.829056313852</v>
      </c>
      <c r="L458" t="n">
        <v>0</v>
      </c>
      <c r="M458" t="n">
        <v>0.9209096903950924</v>
      </c>
      <c r="N458" t="n">
        <v>0.9209096903950924</v>
      </c>
      <c r="O458" t="n">
        <v>33.35887904393557</v>
      </c>
      <c r="P458" t="n">
        <v>8.458133631829504</v>
      </c>
      <c r="Q458" t="n">
        <v>0.9209096903950924</v>
      </c>
      <c r="R458" t="n">
        <v>0.5953385151326979</v>
      </c>
      <c r="S458" t="n">
        <v>29.00553712380968</v>
      </c>
      <c r="T458" t="n">
        <v>6.651342536692204</v>
      </c>
      <c r="U458" t="n">
        <v>1.546867314959165</v>
      </c>
      <c r="V458" t="n">
        <v>2.691542147258916</v>
      </c>
      <c r="W458" t="n">
        <v>0</v>
      </c>
      <c r="X458" t="n">
        <v>0</v>
      </c>
      <c r="Y458" t="n">
        <v>-21.42817949427903</v>
      </c>
      <c r="Z458" t="n">
        <v>65.52055534077546</v>
      </c>
      <c r="AA458" t="n">
        <v>2220.829056313852</v>
      </c>
      <c r="AB458" t="b">
        <v>0</v>
      </c>
      <c r="AC458" t="b">
        <v>1</v>
      </c>
      <c r="AD458" t="n">
        <v>97.15431599623396</v>
      </c>
      <c r="AE458" t="n">
        <v>-0</v>
      </c>
      <c r="AF458" t="n">
        <v>0</v>
      </c>
      <c r="AG458" t="n">
        <v>0.1293216953145755</v>
      </c>
      <c r="AH458" t="b">
        <v>0</v>
      </c>
      <c r="AI458" t="b">
        <v>0</v>
      </c>
      <c r="AJ458" t="n">
        <v>2220.829056313852</v>
      </c>
      <c r="AK458" t="n">
        <v>0</v>
      </c>
      <c r="AL458" t="n">
        <v>1.546867314959165</v>
      </c>
      <c r="AM458" t="n">
        <v>0</v>
      </c>
      <c r="AN458" t="n">
        <v>1.546867314959165</v>
      </c>
      <c r="AO458" t="n">
        <v>0</v>
      </c>
      <c r="AP458" t="n">
        <v>1</v>
      </c>
      <c r="AQ458" t="n">
        <v>0</v>
      </c>
      <c r="AR458" t="n">
        <v>0</v>
      </c>
      <c r="AS458" t="n">
        <v>0</v>
      </c>
      <c r="AT458" t="n">
        <v>1.33731386545513</v>
      </c>
      <c r="AU458" t="n">
        <v>0.4204287761451811</v>
      </c>
      <c r="AV458" t="n">
        <v>1.33731386545513</v>
      </c>
    </row>
    <row r="459" spans="1:48">
      <c r="A459" t="n">
        <v>456</v>
      </c>
      <c r="B459" t="n">
        <v>0</v>
      </c>
      <c r="C459" t="n">
        <v>0</v>
      </c>
      <c r="D459" t="n">
        <v>32</v>
      </c>
      <c r="E459" t="n">
        <v>2</v>
      </c>
      <c r="F459" t="n">
        <v>-0.0006530856156734544</v>
      </c>
      <c r="G459" t="n">
        <v>0</v>
      </c>
      <c r="H459" t="n">
        <v>263.6191626965072</v>
      </c>
      <c r="I459" t="b">
        <v>0</v>
      </c>
      <c r="J459" t="n">
        <v>1039.713977675024</v>
      </c>
      <c r="K459" t="n">
        <v>2220.829056313852</v>
      </c>
      <c r="L459" t="n">
        <v>0</v>
      </c>
      <c r="M459" t="n">
        <v>0.8829893743655499</v>
      </c>
      <c r="N459" t="n">
        <v>0.8829893743655499</v>
      </c>
      <c r="O459" t="n">
        <v>31.98525984008658</v>
      </c>
      <c r="P459" t="n">
        <v>8.109852900630473</v>
      </c>
      <c r="Q459" t="n">
        <v>0.88298937436555</v>
      </c>
      <c r="R459" t="n">
        <v>0.5857647271897579</v>
      </c>
      <c r="S459" t="n">
        <v>29.01828355900339</v>
      </c>
      <c r="T459" t="n">
        <v>6.481693820776552</v>
      </c>
      <c r="U459" t="n">
        <v>1.507413016488285</v>
      </c>
      <c r="V459" t="n">
        <v>2.684946208121836</v>
      </c>
      <c r="W459" t="n">
        <v>0</v>
      </c>
      <c r="X459" t="n">
        <v>0</v>
      </c>
      <c r="Y459" t="n">
        <v>-21.42817949427903</v>
      </c>
      <c r="Z459" t="n">
        <v>65.65315973926107</v>
      </c>
      <c r="AA459" t="n">
        <v>2220.829056313852</v>
      </c>
      <c r="AB459" t="b">
        <v>0</v>
      </c>
      <c r="AC459" t="b">
        <v>1</v>
      </c>
      <c r="AD459" t="n">
        <v>97.14687565613178</v>
      </c>
      <c r="AE459" t="n">
        <v>-0</v>
      </c>
      <c r="AF459" t="n">
        <v>0</v>
      </c>
      <c r="AG459" t="n">
        <v>0.1301902724103219</v>
      </c>
      <c r="AH459" t="b">
        <v>0</v>
      </c>
      <c r="AI459" t="b">
        <v>0</v>
      </c>
      <c r="AJ459" t="n">
        <v>2220.829056313852</v>
      </c>
      <c r="AK459" t="n">
        <v>0</v>
      </c>
      <c r="AL459" t="n">
        <v>1.507413016488285</v>
      </c>
      <c r="AM459" t="n">
        <v>0</v>
      </c>
      <c r="AN459" t="n">
        <v>1.507413016488285</v>
      </c>
      <c r="AO459" t="n">
        <v>0</v>
      </c>
      <c r="AP459" t="n">
        <v>1</v>
      </c>
      <c r="AQ459" t="n">
        <v>0</v>
      </c>
      <c r="AR459" t="n">
        <v>0</v>
      </c>
      <c r="AS459" t="n">
        <v>0</v>
      </c>
      <c r="AT459" t="n">
        <v>1.3282581685657</v>
      </c>
      <c r="AU459" t="n">
        <v>0.417581818778842</v>
      </c>
      <c r="AV459" t="n">
        <v>1.3282581685657</v>
      </c>
    </row>
    <row r="460" spans="1:48">
      <c r="A460" t="n">
        <v>457</v>
      </c>
      <c r="B460" t="n">
        <v>0</v>
      </c>
      <c r="C460" t="n">
        <v>0</v>
      </c>
      <c r="D460" t="n">
        <v>32</v>
      </c>
      <c r="E460" t="n">
        <v>2</v>
      </c>
      <c r="F460" t="n">
        <v>0.0001749937453361383</v>
      </c>
      <c r="G460" t="n">
        <v>0</v>
      </c>
      <c r="H460" t="n">
        <v>263.6191626965072</v>
      </c>
      <c r="I460" t="b">
        <v>0</v>
      </c>
      <c r="J460" t="n">
        <v>1039.713977675024</v>
      </c>
      <c r="K460" t="n">
        <v>2220.829056313852</v>
      </c>
      <c r="L460" t="n">
        <v>0</v>
      </c>
      <c r="M460" t="n">
        <v>0.8931500921427734</v>
      </c>
      <c r="N460" t="n">
        <v>0.8931500921427734</v>
      </c>
      <c r="O460" t="n">
        <v>32.35331998633669</v>
      </c>
      <c r="P460" t="n">
        <v>8.203174438726343</v>
      </c>
      <c r="Q460" t="n">
        <v>0.8931500921427734</v>
      </c>
      <c r="R460" t="n">
        <v>0.5884020292108124</v>
      </c>
      <c r="S460" t="n">
        <v>29.03079428126899</v>
      </c>
      <c r="T460" t="n">
        <v>6.526893655456583</v>
      </c>
      <c r="U460" t="n">
        <v>1.517924901347979</v>
      </c>
      <c r="V460" t="n">
        <v>2.686456184142752</v>
      </c>
      <c r="W460" t="n">
        <v>0</v>
      </c>
      <c r="X460" t="n">
        <v>0</v>
      </c>
      <c r="Y460" t="n">
        <v>-21.42817949427903</v>
      </c>
      <c r="Z460" t="n">
        <v>65.78576413774668</v>
      </c>
      <c r="AA460" t="n">
        <v>2220.829056313852</v>
      </c>
      <c r="AB460" t="b">
        <v>0</v>
      </c>
      <c r="AC460" t="b">
        <v>1</v>
      </c>
      <c r="AD460" t="n">
        <v>97.1394353160296</v>
      </c>
      <c r="AE460" t="n">
        <v>-0</v>
      </c>
      <c r="AF460" t="n">
        <v>0</v>
      </c>
      <c r="AG460" t="n">
        <v>0.1258501032213399</v>
      </c>
      <c r="AH460" t="b">
        <v>0</v>
      </c>
      <c r="AI460" t="b">
        <v>0</v>
      </c>
      <c r="AJ460" t="n">
        <v>2220.829056313852</v>
      </c>
      <c r="AK460" t="n">
        <v>0</v>
      </c>
      <c r="AL460" t="n">
        <v>1.517924901347979</v>
      </c>
      <c r="AM460" t="n">
        <v>0</v>
      </c>
      <c r="AN460" t="n">
        <v>1.517924901347979</v>
      </c>
      <c r="AO460" t="n">
        <v>0</v>
      </c>
      <c r="AP460" t="n">
        <v>1</v>
      </c>
      <c r="AQ460" t="n">
        <v>0</v>
      </c>
      <c r="AR460" t="n">
        <v>0</v>
      </c>
      <c r="AS460" t="n">
        <v>0</v>
      </c>
      <c r="AT460" t="n">
        <v>1.327704155360351</v>
      </c>
      <c r="AU460" t="n">
        <v>0.4174076464323871</v>
      </c>
      <c r="AV460" t="n">
        <v>1.327704155360351</v>
      </c>
    </row>
    <row r="461" spans="1:48">
      <c r="A461" t="n">
        <v>458</v>
      </c>
      <c r="B461" t="n">
        <v>0</v>
      </c>
      <c r="C461" t="n">
        <v>0</v>
      </c>
      <c r="D461" t="n">
        <v>32</v>
      </c>
      <c r="E461" t="n">
        <v>2</v>
      </c>
      <c r="F461" t="n">
        <v>-4.688936567109891e-05</v>
      </c>
      <c r="G461" t="n">
        <v>0</v>
      </c>
      <c r="H461" t="n">
        <v>263.6191626965072</v>
      </c>
      <c r="I461" t="b">
        <v>0</v>
      </c>
      <c r="J461" t="n">
        <v>1039.713977675024</v>
      </c>
      <c r="K461" t="n">
        <v>2220.829056313852</v>
      </c>
      <c r="L461" t="n">
        <v>0</v>
      </c>
      <c r="M461" t="n">
        <v>0.8904275370633566</v>
      </c>
      <c r="N461" t="n">
        <v>0.8904275370633566</v>
      </c>
      <c r="O461" t="n">
        <v>32.25469860518286</v>
      </c>
      <c r="P461" t="n">
        <v>8.178169017541293</v>
      </c>
      <c r="Q461" t="n">
        <v>0.8904275370633566</v>
      </c>
      <c r="R461" t="n">
        <v>0.5877221602378885</v>
      </c>
      <c r="S461" t="n">
        <v>29.04336839837967</v>
      </c>
      <c r="T461" t="n">
        <v>6.514525182963888</v>
      </c>
      <c r="U461" t="n">
        <v>1.515048431563214</v>
      </c>
      <c r="V461" t="n">
        <v>2.685794369508227</v>
      </c>
      <c r="W461" t="n">
        <v>0</v>
      </c>
      <c r="X461" t="n">
        <v>0</v>
      </c>
      <c r="Y461" t="n">
        <v>-21.42817949427903</v>
      </c>
      <c r="Z461" t="n">
        <v>65.91836853623229</v>
      </c>
      <c r="AA461" t="n">
        <v>2220.829056313852</v>
      </c>
      <c r="AB461" t="b">
        <v>0</v>
      </c>
      <c r="AC461" t="b">
        <v>1</v>
      </c>
      <c r="AD461" t="n">
        <v>97.13199497592743</v>
      </c>
      <c r="AE461" t="n">
        <v>-0</v>
      </c>
      <c r="AF461" t="n">
        <v>0</v>
      </c>
      <c r="AG461" t="n">
        <v>0.1278393615029071</v>
      </c>
      <c r="AH461" t="b">
        <v>0</v>
      </c>
      <c r="AI461" t="b">
        <v>0</v>
      </c>
      <c r="AJ461" t="n">
        <v>2220.829056313852</v>
      </c>
      <c r="AK461" t="n">
        <v>0</v>
      </c>
      <c r="AL461" t="n">
        <v>1.515048431563214</v>
      </c>
      <c r="AM461" t="n">
        <v>0</v>
      </c>
      <c r="AN461" t="n">
        <v>1.515048431563214</v>
      </c>
      <c r="AO461" t="n">
        <v>0</v>
      </c>
      <c r="AP461" t="n">
        <v>1</v>
      </c>
      <c r="AQ461" t="n">
        <v>0</v>
      </c>
      <c r="AR461" t="n">
        <v>0</v>
      </c>
      <c r="AS461" t="n">
        <v>0</v>
      </c>
      <c r="AT461" t="n">
        <v>1.324879962917857</v>
      </c>
      <c r="AU461" t="n">
        <v>0.4165197682738875</v>
      </c>
      <c r="AV461" t="n">
        <v>1.324879962917857</v>
      </c>
    </row>
    <row r="462" spans="1:48">
      <c r="A462" t="n">
        <v>459</v>
      </c>
      <c r="B462" t="n">
        <v>0</v>
      </c>
      <c r="C462" t="n">
        <v>0</v>
      </c>
      <c r="D462" t="n">
        <v>32</v>
      </c>
      <c r="E462" t="n">
        <v>2</v>
      </c>
      <c r="F462" t="n">
        <v>1.25637173500337e-05</v>
      </c>
      <c r="G462" t="n">
        <v>0</v>
      </c>
      <c r="H462" t="n">
        <v>263.6191626965072</v>
      </c>
      <c r="I462" t="b">
        <v>0</v>
      </c>
      <c r="J462" t="n">
        <v>1039.713977675024</v>
      </c>
      <c r="K462" t="n">
        <v>2220.829056313852</v>
      </c>
      <c r="L462" t="n">
        <v>0</v>
      </c>
      <c r="M462" t="n">
        <v>0.8911570396038221</v>
      </c>
      <c r="N462" t="n">
        <v>0.8911570396038221</v>
      </c>
      <c r="O462" t="n">
        <v>32.28112398354888</v>
      </c>
      <c r="P462" t="n">
        <v>8.184869164185821</v>
      </c>
      <c r="Q462" t="n">
        <v>0.8911570396038221</v>
      </c>
      <c r="R462" t="n">
        <v>0.5879277879740947</v>
      </c>
      <c r="S462" t="n">
        <v>29.05592489264662</v>
      </c>
      <c r="T462" t="n">
        <v>6.517582030666251</v>
      </c>
      <c r="U462" t="n">
        <v>1.515759346355454</v>
      </c>
      <c r="V462" t="n">
        <v>2.685714444436933</v>
      </c>
      <c r="W462" t="n">
        <v>0</v>
      </c>
      <c r="X462" t="n">
        <v>0</v>
      </c>
      <c r="Y462" t="n">
        <v>-21.42817949427903</v>
      </c>
      <c r="Z462" t="n">
        <v>66.0509729347179</v>
      </c>
      <c r="AA462" t="n">
        <v>2220.829056313852</v>
      </c>
      <c r="AB462" t="b">
        <v>0</v>
      </c>
      <c r="AC462" t="b">
        <v>1</v>
      </c>
      <c r="AD462" t="n">
        <v>97.12455463582525</v>
      </c>
      <c r="AE462" t="n">
        <v>-0</v>
      </c>
      <c r="AF462" t="n">
        <v>0</v>
      </c>
      <c r="AG462" t="n">
        <v>0.1323106399117517</v>
      </c>
      <c r="AH462" t="b">
        <v>0</v>
      </c>
      <c r="AI462" t="b">
        <v>0</v>
      </c>
      <c r="AJ462" t="n">
        <v>2220.829056313852</v>
      </c>
      <c r="AK462" t="n">
        <v>0</v>
      </c>
      <c r="AL462" t="n">
        <v>1.515759346355454</v>
      </c>
      <c r="AM462" t="n">
        <v>0</v>
      </c>
      <c r="AN462" t="n">
        <v>1.515759346355454</v>
      </c>
      <c r="AO462" t="n">
        <v>0</v>
      </c>
      <c r="AP462" t="n">
        <v>1</v>
      </c>
      <c r="AQ462" t="n">
        <v>0</v>
      </c>
      <c r="AR462" t="n">
        <v>0</v>
      </c>
      <c r="AS462" t="n">
        <v>0</v>
      </c>
      <c r="AT462" t="n">
        <v>1.322671693319251</v>
      </c>
      <c r="AU462" t="n">
        <v>0.4158255258011791</v>
      </c>
      <c r="AV462" t="n">
        <v>1.322671693319251</v>
      </c>
    </row>
    <row r="463" spans="1:48">
      <c r="A463" t="n">
        <v>460</v>
      </c>
      <c r="B463" t="n">
        <v>0</v>
      </c>
      <c r="C463" t="n">
        <v>0</v>
      </c>
      <c r="D463" t="n">
        <v>32</v>
      </c>
      <c r="E463" t="n">
        <v>2</v>
      </c>
      <c r="F463" t="n">
        <v>-3.36550373436495e-06</v>
      </c>
      <c r="G463" t="n">
        <v>0</v>
      </c>
      <c r="H463" t="n">
        <v>263.6191626965072</v>
      </c>
      <c r="I463" t="b">
        <v>0</v>
      </c>
      <c r="J463" t="n">
        <v>1039.713977675024</v>
      </c>
      <c r="K463" t="n">
        <v>2220.829056313852</v>
      </c>
      <c r="L463" t="n">
        <v>0</v>
      </c>
      <c r="M463" t="n">
        <v>0.8909615845212896</v>
      </c>
      <c r="N463" t="n">
        <v>0.8909615845212896</v>
      </c>
      <c r="O463" t="n">
        <v>32.27404385123545</v>
      </c>
      <c r="P463" t="n">
        <v>8.183073998791949</v>
      </c>
      <c r="Q463" t="n">
        <v>0.8909615845212896</v>
      </c>
      <c r="R463" t="n">
        <v>0.5878959185207324</v>
      </c>
      <c r="S463" t="n">
        <v>29.06848540629127</v>
      </c>
      <c r="T463" t="n">
        <v>6.516505783255209</v>
      </c>
      <c r="U463" t="n">
        <v>1.51550904922615</v>
      </c>
      <c r="V463" t="n">
        <v>2.685478630262723</v>
      </c>
      <c r="W463" t="n">
        <v>0</v>
      </c>
      <c r="X463" t="n">
        <v>0</v>
      </c>
      <c r="Y463" t="n">
        <v>-21.42817949427903</v>
      </c>
      <c r="Z463" t="n">
        <v>66.18357733320352</v>
      </c>
      <c r="AA463" t="n">
        <v>2220.829056313852</v>
      </c>
      <c r="AB463" t="b">
        <v>0</v>
      </c>
      <c r="AC463" t="b">
        <v>1</v>
      </c>
      <c r="AD463" t="n">
        <v>97.11711429572307</v>
      </c>
      <c r="AE463" t="n">
        <v>-0</v>
      </c>
      <c r="AF463" t="n">
        <v>0</v>
      </c>
      <c r="AG463" t="n">
        <v>0.1322190577237657</v>
      </c>
      <c r="AH463" t="b">
        <v>0</v>
      </c>
      <c r="AI463" t="b">
        <v>0</v>
      </c>
      <c r="AJ463" t="n">
        <v>2220.829056313852</v>
      </c>
      <c r="AK463" t="n">
        <v>0</v>
      </c>
      <c r="AL463" t="n">
        <v>1.51550904922615</v>
      </c>
      <c r="AM463" t="n">
        <v>0</v>
      </c>
      <c r="AN463" t="n">
        <v>1.51550904922615</v>
      </c>
      <c r="AO463" t="n">
        <v>0</v>
      </c>
      <c r="AP463" t="n">
        <v>1</v>
      </c>
      <c r="AQ463" t="n">
        <v>0</v>
      </c>
      <c r="AR463" t="n">
        <v>0</v>
      </c>
      <c r="AS463" t="n">
        <v>0</v>
      </c>
      <c r="AT463" t="n">
        <v>1.320306027268986</v>
      </c>
      <c r="AU463" t="n">
        <v>0.4150818005561391</v>
      </c>
      <c r="AV463" t="n">
        <v>1.320306027268986</v>
      </c>
    </row>
    <row r="464" spans="1:48">
      <c r="A464" t="n">
        <v>461</v>
      </c>
      <c r="B464" t="n">
        <v>0</v>
      </c>
      <c r="C464" t="n">
        <v>0</v>
      </c>
      <c r="D464" t="n">
        <v>32</v>
      </c>
      <c r="E464" t="n">
        <v>2</v>
      </c>
      <c r="F464" t="n">
        <v>8.98297582985208e-07</v>
      </c>
      <c r="G464" t="n">
        <v>0</v>
      </c>
      <c r="H464" t="n">
        <v>263.6191626965072</v>
      </c>
      <c r="I464" t="b">
        <v>0</v>
      </c>
      <c r="J464" t="n">
        <v>1039.713977675024</v>
      </c>
      <c r="K464" t="n">
        <v>2220.829056313852</v>
      </c>
      <c r="L464" t="n">
        <v>0</v>
      </c>
      <c r="M464" t="n">
        <v>0.8910139023109649</v>
      </c>
      <c r="N464" t="n">
        <v>0.8910139023109649</v>
      </c>
      <c r="O464" t="n">
        <v>32.27593900212356</v>
      </c>
      <c r="P464" t="n">
        <v>8.183554513723012</v>
      </c>
      <c r="Q464" t="n">
        <v>0.8910139023109649</v>
      </c>
      <c r="R464" t="n">
        <v>0.5879276511376884</v>
      </c>
      <c r="S464" t="n">
        <v>29.08104413628278</v>
      </c>
      <c r="T464" t="n">
        <v>6.516536695888374</v>
      </c>
      <c r="U464" t="n">
        <v>1.515516238412634</v>
      </c>
      <c r="V464" t="n">
        <v>2.68528458272217</v>
      </c>
      <c r="W464" t="n">
        <v>0</v>
      </c>
      <c r="X464" t="n">
        <v>0</v>
      </c>
      <c r="Y464" t="n">
        <v>-21.42817949427903</v>
      </c>
      <c r="Z464" t="n">
        <v>66.31618173168913</v>
      </c>
      <c r="AA464" t="n">
        <v>2220.829056313852</v>
      </c>
      <c r="AB464" t="b">
        <v>0</v>
      </c>
      <c r="AC464" t="b">
        <v>1</v>
      </c>
      <c r="AD464" t="n">
        <v>97.10967395562089</v>
      </c>
      <c r="AE464" t="n">
        <v>-0</v>
      </c>
      <c r="AF464" t="n">
        <v>0</v>
      </c>
      <c r="AG464" t="n">
        <v>0.1334270967014961</v>
      </c>
      <c r="AH464" t="b">
        <v>0</v>
      </c>
      <c r="AI464" t="b">
        <v>0</v>
      </c>
      <c r="AJ464" t="n">
        <v>2220.829056313852</v>
      </c>
      <c r="AK464" t="n">
        <v>0</v>
      </c>
      <c r="AL464" t="n">
        <v>1.515516238412634</v>
      </c>
      <c r="AM464" t="n">
        <v>0</v>
      </c>
      <c r="AN464" t="n">
        <v>1.515516238412634</v>
      </c>
      <c r="AO464" t="n">
        <v>0</v>
      </c>
      <c r="AP464" t="n">
        <v>1</v>
      </c>
      <c r="AQ464" t="n">
        <v>0</v>
      </c>
      <c r="AR464" t="n">
        <v>0</v>
      </c>
      <c r="AS464" t="n">
        <v>0</v>
      </c>
      <c r="AT464" t="n">
        <v>1.317990127627976</v>
      </c>
      <c r="AU464" t="n">
        <v>0.4143537210253002</v>
      </c>
      <c r="AV464" t="n">
        <v>1.317990127627976</v>
      </c>
    </row>
    <row r="465" spans="1:48">
      <c r="A465" t="n">
        <v>462</v>
      </c>
      <c r="B465" t="n">
        <v>0</v>
      </c>
      <c r="C465" t="n">
        <v>0</v>
      </c>
      <c r="D465" t="n">
        <v>32</v>
      </c>
      <c r="E465" t="n">
        <v>2</v>
      </c>
      <c r="F465" t="n">
        <v>-2.27686596687704e-07</v>
      </c>
      <c r="G465" t="n">
        <v>0</v>
      </c>
      <c r="H465" t="n">
        <v>263.6191626965072</v>
      </c>
      <c r="I465" t="b">
        <v>0</v>
      </c>
      <c r="J465" t="n">
        <v>1039.713977675024</v>
      </c>
      <c r="K465" t="n">
        <v>2220.829056313852</v>
      </c>
      <c r="L465" t="n">
        <v>0</v>
      </c>
      <c r="M465" t="n">
        <v>0.8910000862348617</v>
      </c>
      <c r="N465" t="n">
        <v>0.8910000862348617</v>
      </c>
      <c r="O465" t="n">
        <v>32.27543853088692</v>
      </c>
      <c r="P465" t="n">
        <v>8.183427619393234</v>
      </c>
      <c r="Q465" t="n">
        <v>0.8910000862348617</v>
      </c>
      <c r="R465" t="n">
        <v>0.5879424069279189</v>
      </c>
      <c r="S465" t="n">
        <v>29.09360263663296</v>
      </c>
      <c r="T465" t="n">
        <v>6.51627210516581</v>
      </c>
      <c r="U465" t="n">
        <v>1.515454703957249</v>
      </c>
      <c r="V465" t="n">
        <v>2.685079399457367</v>
      </c>
      <c r="W465" t="n">
        <v>0</v>
      </c>
      <c r="X465" t="n">
        <v>0</v>
      </c>
      <c r="Y465" t="n">
        <v>-21.42817949427903</v>
      </c>
      <c r="Z465" t="n">
        <v>66.44878613017474</v>
      </c>
      <c r="AA465" t="n">
        <v>2220.829056313852</v>
      </c>
      <c r="AB465" t="b">
        <v>0</v>
      </c>
      <c r="AC465" t="b">
        <v>1</v>
      </c>
      <c r="AD465" t="n">
        <v>97.10223361551871</v>
      </c>
      <c r="AE465" t="n">
        <v>-0</v>
      </c>
      <c r="AF465" t="n">
        <v>0</v>
      </c>
      <c r="AG465" t="n">
        <v>0.1335662101955196</v>
      </c>
      <c r="AH465" t="b">
        <v>0</v>
      </c>
      <c r="AI465" t="b">
        <v>0</v>
      </c>
      <c r="AJ465" t="n">
        <v>2220.829056313852</v>
      </c>
      <c r="AK465" t="n">
        <v>0</v>
      </c>
      <c r="AL465" t="n">
        <v>1.515454703957249</v>
      </c>
      <c r="AM465" t="n">
        <v>0</v>
      </c>
      <c r="AN465" t="n">
        <v>1.515454703957249</v>
      </c>
      <c r="AO465" t="n">
        <v>0</v>
      </c>
      <c r="AP465" t="n">
        <v>1</v>
      </c>
      <c r="AQ465" t="n">
        <v>0</v>
      </c>
      <c r="AR465" t="n">
        <v>0</v>
      </c>
      <c r="AS465" t="n">
        <v>0</v>
      </c>
      <c r="AT465" t="n">
        <v>1.315668522243598</v>
      </c>
      <c r="AU465" t="n">
        <v>0.4136238477056111</v>
      </c>
      <c r="AV465" t="n">
        <v>1.315668522243598</v>
      </c>
    </row>
    <row r="466" spans="1:48">
      <c r="A466" t="n">
        <v>463</v>
      </c>
      <c r="B466" t="n">
        <v>0</v>
      </c>
      <c r="C466" t="n">
        <v>0</v>
      </c>
      <c r="D466" t="n">
        <v>32</v>
      </c>
      <c r="E466" t="n">
        <v>2</v>
      </c>
      <c r="F466" t="n">
        <v>1.244880465378628e-08</v>
      </c>
      <c r="G466" t="n">
        <v>0</v>
      </c>
      <c r="H466" t="n">
        <v>263.6191626965072</v>
      </c>
      <c r="I466" t="b">
        <v>0</v>
      </c>
      <c r="J466" t="n">
        <v>1039.713977675024</v>
      </c>
      <c r="K466" t="n">
        <v>2220.829056313852</v>
      </c>
      <c r="L466" t="n">
        <v>0</v>
      </c>
      <c r="M466" t="n">
        <v>0.8910030327495996</v>
      </c>
      <c r="N466" t="n">
        <v>0.8910030327495996</v>
      </c>
      <c r="O466" t="n">
        <v>32.27554526494539</v>
      </c>
      <c r="P466" t="n">
        <v>8.183454681781285</v>
      </c>
      <c r="Q466" t="n">
        <v>0.8910030327495996</v>
      </c>
      <c r="R466" t="n">
        <v>0.5879614660109626</v>
      </c>
      <c r="S466" t="n">
        <v>29.10616049255377</v>
      </c>
      <c r="T466" t="n">
        <v>6.516082425194744</v>
      </c>
      <c r="U466" t="n">
        <v>1.515410591096435</v>
      </c>
      <c r="V466" t="n">
        <v>2.684877049828974</v>
      </c>
      <c r="W466" t="n">
        <v>0</v>
      </c>
      <c r="X466" t="n">
        <v>0</v>
      </c>
      <c r="Y466" t="n">
        <v>-21.42817949427903</v>
      </c>
      <c r="Z466" t="n">
        <v>66.58139052866035</v>
      </c>
      <c r="AA466" t="n">
        <v>2220.829056313852</v>
      </c>
      <c r="AB466" t="b">
        <v>0</v>
      </c>
      <c r="AC466" t="b">
        <v>1</v>
      </c>
      <c r="AD466" t="n">
        <v>97.09479327541654</v>
      </c>
      <c r="AE466" t="n">
        <v>-0</v>
      </c>
      <c r="AF466" t="n">
        <v>0</v>
      </c>
      <c r="AG466" t="n">
        <v>0.1329285270692276</v>
      </c>
      <c r="AH466" t="b">
        <v>0</v>
      </c>
      <c r="AI466" t="b">
        <v>0</v>
      </c>
      <c r="AJ466" t="n">
        <v>2220.829056313852</v>
      </c>
      <c r="AK466" t="n">
        <v>0</v>
      </c>
      <c r="AL466" t="n">
        <v>1.515410591096435</v>
      </c>
      <c r="AM466" t="n">
        <v>0</v>
      </c>
      <c r="AN466" t="n">
        <v>1.515410591096435</v>
      </c>
      <c r="AO466" t="n">
        <v>0</v>
      </c>
      <c r="AP466" t="n">
        <v>1</v>
      </c>
      <c r="AQ466" t="n">
        <v>0</v>
      </c>
      <c r="AR466" t="n">
        <v>0</v>
      </c>
      <c r="AS466" t="n">
        <v>0</v>
      </c>
      <c r="AT466" t="n">
        <v>1.313355836903094</v>
      </c>
      <c r="AU466" t="n">
        <v>0.4128967786962833</v>
      </c>
      <c r="AV466" t="n">
        <v>1.313355836903094</v>
      </c>
    </row>
    <row r="467" spans="1:48">
      <c r="A467" t="n">
        <v>464</v>
      </c>
      <c r="B467" t="n">
        <v>0</v>
      </c>
      <c r="C467" t="n">
        <v>0</v>
      </c>
      <c r="D467" t="n">
        <v>32</v>
      </c>
      <c r="E467" t="n">
        <v>2</v>
      </c>
      <c r="F467" t="n">
        <v>1.778913798489157e-07</v>
      </c>
      <c r="G467" t="n">
        <v>0</v>
      </c>
      <c r="H467" t="n">
        <v>263.6191626965072</v>
      </c>
      <c r="I467" t="b">
        <v>0</v>
      </c>
      <c r="J467" t="n">
        <v>1039.713977675024</v>
      </c>
      <c r="K467" t="n">
        <v>2220.829056313852</v>
      </c>
      <c r="L467" t="n">
        <v>0</v>
      </c>
      <c r="M467" t="n">
        <v>0.8910050627667622</v>
      </c>
      <c r="N467" t="n">
        <v>0.8910050627667622</v>
      </c>
      <c r="O467" t="n">
        <v>32.27561879994854</v>
      </c>
      <c r="P467" t="n">
        <v>8.183473326558961</v>
      </c>
      <c r="Q467" t="n">
        <v>0.8910050627667622</v>
      </c>
      <c r="R467" t="n">
        <v>0.5879802901605831</v>
      </c>
      <c r="S467" t="n">
        <v>29.11871780915708</v>
      </c>
      <c r="T467" t="n">
        <v>6.515888658696244</v>
      </c>
      <c r="U467" t="n">
        <v>1.515365527853697</v>
      </c>
      <c r="V467" t="n">
        <v>2.684674554501974</v>
      </c>
      <c r="W467" t="n">
        <v>0</v>
      </c>
      <c r="X467" t="n">
        <v>0</v>
      </c>
      <c r="Y467" t="n">
        <v>-21.42817949427903</v>
      </c>
      <c r="Z467" t="n">
        <v>66.71399492714596</v>
      </c>
      <c r="AA467" t="n">
        <v>2220.829056313852</v>
      </c>
      <c r="AB467" t="b">
        <v>0</v>
      </c>
      <c r="AC467" t="b">
        <v>1</v>
      </c>
      <c r="AD467" t="n">
        <v>97.08735293531436</v>
      </c>
      <c r="AE467" t="n">
        <v>-0</v>
      </c>
      <c r="AF467" t="n">
        <v>0</v>
      </c>
      <c r="AG467" t="n">
        <v>0.1324608827492993</v>
      </c>
      <c r="AH467" t="b">
        <v>0</v>
      </c>
      <c r="AI467" t="b">
        <v>0</v>
      </c>
      <c r="AJ467" t="n">
        <v>2220.829056313852</v>
      </c>
      <c r="AK467" t="n">
        <v>0</v>
      </c>
      <c r="AL467" t="n">
        <v>1.515365527853697</v>
      </c>
      <c r="AM467" t="n">
        <v>0</v>
      </c>
      <c r="AN467" t="n">
        <v>1.515365527853697</v>
      </c>
      <c r="AO467" t="n">
        <v>0</v>
      </c>
      <c r="AP467" t="n">
        <v>1</v>
      </c>
      <c r="AQ467" t="n">
        <v>0</v>
      </c>
      <c r="AR467" t="n">
        <v>0</v>
      </c>
      <c r="AS467" t="n">
        <v>0</v>
      </c>
      <c r="AT467" t="n">
        <v>1.311048930765624</v>
      </c>
      <c r="AU467" t="n">
        <v>0.4121715265702773</v>
      </c>
      <c r="AV467" t="n">
        <v>1.311048930765624</v>
      </c>
    </row>
    <row r="468" spans="1:48">
      <c r="A468" t="n">
        <v>465</v>
      </c>
      <c r="B468" t="n">
        <v>0</v>
      </c>
      <c r="C468" t="n">
        <v>0</v>
      </c>
      <c r="D468" t="n">
        <v>32</v>
      </c>
      <c r="E468" t="n">
        <v>2</v>
      </c>
      <c r="F468" t="n">
        <v>-7.240143249376274e-07</v>
      </c>
      <c r="G468" t="n">
        <v>0</v>
      </c>
      <c r="H468" t="n">
        <v>263.6191626965072</v>
      </c>
      <c r="I468" t="b">
        <v>0</v>
      </c>
      <c r="J468" t="n">
        <v>1039.713977675024</v>
      </c>
      <c r="K468" t="n">
        <v>2220.829056313852</v>
      </c>
      <c r="L468" t="n">
        <v>0</v>
      </c>
      <c r="M468" t="n">
        <v>0.890993996183341</v>
      </c>
      <c r="N468" t="n">
        <v>0.890993996183341</v>
      </c>
      <c r="O468" t="n">
        <v>32.27521792587628</v>
      </c>
      <c r="P468" t="n">
        <v>8.183371685059909</v>
      </c>
      <c r="Q468" t="n">
        <v>0.890993996183341</v>
      </c>
      <c r="R468" t="n">
        <v>0.5879957527680092</v>
      </c>
      <c r="S468" t="n">
        <v>29.13127458068288</v>
      </c>
      <c r="T468" t="n">
        <v>6.515636382044362</v>
      </c>
      <c r="U468" t="n">
        <v>1.515306857216158</v>
      </c>
      <c r="V468" t="n">
        <v>2.684469862821559</v>
      </c>
      <c r="W468" t="n">
        <v>0</v>
      </c>
      <c r="X468" t="n">
        <v>0</v>
      </c>
      <c r="Y468" t="n">
        <v>-21.42817949427903</v>
      </c>
      <c r="Z468" t="n">
        <v>66.84659932563157</v>
      </c>
      <c r="AA468" t="n">
        <v>2220.829056313852</v>
      </c>
      <c r="AB468" t="b">
        <v>0</v>
      </c>
      <c r="AC468" t="b">
        <v>1</v>
      </c>
      <c r="AD468" t="n">
        <v>97.07991259521218</v>
      </c>
      <c r="AE468" t="n">
        <v>-0</v>
      </c>
      <c r="AF468" t="n">
        <v>0</v>
      </c>
      <c r="AG468" t="n">
        <v>0.1318274532675253</v>
      </c>
      <c r="AH468" t="b">
        <v>0</v>
      </c>
      <c r="AI468" t="b">
        <v>0</v>
      </c>
      <c r="AJ468" t="n">
        <v>2220.829056313852</v>
      </c>
      <c r="AK468" t="n">
        <v>0</v>
      </c>
      <c r="AL468" t="n">
        <v>1.515306857216158</v>
      </c>
      <c r="AM468" t="n">
        <v>0</v>
      </c>
      <c r="AN468" t="n">
        <v>1.515306857216158</v>
      </c>
      <c r="AO468" t="n">
        <v>0</v>
      </c>
      <c r="AP468" t="n">
        <v>1</v>
      </c>
      <c r="AQ468" t="n">
        <v>0</v>
      </c>
      <c r="AR468" t="n">
        <v>0</v>
      </c>
      <c r="AS468" t="n">
        <v>0</v>
      </c>
      <c r="AT468" t="n">
        <v>1.308745634849171</v>
      </c>
      <c r="AU468" t="n">
        <v>0.4114474094364698</v>
      </c>
      <c r="AV468" t="n">
        <v>1.308745634849171</v>
      </c>
    </row>
    <row r="469" spans="1:48">
      <c r="A469" t="n">
        <v>466</v>
      </c>
      <c r="B469" t="n">
        <v>0</v>
      </c>
      <c r="C469" t="n">
        <v>0</v>
      </c>
      <c r="D469" t="n">
        <v>32</v>
      </c>
      <c r="E469" t="n">
        <v>2</v>
      </c>
      <c r="F469" t="n">
        <v>2.718165922566129e-06</v>
      </c>
      <c r="G469" t="n">
        <v>0</v>
      </c>
      <c r="H469" t="n">
        <v>263.6191626965072</v>
      </c>
      <c r="I469" t="b">
        <v>0</v>
      </c>
      <c r="J469" t="n">
        <v>1039.713977675024</v>
      </c>
      <c r="K469" t="n">
        <v>2220.829056313852</v>
      </c>
      <c r="L469" t="n">
        <v>0</v>
      </c>
      <c r="M469" t="n">
        <v>0.8910362324999068</v>
      </c>
      <c r="N469" t="n">
        <v>0.8910362324999068</v>
      </c>
      <c r="O469" t="n">
        <v>32.27674788716376</v>
      </c>
      <c r="P469" t="n">
        <v>8.183759606278846</v>
      </c>
      <c r="Q469" t="n">
        <v>0.8910362324999068</v>
      </c>
      <c r="R469" t="n">
        <v>0.5880248980393487</v>
      </c>
      <c r="S469" t="n">
        <v>29.14383072501457</v>
      </c>
      <c r="T469" t="n">
        <v>6.515622285816845</v>
      </c>
      <c r="U469" t="n">
        <v>1.515303578931587</v>
      </c>
      <c r="V469" t="n">
        <v>2.684274155536487</v>
      </c>
      <c r="W469" t="n">
        <v>0</v>
      </c>
      <c r="X469" t="n">
        <v>0</v>
      </c>
      <c r="Y469" t="n">
        <v>-21.42817949427903</v>
      </c>
      <c r="Z469" t="n">
        <v>66.97920372411718</v>
      </c>
      <c r="AA469" t="n">
        <v>2220.829056313852</v>
      </c>
      <c r="AB469" t="b">
        <v>0</v>
      </c>
      <c r="AC469" t="b">
        <v>1</v>
      </c>
      <c r="AD469" t="n">
        <v>97.07247225511</v>
      </c>
      <c r="AE469" t="n">
        <v>-0</v>
      </c>
      <c r="AF469" t="n">
        <v>0</v>
      </c>
      <c r="AG469" t="n">
        <v>0.1293041388763711</v>
      </c>
      <c r="AH469" t="b">
        <v>0</v>
      </c>
      <c r="AI469" t="b">
        <v>0</v>
      </c>
      <c r="AJ469" t="n">
        <v>2220.829056313852</v>
      </c>
      <c r="AK469" t="n">
        <v>0</v>
      </c>
      <c r="AL469" t="n">
        <v>1.515303578931587</v>
      </c>
      <c r="AM469" t="n">
        <v>0</v>
      </c>
      <c r="AN469" t="n">
        <v>1.515303578931587</v>
      </c>
      <c r="AO469" t="n">
        <v>0</v>
      </c>
      <c r="AP469" t="n">
        <v>1</v>
      </c>
      <c r="AQ469" t="n">
        <v>0</v>
      </c>
      <c r="AR469" t="n">
        <v>0</v>
      </c>
      <c r="AS469" t="n">
        <v>0</v>
      </c>
      <c r="AT469" t="n">
        <v>1.306457658409928</v>
      </c>
      <c r="AU469" t="n">
        <v>0.4107281084862232</v>
      </c>
      <c r="AV469" t="n">
        <v>1.306457658409928</v>
      </c>
    </row>
    <row r="470" spans="1:48">
      <c r="A470" t="n">
        <v>467</v>
      </c>
      <c r="B470" t="n">
        <v>0</v>
      </c>
      <c r="C470" t="n">
        <v>0</v>
      </c>
      <c r="D470" t="n">
        <v>32</v>
      </c>
      <c r="E470" t="n">
        <v>2</v>
      </c>
      <c r="F470" t="n">
        <v>-1.014864936443871e-05</v>
      </c>
      <c r="G470" t="n">
        <v>0</v>
      </c>
      <c r="H470" t="n">
        <v>263.6191626965072</v>
      </c>
      <c r="I470" t="b">
        <v>0</v>
      </c>
      <c r="J470" t="n">
        <v>1039.713977675024</v>
      </c>
      <c r="K470" t="n">
        <v>2220.829056313852</v>
      </c>
      <c r="L470" t="n">
        <v>0</v>
      </c>
      <c r="M470" t="n">
        <v>0.8908783538170429</v>
      </c>
      <c r="N470" t="n">
        <v>0.8908783538170429</v>
      </c>
      <c r="O470" t="n">
        <v>32.27102891608528</v>
      </c>
      <c r="P470" t="n">
        <v>8.182309562901947</v>
      </c>
      <c r="Q470" t="n">
        <v>0.8908783538170429</v>
      </c>
      <c r="R470" t="n">
        <v>0.5880026737267011</v>
      </c>
      <c r="S470" t="n">
        <v>29.15638657628608</v>
      </c>
      <c r="T470" t="n">
        <v>6.514714034790214</v>
      </c>
      <c r="U470" t="n">
        <v>1.515092351826815</v>
      </c>
      <c r="V470" t="n">
        <v>2.684044763768703</v>
      </c>
      <c r="W470" t="n">
        <v>0</v>
      </c>
      <c r="X470" t="n">
        <v>0</v>
      </c>
      <c r="Y470" t="n">
        <v>-21.42817949427903</v>
      </c>
      <c r="Z470" t="n">
        <v>67.1118081226028</v>
      </c>
      <c r="AA470" t="n">
        <v>2220.829056313852</v>
      </c>
      <c r="AB470" t="b">
        <v>0</v>
      </c>
      <c r="AC470" t="b">
        <v>1</v>
      </c>
      <c r="AD470" t="n">
        <v>97.06503191500782</v>
      </c>
      <c r="AE470" t="n">
        <v>-0</v>
      </c>
      <c r="AF470" t="n">
        <v>0</v>
      </c>
      <c r="AG470" t="n">
        <v>0.1300042878296828</v>
      </c>
      <c r="AH470" t="b">
        <v>0</v>
      </c>
      <c r="AI470" t="b">
        <v>0</v>
      </c>
      <c r="AJ470" t="n">
        <v>2220.829056313852</v>
      </c>
      <c r="AK470" t="n">
        <v>0</v>
      </c>
      <c r="AL470" t="n">
        <v>1.515092351826815</v>
      </c>
      <c r="AM470" t="n">
        <v>0</v>
      </c>
      <c r="AN470" t="n">
        <v>1.515092351826815</v>
      </c>
      <c r="AO470" t="n">
        <v>0</v>
      </c>
      <c r="AP470" t="n">
        <v>1</v>
      </c>
      <c r="AQ470" t="n">
        <v>0</v>
      </c>
      <c r="AR470" t="n">
        <v>0</v>
      </c>
      <c r="AS470" t="n">
        <v>0</v>
      </c>
      <c r="AT470" t="n">
        <v>1.304140228653626</v>
      </c>
      <c r="AU470" t="n">
        <v>0.4099995479131127</v>
      </c>
      <c r="AV470" t="n">
        <v>1.304140228653626</v>
      </c>
    </row>
    <row r="471" spans="1:48">
      <c r="A471" t="n">
        <v>468</v>
      </c>
      <c r="B471" t="n">
        <v>0</v>
      </c>
      <c r="C471" t="n">
        <v>0</v>
      </c>
      <c r="D471" t="n">
        <v>32</v>
      </c>
      <c r="E471" t="n">
        <v>2</v>
      </c>
      <c r="F471" t="n">
        <v>3.787643153607689e-05</v>
      </c>
      <c r="G471" t="n">
        <v>0</v>
      </c>
      <c r="H471" t="n">
        <v>263.6191626965072</v>
      </c>
      <c r="I471" t="b">
        <v>0</v>
      </c>
      <c r="J471" t="n">
        <v>1039.713977675024</v>
      </c>
      <c r="K471" t="n">
        <v>2220.829056313852</v>
      </c>
      <c r="L471" t="n">
        <v>0</v>
      </c>
      <c r="M471" t="n">
        <v>0.8914676322319325</v>
      </c>
      <c r="N471" t="n">
        <v>0.8914676322319325</v>
      </c>
      <c r="O471" t="n">
        <v>32.29237483911174</v>
      </c>
      <c r="P471" t="n">
        <v>8.187721815190605</v>
      </c>
      <c r="Q471" t="n">
        <v>0.8914676322319325</v>
      </c>
      <c r="R471" t="n">
        <v>0.5881722024502966</v>
      </c>
      <c r="S471" t="n">
        <v>29.16894088005807</v>
      </c>
      <c r="T471" t="n">
        <v>6.517144266645738</v>
      </c>
      <c r="U471" t="n">
        <v>1.515657537908323</v>
      </c>
      <c r="V471" t="n">
        <v>2.683941169646392</v>
      </c>
      <c r="W471" t="n">
        <v>0</v>
      </c>
      <c r="X471" t="n">
        <v>0</v>
      </c>
      <c r="Y471" t="n">
        <v>-21.42817949427903</v>
      </c>
      <c r="Z471" t="n">
        <v>67.24441252108841</v>
      </c>
      <c r="AA471" t="n">
        <v>2220.829056313852</v>
      </c>
      <c r="AB471" t="b">
        <v>0</v>
      </c>
      <c r="AC471" t="b">
        <v>1</v>
      </c>
      <c r="AD471" t="n">
        <v>97.05759157490564</v>
      </c>
      <c r="AE471" t="n">
        <v>-0</v>
      </c>
      <c r="AF471" t="n">
        <v>0</v>
      </c>
      <c r="AG471" t="n">
        <v>0.1330416838970442</v>
      </c>
      <c r="AH471" t="b">
        <v>0</v>
      </c>
      <c r="AI471" t="b">
        <v>0</v>
      </c>
      <c r="AJ471" t="n">
        <v>2220.829056313852</v>
      </c>
      <c r="AK471" t="n">
        <v>0</v>
      </c>
      <c r="AL471" t="n">
        <v>1.515657537908323</v>
      </c>
      <c r="AM471" t="n">
        <v>0</v>
      </c>
      <c r="AN471" t="n">
        <v>1.515657537908323</v>
      </c>
      <c r="AO471" t="n">
        <v>0</v>
      </c>
      <c r="AP471" t="n">
        <v>1</v>
      </c>
      <c r="AQ471" t="n">
        <v>0</v>
      </c>
      <c r="AR471" t="n">
        <v>0</v>
      </c>
      <c r="AS471" t="n">
        <v>0</v>
      </c>
      <c r="AT471" t="n">
        <v>1.301960614953448</v>
      </c>
      <c r="AU471" t="n">
        <v>0.4093143143683881</v>
      </c>
      <c r="AV471" t="n">
        <v>1.301960614953448</v>
      </c>
    </row>
    <row r="472" spans="1:48">
      <c r="A472" t="n">
        <v>469</v>
      </c>
      <c r="B472" t="n">
        <v>0</v>
      </c>
      <c r="C472" t="n">
        <v>0</v>
      </c>
      <c r="D472" t="n">
        <v>32</v>
      </c>
      <c r="E472" t="n">
        <v>2</v>
      </c>
      <c r="F472" t="n">
        <v>-0.0001413570767789807</v>
      </c>
      <c r="G472" t="n">
        <v>0</v>
      </c>
      <c r="H472" t="n">
        <v>263.6191626965072</v>
      </c>
      <c r="I472" t="b">
        <v>0</v>
      </c>
      <c r="J472" t="n">
        <v>1039.713977675024</v>
      </c>
      <c r="K472" t="n">
        <v>2220.829056313852</v>
      </c>
      <c r="L472" t="n">
        <v>0</v>
      </c>
      <c r="M472" t="n">
        <v>0.8892683972552382</v>
      </c>
      <c r="N472" t="n">
        <v>0.8892683972552382</v>
      </c>
      <c r="O472" t="n">
        <v>32.21271011808437</v>
      </c>
      <c r="P472" t="n">
        <v>8.167522849412872</v>
      </c>
      <c r="Q472" t="n">
        <v>0.8892683972552382</v>
      </c>
      <c r="R472" t="n">
        <v>0.5876255087300631</v>
      </c>
      <c r="S472" t="n">
        <v>29.18149831870806</v>
      </c>
      <c r="T472" t="n">
        <v>6.50711481298774</v>
      </c>
      <c r="U472" t="n">
        <v>1.513325041278527</v>
      </c>
      <c r="V472" t="n">
        <v>2.68336816064089</v>
      </c>
      <c r="W472" t="n">
        <v>0</v>
      </c>
      <c r="X472" t="n">
        <v>0</v>
      </c>
      <c r="Y472" t="n">
        <v>-21.42817949427903</v>
      </c>
      <c r="Z472" t="n">
        <v>67.37701691957402</v>
      </c>
      <c r="AA472" t="n">
        <v>2220.829056313852</v>
      </c>
      <c r="AB472" t="b">
        <v>0</v>
      </c>
      <c r="AC472" t="b">
        <v>1</v>
      </c>
      <c r="AD472" t="n">
        <v>97.05015123480347</v>
      </c>
      <c r="AE472" t="n">
        <v>-0</v>
      </c>
      <c r="AF472" t="n">
        <v>0</v>
      </c>
      <c r="AG472" t="n">
        <v>0.1361549196070453</v>
      </c>
      <c r="AH472" t="b">
        <v>0</v>
      </c>
      <c r="AI472" t="b">
        <v>0</v>
      </c>
      <c r="AJ472" t="n">
        <v>2220.829056313852</v>
      </c>
      <c r="AK472" t="n">
        <v>0</v>
      </c>
      <c r="AL472" t="n">
        <v>1.513325041278527</v>
      </c>
      <c r="AM472" t="n">
        <v>0</v>
      </c>
      <c r="AN472" t="n">
        <v>1.513325041278527</v>
      </c>
      <c r="AO472" t="n">
        <v>0</v>
      </c>
      <c r="AP472" t="n">
        <v>1</v>
      </c>
      <c r="AQ472" t="n">
        <v>0</v>
      </c>
      <c r="AR472" t="n">
        <v>0</v>
      </c>
      <c r="AS472" t="n">
        <v>0</v>
      </c>
      <c r="AT472" t="n">
        <v>1.299294431588858</v>
      </c>
      <c r="AU472" t="n">
        <v>0.4084761115815116</v>
      </c>
      <c r="AV472" t="n">
        <v>1.299294431588858</v>
      </c>
    </row>
    <row r="473" spans="1:48">
      <c r="A473" t="n">
        <v>470</v>
      </c>
      <c r="B473" t="n">
        <v>0</v>
      </c>
      <c r="C473" t="n">
        <v>0</v>
      </c>
      <c r="D473" t="n">
        <v>32</v>
      </c>
      <c r="E473" t="n">
        <v>2</v>
      </c>
      <c r="F473" t="n">
        <v>0.0005275518755789577</v>
      </c>
      <c r="G473" t="n">
        <v>0</v>
      </c>
      <c r="H473" t="n">
        <v>263.6191626965072</v>
      </c>
      <c r="I473" t="b">
        <v>0</v>
      </c>
      <c r="J473" t="n">
        <v>1039.713977675024</v>
      </c>
      <c r="K473" t="n">
        <v>2220.829056313852</v>
      </c>
      <c r="L473" t="n">
        <v>0</v>
      </c>
      <c r="M473" t="n">
        <v>0.8974760587471039</v>
      </c>
      <c r="N473" t="n">
        <v>0.8974760587471039</v>
      </c>
      <c r="O473" t="n">
        <v>32.51002307916663</v>
      </c>
      <c r="P473" t="n">
        <v>8.242906460234947</v>
      </c>
      <c r="Q473" t="n">
        <v>0.8974760587471039</v>
      </c>
      <c r="R473" t="n">
        <v>0.5897437398458455</v>
      </c>
      <c r="S473" t="n">
        <v>29.19404140701924</v>
      </c>
      <c r="T473" t="n">
        <v>6.543585534265493</v>
      </c>
      <c r="U473" t="n">
        <v>1.521806842717308</v>
      </c>
      <c r="V473" t="n">
        <v>2.684546929286586</v>
      </c>
      <c r="W473" t="n">
        <v>0</v>
      </c>
      <c r="X473" t="n">
        <v>0</v>
      </c>
      <c r="Y473" t="n">
        <v>-21.42817949427903</v>
      </c>
      <c r="Z473" t="n">
        <v>67.50962131805963</v>
      </c>
      <c r="AA473" t="n">
        <v>2220.829056313852</v>
      </c>
      <c r="AB473" t="b">
        <v>0</v>
      </c>
      <c r="AC473" t="b">
        <v>1</v>
      </c>
      <c r="AD473" t="n">
        <v>97.04271089470129</v>
      </c>
      <c r="AE473" t="n">
        <v>-0</v>
      </c>
      <c r="AF473" t="n">
        <v>0</v>
      </c>
      <c r="AG473" t="n">
        <v>0.1494027459809377</v>
      </c>
      <c r="AH473" t="b">
        <v>0</v>
      </c>
      <c r="AI473" t="b">
        <v>0</v>
      </c>
      <c r="AJ473" t="n">
        <v>2220.829056313852</v>
      </c>
      <c r="AK473" t="n">
        <v>0</v>
      </c>
      <c r="AL473" t="n">
        <v>1.521806842717308</v>
      </c>
      <c r="AM473" t="n">
        <v>0</v>
      </c>
      <c r="AN473" t="n">
        <v>1.521806842717308</v>
      </c>
      <c r="AO473" t="n">
        <v>0</v>
      </c>
      <c r="AP473" t="n">
        <v>1</v>
      </c>
      <c r="AQ473" t="n">
        <v>0</v>
      </c>
      <c r="AR473" t="n">
        <v>0</v>
      </c>
      <c r="AS473" t="n">
        <v>0</v>
      </c>
      <c r="AT473" t="n">
        <v>1.298471768735395</v>
      </c>
      <c r="AU473" t="n">
        <v>0.4082174803464694</v>
      </c>
      <c r="AV473" t="n">
        <v>1.298471768735395</v>
      </c>
    </row>
    <row r="474" spans="1:48">
      <c r="A474" t="n">
        <v>471</v>
      </c>
      <c r="B474" t="n">
        <v>0</v>
      </c>
      <c r="C474" t="n">
        <v>0</v>
      </c>
      <c r="D474" t="n">
        <v>32</v>
      </c>
      <c r="E474" t="n">
        <v>2</v>
      </c>
      <c r="F474" t="n">
        <v>-0.001968850425537738</v>
      </c>
      <c r="G474" t="n">
        <v>0</v>
      </c>
      <c r="H474" t="n">
        <v>263.6191626965072</v>
      </c>
      <c r="I474" t="b">
        <v>0</v>
      </c>
      <c r="J474" t="n">
        <v>1039.713977675024</v>
      </c>
      <c r="K474" t="n">
        <v>2220.829056313852</v>
      </c>
      <c r="L474" t="n">
        <v>0</v>
      </c>
      <c r="M474" t="n">
        <v>0.8668446477563352</v>
      </c>
      <c r="N474" t="n">
        <v>0.8668446477563352</v>
      </c>
      <c r="O474" t="n">
        <v>31.40043595586495</v>
      </c>
      <c r="P474" t="n">
        <v>7.961570982724378</v>
      </c>
      <c r="Q474" t="n">
        <v>0.8668446477563352</v>
      </c>
      <c r="R474" t="n">
        <v>0.5818025500926032</v>
      </c>
      <c r="S474" t="n">
        <v>29.20663523965048</v>
      </c>
      <c r="T474" t="n">
        <v>6.406515816250564</v>
      </c>
      <c r="U474" t="n">
        <v>1.489929268303075</v>
      </c>
      <c r="V474" t="n">
        <v>2.679188577147391</v>
      </c>
      <c r="W474" t="n">
        <v>0</v>
      </c>
      <c r="X474" t="n">
        <v>0</v>
      </c>
      <c r="Y474" t="n">
        <v>-21.42817949427903</v>
      </c>
      <c r="Z474" t="n">
        <v>67.64494829944667</v>
      </c>
      <c r="AA474" t="n">
        <v>2220.829056313852</v>
      </c>
      <c r="AB474" t="b">
        <v>0</v>
      </c>
      <c r="AC474" t="b">
        <v>1</v>
      </c>
      <c r="AD474" t="n">
        <v>97.03527055459911</v>
      </c>
      <c r="AE474" t="n">
        <v>-0</v>
      </c>
      <c r="AF474" t="n">
        <v>0</v>
      </c>
      <c r="AG474" t="n">
        <v>0.1495963575376458</v>
      </c>
      <c r="AH474" t="b">
        <v>0</v>
      </c>
      <c r="AI474" t="b">
        <v>0</v>
      </c>
      <c r="AJ474" t="n">
        <v>2220.829056313852</v>
      </c>
      <c r="AK474" t="n">
        <v>0</v>
      </c>
      <c r="AL474" t="n">
        <v>1.489929268303075</v>
      </c>
      <c r="AM474" t="n">
        <v>0</v>
      </c>
      <c r="AN474" t="n">
        <v>1.489929268303075</v>
      </c>
      <c r="AO474" t="n">
        <v>0</v>
      </c>
      <c r="AP474" t="n">
        <v>1</v>
      </c>
      <c r="AQ474" t="n">
        <v>0</v>
      </c>
      <c r="AR474" t="n">
        <v>0</v>
      </c>
      <c r="AS474" t="n">
        <v>0</v>
      </c>
      <c r="AT474" t="n">
        <v>1.290750736153613</v>
      </c>
      <c r="AU474" t="n">
        <v>0.4057901187802816</v>
      </c>
      <c r="AV474" t="n">
        <v>1.290750736153613</v>
      </c>
    </row>
    <row r="475" spans="1:48">
      <c r="A475" t="n">
        <v>472</v>
      </c>
      <c r="B475" t="n">
        <v>0</v>
      </c>
      <c r="C475" t="n">
        <v>0</v>
      </c>
      <c r="D475" t="n">
        <v>32</v>
      </c>
      <c r="E475" t="n">
        <v>2</v>
      </c>
      <c r="F475" t="n">
        <v>0.007347849826566666</v>
      </c>
      <c r="G475" t="n">
        <v>0</v>
      </c>
      <c r="H475" t="n">
        <v>263.6191626965072</v>
      </c>
      <c r="I475" t="b">
        <v>0</v>
      </c>
      <c r="J475" t="n">
        <v>1039.713977675024</v>
      </c>
      <c r="K475" t="n">
        <v>2220.829056313852</v>
      </c>
      <c r="L475" t="n">
        <v>0</v>
      </c>
      <c r="M475" t="n">
        <v>0.9811626302274901</v>
      </c>
      <c r="N475" t="n">
        <v>0.9811626302274901</v>
      </c>
      <c r="O475" t="n">
        <v>35.54147148798744</v>
      </c>
      <c r="P475" t="n">
        <v>9.011529281944076</v>
      </c>
      <c r="Q475" t="n">
        <v>0.9811626302274901</v>
      </c>
      <c r="R475" t="n">
        <v>0.6099199342567523</v>
      </c>
      <c r="S475" t="n">
        <v>29.21903469133854</v>
      </c>
      <c r="T475" t="n">
        <v>6.91710585769744</v>
      </c>
      <c r="U475" t="n">
        <v>1.608674475319672</v>
      </c>
      <c r="V475" t="n">
        <v>2.698225107723621</v>
      </c>
      <c r="W475" t="n">
        <v>0</v>
      </c>
      <c r="X475" t="n">
        <v>0</v>
      </c>
      <c r="Y475" t="n">
        <v>-21.42817949427903</v>
      </c>
      <c r="Z475" t="n">
        <v>67.78227933802231</v>
      </c>
      <c r="AA475" t="n">
        <v>2220.829056313852</v>
      </c>
      <c r="AB475" t="b">
        <v>0</v>
      </c>
      <c r="AC475" t="b">
        <v>1</v>
      </c>
      <c r="AD475" t="n">
        <v>97.02783021449693</v>
      </c>
      <c r="AE475" t="n">
        <v>-0</v>
      </c>
      <c r="AF475" t="n">
        <v>0</v>
      </c>
      <c r="AG475" t="n">
        <v>0.1400601076996805</v>
      </c>
      <c r="AH475" t="b">
        <v>0</v>
      </c>
      <c r="AI475" t="b">
        <v>0</v>
      </c>
      <c r="AJ475" t="n">
        <v>2220.829056313852</v>
      </c>
      <c r="AK475" t="n">
        <v>0</v>
      </c>
      <c r="AL475" t="n">
        <v>1.608674475319672</v>
      </c>
      <c r="AM475" t="n">
        <v>0</v>
      </c>
      <c r="AN475" t="n">
        <v>1.608674475319672</v>
      </c>
      <c r="AO475" t="n">
        <v>0</v>
      </c>
      <c r="AP475" t="n">
        <v>1</v>
      </c>
      <c r="AQ475" t="n">
        <v>0</v>
      </c>
      <c r="AR475" t="n">
        <v>0</v>
      </c>
      <c r="AS475" t="n">
        <v>0</v>
      </c>
      <c r="AT475" t="n">
        <v>1.308596964026175</v>
      </c>
      <c r="AU475" t="n">
        <v>0.4114006698536574</v>
      </c>
      <c r="AV475" t="n">
        <v>1.308596964026175</v>
      </c>
    </row>
    <row r="476" spans="1:48">
      <c r="A476" t="n">
        <v>473</v>
      </c>
      <c r="B476" t="n">
        <v>0</v>
      </c>
      <c r="C476" t="n">
        <v>0</v>
      </c>
      <c r="D476" t="n">
        <v>32</v>
      </c>
      <c r="E476" t="n">
        <v>2</v>
      </c>
      <c r="F476" t="n">
        <v>-0.02742254888072981</v>
      </c>
      <c r="G476" t="n">
        <v>0</v>
      </c>
      <c r="H476" t="n">
        <v>263.6191626965072</v>
      </c>
      <c r="I476" t="b">
        <v>0</v>
      </c>
      <c r="J476" t="n">
        <v>1039.713977675024</v>
      </c>
      <c r="K476" t="n">
        <v>2220.829056313852</v>
      </c>
      <c r="L476" t="n">
        <v>0</v>
      </c>
      <c r="M476" t="n">
        <v>0.5545221113336939</v>
      </c>
      <c r="N476" t="n">
        <v>0.5545221113336939</v>
      </c>
      <c r="O476" t="n">
        <v>20.08691648280113</v>
      </c>
      <c r="P476" t="n">
        <v>5.093031562576351</v>
      </c>
      <c r="Q476" t="n">
        <v>0.5545221113336939</v>
      </c>
      <c r="R476" t="n">
        <v>0.4758662782806318</v>
      </c>
      <c r="S476" t="n">
        <v>29.2321257444382</v>
      </c>
      <c r="T476" t="n">
        <v>5.010605250244419</v>
      </c>
      <c r="U476" t="n">
        <v>1.165289781274807</v>
      </c>
      <c r="V476" t="n">
        <v>2.626227177877214</v>
      </c>
      <c r="W476" t="n">
        <v>0</v>
      </c>
      <c r="X476" t="n">
        <v>0</v>
      </c>
      <c r="Y476" t="n">
        <v>-21.42817949427903</v>
      </c>
      <c r="Z476" t="n">
        <v>67.91969730689125</v>
      </c>
      <c r="AA476" t="n">
        <v>2220.829056313852</v>
      </c>
      <c r="AB476" t="b">
        <v>0</v>
      </c>
      <c r="AC476" t="b">
        <v>1</v>
      </c>
      <c r="AD476" t="n">
        <v>97.02038987439475</v>
      </c>
      <c r="AE476" t="n">
        <v>-0</v>
      </c>
      <c r="AF476" t="n">
        <v>0</v>
      </c>
      <c r="AG476" t="n">
        <v>0.1300458969868541</v>
      </c>
      <c r="AH476" t="b">
        <v>0</v>
      </c>
      <c r="AI476" t="b">
        <v>0</v>
      </c>
      <c r="AJ476" t="n">
        <v>2220.829056313852</v>
      </c>
      <c r="AK476" t="n">
        <v>0</v>
      </c>
      <c r="AL476" t="n">
        <v>1.165289781274807</v>
      </c>
      <c r="AM476" t="n">
        <v>0</v>
      </c>
      <c r="AN476" t="n">
        <v>1.165289781274807</v>
      </c>
      <c r="AO476" t="n">
        <v>0</v>
      </c>
      <c r="AP476" t="n">
        <v>1</v>
      </c>
      <c r="AQ476" t="n">
        <v>0</v>
      </c>
      <c r="AR476" t="n">
        <v>0</v>
      </c>
      <c r="AS476" t="n">
        <v>0</v>
      </c>
      <c r="AT476" t="n">
        <v>1.230961542330106</v>
      </c>
      <c r="AU476" t="n">
        <v>0.3869934112643769</v>
      </c>
      <c r="AV476" t="n">
        <v>1.230961542330106</v>
      </c>
    </row>
    <row r="477" spans="1:48">
      <c r="A477" t="n">
        <v>474</v>
      </c>
      <c r="B477" t="n">
        <v>0</v>
      </c>
      <c r="C477" t="n">
        <v>0</v>
      </c>
      <c r="D477" t="n">
        <v>32</v>
      </c>
      <c r="E477" t="n">
        <v>2</v>
      </c>
      <c r="F477" t="n">
        <v>0.1023423456963561</v>
      </c>
      <c r="G477" t="n">
        <v>0</v>
      </c>
      <c r="H477" t="n">
        <v>263.6191626965072</v>
      </c>
      <c r="I477" t="b">
        <v>0</v>
      </c>
      <c r="J477" t="n">
        <v>1039.713977675024</v>
      </c>
      <c r="K477" t="n">
        <v>2220.829056313852</v>
      </c>
      <c r="L477" t="n">
        <v>0</v>
      </c>
      <c r="M477" t="n">
        <v>2.146766204437778</v>
      </c>
      <c r="N477" t="n">
        <v>2.146766204437778</v>
      </c>
      <c r="O477" t="n">
        <v>77.76410097142583</v>
      </c>
      <c r="P477" t="n">
        <v>19.71706414082805</v>
      </c>
      <c r="Q477" t="n">
        <v>2.146766204437778</v>
      </c>
      <c r="R477" t="n">
        <v>0.761318978310041</v>
      </c>
      <c r="S477" t="n">
        <v>29.24206698993917</v>
      </c>
      <c r="T477" t="n">
        <v>12.12479333224248</v>
      </c>
      <c r="U477" t="n">
        <v>2.819798620025369</v>
      </c>
      <c r="V477" t="n">
        <v>2.893958060319237</v>
      </c>
      <c r="W477" t="n">
        <v>0</v>
      </c>
      <c r="X477" t="n">
        <v>0</v>
      </c>
      <c r="Y477" t="n">
        <v>-21.42817949427903</v>
      </c>
      <c r="Z477" t="n">
        <v>68.11122527597686</v>
      </c>
      <c r="AA477" t="n">
        <v>2220.829056313852</v>
      </c>
      <c r="AB477" t="b">
        <v>0</v>
      </c>
      <c r="AC477" t="b">
        <v>1</v>
      </c>
      <c r="AD477" t="n">
        <v>97.01294953429257</v>
      </c>
      <c r="AE477" t="n">
        <v>-0</v>
      </c>
      <c r="AF477" t="n">
        <v>0</v>
      </c>
      <c r="AG477" t="n">
        <v>0.1203605768391957</v>
      </c>
      <c r="AH477" t="b">
        <v>0</v>
      </c>
      <c r="AI477" t="b">
        <v>0</v>
      </c>
      <c r="AJ477" t="n">
        <v>2220.829056313852</v>
      </c>
      <c r="AK477" t="n">
        <v>0</v>
      </c>
      <c r="AL477" t="n">
        <v>2.819798620025369</v>
      </c>
      <c r="AM477" t="n">
        <v>0</v>
      </c>
      <c r="AN477" t="n">
        <v>2.819798620025369</v>
      </c>
      <c r="AO477" t="n">
        <v>0</v>
      </c>
      <c r="AP477" t="n">
        <v>1</v>
      </c>
      <c r="AQ477" t="n">
        <v>0</v>
      </c>
      <c r="AR477" t="n">
        <v>0</v>
      </c>
      <c r="AS477" t="n">
        <v>0</v>
      </c>
      <c r="AT477" t="n">
        <v>1.50921210850903</v>
      </c>
      <c r="AU477" t="n">
        <v>0.4744706654993021</v>
      </c>
      <c r="AV477" t="n">
        <v>1.50921210850903</v>
      </c>
    </row>
    <row r="478" spans="1:48">
      <c r="A478" t="n">
        <v>475</v>
      </c>
      <c r="B478" t="n">
        <v>0</v>
      </c>
      <c r="C478" t="n">
        <v>0</v>
      </c>
      <c r="D478" t="n">
        <v>32</v>
      </c>
      <c r="E478" t="n">
        <v>2</v>
      </c>
      <c r="F478" t="n">
        <v>-0.3819468339046983</v>
      </c>
      <c r="G478" t="n">
        <v>0</v>
      </c>
      <c r="H478" t="n">
        <v>263.6191626965072</v>
      </c>
      <c r="I478" t="b">
        <v>0</v>
      </c>
      <c r="J478" t="n">
        <v>1039.713977675024</v>
      </c>
      <c r="K478" t="n">
        <v>2220.829056313852</v>
      </c>
      <c r="L478" t="n">
        <v>0</v>
      </c>
      <c r="M478" t="n">
        <v>-3.795569649084849</v>
      </c>
      <c r="N478" t="n">
        <v>-3.795569649084849</v>
      </c>
      <c r="O478" t="n">
        <v>-137.4900819778899</v>
      </c>
      <c r="P478" t="n">
        <v>-34.86056845281183</v>
      </c>
      <c r="Q478" t="n">
        <v>-3.795569649084849</v>
      </c>
      <c r="R478" t="n">
        <v>0.9077748123728481</v>
      </c>
      <c r="S478" t="n">
        <v>29.25959297618406</v>
      </c>
      <c r="T478" t="n">
        <v>-14.8153305180066</v>
      </c>
      <c r="U478" t="n">
        <v>-3.445522526046076</v>
      </c>
      <c r="V478" t="n">
        <v>20.04523793480524</v>
      </c>
      <c r="W478" t="n">
        <v>-47.75087544367065</v>
      </c>
      <c r="X478" t="n">
        <v>2</v>
      </c>
      <c r="Y478" t="n">
        <v>26.32269594939162</v>
      </c>
      <c r="Z478" t="n">
        <v>68.22847342188921</v>
      </c>
      <c r="AA478" t="n">
        <v>2220.829056313852</v>
      </c>
      <c r="AB478" t="b">
        <v>0</v>
      </c>
      <c r="AC478" t="b">
        <v>1</v>
      </c>
      <c r="AD478" t="n">
        <v>97.0137992767327</v>
      </c>
      <c r="AE478" t="n">
        <v>0.9976897216057055</v>
      </c>
      <c r="AF478" t="n">
        <v>0</v>
      </c>
      <c r="AG478" t="n">
        <v>0.1055393694724523</v>
      </c>
      <c r="AH478" t="b">
        <v>0</v>
      </c>
      <c r="AI478" t="b">
        <v>0</v>
      </c>
      <c r="AJ478" t="n">
        <v>2220.829056313852</v>
      </c>
      <c r="AK478" t="n">
        <v>0</v>
      </c>
      <c r="AL478" t="n">
        <v>-3.445522526046076</v>
      </c>
      <c r="AM478" t="n">
        <v>0</v>
      </c>
      <c r="AN478" t="n">
        <v>-2.430377221144259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</row>
    <row r="479" spans="1:48">
      <c r="A479" t="n">
        <v>476</v>
      </c>
      <c r="B479" t="n">
        <v>0</v>
      </c>
      <c r="C479" t="n">
        <v>0</v>
      </c>
      <c r="D479" t="n">
        <v>29.25</v>
      </c>
      <c r="E479" t="n">
        <v>2</v>
      </c>
      <c r="F479" t="n">
        <v>-0.8662216767442334</v>
      </c>
      <c r="G479" t="n">
        <v>0</v>
      </c>
      <c r="H479" t="n">
        <v>240.9643909022761</v>
      </c>
      <c r="I479" t="b">
        <v>0</v>
      </c>
      <c r="J479" t="n">
        <v>950.363557718577</v>
      </c>
      <c r="K479" t="n">
        <v>2029.976559286881</v>
      </c>
      <c r="L479" t="n">
        <v>0</v>
      </c>
      <c r="M479" t="n">
        <v>-8.944753757389451</v>
      </c>
      <c r="N479" t="n">
        <v>-8.944753757389451</v>
      </c>
      <c r="O479" t="n">
        <v>-354.4760542994126</v>
      </c>
      <c r="P479" t="n">
        <v>-89.87729571486122</v>
      </c>
      <c r="Q479" t="n">
        <v>-8.944753757389451</v>
      </c>
      <c r="R479" t="n">
        <v>0.9416177746309682</v>
      </c>
      <c r="S479" t="n">
        <v>29.27156606877884</v>
      </c>
      <c r="T479" t="n">
        <v>-39.62081422325705</v>
      </c>
      <c r="U479" t="n">
        <v>-8.422539127655046</v>
      </c>
      <c r="V479" t="n">
        <v>50.25648149160416</v>
      </c>
      <c r="W479" t="n">
        <v>-80.23574472762017</v>
      </c>
      <c r="X479" t="n">
        <v>2</v>
      </c>
      <c r="Y479" t="n">
        <v>58.80756523334114</v>
      </c>
      <c r="Z479" t="n">
        <v>68.29289812696163</v>
      </c>
      <c r="AA479" t="n">
        <v>2029.976559286881</v>
      </c>
      <c r="AB479" t="b">
        <v>0</v>
      </c>
      <c r="AC479" t="b">
        <v>1</v>
      </c>
      <c r="AD479" t="n">
        <v>97.02857883596582</v>
      </c>
      <c r="AE479" t="n">
        <v>1.676416967780147</v>
      </c>
      <c r="AF479" t="n">
        <v>0</v>
      </c>
      <c r="AG479" t="n">
        <v>0.08946973256880247</v>
      </c>
      <c r="AH479" t="b">
        <v>0</v>
      </c>
      <c r="AI479" t="b">
        <v>0</v>
      </c>
      <c r="AJ479" t="n">
        <v>2029.976559286881</v>
      </c>
      <c r="AK479" t="n">
        <v>0</v>
      </c>
      <c r="AL479" t="n">
        <v>-8.422539127655046</v>
      </c>
      <c r="AM479" t="n">
        <v>2.903858834925679</v>
      </c>
      <c r="AN479" t="n">
        <v>-3.772440991764773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</row>
    <row r="480" spans="1:48">
      <c r="A480" t="n">
        <v>477</v>
      </c>
      <c r="B480" t="n">
        <v>0</v>
      </c>
      <c r="C480" t="n">
        <v>0</v>
      </c>
      <c r="D480" t="n">
        <v>26.5</v>
      </c>
      <c r="E480" t="n">
        <v>2</v>
      </c>
      <c r="F480" t="n">
        <v>-0.7364997924517018</v>
      </c>
      <c r="G480" t="n">
        <v>0</v>
      </c>
      <c r="H480" t="n">
        <v>218.309619108045</v>
      </c>
      <c r="I480" t="b">
        <v>0</v>
      </c>
      <c r="J480" t="n">
        <v>861.0131377621296</v>
      </c>
      <c r="K480" t="n">
        <v>1839.124062259909</v>
      </c>
      <c r="L480" t="n">
        <v>0</v>
      </c>
      <c r="M480" t="n">
        <v>-6.822305335939922</v>
      </c>
      <c r="N480" t="n">
        <v>-6.822305335939922</v>
      </c>
      <c r="O480" t="n">
        <v>-298.4211933308363</v>
      </c>
      <c r="P480" t="n">
        <v>-75.66460277151022</v>
      </c>
      <c r="Q480" t="n">
        <v>-6.822305335939922</v>
      </c>
      <c r="R480" t="n">
        <v>0.9382744111216141</v>
      </c>
      <c r="S480" t="n">
        <v>29.28942801851259</v>
      </c>
      <c r="T480" t="n">
        <v>-33.23696657686779</v>
      </c>
      <c r="U480" t="n">
        <v>-6.401194521570877</v>
      </c>
      <c r="V480" t="n">
        <v>42.42763619464243</v>
      </c>
      <c r="W480" t="n">
        <v>-78.81819317425381</v>
      </c>
      <c r="X480" t="n">
        <v>2</v>
      </c>
      <c r="Y480" t="n">
        <v>57.39001367997477</v>
      </c>
      <c r="Z480" t="n">
        <v>68.35693682510781</v>
      </c>
      <c r="AA480" t="n">
        <v>1839.124062259909</v>
      </c>
      <c r="AB480" t="b">
        <v>0</v>
      </c>
      <c r="AC480" t="b">
        <v>1</v>
      </c>
      <c r="AD480" t="n">
        <v>97.04875202674938</v>
      </c>
      <c r="AE480" t="n">
        <v>1.646799152368402</v>
      </c>
      <c r="AF480" t="n">
        <v>0</v>
      </c>
      <c r="AG480" t="n">
        <v>0.0754117191161004</v>
      </c>
      <c r="AH480" t="b">
        <v>0</v>
      </c>
      <c r="AI480" t="b">
        <v>0</v>
      </c>
      <c r="AJ480" t="n">
        <v>1839.124062259909</v>
      </c>
      <c r="AK480" t="n">
        <v>0</v>
      </c>
      <c r="AL480" t="n">
        <v>-6.401194521570877</v>
      </c>
      <c r="AM480" t="n">
        <v>1.347001672876868</v>
      </c>
      <c r="AN480" t="n">
        <v>-3.337571363141159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</row>
    <row r="481" spans="1:48">
      <c r="A481" t="n">
        <v>478</v>
      </c>
      <c r="B481" t="n">
        <v>0</v>
      </c>
      <c r="C481" t="n">
        <v>0</v>
      </c>
      <c r="D481" t="n">
        <v>23.75</v>
      </c>
      <c r="E481" t="n">
        <v>2</v>
      </c>
      <c r="F481" t="n">
        <v>-0.7711124867822901</v>
      </c>
      <c r="G481" t="n">
        <v>0</v>
      </c>
      <c r="H481" t="n">
        <v>195.6548473138139</v>
      </c>
      <c r="I481" t="b">
        <v>0</v>
      </c>
      <c r="J481" t="n">
        <v>771.6627178056822</v>
      </c>
      <c r="K481" t="n">
        <v>1648.271565232937</v>
      </c>
      <c r="L481" t="n">
        <v>0</v>
      </c>
      <c r="M481" t="n">
        <v>-6.459624227610655</v>
      </c>
      <c r="N481" t="n">
        <v>-6.459624227610655</v>
      </c>
      <c r="O481" t="n">
        <v>-315.2739041598433</v>
      </c>
      <c r="P481" t="n">
        <v>-79.93760247460528</v>
      </c>
      <c r="Q481" t="n">
        <v>-6.459624227610655</v>
      </c>
      <c r="R481" t="n">
        <v>0.9400744576041733</v>
      </c>
      <c r="S481" t="n">
        <v>29.30383179000866</v>
      </c>
      <c r="T481" t="n">
        <v>-35.18131942345158</v>
      </c>
      <c r="U481" t="n">
        <v>-6.072527742097864</v>
      </c>
      <c r="V481" t="n">
        <v>44.7562830511537</v>
      </c>
      <c r="W481" t="n">
        <v>-78.81819317425381</v>
      </c>
      <c r="X481" t="n">
        <v>2</v>
      </c>
      <c r="Y481" t="n">
        <v>57.39001367997477</v>
      </c>
      <c r="Z481" t="n">
        <v>68.41907147549999</v>
      </c>
      <c r="AA481" t="n">
        <v>1648.271565232937</v>
      </c>
      <c r="AB481" t="b">
        <v>0</v>
      </c>
      <c r="AC481" t="b">
        <v>1</v>
      </c>
      <c r="AD481" t="n">
        <v>97.0686791148327</v>
      </c>
      <c r="AE481" t="n">
        <v>1.646799152368402</v>
      </c>
      <c r="AF481" t="n">
        <v>0</v>
      </c>
      <c r="AG481" t="n">
        <v>0.04800268698157945</v>
      </c>
      <c r="AH481" t="b">
        <v>0</v>
      </c>
      <c r="AI481" t="b">
        <v>0</v>
      </c>
      <c r="AJ481" t="n">
        <v>1648.271565232937</v>
      </c>
      <c r="AK481" t="n">
        <v>0</v>
      </c>
      <c r="AL481" t="n">
        <v>-6.072527742097864</v>
      </c>
      <c r="AM481" t="n">
        <v>1.429469474991698</v>
      </c>
      <c r="AN481" t="n">
        <v>-2.926436781553317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</row>
    <row r="482" spans="1:48">
      <c r="A482" t="n">
        <v>479</v>
      </c>
      <c r="B482" t="n">
        <v>0</v>
      </c>
      <c r="C482" t="n">
        <v>0</v>
      </c>
      <c r="D482" t="n">
        <v>21</v>
      </c>
      <c r="E482" t="n">
        <v>2</v>
      </c>
      <c r="F482" t="n">
        <v>-0.7623835937524688</v>
      </c>
      <c r="G482" t="n">
        <v>0</v>
      </c>
      <c r="H482" t="n">
        <v>173.0000755195829</v>
      </c>
      <c r="I482" t="b">
        <v>0</v>
      </c>
      <c r="J482" t="n">
        <v>682.3122978492347</v>
      </c>
      <c r="K482" t="n">
        <v>1457.419068205965</v>
      </c>
      <c r="L482" t="n">
        <v>0</v>
      </c>
      <c r="M482" t="n">
        <v>-5.665534477259461</v>
      </c>
      <c r="N482" t="n">
        <v>-5.665534477259461</v>
      </c>
      <c r="O482" t="n">
        <v>-312.7274301835778</v>
      </c>
      <c r="P482" t="n">
        <v>-79.29194477271244</v>
      </c>
      <c r="Q482" t="n">
        <v>-5.665534477259461</v>
      </c>
      <c r="R482" t="n">
        <v>0.9404114949335221</v>
      </c>
      <c r="S482" t="n">
        <v>29.31707212754929</v>
      </c>
      <c r="T482" t="n">
        <v>-34.90967056174755</v>
      </c>
      <c r="U482" t="n">
        <v>-5.327933747356981</v>
      </c>
      <c r="V482" t="n">
        <v>44.38227421096489</v>
      </c>
      <c r="W482" t="n">
        <v>-77.95085395188214</v>
      </c>
      <c r="X482" t="n">
        <v>2</v>
      </c>
      <c r="Y482" t="n">
        <v>56.5226744576031</v>
      </c>
      <c r="Z482" t="n">
        <v>68.45898911905701</v>
      </c>
      <c r="AA482" t="n">
        <v>1457.419068205965</v>
      </c>
      <c r="AB482" t="b">
        <v>0</v>
      </c>
      <c r="AC482" t="b">
        <v>1</v>
      </c>
      <c r="AD482" t="n">
        <v>97.08845562318993</v>
      </c>
      <c r="AE482" t="n">
        <v>1.628677276711348</v>
      </c>
      <c r="AF482" t="n">
        <v>0</v>
      </c>
      <c r="AG482" t="n">
        <v>0.03731653206866065</v>
      </c>
      <c r="AH482" t="b">
        <v>0</v>
      </c>
      <c r="AI482" t="b">
        <v>0</v>
      </c>
      <c r="AJ482" t="n">
        <v>1457.419068205965</v>
      </c>
      <c r="AK482" t="n">
        <v>0</v>
      </c>
      <c r="AL482" t="n">
        <v>-5.327933747356981</v>
      </c>
      <c r="AM482" t="n">
        <v>1.092859961378748</v>
      </c>
      <c r="AN482" t="n">
        <v>-2.536574176082439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</row>
    <row r="483" spans="1:48">
      <c r="A483" t="n">
        <v>480</v>
      </c>
      <c r="B483" t="n">
        <v>0</v>
      </c>
      <c r="C483" t="n">
        <v>0</v>
      </c>
      <c r="D483" t="n">
        <v>18.25</v>
      </c>
      <c r="E483" t="n">
        <v>2</v>
      </c>
      <c r="F483" t="n">
        <v>-0.7626864715411692</v>
      </c>
      <c r="G483" t="n">
        <v>0</v>
      </c>
      <c r="H483" t="n">
        <v>150.3453037253518</v>
      </c>
      <c r="I483" t="b">
        <v>0</v>
      </c>
      <c r="J483" t="n">
        <v>592.9618778927874</v>
      </c>
      <c r="K483" t="n">
        <v>1266.566571178994</v>
      </c>
      <c r="L483" t="n">
        <v>0</v>
      </c>
      <c r="M483" t="n">
        <v>-4.944605574832562</v>
      </c>
      <c r="N483" t="n">
        <v>-4.944605574832562</v>
      </c>
      <c r="O483" t="n">
        <v>-314.0603927257803</v>
      </c>
      <c r="P483" t="n">
        <v>-79.62991701972118</v>
      </c>
      <c r="Q483" t="n">
        <v>-4.944605574832562</v>
      </c>
      <c r="R483" t="n">
        <v>0.9410198462483961</v>
      </c>
      <c r="S483" t="n">
        <v>29.32861950084035</v>
      </c>
      <c r="T483" t="n">
        <v>-35.08114806679333</v>
      </c>
      <c r="U483" t="n">
        <v>-4.6529719777879</v>
      </c>
      <c r="V483" t="n">
        <v>44.54876895292783</v>
      </c>
      <c r="W483" t="n">
        <v>-71.58357828436768</v>
      </c>
      <c r="X483" t="n">
        <v>2</v>
      </c>
      <c r="Y483" t="n">
        <v>50.15539879008864</v>
      </c>
      <c r="Z483" t="n">
        <v>68.49425252893913</v>
      </c>
      <c r="AA483" t="n">
        <v>1266.566571178994</v>
      </c>
      <c r="AB483" t="b">
        <v>0</v>
      </c>
      <c r="AC483" t="b">
        <v>1</v>
      </c>
      <c r="AD483" t="n">
        <v>97.10697612201766</v>
      </c>
      <c r="AE483" t="n">
        <v>1.495641695078858</v>
      </c>
      <c r="AF483" t="n">
        <v>0</v>
      </c>
      <c r="AG483" t="n">
        <v>0.03660992445779793</v>
      </c>
      <c r="AH483" t="b">
        <v>0</v>
      </c>
      <c r="AI483" t="b">
        <v>0</v>
      </c>
      <c r="AJ483" t="n">
        <v>1266.566571178994</v>
      </c>
      <c r="AK483" t="n">
        <v>0</v>
      </c>
      <c r="AL483" t="n">
        <v>-4.6529719777879</v>
      </c>
      <c r="AM483" t="n">
        <v>0.9219874737148741</v>
      </c>
      <c r="AN483" t="n">
        <v>-2.16552047580972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</row>
    <row r="484" spans="1:48">
      <c r="A484" t="n">
        <v>481</v>
      </c>
      <c r="B484" t="n">
        <v>0</v>
      </c>
      <c r="C484" t="n">
        <v>0</v>
      </c>
      <c r="D484" t="n">
        <v>15.5</v>
      </c>
      <c r="E484" t="n">
        <v>2</v>
      </c>
      <c r="F484" t="n">
        <v>-0.7702038534161899</v>
      </c>
      <c r="G484" t="n">
        <v>0</v>
      </c>
      <c r="H484" t="n">
        <v>127.6905319311207</v>
      </c>
      <c r="I484" t="b">
        <v>0</v>
      </c>
      <c r="J484" t="n">
        <v>503.6114579363399</v>
      </c>
      <c r="K484" t="n">
        <v>1075.714074152022</v>
      </c>
      <c r="L484" t="n">
        <v>0</v>
      </c>
      <c r="M484" t="n">
        <v>-4.25842604676069</v>
      </c>
      <c r="N484" t="n">
        <v>-4.25842604676069</v>
      </c>
      <c r="O484" t="n">
        <v>-318.4650630943428</v>
      </c>
      <c r="P484" t="n">
        <v>-80.74671985150681</v>
      </c>
      <c r="Q484" t="n">
        <v>-4.25842604676069</v>
      </c>
      <c r="R484" t="n">
        <v>0.941822199843625</v>
      </c>
      <c r="S484" t="n">
        <v>29.33859460370894</v>
      </c>
      <c r="T484" t="n">
        <v>-35.60348938235161</v>
      </c>
      <c r="U484" t="n">
        <v>-4.010680187231545</v>
      </c>
      <c r="V484" t="n">
        <v>45.14323046915518</v>
      </c>
      <c r="W484" t="n">
        <v>-71.58357828436768</v>
      </c>
      <c r="X484" t="n">
        <v>2</v>
      </c>
      <c r="Y484" t="n">
        <v>50.15539879008864</v>
      </c>
      <c r="Z484" t="n">
        <v>68.54033152751963</v>
      </c>
      <c r="AA484" t="n">
        <v>1075.714074152022</v>
      </c>
      <c r="AB484" t="b">
        <v>0</v>
      </c>
      <c r="AC484" t="b">
        <v>1</v>
      </c>
      <c r="AD484" t="n">
        <v>97.12439119104199</v>
      </c>
      <c r="AE484" t="n">
        <v>1.495641695078858</v>
      </c>
      <c r="AF484" t="n">
        <v>0</v>
      </c>
      <c r="AG484" t="n">
        <v>0.03597895303160481</v>
      </c>
      <c r="AH484" t="b">
        <v>0</v>
      </c>
      <c r="AI484" t="b">
        <v>0</v>
      </c>
      <c r="AJ484" t="n">
        <v>1075.714074152022</v>
      </c>
      <c r="AK484" t="n">
        <v>0</v>
      </c>
      <c r="AL484" t="n">
        <v>-4.010680187231545</v>
      </c>
      <c r="AM484" t="n">
        <v>0.6344035491518851</v>
      </c>
      <c r="AN484" t="n">
        <v>-1.810812609816355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</row>
    <row r="485" spans="1:48">
      <c r="A485" t="n">
        <v>482</v>
      </c>
      <c r="B485" t="n">
        <v>0</v>
      </c>
      <c r="C485" t="n">
        <v>0</v>
      </c>
      <c r="D485" t="n">
        <v>12.75</v>
      </c>
      <c r="E485" t="n">
        <v>2</v>
      </c>
      <c r="F485" t="n">
        <v>-0.7398314481274071</v>
      </c>
      <c r="G485" t="n">
        <v>0</v>
      </c>
      <c r="H485" t="n">
        <v>105.0357601368896</v>
      </c>
      <c r="I485" t="b">
        <v>0</v>
      </c>
      <c r="J485" t="n">
        <v>414.2610379798925</v>
      </c>
      <c r="K485" t="n">
        <v>884.8615771250505</v>
      </c>
      <c r="L485" t="n">
        <v>0</v>
      </c>
      <c r="M485" t="n">
        <v>-3.364622793016403</v>
      </c>
      <c r="N485" t="n">
        <v>-3.364622793016403</v>
      </c>
      <c r="O485" t="n">
        <v>-305.8937347339564</v>
      </c>
      <c r="P485" t="n">
        <v>-77.55926337067861</v>
      </c>
      <c r="Q485" t="n">
        <v>-3.364622793016403</v>
      </c>
      <c r="R485" t="n">
        <v>0.9415069139836331</v>
      </c>
      <c r="S485" t="n">
        <v>29.34706856027332</v>
      </c>
      <c r="T485" t="n">
        <v>-34.18660239090423</v>
      </c>
      <c r="U485" t="n">
        <v>-3.167815622571866</v>
      </c>
      <c r="V485" t="n">
        <v>43.37266097977437</v>
      </c>
      <c r="W485" t="n">
        <v>-71.56449057460044</v>
      </c>
      <c r="X485" t="n">
        <v>2</v>
      </c>
      <c r="Y485" t="n">
        <v>50.13631108032141</v>
      </c>
      <c r="Z485" t="n">
        <v>68.56662584589883</v>
      </c>
      <c r="AA485" t="n">
        <v>884.8615771250505</v>
      </c>
      <c r="AB485" t="b">
        <v>0</v>
      </c>
      <c r="AC485" t="b">
        <v>1</v>
      </c>
      <c r="AD485" t="n">
        <v>97.14180294622783</v>
      </c>
      <c r="AE485" t="n">
        <v>1.495242883294429</v>
      </c>
      <c r="AF485" t="n">
        <v>0</v>
      </c>
      <c r="AG485" t="n">
        <v>0.03521294608466785</v>
      </c>
      <c r="AH485" t="b">
        <v>0</v>
      </c>
      <c r="AI485" t="b">
        <v>0</v>
      </c>
      <c r="AJ485" t="n">
        <v>884.8615771250505</v>
      </c>
      <c r="AK485" t="n">
        <v>0</v>
      </c>
      <c r="AL485" t="n">
        <v>-3.167815622571866</v>
      </c>
      <c r="AM485" t="n">
        <v>0.1517445085393625</v>
      </c>
      <c r="AN485" t="n">
        <v>-1.469987507183535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</row>
    <row r="486" spans="1:48">
      <c r="A486" t="n">
        <v>483</v>
      </c>
      <c r="B486" t="n">
        <v>0</v>
      </c>
      <c r="C486" t="n">
        <v>0</v>
      </c>
      <c r="D486" t="n">
        <v>10</v>
      </c>
      <c r="E486" t="n">
        <v>2</v>
      </c>
      <c r="F486" t="n">
        <v>-0.8538036874075139</v>
      </c>
      <c r="G486" t="n">
        <v>0</v>
      </c>
      <c r="H486" t="n">
        <v>82.3809883426585</v>
      </c>
      <c r="I486" t="b">
        <v>0</v>
      </c>
      <c r="J486" t="n">
        <v>324.9106180234451</v>
      </c>
      <c r="K486" t="n">
        <v>694.0090800980788</v>
      </c>
      <c r="L486" t="n">
        <v>0</v>
      </c>
      <c r="M486" t="n">
        <v>-3.082785305825923</v>
      </c>
      <c r="N486" t="n">
        <v>-3.082785305825923</v>
      </c>
      <c r="O486" t="n">
        <v>-357.3449625579639</v>
      </c>
      <c r="P486" t="n">
        <v>-90.60470653092391</v>
      </c>
      <c r="Q486" t="n">
        <v>-3.082785305825923</v>
      </c>
      <c r="R486" t="n">
        <v>0.9449574048391053</v>
      </c>
      <c r="S486" t="n">
        <v>29.35380019815851</v>
      </c>
      <c r="T486" t="n">
        <v>-40.08314061314165</v>
      </c>
      <c r="U486" t="n">
        <v>-2.913100802269391</v>
      </c>
      <c r="V486" t="n">
        <v>50.52156591778224</v>
      </c>
      <c r="W486" t="n">
        <v>-70.32998301565395</v>
      </c>
      <c r="X486" t="n">
        <v>2</v>
      </c>
      <c r="Y486" t="n">
        <v>48.90180352137492</v>
      </c>
      <c r="Z486" t="n">
        <v>68.60254758943458</v>
      </c>
      <c r="AA486" t="n">
        <v>750</v>
      </c>
      <c r="AB486" t="b">
        <v>0</v>
      </c>
      <c r="AC486" t="b">
        <v>1</v>
      </c>
      <c r="AD486" t="n">
        <v>97.15899706334618</v>
      </c>
      <c r="AE486" t="n">
        <v>1.46944952366779</v>
      </c>
      <c r="AF486" t="n">
        <v>0</v>
      </c>
      <c r="AG486" t="n">
        <v>0.03137493395013746</v>
      </c>
      <c r="AH486" t="b">
        <v>0</v>
      </c>
      <c r="AI486" t="b">
        <v>0</v>
      </c>
      <c r="AJ486" t="n">
        <v>750</v>
      </c>
      <c r="AK486" t="n">
        <v>0</v>
      </c>
      <c r="AL486" t="n">
        <v>-2.913100802269391</v>
      </c>
      <c r="AM486" t="n">
        <v>0.1987531003515035</v>
      </c>
      <c r="AN486" t="n">
        <v>-1.23618222</v>
      </c>
      <c r="AO486" t="n">
        <v>0</v>
      </c>
      <c r="AP486" t="n">
        <v>1</v>
      </c>
      <c r="AQ486" t="n">
        <v>0</v>
      </c>
      <c r="AR486" t="n">
        <v>0</v>
      </c>
      <c r="AS486" t="n">
        <v>0</v>
      </c>
      <c r="AT486" t="n">
        <v>0.3610718611039074</v>
      </c>
      <c r="AU486" t="n">
        <v>0.1135148633284487</v>
      </c>
      <c r="AV486" t="n">
        <v>0.3610718611039074</v>
      </c>
    </row>
    <row r="487" spans="1:48">
      <c r="A487" t="n">
        <v>484</v>
      </c>
      <c r="B487" t="n">
        <v>0</v>
      </c>
      <c r="C487" t="n">
        <v>0</v>
      </c>
      <c r="D487" t="n">
        <v>6.666666666666666</v>
      </c>
      <c r="E487" t="n">
        <v>2</v>
      </c>
      <c r="F487" t="n">
        <v>-0.9143982466869809</v>
      </c>
      <c r="G487" t="n">
        <v>0</v>
      </c>
      <c r="H487" t="n">
        <v>54.92065889510566</v>
      </c>
      <c r="I487" t="b">
        <v>0</v>
      </c>
      <c r="J487" t="n">
        <v>216.6070786822967</v>
      </c>
      <c r="K487" t="n">
        <v>462.6727200653858</v>
      </c>
      <c r="L487" t="n">
        <v>0</v>
      </c>
      <c r="M487" t="n">
        <v>-2.214578777271682</v>
      </c>
      <c r="N487" t="n">
        <v>-2.214578777271682</v>
      </c>
      <c r="O487" t="n">
        <v>-385.0585550428681</v>
      </c>
      <c r="P487" t="n">
        <v>-97.63147947334383</v>
      </c>
      <c r="Q487" t="n">
        <v>-2.214578777271682</v>
      </c>
      <c r="R487" t="n">
        <v>0.9467153718881738</v>
      </c>
      <c r="S487" t="n">
        <v>29.35960412608497</v>
      </c>
      <c r="T487" t="n">
        <v>-43.27210786404462</v>
      </c>
      <c r="U487" t="n">
        <v>-2.096575770700418</v>
      </c>
      <c r="V487" t="n">
        <v>54.35937160929921</v>
      </c>
      <c r="W487" t="n">
        <v>-73.21419376388184</v>
      </c>
      <c r="X487" t="n">
        <v>2</v>
      </c>
      <c r="Y487" t="n">
        <v>51.7860142696028</v>
      </c>
      <c r="Z487" t="n">
        <v>68.63846933297033</v>
      </c>
      <c r="AA487" t="n">
        <v>750</v>
      </c>
      <c r="AB487" t="b">
        <v>0</v>
      </c>
      <c r="AC487" t="b">
        <v>1</v>
      </c>
      <c r="AD487" t="n">
        <v>97.17647758726822</v>
      </c>
      <c r="AE487" t="n">
        <v>1.529711191997748</v>
      </c>
      <c r="AF487" t="n">
        <v>0</v>
      </c>
      <c r="AG487" t="n">
        <v>0.02642036135986114</v>
      </c>
      <c r="AH487" t="b">
        <v>0</v>
      </c>
      <c r="AI487" t="b">
        <v>0</v>
      </c>
      <c r="AJ487" t="n">
        <v>750</v>
      </c>
      <c r="AK487" t="n">
        <v>0</v>
      </c>
      <c r="AL487" t="n">
        <v>-2.096575770700418</v>
      </c>
      <c r="AM487" t="n">
        <v>0</v>
      </c>
      <c r="AN487" t="n">
        <v>-0.5668645787026694</v>
      </c>
      <c r="AO487" t="n">
        <v>0</v>
      </c>
      <c r="AP487" t="n">
        <v>1</v>
      </c>
      <c r="AQ487" t="n">
        <v>0</v>
      </c>
      <c r="AR487" t="n">
        <v>0</v>
      </c>
      <c r="AS487" t="n">
        <v>0</v>
      </c>
      <c r="AT487" t="n">
        <v>0.360862763139406</v>
      </c>
      <c r="AU487" t="n">
        <v>0.1134491264781994</v>
      </c>
      <c r="AV487" t="n">
        <v>0.360862763139406</v>
      </c>
    </row>
    <row r="488" spans="1:48">
      <c r="A488" t="n">
        <v>485</v>
      </c>
      <c r="B488" t="n">
        <v>0</v>
      </c>
      <c r="C488" t="n">
        <v>0</v>
      </c>
      <c r="D488" t="n">
        <v>3.333333333333333</v>
      </c>
      <c r="E488" t="n">
        <v>2</v>
      </c>
      <c r="F488" t="n">
        <v>-1.044158881400117</v>
      </c>
      <c r="G488" t="n">
        <v>0</v>
      </c>
      <c r="H488" t="n">
        <v>27.46032944755283</v>
      </c>
      <c r="I488" t="b">
        <v>0</v>
      </c>
      <c r="J488" t="n">
        <v>108.3035393411484</v>
      </c>
      <c r="K488" t="n">
        <v>231.3363600326929</v>
      </c>
      <c r="L488" t="n">
        <v>0</v>
      </c>
      <c r="M488" t="n">
        <v>-1.274817981374742</v>
      </c>
      <c r="N488" t="n">
        <v>-1.274817981374742</v>
      </c>
      <c r="O488" t="n">
        <v>-443.3164219658766</v>
      </c>
      <c r="P488" t="n">
        <v>-112.4027439061553</v>
      </c>
      <c r="Q488" t="n">
        <v>-1.274817981374742</v>
      </c>
      <c r="R488" t="n">
        <v>0.9492086000127643</v>
      </c>
      <c r="S488" t="n">
        <v>29.36364032815936</v>
      </c>
      <c r="T488" t="n">
        <v>-49.95021122694521</v>
      </c>
      <c r="U488" t="n">
        <v>-1.210068191371817</v>
      </c>
      <c r="V488" t="n">
        <v>62.45253267921012</v>
      </c>
      <c r="W488" t="n">
        <v>0</v>
      </c>
      <c r="X488" t="n">
        <v>0</v>
      </c>
      <c r="Y488" t="n">
        <v>-21.42817949427903</v>
      </c>
      <c r="Z488" t="n">
        <v>68.67439107650608</v>
      </c>
      <c r="AA488" t="n">
        <v>750</v>
      </c>
      <c r="AB488" t="b">
        <v>0</v>
      </c>
      <c r="AC488" t="b">
        <v>1</v>
      </c>
      <c r="AD488" t="n">
        <v>97.1817480446945</v>
      </c>
      <c r="AE488" t="n">
        <v>-0</v>
      </c>
      <c r="AF488" t="n">
        <v>0</v>
      </c>
      <c r="AG488" t="n">
        <v>0.01942302841935684</v>
      </c>
      <c r="AH488" t="b">
        <v>0</v>
      </c>
      <c r="AI488" t="b">
        <v>0</v>
      </c>
      <c r="AJ488" t="n">
        <v>750</v>
      </c>
      <c r="AK488" t="n">
        <v>0</v>
      </c>
      <c r="AL488" t="n">
        <v>-1.210068191371817</v>
      </c>
      <c r="AM488" t="n">
        <v>0</v>
      </c>
      <c r="AN488" t="n">
        <v>-1.210068191371817</v>
      </c>
      <c r="AO488" t="n">
        <v>0</v>
      </c>
      <c r="AP488" t="n">
        <v>1</v>
      </c>
      <c r="AQ488" t="n">
        <v>0</v>
      </c>
      <c r="AR488" t="n">
        <v>0</v>
      </c>
      <c r="AS488" t="n">
        <v>0</v>
      </c>
      <c r="AT488" t="n">
        <v>0.3606538082297172</v>
      </c>
      <c r="AU488" t="n">
        <v>0.1133834346019546</v>
      </c>
      <c r="AV488" t="n">
        <v>0.3606538082297172</v>
      </c>
    </row>
    <row r="489" spans="1:48">
      <c r="A489" t="n">
        <v>486</v>
      </c>
      <c r="B489" t="n">
        <v>0</v>
      </c>
      <c r="C489" t="n">
        <v>0</v>
      </c>
      <c r="D489" t="n">
        <v>0</v>
      </c>
      <c r="E489" t="n">
        <v>2</v>
      </c>
      <c r="F489" t="n">
        <v>0</v>
      </c>
      <c r="G489" t="n">
        <v>0</v>
      </c>
      <c r="H489" t="n">
        <v>0</v>
      </c>
      <c r="I489" t="b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1</v>
      </c>
      <c r="S489" t="n">
        <v>29.36585504492225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-21.42817949427903</v>
      </c>
      <c r="Z489" t="n">
        <v>68.69686658280055</v>
      </c>
      <c r="AA489" t="n">
        <v>750</v>
      </c>
      <c r="AB489" t="b">
        <v>0</v>
      </c>
      <c r="AC489" t="b">
        <v>1</v>
      </c>
      <c r="AD489" t="n">
        <v>97.17430770459232</v>
      </c>
      <c r="AE489" t="n">
        <v>-0</v>
      </c>
      <c r="AF489" t="n">
        <v>0</v>
      </c>
      <c r="AG489" t="n">
        <v>0.01583846289158009</v>
      </c>
      <c r="AH489" t="b">
        <v>1</v>
      </c>
      <c r="AI489" t="b">
        <v>1</v>
      </c>
      <c r="AJ489" t="n">
        <v>750</v>
      </c>
      <c r="AK489" t="n">
        <v>0</v>
      </c>
      <c r="AL489" t="n">
        <v>0</v>
      </c>
      <c r="AM489" t="n">
        <v>0</v>
      </c>
      <c r="AN489" t="n">
        <v>0.2695635702047531</v>
      </c>
      <c r="AO489" t="n">
        <v>0</v>
      </c>
      <c r="AP489" t="n">
        <v>1</v>
      </c>
      <c r="AQ489" t="n">
        <v>0</v>
      </c>
      <c r="AR489" t="n">
        <v>0</v>
      </c>
      <c r="AS489" t="n">
        <v>0</v>
      </c>
      <c r="AT489" t="n">
        <v>0.3605231420853516</v>
      </c>
      <c r="AU489" t="n">
        <v>0.1133423553844438</v>
      </c>
      <c r="AV489" t="n">
        <v>0.3605231420853516</v>
      </c>
    </row>
    <row r="490" spans="1:48">
      <c r="A490" t="n">
        <v>487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b">
        <v>1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1</v>
      </c>
      <c r="S490" t="n">
        <v>29.36585504492225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-21.42817949427903</v>
      </c>
      <c r="Z490" t="n">
        <v>68.69565752106958</v>
      </c>
      <c r="AA490" t="n">
        <v>0</v>
      </c>
      <c r="AB490" t="b">
        <v>0</v>
      </c>
      <c r="AC490" t="b">
        <v>0</v>
      </c>
      <c r="AD490" t="n">
        <v>97.16686736449014</v>
      </c>
      <c r="AE490" t="n">
        <v>-0</v>
      </c>
      <c r="AF490" t="n">
        <v>0</v>
      </c>
      <c r="AG490" t="n">
        <v>0.00992511665385476</v>
      </c>
      <c r="AH490" t="b">
        <v>0</v>
      </c>
      <c r="AI490" t="b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0.2695635702047531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</row>
    <row r="491" spans="1:48">
      <c r="A491" t="n">
        <v>488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b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1</v>
      </c>
      <c r="S491" t="n">
        <v>29.36585504492225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-21.42817949427903</v>
      </c>
      <c r="Z491" t="n">
        <v>68.6944484593386</v>
      </c>
      <c r="AA491" t="n">
        <v>0</v>
      </c>
      <c r="AB491" t="b">
        <v>0</v>
      </c>
      <c r="AC491" t="b">
        <v>0</v>
      </c>
      <c r="AD491" t="n">
        <v>97.15942702438797</v>
      </c>
      <c r="AE491" t="n">
        <v>-0</v>
      </c>
      <c r="AF491" t="n">
        <v>0</v>
      </c>
      <c r="AG491" t="n">
        <v>0.00405733432348454</v>
      </c>
      <c r="AH491" t="b">
        <v>0</v>
      </c>
      <c r="AI491" t="b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</row>
    <row r="492" spans="1:48">
      <c r="A492" t="n">
        <v>489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b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1</v>
      </c>
      <c r="S492" t="n">
        <v>29.36585504492225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-21.42817949427903</v>
      </c>
      <c r="Z492" t="n">
        <v>68.69323939760763</v>
      </c>
      <c r="AA492" t="n">
        <v>0</v>
      </c>
      <c r="AB492" t="b">
        <v>0</v>
      </c>
      <c r="AC492" t="b">
        <v>0</v>
      </c>
      <c r="AD492" t="n">
        <v>97.15198668428579</v>
      </c>
      <c r="AE492" t="n">
        <v>-0</v>
      </c>
      <c r="AF492" t="n">
        <v>0</v>
      </c>
      <c r="AG492" t="n">
        <v>-0.001403255068498199</v>
      </c>
      <c r="AH492" t="b">
        <v>0</v>
      </c>
      <c r="AI492" t="b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</row>
    <row r="493" spans="1:48">
      <c r="A493" t="n">
        <v>490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b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1</v>
      </c>
      <c r="S493" t="n">
        <v>29.36585504492225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-21.42817949427903</v>
      </c>
      <c r="Z493" t="n">
        <v>68.69203033587665</v>
      </c>
      <c r="AA493" t="n">
        <v>0</v>
      </c>
      <c r="AB493" t="b">
        <v>0</v>
      </c>
      <c r="AC493" t="b">
        <v>0</v>
      </c>
      <c r="AD493" t="n">
        <v>97.14454634418361</v>
      </c>
      <c r="AE493" t="n">
        <v>-0</v>
      </c>
      <c r="AF493" t="n">
        <v>0</v>
      </c>
      <c r="AG493" t="n">
        <v>-0.005076666952983533</v>
      </c>
      <c r="AH493" t="b">
        <v>0</v>
      </c>
      <c r="AI493" t="b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</row>
    <row r="494" spans="1:48">
      <c r="A494" t="n">
        <v>491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b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1</v>
      </c>
      <c r="S494" t="n">
        <v>29.36585504492225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-21.42817949427903</v>
      </c>
      <c r="Z494" t="n">
        <v>68.69082127414568</v>
      </c>
      <c r="AA494" t="n">
        <v>0</v>
      </c>
      <c r="AB494" t="b">
        <v>0</v>
      </c>
      <c r="AC494" t="b">
        <v>0</v>
      </c>
      <c r="AD494" t="n">
        <v>97.13710600408143</v>
      </c>
      <c r="AE494" t="n">
        <v>-0</v>
      </c>
      <c r="AF494" t="n">
        <v>0</v>
      </c>
      <c r="AG494" t="n">
        <v>-0.003756937327409782</v>
      </c>
      <c r="AH494" t="b">
        <v>0</v>
      </c>
      <c r="AI494" t="b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</row>
    <row r="495" spans="1:48">
      <c r="A495" t="n">
        <v>492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b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1</v>
      </c>
      <c r="S495" t="n">
        <v>29.36585504492225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-21.42817949427903</v>
      </c>
      <c r="Z495" t="n">
        <v>68.6896122124147</v>
      </c>
      <c r="AA495" t="n">
        <v>0</v>
      </c>
      <c r="AB495" t="b">
        <v>0</v>
      </c>
      <c r="AC495" t="b">
        <v>0</v>
      </c>
      <c r="AD495" t="n">
        <v>97.12966566397925</v>
      </c>
      <c r="AE495" t="n">
        <v>-0</v>
      </c>
      <c r="AF495" t="n">
        <v>0</v>
      </c>
      <c r="AG495" t="n">
        <v>-0.002417815061522888</v>
      </c>
      <c r="AH495" t="b">
        <v>0</v>
      </c>
      <c r="AI495" t="b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</row>
    <row r="496" spans="1:48">
      <c r="A496" t="n">
        <v>493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b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1</v>
      </c>
      <c r="S496" t="n">
        <v>29.36585504492225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-21.42817949427903</v>
      </c>
      <c r="Z496" t="n">
        <v>68.68840315068373</v>
      </c>
      <c r="AA496" t="n">
        <v>0</v>
      </c>
      <c r="AB496" t="b">
        <v>0</v>
      </c>
      <c r="AC496" t="b">
        <v>0</v>
      </c>
      <c r="AD496" t="n">
        <v>97.12222532387707</v>
      </c>
      <c r="AE496" t="n">
        <v>-0</v>
      </c>
      <c r="AF496" t="n">
        <v>0</v>
      </c>
      <c r="AG496" t="n">
        <v>-0.001123757748546228</v>
      </c>
      <c r="AH496" t="b">
        <v>0</v>
      </c>
      <c r="AI496" t="b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</row>
    <row r="497" spans="1:48">
      <c r="A497" t="n">
        <v>494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b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1</v>
      </c>
      <c r="S497" t="n">
        <v>29.36585504492225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-21.42817949427903</v>
      </c>
      <c r="Z497" t="n">
        <v>68.68719408895275</v>
      </c>
      <c r="AA497" t="n">
        <v>0</v>
      </c>
      <c r="AB497" t="b">
        <v>0</v>
      </c>
      <c r="AC497" t="b">
        <v>0</v>
      </c>
      <c r="AD497" t="n">
        <v>97.1147849837749</v>
      </c>
      <c r="AE497" t="n">
        <v>-0</v>
      </c>
      <c r="AF497" t="n">
        <v>0</v>
      </c>
      <c r="AG497" t="n">
        <v>-0.0002514981646112857</v>
      </c>
      <c r="AH497" t="b">
        <v>0</v>
      </c>
      <c r="AI497" t="b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</row>
    <row r="498" spans="1:48">
      <c r="A498" t="n">
        <v>495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b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1</v>
      </c>
      <c r="S498" t="n">
        <v>29.36585504492225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-21.42817949427903</v>
      </c>
      <c r="Z498" t="n">
        <v>68.68598502722178</v>
      </c>
      <c r="AA498" t="n">
        <v>0</v>
      </c>
      <c r="AB498" t="b">
        <v>0</v>
      </c>
      <c r="AC498" t="b">
        <v>0</v>
      </c>
      <c r="AD498" t="n">
        <v>97.10734464367272</v>
      </c>
      <c r="AE498" t="n">
        <v>-0</v>
      </c>
      <c r="AF498" t="n">
        <v>0</v>
      </c>
      <c r="AG498" t="n">
        <v>-0.001151160502400661</v>
      </c>
      <c r="AH498" t="b">
        <v>0</v>
      </c>
      <c r="AI498" t="b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</row>
    <row r="499" spans="1:48">
      <c r="A499" t="n">
        <v>496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b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1</v>
      </c>
      <c r="S499" t="n">
        <v>29.36585504492225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-21.42817949427903</v>
      </c>
      <c r="Z499" t="n">
        <v>68.6847759654908</v>
      </c>
      <c r="AA499" t="n">
        <v>0</v>
      </c>
      <c r="AB499" t="b">
        <v>0</v>
      </c>
      <c r="AC499" t="b">
        <v>0</v>
      </c>
      <c r="AD499" t="n">
        <v>97.09990430357054</v>
      </c>
      <c r="AE499" t="n">
        <v>-0</v>
      </c>
      <c r="AF499" t="n">
        <v>0</v>
      </c>
      <c r="AG499" t="n">
        <v>-0.002037093109305388</v>
      </c>
      <c r="AH499" t="b">
        <v>0</v>
      </c>
      <c r="AI499" t="b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</row>
    <row r="500" spans="1:48">
      <c r="A500" t="n">
        <v>497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b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1</v>
      </c>
      <c r="S500" t="n">
        <v>29.36585504492225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-21.42817949427903</v>
      </c>
      <c r="Z500" t="n">
        <v>68.68356690375983</v>
      </c>
      <c r="AA500" t="n">
        <v>0</v>
      </c>
      <c r="AB500" t="b">
        <v>0</v>
      </c>
      <c r="AC500" t="b">
        <v>0</v>
      </c>
      <c r="AD500" t="n">
        <v>97.09246396346836</v>
      </c>
      <c r="AE500" t="n">
        <v>-0</v>
      </c>
      <c r="AF500" t="n">
        <v>0</v>
      </c>
      <c r="AG500" t="n">
        <v>-0.002923025716210559</v>
      </c>
      <c r="AH500" t="b">
        <v>0</v>
      </c>
      <c r="AI500" t="b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</row>
    <row r="501" spans="1:48">
      <c r="A501" t="n">
        <v>498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b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1</v>
      </c>
      <c r="S501" t="n">
        <v>29.36585504492225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-21.42817949427903</v>
      </c>
      <c r="Z501" t="n">
        <v>68.68235784202885</v>
      </c>
      <c r="AA501" t="n">
        <v>0</v>
      </c>
      <c r="AB501" t="b">
        <v>0</v>
      </c>
      <c r="AC501" t="b">
        <v>0</v>
      </c>
      <c r="AD501" t="n">
        <v>97.08502362336618</v>
      </c>
      <c r="AE501" t="n">
        <v>-0</v>
      </c>
      <c r="AF501" t="n">
        <v>0</v>
      </c>
      <c r="AG501" t="n">
        <v>-0.003592404822353734</v>
      </c>
      <c r="AH501" t="b">
        <v>0</v>
      </c>
      <c r="AI501" t="b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</row>
    <row r="502" spans="1:48">
      <c r="A502" t="n">
        <v>499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b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1</v>
      </c>
      <c r="S502" t="n">
        <v>29.36585504492225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-21.42817949427903</v>
      </c>
      <c r="Z502" t="n">
        <v>68.68114878029787</v>
      </c>
      <c r="AA502" t="n">
        <v>0</v>
      </c>
      <c r="AB502" t="b">
        <v>0</v>
      </c>
      <c r="AC502" t="b">
        <v>0</v>
      </c>
      <c r="AD502" t="n">
        <v>97.077583283264</v>
      </c>
      <c r="AE502" t="n">
        <v>-0</v>
      </c>
      <c r="AF502" t="n">
        <v>0</v>
      </c>
      <c r="AG502" t="n">
        <v>0.000136402798409152</v>
      </c>
      <c r="AH502" t="b">
        <v>0</v>
      </c>
      <c r="AI502" t="b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</row>
    <row r="503" spans="1:48">
      <c r="A503" t="n">
        <v>500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b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1</v>
      </c>
      <c r="S503" t="n">
        <v>29.36585504492225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-21.42817949427903</v>
      </c>
      <c r="Z503" t="n">
        <v>68.6799397185669</v>
      </c>
      <c r="AA503" t="n">
        <v>0</v>
      </c>
      <c r="AB503" t="b">
        <v>0</v>
      </c>
      <c r="AC503" t="b">
        <v>0</v>
      </c>
      <c r="AD503" t="n">
        <v>97.07014294316183</v>
      </c>
      <c r="AE503" t="n">
        <v>-0</v>
      </c>
      <c r="AF503" t="n">
        <v>0</v>
      </c>
      <c r="AG503" t="n">
        <v>0.004082450926874814</v>
      </c>
      <c r="AH503" t="b">
        <v>0</v>
      </c>
      <c r="AI503" t="b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</row>
    <row r="504" spans="1:48">
      <c r="A504" t="n">
        <v>501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b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1</v>
      </c>
      <c r="S504" t="n">
        <v>29.36585504492225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-21.42817949427903</v>
      </c>
      <c r="Z504" t="n">
        <v>68.67873065683592</v>
      </c>
      <c r="AA504" t="n">
        <v>0</v>
      </c>
      <c r="AB504" t="b">
        <v>0</v>
      </c>
      <c r="AC504" t="b">
        <v>0</v>
      </c>
      <c r="AD504" t="n">
        <v>97.06270260305965</v>
      </c>
      <c r="AE504" t="n">
        <v>-0</v>
      </c>
      <c r="AF504" t="n">
        <v>0</v>
      </c>
      <c r="AG504" t="n">
        <v>0.007330352427369791</v>
      </c>
      <c r="AH504" t="b">
        <v>0</v>
      </c>
      <c r="AI504" t="b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</row>
    <row r="505" spans="1:48">
      <c r="A505" t="n">
        <v>502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b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1</v>
      </c>
      <c r="S505" t="n">
        <v>29.36585504492225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-21.42817949427903</v>
      </c>
      <c r="Z505" t="n">
        <v>68.67752159510495</v>
      </c>
      <c r="AA505" t="n">
        <v>0</v>
      </c>
      <c r="AB505" t="b">
        <v>0</v>
      </c>
      <c r="AC505" t="b">
        <v>0</v>
      </c>
      <c r="AD505" t="n">
        <v>97.05526226295747</v>
      </c>
      <c r="AE505" t="n">
        <v>-0</v>
      </c>
      <c r="AF505" t="n">
        <v>0</v>
      </c>
      <c r="AG505" t="n">
        <v>0.009161853689365063</v>
      </c>
      <c r="AH505" t="b">
        <v>0</v>
      </c>
      <c r="AI505" t="b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0.2695635702047531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</row>
    <row r="506" spans="1:48">
      <c r="A506" t="n">
        <v>503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  <c r="H506" t="n">
        <v>0</v>
      </c>
      <c r="I506" t="b">
        <v>1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1</v>
      </c>
      <c r="S506" t="n">
        <v>29.36585504492225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-21.42817949427903</v>
      </c>
      <c r="Z506" t="n">
        <v>68.69999710139942</v>
      </c>
      <c r="AA506" t="n">
        <v>750</v>
      </c>
      <c r="AB506" t="b">
        <v>1</v>
      </c>
      <c r="AC506" t="b">
        <v>1</v>
      </c>
      <c r="AD506" t="n">
        <v>97.04782192285529</v>
      </c>
      <c r="AE506" t="n">
        <v>-0</v>
      </c>
      <c r="AF506" t="n">
        <v>0</v>
      </c>
      <c r="AG506" t="n">
        <v>0.01073711623864781</v>
      </c>
      <c r="AH506" t="b">
        <v>1</v>
      </c>
      <c r="AI506" t="b">
        <v>1</v>
      </c>
      <c r="AJ506" t="n">
        <v>750</v>
      </c>
      <c r="AK506" t="n">
        <v>0</v>
      </c>
      <c r="AL506" t="n">
        <v>0</v>
      </c>
      <c r="AM506" t="n">
        <v>0</v>
      </c>
      <c r="AN506" t="n">
        <v>0.2695635702047531</v>
      </c>
      <c r="AO506" t="n">
        <v>0</v>
      </c>
      <c r="AP506" t="n">
        <v>1</v>
      </c>
      <c r="AQ506" t="n">
        <v>0</v>
      </c>
      <c r="AR506" t="n">
        <v>0</v>
      </c>
      <c r="AS506" t="n">
        <v>0</v>
      </c>
      <c r="AT506" t="n">
        <v>0.3605049465868409</v>
      </c>
      <c r="AU506" t="n">
        <v>0.1133366350286112</v>
      </c>
      <c r="AV506" t="n">
        <v>0.3605049465868409</v>
      </c>
    </row>
    <row r="507" spans="1:48">
      <c r="A507" t="n">
        <v>504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  <c r="H507" t="n">
        <v>0</v>
      </c>
      <c r="I507" t="b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1</v>
      </c>
      <c r="S507" t="n">
        <v>29.36585504492225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-21.42817949427903</v>
      </c>
      <c r="Z507" t="n">
        <v>68.72247260769389</v>
      </c>
      <c r="AA507" t="n">
        <v>750</v>
      </c>
      <c r="AB507" t="b">
        <v>0</v>
      </c>
      <c r="AC507" t="b">
        <v>1</v>
      </c>
      <c r="AD507" t="n">
        <v>97.04038158275311</v>
      </c>
      <c r="AE507" t="n">
        <v>-0</v>
      </c>
      <c r="AF507" t="n">
        <v>0</v>
      </c>
      <c r="AG507" t="n">
        <v>0.01002441094738493</v>
      </c>
      <c r="AH507" t="b">
        <v>1</v>
      </c>
      <c r="AI507" t="b">
        <v>1</v>
      </c>
      <c r="AJ507" t="n">
        <v>750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1</v>
      </c>
      <c r="AQ507" t="n">
        <v>0</v>
      </c>
      <c r="AR507" t="n">
        <v>0</v>
      </c>
      <c r="AS507" t="n">
        <v>0</v>
      </c>
      <c r="AT507" t="n">
        <v>0.3603743441611849</v>
      </c>
      <c r="AU507" t="n">
        <v>0.113295575843181</v>
      </c>
      <c r="AV507" t="n">
        <v>0.3603743441611849</v>
      </c>
    </row>
    <row r="508" spans="1:48">
      <c r="A508" t="n">
        <v>505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  <c r="H508" t="n">
        <v>0</v>
      </c>
      <c r="I508" t="b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1</v>
      </c>
      <c r="S508" t="n">
        <v>29.36585504492225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-21.42817949427903</v>
      </c>
      <c r="Z508" t="n">
        <v>68.74494811398836</v>
      </c>
      <c r="AA508" t="n">
        <v>750</v>
      </c>
      <c r="AB508" t="b">
        <v>0</v>
      </c>
      <c r="AC508" t="b">
        <v>1</v>
      </c>
      <c r="AD508" t="n">
        <v>97.03294124265094</v>
      </c>
      <c r="AE508" t="n">
        <v>-0</v>
      </c>
      <c r="AF508" t="n">
        <v>0</v>
      </c>
      <c r="AG508" t="n">
        <v>0.01571786860804275</v>
      </c>
      <c r="AH508" t="b">
        <v>1</v>
      </c>
      <c r="AI508" t="b">
        <v>1</v>
      </c>
      <c r="AJ508" t="n">
        <v>750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1</v>
      </c>
      <c r="AQ508" t="n">
        <v>0</v>
      </c>
      <c r="AR508" t="n">
        <v>0</v>
      </c>
      <c r="AS508" t="n">
        <v>0</v>
      </c>
      <c r="AT508" t="n">
        <v>0.3602437976346344</v>
      </c>
      <c r="AU508" t="n">
        <v>0.1132545342314805</v>
      </c>
      <c r="AV508" t="n">
        <v>0.3602437976346344</v>
      </c>
    </row>
    <row r="509" spans="1:48">
      <c r="A509" t="n">
        <v>506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  <c r="H509" t="n">
        <v>0</v>
      </c>
      <c r="I509" t="b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1</v>
      </c>
      <c r="S509" t="n">
        <v>29.36585504492225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-21.42817949427903</v>
      </c>
      <c r="Z509" t="n">
        <v>68.76742362028283</v>
      </c>
      <c r="AA509" t="n">
        <v>750</v>
      </c>
      <c r="AB509" t="b">
        <v>0</v>
      </c>
      <c r="AC509" t="b">
        <v>1</v>
      </c>
      <c r="AD509" t="n">
        <v>97.02550090254876</v>
      </c>
      <c r="AE509" t="n">
        <v>-0</v>
      </c>
      <c r="AF509" t="n">
        <v>0</v>
      </c>
      <c r="AG509" t="n">
        <v>0.02865279495693912</v>
      </c>
      <c r="AH509" t="b">
        <v>1</v>
      </c>
      <c r="AI509" t="b">
        <v>1</v>
      </c>
      <c r="AJ509" t="n">
        <v>750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1</v>
      </c>
      <c r="AQ509" t="n">
        <v>0</v>
      </c>
      <c r="AR509" t="n">
        <v>0</v>
      </c>
      <c r="AS509" t="n">
        <v>0</v>
      </c>
      <c r="AT509" t="n">
        <v>0.3601133069795902</v>
      </c>
      <c r="AU509" t="n">
        <v>0.1132135101848332</v>
      </c>
      <c r="AV509" t="n">
        <v>0.3601133069795902</v>
      </c>
    </row>
    <row r="510" spans="1:48">
      <c r="A510" t="n">
        <v>507</v>
      </c>
      <c r="B510" t="n">
        <v>0</v>
      </c>
      <c r="C510" t="n">
        <v>0</v>
      </c>
      <c r="D510" t="n">
        <v>0</v>
      </c>
      <c r="E510" t="n">
        <v>1</v>
      </c>
      <c r="F510" t="n">
        <v>0.4172115669077947</v>
      </c>
      <c r="G510" t="n">
        <v>0</v>
      </c>
      <c r="H510" t="n">
        <v>0</v>
      </c>
      <c r="I510" t="b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1</v>
      </c>
      <c r="S510" t="n">
        <v>29.36585504492225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-21.42817949427903</v>
      </c>
      <c r="Z510" t="n">
        <v>68.80058751497813</v>
      </c>
      <c r="AA510" t="n">
        <v>750</v>
      </c>
      <c r="AB510" t="b">
        <v>0</v>
      </c>
      <c r="AC510" t="b">
        <v>1</v>
      </c>
      <c r="AD510" t="n">
        <v>97.01806056244658</v>
      </c>
      <c r="AE510" t="n">
        <v>-0</v>
      </c>
      <c r="AF510" t="n">
        <v>0</v>
      </c>
      <c r="AG510" t="n">
        <v>0.04818695319435268</v>
      </c>
      <c r="AH510" t="b">
        <v>1</v>
      </c>
      <c r="AI510" t="b">
        <v>1</v>
      </c>
      <c r="AJ510" t="n">
        <v>750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1</v>
      </c>
      <c r="AQ510" t="n">
        <v>0</v>
      </c>
      <c r="AR510" t="n">
        <v>0</v>
      </c>
      <c r="AS510" t="n">
        <v>0</v>
      </c>
      <c r="AT510" t="n">
        <v>0.3599208625426567</v>
      </c>
      <c r="AU510" t="n">
        <v>0.1131530089209295</v>
      </c>
      <c r="AV510" t="n">
        <v>0.3599208625426567</v>
      </c>
    </row>
    <row r="511" spans="1:48">
      <c r="A511" t="n">
        <v>508</v>
      </c>
      <c r="B511" t="n">
        <v>0</v>
      </c>
      <c r="C511" t="n">
        <v>0</v>
      </c>
      <c r="D511" t="n">
        <v>3</v>
      </c>
      <c r="E511" t="n">
        <v>1</v>
      </c>
      <c r="F511" t="n">
        <v>0.942945234796257</v>
      </c>
      <c r="G511" t="n">
        <v>0</v>
      </c>
      <c r="H511" t="n">
        <v>24.71429650279755</v>
      </c>
      <c r="I511" t="b">
        <v>0</v>
      </c>
      <c r="J511" t="n">
        <v>97.47318540703354</v>
      </c>
      <c r="K511" t="n">
        <v>363.282562012014</v>
      </c>
      <c r="L511" t="n">
        <v>0</v>
      </c>
      <c r="M511" t="n">
        <v>1.138373367593961</v>
      </c>
      <c r="N511" t="n">
        <v>1.138373367593961</v>
      </c>
      <c r="O511" t="n">
        <v>439.853301548529</v>
      </c>
      <c r="P511" t="n">
        <v>111.5246707780246</v>
      </c>
      <c r="Q511" t="n">
        <v>1.138373367593961</v>
      </c>
      <c r="R511" t="n">
        <v>0.9138000696652551</v>
      </c>
      <c r="S511" t="n">
        <v>29.36585504492225</v>
      </c>
      <c r="T511" t="n">
        <v>32.74615930673271</v>
      </c>
      <c r="U511" t="n">
        <v>1.245757584600504</v>
      </c>
      <c r="V511" t="n">
        <v>2.822716650970815</v>
      </c>
      <c r="W511" t="n">
        <v>0</v>
      </c>
      <c r="X511" t="n">
        <v>0</v>
      </c>
      <c r="Y511" t="n">
        <v>-21.42817949427903</v>
      </c>
      <c r="Z511" t="n">
        <v>68.83704654508566</v>
      </c>
      <c r="AA511" t="n">
        <v>750</v>
      </c>
      <c r="AB511" t="b">
        <v>0</v>
      </c>
      <c r="AC511" t="b">
        <v>1</v>
      </c>
      <c r="AD511" t="n">
        <v>97.0106202223444</v>
      </c>
      <c r="AE511" t="n">
        <v>-0</v>
      </c>
      <c r="AF511" t="n">
        <v>0</v>
      </c>
      <c r="AG511" t="n">
        <v>0.08160427192114345</v>
      </c>
      <c r="AH511" t="b">
        <v>0</v>
      </c>
      <c r="AI511" t="b">
        <v>0</v>
      </c>
      <c r="AJ511" t="n">
        <v>750</v>
      </c>
      <c r="AK511" t="n">
        <v>0</v>
      </c>
      <c r="AL511" t="n">
        <v>1.245757584600504</v>
      </c>
      <c r="AM511" t="n">
        <v>0</v>
      </c>
      <c r="AN511" t="n">
        <v>1.245757584600504</v>
      </c>
      <c r="AO511" t="n">
        <v>0</v>
      </c>
      <c r="AP511" t="n">
        <v>1</v>
      </c>
      <c r="AQ511" t="n">
        <v>0</v>
      </c>
      <c r="AR511" t="n">
        <v>0</v>
      </c>
      <c r="AS511" t="n">
        <v>0</v>
      </c>
      <c r="AT511" t="n">
        <v>0.3597094371987481</v>
      </c>
      <c r="AU511" t="n">
        <v>0.1130865403821058</v>
      </c>
      <c r="AV511" t="n">
        <v>0.3597094371987481</v>
      </c>
    </row>
    <row r="512" spans="1:48">
      <c r="A512" t="n">
        <v>509</v>
      </c>
      <c r="B512" t="n">
        <v>0</v>
      </c>
      <c r="C512" t="n">
        <v>0</v>
      </c>
      <c r="D512" t="n">
        <v>6</v>
      </c>
      <c r="E512" t="n">
        <v>1</v>
      </c>
      <c r="F512" t="n">
        <v>0.8110074939071776</v>
      </c>
      <c r="G512" t="n">
        <v>0</v>
      </c>
      <c r="H512" t="n">
        <v>49.4285930055951</v>
      </c>
      <c r="I512" t="b">
        <v>0</v>
      </c>
      <c r="J512" t="n">
        <v>194.9463708140671</v>
      </c>
      <c r="K512" t="n">
        <v>726.565124024028</v>
      </c>
      <c r="L512" t="n">
        <v>0</v>
      </c>
      <c r="M512" t="n">
        <v>1.975777367649113</v>
      </c>
      <c r="N512" t="n">
        <v>1.975777367649113</v>
      </c>
      <c r="O512" t="n">
        <v>381.7078926056274</v>
      </c>
      <c r="P512" t="n">
        <v>96.78192003185279</v>
      </c>
      <c r="Q512" t="n">
        <v>1.975777367649113</v>
      </c>
      <c r="R512" t="n">
        <v>0.9014240979404066</v>
      </c>
      <c r="S512" t="n">
        <v>29.36921142759342</v>
      </c>
      <c r="T512" t="n">
        <v>28.80750706024919</v>
      </c>
      <c r="U512" t="n">
        <v>2.191839969847059</v>
      </c>
      <c r="V512" t="n">
        <v>2.839725994552175</v>
      </c>
      <c r="W512" t="n">
        <v>0</v>
      </c>
      <c r="X512" t="n">
        <v>0</v>
      </c>
      <c r="Y512" t="n">
        <v>-21.42817949427903</v>
      </c>
      <c r="Z512" t="n">
        <v>68.87350557519318</v>
      </c>
      <c r="AA512" t="n">
        <v>750</v>
      </c>
      <c r="AB512" t="b">
        <v>0</v>
      </c>
      <c r="AC512" t="b">
        <v>1</v>
      </c>
      <c r="AD512" t="n">
        <v>97.00317988224222</v>
      </c>
      <c r="AE512" t="n">
        <v>-0</v>
      </c>
      <c r="AF512" t="n">
        <v>0</v>
      </c>
      <c r="AG512" t="n">
        <v>0.0826108155858053</v>
      </c>
      <c r="AH512" t="b">
        <v>0</v>
      </c>
      <c r="AI512" t="b">
        <v>0</v>
      </c>
      <c r="AJ512" t="n">
        <v>750</v>
      </c>
      <c r="AK512" t="n">
        <v>0</v>
      </c>
      <c r="AL512" t="n">
        <v>2.191839969847059</v>
      </c>
      <c r="AM512" t="n">
        <v>0</v>
      </c>
      <c r="AN512" t="n">
        <v>2.247188654874967</v>
      </c>
      <c r="AO512" t="n">
        <v>0</v>
      </c>
      <c r="AP512" t="n">
        <v>1</v>
      </c>
      <c r="AQ512" t="n">
        <v>0</v>
      </c>
      <c r="AR512" t="n">
        <v>0</v>
      </c>
      <c r="AS512" t="n">
        <v>0</v>
      </c>
      <c r="AT512" t="n">
        <v>0.3594981585794347</v>
      </c>
      <c r="AU512" t="n">
        <v>0.1130201179710038</v>
      </c>
      <c r="AV512" t="n">
        <v>0.3594981585794347</v>
      </c>
    </row>
    <row r="513" spans="1:48">
      <c r="A513" t="n">
        <v>510</v>
      </c>
      <c r="B513" t="n">
        <v>0</v>
      </c>
      <c r="C513" t="n">
        <v>0</v>
      </c>
      <c r="D513" t="n">
        <v>9</v>
      </c>
      <c r="E513" t="n">
        <v>1</v>
      </c>
      <c r="F513" t="n">
        <v>0.8130247895750304</v>
      </c>
      <c r="G513" t="n">
        <v>0</v>
      </c>
      <c r="H513" t="n">
        <v>74.14288950839266</v>
      </c>
      <c r="I513" t="b">
        <v>0</v>
      </c>
      <c r="J513" t="n">
        <v>292.4195562211006</v>
      </c>
      <c r="K513" t="n">
        <v>1089.847686036042</v>
      </c>
      <c r="L513" t="n">
        <v>0</v>
      </c>
      <c r="M513" t="n">
        <v>2.97573782632343</v>
      </c>
      <c r="N513" t="n">
        <v>2.97573782632343</v>
      </c>
      <c r="O513" t="n">
        <v>383.2626871262922</v>
      </c>
      <c r="P513" t="n">
        <v>97.17613770950615</v>
      </c>
      <c r="Q513" t="n">
        <v>2.97573782632343</v>
      </c>
      <c r="R513" t="n">
        <v>0.896337218171552</v>
      </c>
      <c r="S513" t="n">
        <v>29.37587318164621</v>
      </c>
      <c r="T513" t="n">
        <v>29.08900132117783</v>
      </c>
      <c r="U513" t="n">
        <v>3.319886495836544</v>
      </c>
      <c r="V513" t="n">
        <v>3.015446797564692</v>
      </c>
      <c r="W513" t="n">
        <v>0</v>
      </c>
      <c r="X513" t="n">
        <v>0</v>
      </c>
      <c r="Y513" t="n">
        <v>-21.42817949427903</v>
      </c>
      <c r="Z513" t="n">
        <v>68.94849120824207</v>
      </c>
      <c r="AA513" t="n">
        <v>1089.847686036042</v>
      </c>
      <c r="AB513" t="b">
        <v>0</v>
      </c>
      <c r="AC513" t="b">
        <v>1</v>
      </c>
      <c r="AD513" t="n">
        <v>96.99573954214004</v>
      </c>
      <c r="AE513" t="n">
        <v>-0</v>
      </c>
      <c r="AF513" t="n">
        <v>0</v>
      </c>
      <c r="AG513" t="n">
        <v>0.08243727813512103</v>
      </c>
      <c r="AH513" t="b">
        <v>0</v>
      </c>
      <c r="AI513" t="b">
        <v>0</v>
      </c>
      <c r="AJ513" t="n">
        <v>1089.847686036042</v>
      </c>
      <c r="AK513" t="n">
        <v>0</v>
      </c>
      <c r="AL513" t="n">
        <v>3.319886495836544</v>
      </c>
      <c r="AM513" t="n">
        <v>0</v>
      </c>
      <c r="AN513" t="n">
        <v>3.556811139181441</v>
      </c>
      <c r="AO513" t="n">
        <v>0</v>
      </c>
      <c r="AP513" t="n">
        <v>1</v>
      </c>
      <c r="AQ513" t="n">
        <v>0</v>
      </c>
      <c r="AR513" t="n">
        <v>0</v>
      </c>
      <c r="AS513" t="n">
        <v>0</v>
      </c>
      <c r="AT513" t="n">
        <v>1.210106842994006</v>
      </c>
      <c r="AU513" t="n">
        <v>0.3804370478367324</v>
      </c>
      <c r="AV513" t="n">
        <v>1.210106842994006</v>
      </c>
    </row>
    <row r="514" spans="1:48">
      <c r="A514" t="n">
        <v>511</v>
      </c>
      <c r="B514" t="n">
        <v>0</v>
      </c>
      <c r="C514" t="n">
        <v>0</v>
      </c>
      <c r="D514" t="n">
        <v>12</v>
      </c>
      <c r="E514" t="n">
        <v>1</v>
      </c>
      <c r="F514" t="n">
        <v>0.9368933477927013</v>
      </c>
      <c r="G514" t="n">
        <v>0</v>
      </c>
      <c r="H514" t="n">
        <v>98.85718601119021</v>
      </c>
      <c r="I514" t="b">
        <v>0</v>
      </c>
      <c r="J514" t="n">
        <v>389.8927416281342</v>
      </c>
      <c r="K514" t="n">
        <v>1453.130248048056</v>
      </c>
      <c r="L514" t="n">
        <v>0</v>
      </c>
      <c r="M514" t="n">
        <v>4.546087070976815</v>
      </c>
      <c r="N514" t="n">
        <v>4.546087070976815</v>
      </c>
      <c r="O514" t="n">
        <v>439.1378664107729</v>
      </c>
      <c r="P514" t="n">
        <v>111.3432724165246</v>
      </c>
      <c r="Q514" t="n">
        <v>4.546087070976815</v>
      </c>
      <c r="R514" t="n">
        <v>0.8995633707261118</v>
      </c>
      <c r="S514" t="n">
        <v>29.38642427227004</v>
      </c>
      <c r="T514" t="n">
        <v>33.21030203490736</v>
      </c>
      <c r="U514" t="n">
        <v>5.053659607446324</v>
      </c>
      <c r="V514" t="n">
        <v>3.335530793553847</v>
      </c>
      <c r="W514" t="n">
        <v>0</v>
      </c>
      <c r="X514" t="n">
        <v>0</v>
      </c>
      <c r="Y514" t="n">
        <v>-21.42817949427903</v>
      </c>
      <c r="Z514" t="n">
        <v>69.08574702218614</v>
      </c>
      <c r="AA514" t="n">
        <v>1453.130248048056</v>
      </c>
      <c r="AB514" t="b">
        <v>0</v>
      </c>
      <c r="AC514" t="b">
        <v>1</v>
      </c>
      <c r="AD514" t="n">
        <v>96.98829920203787</v>
      </c>
      <c r="AE514" t="n">
        <v>-0</v>
      </c>
      <c r="AF514" t="n">
        <v>0</v>
      </c>
      <c r="AG514" t="n">
        <v>0.08421949173676985</v>
      </c>
      <c r="AH514" t="b">
        <v>0</v>
      </c>
      <c r="AI514" t="b">
        <v>0</v>
      </c>
      <c r="AJ514" t="n">
        <v>1453.130248048056</v>
      </c>
      <c r="AK514" t="n">
        <v>0</v>
      </c>
      <c r="AL514" t="n">
        <v>5.053659607446324</v>
      </c>
      <c r="AM514" t="n">
        <v>0</v>
      </c>
      <c r="AN514" t="n">
        <v>5.306640527488928</v>
      </c>
      <c r="AO514" t="n">
        <v>0</v>
      </c>
      <c r="AP514" t="n">
        <v>1</v>
      </c>
      <c r="AQ514" t="n">
        <v>0</v>
      </c>
      <c r="AR514" t="n">
        <v>0</v>
      </c>
      <c r="AS514" t="n">
        <v>0</v>
      </c>
      <c r="AT514" t="n">
        <v>1.647720784810068</v>
      </c>
      <c r="AU514" t="n">
        <v>0.518015441910422</v>
      </c>
      <c r="AV514" t="n">
        <v>1.647720784810068</v>
      </c>
    </row>
    <row r="515" spans="1:48">
      <c r="A515" t="n">
        <v>512</v>
      </c>
      <c r="B515" t="n">
        <v>0</v>
      </c>
      <c r="C515" t="n">
        <v>0</v>
      </c>
      <c r="D515" t="n">
        <v>15</v>
      </c>
      <c r="E515" t="n">
        <v>1</v>
      </c>
      <c r="F515" t="n">
        <v>0.4394018192541684</v>
      </c>
      <c r="G515" t="n">
        <v>0</v>
      </c>
      <c r="H515" t="n">
        <v>123.5714825139877</v>
      </c>
      <c r="I515" t="b">
        <v>0</v>
      </c>
      <c r="J515" t="n">
        <v>487.3659270351677</v>
      </c>
      <c r="K515" t="n">
        <v>1816.41281006007</v>
      </c>
      <c r="L515" t="n">
        <v>0</v>
      </c>
      <c r="M515" t="n">
        <v>2.833876859576892</v>
      </c>
      <c r="N515" t="n">
        <v>2.833876859576892</v>
      </c>
      <c r="O515" t="n">
        <v>218.9949498733311</v>
      </c>
      <c r="P515" t="n">
        <v>55.52610290905962</v>
      </c>
      <c r="Q515" t="n">
        <v>2.833876859576892</v>
      </c>
      <c r="R515" t="n">
        <v>0.8360521952607665</v>
      </c>
      <c r="S515" t="n">
        <v>29.40204170726965</v>
      </c>
      <c r="T515" t="n">
        <v>17.81986499004812</v>
      </c>
      <c r="U515" t="n">
        <v>3.389593228318718</v>
      </c>
      <c r="V515" t="n">
        <v>2.921527745867911</v>
      </c>
      <c r="W515" t="n">
        <v>0</v>
      </c>
      <c r="X515" t="n">
        <v>0</v>
      </c>
      <c r="Y515" t="n">
        <v>-21.42817949427903</v>
      </c>
      <c r="Z515" t="n">
        <v>69.30479677668791</v>
      </c>
      <c r="AA515" t="n">
        <v>1816.41281006007</v>
      </c>
      <c r="AB515" t="b">
        <v>0</v>
      </c>
      <c r="AC515" t="b">
        <v>1</v>
      </c>
      <c r="AD515" t="n">
        <v>96.98085886193569</v>
      </c>
      <c r="AE515" t="n">
        <v>-0</v>
      </c>
      <c r="AF515" t="n">
        <v>0</v>
      </c>
      <c r="AG515" t="n">
        <v>0.09192982471402023</v>
      </c>
      <c r="AH515" t="b">
        <v>0</v>
      </c>
      <c r="AI515" t="b">
        <v>0</v>
      </c>
      <c r="AJ515" t="n">
        <v>1816.41281006007</v>
      </c>
      <c r="AK515" t="n">
        <v>0</v>
      </c>
      <c r="AL515" t="n">
        <v>3.389593228318718</v>
      </c>
      <c r="AM515" t="n">
        <v>0</v>
      </c>
      <c r="AN515" t="n">
        <v>3.470984708783337</v>
      </c>
      <c r="AO515" t="n">
        <v>0</v>
      </c>
      <c r="AP515" t="n">
        <v>1</v>
      </c>
      <c r="AQ515" t="n">
        <v>0</v>
      </c>
      <c r="AR515" t="n">
        <v>0</v>
      </c>
      <c r="AS515" t="n">
        <v>0</v>
      </c>
      <c r="AT515" t="n">
        <v>1.427299072013466</v>
      </c>
      <c r="AU515" t="n">
        <v>0.4487185974367721</v>
      </c>
      <c r="AV515" t="n">
        <v>1.427299072013466</v>
      </c>
    </row>
    <row r="516" spans="1:48">
      <c r="A516" t="n">
        <v>513</v>
      </c>
      <c r="B516" t="n">
        <v>0</v>
      </c>
      <c r="C516" t="n">
        <v>0</v>
      </c>
      <c r="D516" t="n">
        <v>15</v>
      </c>
      <c r="E516" t="n">
        <v>2</v>
      </c>
      <c r="F516" t="n">
        <v>-0.1945006248093759</v>
      </c>
      <c r="G516" t="n">
        <v>0</v>
      </c>
      <c r="H516" t="n">
        <v>123.5714825139877</v>
      </c>
      <c r="I516" t="b">
        <v>1</v>
      </c>
      <c r="J516" t="n">
        <v>487.3659270351677</v>
      </c>
      <c r="K516" t="n">
        <v>1041.013620147118</v>
      </c>
      <c r="L516" t="n">
        <v>0</v>
      </c>
      <c r="M516" t="n">
        <v>-0.8121186978619271</v>
      </c>
      <c r="N516" t="n">
        <v>-0.8121186978619271</v>
      </c>
      <c r="O516" t="n">
        <v>-62.75851151698289</v>
      </c>
      <c r="P516" t="n">
        <v>-15.91240150024921</v>
      </c>
      <c r="Q516" t="n">
        <v>-0.8121186978619271</v>
      </c>
      <c r="R516" t="n">
        <v>0.8587842035042405</v>
      </c>
      <c r="S516" t="n">
        <v>29.41793326278164</v>
      </c>
      <c r="T516" t="n">
        <v>-6.397621277261798</v>
      </c>
      <c r="U516" t="n">
        <v>-0.6974347090942561</v>
      </c>
      <c r="V516" t="n">
        <v>9.514780222987415</v>
      </c>
      <c r="W516" t="n">
        <v>0</v>
      </c>
      <c r="X516" t="n">
        <v>0</v>
      </c>
      <c r="Y516" t="n">
        <v>-21.42817949427903</v>
      </c>
      <c r="Z516" t="n">
        <v>69.35629134047767</v>
      </c>
      <c r="AA516" t="n">
        <v>1041.013620147118</v>
      </c>
      <c r="AB516" t="b">
        <v>0</v>
      </c>
      <c r="AC516" t="b">
        <v>1</v>
      </c>
      <c r="AD516" t="n">
        <v>96.97341852183351</v>
      </c>
      <c r="AE516" t="n">
        <v>-0</v>
      </c>
      <c r="AF516" t="n">
        <v>0</v>
      </c>
      <c r="AG516" t="n">
        <v>0.1044277413483117</v>
      </c>
      <c r="AH516" t="b">
        <v>0</v>
      </c>
      <c r="AI516" t="b">
        <v>0</v>
      </c>
      <c r="AJ516" t="n">
        <v>1041.013620147118</v>
      </c>
      <c r="AK516" t="n">
        <v>0</v>
      </c>
      <c r="AL516" t="n">
        <v>-0.6974347090942561</v>
      </c>
      <c r="AM516" t="n">
        <v>0</v>
      </c>
      <c r="AN516" t="n">
        <v>-0.4093041255387437</v>
      </c>
      <c r="AO516" t="n">
        <v>0</v>
      </c>
      <c r="AP516" t="n">
        <v>1</v>
      </c>
      <c r="AQ516" t="n">
        <v>0</v>
      </c>
      <c r="AR516" t="n">
        <v>0</v>
      </c>
      <c r="AS516" t="n">
        <v>0</v>
      </c>
      <c r="AT516" t="n">
        <v>0.3982006155892688</v>
      </c>
      <c r="AU516" t="n">
        <v>0.1251875134155417</v>
      </c>
      <c r="AV516" t="n">
        <v>0.3982006155892688</v>
      </c>
    </row>
    <row r="517" spans="1:48">
      <c r="A517" t="n">
        <v>514</v>
      </c>
      <c r="B517" t="n">
        <v>0</v>
      </c>
      <c r="C517" t="n">
        <v>0</v>
      </c>
      <c r="D517" t="n">
        <v>15</v>
      </c>
      <c r="E517" t="n">
        <v>2</v>
      </c>
      <c r="F517" t="n">
        <v>0.3386006799833328</v>
      </c>
      <c r="G517" t="n">
        <v>0</v>
      </c>
      <c r="H517" t="n">
        <v>123.5714825139877</v>
      </c>
      <c r="I517" t="b">
        <v>0</v>
      </c>
      <c r="J517" t="n">
        <v>487.3659270351677</v>
      </c>
      <c r="K517" t="n">
        <v>1041.013620147118</v>
      </c>
      <c r="L517" t="n">
        <v>0</v>
      </c>
      <c r="M517" t="n">
        <v>2.254102306870802</v>
      </c>
      <c r="N517" t="n">
        <v>2.254102306870802</v>
      </c>
      <c r="O517" t="n">
        <v>174.1914155635658</v>
      </c>
      <c r="P517" t="n">
        <v>44.16618041672562</v>
      </c>
      <c r="Q517" t="n">
        <v>2.254102306870802</v>
      </c>
      <c r="R517" t="n">
        <v>0.8814643197019312</v>
      </c>
      <c r="S517" t="n">
        <v>29.42185594040497</v>
      </c>
      <c r="T517" t="n">
        <v>23.45761512375907</v>
      </c>
      <c r="U517" t="n">
        <v>2.557224673181362</v>
      </c>
      <c r="V517" t="n">
        <v>2.78056436686505</v>
      </c>
      <c r="W517" t="n">
        <v>0</v>
      </c>
      <c r="X517" t="n">
        <v>0</v>
      </c>
      <c r="Y517" t="n">
        <v>-21.42817949427903</v>
      </c>
      <c r="Z517" t="n">
        <v>69.41458927349932</v>
      </c>
      <c r="AA517" t="n">
        <v>1041.013620147118</v>
      </c>
      <c r="AB517" t="b">
        <v>0</v>
      </c>
      <c r="AC517" t="b">
        <v>1</v>
      </c>
      <c r="AD517" t="n">
        <v>96.96597818173133</v>
      </c>
      <c r="AE517" t="n">
        <v>-0</v>
      </c>
      <c r="AF517" t="n">
        <v>0</v>
      </c>
      <c r="AG517" t="n">
        <v>0.1221703025187756</v>
      </c>
      <c r="AH517" t="b">
        <v>0</v>
      </c>
      <c r="AI517" t="b">
        <v>0</v>
      </c>
      <c r="AJ517" t="n">
        <v>1041.013620147118</v>
      </c>
      <c r="AK517" t="n">
        <v>0</v>
      </c>
      <c r="AL517" t="n">
        <v>2.557224673181362</v>
      </c>
      <c r="AM517" t="n">
        <v>0</v>
      </c>
      <c r="AN517" t="n">
        <v>2.568623074680711</v>
      </c>
      <c r="AO517" t="n">
        <v>0</v>
      </c>
      <c r="AP517" t="n">
        <v>1</v>
      </c>
      <c r="AQ517" t="n">
        <v>0</v>
      </c>
      <c r="AR517" t="n">
        <v>0</v>
      </c>
      <c r="AS517" t="n">
        <v>0</v>
      </c>
      <c r="AT517" t="n">
        <v>0.9925422033798853</v>
      </c>
      <c r="AU517" t="n">
        <v>0.3120384186680278</v>
      </c>
      <c r="AV517" t="n">
        <v>0.9925422033798853</v>
      </c>
    </row>
    <row r="518" spans="1:48">
      <c r="A518" t="n">
        <v>515</v>
      </c>
      <c r="B518" t="n">
        <v>0</v>
      </c>
      <c r="C518" t="n">
        <v>0</v>
      </c>
      <c r="D518" t="n">
        <v>17.22222222222222</v>
      </c>
      <c r="E518" t="n">
        <v>2</v>
      </c>
      <c r="F518" t="n">
        <v>0.6919497567278952</v>
      </c>
      <c r="G518" t="n">
        <v>0</v>
      </c>
      <c r="H518" t="n">
        <v>141.8783688123563</v>
      </c>
      <c r="I518" t="b">
        <v>0</v>
      </c>
      <c r="J518" t="n">
        <v>559.5682865959333</v>
      </c>
      <c r="K518" t="n">
        <v>1195.237860168914</v>
      </c>
      <c r="L518" t="n">
        <v>0</v>
      </c>
      <c r="M518" t="n">
        <v>4.933794779719222</v>
      </c>
      <c r="N518" t="n">
        <v>4.933794779719222</v>
      </c>
      <c r="O518" t="n">
        <v>332.075072740017</v>
      </c>
      <c r="P518" t="n">
        <v>84.19753365619094</v>
      </c>
      <c r="Q518" t="n">
        <v>4.933794779719222</v>
      </c>
      <c r="R518" t="n">
        <v>0.9166206265348453</v>
      </c>
      <c r="S518" t="n">
        <v>29.4309950218686</v>
      </c>
      <c r="T518" t="n">
        <v>43.00396462722509</v>
      </c>
      <c r="U518" t="n">
        <v>5.382591921775464</v>
      </c>
      <c r="V518" t="n">
        <v>3.58564362713571</v>
      </c>
      <c r="W518" t="n">
        <v>0</v>
      </c>
      <c r="X518" t="n">
        <v>0</v>
      </c>
      <c r="Y518" t="n">
        <v>-21.42817949427903</v>
      </c>
      <c r="Z518" t="n">
        <v>69.49084406548896</v>
      </c>
      <c r="AA518" t="n">
        <v>1195.237860168914</v>
      </c>
      <c r="AB518" t="b">
        <v>0</v>
      </c>
      <c r="AC518" t="b">
        <v>1</v>
      </c>
      <c r="AD518" t="n">
        <v>96.95853784162915</v>
      </c>
      <c r="AE518" t="n">
        <v>-0</v>
      </c>
      <c r="AF518" t="n">
        <v>0</v>
      </c>
      <c r="AG518" t="n">
        <v>0.1299090579194997</v>
      </c>
      <c r="AH518" t="b">
        <v>0</v>
      </c>
      <c r="AI518" t="b">
        <v>0</v>
      </c>
      <c r="AJ518" t="n">
        <v>1195.237860168914</v>
      </c>
      <c r="AK518" t="n">
        <v>0</v>
      </c>
      <c r="AL518" t="n">
        <v>5.382591921775464</v>
      </c>
      <c r="AM518" t="n">
        <v>0</v>
      </c>
      <c r="AN518" t="n">
        <v>5.428185527772857</v>
      </c>
      <c r="AO518" t="n">
        <v>0</v>
      </c>
      <c r="AP518" t="n">
        <v>1</v>
      </c>
      <c r="AQ518" t="n">
        <v>0</v>
      </c>
      <c r="AR518" t="n">
        <v>0</v>
      </c>
      <c r="AS518" t="n">
        <v>0</v>
      </c>
      <c r="AT518" t="n">
        <v>1.606344379491884</v>
      </c>
      <c r="AU518" t="n">
        <v>0.5050074025125125</v>
      </c>
      <c r="AV518" t="n">
        <v>1.606344379491884</v>
      </c>
    </row>
    <row r="519" spans="1:48">
      <c r="A519" t="n">
        <v>516</v>
      </c>
      <c r="B519" t="n">
        <v>0</v>
      </c>
      <c r="C519" t="n">
        <v>0</v>
      </c>
      <c r="D519" t="n">
        <v>19.44444444444444</v>
      </c>
      <c r="E519" t="n">
        <v>2</v>
      </c>
      <c r="F519" t="n">
        <v>0.5973039968087877</v>
      </c>
      <c r="G519" t="n">
        <v>0</v>
      </c>
      <c r="H519" t="n">
        <v>160.1852551107249</v>
      </c>
      <c r="I519" t="b">
        <v>0</v>
      </c>
      <c r="J519" t="n">
        <v>631.7706461566988</v>
      </c>
      <c r="K519" t="n">
        <v>1349.462100190709</v>
      </c>
      <c r="L519" t="n">
        <v>0</v>
      </c>
      <c r="M519" t="n">
        <v>4.880132044605245</v>
      </c>
      <c r="N519" t="n">
        <v>4.880132044605245</v>
      </c>
      <c r="O519" t="n">
        <v>290.9245812805453</v>
      </c>
      <c r="P519" t="n">
        <v>73.76383906707539</v>
      </c>
      <c r="Q519" t="n">
        <v>4.880132044605245</v>
      </c>
      <c r="R519" t="n">
        <v>0.9087569349578344</v>
      </c>
      <c r="S519" t="n">
        <v>29.44506584606984</v>
      </c>
      <c r="T519" t="n">
        <v>38.00095624430242</v>
      </c>
      <c r="U519" t="n">
        <v>5.370118077648211</v>
      </c>
      <c r="V519" t="n">
        <v>3.467323722263373</v>
      </c>
      <c r="W519" t="n">
        <v>0</v>
      </c>
      <c r="X519" t="n">
        <v>0</v>
      </c>
      <c r="Y519" t="n">
        <v>-21.42817949427903</v>
      </c>
      <c r="Z519" t="n">
        <v>69.60585094721695</v>
      </c>
      <c r="AA519" t="n">
        <v>1349.462100190709</v>
      </c>
      <c r="AB519" t="b">
        <v>0</v>
      </c>
      <c r="AC519" t="b">
        <v>1</v>
      </c>
      <c r="AD519" t="n">
        <v>96.95109750152697</v>
      </c>
      <c r="AE519" t="n">
        <v>-0</v>
      </c>
      <c r="AF519" t="n">
        <v>0</v>
      </c>
      <c r="AG519" t="n">
        <v>0.1289155530885634</v>
      </c>
      <c r="AH519" t="b">
        <v>0</v>
      </c>
      <c r="AI519" t="b">
        <v>0</v>
      </c>
      <c r="AJ519" t="n">
        <v>1349.462100190709</v>
      </c>
      <c r="AK519" t="n">
        <v>0</v>
      </c>
      <c r="AL519" t="n">
        <v>5.370118077648211</v>
      </c>
      <c r="AM519" t="n">
        <v>0</v>
      </c>
      <c r="AN519" t="n">
        <v>5.415711683645605</v>
      </c>
      <c r="AO519" t="n">
        <v>0</v>
      </c>
      <c r="AP519" t="n">
        <v>1</v>
      </c>
      <c r="AQ519" t="n">
        <v>0</v>
      </c>
      <c r="AR519" t="n">
        <v>0</v>
      </c>
      <c r="AS519" t="n">
        <v>0</v>
      </c>
      <c r="AT519" t="n">
        <v>1.636952548432054</v>
      </c>
      <c r="AU519" t="n">
        <v>0.5146300912021128</v>
      </c>
      <c r="AV519" t="n">
        <v>1.636952548432054</v>
      </c>
    </row>
    <row r="520" spans="1:48">
      <c r="A520" t="n">
        <v>517</v>
      </c>
      <c r="B520" t="n">
        <v>0</v>
      </c>
      <c r="C520" t="n">
        <v>0</v>
      </c>
      <c r="D520" t="n">
        <v>21.66666666666667</v>
      </c>
      <c r="E520" t="n">
        <v>2</v>
      </c>
      <c r="F520" t="n">
        <v>0.6225379597406642</v>
      </c>
      <c r="G520" t="n">
        <v>0</v>
      </c>
      <c r="H520" t="n">
        <v>178.4921414090934</v>
      </c>
      <c r="I520" t="b">
        <v>0</v>
      </c>
      <c r="J520" t="n">
        <v>703.9730057174644</v>
      </c>
      <c r="K520" t="n">
        <v>1503.686340212504</v>
      </c>
      <c r="L520" t="n">
        <v>0</v>
      </c>
      <c r="M520" t="n">
        <v>5.666294199138041</v>
      </c>
      <c r="N520" t="n">
        <v>5.666294199138041</v>
      </c>
      <c r="O520" t="n">
        <v>303.1456926965215</v>
      </c>
      <c r="P520" t="n">
        <v>76.86249814820525</v>
      </c>
      <c r="Q520" t="n">
        <v>5.666294199138041</v>
      </c>
      <c r="R520" t="n">
        <v>0.9091346055164439</v>
      </c>
      <c r="S520" t="n">
        <v>29.46029624459257</v>
      </c>
      <c r="T520" t="n">
        <v>39.58084467812592</v>
      </c>
      <c r="U520" t="n">
        <v>6.232624041320307</v>
      </c>
      <c r="V520" t="n">
        <v>3.596529065670282</v>
      </c>
      <c r="W520" t="n">
        <v>0</v>
      </c>
      <c r="X520" t="n">
        <v>0</v>
      </c>
      <c r="Y520" t="n">
        <v>-21.42817949427903</v>
      </c>
      <c r="Z520" t="n">
        <v>69.75034022099823</v>
      </c>
      <c r="AA520" t="n">
        <v>1503.686340212504</v>
      </c>
      <c r="AB520" t="b">
        <v>0</v>
      </c>
      <c r="AC520" t="b">
        <v>1</v>
      </c>
      <c r="AD520" t="n">
        <v>96.9436571614248</v>
      </c>
      <c r="AE520" t="n">
        <v>-0</v>
      </c>
      <c r="AF520" t="n">
        <v>0</v>
      </c>
      <c r="AG520" t="n">
        <v>0.162028877538212</v>
      </c>
      <c r="AH520" t="b">
        <v>0</v>
      </c>
      <c r="AI520" t="b">
        <v>0</v>
      </c>
      <c r="AJ520" t="n">
        <v>1503.686340212504</v>
      </c>
      <c r="AK520" t="n">
        <v>0</v>
      </c>
      <c r="AL520" t="n">
        <v>6.232624041320307</v>
      </c>
      <c r="AM520" t="n">
        <v>0</v>
      </c>
      <c r="AN520" t="n">
        <v>6.2782176473177</v>
      </c>
      <c r="AO520" t="n">
        <v>0</v>
      </c>
      <c r="AP520" t="n">
        <v>1</v>
      </c>
      <c r="AQ520" t="n">
        <v>0</v>
      </c>
      <c r="AR520" t="n">
        <v>0</v>
      </c>
      <c r="AS520" t="n">
        <v>0</v>
      </c>
      <c r="AT520" t="n">
        <v>1.837529378891986</v>
      </c>
      <c r="AU520" t="n">
        <v>0.5776880415693955</v>
      </c>
      <c r="AV520" t="n">
        <v>1.837529378891986</v>
      </c>
    </row>
    <row r="521" spans="1:48">
      <c r="A521" t="n">
        <v>518</v>
      </c>
      <c r="B521" t="n">
        <v>0</v>
      </c>
      <c r="C521" t="n">
        <v>0</v>
      </c>
      <c r="D521" t="n">
        <v>23.88888888888889</v>
      </c>
      <c r="E521" t="n">
        <v>2</v>
      </c>
      <c r="F521" t="n">
        <v>0.6162478679322607</v>
      </c>
      <c r="G521" t="n">
        <v>0</v>
      </c>
      <c r="H521" t="n">
        <v>196.799027707462</v>
      </c>
      <c r="I521" t="b">
        <v>0</v>
      </c>
      <c r="J521" t="n">
        <v>776.1753652782301</v>
      </c>
      <c r="K521" t="n">
        <v>1657.910580234299</v>
      </c>
      <c r="L521" t="n">
        <v>0</v>
      </c>
      <c r="M521" t="n">
        <v>6.212368217470149</v>
      </c>
      <c r="N521" t="n">
        <v>6.212368217470149</v>
      </c>
      <c r="O521" t="n">
        <v>301.4432911489038</v>
      </c>
      <c r="P521" t="n">
        <v>76.43085475377886</v>
      </c>
      <c r="Q521" t="n">
        <v>6.212368217470149</v>
      </c>
      <c r="R521" t="n">
        <v>0.9071809890563202</v>
      </c>
      <c r="S521" t="n">
        <v>29.47790697888796</v>
      </c>
      <c r="T521" t="n">
        <v>39.4433258669157</v>
      </c>
      <c r="U521" t="n">
        <v>6.84799206818968</v>
      </c>
      <c r="V521" t="n">
        <v>3.661090495296385</v>
      </c>
      <c r="W521" t="n">
        <v>0</v>
      </c>
      <c r="X521" t="n">
        <v>0</v>
      </c>
      <c r="Y521" t="n">
        <v>-21.42817949427903</v>
      </c>
      <c r="Z521" t="n">
        <v>69.96031517068148</v>
      </c>
      <c r="AA521" t="n">
        <v>1657.910580234299</v>
      </c>
      <c r="AB521" t="b">
        <v>0</v>
      </c>
      <c r="AC521" t="b">
        <v>1</v>
      </c>
      <c r="AD521" t="n">
        <v>96.93621682132262</v>
      </c>
      <c r="AE521" t="n">
        <v>-0</v>
      </c>
      <c r="AF521" t="n">
        <v>0</v>
      </c>
      <c r="AG521" t="n">
        <v>0.1936029526626742</v>
      </c>
      <c r="AH521" t="b">
        <v>0</v>
      </c>
      <c r="AI521" t="b">
        <v>0</v>
      </c>
      <c r="AJ521" t="n">
        <v>1657.910580234299</v>
      </c>
      <c r="AK521" t="n">
        <v>0</v>
      </c>
      <c r="AL521" t="n">
        <v>6.84799206818968</v>
      </c>
      <c r="AM521" t="n">
        <v>0</v>
      </c>
      <c r="AN521" t="n">
        <v>6.893585674187074</v>
      </c>
      <c r="AO521" t="n">
        <v>0</v>
      </c>
      <c r="AP521" t="n">
        <v>1</v>
      </c>
      <c r="AQ521" t="n">
        <v>0</v>
      </c>
      <c r="AR521" t="n">
        <v>0</v>
      </c>
      <c r="AS521" t="n">
        <v>0</v>
      </c>
      <c r="AT521" t="n">
        <v>1.988932014420689</v>
      </c>
      <c r="AU521" t="n">
        <v>0.625286459865032</v>
      </c>
      <c r="AV521" t="n">
        <v>1.988932014420689</v>
      </c>
    </row>
    <row r="522" spans="1:48">
      <c r="A522" t="n">
        <v>519</v>
      </c>
      <c r="B522" t="n">
        <v>0</v>
      </c>
      <c r="C522" t="n">
        <v>0</v>
      </c>
      <c r="D522" t="n">
        <v>26.11111111111111</v>
      </c>
      <c r="E522" t="n">
        <v>2</v>
      </c>
      <c r="F522" t="n">
        <v>0.6161742722339918</v>
      </c>
      <c r="G522" t="n">
        <v>0</v>
      </c>
      <c r="H522" t="n">
        <v>215.1059140058305</v>
      </c>
      <c r="I522" t="b">
        <v>0</v>
      </c>
      <c r="J522" t="n">
        <v>848.3777248389956</v>
      </c>
      <c r="K522" t="n">
        <v>1812.134820256095</v>
      </c>
      <c r="L522" t="n">
        <v>0</v>
      </c>
      <c r="M522" t="n">
        <v>6.816140558740266</v>
      </c>
      <c r="N522" t="n">
        <v>6.816140558740266</v>
      </c>
      <c r="O522" t="n">
        <v>302.592088482494</v>
      </c>
      <c r="P522" t="n">
        <v>76.72213196817799</v>
      </c>
      <c r="Q522" t="n">
        <v>6.816140558740266</v>
      </c>
      <c r="R522" t="n">
        <v>0.9057222357853947</v>
      </c>
      <c r="S522" t="n">
        <v>29.49763002336492</v>
      </c>
      <c r="T522" t="n">
        <v>39.65741337635465</v>
      </c>
      <c r="U522" t="n">
        <v>7.525641183833438</v>
      </c>
      <c r="V522" t="n">
        <v>3.738812267657089</v>
      </c>
      <c r="W522" t="n">
        <v>0</v>
      </c>
      <c r="X522" t="n">
        <v>0</v>
      </c>
      <c r="Y522" t="n">
        <v>-21.42817949427903</v>
      </c>
      <c r="Z522" t="n">
        <v>70.17936492518325</v>
      </c>
      <c r="AA522" t="n">
        <v>1812.134820256095</v>
      </c>
      <c r="AB522" t="b">
        <v>0</v>
      </c>
      <c r="AC522" t="b">
        <v>1</v>
      </c>
      <c r="AD522" t="n">
        <v>96.92877648122044</v>
      </c>
      <c r="AE522" t="n">
        <v>-0</v>
      </c>
      <c r="AF522" t="n">
        <v>0</v>
      </c>
      <c r="AG522" t="n">
        <v>0.2255247607886836</v>
      </c>
      <c r="AH522" t="b">
        <v>0</v>
      </c>
      <c r="AI522" t="b">
        <v>0</v>
      </c>
      <c r="AJ522" t="n">
        <v>1812.134820256095</v>
      </c>
      <c r="AK522" t="n">
        <v>0</v>
      </c>
      <c r="AL522" t="n">
        <v>7.525641183833438</v>
      </c>
      <c r="AM522" t="n">
        <v>0</v>
      </c>
      <c r="AN522" t="n">
        <v>7.571234789830831</v>
      </c>
      <c r="AO522" t="n">
        <v>0</v>
      </c>
      <c r="AP522" t="n">
        <v>1</v>
      </c>
      <c r="AQ522" t="n">
        <v>0</v>
      </c>
      <c r="AR522" t="n">
        <v>0</v>
      </c>
      <c r="AS522" t="n">
        <v>0</v>
      </c>
      <c r="AT522" t="n">
        <v>2.151998919988011</v>
      </c>
      <c r="AU522" t="n">
        <v>0.6765519266401919</v>
      </c>
      <c r="AV522" t="n">
        <v>2.151998919988011</v>
      </c>
    </row>
    <row r="523" spans="1:48">
      <c r="A523" t="n">
        <v>520</v>
      </c>
      <c r="B523" t="n">
        <v>0</v>
      </c>
      <c r="C523" t="n">
        <v>0</v>
      </c>
      <c r="D523" t="n">
        <v>28.33333333333334</v>
      </c>
      <c r="E523" t="n">
        <v>2</v>
      </c>
      <c r="F523" t="n">
        <v>0.6227587468354812</v>
      </c>
      <c r="G523" t="n">
        <v>0</v>
      </c>
      <c r="H523" t="n">
        <v>233.4128003041991</v>
      </c>
      <c r="I523" t="b">
        <v>0</v>
      </c>
      <c r="J523" t="n">
        <v>920.5800843997612</v>
      </c>
      <c r="K523" t="n">
        <v>1966.35906027789</v>
      </c>
      <c r="L523" t="n">
        <v>0</v>
      </c>
      <c r="M523" t="n">
        <v>7.498806636684663</v>
      </c>
      <c r="N523" t="n">
        <v>7.498806636684663</v>
      </c>
      <c r="O523" t="n">
        <v>306.7883531571351</v>
      </c>
      <c r="P523" t="n">
        <v>77.78609359967929</v>
      </c>
      <c r="Q523" t="n">
        <v>7.498806636684663</v>
      </c>
      <c r="R523" t="n">
        <v>0.9048236068706401</v>
      </c>
      <c r="S523" t="n">
        <v>29.51961002097695</v>
      </c>
      <c r="T523" t="n">
        <v>40.24730368462593</v>
      </c>
      <c r="U523" t="n">
        <v>8.287589514402166</v>
      </c>
      <c r="V523" t="n">
        <v>3.830593197884696</v>
      </c>
      <c r="W523" t="n">
        <v>0</v>
      </c>
      <c r="X523" t="n">
        <v>0</v>
      </c>
      <c r="Y523" t="n">
        <v>-21.42817949427903</v>
      </c>
      <c r="Z523" t="n">
        <v>70.39841467968502</v>
      </c>
      <c r="AA523" t="n">
        <v>1966.35906027789</v>
      </c>
      <c r="AB523" t="b">
        <v>0</v>
      </c>
      <c r="AC523" t="b">
        <v>1</v>
      </c>
      <c r="AD523" t="n">
        <v>96.92133614111826</v>
      </c>
      <c r="AE523" t="n">
        <v>-0</v>
      </c>
      <c r="AF523" t="n">
        <v>0</v>
      </c>
      <c r="AG523" t="n">
        <v>0.2208314149040314</v>
      </c>
      <c r="AH523" t="b">
        <v>0</v>
      </c>
      <c r="AI523" t="b">
        <v>0</v>
      </c>
      <c r="AJ523" t="n">
        <v>1966.35906027789</v>
      </c>
      <c r="AK523" t="n">
        <v>0</v>
      </c>
      <c r="AL523" t="n">
        <v>8.287589514402166</v>
      </c>
      <c r="AM523" t="n">
        <v>0</v>
      </c>
      <c r="AN523" t="n">
        <v>8.333183120399561</v>
      </c>
      <c r="AO523" t="n">
        <v>0</v>
      </c>
      <c r="AP523" t="n">
        <v>1</v>
      </c>
      <c r="AQ523" t="n">
        <v>0</v>
      </c>
      <c r="AR523" t="n">
        <v>0</v>
      </c>
      <c r="AS523" t="n">
        <v>0</v>
      </c>
      <c r="AT523" t="n">
        <v>2.331140398633747</v>
      </c>
      <c r="AU523" t="n">
        <v>0.7328709662982699</v>
      </c>
      <c r="AV523" t="n">
        <v>2.331140398633747</v>
      </c>
    </row>
    <row r="524" spans="1:48">
      <c r="A524" t="n">
        <v>521</v>
      </c>
      <c r="B524" t="n">
        <v>0</v>
      </c>
      <c r="C524" t="n">
        <v>0</v>
      </c>
      <c r="D524" t="n">
        <v>30.55555555555556</v>
      </c>
      <c r="E524" t="n">
        <v>2</v>
      </c>
      <c r="F524" t="n">
        <v>0.5964944441277891</v>
      </c>
      <c r="G524" t="n">
        <v>0</v>
      </c>
      <c r="H524" t="n">
        <v>251.7196866025677</v>
      </c>
      <c r="I524" t="b">
        <v>0</v>
      </c>
      <c r="J524" t="n">
        <v>992.7824439605268</v>
      </c>
      <c r="K524" t="n">
        <v>2120.583300299686</v>
      </c>
      <c r="L524" t="n">
        <v>0</v>
      </c>
      <c r="M524" t="n">
        <v>7.815016912013547</v>
      </c>
      <c r="N524" t="n">
        <v>7.815016912013547</v>
      </c>
      <c r="O524" t="n">
        <v>296.4722994886396</v>
      </c>
      <c r="P524" t="n">
        <v>75.17046133079099</v>
      </c>
      <c r="Q524" t="n">
        <v>7.815016912013547</v>
      </c>
      <c r="R524" t="n">
        <v>0.9012725789669841</v>
      </c>
      <c r="S524" t="n">
        <v>29.54402190095496</v>
      </c>
      <c r="T524" t="n">
        <v>39.04719212107192</v>
      </c>
      <c r="U524" t="n">
        <v>8.671091403858</v>
      </c>
      <c r="V524" t="n">
        <v>3.855028576694124</v>
      </c>
      <c r="W524" t="n">
        <v>0</v>
      </c>
      <c r="X524" t="n">
        <v>0</v>
      </c>
      <c r="Y524" t="n">
        <v>-21.42817949427903</v>
      </c>
      <c r="Z524" t="n">
        <v>70.64420352979462</v>
      </c>
      <c r="AA524" t="n">
        <v>2120.583300299686</v>
      </c>
      <c r="AB524" t="b">
        <v>0</v>
      </c>
      <c r="AC524" t="b">
        <v>1</v>
      </c>
      <c r="AD524" t="n">
        <v>96.91389580101608</v>
      </c>
      <c r="AE524" t="n">
        <v>-0</v>
      </c>
      <c r="AF524" t="n">
        <v>0</v>
      </c>
      <c r="AG524" t="n">
        <v>0.2158144103348953</v>
      </c>
      <c r="AH524" t="b">
        <v>0</v>
      </c>
      <c r="AI524" t="b">
        <v>0</v>
      </c>
      <c r="AJ524" t="n">
        <v>2120.583300299686</v>
      </c>
      <c r="AK524" t="n">
        <v>0</v>
      </c>
      <c r="AL524" t="n">
        <v>8.671091403858</v>
      </c>
      <c r="AM524" t="n">
        <v>0</v>
      </c>
      <c r="AN524" t="n">
        <v>8.716685009855395</v>
      </c>
      <c r="AO524" t="n">
        <v>0</v>
      </c>
      <c r="AP524" t="n">
        <v>1</v>
      </c>
      <c r="AQ524" t="n">
        <v>0</v>
      </c>
      <c r="AR524" t="n">
        <v>0</v>
      </c>
      <c r="AS524" t="n">
        <v>0</v>
      </c>
      <c r="AT524" t="n">
        <v>2.445090053138789</v>
      </c>
      <c r="AU524" t="n">
        <v>0.7686948031874631</v>
      </c>
      <c r="AV524" t="n">
        <v>2.445090053138789</v>
      </c>
    </row>
    <row r="525" spans="1:48">
      <c r="A525" t="n">
        <v>522</v>
      </c>
      <c r="B525" t="n">
        <v>0</v>
      </c>
      <c r="C525" t="n">
        <v>0</v>
      </c>
      <c r="D525" t="n">
        <v>32.77777777777778</v>
      </c>
      <c r="E525" t="n">
        <v>2</v>
      </c>
      <c r="F525" t="n">
        <v>0.6949671803570645</v>
      </c>
      <c r="G525" t="n">
        <v>0</v>
      </c>
      <c r="H525" t="n">
        <v>270.0265729009362</v>
      </c>
      <c r="I525" t="b">
        <v>0</v>
      </c>
      <c r="J525" t="n">
        <v>1064.984803521292</v>
      </c>
      <c r="K525" t="n">
        <v>2274.807540321481</v>
      </c>
      <c r="L525" t="n">
        <v>0</v>
      </c>
      <c r="M525" t="n">
        <v>9.661917530455378</v>
      </c>
      <c r="N525" t="n">
        <v>9.661917530455378</v>
      </c>
      <c r="O525" t="n">
        <v>341.6868017539203</v>
      </c>
      <c r="P525" t="n">
        <v>86.63458462320494</v>
      </c>
      <c r="Q525" t="n">
        <v>9.661917530455378</v>
      </c>
      <c r="R525" t="n">
        <v>0.9074468225748739</v>
      </c>
      <c r="S525" t="n">
        <v>29.57041239637736</v>
      </c>
      <c r="T525" t="n">
        <v>44.69602124889328</v>
      </c>
      <c r="U525" t="n">
        <v>10.64736499163638</v>
      </c>
      <c r="V525" t="n">
        <v>4.136758784846023</v>
      </c>
      <c r="W525" t="n">
        <v>0</v>
      </c>
      <c r="X525" t="n">
        <v>0</v>
      </c>
      <c r="Y525" t="n">
        <v>-21.42817949427903</v>
      </c>
      <c r="Z525" t="n">
        <v>70.88999237990423</v>
      </c>
      <c r="AA525" t="n">
        <v>2274.807540321481</v>
      </c>
      <c r="AB525" t="b">
        <v>0</v>
      </c>
      <c r="AC525" t="b">
        <v>1</v>
      </c>
      <c r="AD525" t="n">
        <v>96.9064554609139</v>
      </c>
      <c r="AE525" t="n">
        <v>-0</v>
      </c>
      <c r="AF525" t="n">
        <v>0</v>
      </c>
      <c r="AG525" t="n">
        <v>0.2067235109102295</v>
      </c>
      <c r="AH525" t="b">
        <v>0</v>
      </c>
      <c r="AI525" t="b">
        <v>0</v>
      </c>
      <c r="AJ525" t="n">
        <v>2274.807540321481</v>
      </c>
      <c r="AK525" t="n">
        <v>0</v>
      </c>
      <c r="AL525" t="n">
        <v>10.64736499163638</v>
      </c>
      <c r="AM525" t="n">
        <v>0</v>
      </c>
      <c r="AN525" t="n">
        <v>10.69295859763377</v>
      </c>
      <c r="AO525" t="n">
        <v>0</v>
      </c>
      <c r="AP525" t="n">
        <v>1</v>
      </c>
      <c r="AQ525" t="n">
        <v>0</v>
      </c>
      <c r="AR525" t="n">
        <v>0</v>
      </c>
      <c r="AS525" t="n">
        <v>0</v>
      </c>
      <c r="AT525" t="n">
        <v>2.839056889544494</v>
      </c>
      <c r="AU525" t="n">
        <v>0.8925512883032205</v>
      </c>
      <c r="AV525" t="n">
        <v>2.839056889544494</v>
      </c>
    </row>
    <row r="526" spans="1:48">
      <c r="A526" t="n">
        <v>523</v>
      </c>
      <c r="B526" t="n">
        <v>0</v>
      </c>
      <c r="C526" t="n">
        <v>0</v>
      </c>
      <c r="D526" t="n">
        <v>35</v>
      </c>
      <c r="E526" t="n">
        <v>2</v>
      </c>
      <c r="F526" t="n">
        <v>0.3273405381476522</v>
      </c>
      <c r="G526" t="n">
        <v>0</v>
      </c>
      <c r="H526" t="n">
        <v>288.3334591993047</v>
      </c>
      <c r="I526" t="b">
        <v>0</v>
      </c>
      <c r="J526" t="n">
        <v>1137.187163082058</v>
      </c>
      <c r="K526" t="n">
        <v>2429.031780343276</v>
      </c>
      <c r="L526" t="n">
        <v>0</v>
      </c>
      <c r="M526" t="n">
        <v>5.429527190296019</v>
      </c>
      <c r="N526" t="n">
        <v>5.429527190296019</v>
      </c>
      <c r="O526" t="n">
        <v>179.8201485295145</v>
      </c>
      <c r="P526" t="n">
        <v>45.59334394764566</v>
      </c>
      <c r="Q526" t="n">
        <v>5.429527190296019</v>
      </c>
      <c r="R526" t="n">
        <v>0.8605542145835287</v>
      </c>
      <c r="S526" t="n">
        <v>29.60099922767927</v>
      </c>
      <c r="T526" t="n">
        <v>24.80401364101431</v>
      </c>
      <c r="U526" t="n">
        <v>6.309337748027506</v>
      </c>
      <c r="V526" t="n">
        <v>3.458815163652115</v>
      </c>
      <c r="W526" t="n">
        <v>0</v>
      </c>
      <c r="X526" t="n">
        <v>0</v>
      </c>
      <c r="Y526" t="n">
        <v>-21.42817949427903</v>
      </c>
      <c r="Z526" t="n">
        <v>71.14659243818973</v>
      </c>
      <c r="AA526" t="n">
        <v>2429.031780343276</v>
      </c>
      <c r="AB526" t="b">
        <v>0</v>
      </c>
      <c r="AC526" t="b">
        <v>1</v>
      </c>
      <c r="AD526" t="n">
        <v>96.89901512081173</v>
      </c>
      <c r="AE526" t="n">
        <v>-0</v>
      </c>
      <c r="AF526" t="n">
        <v>0</v>
      </c>
      <c r="AG526" t="n">
        <v>0.1992522625536626</v>
      </c>
      <c r="AH526" t="b">
        <v>0</v>
      </c>
      <c r="AI526" t="b">
        <v>0</v>
      </c>
      <c r="AJ526" t="n">
        <v>2429.031780343276</v>
      </c>
      <c r="AK526" t="n">
        <v>0</v>
      </c>
      <c r="AL526" t="n">
        <v>6.309337748027506</v>
      </c>
      <c r="AM526" t="n">
        <v>0</v>
      </c>
      <c r="AN526" t="n">
        <v>6.59369776454241</v>
      </c>
      <c r="AO526" t="n">
        <v>0</v>
      </c>
      <c r="AP526" t="n">
        <v>1</v>
      </c>
      <c r="AQ526" t="n">
        <v>0</v>
      </c>
      <c r="AR526" t="n">
        <v>0</v>
      </c>
      <c r="AS526" t="n">
        <v>0</v>
      </c>
      <c r="AT526" t="n">
        <v>2.19634713991108</v>
      </c>
      <c r="AU526" t="n">
        <v>0.6904942540983223</v>
      </c>
      <c r="AV526" t="n">
        <v>2.19634713991108</v>
      </c>
    </row>
    <row r="527" spans="1:48">
      <c r="A527" t="n">
        <v>524</v>
      </c>
      <c r="B527" t="n">
        <v>0</v>
      </c>
      <c r="C527" t="n">
        <v>0</v>
      </c>
      <c r="D527" t="n">
        <v>35</v>
      </c>
      <c r="E527" t="n">
        <v>3</v>
      </c>
      <c r="F527" t="n">
        <v>-0.15247748109583</v>
      </c>
      <c r="G527" t="n">
        <v>0</v>
      </c>
      <c r="H527" t="n">
        <v>288.3334591993047</v>
      </c>
      <c r="I527" t="b">
        <v>1</v>
      </c>
      <c r="J527" t="n">
        <v>1137.187163082058</v>
      </c>
      <c r="K527" t="n">
        <v>1504.498616757563</v>
      </c>
      <c r="L527" t="n">
        <v>0</v>
      </c>
      <c r="M527" t="n">
        <v>-1.009897193517759</v>
      </c>
      <c r="N527" t="n">
        <v>-1.009897193517759</v>
      </c>
      <c r="O527" t="n">
        <v>-33.44671772939446</v>
      </c>
      <c r="P527" t="n">
        <v>-8.480405103801843</v>
      </c>
      <c r="Q527" t="n">
        <v>-1.009897193517759</v>
      </c>
      <c r="R527" t="n">
        <v>0.7334992870346198</v>
      </c>
      <c r="S527" t="n">
        <v>29.62689609511397</v>
      </c>
      <c r="T527" t="n">
        <v>-4.701716626911113</v>
      </c>
      <c r="U527" t="n">
        <v>-0.7407588714235394</v>
      </c>
      <c r="V527" t="n">
        <v>3.778688476890729</v>
      </c>
      <c r="W527" t="n">
        <v>0</v>
      </c>
      <c r="X527" t="n">
        <v>0</v>
      </c>
      <c r="Y527" t="n">
        <v>-21.42817949427903</v>
      </c>
      <c r="Z527" t="n">
        <v>71.23037820194325</v>
      </c>
      <c r="AA527" t="n">
        <v>1504.498616757563</v>
      </c>
      <c r="AB527" t="b">
        <v>0</v>
      </c>
      <c r="AC527" t="b">
        <v>1</v>
      </c>
      <c r="AD527" t="n">
        <v>96.89157478070955</v>
      </c>
      <c r="AE527" t="n">
        <v>-0</v>
      </c>
      <c r="AF527" t="n">
        <v>0</v>
      </c>
      <c r="AG527" t="n">
        <v>0.1927633716838966</v>
      </c>
      <c r="AH527" t="b">
        <v>0</v>
      </c>
      <c r="AI527" t="b">
        <v>0</v>
      </c>
      <c r="AJ527" t="n">
        <v>1504.498616757563</v>
      </c>
      <c r="AK527" t="n">
        <v>0</v>
      </c>
      <c r="AL527" t="n">
        <v>-0.7407588714235394</v>
      </c>
      <c r="AM527" t="n">
        <v>0</v>
      </c>
      <c r="AN527" t="n">
        <v>-0.3311365058473272</v>
      </c>
      <c r="AO527" t="n">
        <v>0</v>
      </c>
      <c r="AP527" t="n">
        <v>1</v>
      </c>
      <c r="AQ527" t="n">
        <v>0</v>
      </c>
      <c r="AR527" t="n">
        <v>0</v>
      </c>
      <c r="AS527" t="n">
        <v>0</v>
      </c>
      <c r="AT527" t="n">
        <v>0.5917960606029</v>
      </c>
      <c r="AU527" t="n">
        <v>0.1860506347192769</v>
      </c>
      <c r="AV527" t="n">
        <v>0.5917960606029</v>
      </c>
    </row>
    <row r="528" spans="1:48">
      <c r="A528" t="n">
        <v>525</v>
      </c>
      <c r="B528" t="n">
        <v>0</v>
      </c>
      <c r="C528" t="n">
        <v>0</v>
      </c>
      <c r="D528" t="n">
        <v>35</v>
      </c>
      <c r="E528" t="n">
        <v>3</v>
      </c>
      <c r="F528" t="n">
        <v>0.282569386235668</v>
      </c>
      <c r="G528" t="n">
        <v>0</v>
      </c>
      <c r="H528" t="n">
        <v>288.3334591993047</v>
      </c>
      <c r="I528" t="b">
        <v>0</v>
      </c>
      <c r="J528" t="n">
        <v>1137.187163082058</v>
      </c>
      <c r="K528" t="n">
        <v>1504.498616757563</v>
      </c>
      <c r="L528" t="n">
        <v>0</v>
      </c>
      <c r="M528" t="n">
        <v>4.828673458775017</v>
      </c>
      <c r="N528" t="n">
        <v>4.828673458775017</v>
      </c>
      <c r="O528" t="n">
        <v>159.9205139094457</v>
      </c>
      <c r="P528" t="n">
        <v>40.54779764438278</v>
      </c>
      <c r="Q528" t="n">
        <v>4.828673458775017</v>
      </c>
      <c r="R528" t="n">
        <v>0.9005493302063933</v>
      </c>
      <c r="S528" t="n">
        <v>29.63610176440577</v>
      </c>
      <c r="T528" t="n">
        <v>34.03297531516869</v>
      </c>
      <c r="U528" t="n">
        <v>5.361919993509243</v>
      </c>
      <c r="V528" t="n">
        <v>3.384602190162809</v>
      </c>
      <c r="W528" t="n">
        <v>0</v>
      </c>
      <c r="X528" t="n">
        <v>0</v>
      </c>
      <c r="Y528" t="n">
        <v>-21.42817949427903</v>
      </c>
      <c r="Z528" t="n">
        <v>71.37712826146013</v>
      </c>
      <c r="AA528" t="n">
        <v>1504.498616757563</v>
      </c>
      <c r="AB528" t="b">
        <v>0</v>
      </c>
      <c r="AC528" t="b">
        <v>1</v>
      </c>
      <c r="AD528" t="n">
        <v>96.88413444060737</v>
      </c>
      <c r="AE528" t="n">
        <v>-0</v>
      </c>
      <c r="AF528" t="n">
        <v>0</v>
      </c>
      <c r="AG528" t="n">
        <v>0.1845471232574045</v>
      </c>
      <c r="AH528" t="b">
        <v>0</v>
      </c>
      <c r="AI528" t="b">
        <v>0</v>
      </c>
      <c r="AJ528" t="n">
        <v>1504.498616757563</v>
      </c>
      <c r="AK528" t="n">
        <v>0</v>
      </c>
      <c r="AL528" t="n">
        <v>5.361919993509243</v>
      </c>
      <c r="AM528" t="n">
        <v>0</v>
      </c>
      <c r="AN528" t="n">
        <v>5.365033062273785</v>
      </c>
      <c r="AO528" t="n">
        <v>0</v>
      </c>
      <c r="AP528" t="n">
        <v>1</v>
      </c>
      <c r="AQ528" t="n">
        <v>0</v>
      </c>
      <c r="AR528" t="n">
        <v>0</v>
      </c>
      <c r="AS528" t="n">
        <v>0</v>
      </c>
      <c r="AT528" t="n">
        <v>1.64747041292428</v>
      </c>
      <c r="AU528" t="n">
        <v>0.5179367292400147</v>
      </c>
      <c r="AV528" t="n">
        <v>1.64747041292428</v>
      </c>
    </row>
    <row r="529" spans="1:48">
      <c r="A529" t="n">
        <v>526</v>
      </c>
      <c r="B529" t="n">
        <v>0</v>
      </c>
      <c r="C529" t="n">
        <v>0</v>
      </c>
      <c r="D529" t="n">
        <v>36.875</v>
      </c>
      <c r="E529" t="n">
        <v>3</v>
      </c>
      <c r="F529" t="n">
        <v>0.5846999361531564</v>
      </c>
      <c r="G529" t="n">
        <v>0</v>
      </c>
      <c r="H529" t="n">
        <v>303.7798945135532</v>
      </c>
      <c r="I529" t="b">
        <v>0</v>
      </c>
      <c r="J529" t="n">
        <v>1198.107903961454</v>
      </c>
      <c r="K529" t="n">
        <v>1585.096756941004</v>
      </c>
      <c r="L529" t="n">
        <v>0</v>
      </c>
      <c r="M529" t="n">
        <v>9.402686669949885</v>
      </c>
      <c r="N529" t="n">
        <v>9.402686669949885</v>
      </c>
      <c r="O529" t="n">
        <v>295.5727002795501</v>
      </c>
      <c r="P529" t="n">
        <v>74.94236822503805</v>
      </c>
      <c r="Q529" t="n">
        <v>9.402686669949885</v>
      </c>
      <c r="R529" t="n">
        <v>0.927365672234411</v>
      </c>
      <c r="S529" t="n">
        <v>29.65252714260025</v>
      </c>
      <c r="T529" t="n">
        <v>61.08246473564503</v>
      </c>
      <c r="U529" t="n">
        <v>10.13913599723277</v>
      </c>
      <c r="V529" t="n">
        <v>4.436683764338866</v>
      </c>
      <c r="W529" t="n">
        <v>0</v>
      </c>
      <c r="X529" t="n">
        <v>0</v>
      </c>
      <c r="Y529" t="n">
        <v>-21.42817949427903</v>
      </c>
      <c r="Z529" t="n">
        <v>71.56943472643061</v>
      </c>
      <c r="AA529" t="n">
        <v>1585.096756941004</v>
      </c>
      <c r="AB529" t="b">
        <v>0</v>
      </c>
      <c r="AC529" t="b">
        <v>1</v>
      </c>
      <c r="AD529" t="n">
        <v>96.87669410050519</v>
      </c>
      <c r="AE529" t="n">
        <v>-0</v>
      </c>
      <c r="AF529" t="n">
        <v>0</v>
      </c>
      <c r="AG529" t="n">
        <v>0.1826440396290582</v>
      </c>
      <c r="AH529" t="b">
        <v>0</v>
      </c>
      <c r="AI529" t="b">
        <v>0</v>
      </c>
      <c r="AJ529" t="n">
        <v>1585.096756941004</v>
      </c>
      <c r="AK529" t="n">
        <v>0</v>
      </c>
      <c r="AL529" t="n">
        <v>10.13913599723277</v>
      </c>
      <c r="AM529" t="n">
        <v>0</v>
      </c>
      <c r="AN529" t="n">
        <v>10.15158827229094</v>
      </c>
      <c r="AO529" t="n">
        <v>0</v>
      </c>
      <c r="AP529" t="n">
        <v>1</v>
      </c>
      <c r="AQ529" t="n">
        <v>0</v>
      </c>
      <c r="AR529" t="n">
        <v>0</v>
      </c>
      <c r="AS529" t="n">
        <v>0</v>
      </c>
      <c r="AT529" t="n">
        <v>2.566774729022982</v>
      </c>
      <c r="AU529" t="n">
        <v>0.8069503994832533</v>
      </c>
      <c r="AV529" t="n">
        <v>2.566774729022982</v>
      </c>
    </row>
    <row r="530" spans="1:48">
      <c r="A530" t="n">
        <v>527</v>
      </c>
      <c r="B530" t="n">
        <v>0</v>
      </c>
      <c r="C530" t="n">
        <v>0</v>
      </c>
      <c r="D530" t="n">
        <v>38.75</v>
      </c>
      <c r="E530" t="n">
        <v>3</v>
      </c>
      <c r="F530" t="n">
        <v>0.5036308691517162</v>
      </c>
      <c r="G530" t="n">
        <v>0</v>
      </c>
      <c r="H530" t="n">
        <v>319.2263298278017</v>
      </c>
      <c r="I530" t="b">
        <v>0</v>
      </c>
      <c r="J530" t="n">
        <v>1259.02864484085</v>
      </c>
      <c r="K530" t="n">
        <v>1665.694897124444</v>
      </c>
      <c r="L530" t="n">
        <v>0</v>
      </c>
      <c r="M530" t="n">
        <v>8.723883839114723</v>
      </c>
      <c r="N530" t="n">
        <v>8.723883839114723</v>
      </c>
      <c r="O530" t="n">
        <v>260.9651722720188</v>
      </c>
      <c r="P530" t="n">
        <v>66.16764002840233</v>
      </c>
      <c r="Q530" t="n">
        <v>8.723883839114723</v>
      </c>
      <c r="R530" t="n">
        <v>0.9222678925210085</v>
      </c>
      <c r="S530" t="n">
        <v>29.67588718970364</v>
      </c>
      <c r="T530" t="n">
        <v>54.22863981320069</v>
      </c>
      <c r="U530" t="n">
        <v>9.459164641705231</v>
      </c>
      <c r="V530" t="n">
        <v>4.215306458399233</v>
      </c>
      <c r="W530" t="n">
        <v>0</v>
      </c>
      <c r="X530" t="n">
        <v>0</v>
      </c>
      <c r="Y530" t="n">
        <v>-21.42817949427903</v>
      </c>
      <c r="Z530" t="n">
        <v>71.77940967611387</v>
      </c>
      <c r="AA530" t="n">
        <v>1665.694897124444</v>
      </c>
      <c r="AB530" t="b">
        <v>0</v>
      </c>
      <c r="AC530" t="b">
        <v>1</v>
      </c>
      <c r="AD530" t="n">
        <v>96.86925376040301</v>
      </c>
      <c r="AE530" t="n">
        <v>-0</v>
      </c>
      <c r="AF530" t="n">
        <v>0</v>
      </c>
      <c r="AG530" t="n">
        <v>0.1804871234133614</v>
      </c>
      <c r="AH530" t="b">
        <v>0</v>
      </c>
      <c r="AI530" t="b">
        <v>0</v>
      </c>
      <c r="AJ530" t="n">
        <v>1665.694897124444</v>
      </c>
      <c r="AK530" t="n">
        <v>0</v>
      </c>
      <c r="AL530" t="n">
        <v>9.459164641705231</v>
      </c>
      <c r="AM530" t="n">
        <v>0</v>
      </c>
      <c r="AN530" t="n">
        <v>9.471616916763397</v>
      </c>
      <c r="AO530" t="n">
        <v>0</v>
      </c>
      <c r="AP530" t="n">
        <v>1</v>
      </c>
      <c r="AQ530" t="n">
        <v>0</v>
      </c>
      <c r="AR530" t="n">
        <v>0</v>
      </c>
      <c r="AS530" t="n">
        <v>0</v>
      </c>
      <c r="AT530" t="n">
        <v>2.448119197719943</v>
      </c>
      <c r="AU530" t="n">
        <v>0.7696471148189498</v>
      </c>
      <c r="AV530" t="n">
        <v>2.448119197719943</v>
      </c>
    </row>
    <row r="531" spans="1:48">
      <c r="A531" t="n">
        <v>528</v>
      </c>
      <c r="B531" t="n">
        <v>0</v>
      </c>
      <c r="C531" t="n">
        <v>0</v>
      </c>
      <c r="D531" t="n">
        <v>40.625</v>
      </c>
      <c r="E531" t="n">
        <v>3</v>
      </c>
      <c r="F531" t="n">
        <v>0.525776587239986</v>
      </c>
      <c r="G531" t="n">
        <v>0</v>
      </c>
      <c r="H531" t="n">
        <v>334.6727651420501</v>
      </c>
      <c r="I531" t="b">
        <v>0</v>
      </c>
      <c r="J531" t="n">
        <v>1319.949385720246</v>
      </c>
      <c r="K531" t="n">
        <v>1746.293037307885</v>
      </c>
      <c r="L531" t="n">
        <v>0</v>
      </c>
      <c r="M531" t="n">
        <v>9.543142303177838</v>
      </c>
      <c r="N531" t="n">
        <v>9.543142303177838</v>
      </c>
      <c r="O531" t="n">
        <v>272.2967199680198</v>
      </c>
      <c r="P531" t="n">
        <v>69.04075049899082</v>
      </c>
      <c r="Q531" t="n">
        <v>9.543142303177838</v>
      </c>
      <c r="R531" t="n">
        <v>0.9232618606606889</v>
      </c>
      <c r="S531" t="n">
        <v>29.69908196369971</v>
      </c>
      <c r="T531" t="n">
        <v>56.52242210084679</v>
      </c>
      <c r="U531" t="n">
        <v>10.33633328723092</v>
      </c>
      <c r="V531" t="n">
        <v>4.337425502970142</v>
      </c>
      <c r="W531" t="n">
        <v>0</v>
      </c>
      <c r="X531" t="n">
        <v>0</v>
      </c>
      <c r="Y531" t="n">
        <v>-21.42817949427903</v>
      </c>
      <c r="Z531" t="n">
        <v>71.98938462579713</v>
      </c>
      <c r="AA531" t="n">
        <v>1746.293037307885</v>
      </c>
      <c r="AB531" t="b">
        <v>0</v>
      </c>
      <c r="AC531" t="b">
        <v>1</v>
      </c>
      <c r="AD531" t="n">
        <v>96.86181342030083</v>
      </c>
      <c r="AE531" t="n">
        <v>-0</v>
      </c>
      <c r="AF531" t="n">
        <v>0</v>
      </c>
      <c r="AG531" t="n">
        <v>0.2117417605163876</v>
      </c>
      <c r="AH531" t="b">
        <v>0</v>
      </c>
      <c r="AI531" t="b">
        <v>0</v>
      </c>
      <c r="AJ531" t="n">
        <v>1746.293037307885</v>
      </c>
      <c r="AK531" t="n">
        <v>0</v>
      </c>
      <c r="AL531" t="n">
        <v>10.33633328723092</v>
      </c>
      <c r="AM531" t="n">
        <v>0</v>
      </c>
      <c r="AN531" t="n">
        <v>10.34878556228909</v>
      </c>
      <c r="AO531" t="n">
        <v>0</v>
      </c>
      <c r="AP531" t="n">
        <v>1</v>
      </c>
      <c r="AQ531" t="n">
        <v>0</v>
      </c>
      <c r="AR531" t="n">
        <v>0</v>
      </c>
      <c r="AS531" t="n">
        <v>0</v>
      </c>
      <c r="AT531" t="n">
        <v>2.622659100803511</v>
      </c>
      <c r="AU531" t="n">
        <v>0.8245194972397729</v>
      </c>
      <c r="AV531" t="n">
        <v>2.622659100803511</v>
      </c>
    </row>
    <row r="532" spans="1:48">
      <c r="A532" t="n">
        <v>529</v>
      </c>
      <c r="B532" t="n">
        <v>0</v>
      </c>
      <c r="C532" t="n">
        <v>0</v>
      </c>
      <c r="D532" t="n">
        <v>42.5</v>
      </c>
      <c r="E532" t="n">
        <v>3</v>
      </c>
      <c r="F532" t="n">
        <v>0.5182627818883283</v>
      </c>
      <c r="G532" t="n">
        <v>0</v>
      </c>
      <c r="H532" t="n">
        <v>350.1192004562986</v>
      </c>
      <c r="I532" t="b">
        <v>0</v>
      </c>
      <c r="J532" t="n">
        <v>1380.870126599642</v>
      </c>
      <c r="K532" t="n">
        <v>1826.891177491326</v>
      </c>
      <c r="L532" t="n">
        <v>0</v>
      </c>
      <c r="M532" t="n">
        <v>9.918016488727098</v>
      </c>
      <c r="N532" t="n">
        <v>9.918016488727098</v>
      </c>
      <c r="O532" t="n">
        <v>270.5081037184992</v>
      </c>
      <c r="P532" t="n">
        <v>68.58724739312861</v>
      </c>
      <c r="Q532" t="n">
        <v>9.918016488727098</v>
      </c>
      <c r="R532" t="n">
        <v>0.9224001079390592</v>
      </c>
      <c r="S532" t="n">
        <v>29.72413050807329</v>
      </c>
      <c r="T532" t="n">
        <v>56.20360649030192</v>
      </c>
      <c r="U532" t="n">
        <v>10.75240170004659</v>
      </c>
      <c r="V532" t="n">
        <v>4.361393797083011</v>
      </c>
      <c r="W532" t="n">
        <v>0</v>
      </c>
      <c r="X532" t="n">
        <v>0</v>
      </c>
      <c r="Y532" t="n">
        <v>-21.42817949427903</v>
      </c>
      <c r="Z532" t="n">
        <v>72.2084343802989</v>
      </c>
      <c r="AA532" t="n">
        <v>1826.891177491326</v>
      </c>
      <c r="AB532" t="b">
        <v>0</v>
      </c>
      <c r="AC532" t="b">
        <v>1</v>
      </c>
      <c r="AD532" t="n">
        <v>96.85437308019866</v>
      </c>
      <c r="AE532" t="n">
        <v>-0</v>
      </c>
      <c r="AF532" t="n">
        <v>0</v>
      </c>
      <c r="AG532" t="n">
        <v>0.2332540862057637</v>
      </c>
      <c r="AH532" t="b">
        <v>0</v>
      </c>
      <c r="AI532" t="b">
        <v>0</v>
      </c>
      <c r="AJ532" t="n">
        <v>1826.891177491326</v>
      </c>
      <c r="AK532" t="n">
        <v>0</v>
      </c>
      <c r="AL532" t="n">
        <v>10.75240170004659</v>
      </c>
      <c r="AM532" t="n">
        <v>0</v>
      </c>
      <c r="AN532" t="n">
        <v>10.76485397510475</v>
      </c>
      <c r="AO532" t="n">
        <v>0</v>
      </c>
      <c r="AP532" t="n">
        <v>1</v>
      </c>
      <c r="AQ532" t="n">
        <v>0</v>
      </c>
      <c r="AR532" t="n">
        <v>0</v>
      </c>
      <c r="AS532" t="n">
        <v>0</v>
      </c>
      <c r="AT532" t="n">
        <v>2.710997362905191</v>
      </c>
      <c r="AU532" t="n">
        <v>0.8522915471538456</v>
      </c>
      <c r="AV532" t="n">
        <v>2.710997362905191</v>
      </c>
    </row>
    <row r="533" spans="1:48">
      <c r="A533" t="n">
        <v>530</v>
      </c>
      <c r="B533" t="n">
        <v>0</v>
      </c>
      <c r="C533" t="n">
        <v>0</v>
      </c>
      <c r="D533" t="n">
        <v>44.375</v>
      </c>
      <c r="E533" t="n">
        <v>3</v>
      </c>
      <c r="F533" t="n">
        <v>0.5261722852067043</v>
      </c>
      <c r="G533" t="n">
        <v>0</v>
      </c>
      <c r="H533" t="n">
        <v>365.5656357705471</v>
      </c>
      <c r="I533" t="b">
        <v>0</v>
      </c>
      <c r="J533" t="n">
        <v>1441.790867479038</v>
      </c>
      <c r="K533" t="n">
        <v>1907.489317674767</v>
      </c>
      <c r="L533" t="n">
        <v>0</v>
      </c>
      <c r="M533" t="n">
        <v>10.55193899539382</v>
      </c>
      <c r="N533" t="n">
        <v>10.55193899539382</v>
      </c>
      <c r="O533" t="n">
        <v>275.637492038527</v>
      </c>
      <c r="P533" t="n">
        <v>69.88780224100583</v>
      </c>
      <c r="Q533" t="n">
        <v>10.55193899539382</v>
      </c>
      <c r="R533" t="n">
        <v>0.9225140725546072</v>
      </c>
      <c r="S533" t="n">
        <v>29.75045534997727</v>
      </c>
      <c r="T533" t="n">
        <v>57.2622672317794</v>
      </c>
      <c r="U533" t="n">
        <v>11.43824176705901</v>
      </c>
      <c r="V533" t="n">
        <v>4.43701988408035</v>
      </c>
      <c r="W533" t="n">
        <v>0</v>
      </c>
      <c r="X533" t="n">
        <v>0</v>
      </c>
      <c r="Y533" t="n">
        <v>-21.42817949427903</v>
      </c>
      <c r="Z533" t="n">
        <v>72.42748413480066</v>
      </c>
      <c r="AA533" t="n">
        <v>1907.489317674767</v>
      </c>
      <c r="AB533" t="b">
        <v>0</v>
      </c>
      <c r="AC533" t="b">
        <v>1</v>
      </c>
      <c r="AD533" t="n">
        <v>96.84693274009648</v>
      </c>
      <c r="AE533" t="n">
        <v>-0</v>
      </c>
      <c r="AF533" t="n">
        <v>0</v>
      </c>
      <c r="AG533" t="n">
        <v>0.2265145340061825</v>
      </c>
      <c r="AH533" t="b">
        <v>0</v>
      </c>
      <c r="AI533" t="b">
        <v>0</v>
      </c>
      <c r="AJ533" t="n">
        <v>1907.489317674767</v>
      </c>
      <c r="AK533" t="n">
        <v>0</v>
      </c>
      <c r="AL533" t="n">
        <v>11.43824176705901</v>
      </c>
      <c r="AM533" t="n">
        <v>0</v>
      </c>
      <c r="AN533" t="n">
        <v>11.45069404211718</v>
      </c>
      <c r="AO533" t="n">
        <v>0</v>
      </c>
      <c r="AP533" t="n">
        <v>1</v>
      </c>
      <c r="AQ533" t="n">
        <v>0</v>
      </c>
      <c r="AR533" t="n">
        <v>0</v>
      </c>
      <c r="AS533" t="n">
        <v>0</v>
      </c>
      <c r="AT533" t="n">
        <v>2.848637638324663</v>
      </c>
      <c r="AU533" t="n">
        <v>0.8955633130703683</v>
      </c>
      <c r="AV533" t="n">
        <v>2.848637638324663</v>
      </c>
    </row>
    <row r="534" spans="1:48">
      <c r="A534" t="n">
        <v>531</v>
      </c>
      <c r="B534" t="n">
        <v>0</v>
      </c>
      <c r="C534" t="n">
        <v>0</v>
      </c>
      <c r="D534" t="n">
        <v>46.25</v>
      </c>
      <c r="E534" t="n">
        <v>3</v>
      </c>
      <c r="F534" t="n">
        <v>0.502048077284857</v>
      </c>
      <c r="G534" t="n">
        <v>0</v>
      </c>
      <c r="H534" t="n">
        <v>381.0120710847956</v>
      </c>
      <c r="I534" t="b">
        <v>0</v>
      </c>
      <c r="J534" t="n">
        <v>1502.711608358434</v>
      </c>
      <c r="K534" t="n">
        <v>1988.087457858208</v>
      </c>
      <c r="L534" t="n">
        <v>0</v>
      </c>
      <c r="M534" t="n">
        <v>10.63686312235976</v>
      </c>
      <c r="N534" t="n">
        <v>10.63686312235976</v>
      </c>
      <c r="O534" t="n">
        <v>266.5914505168554</v>
      </c>
      <c r="P534" t="n">
        <v>67.5941811655313</v>
      </c>
      <c r="Q534" t="n">
        <v>10.63686312235976</v>
      </c>
      <c r="R534" t="n">
        <v>0.9205981437326171</v>
      </c>
      <c r="S534" t="n">
        <v>29.77842164506581</v>
      </c>
      <c r="T534" t="n">
        <v>55.49826065691223</v>
      </c>
      <c r="U534" t="n">
        <v>11.55429564438616</v>
      </c>
      <c r="V534" t="n">
        <v>4.406664915769895</v>
      </c>
      <c r="W534" t="n">
        <v>0</v>
      </c>
      <c r="X534" t="n">
        <v>0</v>
      </c>
      <c r="Y534" t="n">
        <v>-21.42817949427903</v>
      </c>
      <c r="Z534" t="n">
        <v>72.66081721807677</v>
      </c>
      <c r="AA534" t="n">
        <v>1988.087457858208</v>
      </c>
      <c r="AB534" t="b">
        <v>0</v>
      </c>
      <c r="AC534" t="b">
        <v>1</v>
      </c>
      <c r="AD534" t="n">
        <v>96.8394923999943</v>
      </c>
      <c r="AE534" t="n">
        <v>-0</v>
      </c>
      <c r="AF534" t="n">
        <v>0</v>
      </c>
      <c r="AG534" t="n">
        <v>0.2227015067588208</v>
      </c>
      <c r="AH534" t="b">
        <v>0</v>
      </c>
      <c r="AI534" t="b">
        <v>0</v>
      </c>
      <c r="AJ534" t="n">
        <v>1988.087457858208</v>
      </c>
      <c r="AK534" t="n">
        <v>0</v>
      </c>
      <c r="AL534" t="n">
        <v>11.55429564438616</v>
      </c>
      <c r="AM534" t="n">
        <v>0</v>
      </c>
      <c r="AN534" t="n">
        <v>11.56674791944433</v>
      </c>
      <c r="AO534" t="n">
        <v>0</v>
      </c>
      <c r="AP534" t="n">
        <v>1</v>
      </c>
      <c r="AQ534" t="n">
        <v>0</v>
      </c>
      <c r="AR534" t="n">
        <v>0</v>
      </c>
      <c r="AS534" t="n">
        <v>0</v>
      </c>
      <c r="AT534" t="n">
        <v>2.883195693644948</v>
      </c>
      <c r="AU534" t="n">
        <v>0.9064277789819066</v>
      </c>
      <c r="AV534" t="n">
        <v>2.883195693644948</v>
      </c>
    </row>
    <row r="535" spans="1:48">
      <c r="A535" t="n">
        <v>532</v>
      </c>
      <c r="B535" t="n">
        <v>0</v>
      </c>
      <c r="C535" t="n">
        <v>0</v>
      </c>
      <c r="D535" t="n">
        <v>48.125</v>
      </c>
      <c r="E535" t="n">
        <v>3</v>
      </c>
      <c r="F535" t="n">
        <v>0.5906354056538659</v>
      </c>
      <c r="G535" t="n">
        <v>0</v>
      </c>
      <c r="H535" t="n">
        <v>396.458506399044</v>
      </c>
      <c r="I535" t="b">
        <v>0</v>
      </c>
      <c r="J535" t="n">
        <v>1563.63234923783</v>
      </c>
      <c r="K535" t="n">
        <v>2068.685598041649</v>
      </c>
      <c r="L535" t="n">
        <v>0</v>
      </c>
      <c r="M535" t="n">
        <v>12.7750228501859</v>
      </c>
      <c r="N535" t="n">
        <v>12.7750228501859</v>
      </c>
      <c r="O535" t="n">
        <v>307.7055482834109</v>
      </c>
      <c r="P535" t="n">
        <v>78.01864814488106</v>
      </c>
      <c r="Q535" t="n">
        <v>12.7750228501859</v>
      </c>
      <c r="R535" t="n">
        <v>0.9254418296737436</v>
      </c>
      <c r="S535" t="n">
        <v>29.80731008270699</v>
      </c>
      <c r="T535" t="n">
        <v>63.72200775511488</v>
      </c>
      <c r="U535" t="n">
        <v>13.80424186649271</v>
      </c>
      <c r="V535" t="n">
        <v>4.750996307736905</v>
      </c>
      <c r="W535" t="n">
        <v>0</v>
      </c>
      <c r="X535" t="n">
        <v>0</v>
      </c>
      <c r="Y535" t="n">
        <v>-21.42817949427903</v>
      </c>
      <c r="Z535" t="n">
        <v>72.89415030135288</v>
      </c>
      <c r="AA535" t="n">
        <v>2068.685598041649</v>
      </c>
      <c r="AB535" t="b">
        <v>0</v>
      </c>
      <c r="AC535" t="b">
        <v>1</v>
      </c>
      <c r="AD535" t="n">
        <v>96.83205205989212</v>
      </c>
      <c r="AE535" t="n">
        <v>-0</v>
      </c>
      <c r="AF535" t="n">
        <v>0</v>
      </c>
      <c r="AG535" t="n">
        <v>0.2067880273398125</v>
      </c>
      <c r="AH535" t="b">
        <v>0</v>
      </c>
      <c r="AI535" t="b">
        <v>0</v>
      </c>
      <c r="AJ535" t="n">
        <v>2068.685598041649</v>
      </c>
      <c r="AK535" t="n">
        <v>0</v>
      </c>
      <c r="AL535" t="n">
        <v>13.80424186649271</v>
      </c>
      <c r="AM535" t="n">
        <v>0</v>
      </c>
      <c r="AN535" t="n">
        <v>13.81669414155088</v>
      </c>
      <c r="AO535" t="n">
        <v>0</v>
      </c>
      <c r="AP535" t="n">
        <v>1</v>
      </c>
      <c r="AQ535" t="n">
        <v>0</v>
      </c>
      <c r="AR535" t="n">
        <v>0</v>
      </c>
      <c r="AS535" t="n">
        <v>0</v>
      </c>
      <c r="AT535" t="n">
        <v>3.300356306891552</v>
      </c>
      <c r="AU535" t="n">
        <v>1.03757599378304</v>
      </c>
      <c r="AV535" t="n">
        <v>3.300356306891552</v>
      </c>
    </row>
    <row r="536" spans="1:48">
      <c r="A536" t="n">
        <v>533</v>
      </c>
      <c r="B536" t="n">
        <v>0</v>
      </c>
      <c r="C536" t="n">
        <v>0</v>
      </c>
      <c r="D536" t="n">
        <v>50</v>
      </c>
      <c r="E536" t="n">
        <v>3</v>
      </c>
      <c r="F536" t="n">
        <v>0.2604103000996911</v>
      </c>
      <c r="G536" t="n">
        <v>0</v>
      </c>
      <c r="H536" t="n">
        <v>411.9049417132925</v>
      </c>
      <c r="I536" t="b">
        <v>0</v>
      </c>
      <c r="J536" t="n">
        <v>1624.553090117226</v>
      </c>
      <c r="K536" t="n">
        <v>2149.28373822509</v>
      </c>
      <c r="L536" t="n">
        <v>0</v>
      </c>
      <c r="M536" t="n">
        <v>7.019331642466857</v>
      </c>
      <c r="N536" t="n">
        <v>7.019331642466857</v>
      </c>
      <c r="O536" t="n">
        <v>162.7309432297449</v>
      </c>
      <c r="P536" t="n">
        <v>41.26038114344445</v>
      </c>
      <c r="Q536" t="n">
        <v>7.019331642466857</v>
      </c>
      <c r="R536" t="n">
        <v>0.8938073413494446</v>
      </c>
      <c r="S536" t="n">
        <v>29.83988900816145</v>
      </c>
      <c r="T536" t="n">
        <v>34.89229003666542</v>
      </c>
      <c r="U536" t="n">
        <v>7.853293789094718</v>
      </c>
      <c r="V536" t="n">
        <v>3.705305045399783</v>
      </c>
      <c r="W536" t="n">
        <v>0</v>
      </c>
      <c r="X536" t="n">
        <v>0</v>
      </c>
      <c r="Y536" t="n">
        <v>-21.42817949427903</v>
      </c>
      <c r="Z536" t="n">
        <v>73.1327895931738</v>
      </c>
      <c r="AA536" t="n">
        <v>2149.28373822509</v>
      </c>
      <c r="AB536" t="b">
        <v>0</v>
      </c>
      <c r="AC536" t="b">
        <v>1</v>
      </c>
      <c r="AD536" t="n">
        <v>96.82461171978994</v>
      </c>
      <c r="AE536" t="n">
        <v>-0</v>
      </c>
      <c r="AF536" t="n">
        <v>0</v>
      </c>
      <c r="AG536" t="n">
        <v>0.1900995595561351</v>
      </c>
      <c r="AH536" t="b">
        <v>0</v>
      </c>
      <c r="AI536" t="b">
        <v>0</v>
      </c>
      <c r="AJ536" t="n">
        <v>2149.28373822509</v>
      </c>
      <c r="AK536" t="n">
        <v>0</v>
      </c>
      <c r="AL536" t="n">
        <v>7.853293789094718</v>
      </c>
      <c r="AM536" t="n">
        <v>0</v>
      </c>
      <c r="AN536" t="n">
        <v>7.85640685785926</v>
      </c>
      <c r="AO536" t="n">
        <v>0</v>
      </c>
      <c r="AP536" t="n">
        <v>1</v>
      </c>
      <c r="AQ536" t="n">
        <v>0</v>
      </c>
      <c r="AR536" t="n">
        <v>0</v>
      </c>
      <c r="AS536" t="n">
        <v>0</v>
      </c>
      <c r="AT536" t="n">
        <v>2.266653072434474</v>
      </c>
      <c r="AU536" t="n">
        <v>0.7125972457221297</v>
      </c>
      <c r="AV536" t="n">
        <v>2.266653072434474</v>
      </c>
    </row>
    <row r="537" spans="1:48">
      <c r="A537" t="n">
        <v>534</v>
      </c>
      <c r="B537" t="n">
        <v>0</v>
      </c>
      <c r="C537" t="n">
        <v>0</v>
      </c>
      <c r="D537" t="n">
        <v>50</v>
      </c>
      <c r="E537" t="n">
        <v>3</v>
      </c>
      <c r="F537" t="n">
        <v>-0.06977660605263392</v>
      </c>
      <c r="G537" t="n">
        <v>0</v>
      </c>
      <c r="H537" t="n">
        <v>411.9049417132925</v>
      </c>
      <c r="I537" t="b">
        <v>0</v>
      </c>
      <c r="J537" t="n">
        <v>1624.553090117226</v>
      </c>
      <c r="K537" t="n">
        <v>2149.28373822509</v>
      </c>
      <c r="L537" t="n">
        <v>0</v>
      </c>
      <c r="M537" t="n">
        <v>0.6889149028464465</v>
      </c>
      <c r="N537" t="n">
        <v>0.6889149028464465</v>
      </c>
      <c r="O537" t="n">
        <v>15.97128867184161</v>
      </c>
      <c r="P537" t="n">
        <v>4.049515383326981</v>
      </c>
      <c r="Q537" t="n">
        <v>0.6889149028464464</v>
      </c>
      <c r="R537" t="n">
        <v>0.5398613919755629</v>
      </c>
      <c r="S537" t="n">
        <v>29.865384892748</v>
      </c>
      <c r="T537" t="n">
        <v>5.669711214678449</v>
      </c>
      <c r="U537" t="n">
        <v>1.27609588884554</v>
      </c>
      <c r="V537" t="n">
        <v>2.608853026222682</v>
      </c>
      <c r="W537" t="n">
        <v>0</v>
      </c>
      <c r="X537" t="n">
        <v>0</v>
      </c>
      <c r="Y537" t="n">
        <v>-21.42817949427903</v>
      </c>
      <c r="Z537" t="n">
        <v>73.26780756969819</v>
      </c>
      <c r="AA537" t="n">
        <v>2149.28373822509</v>
      </c>
      <c r="AB537" t="b">
        <v>0</v>
      </c>
      <c r="AC537" t="b">
        <v>1</v>
      </c>
      <c r="AD537" t="n">
        <v>96.81717137968776</v>
      </c>
      <c r="AE537" t="n">
        <v>-0</v>
      </c>
      <c r="AF537" t="n">
        <v>0</v>
      </c>
      <c r="AG537" t="n">
        <v>0.1750330329774136</v>
      </c>
      <c r="AH537" t="b">
        <v>0</v>
      </c>
      <c r="AI537" t="b">
        <v>0</v>
      </c>
      <c r="AJ537" t="n">
        <v>2149.28373822509</v>
      </c>
      <c r="AK537" t="n">
        <v>0</v>
      </c>
      <c r="AL537" t="n">
        <v>1.27609588884554</v>
      </c>
      <c r="AM537" t="n">
        <v>0</v>
      </c>
      <c r="AN537" t="n">
        <v>1.27609588884554</v>
      </c>
      <c r="AO537" t="n">
        <v>0</v>
      </c>
      <c r="AP537" t="n">
        <v>1</v>
      </c>
      <c r="AQ537" t="n">
        <v>0</v>
      </c>
      <c r="AR537" t="n">
        <v>0</v>
      </c>
      <c r="AS537" t="n">
        <v>0</v>
      </c>
      <c r="AT537" t="n">
        <v>1.130504202265907</v>
      </c>
      <c r="AU537" t="n">
        <v>0.3554113289806362</v>
      </c>
      <c r="AV537" t="n">
        <v>1.130504202265907</v>
      </c>
    </row>
    <row r="538" spans="1:48">
      <c r="A538" t="n">
        <v>535</v>
      </c>
      <c r="B538" t="n">
        <v>0</v>
      </c>
      <c r="C538" t="n">
        <v>0</v>
      </c>
      <c r="D538" t="n">
        <v>50</v>
      </c>
      <c r="E538" t="n">
        <v>3</v>
      </c>
      <c r="F538" t="n">
        <v>0.01869612411084098</v>
      </c>
      <c r="G538" t="n">
        <v>0</v>
      </c>
      <c r="H538" t="n">
        <v>411.9049417132925</v>
      </c>
      <c r="I538" t="b">
        <v>0</v>
      </c>
      <c r="J538" t="n">
        <v>1624.553090117226</v>
      </c>
      <c r="K538" t="n">
        <v>2149.28373822509</v>
      </c>
      <c r="L538" t="n">
        <v>0</v>
      </c>
      <c r="M538" t="n">
        <v>2.38513374614729</v>
      </c>
      <c r="N538" t="n">
        <v>2.38513374614729</v>
      </c>
      <c r="O538" t="n">
        <v>55.29515971170699</v>
      </c>
      <c r="P538" t="n">
        <v>14.0200709208182</v>
      </c>
      <c r="Q538" t="n">
        <v>2.38513374614729</v>
      </c>
      <c r="R538" t="n">
        <v>0.7850069936471449</v>
      </c>
      <c r="S538" t="n">
        <v>29.87622750888287</v>
      </c>
      <c r="T538" t="n">
        <v>13.49947380317081</v>
      </c>
      <c r="U538" t="n">
        <v>3.038359868701235</v>
      </c>
      <c r="V538" t="n">
        <v>2.902292457125304</v>
      </c>
      <c r="W538" t="n">
        <v>0</v>
      </c>
      <c r="X538" t="n">
        <v>0</v>
      </c>
      <c r="Y538" t="n">
        <v>-21.42817949427903</v>
      </c>
      <c r="Z538" t="n">
        <v>73.43403461647723</v>
      </c>
      <c r="AA538" t="n">
        <v>2149.28373822509</v>
      </c>
      <c r="AB538" t="b">
        <v>0</v>
      </c>
      <c r="AC538" t="b">
        <v>1</v>
      </c>
      <c r="AD538" t="n">
        <v>96.80973103958559</v>
      </c>
      <c r="AE538" t="n">
        <v>-0</v>
      </c>
      <c r="AF538" t="n">
        <v>0</v>
      </c>
      <c r="AG538" t="n">
        <v>0.1578595122123623</v>
      </c>
      <c r="AH538" t="b">
        <v>0</v>
      </c>
      <c r="AI538" t="b">
        <v>0</v>
      </c>
      <c r="AJ538" t="n">
        <v>2149.28373822509</v>
      </c>
      <c r="AK538" t="n">
        <v>0</v>
      </c>
      <c r="AL538" t="n">
        <v>3.038359868701235</v>
      </c>
      <c r="AM538" t="n">
        <v>0</v>
      </c>
      <c r="AN538" t="n">
        <v>3.038359868701235</v>
      </c>
      <c r="AO538" t="n">
        <v>0</v>
      </c>
      <c r="AP538" t="n">
        <v>1</v>
      </c>
      <c r="AQ538" t="n">
        <v>0</v>
      </c>
      <c r="AR538" t="n">
        <v>0</v>
      </c>
      <c r="AS538" t="n">
        <v>0</v>
      </c>
      <c r="AT538" t="n">
        <v>1.42958101869521</v>
      </c>
      <c r="AU538" t="n">
        <v>0.4494360027336263</v>
      </c>
      <c r="AV538" t="n">
        <v>1.42958101869521</v>
      </c>
    </row>
    <row r="539" spans="1:48">
      <c r="A539" t="n">
        <v>536</v>
      </c>
      <c r="B539" t="n">
        <v>0</v>
      </c>
      <c r="C539" t="n">
        <v>0</v>
      </c>
      <c r="D539" t="n">
        <v>50</v>
      </c>
      <c r="E539" t="n">
        <v>3</v>
      </c>
      <c r="F539" t="n">
        <v>-0.005007890390725578</v>
      </c>
      <c r="G539" t="n">
        <v>0</v>
      </c>
      <c r="H539" t="n">
        <v>411.9049417132925</v>
      </c>
      <c r="I539" t="b">
        <v>0</v>
      </c>
      <c r="J539" t="n">
        <v>1624.553090117226</v>
      </c>
      <c r="K539" t="n">
        <v>2149.28373822509</v>
      </c>
      <c r="L539" t="n">
        <v>0</v>
      </c>
      <c r="M539" t="n">
        <v>1.930675112564478</v>
      </c>
      <c r="N539" t="n">
        <v>1.930675112564478</v>
      </c>
      <c r="O539" t="n">
        <v>44.75933011015228</v>
      </c>
      <c r="P539" t="n">
        <v>11.34871453097167</v>
      </c>
      <c r="Q539" t="n">
        <v>1.930675112564478</v>
      </c>
      <c r="R539" t="n">
        <v>0.7523690935605489</v>
      </c>
      <c r="S539" t="n">
        <v>29.89376699634602</v>
      </c>
      <c r="T539" t="n">
        <v>11.40133957111672</v>
      </c>
      <c r="U539" t="n">
        <v>2.566127621521047</v>
      </c>
      <c r="V539" t="n">
        <v>2.823324052619615</v>
      </c>
      <c r="W539" t="n">
        <v>0</v>
      </c>
      <c r="X539" t="n">
        <v>0</v>
      </c>
      <c r="Y539" t="n">
        <v>-21.42817949427903</v>
      </c>
      <c r="Z539" t="n">
        <v>73.56905259300163</v>
      </c>
      <c r="AA539" t="n">
        <v>2149.28373822509</v>
      </c>
      <c r="AB539" t="b">
        <v>0</v>
      </c>
      <c r="AC539" t="b">
        <v>1</v>
      </c>
      <c r="AD539" t="n">
        <v>96.80229069948341</v>
      </c>
      <c r="AE539" t="n">
        <v>-0</v>
      </c>
      <c r="AF539" t="n">
        <v>0</v>
      </c>
      <c r="AG539" t="n">
        <v>0.1393275998704764</v>
      </c>
      <c r="AH539" t="b">
        <v>0</v>
      </c>
      <c r="AI539" t="b">
        <v>0</v>
      </c>
      <c r="AJ539" t="n">
        <v>2149.28373822509</v>
      </c>
      <c r="AK539" t="n">
        <v>0</v>
      </c>
      <c r="AL539" t="n">
        <v>2.566127621521047</v>
      </c>
      <c r="AM539" t="n">
        <v>0</v>
      </c>
      <c r="AN539" t="n">
        <v>2.566127621521047</v>
      </c>
      <c r="AO539" t="n">
        <v>0</v>
      </c>
      <c r="AP539" t="n">
        <v>1</v>
      </c>
      <c r="AQ539" t="n">
        <v>0</v>
      </c>
      <c r="AR539" t="n">
        <v>0</v>
      </c>
      <c r="AS539" t="n">
        <v>0</v>
      </c>
      <c r="AT539" t="n">
        <v>1.346645609326249</v>
      </c>
      <c r="AU539" t="n">
        <v>0.4233625179962009</v>
      </c>
      <c r="AV539" t="n">
        <v>1.346645609326249</v>
      </c>
    </row>
    <row r="540" spans="1:48">
      <c r="A540" t="n">
        <v>537</v>
      </c>
      <c r="B540" t="n">
        <v>0</v>
      </c>
      <c r="C540" t="n">
        <v>0</v>
      </c>
      <c r="D540" t="n">
        <v>50</v>
      </c>
      <c r="E540" t="n">
        <v>3</v>
      </c>
      <c r="F540" t="n">
        <v>0.00133543745205511</v>
      </c>
      <c r="G540" t="n">
        <v>0</v>
      </c>
      <c r="H540" t="n">
        <v>411.9049417132925</v>
      </c>
      <c r="I540" t="b">
        <v>0</v>
      </c>
      <c r="J540" t="n">
        <v>1624.553090117226</v>
      </c>
      <c r="K540" t="n">
        <v>2149.28373822509</v>
      </c>
      <c r="L540" t="n">
        <v>0</v>
      </c>
      <c r="M540" t="n">
        <v>2.052290803594679</v>
      </c>
      <c r="N540" t="n">
        <v>2.052290803594679</v>
      </c>
      <c r="O540" t="n">
        <v>47.57877747650104</v>
      </c>
      <c r="P540" t="n">
        <v>12.06358455286538</v>
      </c>
      <c r="Q540" t="n">
        <v>2.052290803594679</v>
      </c>
      <c r="R540" t="n">
        <v>0.7622485686349281</v>
      </c>
      <c r="S540" t="n">
        <v>29.91011986220307</v>
      </c>
      <c r="T540" t="n">
        <v>11.962443809412</v>
      </c>
      <c r="U540" t="n">
        <v>2.692416736537821</v>
      </c>
      <c r="V540" t="n">
        <v>2.844088138311948</v>
      </c>
      <c r="W540" t="n">
        <v>0</v>
      </c>
      <c r="X540" t="n">
        <v>0</v>
      </c>
      <c r="Y540" t="n">
        <v>-21.42817949427903</v>
      </c>
      <c r="Z540" t="n">
        <v>73.69925699914269</v>
      </c>
      <c r="AA540" t="n">
        <v>2149.28373822509</v>
      </c>
      <c r="AB540" t="b">
        <v>0</v>
      </c>
      <c r="AC540" t="b">
        <v>1</v>
      </c>
      <c r="AD540" t="n">
        <v>96.79485035938123</v>
      </c>
      <c r="AE540" t="n">
        <v>-0</v>
      </c>
      <c r="AF540" t="n">
        <v>0</v>
      </c>
      <c r="AG540" t="n">
        <v>0.1233695856847319</v>
      </c>
      <c r="AH540" t="b">
        <v>0</v>
      </c>
      <c r="AI540" t="b">
        <v>0</v>
      </c>
      <c r="AJ540" t="n">
        <v>2149.28373822509</v>
      </c>
      <c r="AK540" t="n">
        <v>0</v>
      </c>
      <c r="AL540" t="n">
        <v>2.692416736537821</v>
      </c>
      <c r="AM540" t="n">
        <v>0</v>
      </c>
      <c r="AN540" t="n">
        <v>2.692416736537821</v>
      </c>
      <c r="AO540" t="n">
        <v>0</v>
      </c>
      <c r="AP540" t="n">
        <v>1</v>
      </c>
      <c r="AQ540" t="n">
        <v>0</v>
      </c>
      <c r="AR540" t="n">
        <v>0</v>
      </c>
      <c r="AS540" t="n">
        <v>0</v>
      </c>
      <c r="AT540" t="n">
        <v>1.366374359829076</v>
      </c>
      <c r="AU540" t="n">
        <v>0.4295649022255413</v>
      </c>
      <c r="AV540" t="n">
        <v>1.366374359829076</v>
      </c>
    </row>
    <row r="541" spans="1:48">
      <c r="A541" t="n">
        <v>538</v>
      </c>
      <c r="B541" t="n">
        <v>0</v>
      </c>
      <c r="C541" t="n">
        <v>0</v>
      </c>
      <c r="D541" t="n">
        <v>50</v>
      </c>
      <c r="E541" t="n">
        <v>3</v>
      </c>
      <c r="F541" t="n">
        <v>-0.0003338594174913112</v>
      </c>
      <c r="G541" t="n">
        <v>0</v>
      </c>
      <c r="H541" t="n">
        <v>411.9049417132925</v>
      </c>
      <c r="I541" t="b">
        <v>0</v>
      </c>
      <c r="J541" t="n">
        <v>1624.553090117226</v>
      </c>
      <c r="K541" t="n">
        <v>2149.28373822509</v>
      </c>
      <c r="L541" t="n">
        <v>0</v>
      </c>
      <c r="M541" t="n">
        <v>2.020286673056875</v>
      </c>
      <c r="N541" t="n">
        <v>2.020286673056875</v>
      </c>
      <c r="O541" t="n">
        <v>46.836817612665</v>
      </c>
      <c r="P541" t="n">
        <v>11.87546085513818</v>
      </c>
      <c r="Q541" t="n">
        <v>2.020286673056875</v>
      </c>
      <c r="R541" t="n">
        <v>0.7597631111507026</v>
      </c>
      <c r="S541" t="n">
        <v>29.92680930617295</v>
      </c>
      <c r="T541" t="n">
        <v>11.81442051673527</v>
      </c>
      <c r="U541" t="n">
        <v>2.659100768918671</v>
      </c>
      <c r="V541" t="n">
        <v>2.83825962849779</v>
      </c>
      <c r="W541" t="n">
        <v>0</v>
      </c>
      <c r="X541" t="n">
        <v>0</v>
      </c>
      <c r="Y541" t="n">
        <v>-21.42817949427903</v>
      </c>
      <c r="Z541" t="n">
        <v>73.82946140528375</v>
      </c>
      <c r="AA541" t="n">
        <v>2149.28373822509</v>
      </c>
      <c r="AB541" t="b">
        <v>0</v>
      </c>
      <c r="AC541" t="b">
        <v>1</v>
      </c>
      <c r="AD541" t="n">
        <v>96.78741001927905</v>
      </c>
      <c r="AE541" t="n">
        <v>-0</v>
      </c>
      <c r="AF541" t="n">
        <v>0</v>
      </c>
      <c r="AG541" t="n">
        <v>0.1277157697784864</v>
      </c>
      <c r="AH541" t="b">
        <v>0</v>
      </c>
      <c r="AI541" t="b">
        <v>0</v>
      </c>
      <c r="AJ541" t="n">
        <v>2149.28373822509</v>
      </c>
      <c r="AK541" t="n">
        <v>0</v>
      </c>
      <c r="AL541" t="n">
        <v>2.659100768918671</v>
      </c>
      <c r="AM541" t="n">
        <v>0</v>
      </c>
      <c r="AN541" t="n">
        <v>2.659100768918671</v>
      </c>
      <c r="AO541" t="n">
        <v>0</v>
      </c>
      <c r="AP541" t="n">
        <v>1</v>
      </c>
      <c r="AQ541" t="n">
        <v>0</v>
      </c>
      <c r="AR541" t="n">
        <v>0</v>
      </c>
      <c r="AS541" t="n">
        <v>0</v>
      </c>
      <c r="AT541" t="n">
        <v>1.358762257885081</v>
      </c>
      <c r="AU541" t="n">
        <v>0.4271717866025928</v>
      </c>
      <c r="AV541" t="n">
        <v>1.358762257885081</v>
      </c>
    </row>
    <row r="542" spans="1:48">
      <c r="A542" t="n">
        <v>539</v>
      </c>
      <c r="B542" t="n">
        <v>0</v>
      </c>
      <c r="C542" t="n">
        <v>0</v>
      </c>
      <c r="D542" t="n">
        <v>50</v>
      </c>
      <c r="E542" t="n">
        <v>3</v>
      </c>
      <c r="F542" t="n">
        <v>2.179190161655242e-10</v>
      </c>
      <c r="G542" t="n">
        <v>0</v>
      </c>
      <c r="H542" t="n">
        <v>411.9049417132925</v>
      </c>
      <c r="I542" t="b">
        <v>0</v>
      </c>
      <c r="J542" t="n">
        <v>1624.553090117226</v>
      </c>
      <c r="K542" t="n">
        <v>2149.28373822509</v>
      </c>
      <c r="L542" t="n">
        <v>0</v>
      </c>
      <c r="M542" t="n">
        <v>2.026687504177992</v>
      </c>
      <c r="N542" t="n">
        <v>2.026687504177992</v>
      </c>
      <c r="O542" t="n">
        <v>46.98520970166275</v>
      </c>
      <c r="P542" t="n">
        <v>11.91308562415384</v>
      </c>
      <c r="Q542" t="n">
        <v>2.026687504177992</v>
      </c>
      <c r="R542" t="n">
        <v>0.7602874264243964</v>
      </c>
      <c r="S542" t="n">
        <v>29.94341024015528</v>
      </c>
      <c r="T542" t="n">
        <v>11.84367852751898</v>
      </c>
      <c r="U542" t="n">
        <v>2.665685941577947</v>
      </c>
      <c r="V542" t="n">
        <v>2.839078660433692</v>
      </c>
      <c r="W542" t="n">
        <v>0</v>
      </c>
      <c r="X542" t="n">
        <v>0</v>
      </c>
      <c r="Y542" t="n">
        <v>-21.42817949427903</v>
      </c>
      <c r="Z542" t="n">
        <v>73.95966581142481</v>
      </c>
      <c r="AA542" t="n">
        <v>2149.28373822509</v>
      </c>
      <c r="AB542" t="b">
        <v>0</v>
      </c>
      <c r="AC542" t="b">
        <v>1</v>
      </c>
      <c r="AD542" t="n">
        <v>96.77996967917687</v>
      </c>
      <c r="AE542" t="n">
        <v>-0</v>
      </c>
      <c r="AF542" t="n">
        <v>0</v>
      </c>
      <c r="AG542" t="n">
        <v>0.1263585292997189</v>
      </c>
      <c r="AH542" t="b">
        <v>0</v>
      </c>
      <c r="AI542" t="b">
        <v>0</v>
      </c>
      <c r="AJ542" t="n">
        <v>2149.28373822509</v>
      </c>
      <c r="AK542" t="n">
        <v>0</v>
      </c>
      <c r="AL542" t="n">
        <v>2.665685941577947</v>
      </c>
      <c r="AM542" t="n">
        <v>0</v>
      </c>
      <c r="AN542" t="n">
        <v>2.665685941577947</v>
      </c>
      <c r="AO542" t="n">
        <v>0</v>
      </c>
      <c r="AP542" t="n">
        <v>1</v>
      </c>
      <c r="AQ542" t="n">
        <v>0</v>
      </c>
      <c r="AR542" t="n">
        <v>0</v>
      </c>
      <c r="AS542" t="n">
        <v>0</v>
      </c>
      <c r="AT542" t="n">
        <v>1.357991733796208</v>
      </c>
      <c r="AU542" t="n">
        <v>0.4269295469099947</v>
      </c>
      <c r="AV542" t="n">
        <v>1.357991733796208</v>
      </c>
    </row>
    <row r="543" spans="1:48">
      <c r="A543" t="n">
        <v>540</v>
      </c>
      <c r="B543" t="n">
        <v>0</v>
      </c>
      <c r="C543" t="n">
        <v>0</v>
      </c>
      <c r="D543" t="n">
        <v>50</v>
      </c>
      <c r="E543" t="n">
        <v>3</v>
      </c>
      <c r="F543" t="n">
        <v>0.0003338585458134702</v>
      </c>
      <c r="G543" t="n">
        <v>0</v>
      </c>
      <c r="H543" t="n">
        <v>411.9049417132925</v>
      </c>
      <c r="I543" t="b">
        <v>0</v>
      </c>
      <c r="J543" t="n">
        <v>1624.553090117226</v>
      </c>
      <c r="K543" t="n">
        <v>2149.28373822509</v>
      </c>
      <c r="L543" t="n">
        <v>0</v>
      </c>
      <c r="M543" t="n">
        <v>2.033088310231124</v>
      </c>
      <c r="N543" t="n">
        <v>2.033088310231124</v>
      </c>
      <c r="O543" t="n">
        <v>47.13360120950306</v>
      </c>
      <c r="P543" t="n">
        <v>11.95071024581721</v>
      </c>
      <c r="Q543" t="n">
        <v>2.033088310231124</v>
      </c>
      <c r="R543" t="n">
        <v>0.7608091898174382</v>
      </c>
      <c r="S543" t="n">
        <v>29.96002742431255</v>
      </c>
      <c r="T543" t="n">
        <v>11.87293588911992</v>
      </c>
      <c r="U543" t="n">
        <v>2.672270968124055</v>
      </c>
      <c r="V543" t="n">
        <v>2.839897154564209</v>
      </c>
      <c r="W543" t="n">
        <v>0</v>
      </c>
      <c r="X543" t="n">
        <v>0</v>
      </c>
      <c r="Y543" t="n">
        <v>-21.42817949427903</v>
      </c>
      <c r="Z543" t="n">
        <v>74.08987021756587</v>
      </c>
      <c r="AA543" t="n">
        <v>2149.28373822509</v>
      </c>
      <c r="AB543" t="b">
        <v>0</v>
      </c>
      <c r="AC543" t="b">
        <v>1</v>
      </c>
      <c r="AD543" t="n">
        <v>96.77252933907469</v>
      </c>
      <c r="AE543" t="n">
        <v>-0</v>
      </c>
      <c r="AF543" t="n">
        <v>0</v>
      </c>
      <c r="AG543" t="n">
        <v>0.1410289972934677</v>
      </c>
      <c r="AH543" t="b">
        <v>0</v>
      </c>
      <c r="AI543" t="b">
        <v>0</v>
      </c>
      <c r="AJ543" t="n">
        <v>2149.28373822509</v>
      </c>
      <c r="AK543" t="n">
        <v>0</v>
      </c>
      <c r="AL543" t="n">
        <v>2.672270968124055</v>
      </c>
      <c r="AM543" t="n">
        <v>0</v>
      </c>
      <c r="AN543" t="n">
        <v>2.672270968124055</v>
      </c>
      <c r="AO543" t="n">
        <v>0</v>
      </c>
      <c r="AP543" t="n">
        <v>1</v>
      </c>
      <c r="AQ543" t="n">
        <v>0</v>
      </c>
      <c r="AR543" t="n">
        <v>0</v>
      </c>
      <c r="AS543" t="n">
        <v>0</v>
      </c>
      <c r="AT543" t="n">
        <v>1.357225827274027</v>
      </c>
      <c r="AU543" t="n">
        <v>0.4266887589019734</v>
      </c>
      <c r="AV543" t="n">
        <v>1.357225827274027</v>
      </c>
    </row>
    <row r="544" spans="1:48">
      <c r="A544" t="n">
        <v>541</v>
      </c>
      <c r="B544" t="n">
        <v>0</v>
      </c>
      <c r="C544" t="n">
        <v>0</v>
      </c>
      <c r="D544" t="n">
        <v>50</v>
      </c>
      <c r="E544" t="n">
        <v>3</v>
      </c>
      <c r="F544" t="n">
        <v>-0.001335434401173785</v>
      </c>
      <c r="G544" t="n">
        <v>0</v>
      </c>
      <c r="H544" t="n">
        <v>411.9049417132925</v>
      </c>
      <c r="I544" t="b">
        <v>0</v>
      </c>
      <c r="J544" t="n">
        <v>1624.553090117226</v>
      </c>
      <c r="K544" t="n">
        <v>2149.28373822509</v>
      </c>
      <c r="L544" t="n">
        <v>0</v>
      </c>
      <c r="M544" t="n">
        <v>2.001084254897496</v>
      </c>
      <c r="N544" t="n">
        <v>2.001084254897496</v>
      </c>
      <c r="O544" t="n">
        <v>46.39164308914447</v>
      </c>
      <c r="P544" t="n">
        <v>11.76258699014819</v>
      </c>
      <c r="Q544" t="n">
        <v>2.001084254897496</v>
      </c>
      <c r="R544" t="n">
        <v>0.7582863833814774</v>
      </c>
      <c r="S544" t="n">
        <v>29.97666080631555</v>
      </c>
      <c r="T544" t="n">
        <v>11.72491618032063</v>
      </c>
      <c r="U544" t="n">
        <v>2.638955807137043</v>
      </c>
      <c r="V544" t="n">
        <v>2.834071894494334</v>
      </c>
      <c r="W544" t="n">
        <v>0</v>
      </c>
      <c r="X544" t="n">
        <v>0</v>
      </c>
      <c r="Y544" t="n">
        <v>-21.42817949427903</v>
      </c>
      <c r="Z544" t="n">
        <v>74.22204220739907</v>
      </c>
      <c r="AA544" t="n">
        <v>2149.28373822509</v>
      </c>
      <c r="AB544" t="b">
        <v>0</v>
      </c>
      <c r="AC544" t="b">
        <v>1</v>
      </c>
      <c r="AD544" t="n">
        <v>96.76508899897252</v>
      </c>
      <c r="AE544" t="n">
        <v>-0</v>
      </c>
      <c r="AF544" t="n">
        <v>0</v>
      </c>
      <c r="AG544" t="n">
        <v>0.1412410170022584</v>
      </c>
      <c r="AH544" t="b">
        <v>0</v>
      </c>
      <c r="AI544" t="b">
        <v>0</v>
      </c>
      <c r="AJ544" t="n">
        <v>2149.28373822509</v>
      </c>
      <c r="AK544" t="n">
        <v>0</v>
      </c>
      <c r="AL544" t="n">
        <v>2.638955807137043</v>
      </c>
      <c r="AM544" t="n">
        <v>0</v>
      </c>
      <c r="AN544" t="n">
        <v>2.638955807137043</v>
      </c>
      <c r="AO544" t="n">
        <v>0</v>
      </c>
      <c r="AP544" t="n">
        <v>1</v>
      </c>
      <c r="AQ544" t="n">
        <v>0</v>
      </c>
      <c r="AR544" t="n">
        <v>0</v>
      </c>
      <c r="AS544" t="n">
        <v>0</v>
      </c>
      <c r="AT544" t="n">
        <v>1.349600457052445</v>
      </c>
      <c r="AU544" t="n">
        <v>0.4242914719578029</v>
      </c>
      <c r="AV544" t="n">
        <v>1.349600457052445</v>
      </c>
    </row>
    <row r="545" spans="1:48">
      <c r="A545" t="n">
        <v>542</v>
      </c>
      <c r="B545" t="n">
        <v>0</v>
      </c>
      <c r="C545" t="n">
        <v>0</v>
      </c>
      <c r="D545" t="n">
        <v>50</v>
      </c>
      <c r="E545" t="n">
        <v>3</v>
      </c>
      <c r="F545" t="n">
        <v>0.00500787905888167</v>
      </c>
      <c r="G545" t="n">
        <v>0</v>
      </c>
      <c r="H545" t="n">
        <v>411.9049417132925</v>
      </c>
      <c r="I545" t="b">
        <v>0</v>
      </c>
      <c r="J545" t="n">
        <v>1624.553090117226</v>
      </c>
      <c r="K545" t="n">
        <v>2149.28373822509</v>
      </c>
      <c r="L545" t="n">
        <v>0</v>
      </c>
      <c r="M545" t="n">
        <v>2.122699670178893</v>
      </c>
      <c r="N545" t="n">
        <v>2.122699670178893</v>
      </c>
      <c r="O545" t="n">
        <v>49.2110840627389</v>
      </c>
      <c r="P545" t="n">
        <v>12.47745539116098</v>
      </c>
      <c r="Q545" t="n">
        <v>2.122699670178893</v>
      </c>
      <c r="R545" t="n">
        <v>0.7676364370433414</v>
      </c>
      <c r="S545" t="n">
        <v>29.99320502720306</v>
      </c>
      <c r="T545" t="n">
        <v>12.28600253734583</v>
      </c>
      <c r="U545" t="n">
        <v>2.765240897572249</v>
      </c>
      <c r="V545" t="n">
        <v>2.854819324072226</v>
      </c>
      <c r="W545" t="n">
        <v>0</v>
      </c>
      <c r="X545" t="n">
        <v>0</v>
      </c>
      <c r="Y545" t="n">
        <v>-21.42817949427903</v>
      </c>
      <c r="Z545" t="n">
        <v>74.35224661354013</v>
      </c>
      <c r="AA545" t="n">
        <v>2149.28373822509</v>
      </c>
      <c r="AB545" t="b">
        <v>0</v>
      </c>
      <c r="AC545" t="b">
        <v>1</v>
      </c>
      <c r="AD545" t="n">
        <v>96.75764865887034</v>
      </c>
      <c r="AE545" t="n">
        <v>-0</v>
      </c>
      <c r="AF545" t="n">
        <v>0</v>
      </c>
      <c r="AG545" t="n">
        <v>0.1306919294456934</v>
      </c>
      <c r="AH545" t="b">
        <v>0</v>
      </c>
      <c r="AI545" t="b">
        <v>0</v>
      </c>
      <c r="AJ545" t="n">
        <v>2149.28373822509</v>
      </c>
      <c r="AK545" t="n">
        <v>0</v>
      </c>
      <c r="AL545" t="n">
        <v>2.765240897572249</v>
      </c>
      <c r="AM545" t="n">
        <v>0</v>
      </c>
      <c r="AN545" t="n">
        <v>2.765240897572249</v>
      </c>
      <c r="AO545" t="n">
        <v>0</v>
      </c>
      <c r="AP545" t="n">
        <v>1</v>
      </c>
      <c r="AQ545" t="n">
        <v>0</v>
      </c>
      <c r="AR545" t="n">
        <v>0</v>
      </c>
      <c r="AS545" t="n">
        <v>0</v>
      </c>
      <c r="AT545" t="n">
        <v>1.369352769105614</v>
      </c>
      <c r="AU545" t="n">
        <v>0.4305012635385739</v>
      </c>
      <c r="AV545" t="n">
        <v>1.369352769105614</v>
      </c>
    </row>
    <row r="546" spans="1:48">
      <c r="A546" t="n">
        <v>543</v>
      </c>
      <c r="B546" t="n">
        <v>0</v>
      </c>
      <c r="C546" t="n">
        <v>0</v>
      </c>
      <c r="D546" t="n">
        <v>50</v>
      </c>
      <c r="E546" t="n">
        <v>3</v>
      </c>
      <c r="F546" t="n">
        <v>-0.01869608183436178</v>
      </c>
      <c r="G546" t="n">
        <v>0</v>
      </c>
      <c r="H546" t="n">
        <v>411.9049417132925</v>
      </c>
      <c r="I546" t="b">
        <v>0</v>
      </c>
      <c r="J546" t="n">
        <v>1624.553090117226</v>
      </c>
      <c r="K546" t="n">
        <v>2149.28373822509</v>
      </c>
      <c r="L546" t="n">
        <v>0</v>
      </c>
      <c r="M546" t="n">
        <v>1.668242064386764</v>
      </c>
      <c r="N546" t="n">
        <v>1.668242064386764</v>
      </c>
      <c r="O546" t="n">
        <v>38.67527828871589</v>
      </c>
      <c r="P546" t="n">
        <v>9.806105042777864</v>
      </c>
      <c r="Q546" t="n">
        <v>1.668242064386764</v>
      </c>
      <c r="R546" t="n">
        <v>0.7275281163571653</v>
      </c>
      <c r="S546" t="n">
        <v>30.01007585560417</v>
      </c>
      <c r="T546" t="n">
        <v>10.18795258295456</v>
      </c>
      <c r="U546" t="n">
        <v>2.293027618973525</v>
      </c>
      <c r="V546" t="n">
        <v>2.775930630741511</v>
      </c>
      <c r="W546" t="n">
        <v>0</v>
      </c>
      <c r="X546" t="n">
        <v>0</v>
      </c>
      <c r="Y546" t="n">
        <v>-21.42817949427903</v>
      </c>
      <c r="Z546" t="n">
        <v>74.48726459006453</v>
      </c>
      <c r="AA546" t="n">
        <v>2149.28373822509</v>
      </c>
      <c r="AB546" t="b">
        <v>0</v>
      </c>
      <c r="AC546" t="b">
        <v>1</v>
      </c>
      <c r="AD546" t="n">
        <v>96.75020831876816</v>
      </c>
      <c r="AE546" t="n">
        <v>-0</v>
      </c>
      <c r="AF546" t="n">
        <v>0</v>
      </c>
      <c r="AG546" t="n">
        <v>0.1271667953350639</v>
      </c>
      <c r="AH546" t="b">
        <v>0</v>
      </c>
      <c r="AI546" t="b">
        <v>0</v>
      </c>
      <c r="AJ546" t="n">
        <v>2149.28373822509</v>
      </c>
      <c r="AK546" t="n">
        <v>0</v>
      </c>
      <c r="AL546" t="n">
        <v>2.293027618973525</v>
      </c>
      <c r="AM546" t="n">
        <v>0</v>
      </c>
      <c r="AN546" t="n">
        <v>2.293027618973525</v>
      </c>
      <c r="AO546" t="n">
        <v>0</v>
      </c>
      <c r="AP546" t="n">
        <v>1</v>
      </c>
      <c r="AQ546" t="n">
        <v>0</v>
      </c>
      <c r="AR546" t="n">
        <v>0</v>
      </c>
      <c r="AS546" t="n">
        <v>0</v>
      </c>
      <c r="AT546" t="n">
        <v>1.28654130898962</v>
      </c>
      <c r="AU546" t="n">
        <v>0.4044667463420339</v>
      </c>
      <c r="AV546" t="n">
        <v>1.28654130898962</v>
      </c>
    </row>
    <row r="547" spans="1:48">
      <c r="A547" t="n">
        <v>544</v>
      </c>
      <c r="B547" t="n">
        <v>0</v>
      </c>
      <c r="C547" t="n">
        <v>0</v>
      </c>
      <c r="D547" t="n">
        <v>50</v>
      </c>
      <c r="E547" t="n">
        <v>3</v>
      </c>
      <c r="F547" t="n">
        <v>0.0697764482785681</v>
      </c>
      <c r="G547" t="n">
        <v>0</v>
      </c>
      <c r="H547" t="n">
        <v>411.9049417132925</v>
      </c>
      <c r="I547" t="b">
        <v>0</v>
      </c>
      <c r="J547" t="n">
        <v>1624.553090117226</v>
      </c>
      <c r="K547" t="n">
        <v>2149.28373822509</v>
      </c>
      <c r="L547" t="n">
        <v>0</v>
      </c>
      <c r="M547" t="n">
        <v>3.364457072274103</v>
      </c>
      <c r="N547" t="n">
        <v>3.364457072274103</v>
      </c>
      <c r="O547" t="n">
        <v>77.99906041121862</v>
      </c>
      <c r="P547" t="n">
        <v>19.77663803529884</v>
      </c>
      <c r="Q547" t="n">
        <v>3.364457072274103</v>
      </c>
      <c r="R547" t="n">
        <v>0.8296649945228753</v>
      </c>
      <c r="S547" t="n">
        <v>30.02562335649188</v>
      </c>
      <c r="T547" t="n">
        <v>18.01730598216385</v>
      </c>
      <c r="U547" t="n">
        <v>4.055199501587913</v>
      </c>
      <c r="V547" t="n">
        <v>3.068977913154908</v>
      </c>
      <c r="W547" t="n">
        <v>0</v>
      </c>
      <c r="X547" t="n">
        <v>0</v>
      </c>
      <c r="Y547" t="n">
        <v>-21.42817949427903</v>
      </c>
      <c r="Z547" t="n">
        <v>74.67791085764095</v>
      </c>
      <c r="AA547" t="n">
        <v>2149.28373822509</v>
      </c>
      <c r="AB547" t="b">
        <v>0</v>
      </c>
      <c r="AC547" t="b">
        <v>1</v>
      </c>
      <c r="AD547" t="n">
        <v>96.74276797866598</v>
      </c>
      <c r="AE547" t="n">
        <v>-0</v>
      </c>
      <c r="AF547" t="n">
        <v>0</v>
      </c>
      <c r="AG547" t="n">
        <v>0.1244659835246744</v>
      </c>
      <c r="AH547" t="b">
        <v>0</v>
      </c>
      <c r="AI547" t="b">
        <v>0</v>
      </c>
      <c r="AJ547" t="n">
        <v>2149.28373822509</v>
      </c>
      <c r="AK547" t="n">
        <v>0</v>
      </c>
      <c r="AL547" t="n">
        <v>4.055199501587913</v>
      </c>
      <c r="AM547" t="n">
        <v>0</v>
      </c>
      <c r="AN547" t="n">
        <v>4.055199501587913</v>
      </c>
      <c r="AO547" t="n">
        <v>0</v>
      </c>
      <c r="AP547" t="n">
        <v>1</v>
      </c>
      <c r="AQ547" t="n">
        <v>0</v>
      </c>
      <c r="AR547" t="n">
        <v>0</v>
      </c>
      <c r="AS547" t="n">
        <v>0</v>
      </c>
      <c r="AT547" t="n">
        <v>1.586121347523634</v>
      </c>
      <c r="AU547" t="n">
        <v>0.4986496245817029</v>
      </c>
      <c r="AV547" t="n">
        <v>1.586121347523634</v>
      </c>
    </row>
    <row r="548" spans="1:48">
      <c r="A548" t="n">
        <v>545</v>
      </c>
      <c r="B548" t="n">
        <v>0</v>
      </c>
      <c r="C548" t="n">
        <v>0</v>
      </c>
      <c r="D548" t="n">
        <v>50</v>
      </c>
      <c r="E548" t="n">
        <v>3</v>
      </c>
      <c r="F548" t="n">
        <v>-0.2604097112799133</v>
      </c>
      <c r="G548" t="n">
        <v>0</v>
      </c>
      <c r="H548" t="n">
        <v>411.9049417132925</v>
      </c>
      <c r="I548" t="b">
        <v>0</v>
      </c>
      <c r="J548" t="n">
        <v>1624.553090117226</v>
      </c>
      <c r="K548" t="n">
        <v>2149.28373822509</v>
      </c>
      <c r="L548" t="n">
        <v>0</v>
      </c>
      <c r="M548" t="n">
        <v>-2.965945353483227</v>
      </c>
      <c r="N548" t="n">
        <v>-2.965945353483227</v>
      </c>
      <c r="O548" t="n">
        <v>-68.76026230477164</v>
      </c>
      <c r="P548" t="n">
        <v>-17.43414358640255</v>
      </c>
      <c r="Q548" t="n">
        <v>-2.965945353483227</v>
      </c>
      <c r="R548" t="n">
        <v>0.8387677668307396</v>
      </c>
      <c r="S548" t="n">
        <v>30.04522528174448</v>
      </c>
      <c r="T548" t="n">
        <v>-11.05305947284454</v>
      </c>
      <c r="U548" t="n">
        <v>-2.487739360683135</v>
      </c>
      <c r="V548" t="n">
        <v>6.381084113558007</v>
      </c>
      <c r="W548" t="n">
        <v>-42.40726480678245</v>
      </c>
      <c r="X548" t="n">
        <v>2</v>
      </c>
      <c r="Y548" t="n">
        <v>20.97908531250342</v>
      </c>
      <c r="Z548" t="n">
        <v>74.78530548874618</v>
      </c>
      <c r="AA548" t="n">
        <v>2149.28373822509</v>
      </c>
      <c r="AB548" t="b">
        <v>0</v>
      </c>
      <c r="AC548" t="b">
        <v>1</v>
      </c>
      <c r="AD548" t="n">
        <v>96.74269001092608</v>
      </c>
      <c r="AE548" t="n">
        <v>0.8860422311848166</v>
      </c>
      <c r="AF548" t="n">
        <v>0</v>
      </c>
      <c r="AG548" t="n">
        <v>0.1204141681902292</v>
      </c>
      <c r="AH548" t="b">
        <v>0</v>
      </c>
      <c r="AI548" t="b">
        <v>0</v>
      </c>
      <c r="AJ548" t="n">
        <v>2149.28373822509</v>
      </c>
      <c r="AK548" t="n">
        <v>0</v>
      </c>
      <c r="AL548" t="n">
        <v>-2.487739360683135</v>
      </c>
      <c r="AM548" t="n">
        <v>0</v>
      </c>
      <c r="AN548" t="n">
        <v>-1.598584060733777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</row>
    <row r="549" spans="1:48">
      <c r="A549" t="n">
        <v>546</v>
      </c>
      <c r="B549" t="n">
        <v>0</v>
      </c>
      <c r="C549" t="n">
        <v>0</v>
      </c>
      <c r="D549" t="n">
        <v>48.125</v>
      </c>
      <c r="E549" t="n">
        <v>3</v>
      </c>
      <c r="F549" t="n">
        <v>-0.5906376031589238</v>
      </c>
      <c r="G549" t="n">
        <v>0</v>
      </c>
      <c r="H549" t="n">
        <v>396.458506399044</v>
      </c>
      <c r="I549" t="b">
        <v>0</v>
      </c>
      <c r="J549" t="n">
        <v>1563.63234923783</v>
      </c>
      <c r="K549" t="n">
        <v>2068.685598041649</v>
      </c>
      <c r="L549" t="n">
        <v>0</v>
      </c>
      <c r="M549" t="n">
        <v>-9.023319706258274</v>
      </c>
      <c r="N549" t="n">
        <v>-9.023319706258274</v>
      </c>
      <c r="O549" t="n">
        <v>-217.3401621360156</v>
      </c>
      <c r="P549" t="n">
        <v>-55.10653198174838</v>
      </c>
      <c r="Q549" t="n">
        <v>-9.023319706258274</v>
      </c>
      <c r="R549" t="n">
        <v>0.9238720663827594</v>
      </c>
      <c r="S549" t="n">
        <v>30.06158194990239</v>
      </c>
      <c r="T549" t="n">
        <v>-38.48177292000415</v>
      </c>
      <c r="U549" t="n">
        <v>-8.336393022653105</v>
      </c>
      <c r="V549" t="n">
        <v>16.62475906174423</v>
      </c>
      <c r="W549" t="n">
        <v>-61.62102487785602</v>
      </c>
      <c r="X549" t="n">
        <v>2</v>
      </c>
      <c r="Y549" t="n">
        <v>40.19284538357699</v>
      </c>
      <c r="Z549" t="n">
        <v>74.85425010673023</v>
      </c>
      <c r="AA549" t="n">
        <v>2068.685598041649</v>
      </c>
      <c r="AB549" t="b">
        <v>0</v>
      </c>
      <c r="AC549" t="b">
        <v>1</v>
      </c>
      <c r="AD549" t="n">
        <v>96.75331013778305</v>
      </c>
      <c r="AE549" t="n">
        <v>1.287487665602482</v>
      </c>
      <c r="AF549" t="n">
        <v>0</v>
      </c>
      <c r="AG549" t="n">
        <v>0.1144338135098681</v>
      </c>
      <c r="AH549" t="b">
        <v>0</v>
      </c>
      <c r="AI549" t="b">
        <v>0</v>
      </c>
      <c r="AJ549" t="n">
        <v>2068.685598041649</v>
      </c>
      <c r="AK549" t="n">
        <v>0</v>
      </c>
      <c r="AL549" t="n">
        <v>-8.336393022653105</v>
      </c>
      <c r="AM549" t="n">
        <v>3.172695278032553</v>
      </c>
      <c r="AN549" t="n">
        <v>-3.863757803959905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</row>
    <row r="550" spans="1:48">
      <c r="A550" t="n">
        <v>547</v>
      </c>
      <c r="B550" t="n">
        <v>0</v>
      </c>
      <c r="C550" t="n">
        <v>0</v>
      </c>
      <c r="D550" t="n">
        <v>46.25</v>
      </c>
      <c r="E550" t="n">
        <v>3</v>
      </c>
      <c r="F550" t="n">
        <v>-0.5020398760843978</v>
      </c>
      <c r="G550" t="n">
        <v>0</v>
      </c>
      <c r="H550" t="n">
        <v>381.0120710847956</v>
      </c>
      <c r="I550" t="b">
        <v>0</v>
      </c>
      <c r="J550" t="n">
        <v>1502.711608358434</v>
      </c>
      <c r="K550" t="n">
        <v>1988.087457858208</v>
      </c>
      <c r="L550" t="n">
        <v>0</v>
      </c>
      <c r="M550" t="n">
        <v>-7.169939447343021</v>
      </c>
      <c r="N550" t="n">
        <v>-7.169939447343021</v>
      </c>
      <c r="O550" t="n">
        <v>-179.7000239071561</v>
      </c>
      <c r="P550" t="n">
        <v>-45.56288638619577</v>
      </c>
      <c r="Q550" t="n">
        <v>-7.169939447343021</v>
      </c>
      <c r="R550" t="n">
        <v>0.9163971218243311</v>
      </c>
      <c r="S550" t="n">
        <v>30.0850777487458</v>
      </c>
      <c r="T550" t="n">
        <v>-31.55986239328708</v>
      </c>
      <c r="U550" t="n">
        <v>-6.570511873199879</v>
      </c>
      <c r="V550" t="n">
        <v>14.00302399290869</v>
      </c>
      <c r="W550" t="n">
        <v>-54.18430246580724</v>
      </c>
      <c r="X550" t="n">
        <v>2</v>
      </c>
      <c r="Y550" t="n">
        <v>32.7561229715282</v>
      </c>
      <c r="Z550" t="n">
        <v>74.95538289405103</v>
      </c>
      <c r="AA550" t="n">
        <v>1988.087457858208</v>
      </c>
      <c r="AB550" t="b">
        <v>0</v>
      </c>
      <c r="AC550" t="b">
        <v>1</v>
      </c>
      <c r="AD550" t="n">
        <v>96.76597488923359</v>
      </c>
      <c r="AE550" t="n">
        <v>1.132107445993978</v>
      </c>
      <c r="AF550" t="n">
        <v>0</v>
      </c>
      <c r="AG550" t="n">
        <v>0.1088521207274306</v>
      </c>
      <c r="AH550" t="b">
        <v>0</v>
      </c>
      <c r="AI550" t="b">
        <v>0</v>
      </c>
      <c r="AJ550" t="n">
        <v>1988.087457858208</v>
      </c>
      <c r="AK550" t="n">
        <v>0</v>
      </c>
      <c r="AL550" t="n">
        <v>-6.570511873199879</v>
      </c>
      <c r="AM550" t="n">
        <v>1.751116409570023</v>
      </c>
      <c r="AN550" t="n">
        <v>-3.674835742577713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</row>
    <row r="551" spans="1:48">
      <c r="A551" t="n">
        <v>548</v>
      </c>
      <c r="B551" t="n">
        <v>0</v>
      </c>
      <c r="C551" t="n">
        <v>0</v>
      </c>
      <c r="D551" t="n">
        <v>44.375</v>
      </c>
      <c r="E551" t="n">
        <v>3</v>
      </c>
      <c r="F551" t="n">
        <v>-0.5262028925034832</v>
      </c>
      <c r="G551" t="n">
        <v>0</v>
      </c>
      <c r="H551" t="n">
        <v>365.5656357705471</v>
      </c>
      <c r="I551" t="b">
        <v>0</v>
      </c>
      <c r="J551" t="n">
        <v>1441.790867479038</v>
      </c>
      <c r="K551" t="n">
        <v>1907.489317674767</v>
      </c>
      <c r="L551" t="n">
        <v>0</v>
      </c>
      <c r="M551" t="n">
        <v>-7.354590061392839</v>
      </c>
      <c r="N551" t="n">
        <v>-7.354590061392839</v>
      </c>
      <c r="O551" t="n">
        <v>-192.1164214822245</v>
      </c>
      <c r="P551" t="n">
        <v>-48.71106021354576</v>
      </c>
      <c r="Q551" t="n">
        <v>-7.354590061392839</v>
      </c>
      <c r="R551" t="n">
        <v>0.9199561427290982</v>
      </c>
      <c r="S551" t="n">
        <v>30.10558070785251</v>
      </c>
      <c r="T551" t="n">
        <v>-33.87153368276524</v>
      </c>
      <c r="U551" t="n">
        <v>-6.765900304232718</v>
      </c>
      <c r="V551" t="n">
        <v>14.83952653078052</v>
      </c>
      <c r="W551" t="n">
        <v>-55.99542548114128</v>
      </c>
      <c r="X551" t="n">
        <v>2</v>
      </c>
      <c r="Y551" t="n">
        <v>34.56724598686225</v>
      </c>
      <c r="Z551" t="n">
        <v>75.05834202786743</v>
      </c>
      <c r="AA551" t="n">
        <v>1907.489317674767</v>
      </c>
      <c r="AB551" t="b">
        <v>0</v>
      </c>
      <c r="AC551" t="b">
        <v>1</v>
      </c>
      <c r="AD551" t="n">
        <v>96.77766297412219</v>
      </c>
      <c r="AE551" t="n">
        <v>1.169948402838715</v>
      </c>
      <c r="AF551" t="n">
        <v>0</v>
      </c>
      <c r="AG551" t="n">
        <v>0.08478927500417854</v>
      </c>
      <c r="AH551" t="b">
        <v>0</v>
      </c>
      <c r="AI551" t="b">
        <v>0</v>
      </c>
      <c r="AJ551" t="n">
        <v>1907.489317674767</v>
      </c>
      <c r="AK551" t="n">
        <v>0</v>
      </c>
      <c r="AL551" t="n">
        <v>-6.765900304232718</v>
      </c>
      <c r="AM551" t="n">
        <v>2.09301012543946</v>
      </c>
      <c r="AN551" t="n">
        <v>-3.490489500896379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</row>
    <row r="552" spans="1:48">
      <c r="A552" t="n">
        <v>549</v>
      </c>
      <c r="B552" t="n">
        <v>0</v>
      </c>
      <c r="C552" t="n">
        <v>0</v>
      </c>
      <c r="D552" t="n">
        <v>42.5</v>
      </c>
      <c r="E552" t="n">
        <v>3</v>
      </c>
      <c r="F552" t="n">
        <v>-0.5181485539016553</v>
      </c>
      <c r="G552" t="n">
        <v>0</v>
      </c>
      <c r="H552" t="n">
        <v>350.1192004562986</v>
      </c>
      <c r="I552" t="b">
        <v>0</v>
      </c>
      <c r="J552" t="n">
        <v>1380.870126599642</v>
      </c>
      <c r="K552" t="n">
        <v>1826.891177491326</v>
      </c>
      <c r="L552" t="n">
        <v>0</v>
      </c>
      <c r="M552" t="n">
        <v>-6.97174568815928</v>
      </c>
      <c r="N552" t="n">
        <v>-6.97174568815928</v>
      </c>
      <c r="O552" t="n">
        <v>-190.1502894107038</v>
      </c>
      <c r="P552" t="n">
        <v>-48.21254802502633</v>
      </c>
      <c r="Q552" t="n">
        <v>-6.97174568815928</v>
      </c>
      <c r="R552" t="n">
        <v>0.9200996482697876</v>
      </c>
      <c r="S552" t="n">
        <v>30.12571638818861</v>
      </c>
      <c r="T552" t="n">
        <v>-33.53011978837262</v>
      </c>
      <c r="U552" t="n">
        <v>-6.414700755501762</v>
      </c>
      <c r="V552" t="n">
        <v>14.68242823665371</v>
      </c>
      <c r="W552" t="n">
        <v>-55.99542548114128</v>
      </c>
      <c r="X552" t="n">
        <v>2</v>
      </c>
      <c r="Y552" t="n">
        <v>34.56724598686225</v>
      </c>
      <c r="Z552" t="n">
        <v>75.16130116168382</v>
      </c>
      <c r="AA552" t="n">
        <v>1826.891177491326</v>
      </c>
      <c r="AB552" t="b">
        <v>0</v>
      </c>
      <c r="AC552" t="b">
        <v>1</v>
      </c>
      <c r="AD552" t="n">
        <v>96.78966549008986</v>
      </c>
      <c r="AE552" t="n">
        <v>1.169948402838715</v>
      </c>
      <c r="AF552" t="n">
        <v>0</v>
      </c>
      <c r="AG552" t="n">
        <v>0.08029447644014565</v>
      </c>
      <c r="AH552" t="b">
        <v>0</v>
      </c>
      <c r="AI552" t="b">
        <v>0</v>
      </c>
      <c r="AJ552" t="n">
        <v>1826.891177491326</v>
      </c>
      <c r="AK552" t="n">
        <v>0</v>
      </c>
      <c r="AL552" t="n">
        <v>-6.414700755501762</v>
      </c>
      <c r="AM552" t="n">
        <v>1.921766504893066</v>
      </c>
      <c r="AN552" t="n">
        <v>-3.310533572711816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</row>
    <row r="553" spans="1:48">
      <c r="A553" t="n">
        <v>550</v>
      </c>
      <c r="B553" t="n">
        <v>0</v>
      </c>
      <c r="C553" t="n">
        <v>0</v>
      </c>
      <c r="D553" t="n">
        <v>40.625</v>
      </c>
      <c r="E553" t="n">
        <v>3</v>
      </c>
      <c r="F553" t="n">
        <v>-0.5262028918899029</v>
      </c>
      <c r="G553" t="n">
        <v>0</v>
      </c>
      <c r="H553" t="n">
        <v>334.6727651420501</v>
      </c>
      <c r="I553" t="b">
        <v>0</v>
      </c>
      <c r="J553" t="n">
        <v>1319.949385720246</v>
      </c>
      <c r="K553" t="n">
        <v>1746.293037307885</v>
      </c>
      <c r="L553" t="n">
        <v>0</v>
      </c>
      <c r="M553" t="n">
        <v>-6.84399497883751</v>
      </c>
      <c r="N553" t="n">
        <v>-6.84399497883751</v>
      </c>
      <c r="O553" t="n">
        <v>-195.281315630647</v>
      </c>
      <c r="P553" t="n">
        <v>-49.51351816192875</v>
      </c>
      <c r="Q553" t="n">
        <v>-6.84399497883751</v>
      </c>
      <c r="R553" t="n">
        <v>0.9217823823664367</v>
      </c>
      <c r="S553" t="n">
        <v>30.14476968164312</v>
      </c>
      <c r="T553" t="n">
        <v>-34.49787507985376</v>
      </c>
      <c r="U553" t="n">
        <v>-6.308673996496771</v>
      </c>
      <c r="V553" t="n">
        <v>15.01564308207499</v>
      </c>
      <c r="W553" t="n">
        <v>-55.99542548114128</v>
      </c>
      <c r="X553" t="n">
        <v>2</v>
      </c>
      <c r="Y553" t="n">
        <v>34.56724598686225</v>
      </c>
      <c r="Z553" t="n">
        <v>75.26235624774621</v>
      </c>
      <c r="AA553" t="n">
        <v>1746.293037307885</v>
      </c>
      <c r="AB553" t="b">
        <v>0</v>
      </c>
      <c r="AC553" t="b">
        <v>1</v>
      </c>
      <c r="AD553" t="n">
        <v>96.80166800605753</v>
      </c>
      <c r="AE553" t="n">
        <v>1.169948402838715</v>
      </c>
      <c r="AF553" t="n">
        <v>0</v>
      </c>
      <c r="AG553" t="n">
        <v>0.09482910308299602</v>
      </c>
      <c r="AH553" t="b">
        <v>0</v>
      </c>
      <c r="AI553" t="b">
        <v>0</v>
      </c>
      <c r="AJ553" t="n">
        <v>1746.293037307885</v>
      </c>
      <c r="AK553" t="n">
        <v>0</v>
      </c>
      <c r="AL553" t="n">
        <v>-6.308673996496771</v>
      </c>
      <c r="AM553" t="n">
        <v>1.99149086677996</v>
      </c>
      <c r="AN553" t="n">
        <v>-3.134782451819932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</row>
    <row r="554" spans="1:48">
      <c r="A554" t="n">
        <v>551</v>
      </c>
      <c r="B554" t="n">
        <v>0</v>
      </c>
      <c r="C554" t="n">
        <v>0</v>
      </c>
      <c r="D554" t="n">
        <v>38.75</v>
      </c>
      <c r="E554" t="n">
        <v>3</v>
      </c>
      <c r="F554" t="n">
        <v>-0.5020398785387341</v>
      </c>
      <c r="G554" t="n">
        <v>0</v>
      </c>
      <c r="H554" t="n">
        <v>319.2263298278017</v>
      </c>
      <c r="I554" t="b">
        <v>0</v>
      </c>
      <c r="J554" t="n">
        <v>1259.02864484085</v>
      </c>
      <c r="K554" t="n">
        <v>1665.694897124444</v>
      </c>
      <c r="L554" t="n">
        <v>0</v>
      </c>
      <c r="M554" t="n">
        <v>-6.218847030145286</v>
      </c>
      <c r="N554" t="n">
        <v>-6.218847030145286</v>
      </c>
      <c r="O554" t="n">
        <v>-186.0298138403325</v>
      </c>
      <c r="P554" t="n">
        <v>-47.16780269785306</v>
      </c>
      <c r="Q554" t="n">
        <v>-6.218847030145286</v>
      </c>
      <c r="R554" t="n">
        <v>0.9203510095682044</v>
      </c>
      <c r="S554" t="n">
        <v>30.16307992408664</v>
      </c>
      <c r="T554" t="n">
        <v>-32.81249798343381</v>
      </c>
      <c r="U554" t="n">
        <v>-5.723522142544444</v>
      </c>
      <c r="V554" t="n">
        <v>14.35530471441925</v>
      </c>
      <c r="W554" t="n">
        <v>-54.18430246580724</v>
      </c>
      <c r="X554" t="n">
        <v>2</v>
      </c>
      <c r="Y554" t="n">
        <v>32.7561229715282</v>
      </c>
      <c r="Z554" t="n">
        <v>75.36119898038676</v>
      </c>
      <c r="AA554" t="n">
        <v>1665.694897124444</v>
      </c>
      <c r="AB554" t="b">
        <v>0</v>
      </c>
      <c r="AC554" t="b">
        <v>1</v>
      </c>
      <c r="AD554" t="n">
        <v>96.81335609094613</v>
      </c>
      <c r="AE554" t="n">
        <v>1.132107445993978</v>
      </c>
      <c r="AF554" t="n">
        <v>0</v>
      </c>
      <c r="AG554" t="n">
        <v>0.09427865484397452</v>
      </c>
      <c r="AH554" t="b">
        <v>0</v>
      </c>
      <c r="AI554" t="b">
        <v>0</v>
      </c>
      <c r="AJ554" t="n">
        <v>1665.694897124444</v>
      </c>
      <c r="AK554" t="n">
        <v>0</v>
      </c>
      <c r="AL554" t="n">
        <v>-5.723522142544444</v>
      </c>
      <c r="AM554" t="n">
        <v>1.61591178947566</v>
      </c>
      <c r="AN554" t="n">
        <v>-2.963050632016641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</row>
    <row r="555" spans="1:48">
      <c r="A555" t="n">
        <v>552</v>
      </c>
      <c r="B555" t="n">
        <v>0</v>
      </c>
      <c r="C555" t="n">
        <v>0</v>
      </c>
      <c r="D555" t="n">
        <v>36.875</v>
      </c>
      <c r="E555" t="n">
        <v>3</v>
      </c>
      <c r="F555" t="n">
        <v>-0.5906375939551545</v>
      </c>
      <c r="G555" t="n">
        <v>0</v>
      </c>
      <c r="H555" t="n">
        <v>303.7798945135532</v>
      </c>
      <c r="I555" t="b">
        <v>0</v>
      </c>
      <c r="J555" t="n">
        <v>1198.107903961454</v>
      </c>
      <c r="K555" t="n">
        <v>1585.096756941004</v>
      </c>
      <c r="L555" t="n">
        <v>0</v>
      </c>
      <c r="M555" t="n">
        <v>-7.21601466114894</v>
      </c>
      <c r="N555" t="n">
        <v>-7.21601466114894</v>
      </c>
      <c r="O555" t="n">
        <v>-226.8348413086047</v>
      </c>
      <c r="P555" t="n">
        <v>-57.51390499711071</v>
      </c>
      <c r="Q555" t="n">
        <v>-7.21601466114894</v>
      </c>
      <c r="R555" t="n">
        <v>0.9284288554908205</v>
      </c>
      <c r="S555" t="n">
        <v>30.18002213087373</v>
      </c>
      <c r="T555" t="n">
        <v>-40.3609742942368</v>
      </c>
      <c r="U555" t="n">
        <v>-6.69955623305549</v>
      </c>
      <c r="V555" t="n">
        <v>17.15293070287392</v>
      </c>
      <c r="W555" t="n">
        <v>-60.20347332448965</v>
      </c>
      <c r="X555" t="n">
        <v>2</v>
      </c>
      <c r="Y555" t="n">
        <v>38.77529383021061</v>
      </c>
      <c r="Z555" t="n">
        <v>75.41544760609045</v>
      </c>
      <c r="AA555" t="n">
        <v>1585.096756941004</v>
      </c>
      <c r="AB555" t="b">
        <v>0</v>
      </c>
      <c r="AC555" t="b">
        <v>1</v>
      </c>
      <c r="AD555" t="n">
        <v>96.82577473969643</v>
      </c>
      <c r="AE555" t="n">
        <v>1.257869850190738</v>
      </c>
      <c r="AF555" t="n">
        <v>0</v>
      </c>
      <c r="AG555" t="n">
        <v>0.09458062720002747</v>
      </c>
      <c r="AH555" t="b">
        <v>0</v>
      </c>
      <c r="AI555" t="b">
        <v>0</v>
      </c>
      <c r="AJ555" t="n">
        <v>1585.096756941004</v>
      </c>
      <c r="AK555" t="n">
        <v>0</v>
      </c>
      <c r="AL555" t="n">
        <v>-6.69955623305549</v>
      </c>
      <c r="AM555" t="n">
        <v>2.634081500708734</v>
      </c>
      <c r="AN555" t="n">
        <v>-2.795152607097853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</row>
    <row r="556" spans="1:48">
      <c r="A556" t="n">
        <v>553</v>
      </c>
      <c r="B556" t="n">
        <v>0</v>
      </c>
      <c r="C556" t="n">
        <v>0</v>
      </c>
      <c r="D556" t="n">
        <v>35</v>
      </c>
      <c r="E556" t="n">
        <v>3</v>
      </c>
      <c r="F556" t="n">
        <v>-0.2604097456406587</v>
      </c>
      <c r="G556" t="n">
        <v>0</v>
      </c>
      <c r="H556" t="n">
        <v>288.3334591993047</v>
      </c>
      <c r="I556" t="b">
        <v>0</v>
      </c>
      <c r="J556" t="n">
        <v>1137.187163082058</v>
      </c>
      <c r="K556" t="n">
        <v>1504.498616757563</v>
      </c>
      <c r="L556" t="n">
        <v>0</v>
      </c>
      <c r="M556" t="n">
        <v>-2.458408146078551</v>
      </c>
      <c r="N556" t="n">
        <v>-2.458408146078551</v>
      </c>
      <c r="O556" t="n">
        <v>-81.41985526181912</v>
      </c>
      <c r="P556" t="n">
        <v>-20.6439795288588</v>
      </c>
      <c r="Q556" t="n">
        <v>-2.458408146078551</v>
      </c>
      <c r="R556" t="n">
        <v>0.8688512650228963</v>
      </c>
      <c r="S556" t="n">
        <v>30.19768719415789</v>
      </c>
      <c r="T556" t="n">
        <v>-13.55748127645937</v>
      </c>
      <c r="U556" t="n">
        <v>-2.135991027662942</v>
      </c>
      <c r="V556" t="n">
        <v>7.086498252399434</v>
      </c>
      <c r="W556" t="n">
        <v>-45.34908286586351</v>
      </c>
      <c r="X556" t="n">
        <v>2</v>
      </c>
      <c r="Y556" t="n">
        <v>23.92090337158448</v>
      </c>
      <c r="Z556" t="n">
        <v>75.49070054527469</v>
      </c>
      <c r="AA556" t="n">
        <v>1504.498616757563</v>
      </c>
      <c r="AB556" t="b">
        <v>0</v>
      </c>
      <c r="AC556" t="b">
        <v>1</v>
      </c>
      <c r="AD556" t="n">
        <v>96.83665949615508</v>
      </c>
      <c r="AE556" t="n">
        <v>0.9475075260743631</v>
      </c>
      <c r="AF556" t="n">
        <v>0</v>
      </c>
      <c r="AG556" t="n">
        <v>0.09212973710358618</v>
      </c>
      <c r="AH556" t="b">
        <v>0</v>
      </c>
      <c r="AI556" t="b">
        <v>0</v>
      </c>
      <c r="AJ556" t="n">
        <v>1504.498616757563</v>
      </c>
      <c r="AK556" t="n">
        <v>0</v>
      </c>
      <c r="AL556" t="n">
        <v>-2.135991027662942</v>
      </c>
      <c r="AM556" t="n">
        <v>0</v>
      </c>
      <c r="AN556" t="n">
        <v>-1.185370432824038</v>
      </c>
      <c r="AO556" t="n">
        <v>0</v>
      </c>
      <c r="AP556" t="n">
        <v>1</v>
      </c>
      <c r="AQ556" t="n">
        <v>0</v>
      </c>
      <c r="AR556" t="n">
        <v>0</v>
      </c>
      <c r="AS556" t="n">
        <v>0</v>
      </c>
      <c r="AT556" t="n">
        <v>0.3929468905077026</v>
      </c>
      <c r="AU556" t="n">
        <v>0.1235358314407239</v>
      </c>
      <c r="AV556" t="n">
        <v>0.3929468905077026</v>
      </c>
    </row>
    <row r="557" spans="1:48">
      <c r="A557" t="n">
        <v>554</v>
      </c>
      <c r="B557" t="n">
        <v>0</v>
      </c>
      <c r="C557" t="n">
        <v>0</v>
      </c>
      <c r="D557" t="n">
        <v>35</v>
      </c>
      <c r="E557" t="n">
        <v>3</v>
      </c>
      <c r="F557" t="n">
        <v>0.06977657651779179</v>
      </c>
      <c r="G557" t="n">
        <v>0</v>
      </c>
      <c r="H557" t="n">
        <v>288.3334591993047</v>
      </c>
      <c r="I557" t="b">
        <v>0</v>
      </c>
      <c r="J557" t="n">
        <v>1137.187163082058</v>
      </c>
      <c r="K557" t="n">
        <v>1504.498616757563</v>
      </c>
      <c r="L557" t="n">
        <v>0</v>
      </c>
      <c r="M557" t="n">
        <v>1.972875734133498</v>
      </c>
      <c r="N557" t="n">
        <v>1.972875734133498</v>
      </c>
      <c r="O557" t="n">
        <v>65.33953972570838</v>
      </c>
      <c r="P557" t="n">
        <v>16.56682041726886</v>
      </c>
      <c r="Q557" t="n">
        <v>1.972875734133498</v>
      </c>
      <c r="R557" t="n">
        <v>0.8243858606162489</v>
      </c>
      <c r="S557" t="n">
        <v>30.20871522369695</v>
      </c>
      <c r="T557" t="n">
        <v>15.18968564019968</v>
      </c>
      <c r="U557" t="n">
        <v>2.393146011333484</v>
      </c>
      <c r="V557" t="n">
        <v>2.667523571213389</v>
      </c>
      <c r="W557" t="n">
        <v>0</v>
      </c>
      <c r="X557" t="n">
        <v>0</v>
      </c>
      <c r="Y557" t="n">
        <v>-21.42817949427903</v>
      </c>
      <c r="Z557" t="n">
        <v>75.62899373910781</v>
      </c>
      <c r="AA557" t="n">
        <v>1504.498616757563</v>
      </c>
      <c r="AB557" t="b">
        <v>0</v>
      </c>
      <c r="AC557" t="b">
        <v>1</v>
      </c>
      <c r="AD557" t="n">
        <v>96.83709226071711</v>
      </c>
      <c r="AE557" t="n">
        <v>-0</v>
      </c>
      <c r="AF557" t="n">
        <v>0</v>
      </c>
      <c r="AG557" t="n">
        <v>0.08823361900164317</v>
      </c>
      <c r="AH557" t="b">
        <v>0</v>
      </c>
      <c r="AI557" t="b">
        <v>0</v>
      </c>
      <c r="AJ557" t="n">
        <v>1504.498616757563</v>
      </c>
      <c r="AK557" t="n">
        <v>0</v>
      </c>
      <c r="AL557" t="n">
        <v>2.393146011333484</v>
      </c>
      <c r="AM557" t="n">
        <v>0</v>
      </c>
      <c r="AN557" t="n">
        <v>2.393146011333484</v>
      </c>
      <c r="AO557" t="n">
        <v>0</v>
      </c>
      <c r="AP557" t="n">
        <v>1</v>
      </c>
      <c r="AQ557" t="n">
        <v>0</v>
      </c>
      <c r="AR557" t="n">
        <v>0</v>
      </c>
      <c r="AS557" t="n">
        <v>0</v>
      </c>
      <c r="AT557" t="n">
        <v>1.048730103580608</v>
      </c>
      <c r="AU557" t="n">
        <v>0.3297029406069504</v>
      </c>
      <c r="AV557" t="n">
        <v>1.048730103580608</v>
      </c>
    </row>
    <row r="558" spans="1:48">
      <c r="A558" t="n">
        <v>555</v>
      </c>
      <c r="B558" t="n">
        <v>0</v>
      </c>
      <c r="C558" t="n">
        <v>0</v>
      </c>
      <c r="D558" t="n">
        <v>35</v>
      </c>
      <c r="E558" t="n">
        <v>3</v>
      </c>
      <c r="F558" t="n">
        <v>-0.01869656043050494</v>
      </c>
      <c r="G558" t="n">
        <v>0</v>
      </c>
      <c r="H558" t="n">
        <v>288.3334591993047</v>
      </c>
      <c r="I558" t="b">
        <v>0</v>
      </c>
      <c r="J558" t="n">
        <v>1137.187163082058</v>
      </c>
      <c r="K558" t="n">
        <v>1504.498616757563</v>
      </c>
      <c r="L558" t="n">
        <v>0</v>
      </c>
      <c r="M558" t="n">
        <v>0.7855170845446068</v>
      </c>
      <c r="N558" t="n">
        <v>0.7855170845446068</v>
      </c>
      <c r="O558" t="n">
        <v>26.01548788036943</v>
      </c>
      <c r="P558" t="n">
        <v>6.596219036604825</v>
      </c>
      <c r="Q558" t="n">
        <v>0.7855170845446068</v>
      </c>
      <c r="R558" t="n">
        <v>0.6774003030872673</v>
      </c>
      <c r="S558" t="n">
        <v>30.22056578822426</v>
      </c>
      <c r="T558" t="n">
        <v>7.360203763933029</v>
      </c>
      <c r="U558" t="n">
        <v>1.159605451849659</v>
      </c>
      <c r="V558" t="n">
        <v>2.37439950346075</v>
      </c>
      <c r="W558" t="n">
        <v>0</v>
      </c>
      <c r="X558" t="n">
        <v>0</v>
      </c>
      <c r="Y558" t="n">
        <v>-21.42817949427903</v>
      </c>
      <c r="Z558" t="n">
        <v>75.7180586554977</v>
      </c>
      <c r="AA558" t="n">
        <v>1504.498616757563</v>
      </c>
      <c r="AB558" t="b">
        <v>0</v>
      </c>
      <c r="AC558" t="b">
        <v>1</v>
      </c>
      <c r="AD558" t="n">
        <v>96.82965192061494</v>
      </c>
      <c r="AE558" t="n">
        <v>-0</v>
      </c>
      <c r="AF558" t="n">
        <v>0</v>
      </c>
      <c r="AG558" t="n">
        <v>0.08649103286083692</v>
      </c>
      <c r="AH558" t="b">
        <v>0</v>
      </c>
      <c r="AI558" t="b">
        <v>0</v>
      </c>
      <c r="AJ558" t="n">
        <v>1504.498616757563</v>
      </c>
      <c r="AK558" t="n">
        <v>0</v>
      </c>
      <c r="AL558" t="n">
        <v>1.159605451849659</v>
      </c>
      <c r="AM558" t="n">
        <v>0</v>
      </c>
      <c r="AN558" t="n">
        <v>1.159605451849659</v>
      </c>
      <c r="AO558" t="n">
        <v>0</v>
      </c>
      <c r="AP558" t="n">
        <v>1</v>
      </c>
      <c r="AQ558" t="n">
        <v>0</v>
      </c>
      <c r="AR558" t="n">
        <v>0</v>
      </c>
      <c r="AS558" t="n">
        <v>0</v>
      </c>
      <c r="AT558" t="n">
        <v>0.8200466754555085</v>
      </c>
      <c r="AU558" t="n">
        <v>0.257808753090545</v>
      </c>
      <c r="AV558" t="n">
        <v>0.8200466754555085</v>
      </c>
    </row>
    <row r="559" spans="1:48">
      <c r="A559" t="n">
        <v>556</v>
      </c>
      <c r="B559" t="n">
        <v>0</v>
      </c>
      <c r="C559" t="n">
        <v>0</v>
      </c>
      <c r="D559" t="n">
        <v>35</v>
      </c>
      <c r="E559" t="n">
        <v>3</v>
      </c>
      <c r="F559" t="n">
        <v>0.005009665204220859</v>
      </c>
      <c r="G559" t="n">
        <v>0</v>
      </c>
      <c r="H559" t="n">
        <v>288.3334591993047</v>
      </c>
      <c r="I559" t="b">
        <v>0</v>
      </c>
      <c r="J559" t="n">
        <v>1137.187163082058</v>
      </c>
      <c r="K559" t="n">
        <v>1504.498616757563</v>
      </c>
      <c r="L559" t="n">
        <v>0</v>
      </c>
      <c r="M559" t="n">
        <v>1.10366780268798</v>
      </c>
      <c r="N559" t="n">
        <v>1.10366780268798</v>
      </c>
      <c r="O559" t="n">
        <v>36.55230027419297</v>
      </c>
      <c r="P559" t="n">
        <v>9.267824613132092</v>
      </c>
      <c r="Q559" t="n">
        <v>1.10366780268798</v>
      </c>
      <c r="R559" t="n">
        <v>0.7406665330366836</v>
      </c>
      <c r="S559" t="n">
        <v>30.22923339935652</v>
      </c>
      <c r="T559" t="n">
        <v>9.457911388301673</v>
      </c>
      <c r="U559" t="n">
        <v>1.490100812524923</v>
      </c>
      <c r="V559" t="n">
        <v>2.452752950560106</v>
      </c>
      <c r="W559" t="n">
        <v>0</v>
      </c>
      <c r="X559" t="n">
        <v>0</v>
      </c>
      <c r="Y559" t="n">
        <v>-21.42817949427903</v>
      </c>
      <c r="Z559" t="n">
        <v>75.80231000150424</v>
      </c>
      <c r="AA559" t="n">
        <v>1504.498616757563</v>
      </c>
      <c r="AB559" t="b">
        <v>0</v>
      </c>
      <c r="AC559" t="b">
        <v>1</v>
      </c>
      <c r="AD559" t="n">
        <v>96.82221158051276</v>
      </c>
      <c r="AE559" t="n">
        <v>-0</v>
      </c>
      <c r="AF559" t="n">
        <v>0</v>
      </c>
      <c r="AG559" t="n">
        <v>0.09245917150116084</v>
      </c>
      <c r="AH559" t="b">
        <v>0</v>
      </c>
      <c r="AI559" t="b">
        <v>0</v>
      </c>
      <c r="AJ559" t="n">
        <v>1504.498616757563</v>
      </c>
      <c r="AK559" t="n">
        <v>0</v>
      </c>
      <c r="AL559" t="n">
        <v>1.490100812524923</v>
      </c>
      <c r="AM559" t="n">
        <v>0</v>
      </c>
      <c r="AN559" t="n">
        <v>1.490100812524923</v>
      </c>
      <c r="AO559" t="n">
        <v>0</v>
      </c>
      <c r="AP559" t="n">
        <v>1</v>
      </c>
      <c r="AQ559" t="n">
        <v>0</v>
      </c>
      <c r="AR559" t="n">
        <v>0</v>
      </c>
      <c r="AS559" t="n">
        <v>0</v>
      </c>
      <c r="AT559" t="n">
        <v>0.8801266217176843</v>
      </c>
      <c r="AU559" t="n">
        <v>0.2766968682371551</v>
      </c>
      <c r="AV559" t="n">
        <v>0.8801266217176843</v>
      </c>
    </row>
    <row r="560" spans="1:48">
      <c r="A560" t="n">
        <v>557</v>
      </c>
      <c r="B560" t="n">
        <v>0</v>
      </c>
      <c r="C560" t="n">
        <v>0</v>
      </c>
      <c r="D560" t="n">
        <v>35</v>
      </c>
      <c r="E560" t="n">
        <v>3</v>
      </c>
      <c r="F560" t="n">
        <v>-0.001342100386379386</v>
      </c>
      <c r="G560" t="n">
        <v>0</v>
      </c>
      <c r="H560" t="n">
        <v>288.3334591993047</v>
      </c>
      <c r="I560" t="b">
        <v>0</v>
      </c>
      <c r="J560" t="n">
        <v>1137.187163082058</v>
      </c>
      <c r="K560" t="n">
        <v>1504.498616757563</v>
      </c>
      <c r="L560" t="n">
        <v>0</v>
      </c>
      <c r="M560" t="n">
        <v>1.018423579703463</v>
      </c>
      <c r="N560" t="n">
        <v>1.018423579703463</v>
      </c>
      <c r="O560" t="n">
        <v>33.72910254424051</v>
      </c>
      <c r="P560" t="n">
        <v>8.552003687687757</v>
      </c>
      <c r="Q560" t="n">
        <v>1.018423579703463</v>
      </c>
      <c r="R560" t="n">
        <v>0.7266565873148326</v>
      </c>
      <c r="S560" t="n">
        <v>30.23902326581327</v>
      </c>
      <c r="T560" t="n">
        <v>8.895673210732634</v>
      </c>
      <c r="U560" t="n">
        <v>1.401519779056539</v>
      </c>
      <c r="V560" t="n">
        <v>2.431573673553678</v>
      </c>
      <c r="W560" t="n">
        <v>0</v>
      </c>
      <c r="X560" t="n">
        <v>0</v>
      </c>
      <c r="Y560" t="n">
        <v>-21.42817949427903</v>
      </c>
      <c r="Z560" t="n">
        <v>75.88852893120293</v>
      </c>
      <c r="AA560" t="n">
        <v>1504.498616757563</v>
      </c>
      <c r="AB560" t="b">
        <v>0</v>
      </c>
      <c r="AC560" t="b">
        <v>1</v>
      </c>
      <c r="AD560" t="n">
        <v>96.81477124041058</v>
      </c>
      <c r="AE560" t="n">
        <v>-0</v>
      </c>
      <c r="AF560" t="n">
        <v>0</v>
      </c>
      <c r="AG560" t="n">
        <v>0.09451546767443841</v>
      </c>
      <c r="AH560" t="b">
        <v>0</v>
      </c>
      <c r="AI560" t="b">
        <v>0</v>
      </c>
      <c r="AJ560" t="n">
        <v>1504.498616757563</v>
      </c>
      <c r="AK560" t="n">
        <v>0</v>
      </c>
      <c r="AL560" t="n">
        <v>1.401519779056539</v>
      </c>
      <c r="AM560" t="n">
        <v>0</v>
      </c>
      <c r="AN560" t="n">
        <v>1.401519779056539</v>
      </c>
      <c r="AO560" t="n">
        <v>0</v>
      </c>
      <c r="AP560" t="n">
        <v>1</v>
      </c>
      <c r="AQ560" t="n">
        <v>0</v>
      </c>
      <c r="AR560" t="n">
        <v>0</v>
      </c>
      <c r="AS560" t="n">
        <v>0</v>
      </c>
      <c r="AT560" t="n">
        <v>0.862957179048507</v>
      </c>
      <c r="AU560" t="n">
        <v>0.2712990869421557</v>
      </c>
      <c r="AV560" t="n">
        <v>0.862957179048507</v>
      </c>
    </row>
    <row r="561" spans="1:48">
      <c r="A561" t="n">
        <v>558</v>
      </c>
      <c r="B561" t="n">
        <v>0</v>
      </c>
      <c r="C561" t="n">
        <v>0</v>
      </c>
      <c r="D561" t="n">
        <v>35</v>
      </c>
      <c r="E561" t="n">
        <v>3</v>
      </c>
      <c r="F561" t="n">
        <v>0.000358736341302901</v>
      </c>
      <c r="G561" t="n">
        <v>0</v>
      </c>
      <c r="H561" t="n">
        <v>288.3334591993047</v>
      </c>
      <c r="I561" t="b">
        <v>0</v>
      </c>
      <c r="J561" t="n">
        <v>1137.187163082058</v>
      </c>
      <c r="K561" t="n">
        <v>1504.498616757563</v>
      </c>
      <c r="L561" t="n">
        <v>0</v>
      </c>
      <c r="M561" t="n">
        <v>1.041249753498252</v>
      </c>
      <c r="N561" t="n">
        <v>1.041249753498252</v>
      </c>
      <c r="O561" t="n">
        <v>34.48508107022995</v>
      </c>
      <c r="P561" t="n">
        <v>8.743681812938629</v>
      </c>
      <c r="Q561" t="n">
        <v>1.041249753498252</v>
      </c>
      <c r="R561" t="n">
        <v>0.7305939669285463</v>
      </c>
      <c r="S561" t="n">
        <v>30.24854501827446</v>
      </c>
      <c r="T561" t="n">
        <v>9.046038239194893</v>
      </c>
      <c r="U561" t="n">
        <v>1.425209898564751</v>
      </c>
      <c r="V561" t="n">
        <v>2.437057277034175</v>
      </c>
      <c r="W561" t="n">
        <v>0</v>
      </c>
      <c r="X561" t="n">
        <v>0</v>
      </c>
      <c r="Y561" t="n">
        <v>-21.42817949427903</v>
      </c>
      <c r="Z561" t="n">
        <v>75.97278027720947</v>
      </c>
      <c r="AA561" t="n">
        <v>1504.498616757563</v>
      </c>
      <c r="AB561" t="b">
        <v>0</v>
      </c>
      <c r="AC561" t="b">
        <v>1</v>
      </c>
      <c r="AD561" t="n">
        <v>96.8073309003084</v>
      </c>
      <c r="AE561" t="n">
        <v>-0</v>
      </c>
      <c r="AF561" t="n">
        <v>0</v>
      </c>
      <c r="AG561" t="n">
        <v>0.08479433474314846</v>
      </c>
      <c r="AH561" t="b">
        <v>0</v>
      </c>
      <c r="AI561" t="b">
        <v>0</v>
      </c>
      <c r="AJ561" t="n">
        <v>1504.498616757563</v>
      </c>
      <c r="AK561" t="n">
        <v>0</v>
      </c>
      <c r="AL561" t="n">
        <v>1.425209898564751</v>
      </c>
      <c r="AM561" t="n">
        <v>0</v>
      </c>
      <c r="AN561" t="n">
        <v>1.425209898564751</v>
      </c>
      <c r="AO561" t="n">
        <v>0</v>
      </c>
      <c r="AP561" t="n">
        <v>1</v>
      </c>
      <c r="AQ561" t="n">
        <v>0</v>
      </c>
      <c r="AR561" t="n">
        <v>0</v>
      </c>
      <c r="AS561" t="n">
        <v>0</v>
      </c>
      <c r="AT561" t="n">
        <v>0.8665071954558625</v>
      </c>
      <c r="AU561" t="n">
        <v>0.2724151518331241</v>
      </c>
      <c r="AV561" t="n">
        <v>0.8665071954558625</v>
      </c>
    </row>
    <row r="562" spans="1:48">
      <c r="A562" t="n">
        <v>559</v>
      </c>
      <c r="B562" t="n">
        <v>0</v>
      </c>
      <c r="C562" t="n">
        <v>0</v>
      </c>
      <c r="D562" t="n">
        <v>35</v>
      </c>
      <c r="E562" t="n">
        <v>3</v>
      </c>
      <c r="F562" t="n">
        <v>-9.284497883133014e-05</v>
      </c>
      <c r="G562" t="n">
        <v>0</v>
      </c>
      <c r="H562" t="n">
        <v>288.3334591993047</v>
      </c>
      <c r="I562" t="b">
        <v>0</v>
      </c>
      <c r="J562" t="n">
        <v>1137.187163082058</v>
      </c>
      <c r="K562" t="n">
        <v>1504.498616757563</v>
      </c>
      <c r="L562" t="n">
        <v>0</v>
      </c>
      <c r="M562" t="n">
        <v>1.03518928130354</v>
      </c>
      <c r="N562" t="n">
        <v>1.03518928130354</v>
      </c>
      <c r="O562" t="n">
        <v>34.28436469622229</v>
      </c>
      <c r="P562" t="n">
        <v>8.692790237378878</v>
      </c>
      <c r="Q562" t="n">
        <v>1.03518928130354</v>
      </c>
      <c r="R562" t="n">
        <v>0.7295765292788733</v>
      </c>
      <c r="S562" t="n">
        <v>30.25813995372111</v>
      </c>
      <c r="T562" t="n">
        <v>9.005928643689021</v>
      </c>
      <c r="U562" t="n">
        <v>1.418890602644166</v>
      </c>
      <c r="V562" t="n">
        <v>2.435414480893195</v>
      </c>
      <c r="W562" t="n">
        <v>0</v>
      </c>
      <c r="X562" t="n">
        <v>0</v>
      </c>
      <c r="Y562" t="n">
        <v>-21.42817949427903</v>
      </c>
      <c r="Z562" t="n">
        <v>76.05703162321601</v>
      </c>
      <c r="AA562" t="n">
        <v>1504.498616757563</v>
      </c>
      <c r="AB562" t="b">
        <v>0</v>
      </c>
      <c r="AC562" t="b">
        <v>1</v>
      </c>
      <c r="AD562" t="n">
        <v>96.79989056020622</v>
      </c>
      <c r="AE562" t="n">
        <v>-0</v>
      </c>
      <c r="AF562" t="n">
        <v>0</v>
      </c>
      <c r="AG562" t="n">
        <v>0.07911304668548091</v>
      </c>
      <c r="AH562" t="b">
        <v>0</v>
      </c>
      <c r="AI562" t="b">
        <v>0</v>
      </c>
      <c r="AJ562" t="n">
        <v>1504.498616757563</v>
      </c>
      <c r="AK562" t="n">
        <v>0</v>
      </c>
      <c r="AL562" t="n">
        <v>1.418890602644166</v>
      </c>
      <c r="AM562" t="n">
        <v>0</v>
      </c>
      <c r="AN562" t="n">
        <v>1.418890602644166</v>
      </c>
      <c r="AO562" t="n">
        <v>0</v>
      </c>
      <c r="AP562" t="n">
        <v>1</v>
      </c>
      <c r="AQ562" t="n">
        <v>0</v>
      </c>
      <c r="AR562" t="n">
        <v>0</v>
      </c>
      <c r="AS562" t="n">
        <v>0</v>
      </c>
      <c r="AT562" t="n">
        <v>0.8645265561700285</v>
      </c>
      <c r="AU562" t="n">
        <v>0.2717924724663437</v>
      </c>
      <c r="AV562" t="n">
        <v>0.8645265561700285</v>
      </c>
    </row>
    <row r="563" spans="1:48">
      <c r="A563" t="n">
        <v>560</v>
      </c>
      <c r="B563" t="n">
        <v>0</v>
      </c>
      <c r="C563" t="n">
        <v>0</v>
      </c>
      <c r="D563" t="n">
        <v>35</v>
      </c>
      <c r="E563" t="n">
        <v>3</v>
      </c>
      <c r="F563" t="n">
        <v>1.264357401886684e-05</v>
      </c>
      <c r="G563" t="n">
        <v>0</v>
      </c>
      <c r="H563" t="n">
        <v>288.3334591993047</v>
      </c>
      <c r="I563" t="b">
        <v>0</v>
      </c>
      <c r="J563" t="n">
        <v>1137.187163082058</v>
      </c>
      <c r="K563" t="n">
        <v>1504.498616757563</v>
      </c>
      <c r="L563" t="n">
        <v>0</v>
      </c>
      <c r="M563" t="n">
        <v>1.036604996287541</v>
      </c>
      <c r="N563" t="n">
        <v>1.036604996287541</v>
      </c>
      <c r="O563" t="n">
        <v>34.33125166626152</v>
      </c>
      <c r="P563" t="n">
        <v>8.70467841436651</v>
      </c>
      <c r="Q563" t="n">
        <v>1.036604996287541</v>
      </c>
      <c r="R563" t="n">
        <v>0.7298297660153419</v>
      </c>
      <c r="S563" t="n">
        <v>30.26771506825303</v>
      </c>
      <c r="T563" t="n">
        <v>9.015115910105182</v>
      </c>
      <c r="U563" t="n">
        <v>1.420338063144646</v>
      </c>
      <c r="V563" t="n">
        <v>2.435615974831931</v>
      </c>
      <c r="W563" t="n">
        <v>0</v>
      </c>
      <c r="X563" t="n">
        <v>0</v>
      </c>
      <c r="Y563" t="n">
        <v>-21.42817949427903</v>
      </c>
      <c r="Z563" t="n">
        <v>76.14128296922254</v>
      </c>
      <c r="AA563" t="n">
        <v>1504.498616757563</v>
      </c>
      <c r="AB563" t="b">
        <v>0</v>
      </c>
      <c r="AC563" t="b">
        <v>1</v>
      </c>
      <c r="AD563" t="n">
        <v>96.79245022010404</v>
      </c>
      <c r="AE563" t="n">
        <v>-0</v>
      </c>
      <c r="AF563" t="n">
        <v>0</v>
      </c>
      <c r="AG563" t="n">
        <v>0.07653981944406124</v>
      </c>
      <c r="AH563" t="b">
        <v>0</v>
      </c>
      <c r="AI563" t="b">
        <v>0</v>
      </c>
      <c r="AJ563" t="n">
        <v>1504.498616757563</v>
      </c>
      <c r="AK563" t="n">
        <v>0</v>
      </c>
      <c r="AL563" t="n">
        <v>1.420338063144646</v>
      </c>
      <c r="AM563" t="n">
        <v>0</v>
      </c>
      <c r="AN563" t="n">
        <v>1.420338063144646</v>
      </c>
      <c r="AO563" t="n">
        <v>0</v>
      </c>
      <c r="AP563" t="n">
        <v>1</v>
      </c>
      <c r="AQ563" t="n">
        <v>0</v>
      </c>
      <c r="AR563" t="n">
        <v>0</v>
      </c>
      <c r="AS563" t="n">
        <v>0</v>
      </c>
      <c r="AT563" t="n">
        <v>0.8639789598812765</v>
      </c>
      <c r="AU563" t="n">
        <v>0.2716203174895289</v>
      </c>
      <c r="AV563" t="n">
        <v>0.8639789598812765</v>
      </c>
    </row>
    <row r="564" spans="1:48">
      <c r="A564" t="n">
        <v>561</v>
      </c>
      <c r="B564" t="n">
        <v>0</v>
      </c>
      <c r="C564" t="n">
        <v>0</v>
      </c>
      <c r="D564" t="n">
        <v>35</v>
      </c>
      <c r="E564" t="n">
        <v>3</v>
      </c>
      <c r="F564" t="n">
        <v>4.22706827585273e-05</v>
      </c>
      <c r="G564" t="n">
        <v>0</v>
      </c>
      <c r="H564" t="n">
        <v>288.3334591993047</v>
      </c>
      <c r="I564" t="b">
        <v>0</v>
      </c>
      <c r="J564" t="n">
        <v>1137.187163082058</v>
      </c>
      <c r="K564" t="n">
        <v>1504.498616757563</v>
      </c>
      <c r="L564" t="n">
        <v>0</v>
      </c>
      <c r="M564" t="n">
        <v>1.037002608546332</v>
      </c>
      <c r="N564" t="n">
        <v>1.037002608546332</v>
      </c>
      <c r="O564" t="n">
        <v>34.34442016011504</v>
      </c>
      <c r="P564" t="n">
        <v>8.708017281976431</v>
      </c>
      <c r="Q564" t="n">
        <v>1.037002608546332</v>
      </c>
      <c r="R564" t="n">
        <v>0.7299093984515334</v>
      </c>
      <c r="S564" t="n">
        <v>30.27729429878845</v>
      </c>
      <c r="T564" t="n">
        <v>9.017589934713007</v>
      </c>
      <c r="U564" t="n">
        <v>1.420727847519544</v>
      </c>
      <c r="V564" t="n">
        <v>2.435566289984034</v>
      </c>
      <c r="W564" t="n">
        <v>0</v>
      </c>
      <c r="X564" t="n">
        <v>0</v>
      </c>
      <c r="Y564" t="n">
        <v>-21.42817949427903</v>
      </c>
      <c r="Z564" t="n">
        <v>76.22553431522908</v>
      </c>
      <c r="AA564" t="n">
        <v>1504.498616757563</v>
      </c>
      <c r="AB564" t="b">
        <v>0</v>
      </c>
      <c r="AC564" t="b">
        <v>1</v>
      </c>
      <c r="AD564" t="n">
        <v>96.78500988000187</v>
      </c>
      <c r="AE564" t="n">
        <v>-0</v>
      </c>
      <c r="AF564" t="n">
        <v>0</v>
      </c>
      <c r="AG564" t="n">
        <v>0.0769865459169693</v>
      </c>
      <c r="AH564" t="b">
        <v>0</v>
      </c>
      <c r="AI564" t="b">
        <v>0</v>
      </c>
      <c r="AJ564" t="n">
        <v>1504.498616757563</v>
      </c>
      <c r="AK564" t="n">
        <v>0</v>
      </c>
      <c r="AL564" t="n">
        <v>1.420727847519544</v>
      </c>
      <c r="AM564" t="n">
        <v>0</v>
      </c>
      <c r="AN564" t="n">
        <v>1.420727847519544</v>
      </c>
      <c r="AO564" t="n">
        <v>0</v>
      </c>
      <c r="AP564" t="n">
        <v>1</v>
      </c>
      <c r="AQ564" t="n">
        <v>0</v>
      </c>
      <c r="AR564" t="n">
        <v>0</v>
      </c>
      <c r="AS564" t="n">
        <v>0</v>
      </c>
      <c r="AT564" t="n">
        <v>0.8632376864050522</v>
      </c>
      <c r="AU564" t="n">
        <v>0.2713872736929689</v>
      </c>
      <c r="AV564" t="n">
        <v>0.8632376864050522</v>
      </c>
    </row>
    <row r="565" spans="1:48">
      <c r="A565" t="n">
        <v>562</v>
      </c>
      <c r="B565" t="n">
        <v>0</v>
      </c>
      <c r="C565" t="n">
        <v>0</v>
      </c>
      <c r="D565" t="n">
        <v>35</v>
      </c>
      <c r="E565" t="n">
        <v>3</v>
      </c>
      <c r="F565" t="n">
        <v>-0.0001817263050538642</v>
      </c>
      <c r="G565" t="n">
        <v>0</v>
      </c>
      <c r="H565" t="n">
        <v>288.3334591993047</v>
      </c>
      <c r="I565" t="b">
        <v>0</v>
      </c>
      <c r="J565" t="n">
        <v>1137.187163082058</v>
      </c>
      <c r="K565" t="n">
        <v>1504.498616757563</v>
      </c>
      <c r="L565" t="n">
        <v>0</v>
      </c>
      <c r="M565" t="n">
        <v>1.033996444527119</v>
      </c>
      <c r="N565" t="n">
        <v>1.033996444527119</v>
      </c>
      <c r="O565" t="n">
        <v>34.24485921466014</v>
      </c>
      <c r="P565" t="n">
        <v>8.682773634548717</v>
      </c>
      <c r="Q565" t="n">
        <v>1.033996444527119</v>
      </c>
      <c r="R565" t="n">
        <v>0.7294087581816104</v>
      </c>
      <c r="S565" t="n">
        <v>30.28687437909217</v>
      </c>
      <c r="T565" t="n">
        <v>8.997620279182739</v>
      </c>
      <c r="U565" t="n">
        <v>1.417581613778308</v>
      </c>
      <c r="V565" t="n">
        <v>2.434677244754382</v>
      </c>
      <c r="W565" t="n">
        <v>0</v>
      </c>
      <c r="X565" t="n">
        <v>0</v>
      </c>
      <c r="Y565" t="n">
        <v>-21.42817949427903</v>
      </c>
      <c r="Z565" t="n">
        <v>76.30978566123562</v>
      </c>
      <c r="AA565" t="n">
        <v>1504.498616757563</v>
      </c>
      <c r="AB565" t="b">
        <v>0</v>
      </c>
      <c r="AC565" t="b">
        <v>1</v>
      </c>
      <c r="AD565" t="n">
        <v>96.77756953989969</v>
      </c>
      <c r="AE565" t="n">
        <v>-0</v>
      </c>
      <c r="AF565" t="n">
        <v>0</v>
      </c>
      <c r="AG565" t="n">
        <v>0.08058431281202177</v>
      </c>
      <c r="AH565" t="b">
        <v>0</v>
      </c>
      <c r="AI565" t="b">
        <v>0</v>
      </c>
      <c r="AJ565" t="n">
        <v>1504.498616757563</v>
      </c>
      <c r="AK565" t="n">
        <v>0</v>
      </c>
      <c r="AL565" t="n">
        <v>1.417581613778308</v>
      </c>
      <c r="AM565" t="n">
        <v>0</v>
      </c>
      <c r="AN565" t="n">
        <v>1.417581613778308</v>
      </c>
      <c r="AO565" t="n">
        <v>0</v>
      </c>
      <c r="AP565" t="n">
        <v>1</v>
      </c>
      <c r="AQ565" t="n">
        <v>0</v>
      </c>
      <c r="AR565" t="n">
        <v>0</v>
      </c>
      <c r="AS565" t="n">
        <v>0</v>
      </c>
      <c r="AT565" t="n">
        <v>0.8618459230845907</v>
      </c>
      <c r="AU565" t="n">
        <v>0.2709497269325409</v>
      </c>
      <c r="AV565" t="n">
        <v>0.8618459230845907</v>
      </c>
    </row>
    <row r="566" spans="1:48">
      <c r="A566" t="n">
        <v>563</v>
      </c>
      <c r="B566" t="n">
        <v>0</v>
      </c>
      <c r="C566" t="n">
        <v>0</v>
      </c>
      <c r="D566" t="n">
        <v>35</v>
      </c>
      <c r="E566" t="n">
        <v>3</v>
      </c>
      <c r="F566" t="n">
        <v>0.0006846345374498242</v>
      </c>
      <c r="G566" t="n">
        <v>0</v>
      </c>
      <c r="H566" t="n">
        <v>288.3334591993047</v>
      </c>
      <c r="I566" t="b">
        <v>0</v>
      </c>
      <c r="J566" t="n">
        <v>1137.187163082058</v>
      </c>
      <c r="K566" t="n">
        <v>1504.498616757563</v>
      </c>
      <c r="L566" t="n">
        <v>0</v>
      </c>
      <c r="M566" t="n">
        <v>1.045623488345097</v>
      </c>
      <c r="N566" t="n">
        <v>1.045623488345097</v>
      </c>
      <c r="O566" t="n">
        <v>34.62993450262348</v>
      </c>
      <c r="P566" t="n">
        <v>8.780409356648954</v>
      </c>
      <c r="Q566" t="n">
        <v>1.045623488345097</v>
      </c>
      <c r="R566" t="n">
        <v>0.7313908487649384</v>
      </c>
      <c r="S566" t="n">
        <v>30.29644439389835</v>
      </c>
      <c r="T566" t="n">
        <v>9.074138372638499</v>
      </c>
      <c r="U566" t="n">
        <v>1.429637095009853</v>
      </c>
      <c r="V566" t="n">
        <v>2.437396606463929</v>
      </c>
      <c r="W566" t="n">
        <v>0</v>
      </c>
      <c r="X566" t="n">
        <v>0</v>
      </c>
      <c r="Y566" t="n">
        <v>-21.42817949427903</v>
      </c>
      <c r="Z566" t="n">
        <v>76.39403700724216</v>
      </c>
      <c r="AA566" t="n">
        <v>1504.498616757563</v>
      </c>
      <c r="AB566" t="b">
        <v>0</v>
      </c>
      <c r="AC566" t="b">
        <v>1</v>
      </c>
      <c r="AD566" t="n">
        <v>96.77012919979751</v>
      </c>
      <c r="AE566" t="n">
        <v>-0</v>
      </c>
      <c r="AF566" t="n">
        <v>0</v>
      </c>
      <c r="AG566" t="n">
        <v>0.1072015983424143</v>
      </c>
      <c r="AH566" t="b">
        <v>0</v>
      </c>
      <c r="AI566" t="b">
        <v>0</v>
      </c>
      <c r="AJ566" t="n">
        <v>1504.498616757563</v>
      </c>
      <c r="AK566" t="n">
        <v>0</v>
      </c>
      <c r="AL566" t="n">
        <v>1.429637095009853</v>
      </c>
      <c r="AM566" t="n">
        <v>0</v>
      </c>
      <c r="AN566" t="n">
        <v>1.429637095009853</v>
      </c>
      <c r="AO566" t="n">
        <v>0</v>
      </c>
      <c r="AP566" t="n">
        <v>1</v>
      </c>
      <c r="AQ566" t="n">
        <v>0</v>
      </c>
      <c r="AR566" t="n">
        <v>0</v>
      </c>
      <c r="AS566" t="n">
        <v>0</v>
      </c>
      <c r="AT566" t="n">
        <v>0.8632575338978896</v>
      </c>
      <c r="AU566" t="n">
        <v>0.2713935134077725</v>
      </c>
      <c r="AV566" t="n">
        <v>0.8632575338978896</v>
      </c>
    </row>
    <row r="567" spans="1:48">
      <c r="A567" t="n">
        <v>564</v>
      </c>
      <c r="B567" t="n">
        <v>0</v>
      </c>
      <c r="C567" t="n">
        <v>0</v>
      </c>
      <c r="D567" t="n">
        <v>35</v>
      </c>
      <c r="E567" t="n">
        <v>3</v>
      </c>
      <c r="F567" t="n">
        <v>-0.002556811844740103</v>
      </c>
      <c r="G567" t="n">
        <v>0</v>
      </c>
      <c r="H567" t="n">
        <v>288.3334591993047</v>
      </c>
      <c r="I567" t="b">
        <v>0</v>
      </c>
      <c r="J567" t="n">
        <v>1137.187163082058</v>
      </c>
      <c r="K567" t="n">
        <v>1504.498616757563</v>
      </c>
      <c r="L567" t="n">
        <v>0</v>
      </c>
      <c r="M567" t="n">
        <v>1.002121477092563</v>
      </c>
      <c r="N567" t="n">
        <v>1.002121477092563</v>
      </c>
      <c r="O567" t="n">
        <v>33.18919429623052</v>
      </c>
      <c r="P567" t="n">
        <v>8.415110115677109</v>
      </c>
      <c r="Q567" t="n">
        <v>1.002121477092563</v>
      </c>
      <c r="R567" t="n">
        <v>0.7238555650790012</v>
      </c>
      <c r="S567" t="n">
        <v>30.30605113227382</v>
      </c>
      <c r="T567" t="n">
        <v>8.7871500287453</v>
      </c>
      <c r="U567" t="n">
        <v>1.384421872867956</v>
      </c>
      <c r="V567" t="n">
        <v>2.426522579253911</v>
      </c>
      <c r="W567" t="n">
        <v>0</v>
      </c>
      <c r="X567" t="n">
        <v>0</v>
      </c>
      <c r="Y567" t="n">
        <v>-21.42817949427903</v>
      </c>
      <c r="Z567" t="n">
        <v>76.48101093615013</v>
      </c>
      <c r="AA567" t="n">
        <v>1504.498616757563</v>
      </c>
      <c r="AB567" t="b">
        <v>0</v>
      </c>
      <c r="AC567" t="b">
        <v>1</v>
      </c>
      <c r="AD567" t="n">
        <v>96.76268885969533</v>
      </c>
      <c r="AE567" t="n">
        <v>-0</v>
      </c>
      <c r="AF567" t="n">
        <v>0</v>
      </c>
      <c r="AG567" t="n">
        <v>0.1173198628968205</v>
      </c>
      <c r="AH567" t="b">
        <v>0</v>
      </c>
      <c r="AI567" t="b">
        <v>0</v>
      </c>
      <c r="AJ567" t="n">
        <v>1504.498616757563</v>
      </c>
      <c r="AK567" t="n">
        <v>0</v>
      </c>
      <c r="AL567" t="n">
        <v>1.384421872867956</v>
      </c>
      <c r="AM567" t="n">
        <v>0</v>
      </c>
      <c r="AN567" t="n">
        <v>1.384421872867956</v>
      </c>
      <c r="AO567" t="n">
        <v>0</v>
      </c>
      <c r="AP567" t="n">
        <v>1</v>
      </c>
      <c r="AQ567" t="n">
        <v>0</v>
      </c>
      <c r="AR567" t="n">
        <v>0</v>
      </c>
      <c r="AS567" t="n">
        <v>0</v>
      </c>
      <c r="AT567" t="n">
        <v>0.8540886454090897</v>
      </c>
      <c r="AU567" t="n">
        <v>0.2685109705242095</v>
      </c>
      <c r="AV567" t="n">
        <v>0.8540886454090897</v>
      </c>
    </row>
    <row r="568" spans="1:48">
      <c r="A568" t="n">
        <v>565</v>
      </c>
      <c r="B568" t="n">
        <v>0</v>
      </c>
      <c r="C568" t="n">
        <v>0</v>
      </c>
      <c r="D568" t="n">
        <v>35</v>
      </c>
      <c r="E568" t="n">
        <v>3</v>
      </c>
      <c r="F568" t="n">
        <v>0.009542612841513254</v>
      </c>
      <c r="G568" t="n">
        <v>0</v>
      </c>
      <c r="H568" t="n">
        <v>288.3334591993047</v>
      </c>
      <c r="I568" t="b">
        <v>0</v>
      </c>
      <c r="J568" t="n">
        <v>1137.187163082058</v>
      </c>
      <c r="K568" t="n">
        <v>1504.498616757563</v>
      </c>
      <c r="L568" t="n">
        <v>0</v>
      </c>
      <c r="M568" t="n">
        <v>1.164502478284686</v>
      </c>
      <c r="N568" t="n">
        <v>1.164502478284686</v>
      </c>
      <c r="O568" t="n">
        <v>38.56707983383787</v>
      </c>
      <c r="P568" t="n">
        <v>9.778671357463963</v>
      </c>
      <c r="Q568" t="n">
        <v>1.164502478284686</v>
      </c>
      <c r="R568" t="n">
        <v>0.7497984791521747</v>
      </c>
      <c r="S568" t="n">
        <v>30.31551647827044</v>
      </c>
      <c r="T568" t="n">
        <v>9.857696687829083</v>
      </c>
      <c r="U568" t="n">
        <v>1.553087276999325</v>
      </c>
      <c r="V568" t="n">
        <v>2.466410703351407</v>
      </c>
      <c r="W568" t="n">
        <v>0</v>
      </c>
      <c r="X568" t="n">
        <v>0</v>
      </c>
      <c r="Y568" t="n">
        <v>-21.42817949427903</v>
      </c>
      <c r="Z568" t="n">
        <v>76.56998892224669</v>
      </c>
      <c r="AA568" t="n">
        <v>1504.498616757563</v>
      </c>
      <c r="AB568" t="b">
        <v>0</v>
      </c>
      <c r="AC568" t="b">
        <v>1</v>
      </c>
      <c r="AD568" t="n">
        <v>96.75524851959315</v>
      </c>
      <c r="AE568" t="n">
        <v>-0</v>
      </c>
      <c r="AF568" t="n">
        <v>0</v>
      </c>
      <c r="AG568" t="n">
        <v>0.1162247963489587</v>
      </c>
      <c r="AH568" t="b">
        <v>0</v>
      </c>
      <c r="AI568" t="b">
        <v>0</v>
      </c>
      <c r="AJ568" t="n">
        <v>1504.498616757563</v>
      </c>
      <c r="AK568" t="n">
        <v>0</v>
      </c>
      <c r="AL568" t="n">
        <v>1.553087276999325</v>
      </c>
      <c r="AM568" t="n">
        <v>0</v>
      </c>
      <c r="AN568" t="n">
        <v>1.553087276999325</v>
      </c>
      <c r="AO568" t="n">
        <v>0</v>
      </c>
      <c r="AP568" t="n">
        <v>1</v>
      </c>
      <c r="AQ568" t="n">
        <v>0</v>
      </c>
      <c r="AR568" t="n">
        <v>0</v>
      </c>
      <c r="AS568" t="n">
        <v>0</v>
      </c>
      <c r="AT568" t="n">
        <v>0.8843305214098036</v>
      </c>
      <c r="AU568" t="n">
        <v>0.2780185029320839</v>
      </c>
      <c r="AV568" t="n">
        <v>0.8843305214098036</v>
      </c>
    </row>
    <row r="569" spans="1:48">
      <c r="A569" t="n">
        <v>566</v>
      </c>
      <c r="B569" t="n">
        <v>0</v>
      </c>
      <c r="C569" t="n">
        <v>0</v>
      </c>
      <c r="D569" t="n">
        <v>35</v>
      </c>
      <c r="E569" t="n">
        <v>3</v>
      </c>
      <c r="F569" t="n">
        <v>-0.03561363952131558</v>
      </c>
      <c r="G569" t="n">
        <v>0</v>
      </c>
      <c r="H569" t="n">
        <v>288.3334591993047</v>
      </c>
      <c r="I569" t="b">
        <v>0</v>
      </c>
      <c r="J569" t="n">
        <v>1137.187163082058</v>
      </c>
      <c r="K569" t="n">
        <v>1504.498616757563</v>
      </c>
      <c r="L569" t="n">
        <v>0</v>
      </c>
      <c r="M569" t="n">
        <v>0.5584804847686553</v>
      </c>
      <c r="N569" t="n">
        <v>0.5584804847686553</v>
      </c>
      <c r="O569" t="n">
        <v>18.49627788979902</v>
      </c>
      <c r="P569" t="n">
        <v>4.689725631287783</v>
      </c>
      <c r="Q569" t="n">
        <v>0.5584804847686553</v>
      </c>
      <c r="R569" t="n">
        <v>0.6047415133306128</v>
      </c>
      <c r="S569" t="n">
        <v>30.32548223291934</v>
      </c>
      <c r="T569" t="n">
        <v>5.861622003907856</v>
      </c>
      <c r="U569" t="n">
        <v>0.9235028065012851</v>
      </c>
      <c r="V569" t="n">
        <v>2.3168558426926</v>
      </c>
      <c r="W569" t="n">
        <v>0</v>
      </c>
      <c r="X569" t="n">
        <v>0</v>
      </c>
      <c r="Y569" t="n">
        <v>-21.42817949427903</v>
      </c>
      <c r="Z569" t="n">
        <v>76.65905383863658</v>
      </c>
      <c r="AA569" t="n">
        <v>1504.498616757563</v>
      </c>
      <c r="AB569" t="b">
        <v>0</v>
      </c>
      <c r="AC569" t="b">
        <v>1</v>
      </c>
      <c r="AD569" t="n">
        <v>96.74780817949097</v>
      </c>
      <c r="AE569" t="n">
        <v>-0</v>
      </c>
      <c r="AF569" t="n">
        <v>0</v>
      </c>
      <c r="AG569" t="n">
        <v>0.1127452549967806</v>
      </c>
      <c r="AH569" t="b">
        <v>0</v>
      </c>
      <c r="AI569" t="b">
        <v>0</v>
      </c>
      <c r="AJ569" t="n">
        <v>1504.498616757563</v>
      </c>
      <c r="AK569" t="n">
        <v>0</v>
      </c>
      <c r="AL569" t="n">
        <v>0.9235028065012851</v>
      </c>
      <c r="AM569" t="n">
        <v>0</v>
      </c>
      <c r="AN569" t="n">
        <v>1.333125172077497</v>
      </c>
      <c r="AO569" t="n">
        <v>0</v>
      </c>
      <c r="AP569" t="n">
        <v>1</v>
      </c>
      <c r="AQ569" t="n">
        <v>0</v>
      </c>
      <c r="AR569" t="n">
        <v>0</v>
      </c>
      <c r="AS569" t="n">
        <v>0</v>
      </c>
      <c r="AT569" t="n">
        <v>0.8429314807413666</v>
      </c>
      <c r="AU569" t="n">
        <v>0.265003347364328</v>
      </c>
      <c r="AV569" t="n">
        <v>0.8429314807413666</v>
      </c>
    </row>
    <row r="570" spans="1:48">
      <c r="A570" t="n">
        <v>567</v>
      </c>
      <c r="B570" t="n">
        <v>0</v>
      </c>
      <c r="C570" t="n">
        <v>0</v>
      </c>
      <c r="D570" t="n">
        <v>35</v>
      </c>
      <c r="E570" t="n">
        <v>2</v>
      </c>
      <c r="F570" t="n">
        <v>0.1329119452437499</v>
      </c>
      <c r="G570" t="n">
        <v>0</v>
      </c>
      <c r="H570" t="n">
        <v>288.3334591993047</v>
      </c>
      <c r="I570" t="b">
        <v>1</v>
      </c>
      <c r="J570" t="n">
        <v>1137.187163082058</v>
      </c>
      <c r="K570" t="n">
        <v>2429.031780343276</v>
      </c>
      <c r="L570" t="n">
        <v>0</v>
      </c>
      <c r="M570" t="n">
        <v>2.820187457640704</v>
      </c>
      <c r="N570" t="n">
        <v>2.820187457640704</v>
      </c>
      <c r="O570" t="n">
        <v>93.40160012834866</v>
      </c>
      <c r="P570" t="n">
        <v>23.68194729420605</v>
      </c>
      <c r="Q570" t="n">
        <v>2.820187457640704</v>
      </c>
      <c r="R570" t="n">
        <v>0.7845397597851786</v>
      </c>
      <c r="S570" t="n">
        <v>30.33303261682097</v>
      </c>
      <c r="T570" t="n">
        <v>14.13192108928178</v>
      </c>
      <c r="U570" t="n">
        <v>3.59470303762925</v>
      </c>
      <c r="V570" t="n">
        <v>3.044867112593554</v>
      </c>
      <c r="W570" t="n">
        <v>0</v>
      </c>
      <c r="X570" t="n">
        <v>0</v>
      </c>
      <c r="Y570" t="n">
        <v>-21.42817949427903</v>
      </c>
      <c r="Z570" t="n">
        <v>76.88053056806977</v>
      </c>
      <c r="AA570" t="n">
        <v>2429.031780343276</v>
      </c>
      <c r="AB570" t="b">
        <v>0</v>
      </c>
      <c r="AC570" t="b">
        <v>1</v>
      </c>
      <c r="AD570" t="n">
        <v>96.7403678393888</v>
      </c>
      <c r="AE570" t="n">
        <v>-0</v>
      </c>
      <c r="AF570" t="n">
        <v>0</v>
      </c>
      <c r="AG570" t="n">
        <v>0.1094054393071042</v>
      </c>
      <c r="AH570" t="b">
        <v>0</v>
      </c>
      <c r="AI570" t="b">
        <v>0</v>
      </c>
      <c r="AJ570" t="n">
        <v>2429.031780343276</v>
      </c>
      <c r="AK570" t="n">
        <v>0</v>
      </c>
      <c r="AL570" t="n">
        <v>3.59470303762925</v>
      </c>
      <c r="AM570" t="n">
        <v>0</v>
      </c>
      <c r="AN570" t="n">
        <v>4.004325403205462</v>
      </c>
      <c r="AO570" t="n">
        <v>0</v>
      </c>
      <c r="AP570" t="n">
        <v>1</v>
      </c>
      <c r="AQ570" t="n">
        <v>0</v>
      </c>
      <c r="AR570" t="n">
        <v>0</v>
      </c>
      <c r="AS570" t="n">
        <v>0</v>
      </c>
      <c r="AT570" t="n">
        <v>1.66341159444699</v>
      </c>
      <c r="AU570" t="n">
        <v>0.5229483660823653</v>
      </c>
      <c r="AV570" t="n">
        <v>1.66341159444699</v>
      </c>
    </row>
    <row r="571" spans="1:48">
      <c r="A571" t="n">
        <v>568</v>
      </c>
      <c r="B571" t="n">
        <v>0</v>
      </c>
      <c r="C571" t="n">
        <v>0</v>
      </c>
      <c r="D571" t="n">
        <v>35</v>
      </c>
      <c r="E571" t="n">
        <v>2</v>
      </c>
      <c r="F571" t="n">
        <v>-0.496034141453686</v>
      </c>
      <c r="G571" t="n">
        <v>0</v>
      </c>
      <c r="H571" t="n">
        <v>288.3334591993047</v>
      </c>
      <c r="I571" t="b">
        <v>0</v>
      </c>
      <c r="J571" t="n">
        <v>1137.187163082058</v>
      </c>
      <c r="K571" t="n">
        <v>2429.031780343276</v>
      </c>
      <c r="L571" t="n">
        <v>0</v>
      </c>
      <c r="M571" t="n">
        <v>-5.620618440331495</v>
      </c>
      <c r="N571" t="n">
        <v>-5.620618440331495</v>
      </c>
      <c r="O571" t="n">
        <v>-186.1488868818122</v>
      </c>
      <c r="P571" t="n">
        <v>-47.19799363129114</v>
      </c>
      <c r="Q571" t="n">
        <v>-5.620618440331495</v>
      </c>
      <c r="R571" t="n">
        <v>0.9216458528048517</v>
      </c>
      <c r="S571" t="n">
        <v>30.35381641636389</v>
      </c>
      <c r="T571" t="n">
        <v>-20.36509133473281</v>
      </c>
      <c r="U571" t="n">
        <v>-5.180219675729996</v>
      </c>
      <c r="V571" t="n">
        <v>26.83290229655833</v>
      </c>
      <c r="W571" t="n">
        <v>-52.49910253520166</v>
      </c>
      <c r="X571" t="n">
        <v>2</v>
      </c>
      <c r="Y571" t="n">
        <v>31.07092304092263</v>
      </c>
      <c r="Z571" t="n">
        <v>77.00954085151984</v>
      </c>
      <c r="AA571" t="n">
        <v>2429.031780343276</v>
      </c>
      <c r="AB571" t="b">
        <v>0</v>
      </c>
      <c r="AC571" t="b">
        <v>1</v>
      </c>
      <c r="AD571" t="n">
        <v>96.74204192681009</v>
      </c>
      <c r="AE571" t="n">
        <v>1.096897481066756</v>
      </c>
      <c r="AF571" t="n">
        <v>0</v>
      </c>
      <c r="AG571" t="n">
        <v>0.1014095070850803</v>
      </c>
      <c r="AH571" t="b">
        <v>0</v>
      </c>
      <c r="AI571" t="b">
        <v>0</v>
      </c>
      <c r="AJ571" t="n">
        <v>2429.031780343276</v>
      </c>
      <c r="AK571" t="n">
        <v>0</v>
      </c>
      <c r="AL571" t="n">
        <v>-5.180219675729996</v>
      </c>
      <c r="AM571" t="n">
        <v>0</v>
      </c>
      <c r="AN571" t="n">
        <v>-4.053881170382398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</row>
    <row r="572" spans="1:48">
      <c r="A572" t="n">
        <v>569</v>
      </c>
      <c r="B572" t="n">
        <v>0</v>
      </c>
      <c r="C572" t="n">
        <v>0</v>
      </c>
      <c r="D572" t="n">
        <v>31.42857142857143</v>
      </c>
      <c r="E572" t="n">
        <v>2</v>
      </c>
      <c r="F572" t="n">
        <v>-1.124965855619478</v>
      </c>
      <c r="G572" t="n">
        <v>0</v>
      </c>
      <c r="H572" t="n">
        <v>258.9116776483553</v>
      </c>
      <c r="I572" t="b">
        <v>0</v>
      </c>
      <c r="J572" t="n">
        <v>1021.147656645113</v>
      </c>
      <c r="K572" t="n">
        <v>2181.171394593962</v>
      </c>
      <c r="L572" t="n">
        <v>0</v>
      </c>
      <c r="M572" t="n">
        <v>-12.69209021323861</v>
      </c>
      <c r="N572" t="n">
        <v>-12.69209021323861</v>
      </c>
      <c r="O572" t="n">
        <v>-468.1153621078531</v>
      </c>
      <c r="P572" t="n">
        <v>-118.690507633837</v>
      </c>
      <c r="Q572" t="n">
        <v>-12.69209021323861</v>
      </c>
      <c r="R572" t="n">
        <v>0.9467558463227606</v>
      </c>
      <c r="S572" t="n">
        <v>30.36887991736178</v>
      </c>
      <c r="T572" t="n">
        <v>-52.60811423471508</v>
      </c>
      <c r="U572" t="n">
        <v>-12.01631061143955</v>
      </c>
      <c r="V572" t="n">
        <v>66.08239339912191</v>
      </c>
      <c r="W572" t="n">
        <v>-36.04711058849244</v>
      </c>
      <c r="X572" t="n">
        <v>2</v>
      </c>
      <c r="Y572" t="n">
        <v>14.6189310942134</v>
      </c>
      <c r="Z572" t="n">
        <v>77.0796879277294</v>
      </c>
      <c r="AA572" t="n">
        <v>2181.171394593962</v>
      </c>
      <c r="AB572" t="b">
        <v>0</v>
      </c>
      <c r="AC572" t="b">
        <v>1</v>
      </c>
      <c r="AD572" t="n">
        <v>96.74997419315299</v>
      </c>
      <c r="AE572" t="n">
        <v>0.7531554425666573</v>
      </c>
      <c r="AF572" t="n">
        <v>0</v>
      </c>
      <c r="AG572" t="n">
        <v>0.0938433466762556</v>
      </c>
      <c r="AH572" t="b">
        <v>0</v>
      </c>
      <c r="AI572" t="b">
        <v>0</v>
      </c>
      <c r="AJ572" t="n">
        <v>2181.171394593962</v>
      </c>
      <c r="AK572" t="n">
        <v>0</v>
      </c>
      <c r="AL572" t="n">
        <v>-12.01631061143955</v>
      </c>
      <c r="AM572" t="n">
        <v>7.009966025511265</v>
      </c>
      <c r="AN572" t="n">
        <v>-4.135425046238254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</row>
    <row r="573" spans="1:48">
      <c r="A573" t="n">
        <v>570</v>
      </c>
      <c r="B573" t="n">
        <v>0</v>
      </c>
      <c r="C573" t="n">
        <v>0</v>
      </c>
      <c r="D573" t="n">
        <v>27.85714285714286</v>
      </c>
      <c r="E573" t="n">
        <v>2</v>
      </c>
      <c r="F573" t="n">
        <v>-0.9564833884493482</v>
      </c>
      <c r="G573" t="n">
        <v>0</v>
      </c>
      <c r="H573" t="n">
        <v>229.4898960974058</v>
      </c>
      <c r="I573" t="b">
        <v>0</v>
      </c>
      <c r="J573" t="n">
        <v>905.1081502081686</v>
      </c>
      <c r="K573" t="n">
        <v>1933.311008844648</v>
      </c>
      <c r="L573" t="n">
        <v>0</v>
      </c>
      <c r="M573" t="n">
        <v>-9.50287837393903</v>
      </c>
      <c r="N573" t="n">
        <v>-9.50287837393903</v>
      </c>
      <c r="O573" t="n">
        <v>-395.4239622396777</v>
      </c>
      <c r="P573" t="n">
        <v>-100.2596253143199</v>
      </c>
      <c r="Q573" t="n">
        <v>-9.50287837393903</v>
      </c>
      <c r="R573" t="n">
        <v>0.9443777210343475</v>
      </c>
      <c r="S573" t="n">
        <v>30.39199443884611</v>
      </c>
      <c r="T573" t="n">
        <v>-44.32722680996957</v>
      </c>
      <c r="U573" t="n">
        <v>-8.974306622047127</v>
      </c>
      <c r="V573" t="n">
        <v>55.93239850435033</v>
      </c>
      <c r="W573" t="n">
        <v>-81.26153086114246</v>
      </c>
      <c r="X573" t="n">
        <v>2</v>
      </c>
      <c r="Y573" t="n">
        <v>59.83335136686343</v>
      </c>
      <c r="Z573" t="n">
        <v>77.139532267348</v>
      </c>
      <c r="AA573" t="n">
        <v>1933.311008844648</v>
      </c>
      <c r="AB573" t="b">
        <v>0</v>
      </c>
      <c r="AC573" t="b">
        <v>1</v>
      </c>
      <c r="AD573" t="n">
        <v>96.76289993663582</v>
      </c>
      <c r="AE573" t="n">
        <v>1.697849376557408</v>
      </c>
      <c r="AF573" t="n">
        <v>0</v>
      </c>
      <c r="AG573" t="n">
        <v>0.08704458084056788</v>
      </c>
      <c r="AH573" t="b">
        <v>0</v>
      </c>
      <c r="AI573" t="b">
        <v>0</v>
      </c>
      <c r="AJ573" t="n">
        <v>1933.311008844648</v>
      </c>
      <c r="AK573" t="n">
        <v>0</v>
      </c>
      <c r="AL573" t="n">
        <v>-8.974306622047127</v>
      </c>
      <c r="AM573" t="n">
        <v>3.609630429813885</v>
      </c>
      <c r="AN573" t="n">
        <v>-3.549062718552463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</row>
    <row r="574" spans="1:48">
      <c r="A574" t="n">
        <v>571</v>
      </c>
      <c r="B574" t="n">
        <v>0</v>
      </c>
      <c r="C574" t="n">
        <v>0</v>
      </c>
      <c r="D574" t="n">
        <v>24.28571428571428</v>
      </c>
      <c r="E574" t="n">
        <v>2</v>
      </c>
      <c r="F574" t="n">
        <v>-1.001481542964081</v>
      </c>
      <c r="G574" t="n">
        <v>0</v>
      </c>
      <c r="H574" t="n">
        <v>200.0681145464563</v>
      </c>
      <c r="I574" t="b">
        <v>0</v>
      </c>
      <c r="J574" t="n">
        <v>789.0686437712238</v>
      </c>
      <c r="K574" t="n">
        <v>1685.450623095334</v>
      </c>
      <c r="L574" t="n">
        <v>0</v>
      </c>
      <c r="M574" t="n">
        <v>-8.744807141634638</v>
      </c>
      <c r="N574" t="n">
        <v>-8.744807141634638</v>
      </c>
      <c r="O574" t="n">
        <v>-417.3916326841635</v>
      </c>
      <c r="P574" t="n">
        <v>-105.8295214716439</v>
      </c>
      <c r="Q574" t="n">
        <v>-8.744807141634638</v>
      </c>
      <c r="R574" t="n">
        <v>0.9458401159474501</v>
      </c>
      <c r="S574" t="n">
        <v>30.41007382905349</v>
      </c>
      <c r="T574" t="n">
        <v>-46.8622691289339</v>
      </c>
      <c r="U574" t="n">
        <v>-8.271189400781795</v>
      </c>
      <c r="V574" t="n">
        <v>58.96725234270998</v>
      </c>
      <c r="W574" t="n">
        <v>-81.26153086114246</v>
      </c>
      <c r="X574" t="n">
        <v>2</v>
      </c>
      <c r="Y574" t="n">
        <v>59.83335136686343</v>
      </c>
      <c r="Z574" t="n">
        <v>77.19747255921261</v>
      </c>
      <c r="AA574" t="n">
        <v>1685.450623095334</v>
      </c>
      <c r="AB574" t="b">
        <v>0</v>
      </c>
      <c r="AC574" t="b">
        <v>1</v>
      </c>
      <c r="AD574" t="n">
        <v>96.78367540586042</v>
      </c>
      <c r="AE574" t="n">
        <v>1.697849376557408</v>
      </c>
      <c r="AF574" t="n">
        <v>0</v>
      </c>
      <c r="AG574" t="n">
        <v>0.05431525901879602</v>
      </c>
      <c r="AH574" t="b">
        <v>0</v>
      </c>
      <c r="AI574" t="b">
        <v>0</v>
      </c>
      <c r="AJ574" t="n">
        <v>1685.450623095334</v>
      </c>
      <c r="AK574" t="n">
        <v>0</v>
      </c>
      <c r="AL574" t="n">
        <v>-8.271189400781795</v>
      </c>
      <c r="AM574" t="n">
        <v>3.450793248279936</v>
      </c>
      <c r="AN574" t="n">
        <v>-3.004782678821081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</row>
    <row r="575" spans="1:48">
      <c r="A575" t="n">
        <v>572</v>
      </c>
      <c r="B575" t="n">
        <v>0</v>
      </c>
      <c r="C575" t="n">
        <v>0</v>
      </c>
      <c r="D575" t="n">
        <v>20.71428571428572</v>
      </c>
      <c r="E575" t="n">
        <v>2</v>
      </c>
      <c r="F575" t="n">
        <v>-0.9899713920752826</v>
      </c>
      <c r="G575" t="n">
        <v>0</v>
      </c>
      <c r="H575" t="n">
        <v>170.6463329955069</v>
      </c>
      <c r="I575" t="b">
        <v>0</v>
      </c>
      <c r="J575" t="n">
        <v>673.0291373342792</v>
      </c>
      <c r="K575" t="n">
        <v>1437.590237346021</v>
      </c>
      <c r="L575" t="n">
        <v>0</v>
      </c>
      <c r="M575" t="n">
        <v>-7.398468820440734</v>
      </c>
      <c r="N575" t="n">
        <v>-7.398468820440734</v>
      </c>
      <c r="O575" t="n">
        <v>-414.0151845332923</v>
      </c>
      <c r="P575" t="n">
        <v>-104.9734240703074</v>
      </c>
      <c r="Q575" t="n">
        <v>-7.398468820440734</v>
      </c>
      <c r="R575" t="n">
        <v>0.9462101812006601</v>
      </c>
      <c r="S575" t="n">
        <v>30.42627355958273</v>
      </c>
      <c r="T575" t="n">
        <v>-46.50136826349217</v>
      </c>
      <c r="U575" t="n">
        <v>-7.000506523196662</v>
      </c>
      <c r="V575" t="n">
        <v>58.47205580681521</v>
      </c>
      <c r="W575" t="n">
        <v>-79.8439793077761</v>
      </c>
      <c r="X575" t="n">
        <v>2</v>
      </c>
      <c r="Y575" t="n">
        <v>58.41579981349706</v>
      </c>
      <c r="Z575" t="n">
        <v>77.23319584424206</v>
      </c>
      <c r="AA575" t="n">
        <v>1437.590237346021</v>
      </c>
      <c r="AB575" t="b">
        <v>0</v>
      </c>
      <c r="AC575" t="b">
        <v>1</v>
      </c>
      <c r="AD575" t="n">
        <v>96.80420477238479</v>
      </c>
      <c r="AE575" t="n">
        <v>1.668231561145664</v>
      </c>
      <c r="AF575" t="n">
        <v>0</v>
      </c>
      <c r="AG575" t="n">
        <v>0.03902549267765992</v>
      </c>
      <c r="AH575" t="b">
        <v>0</v>
      </c>
      <c r="AI575" t="b">
        <v>0</v>
      </c>
      <c r="AJ575" t="n">
        <v>1437.590237346021</v>
      </c>
      <c r="AK575" t="n">
        <v>0</v>
      </c>
      <c r="AL575" t="n">
        <v>-7.000506523196662</v>
      </c>
      <c r="AM575" t="n">
        <v>2.717321103005877</v>
      </c>
      <c r="AN575" t="n">
        <v>-2.49718976192175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</row>
    <row r="576" spans="1:48">
      <c r="A576" t="n">
        <v>573</v>
      </c>
      <c r="B576" t="n">
        <v>0</v>
      </c>
      <c r="C576" t="n">
        <v>0</v>
      </c>
      <c r="D576" t="n">
        <v>17.14285714285714</v>
      </c>
      <c r="E576" t="n">
        <v>2</v>
      </c>
      <c r="F576" t="n">
        <v>-0.9910138411157412</v>
      </c>
      <c r="G576" t="n">
        <v>0</v>
      </c>
      <c r="H576" t="n">
        <v>141.2245514445574</v>
      </c>
      <c r="I576" t="b">
        <v>0</v>
      </c>
      <c r="J576" t="n">
        <v>556.9896308973345</v>
      </c>
      <c r="K576" t="n">
        <v>1189.729851596706</v>
      </c>
      <c r="L576" t="n">
        <v>0</v>
      </c>
      <c r="M576" t="n">
        <v>-6.152082624638707</v>
      </c>
      <c r="N576" t="n">
        <v>-6.152082624638707</v>
      </c>
      <c r="O576" t="n">
        <v>-415.9904280122587</v>
      </c>
      <c r="P576" t="n">
        <v>-105.4742464534125</v>
      </c>
      <c r="Q576" t="n">
        <v>-6.152082624638707</v>
      </c>
      <c r="R576" t="n">
        <v>0.9467914331176691</v>
      </c>
      <c r="S576" t="n">
        <v>30.43988555385588</v>
      </c>
      <c r="T576" t="n">
        <v>-46.75192554149467</v>
      </c>
      <c r="U576" t="n">
        <v>-5.824739124839993</v>
      </c>
      <c r="V576" t="n">
        <v>58.72232091191779</v>
      </c>
      <c r="W576" t="n">
        <v>-79.8439793077761</v>
      </c>
      <c r="X576" t="n">
        <v>2</v>
      </c>
      <c r="Y576" t="n">
        <v>58.41579981349706</v>
      </c>
      <c r="Z576" t="n">
        <v>77.27325902687922</v>
      </c>
      <c r="AA576" t="n">
        <v>1189.729851596706</v>
      </c>
      <c r="AB576" t="b">
        <v>0</v>
      </c>
      <c r="AC576" t="b">
        <v>1</v>
      </c>
      <c r="AD576" t="n">
        <v>96.82448803620892</v>
      </c>
      <c r="AE576" t="n">
        <v>1.668231561145664</v>
      </c>
      <c r="AF576" t="n">
        <v>0</v>
      </c>
      <c r="AG576" t="n">
        <v>0.0348477298386986</v>
      </c>
      <c r="AH576" t="b">
        <v>0</v>
      </c>
      <c r="AI576" t="b">
        <v>0</v>
      </c>
      <c r="AJ576" t="n">
        <v>1189.729851596706</v>
      </c>
      <c r="AK576" t="n">
        <v>0</v>
      </c>
      <c r="AL576" t="n">
        <v>-5.824739124839993</v>
      </c>
      <c r="AM576" t="n">
        <v>2.01785466383885</v>
      </c>
      <c r="AN576" t="n">
        <v>-2.020888802732108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</row>
    <row r="577" spans="1:48">
      <c r="A577" t="n">
        <v>574</v>
      </c>
      <c r="B577" t="n">
        <v>0</v>
      </c>
      <c r="C577" t="n">
        <v>0</v>
      </c>
      <c r="D577" t="n">
        <v>13.57142857142857</v>
      </c>
      <c r="E577" t="n">
        <v>2</v>
      </c>
      <c r="F577" t="n">
        <v>-0.998354195842708</v>
      </c>
      <c r="G577" t="n">
        <v>0</v>
      </c>
      <c r="H577" t="n">
        <v>111.8027698936079</v>
      </c>
      <c r="I577" t="b">
        <v>0</v>
      </c>
      <c r="J577" t="n">
        <v>440.9501244603897</v>
      </c>
      <c r="K577" t="n">
        <v>941.8694658473925</v>
      </c>
      <c r="L577" t="n">
        <v>0</v>
      </c>
      <c r="M577" t="n">
        <v>-4.923633464173657</v>
      </c>
      <c r="N577" t="n">
        <v>-4.923633464173657</v>
      </c>
      <c r="O577" t="n">
        <v>-420.5373111283059</v>
      </c>
      <c r="P577" t="n">
        <v>-106.6271072840532</v>
      </c>
      <c r="Q577" t="n">
        <v>-4.923633464173657</v>
      </c>
      <c r="R577" t="n">
        <v>0.9474595508700564</v>
      </c>
      <c r="S577" t="n">
        <v>30.45108208648088</v>
      </c>
      <c r="T577" t="n">
        <v>-47.29628800464531</v>
      </c>
      <c r="U577" t="n">
        <v>-4.664943550614752</v>
      </c>
      <c r="V577" t="n">
        <v>59.33081927940792</v>
      </c>
      <c r="W577" t="n">
        <v>-72.60936441788996</v>
      </c>
      <c r="X577" t="n">
        <v>2</v>
      </c>
      <c r="Y577" t="n">
        <v>51.18118492361093</v>
      </c>
      <c r="Z577" t="n">
        <v>77.31512781257273</v>
      </c>
      <c r="AA577" t="n">
        <v>941.8694658473925</v>
      </c>
      <c r="AB577" t="b">
        <v>0</v>
      </c>
      <c r="AC577" t="b">
        <v>1</v>
      </c>
      <c r="AD577" t="n">
        <v>96.84351529050356</v>
      </c>
      <c r="AE577" t="n">
        <v>1.51707410385612</v>
      </c>
      <c r="AF577" t="n">
        <v>0</v>
      </c>
      <c r="AG577" t="n">
        <v>0.03042026417310822</v>
      </c>
      <c r="AH577" t="b">
        <v>0</v>
      </c>
      <c r="AI577" t="b">
        <v>0</v>
      </c>
      <c r="AJ577" t="n">
        <v>941.8694658473925</v>
      </c>
      <c r="AK577" t="n">
        <v>0</v>
      </c>
      <c r="AL577" t="n">
        <v>-4.664943550614752</v>
      </c>
      <c r="AM577" t="n">
        <v>1.484720911328347</v>
      </c>
      <c r="AN577" t="n">
        <v>-1.570484636129796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</row>
    <row r="578" spans="1:48">
      <c r="A578" t="n">
        <v>575</v>
      </c>
      <c r="B578" t="n">
        <v>0</v>
      </c>
      <c r="C578" t="n">
        <v>0</v>
      </c>
      <c r="D578" t="n">
        <v>10</v>
      </c>
      <c r="E578" t="n">
        <v>2</v>
      </c>
      <c r="F578" t="n">
        <v>-0.9679503278943802</v>
      </c>
      <c r="G578" t="n">
        <v>0</v>
      </c>
      <c r="H578" t="n">
        <v>82.3809883426585</v>
      </c>
      <c r="I578" t="b">
        <v>0</v>
      </c>
      <c r="J578" t="n">
        <v>324.9106180234451</v>
      </c>
      <c r="K578" t="n">
        <v>694.0090800980788</v>
      </c>
      <c r="L578" t="n">
        <v>0</v>
      </c>
      <c r="M578" t="n">
        <v>-3.520474257292785</v>
      </c>
      <c r="N578" t="n">
        <v>-3.520474257292785</v>
      </c>
      <c r="O578" t="n">
        <v>-408.0802316272631</v>
      </c>
      <c r="P578" t="n">
        <v>-103.4686185667503</v>
      </c>
      <c r="Q578" t="n">
        <v>-3.520474257292785</v>
      </c>
      <c r="R578" t="n">
        <v>0.9475082830200992</v>
      </c>
      <c r="S578" t="n">
        <v>30.45993037599542</v>
      </c>
      <c r="T578" t="n">
        <v>-45.89764659393404</v>
      </c>
      <c r="U578" t="n">
        <v>-3.335678518943946</v>
      </c>
      <c r="V578" t="n">
        <v>57.57097197281625</v>
      </c>
      <c r="W578" t="n">
        <v>-74.11198218560992</v>
      </c>
      <c r="X578" t="n">
        <v>2</v>
      </c>
      <c r="Y578" t="n">
        <v>52.68380269133088</v>
      </c>
      <c r="Z578" t="n">
        <v>77.34685519758091</v>
      </c>
      <c r="AA578" t="n">
        <v>750</v>
      </c>
      <c r="AB578" t="b">
        <v>0</v>
      </c>
      <c r="AC578" t="b">
        <v>1</v>
      </c>
      <c r="AD578" t="n">
        <v>96.86154740640893</v>
      </c>
      <c r="AE578" t="n">
        <v>1.54846926234122</v>
      </c>
      <c r="AF578" t="n">
        <v>0</v>
      </c>
      <c r="AG578" t="n">
        <v>0.02732439251035318</v>
      </c>
      <c r="AH578" t="b">
        <v>0</v>
      </c>
      <c r="AI578" t="b">
        <v>0</v>
      </c>
      <c r="AJ578" t="n">
        <v>750</v>
      </c>
      <c r="AK578" t="n">
        <v>0</v>
      </c>
      <c r="AL578" t="n">
        <v>-3.335678518943946</v>
      </c>
      <c r="AM578" t="n">
        <v>0.5333849314643841</v>
      </c>
      <c r="AN578" t="n">
        <v>-1.23618222</v>
      </c>
      <c r="AO578" t="n">
        <v>0</v>
      </c>
      <c r="AP578" t="n">
        <v>1</v>
      </c>
      <c r="AQ578" t="n">
        <v>0</v>
      </c>
      <c r="AR578" t="n">
        <v>0</v>
      </c>
      <c r="AS578" t="n">
        <v>0</v>
      </c>
      <c r="AT578" t="n">
        <v>0.3141385793250267</v>
      </c>
      <c r="AU578" t="n">
        <v>0.09875983630862772</v>
      </c>
      <c r="AV578" t="n">
        <v>0.3141385793250267</v>
      </c>
    </row>
    <row r="579" spans="1:48">
      <c r="A579" t="n">
        <v>576</v>
      </c>
      <c r="B579" t="n">
        <v>0</v>
      </c>
      <c r="C579" t="n">
        <v>0</v>
      </c>
      <c r="D579" t="n">
        <v>6.666666666666666</v>
      </c>
      <c r="E579" t="n">
        <v>2</v>
      </c>
      <c r="F579" t="n">
        <v>-0.8838127465480219</v>
      </c>
      <c r="G579" t="n">
        <v>0</v>
      </c>
      <c r="H579" t="n">
        <v>54.92065889510566</v>
      </c>
      <c r="I579" t="b">
        <v>0</v>
      </c>
      <c r="J579" t="n">
        <v>216.6070786822967</v>
      </c>
      <c r="K579" t="n">
        <v>462.6727200653858</v>
      </c>
      <c r="L579" t="n">
        <v>0</v>
      </c>
      <c r="M579" t="n">
        <v>-2.136393176546092</v>
      </c>
      <c r="N579" t="n">
        <v>-2.136393176546092</v>
      </c>
      <c r="O579" t="n">
        <v>-371.4640806671836</v>
      </c>
      <c r="P579" t="n">
        <v>-94.18460463163883</v>
      </c>
      <c r="Q579" t="n">
        <v>-2.136393176546092</v>
      </c>
      <c r="R579" t="n">
        <v>0.9465424923004934</v>
      </c>
      <c r="S579" t="n">
        <v>30.46625117208472</v>
      </c>
      <c r="T579" t="n">
        <v>-41.73676517058428</v>
      </c>
      <c r="U579" t="n">
        <v>-2.022186921861705</v>
      </c>
      <c r="V579" t="n">
        <v>52.44783946105456</v>
      </c>
      <c r="W579" t="n">
        <v>-68.58194925502626</v>
      </c>
      <c r="X579" t="n">
        <v>2</v>
      </c>
      <c r="Y579" t="n">
        <v>47.15376976074722</v>
      </c>
      <c r="Z579" t="n">
        <v>77.37858258258909</v>
      </c>
      <c r="AA579" t="n">
        <v>750</v>
      </c>
      <c r="AB579" t="b">
        <v>0</v>
      </c>
      <c r="AC579" t="b">
        <v>1</v>
      </c>
      <c r="AD579" t="n">
        <v>96.87888031829297</v>
      </c>
      <c r="AE579" t="n">
        <v>1.432926731157832</v>
      </c>
      <c r="AF579" t="n">
        <v>0</v>
      </c>
      <c r="AG579" t="n">
        <v>0.02491537380940195</v>
      </c>
      <c r="AH579" t="b">
        <v>0</v>
      </c>
      <c r="AI579" t="b">
        <v>0</v>
      </c>
      <c r="AJ579" t="n">
        <v>750</v>
      </c>
      <c r="AK579" t="n">
        <v>0</v>
      </c>
      <c r="AL579" t="n">
        <v>-2.022186921861705</v>
      </c>
      <c r="AM579" t="n">
        <v>0</v>
      </c>
      <c r="AN579" t="n">
        <v>-0.5892601907038735</v>
      </c>
      <c r="AO579" t="n">
        <v>0</v>
      </c>
      <c r="AP579" t="n">
        <v>1</v>
      </c>
      <c r="AQ579" t="n">
        <v>0</v>
      </c>
      <c r="AR579" t="n">
        <v>0</v>
      </c>
      <c r="AS579" t="n">
        <v>0</v>
      </c>
      <c r="AT579" t="n">
        <v>0.3139819050075237</v>
      </c>
      <c r="AU579" t="n">
        <v>0.09871058056301504</v>
      </c>
      <c r="AV579" t="n">
        <v>0.3139819050075237</v>
      </c>
    </row>
    <row r="580" spans="1:48">
      <c r="A580" t="n">
        <v>577</v>
      </c>
      <c r="B580" t="n">
        <v>0</v>
      </c>
      <c r="C580" t="n">
        <v>0</v>
      </c>
      <c r="D580" t="n">
        <v>3.333333333333333</v>
      </c>
      <c r="E580" t="n">
        <v>2</v>
      </c>
      <c r="F580" t="n">
        <v>-1.052354241469087</v>
      </c>
      <c r="G580" t="n">
        <v>0</v>
      </c>
      <c r="H580" t="n">
        <v>27.46032944755283</v>
      </c>
      <c r="I580" t="b">
        <v>0</v>
      </c>
      <c r="J580" t="n">
        <v>108.3035393411484</v>
      </c>
      <c r="K580" t="n">
        <v>231.3363600326929</v>
      </c>
      <c r="L580" t="n">
        <v>0</v>
      </c>
      <c r="M580" t="n">
        <v>-1.285292865670304</v>
      </c>
      <c r="N580" t="n">
        <v>-1.285292865670304</v>
      </c>
      <c r="O580" t="n">
        <v>-446.9590503993156</v>
      </c>
      <c r="P580" t="n">
        <v>-113.326331237149</v>
      </c>
      <c r="Q580" t="n">
        <v>-1.285292865670304</v>
      </c>
      <c r="R580" t="n">
        <v>0.9496918777210537</v>
      </c>
      <c r="S580" t="n">
        <v>30.47015750918119</v>
      </c>
      <c r="T580" t="n">
        <v>-50.38628104299912</v>
      </c>
      <c r="U580" t="n">
        <v>-1.220632195019905</v>
      </c>
      <c r="V580" t="n">
        <v>62.94005019414986</v>
      </c>
      <c r="W580" t="n">
        <v>0</v>
      </c>
      <c r="X580" t="n">
        <v>0</v>
      </c>
      <c r="Y580" t="n">
        <v>-21.42817949427903</v>
      </c>
      <c r="Z580" t="n">
        <v>77.41030996759727</v>
      </c>
      <c r="AA580" t="n">
        <v>750</v>
      </c>
      <c r="AB580" t="b">
        <v>0</v>
      </c>
      <c r="AC580" t="b">
        <v>1</v>
      </c>
      <c r="AD580" t="n">
        <v>96.88334656660312</v>
      </c>
      <c r="AE580" t="n">
        <v>-0</v>
      </c>
      <c r="AF580" t="n">
        <v>0</v>
      </c>
      <c r="AG580" t="n">
        <v>0.01947690379719819</v>
      </c>
      <c r="AH580" t="b">
        <v>0</v>
      </c>
      <c r="AI580" t="b">
        <v>0</v>
      </c>
      <c r="AJ580" t="n">
        <v>750</v>
      </c>
      <c r="AK580" t="n">
        <v>0</v>
      </c>
      <c r="AL580" t="n">
        <v>-1.220632195019905</v>
      </c>
      <c r="AM580" t="n">
        <v>0</v>
      </c>
      <c r="AN580" t="n">
        <v>-1.220632195019905</v>
      </c>
      <c r="AO580" t="n">
        <v>0</v>
      </c>
      <c r="AP580" t="n">
        <v>1</v>
      </c>
      <c r="AQ580" t="n">
        <v>0</v>
      </c>
      <c r="AR580" t="n">
        <v>0</v>
      </c>
      <c r="AS580" t="n">
        <v>0</v>
      </c>
      <c r="AT580" t="n">
        <v>0.3138253230060659</v>
      </c>
      <c r="AU580" t="n">
        <v>0.09866135383999974</v>
      </c>
      <c r="AV580" t="n">
        <v>0.3138253230060659</v>
      </c>
    </row>
    <row r="581" spans="1:48">
      <c r="A581" t="n">
        <v>578</v>
      </c>
      <c r="B581" t="n">
        <v>0</v>
      </c>
      <c r="C581" t="n">
        <v>0</v>
      </c>
      <c r="D581" t="n">
        <v>0</v>
      </c>
      <c r="E581" t="n">
        <v>2</v>
      </c>
      <c r="F581" t="n">
        <v>0</v>
      </c>
      <c r="G581" t="n">
        <v>0</v>
      </c>
      <c r="H581" t="n">
        <v>0</v>
      </c>
      <c r="I581" t="b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1</v>
      </c>
      <c r="S581" t="n">
        <v>30.47236917768518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-21.42817949427903</v>
      </c>
      <c r="Z581" t="n">
        <v>77.43038548154718</v>
      </c>
      <c r="AA581" t="n">
        <v>750</v>
      </c>
      <c r="AB581" t="b">
        <v>0</v>
      </c>
      <c r="AC581" t="b">
        <v>1</v>
      </c>
      <c r="AD581" t="n">
        <v>96.87590622650094</v>
      </c>
      <c r="AE581" t="n">
        <v>-0</v>
      </c>
      <c r="AF581" t="n">
        <v>0</v>
      </c>
      <c r="AG581" t="n">
        <v>0.01331316838021213</v>
      </c>
      <c r="AH581" t="b">
        <v>1</v>
      </c>
      <c r="AI581" t="b">
        <v>1</v>
      </c>
      <c r="AJ581" t="n">
        <v>750</v>
      </c>
      <c r="AK581" t="n">
        <v>0</v>
      </c>
      <c r="AL581" t="n">
        <v>0</v>
      </c>
      <c r="AM581" t="n">
        <v>0</v>
      </c>
      <c r="AN581" t="n">
        <v>0.2695635702047531</v>
      </c>
      <c r="AO581" t="n">
        <v>0</v>
      </c>
      <c r="AP581" t="n">
        <v>1</v>
      </c>
      <c r="AQ581" t="n">
        <v>0</v>
      </c>
      <c r="AR581" t="n">
        <v>0</v>
      </c>
      <c r="AS581" t="n">
        <v>0</v>
      </c>
      <c r="AT581" t="n">
        <v>0.3137262933484162</v>
      </c>
      <c r="AU581" t="n">
        <v>0.09863022059682983</v>
      </c>
      <c r="AV581" t="n">
        <v>0.3137262933484162</v>
      </c>
    </row>
    <row r="582" spans="1:48">
      <c r="A582" t="n">
        <v>579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b">
        <v>1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1</v>
      </c>
      <c r="S582" t="n">
        <v>30.47236917768518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-21.42817949427903</v>
      </c>
      <c r="Z582" t="n">
        <v>77.4291764198162</v>
      </c>
      <c r="AA582" t="n">
        <v>0</v>
      </c>
      <c r="AB582" t="b">
        <v>0</v>
      </c>
      <c r="AC582" t="b">
        <v>0</v>
      </c>
      <c r="AD582" t="n">
        <v>96.86846588639877</v>
      </c>
      <c r="AE582" t="n">
        <v>-0</v>
      </c>
      <c r="AF582" t="n">
        <v>0</v>
      </c>
      <c r="AG582" t="n">
        <v>0.008427827913273123</v>
      </c>
      <c r="AH582" t="b">
        <v>0</v>
      </c>
      <c r="AI582" t="b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0.2695635702047531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</row>
    <row r="583" spans="1:48">
      <c r="A583" t="n">
        <v>580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b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1</v>
      </c>
      <c r="S583" t="n">
        <v>30.47236917768518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-21.42817949427903</v>
      </c>
      <c r="Z583" t="n">
        <v>77.42796735808523</v>
      </c>
      <c r="AA583" t="n">
        <v>0</v>
      </c>
      <c r="AB583" t="b">
        <v>0</v>
      </c>
      <c r="AC583" t="b">
        <v>0</v>
      </c>
      <c r="AD583" t="n">
        <v>96.86102554629659</v>
      </c>
      <c r="AE583" t="n">
        <v>-0</v>
      </c>
      <c r="AF583" t="n">
        <v>0</v>
      </c>
      <c r="AG583" t="n">
        <v>0.003183312280280182</v>
      </c>
      <c r="AH583" t="b">
        <v>0</v>
      </c>
      <c r="AI583" t="b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</row>
    <row r="584" spans="1:48">
      <c r="A584" t="n">
        <v>581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b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1</v>
      </c>
      <c r="S584" t="n">
        <v>30.47236917768518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-21.42817949427903</v>
      </c>
      <c r="Z584" t="n">
        <v>77.42675829635425</v>
      </c>
      <c r="AA584" t="n">
        <v>0</v>
      </c>
      <c r="AB584" t="b">
        <v>0</v>
      </c>
      <c r="AC584" t="b">
        <v>0</v>
      </c>
      <c r="AD584" t="n">
        <v>96.85358520619441</v>
      </c>
      <c r="AE584" t="n">
        <v>-0</v>
      </c>
      <c r="AF584" t="n">
        <v>0</v>
      </c>
      <c r="AG584" t="n">
        <v>-0.001653193828923261</v>
      </c>
      <c r="AH584" t="b">
        <v>0</v>
      </c>
      <c r="AI584" t="b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</row>
    <row r="585" spans="1:48">
      <c r="A585" t="n">
        <v>582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b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1</v>
      </c>
      <c r="S585" t="n">
        <v>30.47236917768518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-21.42817949427903</v>
      </c>
      <c r="Z585" t="n">
        <v>77.42554923462328</v>
      </c>
      <c r="AA585" t="n">
        <v>0</v>
      </c>
      <c r="AB585" t="b">
        <v>0</v>
      </c>
      <c r="AC585" t="b">
        <v>0</v>
      </c>
      <c r="AD585" t="n">
        <v>96.84614486609223</v>
      </c>
      <c r="AE585" t="n">
        <v>-0</v>
      </c>
      <c r="AF585" t="n">
        <v>0</v>
      </c>
      <c r="AG585" t="n">
        <v>-0.00419433593095675</v>
      </c>
      <c r="AH585" t="b">
        <v>0</v>
      </c>
      <c r="AI585" t="b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</row>
    <row r="586" spans="1:48">
      <c r="A586" t="n">
        <v>583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b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1</v>
      </c>
      <c r="S586" t="n">
        <v>30.47236917768518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-21.42817949427903</v>
      </c>
      <c r="Z586" t="n">
        <v>77.4243401728923</v>
      </c>
      <c r="AA586" t="n">
        <v>0</v>
      </c>
      <c r="AB586" t="b">
        <v>0</v>
      </c>
      <c r="AC586" t="b">
        <v>0</v>
      </c>
      <c r="AD586" t="n">
        <v>96.83870452599005</v>
      </c>
      <c r="AE586" t="n">
        <v>-0</v>
      </c>
      <c r="AF586" t="n">
        <v>0</v>
      </c>
      <c r="AG586" t="n">
        <v>-0.003116989086216659</v>
      </c>
      <c r="AH586" t="b">
        <v>0</v>
      </c>
      <c r="AI586" t="b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</row>
    <row r="587" spans="1:48">
      <c r="A587" t="n">
        <v>584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b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1</v>
      </c>
      <c r="S587" t="n">
        <v>30.47236917768518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-21.42817949427903</v>
      </c>
      <c r="Z587" t="n">
        <v>77.42313111116133</v>
      </c>
      <c r="AA587" t="n">
        <v>0</v>
      </c>
      <c r="AB587" t="b">
        <v>0</v>
      </c>
      <c r="AC587" t="b">
        <v>0</v>
      </c>
      <c r="AD587" t="n">
        <v>96.83126418588787</v>
      </c>
      <c r="AE587" t="n">
        <v>-0</v>
      </c>
      <c r="AF587" t="n">
        <v>0</v>
      </c>
      <c r="AG587" t="n">
        <v>-0.002700708016025843</v>
      </c>
      <c r="AH587" t="b">
        <v>0</v>
      </c>
      <c r="AI587" t="b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</row>
    <row r="588" spans="1:48">
      <c r="A588" t="n">
        <v>585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b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1</v>
      </c>
      <c r="S588" t="n">
        <v>30.47236917768518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-21.42817949427903</v>
      </c>
      <c r="Z588" t="n">
        <v>77.42192204943035</v>
      </c>
      <c r="AA588" t="n">
        <v>0</v>
      </c>
      <c r="AB588" t="b">
        <v>0</v>
      </c>
      <c r="AC588" t="b">
        <v>0</v>
      </c>
      <c r="AD588" t="n">
        <v>96.8238238457857</v>
      </c>
      <c r="AE588" t="n">
        <v>-0</v>
      </c>
      <c r="AF588" t="n">
        <v>0</v>
      </c>
      <c r="AG588" t="n">
        <v>-0.002189436075450024</v>
      </c>
      <c r="AH588" t="b">
        <v>0</v>
      </c>
      <c r="AI588" t="b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</row>
    <row r="589" spans="1:48">
      <c r="A589" t="n">
        <v>586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b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1</v>
      </c>
      <c r="S589" t="n">
        <v>30.47236917768518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-21.42817949427903</v>
      </c>
      <c r="Z589" t="n">
        <v>77.42071298769937</v>
      </c>
      <c r="AA589" t="n">
        <v>0</v>
      </c>
      <c r="AB589" t="b">
        <v>0</v>
      </c>
      <c r="AC589" t="b">
        <v>0</v>
      </c>
      <c r="AD589" t="n">
        <v>96.81638350568352</v>
      </c>
      <c r="AE589" t="n">
        <v>-0</v>
      </c>
      <c r="AF589" t="n">
        <v>0</v>
      </c>
      <c r="AG589" t="n">
        <v>-0.002148686608445083</v>
      </c>
      <c r="AH589" t="b">
        <v>0</v>
      </c>
      <c r="AI589" t="b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</row>
    <row r="590" spans="1:48">
      <c r="A590" t="n">
        <v>587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b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1</v>
      </c>
      <c r="S590" t="n">
        <v>30.47236917768518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-21.42817949427903</v>
      </c>
      <c r="Z590" t="n">
        <v>77.4195039259684</v>
      </c>
      <c r="AA590" t="n">
        <v>0</v>
      </c>
      <c r="AB590" t="b">
        <v>0</v>
      </c>
      <c r="AC590" t="b">
        <v>0</v>
      </c>
      <c r="AD590" t="n">
        <v>96.80894316558134</v>
      </c>
      <c r="AE590" t="n">
        <v>-0</v>
      </c>
      <c r="AF590" t="n">
        <v>0</v>
      </c>
      <c r="AG590" t="n">
        <v>-0.002528019025190786</v>
      </c>
      <c r="AH590" t="b">
        <v>0</v>
      </c>
      <c r="AI590" t="b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</row>
    <row r="591" spans="1:48">
      <c r="A591" t="n">
        <v>588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b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1</v>
      </c>
      <c r="S591" t="n">
        <v>30.47236917768518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-21.42817949427903</v>
      </c>
      <c r="Z591" t="n">
        <v>77.41829486423742</v>
      </c>
      <c r="AA591" t="n">
        <v>0</v>
      </c>
      <c r="AB591" t="b">
        <v>0</v>
      </c>
      <c r="AC591" t="b">
        <v>0</v>
      </c>
      <c r="AD591" t="n">
        <v>96.80150282547916</v>
      </c>
      <c r="AE591" t="n">
        <v>-0</v>
      </c>
      <c r="AF591" t="n">
        <v>0</v>
      </c>
      <c r="AG591" t="n">
        <v>0.001034362666697319</v>
      </c>
      <c r="AH591" t="b">
        <v>0</v>
      </c>
      <c r="AI591" t="b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</row>
    <row r="592" spans="1:48">
      <c r="A592" t="n">
        <v>589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b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1</v>
      </c>
      <c r="S592" t="n">
        <v>30.47236917768518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-21.42817949427903</v>
      </c>
      <c r="Z592" t="n">
        <v>77.41708580250645</v>
      </c>
      <c r="AA592" t="n">
        <v>0</v>
      </c>
      <c r="AB592" t="b">
        <v>0</v>
      </c>
      <c r="AC592" t="b">
        <v>0</v>
      </c>
      <c r="AD592" t="n">
        <v>96.79406248537698</v>
      </c>
      <c r="AE592" t="n">
        <v>-0</v>
      </c>
      <c r="AF592" t="n">
        <v>0</v>
      </c>
      <c r="AG592" t="n">
        <v>0.003124910316554652</v>
      </c>
      <c r="AH592" t="b">
        <v>0</v>
      </c>
      <c r="AI592" t="b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</row>
    <row r="593" spans="1:48">
      <c r="A593" t="n">
        <v>590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b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1</v>
      </c>
      <c r="S593" t="n">
        <v>30.47236917768518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-21.42817949427903</v>
      </c>
      <c r="Z593" t="n">
        <v>77.41587674077547</v>
      </c>
      <c r="AA593" t="n">
        <v>0</v>
      </c>
      <c r="AB593" t="b">
        <v>0</v>
      </c>
      <c r="AC593" t="b">
        <v>0</v>
      </c>
      <c r="AD593" t="n">
        <v>96.78662214527481</v>
      </c>
      <c r="AE593" t="n">
        <v>-0</v>
      </c>
      <c r="AF593" t="n">
        <v>0</v>
      </c>
      <c r="AG593" t="n">
        <v>0.005688734541558549</v>
      </c>
      <c r="AH593" t="b">
        <v>0</v>
      </c>
      <c r="AI593" t="b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</row>
    <row r="594" spans="1:48">
      <c r="A594" t="n">
        <v>591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b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1</v>
      </c>
      <c r="S594" t="n">
        <v>30.47236917768518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-21.42817949427903</v>
      </c>
      <c r="Z594" t="n">
        <v>77.4146676790445</v>
      </c>
      <c r="AA594" t="n">
        <v>0</v>
      </c>
      <c r="AB594" t="b">
        <v>0</v>
      </c>
      <c r="AC594" t="b">
        <v>0</v>
      </c>
      <c r="AD594" t="n">
        <v>96.77918180517263</v>
      </c>
      <c r="AE594" t="n">
        <v>-0</v>
      </c>
      <c r="AF594" t="n">
        <v>0</v>
      </c>
      <c r="AG594" t="n">
        <v>0.005171566054675059</v>
      </c>
      <c r="AH594" t="b">
        <v>0</v>
      </c>
      <c r="AI594" t="b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0.2695635702047531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</row>
    <row r="595" spans="1:48">
      <c r="A595" t="n">
        <v>592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  <c r="H595" t="n">
        <v>0</v>
      </c>
      <c r="I595" t="b">
        <v>1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1</v>
      </c>
      <c r="S595" t="n">
        <v>30.47236917768518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-21.42817949427903</v>
      </c>
      <c r="Z595" t="n">
        <v>77.4347431929944</v>
      </c>
      <c r="AA595" t="n">
        <v>750</v>
      </c>
      <c r="AB595" t="b">
        <v>1</v>
      </c>
      <c r="AC595" t="b">
        <v>1</v>
      </c>
      <c r="AD595" t="n">
        <v>96.77174146507045</v>
      </c>
      <c r="AE595" t="n">
        <v>-0</v>
      </c>
      <c r="AF595" t="n">
        <v>0</v>
      </c>
      <c r="AG595" t="n">
        <v>0.003473377248182252</v>
      </c>
      <c r="AH595" t="b">
        <v>1</v>
      </c>
      <c r="AI595" t="b">
        <v>1</v>
      </c>
      <c r="AJ595" t="n">
        <v>750</v>
      </c>
      <c r="AK595" t="n">
        <v>0</v>
      </c>
      <c r="AL595" t="n">
        <v>0</v>
      </c>
      <c r="AM595" t="n">
        <v>0</v>
      </c>
      <c r="AN595" t="n">
        <v>0.2695635702047531</v>
      </c>
      <c r="AO595" t="n">
        <v>0</v>
      </c>
      <c r="AP595" t="n">
        <v>1</v>
      </c>
      <c r="AQ595" t="n">
        <v>0</v>
      </c>
      <c r="AR595" t="n">
        <v>0</v>
      </c>
      <c r="AS595" t="n">
        <v>0</v>
      </c>
      <c r="AT595" t="n">
        <v>0.3137048022544207</v>
      </c>
      <c r="AU595" t="n">
        <v>0.09862346416172513</v>
      </c>
      <c r="AV595" t="n">
        <v>0.3137048022544207</v>
      </c>
    </row>
    <row r="596" spans="1:48">
      <c r="A596" t="n">
        <v>593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  <c r="H596" t="n">
        <v>0</v>
      </c>
      <c r="I596" t="b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1</v>
      </c>
      <c r="S596" t="n">
        <v>30.47236917768518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-21.42817949427903</v>
      </c>
      <c r="Z596" t="n">
        <v>77.45481870694431</v>
      </c>
      <c r="AA596" t="n">
        <v>750</v>
      </c>
      <c r="AB596" t="b">
        <v>0</v>
      </c>
      <c r="AC596" t="b">
        <v>1</v>
      </c>
      <c r="AD596" t="n">
        <v>96.76430112496827</v>
      </c>
      <c r="AE596" t="n">
        <v>-0</v>
      </c>
      <c r="AF596" t="n">
        <v>0</v>
      </c>
      <c r="AG596" t="n">
        <v>0.01097073317871095</v>
      </c>
      <c r="AH596" t="b">
        <v>1</v>
      </c>
      <c r="AI596" t="b">
        <v>1</v>
      </c>
      <c r="AJ596" t="n">
        <v>750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1</v>
      </c>
      <c r="AQ596" t="n">
        <v>0</v>
      </c>
      <c r="AR596" t="n">
        <v>0</v>
      </c>
      <c r="AS596" t="n">
        <v>0</v>
      </c>
      <c r="AT596" t="n">
        <v>0.3136058175285599</v>
      </c>
      <c r="AU596" t="n">
        <v>0.09859234504434684</v>
      </c>
      <c r="AV596" t="n">
        <v>0.3136058175285599</v>
      </c>
    </row>
    <row r="597" spans="1:48">
      <c r="A597" t="n">
        <v>594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  <c r="H597" t="n">
        <v>0</v>
      </c>
      <c r="I597" t="b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1</v>
      </c>
      <c r="S597" t="n">
        <v>30.47236917768518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-21.42817949427903</v>
      </c>
      <c r="Z597" t="n">
        <v>77.47489422089421</v>
      </c>
      <c r="AA597" t="n">
        <v>750</v>
      </c>
      <c r="AB597" t="b">
        <v>0</v>
      </c>
      <c r="AC597" t="b">
        <v>1</v>
      </c>
      <c r="AD597" t="n">
        <v>96.75686078486609</v>
      </c>
      <c r="AE597" t="n">
        <v>-0</v>
      </c>
      <c r="AF597" t="n">
        <v>0</v>
      </c>
      <c r="AG597" t="n">
        <v>0.0155838499685087</v>
      </c>
      <c r="AH597" t="b">
        <v>1</v>
      </c>
      <c r="AI597" t="b">
        <v>1</v>
      </c>
      <c r="AJ597" t="n">
        <v>750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1</v>
      </c>
      <c r="AQ597" t="n">
        <v>0</v>
      </c>
      <c r="AR597" t="n">
        <v>0</v>
      </c>
      <c r="AS597" t="n">
        <v>0</v>
      </c>
      <c r="AT597" t="n">
        <v>0.3135068697032193</v>
      </c>
      <c r="AU597" t="n">
        <v>0.09856123752786562</v>
      </c>
      <c r="AV597" t="n">
        <v>0.3135068697032193</v>
      </c>
    </row>
    <row r="598" spans="1:48">
      <c r="A598" t="n">
        <v>595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  <c r="H598" t="n">
        <v>0</v>
      </c>
      <c r="I598" t="b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</v>
      </c>
      <c r="S598" t="n">
        <v>30.47236917768518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-21.42817949427903</v>
      </c>
      <c r="Z598" t="n">
        <v>77.49496973484412</v>
      </c>
      <c r="AA598" t="n">
        <v>750</v>
      </c>
      <c r="AB598" t="b">
        <v>0</v>
      </c>
      <c r="AC598" t="b">
        <v>1</v>
      </c>
      <c r="AD598" t="n">
        <v>96.74942044476391</v>
      </c>
      <c r="AE598" t="n">
        <v>-0</v>
      </c>
      <c r="AF598" t="n">
        <v>0</v>
      </c>
      <c r="AG598" t="n">
        <v>0.03685951183622221</v>
      </c>
      <c r="AH598" t="b">
        <v>1</v>
      </c>
      <c r="AI598" t="b">
        <v>1</v>
      </c>
      <c r="AJ598" t="n">
        <v>750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1</v>
      </c>
      <c r="AQ598" t="n">
        <v>0</v>
      </c>
      <c r="AR598" t="n">
        <v>0</v>
      </c>
      <c r="AS598" t="n">
        <v>0</v>
      </c>
      <c r="AT598" t="n">
        <v>0.3134079587625303</v>
      </c>
      <c r="AU598" t="n">
        <v>0.09853014160729272</v>
      </c>
      <c r="AV598" t="n">
        <v>0.3134079587625303</v>
      </c>
    </row>
    <row r="599" spans="1:48">
      <c r="A599" t="n">
        <v>596</v>
      </c>
      <c r="B599" t="n">
        <v>0</v>
      </c>
      <c r="C599" t="n">
        <v>0</v>
      </c>
      <c r="D599" t="n">
        <v>0</v>
      </c>
      <c r="E599" t="n">
        <v>1</v>
      </c>
      <c r="F599" t="n">
        <v>0.5181485052835629</v>
      </c>
      <c r="G599" t="n">
        <v>0</v>
      </c>
      <c r="H599" t="n">
        <v>0</v>
      </c>
      <c r="I599" t="b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1</v>
      </c>
      <c r="S599" t="n">
        <v>30.47236917768518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-21.42817949427903</v>
      </c>
      <c r="Z599" t="n">
        <v>77.52573363719486</v>
      </c>
      <c r="AA599" t="n">
        <v>750</v>
      </c>
      <c r="AB599" t="b">
        <v>0</v>
      </c>
      <c r="AC599" t="b">
        <v>1</v>
      </c>
      <c r="AD599" t="n">
        <v>96.74198010466174</v>
      </c>
      <c r="AE599" t="n">
        <v>-0</v>
      </c>
      <c r="AF599" t="n">
        <v>0</v>
      </c>
      <c r="AG599" t="n">
        <v>0.06986855012043719</v>
      </c>
      <c r="AH599" t="b">
        <v>1</v>
      </c>
      <c r="AI599" t="b">
        <v>1</v>
      </c>
      <c r="AJ599" t="n">
        <v>750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1</v>
      </c>
      <c r="AQ599" t="n">
        <v>0</v>
      </c>
      <c r="AR599" t="n">
        <v>0</v>
      </c>
      <c r="AS599" t="n">
        <v>0</v>
      </c>
      <c r="AT599" t="n">
        <v>0.3132564582593091</v>
      </c>
      <c r="AU599" t="n">
        <v>0.09848251242105605</v>
      </c>
      <c r="AV599" t="n">
        <v>0.3132564582593091</v>
      </c>
    </row>
    <row r="600" spans="1:48">
      <c r="A600" t="n">
        <v>597</v>
      </c>
      <c r="B600" t="n">
        <v>0</v>
      </c>
      <c r="C600" t="n">
        <v>0</v>
      </c>
      <c r="D600" t="n">
        <v>3.75</v>
      </c>
      <c r="E600" t="n">
        <v>1</v>
      </c>
      <c r="F600" t="n">
        <v>1.191243452334686</v>
      </c>
      <c r="G600" t="n">
        <v>0</v>
      </c>
      <c r="H600" t="n">
        <v>30.89287062849694</v>
      </c>
      <c r="I600" t="b">
        <v>0</v>
      </c>
      <c r="J600" t="n">
        <v>121.8414817587919</v>
      </c>
      <c r="K600" t="n">
        <v>454.1032025150175</v>
      </c>
      <c r="L600" t="n">
        <v>0</v>
      </c>
      <c r="M600" t="n">
        <v>1.780352549521146</v>
      </c>
      <c r="N600" t="n">
        <v>1.780352549521146</v>
      </c>
      <c r="O600" t="n">
        <v>550.3248541257396</v>
      </c>
      <c r="P600" t="n">
        <v>139.5346993219421</v>
      </c>
      <c r="Q600" t="n">
        <v>1.780352549521146</v>
      </c>
      <c r="R600" t="n">
        <v>0.9227177602253338</v>
      </c>
      <c r="S600" t="n">
        <v>30.47236917768518</v>
      </c>
      <c r="T600" t="n">
        <v>40.5745720809004</v>
      </c>
      <c r="U600" t="n">
        <v>1.929466003869235</v>
      </c>
      <c r="V600" t="n">
        <v>3.135693808310627</v>
      </c>
      <c r="W600" t="n">
        <v>0</v>
      </c>
      <c r="X600" t="n">
        <v>0</v>
      </c>
      <c r="Y600" t="n">
        <v>-21.42817949427903</v>
      </c>
      <c r="Z600" t="n">
        <v>77.58363524604536</v>
      </c>
      <c r="AA600" t="n">
        <v>750</v>
      </c>
      <c r="AB600" t="b">
        <v>0</v>
      </c>
      <c r="AC600" t="b">
        <v>1</v>
      </c>
      <c r="AD600" t="n">
        <v>96.73453976455956</v>
      </c>
      <c r="AE600" t="n">
        <v>-0</v>
      </c>
      <c r="AF600" t="n">
        <v>0</v>
      </c>
      <c r="AG600" t="n">
        <v>0.08201826586810573</v>
      </c>
      <c r="AH600" t="b">
        <v>0</v>
      </c>
      <c r="AI600" t="b">
        <v>0</v>
      </c>
      <c r="AJ600" t="n">
        <v>750</v>
      </c>
      <c r="AK600" t="n">
        <v>0</v>
      </c>
      <c r="AL600" t="n">
        <v>1.929466003869235</v>
      </c>
      <c r="AM600" t="n">
        <v>0</v>
      </c>
      <c r="AN600" t="n">
        <v>1.941460632246636</v>
      </c>
      <c r="AO600" t="n">
        <v>0</v>
      </c>
      <c r="AP600" t="n">
        <v>1</v>
      </c>
      <c r="AQ600" t="n">
        <v>0</v>
      </c>
      <c r="AR600" t="n">
        <v>0</v>
      </c>
      <c r="AS600" t="n">
        <v>0</v>
      </c>
      <c r="AT600" t="n">
        <v>0.3129715495094496</v>
      </c>
      <c r="AU600" t="n">
        <v>0.09839294194690582</v>
      </c>
      <c r="AV600" t="n">
        <v>0.3129715495094496</v>
      </c>
    </row>
    <row r="601" spans="1:48">
      <c r="A601" t="n">
        <v>598</v>
      </c>
      <c r="B601" t="n">
        <v>0</v>
      </c>
      <c r="C601" t="n">
        <v>0</v>
      </c>
      <c r="D601" t="n">
        <v>7.5</v>
      </c>
      <c r="E601" t="n">
        <v>1</v>
      </c>
      <c r="F601" t="n">
        <v>0.9668776853776946</v>
      </c>
      <c r="G601" t="n">
        <v>0</v>
      </c>
      <c r="H601" t="n">
        <v>61.78574125699387</v>
      </c>
      <c r="I601" t="b">
        <v>0</v>
      </c>
      <c r="J601" t="n">
        <v>243.6829635175838</v>
      </c>
      <c r="K601" t="n">
        <v>908.2064050300349</v>
      </c>
      <c r="L601" t="n">
        <v>0</v>
      </c>
      <c r="M601" t="n">
        <v>2.919977709677853</v>
      </c>
      <c r="N601" t="n">
        <v>2.919977709677853</v>
      </c>
      <c r="O601" t="n">
        <v>451.2972185090777</v>
      </c>
      <c r="P601" t="n">
        <v>114.4262724414497</v>
      </c>
      <c r="Q601" t="n">
        <v>2.919977709677853</v>
      </c>
      <c r="R601" t="n">
        <v>0.9086167014834784</v>
      </c>
      <c r="S601" t="n">
        <v>30.4770753252378</v>
      </c>
      <c r="T601" t="n">
        <v>33.78980164761453</v>
      </c>
      <c r="U601" t="n">
        <v>3.213651812596522</v>
      </c>
      <c r="V601" t="n">
        <v>3.08782353077801</v>
      </c>
      <c r="W601" t="n">
        <v>0</v>
      </c>
      <c r="X601" t="n">
        <v>0</v>
      </c>
      <c r="Y601" t="n">
        <v>-21.42817949427903</v>
      </c>
      <c r="Z601" t="n">
        <v>77.63528390382025</v>
      </c>
      <c r="AA601" t="n">
        <v>908.2064050300349</v>
      </c>
      <c r="AB601" t="b">
        <v>0</v>
      </c>
      <c r="AC601" t="b">
        <v>1</v>
      </c>
      <c r="AD601" t="n">
        <v>96.72709942445738</v>
      </c>
      <c r="AE601" t="n">
        <v>-0</v>
      </c>
      <c r="AF601" t="n">
        <v>0</v>
      </c>
      <c r="AG601" t="n">
        <v>0.1027013322315412</v>
      </c>
      <c r="AH601" t="b">
        <v>0</v>
      </c>
      <c r="AI601" t="b">
        <v>0</v>
      </c>
      <c r="AJ601" t="n">
        <v>908.2064050300349</v>
      </c>
      <c r="AK601" t="n">
        <v>0</v>
      </c>
      <c r="AL601" t="n">
        <v>3.213651812596522</v>
      </c>
      <c r="AM601" t="n">
        <v>0</v>
      </c>
      <c r="AN601" t="n">
        <v>3.393323985735174</v>
      </c>
      <c r="AO601" t="n">
        <v>0</v>
      </c>
      <c r="AP601" t="n">
        <v>1</v>
      </c>
      <c r="AQ601" t="n">
        <v>0</v>
      </c>
      <c r="AR601" t="n">
        <v>0</v>
      </c>
      <c r="AS601" t="n">
        <v>0</v>
      </c>
      <c r="AT601" t="n">
        <v>1.071092328527168</v>
      </c>
      <c r="AU601" t="n">
        <v>0.3367332444937389</v>
      </c>
      <c r="AV601" t="n">
        <v>1.071092328527168</v>
      </c>
    </row>
    <row r="602" spans="1:48">
      <c r="A602" t="n">
        <v>599</v>
      </c>
      <c r="B602" t="n">
        <v>0</v>
      </c>
      <c r="C602" t="n">
        <v>0</v>
      </c>
      <c r="D602" t="n">
        <v>11.25</v>
      </c>
      <c r="E602" t="n">
        <v>1</v>
      </c>
      <c r="F602" t="n">
        <v>1.191245806154535</v>
      </c>
      <c r="G602" t="n">
        <v>0</v>
      </c>
      <c r="H602" t="n">
        <v>92.67861188549081</v>
      </c>
      <c r="I602" t="b">
        <v>0</v>
      </c>
      <c r="J602" t="n">
        <v>365.5244452763757</v>
      </c>
      <c r="K602" t="n">
        <v>1362.309607545052</v>
      </c>
      <c r="L602" t="n">
        <v>0</v>
      </c>
      <c r="M602" t="n">
        <v>5.357036825791313</v>
      </c>
      <c r="N602" t="n">
        <v>5.357036825791313</v>
      </c>
      <c r="O602" t="n">
        <v>551.9712955153669</v>
      </c>
      <c r="P602" t="n">
        <v>139.9521540353364</v>
      </c>
      <c r="Q602" t="n">
        <v>5.357036825791313</v>
      </c>
      <c r="R602" t="n">
        <v>0.9132501578372081</v>
      </c>
      <c r="S602" t="n">
        <v>30.48620228623723</v>
      </c>
      <c r="T602" t="n">
        <v>41.11785384445057</v>
      </c>
      <c r="U602" t="n">
        <v>5.865902983776144</v>
      </c>
      <c r="V602" t="n">
        <v>3.566967331078843</v>
      </c>
      <c r="W602" t="n">
        <v>0</v>
      </c>
      <c r="X602" t="n">
        <v>0</v>
      </c>
      <c r="Y602" t="n">
        <v>-21.42817949427903</v>
      </c>
      <c r="Z602" t="n">
        <v>77.76753268993744</v>
      </c>
      <c r="AA602" t="n">
        <v>1362.309607545052</v>
      </c>
      <c r="AB602" t="b">
        <v>0</v>
      </c>
      <c r="AC602" t="b">
        <v>1</v>
      </c>
      <c r="AD602" t="n">
        <v>96.7196590843552</v>
      </c>
      <c r="AE602" t="n">
        <v>-0</v>
      </c>
      <c r="AF602" t="n">
        <v>0</v>
      </c>
      <c r="AG602" t="n">
        <v>0.1146977276992446</v>
      </c>
      <c r="AH602" t="b">
        <v>0</v>
      </c>
      <c r="AI602" t="b">
        <v>0</v>
      </c>
      <c r="AJ602" t="n">
        <v>1362.309607545052</v>
      </c>
      <c r="AK602" t="n">
        <v>0</v>
      </c>
      <c r="AL602" t="n">
        <v>5.865902983776144</v>
      </c>
      <c r="AM602" t="n">
        <v>0</v>
      </c>
      <c r="AN602" t="n">
        <v>6.261185671342713</v>
      </c>
      <c r="AO602" t="n">
        <v>0</v>
      </c>
      <c r="AP602" t="n">
        <v>1</v>
      </c>
      <c r="AQ602" t="n">
        <v>0</v>
      </c>
      <c r="AR602" t="n">
        <v>0</v>
      </c>
      <c r="AS602" t="n">
        <v>0</v>
      </c>
      <c r="AT602" t="n">
        <v>1.72633752767896</v>
      </c>
      <c r="AU602" t="n">
        <v>0.5427312112168592</v>
      </c>
      <c r="AV602" t="n">
        <v>1.72633752767896</v>
      </c>
    </row>
    <row r="603" spans="1:48">
      <c r="A603" t="n">
        <v>600</v>
      </c>
      <c r="B603" t="n">
        <v>0</v>
      </c>
      <c r="C603" t="n">
        <v>0</v>
      </c>
      <c r="D603" t="n">
        <v>15</v>
      </c>
      <c r="E603" t="n">
        <v>1</v>
      </c>
      <c r="F603" t="n">
        <v>0.5181390900041651</v>
      </c>
      <c r="G603" t="n">
        <v>0</v>
      </c>
      <c r="H603" t="n">
        <v>123.5714825139877</v>
      </c>
      <c r="I603" t="b">
        <v>0</v>
      </c>
      <c r="J603" t="n">
        <v>487.3659270351677</v>
      </c>
      <c r="K603" t="n">
        <v>1816.41281006007</v>
      </c>
      <c r="L603" t="n">
        <v>0</v>
      </c>
      <c r="M603" t="n">
        <v>3.286747395173956</v>
      </c>
      <c r="N603" t="n">
        <v>3.286747395173956</v>
      </c>
      <c r="O603" t="n">
        <v>253.9916576191275</v>
      </c>
      <c r="P603" t="n">
        <v>64.39950750992077</v>
      </c>
      <c r="Q603" t="n">
        <v>3.286747395173956</v>
      </c>
      <c r="R603" t="n">
        <v>0.852325988829304</v>
      </c>
      <c r="S603" t="n">
        <v>30.50209774818257</v>
      </c>
      <c r="T603" t="n">
        <v>20.27297208554227</v>
      </c>
      <c r="U603" t="n">
        <v>3.856209288758642</v>
      </c>
      <c r="V603" t="n">
        <v>2.993791106223579</v>
      </c>
      <c r="W603" t="n">
        <v>0</v>
      </c>
      <c r="X603" t="n">
        <v>0</v>
      </c>
      <c r="Y603" t="n">
        <v>-21.42817949427903</v>
      </c>
      <c r="Z603" t="n">
        <v>77.98418245209466</v>
      </c>
      <c r="AA603" t="n">
        <v>1816.41281006007</v>
      </c>
      <c r="AB603" t="b">
        <v>0</v>
      </c>
      <c r="AC603" t="b">
        <v>1</v>
      </c>
      <c r="AD603" t="n">
        <v>96.71221874425302</v>
      </c>
      <c r="AE603" t="n">
        <v>-0</v>
      </c>
      <c r="AF603" t="n">
        <v>0</v>
      </c>
      <c r="AG603" t="n">
        <v>0.127118795344845</v>
      </c>
      <c r="AH603" t="b">
        <v>0</v>
      </c>
      <c r="AI603" t="b">
        <v>0</v>
      </c>
      <c r="AJ603" t="n">
        <v>1816.41281006007</v>
      </c>
      <c r="AK603" t="n">
        <v>0</v>
      </c>
      <c r="AL603" t="n">
        <v>3.856209288758642</v>
      </c>
      <c r="AM603" t="n">
        <v>0</v>
      </c>
      <c r="AN603" t="n">
        <v>3.955029960650284</v>
      </c>
      <c r="AO603" t="n">
        <v>0</v>
      </c>
      <c r="AP603" t="n">
        <v>1</v>
      </c>
      <c r="AQ603" t="n">
        <v>0</v>
      </c>
      <c r="AR603" t="n">
        <v>0</v>
      </c>
      <c r="AS603" t="n">
        <v>0</v>
      </c>
      <c r="AT603" t="n">
        <v>1.406798023345335</v>
      </c>
      <c r="AU603" t="n">
        <v>0.4422734157753215</v>
      </c>
      <c r="AV603" t="n">
        <v>1.406798023345335</v>
      </c>
    </row>
    <row r="604" spans="1:48">
      <c r="A604" t="n">
        <v>601</v>
      </c>
      <c r="B604" t="n">
        <v>0</v>
      </c>
      <c r="C604" t="n">
        <v>0</v>
      </c>
      <c r="D604" t="n">
        <v>15</v>
      </c>
      <c r="E604" t="n">
        <v>1</v>
      </c>
      <c r="F604" t="n">
        <v>-0.1388021661711942</v>
      </c>
      <c r="G604" t="n">
        <v>0</v>
      </c>
      <c r="H604" t="n">
        <v>123.5714825139877</v>
      </c>
      <c r="I604" t="b">
        <v>0</v>
      </c>
      <c r="J604" t="n">
        <v>487.3659270351677</v>
      </c>
      <c r="K604" t="n">
        <v>1816.41281006007</v>
      </c>
      <c r="L604" t="n">
        <v>0</v>
      </c>
      <c r="M604" t="n">
        <v>-0.4917597299279854</v>
      </c>
      <c r="N604" t="n">
        <v>-0.4917597299279854</v>
      </c>
      <c r="O604" t="n">
        <v>-38.00196788415887</v>
      </c>
      <c r="P604" t="n">
        <v>-9.635387394563606</v>
      </c>
      <c r="Q604" t="n">
        <v>-0.4917597299279854</v>
      </c>
      <c r="R604" t="n">
        <v>0.7928349114737422</v>
      </c>
      <c r="S604" t="n">
        <v>30.51869935895141</v>
      </c>
      <c r="T604" t="n">
        <v>-2.049710628383163</v>
      </c>
      <c r="U604" t="n">
        <v>-0.3898842819438057</v>
      </c>
      <c r="V604" t="n">
        <v>7.585676766180443</v>
      </c>
      <c r="W604" t="n">
        <v>0</v>
      </c>
      <c r="X604" t="n">
        <v>0</v>
      </c>
      <c r="Y604" t="n">
        <v>-21.42817949427903</v>
      </c>
      <c r="Z604" t="n">
        <v>78.09183140266231</v>
      </c>
      <c r="AA604" t="n">
        <v>1816.41281006007</v>
      </c>
      <c r="AB604" t="b">
        <v>0</v>
      </c>
      <c r="AC604" t="b">
        <v>1</v>
      </c>
      <c r="AD604" t="n">
        <v>96.70477840415084</v>
      </c>
      <c r="AE604" t="n">
        <v>-0</v>
      </c>
      <c r="AF604" t="n">
        <v>0</v>
      </c>
      <c r="AG604" t="n">
        <v>0.1374890308170286</v>
      </c>
      <c r="AH604" t="b">
        <v>0</v>
      </c>
      <c r="AI604" t="b">
        <v>0</v>
      </c>
      <c r="AJ604" t="n">
        <v>1816.41281006007</v>
      </c>
      <c r="AK604" t="n">
        <v>0</v>
      </c>
      <c r="AL604" t="n">
        <v>-0.3898842819438057</v>
      </c>
      <c r="AM604" t="n">
        <v>0</v>
      </c>
      <c r="AN604" t="n">
        <v>-0.3898842819438057</v>
      </c>
      <c r="AO604" t="n">
        <v>0</v>
      </c>
      <c r="AP604" t="n">
        <v>1</v>
      </c>
      <c r="AQ604" t="n">
        <v>0</v>
      </c>
      <c r="AR604" t="n">
        <v>0</v>
      </c>
      <c r="AS604" t="n">
        <v>0</v>
      </c>
      <c r="AT604" t="n">
        <v>0.6367796694173111</v>
      </c>
      <c r="AU604" t="n">
        <v>0.2001927176580491</v>
      </c>
      <c r="AV604" t="n">
        <v>0.6367796694173111</v>
      </c>
    </row>
    <row r="605" spans="1:48">
      <c r="A605" t="n">
        <v>602</v>
      </c>
      <c r="B605" t="n">
        <v>0</v>
      </c>
      <c r="C605" t="n">
        <v>0</v>
      </c>
      <c r="D605" t="n">
        <v>15</v>
      </c>
      <c r="E605" t="n">
        <v>1</v>
      </c>
      <c r="F605" t="n">
        <v>0.03706957468061489</v>
      </c>
      <c r="G605" t="n">
        <v>0</v>
      </c>
      <c r="H605" t="n">
        <v>123.5714825139877</v>
      </c>
      <c r="I605" t="b">
        <v>0</v>
      </c>
      <c r="J605" t="n">
        <v>487.3659270351677</v>
      </c>
      <c r="K605" t="n">
        <v>1816.41281006007</v>
      </c>
      <c r="L605" t="n">
        <v>0</v>
      </c>
      <c r="M605" t="n">
        <v>0.5197958995380034</v>
      </c>
      <c r="N605" t="n">
        <v>0.5197958995380034</v>
      </c>
      <c r="O605" t="n">
        <v>40.16853328647588</v>
      </c>
      <c r="P605" t="n">
        <v>10.18471939312269</v>
      </c>
      <c r="Q605" t="n">
        <v>0.5197958995380034</v>
      </c>
      <c r="R605" t="n">
        <v>0.5293983030132811</v>
      </c>
      <c r="S605" t="n">
        <v>30.52218393028929</v>
      </c>
      <c r="T605" t="n">
        <v>5.161870802931714</v>
      </c>
      <c r="U605" t="n">
        <v>0.9818616655538529</v>
      </c>
      <c r="V605" t="n">
        <v>2.429185159485862</v>
      </c>
      <c r="W605" t="n">
        <v>0</v>
      </c>
      <c r="X605" t="n">
        <v>0</v>
      </c>
      <c r="Y605" t="n">
        <v>-21.42817949427903</v>
      </c>
      <c r="Z605" t="n">
        <v>78.24513830052624</v>
      </c>
      <c r="AA605" t="n">
        <v>1816.41281006007</v>
      </c>
      <c r="AB605" t="b">
        <v>0</v>
      </c>
      <c r="AC605" t="b">
        <v>1</v>
      </c>
      <c r="AD605" t="n">
        <v>96.69733806404867</v>
      </c>
      <c r="AE605" t="n">
        <v>-0</v>
      </c>
      <c r="AF605" t="n">
        <v>0</v>
      </c>
      <c r="AG605" t="n">
        <v>0.1491775998604696</v>
      </c>
      <c r="AH605" t="b">
        <v>0</v>
      </c>
      <c r="AI605" t="b">
        <v>0</v>
      </c>
      <c r="AJ605" t="n">
        <v>1816.41281006007</v>
      </c>
      <c r="AK605" t="n">
        <v>0</v>
      </c>
      <c r="AL605" t="n">
        <v>0.9818616655538529</v>
      </c>
      <c r="AM605" t="n">
        <v>0</v>
      </c>
      <c r="AN605" t="n">
        <v>0.9818616655538529</v>
      </c>
      <c r="AO605" t="n">
        <v>0</v>
      </c>
      <c r="AP605" t="n">
        <v>1</v>
      </c>
      <c r="AQ605" t="n">
        <v>0</v>
      </c>
      <c r="AR605" t="n">
        <v>0</v>
      </c>
      <c r="AS605" t="n">
        <v>0</v>
      </c>
      <c r="AT605" t="n">
        <v>0.8764321096952669</v>
      </c>
      <c r="AU605" t="n">
        <v>0.2755353763778675</v>
      </c>
      <c r="AV605" t="n">
        <v>0.8764321096952669</v>
      </c>
    </row>
    <row r="606" spans="1:48">
      <c r="A606" t="n">
        <v>603</v>
      </c>
      <c r="B606" t="n">
        <v>0</v>
      </c>
      <c r="C606" t="n">
        <v>0</v>
      </c>
      <c r="D606" t="n">
        <v>15</v>
      </c>
      <c r="E606" t="n">
        <v>1</v>
      </c>
      <c r="F606" t="n">
        <v>-0.009476132551265337</v>
      </c>
      <c r="G606" t="n">
        <v>0</v>
      </c>
      <c r="H606" t="n">
        <v>123.5714825139877</v>
      </c>
      <c r="I606" t="b">
        <v>0</v>
      </c>
      <c r="J606" t="n">
        <v>487.3659270351677</v>
      </c>
      <c r="K606" t="n">
        <v>1816.41281006007</v>
      </c>
      <c r="L606" t="n">
        <v>0</v>
      </c>
      <c r="M606" t="n">
        <v>0.2520805067759722</v>
      </c>
      <c r="N606" t="n">
        <v>0.2520805067759722</v>
      </c>
      <c r="O606" t="n">
        <v>19.48015410722192</v>
      </c>
      <c r="P606" t="n">
        <v>4.939187146861541</v>
      </c>
      <c r="Q606" t="n">
        <v>0.2520805067759722</v>
      </c>
      <c r="R606" t="n">
        <v>0.3582017767194742</v>
      </c>
      <c r="S606" t="n">
        <v>30.53055086088782</v>
      </c>
      <c r="T606" t="n">
        <v>3.699715708764879</v>
      </c>
      <c r="U606" t="n">
        <v>0.7037388510034922</v>
      </c>
      <c r="V606" t="n">
        <v>2.37447096852835</v>
      </c>
      <c r="W606" t="n">
        <v>0</v>
      </c>
      <c r="X606" t="n">
        <v>0</v>
      </c>
      <c r="Y606" t="n">
        <v>-21.42817949427903</v>
      </c>
      <c r="Z606" t="n">
        <v>78.36312352693692</v>
      </c>
      <c r="AA606" t="n">
        <v>1816.41281006007</v>
      </c>
      <c r="AB606" t="b">
        <v>0</v>
      </c>
      <c r="AC606" t="b">
        <v>1</v>
      </c>
      <c r="AD606" t="n">
        <v>96.68989772394649</v>
      </c>
      <c r="AE606" t="n">
        <v>-0</v>
      </c>
      <c r="AF606" t="n">
        <v>0</v>
      </c>
      <c r="AG606" t="n">
        <v>0.1562118622914376</v>
      </c>
      <c r="AH606" t="b">
        <v>0</v>
      </c>
      <c r="AI606" t="b">
        <v>0</v>
      </c>
      <c r="AJ606" t="n">
        <v>1816.41281006007</v>
      </c>
      <c r="AK606" t="n">
        <v>0</v>
      </c>
      <c r="AL606" t="n">
        <v>0.7037388510034922</v>
      </c>
      <c r="AM606" t="n">
        <v>0</v>
      </c>
      <c r="AN606" t="n">
        <v>0.7037388510034922</v>
      </c>
      <c r="AO606" t="n">
        <v>0</v>
      </c>
      <c r="AP606" t="n">
        <v>1</v>
      </c>
      <c r="AQ606" t="n">
        <v>0</v>
      </c>
      <c r="AR606" t="n">
        <v>0</v>
      </c>
      <c r="AS606" t="n">
        <v>0</v>
      </c>
      <c r="AT606" t="n">
        <v>0.8260834644369233</v>
      </c>
      <c r="AU606" t="n">
        <v>0.2597066170616473</v>
      </c>
      <c r="AV606" t="n">
        <v>0.8260834644369233</v>
      </c>
    </row>
    <row r="607" spans="1:48">
      <c r="A607" t="n">
        <v>604</v>
      </c>
      <c r="B607" t="n">
        <v>0</v>
      </c>
      <c r="C607" t="n">
        <v>0</v>
      </c>
      <c r="D607" t="n">
        <v>15</v>
      </c>
      <c r="E607" t="n">
        <v>1</v>
      </c>
      <c r="F607" t="n">
        <v>0.00083495552444246</v>
      </c>
      <c r="G607" t="n">
        <v>0</v>
      </c>
      <c r="H607" t="n">
        <v>123.5714825139877</v>
      </c>
      <c r="I607" t="b">
        <v>0</v>
      </c>
      <c r="J607" t="n">
        <v>487.3659270351677</v>
      </c>
      <c r="K607" t="n">
        <v>1816.41281006007</v>
      </c>
      <c r="L607" t="n">
        <v>0</v>
      </c>
      <c r="M607" t="n">
        <v>0.3113864483580849</v>
      </c>
      <c r="N607" t="n">
        <v>0.3113864483580849</v>
      </c>
      <c r="O607" t="n">
        <v>24.06316965360123</v>
      </c>
      <c r="P607" t="n">
        <v>6.101209344219378</v>
      </c>
      <c r="Q607" t="n">
        <v>0.3113864483580849</v>
      </c>
      <c r="R607" t="n">
        <v>0.4068658717100709</v>
      </c>
      <c r="S607" t="n">
        <v>30.53608458626145</v>
      </c>
      <c r="T607" t="n">
        <v>4.023511728404539</v>
      </c>
      <c r="U607" t="n">
        <v>0.7653294857327727</v>
      </c>
      <c r="V607" t="n">
        <v>2.386482121691532</v>
      </c>
      <c r="W607" t="n">
        <v>0</v>
      </c>
      <c r="X607" t="n">
        <v>0</v>
      </c>
      <c r="Y607" t="n">
        <v>-21.42817949427903</v>
      </c>
      <c r="Z607" t="n">
        <v>78.47629518296426</v>
      </c>
      <c r="AA607" t="n">
        <v>1816.41281006007</v>
      </c>
      <c r="AB607" t="b">
        <v>0</v>
      </c>
      <c r="AC607" t="b">
        <v>1</v>
      </c>
      <c r="AD607" t="n">
        <v>96.68245738384431</v>
      </c>
      <c r="AE607" t="n">
        <v>-0</v>
      </c>
      <c r="AF607" t="n">
        <v>0</v>
      </c>
      <c r="AG607" t="n">
        <v>0.135067481238462</v>
      </c>
      <c r="AH607" t="b">
        <v>0</v>
      </c>
      <c r="AI607" t="b">
        <v>0</v>
      </c>
      <c r="AJ607" t="n">
        <v>1816.41281006007</v>
      </c>
      <c r="AK607" t="n">
        <v>0</v>
      </c>
      <c r="AL607" t="n">
        <v>0.7653294857327727</v>
      </c>
      <c r="AM607" t="n">
        <v>0</v>
      </c>
      <c r="AN607" t="n">
        <v>0.7653294857327727</v>
      </c>
      <c r="AO607" t="n">
        <v>0</v>
      </c>
      <c r="AP607" t="n">
        <v>1</v>
      </c>
      <c r="AQ607" t="n">
        <v>0</v>
      </c>
      <c r="AR607" t="n">
        <v>0</v>
      </c>
      <c r="AS607" t="n">
        <v>0</v>
      </c>
      <c r="AT607" t="n">
        <v>0.835680099310615</v>
      </c>
      <c r="AU607" t="n">
        <v>0.2627236361469054</v>
      </c>
      <c r="AV607" t="n">
        <v>0.835680099310615</v>
      </c>
    </row>
    <row r="608" spans="1:48">
      <c r="A608" t="n">
        <v>605</v>
      </c>
      <c r="B608" t="n">
        <v>0</v>
      </c>
      <c r="C608" t="n">
        <v>0</v>
      </c>
      <c r="D608" t="n">
        <v>15</v>
      </c>
      <c r="E608" t="n">
        <v>1</v>
      </c>
      <c r="F608" t="n">
        <v>0.006136310453495053</v>
      </c>
      <c r="G608" t="n">
        <v>0</v>
      </c>
      <c r="H608" t="n">
        <v>123.5714825139877</v>
      </c>
      <c r="I608" t="b">
        <v>0</v>
      </c>
      <c r="J608" t="n">
        <v>487.3659270351677</v>
      </c>
      <c r="K608" t="n">
        <v>1816.41281006007</v>
      </c>
      <c r="L608" t="n">
        <v>0</v>
      </c>
      <c r="M608" t="n">
        <v>0.3418780747916857</v>
      </c>
      <c r="N608" t="n">
        <v>0.3418780747916857</v>
      </c>
      <c r="O608" t="n">
        <v>26.41948664733953</v>
      </c>
      <c r="P608" t="n">
        <v>6.698652801049576</v>
      </c>
      <c r="Q608" t="n">
        <v>0.3418780747916857</v>
      </c>
      <c r="R608" t="n">
        <v>0.4289637507776501</v>
      </c>
      <c r="S608" t="n">
        <v>30.54240190006108</v>
      </c>
      <c r="T608" t="n">
        <v>4.18993689037411</v>
      </c>
      <c r="U608" t="n">
        <v>0.7969859321956917</v>
      </c>
      <c r="V608" t="n">
        <v>2.392605846357588</v>
      </c>
      <c r="W608" t="n">
        <v>0</v>
      </c>
      <c r="X608" t="n">
        <v>0</v>
      </c>
      <c r="Y608" t="n">
        <v>-21.42817949427903</v>
      </c>
      <c r="Z608" t="n">
        <v>78.59419347908164</v>
      </c>
      <c r="AA608" t="n">
        <v>1816.41281006007</v>
      </c>
      <c r="AB608" t="b">
        <v>0</v>
      </c>
      <c r="AC608" t="b">
        <v>1</v>
      </c>
      <c r="AD608" t="n">
        <v>96.67501704374213</v>
      </c>
      <c r="AE608" t="n">
        <v>-0</v>
      </c>
      <c r="AF608" t="n">
        <v>0</v>
      </c>
      <c r="AG608" t="n">
        <v>0.124816400311199</v>
      </c>
      <c r="AH608" t="b">
        <v>0</v>
      </c>
      <c r="AI608" t="b">
        <v>0</v>
      </c>
      <c r="AJ608" t="n">
        <v>1816.41281006007</v>
      </c>
      <c r="AK608" t="n">
        <v>0</v>
      </c>
      <c r="AL608" t="n">
        <v>0.7969859321956917</v>
      </c>
      <c r="AM608" t="n">
        <v>0</v>
      </c>
      <c r="AN608" t="n">
        <v>0.7969859321956917</v>
      </c>
      <c r="AO608" t="n">
        <v>0</v>
      </c>
      <c r="AP608" t="n">
        <v>1</v>
      </c>
      <c r="AQ608" t="n">
        <v>0</v>
      </c>
      <c r="AR608" t="n">
        <v>0</v>
      </c>
      <c r="AS608" t="n">
        <v>0</v>
      </c>
      <c r="AT608" t="n">
        <v>0.839952384083387</v>
      </c>
      <c r="AU608" t="n">
        <v>0.2640667699502395</v>
      </c>
      <c r="AV608" t="n">
        <v>0.839952384083387</v>
      </c>
    </row>
    <row r="609" spans="1:48">
      <c r="A609" t="n">
        <v>606</v>
      </c>
      <c r="B609" t="n">
        <v>0</v>
      </c>
      <c r="C609" t="n">
        <v>0</v>
      </c>
      <c r="D609" t="n">
        <v>15</v>
      </c>
      <c r="E609" t="n">
        <v>1</v>
      </c>
      <c r="F609" t="n">
        <v>-0.02538019733842312</v>
      </c>
      <c r="G609" t="n">
        <v>0</v>
      </c>
      <c r="H609" t="n">
        <v>123.5714825139877</v>
      </c>
      <c r="I609" t="b">
        <v>0</v>
      </c>
      <c r="J609" t="n">
        <v>487.3659270351677</v>
      </c>
      <c r="K609" t="n">
        <v>1816.41281006007</v>
      </c>
      <c r="L609" t="n">
        <v>0</v>
      </c>
      <c r="M609" t="n">
        <v>0.1606056274751697</v>
      </c>
      <c r="N609" t="n">
        <v>0.1606056274751697</v>
      </c>
      <c r="O609" t="n">
        <v>12.41120312600702</v>
      </c>
      <c r="P609" t="n">
        <v>3.146856776370949</v>
      </c>
      <c r="Q609" t="n">
        <v>0.1606056274751697</v>
      </c>
      <c r="R609" t="n">
        <v>0.2638654586596624</v>
      </c>
      <c r="S609" t="n">
        <v>30.54907941327662</v>
      </c>
      <c r="T609" t="n">
        <v>3.199889946243507</v>
      </c>
      <c r="U609" t="n">
        <v>0.6086648411314844</v>
      </c>
      <c r="V609" t="n">
        <v>2.355549517917522</v>
      </c>
      <c r="W609" t="n">
        <v>0</v>
      </c>
      <c r="X609" t="n">
        <v>0</v>
      </c>
      <c r="Y609" t="n">
        <v>-21.42817949427903</v>
      </c>
      <c r="Z609" t="n">
        <v>78.71217870549232</v>
      </c>
      <c r="AA609" t="n">
        <v>1816.41281006007</v>
      </c>
      <c r="AB609" t="b">
        <v>0</v>
      </c>
      <c r="AC609" t="b">
        <v>1</v>
      </c>
      <c r="AD609" t="n">
        <v>96.66757670363995</v>
      </c>
      <c r="AE609" t="n">
        <v>-0</v>
      </c>
      <c r="AF609" t="n">
        <v>0</v>
      </c>
      <c r="AG609" t="n">
        <v>0.1054766824556447</v>
      </c>
      <c r="AH609" t="b">
        <v>0</v>
      </c>
      <c r="AI609" t="b">
        <v>0</v>
      </c>
      <c r="AJ609" t="n">
        <v>1816.41281006007</v>
      </c>
      <c r="AK609" t="n">
        <v>0</v>
      </c>
      <c r="AL609" t="n">
        <v>0.6086648411314844</v>
      </c>
      <c r="AM609" t="n">
        <v>0</v>
      </c>
      <c r="AN609" t="n">
        <v>0.6086648411314844</v>
      </c>
      <c r="AO609" t="n">
        <v>0</v>
      </c>
      <c r="AP609" t="n">
        <v>1</v>
      </c>
      <c r="AQ609" t="n">
        <v>0</v>
      </c>
      <c r="AR609" t="n">
        <v>0</v>
      </c>
      <c r="AS609" t="n">
        <v>0</v>
      </c>
      <c r="AT609" t="n">
        <v>0.805465556090885</v>
      </c>
      <c r="AU609" t="n">
        <v>0.2532246967013523</v>
      </c>
      <c r="AV609" t="n">
        <v>0.805465556090885</v>
      </c>
    </row>
    <row r="610" spans="1:48">
      <c r="A610" t="n">
        <v>607</v>
      </c>
      <c r="B610" t="n">
        <v>0</v>
      </c>
      <c r="C610" t="n">
        <v>0</v>
      </c>
      <c r="D610" t="n">
        <v>15</v>
      </c>
      <c r="E610" t="n">
        <v>1</v>
      </c>
      <c r="F610" t="n">
        <v>0.0953844789001983</v>
      </c>
      <c r="G610" t="n">
        <v>0</v>
      </c>
      <c r="H610" t="n">
        <v>123.5714825139877</v>
      </c>
      <c r="I610" t="b">
        <v>0</v>
      </c>
      <c r="J610" t="n">
        <v>487.3659270351677</v>
      </c>
      <c r="K610" t="n">
        <v>1816.41281006007</v>
      </c>
      <c r="L610" t="n">
        <v>0</v>
      </c>
      <c r="M610" t="n">
        <v>0.8552037903076406</v>
      </c>
      <c r="N610" t="n">
        <v>0.8552037903076406</v>
      </c>
      <c r="O610" t="n">
        <v>66.08802021759934</v>
      </c>
      <c r="P610" t="n">
        <v>16.75659741825541</v>
      </c>
      <c r="Q610" t="n">
        <v>0.8552037903076406</v>
      </c>
      <c r="R610" t="n">
        <v>0.6429194727006142</v>
      </c>
      <c r="S610" t="n">
        <v>30.55312328884262</v>
      </c>
      <c r="T610" t="n">
        <v>6.99310200529311</v>
      </c>
      <c r="U610" t="n">
        <v>1.330188035393166</v>
      </c>
      <c r="V610" t="n">
        <v>2.497100551508455</v>
      </c>
      <c r="W610" t="n">
        <v>0</v>
      </c>
      <c r="X610" t="n">
        <v>0</v>
      </c>
      <c r="Y610" t="n">
        <v>-21.42817949427903</v>
      </c>
      <c r="Z610" t="n">
        <v>78.88427393211967</v>
      </c>
      <c r="AA610" t="n">
        <v>1816.41281006007</v>
      </c>
      <c r="AB610" t="b">
        <v>0</v>
      </c>
      <c r="AC610" t="b">
        <v>1</v>
      </c>
      <c r="AD610" t="n">
        <v>96.66013636353777</v>
      </c>
      <c r="AE610" t="n">
        <v>-0</v>
      </c>
      <c r="AF610" t="n">
        <v>0</v>
      </c>
      <c r="AG610" t="n">
        <v>0.09421932075498135</v>
      </c>
      <c r="AH610" t="b">
        <v>0</v>
      </c>
      <c r="AI610" t="b">
        <v>0</v>
      </c>
      <c r="AJ610" t="n">
        <v>1816.41281006007</v>
      </c>
      <c r="AK610" t="n">
        <v>0</v>
      </c>
      <c r="AL610" t="n">
        <v>1.330188035393166</v>
      </c>
      <c r="AM610" t="n">
        <v>0</v>
      </c>
      <c r="AN610" t="n">
        <v>1.330188035393166</v>
      </c>
      <c r="AO610" t="n">
        <v>0</v>
      </c>
      <c r="AP610" t="n">
        <v>1</v>
      </c>
      <c r="AQ610" t="n">
        <v>0</v>
      </c>
      <c r="AR610" t="n">
        <v>0</v>
      </c>
      <c r="AS610" t="n">
        <v>0</v>
      </c>
      <c r="AT610" t="n">
        <v>0.9308188866804312</v>
      </c>
      <c r="AU610" t="n">
        <v>0.2926336557549168</v>
      </c>
      <c r="AV610" t="n">
        <v>0.9308188866804312</v>
      </c>
    </row>
    <row r="611" spans="1:48">
      <c r="A611" t="n">
        <v>608</v>
      </c>
      <c r="B611" t="n">
        <v>0</v>
      </c>
      <c r="C611" t="n">
        <v>0</v>
      </c>
      <c r="D611" t="n">
        <v>15</v>
      </c>
      <c r="E611" t="n">
        <v>1</v>
      </c>
      <c r="F611" t="n">
        <v>-0.3561577182623656</v>
      </c>
      <c r="G611" t="n">
        <v>0</v>
      </c>
      <c r="H611" t="n">
        <v>123.5714825139877</v>
      </c>
      <c r="I611" t="b">
        <v>0</v>
      </c>
      <c r="J611" t="n">
        <v>487.3659270351677</v>
      </c>
      <c r="K611" t="n">
        <v>1816.41281006007</v>
      </c>
      <c r="L611" t="n">
        <v>0</v>
      </c>
      <c r="M611" t="n">
        <v>-1.741916413705706</v>
      </c>
      <c r="N611" t="n">
        <v>-1.741916413705706</v>
      </c>
      <c r="O611" t="n">
        <v>-134.6109646274358</v>
      </c>
      <c r="P611" t="n">
        <v>-34.1305691246034</v>
      </c>
      <c r="Q611" t="n">
        <v>-1.741916413705706</v>
      </c>
      <c r="R611" t="n">
        <v>0.9147205476369886</v>
      </c>
      <c r="S611" t="n">
        <v>30.56356846125395</v>
      </c>
      <c r="T611" t="n">
        <v>-8.376692482108751</v>
      </c>
      <c r="U611" t="n">
        <v>-1.593366735882743</v>
      </c>
      <c r="V611" t="n">
        <v>25.75387664249465</v>
      </c>
      <c r="W611" t="n">
        <v>-40.41128501893931</v>
      </c>
      <c r="X611" t="n">
        <v>2</v>
      </c>
      <c r="Y611" t="n">
        <v>18.98310552466028</v>
      </c>
      <c r="Z611" t="n">
        <v>78.98881934909652</v>
      </c>
      <c r="AA611" t="n">
        <v>1816.41281006007</v>
      </c>
      <c r="AB611" t="b">
        <v>0</v>
      </c>
      <c r="AC611" t="b">
        <v>1</v>
      </c>
      <c r="AD611" t="n">
        <v>96.65971187152915</v>
      </c>
      <c r="AE611" t="n">
        <v>0.8443389430176089</v>
      </c>
      <c r="AF611" t="n">
        <v>0</v>
      </c>
      <c r="AG611" t="n">
        <v>0.0869850051510192</v>
      </c>
      <c r="AH611" t="b">
        <v>0</v>
      </c>
      <c r="AI611" t="b">
        <v>0</v>
      </c>
      <c r="AJ611" t="n">
        <v>1816.41281006007</v>
      </c>
      <c r="AK611" t="n">
        <v>0</v>
      </c>
      <c r="AL611" t="n">
        <v>-1.593366735882743</v>
      </c>
      <c r="AM611" t="n">
        <v>0</v>
      </c>
      <c r="AN611" t="n">
        <v>-0.7051074942466262</v>
      </c>
      <c r="AO611" t="n">
        <v>0</v>
      </c>
      <c r="AP611" t="n">
        <v>1</v>
      </c>
      <c r="AQ611" t="n">
        <v>0</v>
      </c>
      <c r="AR611" t="n">
        <v>0</v>
      </c>
      <c r="AS611" t="n">
        <v>0</v>
      </c>
      <c r="AT611" t="n">
        <v>0.5715975259874756</v>
      </c>
      <c r="AU611" t="n">
        <v>0.1797005583403119</v>
      </c>
      <c r="AV611" t="n">
        <v>0.5715975259874756</v>
      </c>
    </row>
    <row r="612" spans="1:48">
      <c r="A612" t="n">
        <v>609</v>
      </c>
      <c r="B612" t="n">
        <v>0</v>
      </c>
      <c r="C612" t="n">
        <v>0</v>
      </c>
      <c r="D612" t="n">
        <v>12.5</v>
      </c>
      <c r="E612" t="n">
        <v>1</v>
      </c>
      <c r="F612" t="n">
        <v>-0.754086939184071</v>
      </c>
      <c r="G612" t="n">
        <v>0</v>
      </c>
      <c r="H612" t="n">
        <v>102.9762354283231</v>
      </c>
      <c r="I612" t="b">
        <v>0</v>
      </c>
      <c r="J612" t="n">
        <v>406.1382725293064</v>
      </c>
      <c r="K612" t="n">
        <v>1513.677341716725</v>
      </c>
      <c r="L612" t="n">
        <v>0</v>
      </c>
      <c r="M612" t="n">
        <v>-3.367815163540596</v>
      </c>
      <c r="N612" t="n">
        <v>-3.367815163540596</v>
      </c>
      <c r="O612" t="n">
        <v>-312.3076475661687</v>
      </c>
      <c r="P612" t="n">
        <v>-79.18550901779125</v>
      </c>
      <c r="Q612" t="n">
        <v>-3.367815163540596</v>
      </c>
      <c r="R612" t="n">
        <v>0.9424528049482237</v>
      </c>
      <c r="S612" t="n">
        <v>30.56864948872266</v>
      </c>
      <c r="T612" t="n">
        <v>-20.02377383554339</v>
      </c>
      <c r="U612" t="n">
        <v>-3.174006847425995</v>
      </c>
      <c r="V612" t="n">
        <v>59.16173518224785</v>
      </c>
      <c r="W612" t="n">
        <v>-71.56449057460044</v>
      </c>
      <c r="X612" t="n">
        <v>2</v>
      </c>
      <c r="Y612" t="n">
        <v>50.13631108032141</v>
      </c>
      <c r="Z612" t="n">
        <v>79.03470363964267</v>
      </c>
      <c r="AA612" t="n">
        <v>1513.677341716725</v>
      </c>
      <c r="AB612" t="b">
        <v>0</v>
      </c>
      <c r="AC612" t="b">
        <v>1</v>
      </c>
      <c r="AD612" t="n">
        <v>96.6717117702453</v>
      </c>
      <c r="AE612" t="n">
        <v>1.495242883294429</v>
      </c>
      <c r="AF612" t="n">
        <v>0</v>
      </c>
      <c r="AG612" t="n">
        <v>0.07247911449506056</v>
      </c>
      <c r="AH612" t="b">
        <v>0</v>
      </c>
      <c r="AI612" t="b">
        <v>0</v>
      </c>
      <c r="AJ612" t="n">
        <v>1513.677341716725</v>
      </c>
      <c r="AK612" t="n">
        <v>0</v>
      </c>
      <c r="AL612" t="n">
        <v>-3.174006847425995</v>
      </c>
      <c r="AM612" t="n">
        <v>0</v>
      </c>
      <c r="AN612" t="n">
        <v>-1.503082769657536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</row>
    <row r="613" spans="1:48">
      <c r="A613" t="n">
        <v>610</v>
      </c>
      <c r="B613" t="n">
        <v>0</v>
      </c>
      <c r="C613" t="n">
        <v>0</v>
      </c>
      <c r="D613" t="n">
        <v>10</v>
      </c>
      <c r="E613" t="n">
        <v>1</v>
      </c>
      <c r="F613" t="n">
        <v>-0.7941611916680212</v>
      </c>
      <c r="G613" t="n">
        <v>0</v>
      </c>
      <c r="H613" t="n">
        <v>82.3809883426585</v>
      </c>
      <c r="I613" t="b">
        <v>0</v>
      </c>
      <c r="J613" t="n">
        <v>324.9106180234451</v>
      </c>
      <c r="K613" t="n">
        <v>1210.94187337338</v>
      </c>
      <c r="L613" t="n">
        <v>0</v>
      </c>
      <c r="M613" t="n">
        <v>-2.854089469384824</v>
      </c>
      <c r="N613" t="n">
        <v>-2.854089469384824</v>
      </c>
      <c r="O613" t="n">
        <v>-330.8353950717805</v>
      </c>
      <c r="P613" t="n">
        <v>-83.88321376059343</v>
      </c>
      <c r="Q613" t="n">
        <v>-2.854089469384824</v>
      </c>
      <c r="R613" t="n">
        <v>0.9440245332130229</v>
      </c>
      <c r="S613" t="n">
        <v>30.57527855310215</v>
      </c>
      <c r="T613" t="n">
        <v>-21.24706512335724</v>
      </c>
      <c r="U613" t="n">
        <v>-2.694330479084213</v>
      </c>
      <c r="V613" t="n">
        <v>62.63614863723619</v>
      </c>
      <c r="W613" t="n">
        <v>-70.32998301565395</v>
      </c>
      <c r="X613" t="n">
        <v>2</v>
      </c>
      <c r="Y613" t="n">
        <v>48.90180352137492</v>
      </c>
      <c r="Z613" t="n">
        <v>79.07476682227983</v>
      </c>
      <c r="AA613" t="n">
        <v>1210.94187337338</v>
      </c>
      <c r="AB613" t="b">
        <v>0</v>
      </c>
      <c r="AC613" t="b">
        <v>1</v>
      </c>
      <c r="AD613" t="n">
        <v>96.68890588736365</v>
      </c>
      <c r="AE613" t="n">
        <v>1.46944952366779</v>
      </c>
      <c r="AF613" t="n">
        <v>0</v>
      </c>
      <c r="AG613" t="n">
        <v>0.05570429345536704</v>
      </c>
      <c r="AH613" t="b">
        <v>0</v>
      </c>
      <c r="AI613" t="b">
        <v>0</v>
      </c>
      <c r="AJ613" t="n">
        <v>1210.94187337338</v>
      </c>
      <c r="AK613" t="n">
        <v>0</v>
      </c>
      <c r="AL613" t="n">
        <v>-2.694330479084213</v>
      </c>
      <c r="AM613" t="n">
        <v>0</v>
      </c>
      <c r="AN613" t="n">
        <v>-0.985759329604548</v>
      </c>
      <c r="AO613" t="n">
        <v>0</v>
      </c>
      <c r="AP613" t="n">
        <v>1</v>
      </c>
      <c r="AQ613" t="n">
        <v>0</v>
      </c>
      <c r="AR613" t="n">
        <v>0</v>
      </c>
      <c r="AS613" t="n">
        <v>0</v>
      </c>
      <c r="AT613" t="n">
        <v>0.2818558838897129</v>
      </c>
      <c r="AU613" t="n">
        <v>0.08861070491686023</v>
      </c>
      <c r="AV613" t="n">
        <v>0.2818558838897129</v>
      </c>
    </row>
    <row r="614" spans="1:48">
      <c r="A614" t="n">
        <v>611</v>
      </c>
      <c r="B614" t="n">
        <v>0</v>
      </c>
      <c r="C614" t="n">
        <v>0</v>
      </c>
      <c r="D614" t="n">
        <v>6.666666666666666</v>
      </c>
      <c r="E614" t="n">
        <v>1</v>
      </c>
      <c r="F614" t="n">
        <v>-0.9303794052549547</v>
      </c>
      <c r="G614" t="n">
        <v>0</v>
      </c>
      <c r="H614" t="n">
        <v>54.92065889510566</v>
      </c>
      <c r="I614" t="b">
        <v>0</v>
      </c>
      <c r="J614" t="n">
        <v>216.6070786822967</v>
      </c>
      <c r="K614" t="n">
        <v>807.2945822489199</v>
      </c>
      <c r="L614" t="n">
        <v>0</v>
      </c>
      <c r="M614" t="n">
        <v>-2.255431353729517</v>
      </c>
      <c r="N614" t="n">
        <v>-2.255431353729517</v>
      </c>
      <c r="O614" t="n">
        <v>-392.1617722424893</v>
      </c>
      <c r="P614" t="n">
        <v>-99.43249803308552</v>
      </c>
      <c r="Q614" t="n">
        <v>-2.255431353729517</v>
      </c>
      <c r="R614" t="n">
        <v>0.9474314620000365</v>
      </c>
      <c r="S614" t="n">
        <v>30.58074298648219</v>
      </c>
      <c r="T614" t="n">
        <v>-25.27648966509309</v>
      </c>
      <c r="U614" t="n">
        <v>-2.136866624904678</v>
      </c>
      <c r="V614" t="n">
        <v>74.15600836799241</v>
      </c>
      <c r="W614" t="n">
        <v>-73.21419376388184</v>
      </c>
      <c r="X614" t="n">
        <v>2</v>
      </c>
      <c r="Y614" t="n">
        <v>51.7860142696028</v>
      </c>
      <c r="Z614" t="n">
        <v>79.10649420728801</v>
      </c>
      <c r="AA614" t="n">
        <v>807.2945822489199</v>
      </c>
      <c r="AB614" t="b">
        <v>0</v>
      </c>
      <c r="AC614" t="b">
        <v>1</v>
      </c>
      <c r="AD614" t="n">
        <v>96.70638641128569</v>
      </c>
      <c r="AE614" t="n">
        <v>1.529711191997748</v>
      </c>
      <c r="AF614" t="n">
        <v>0</v>
      </c>
      <c r="AG614" t="n">
        <v>0.02712345082745921</v>
      </c>
      <c r="AH614" t="b">
        <v>0</v>
      </c>
      <c r="AI614" t="b">
        <v>0</v>
      </c>
      <c r="AJ614" t="n">
        <v>807.2945822489199</v>
      </c>
      <c r="AK614" t="n">
        <v>0</v>
      </c>
      <c r="AL614" t="n">
        <v>-2.136866624904678</v>
      </c>
      <c r="AM614" t="n">
        <v>0</v>
      </c>
      <c r="AN614" t="n">
        <v>-0.5053359239979479</v>
      </c>
      <c r="AO614" t="n">
        <v>0</v>
      </c>
      <c r="AP614" t="n">
        <v>1</v>
      </c>
      <c r="AQ614" t="n">
        <v>0</v>
      </c>
      <c r="AR614" t="n">
        <v>0</v>
      </c>
      <c r="AS614" t="n">
        <v>0</v>
      </c>
      <c r="AT614" t="n">
        <v>0.2228850559308653</v>
      </c>
      <c r="AU614" t="n">
        <v>0.07007127773566632</v>
      </c>
      <c r="AV614" t="n">
        <v>0.2228850559308653</v>
      </c>
    </row>
    <row r="615" spans="1:48">
      <c r="A615" t="n">
        <v>612</v>
      </c>
      <c r="B615" t="n">
        <v>0</v>
      </c>
      <c r="C615" t="n">
        <v>0</v>
      </c>
      <c r="D615" t="n">
        <v>3.333333333333333</v>
      </c>
      <c r="E615" t="n">
        <v>1</v>
      </c>
      <c r="F615" t="n">
        <v>-1.039876742867715</v>
      </c>
      <c r="G615" t="n">
        <v>0</v>
      </c>
      <c r="H615" t="n">
        <v>27.46032944755283</v>
      </c>
      <c r="I615" t="b">
        <v>0</v>
      </c>
      <c r="J615" t="n">
        <v>108.3035393411484</v>
      </c>
      <c r="K615" t="n">
        <v>403.64729112446</v>
      </c>
      <c r="L615" t="n">
        <v>0</v>
      </c>
      <c r="M615" t="n">
        <v>-1.269344773939439</v>
      </c>
      <c r="N615" t="n">
        <v>-1.269344773939439</v>
      </c>
      <c r="O615" t="n">
        <v>-441.4131206535754</v>
      </c>
      <c r="P615" t="n">
        <v>-111.9201624375191</v>
      </c>
      <c r="Q615" t="n">
        <v>-1.269344773939439</v>
      </c>
      <c r="R615" t="n">
        <v>0.9495685905844951</v>
      </c>
      <c r="S615" t="n">
        <v>30.58479840183419</v>
      </c>
      <c r="T615" t="n">
        <v>-28.51512500772277</v>
      </c>
      <c r="U615" t="n">
        <v>-1.205329927955467</v>
      </c>
      <c r="V615" t="n">
        <v>83.40503742979634</v>
      </c>
      <c r="W615" t="n">
        <v>0</v>
      </c>
      <c r="X615" t="n">
        <v>0</v>
      </c>
      <c r="Y615" t="n">
        <v>-21.42817949427903</v>
      </c>
      <c r="Z615" t="n">
        <v>79.13822159229619</v>
      </c>
      <c r="AA615" t="n">
        <v>750</v>
      </c>
      <c r="AB615" t="b">
        <v>0</v>
      </c>
      <c r="AC615" t="b">
        <v>1</v>
      </c>
      <c r="AD615" t="n">
        <v>96.71165686871197</v>
      </c>
      <c r="AE615" t="n">
        <v>-0</v>
      </c>
      <c r="AF615" t="n">
        <v>0</v>
      </c>
      <c r="AG615" t="n">
        <v>0.01067601788614442</v>
      </c>
      <c r="AH615" t="b">
        <v>0</v>
      </c>
      <c r="AI615" t="b">
        <v>0</v>
      </c>
      <c r="AJ615" t="n">
        <v>750</v>
      </c>
      <c r="AK615" t="n">
        <v>0</v>
      </c>
      <c r="AL615" t="n">
        <v>-1.205329927955467</v>
      </c>
      <c r="AM615" t="n">
        <v>0</v>
      </c>
      <c r="AN615" t="n">
        <v>-1.203756793702589</v>
      </c>
      <c r="AO615" t="n">
        <v>0</v>
      </c>
      <c r="AP615" t="n">
        <v>1</v>
      </c>
      <c r="AQ615" t="n">
        <v>0</v>
      </c>
      <c r="AR615" t="n">
        <v>0</v>
      </c>
      <c r="AS615" t="n">
        <v>0</v>
      </c>
      <c r="AT615" t="n">
        <v>0.3054353328118706</v>
      </c>
      <c r="AU615" t="n">
        <v>0.09602368335715084</v>
      </c>
      <c r="AV615" t="n">
        <v>0.3054353328118706</v>
      </c>
    </row>
    <row r="616" spans="1:48">
      <c r="A616" t="n">
        <v>613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  <c r="H616" t="n">
        <v>0</v>
      </c>
      <c r="I616" t="b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1</v>
      </c>
      <c r="S616" t="n">
        <v>30.58698798040222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-21.42817949427903</v>
      </c>
      <c r="Z616" t="n">
        <v>79.1582971062461</v>
      </c>
      <c r="AA616" t="n">
        <v>750</v>
      </c>
      <c r="AB616" t="b">
        <v>0</v>
      </c>
      <c r="AC616" t="b">
        <v>1</v>
      </c>
      <c r="AD616" t="n">
        <v>96.70421652860979</v>
      </c>
      <c r="AE616" t="n">
        <v>-0</v>
      </c>
      <c r="AF616" t="n">
        <v>0</v>
      </c>
      <c r="AG616" t="n">
        <v>0.005858965202253152</v>
      </c>
      <c r="AH616" t="b">
        <v>1</v>
      </c>
      <c r="AI616" t="b">
        <v>1</v>
      </c>
      <c r="AJ616" t="n">
        <v>750</v>
      </c>
      <c r="AK616" t="n">
        <v>0</v>
      </c>
      <c r="AL616" t="n">
        <v>0</v>
      </c>
      <c r="AM616" t="n">
        <v>0</v>
      </c>
      <c r="AN616" t="n">
        <v>0.2695635702047531</v>
      </c>
      <c r="AO616" t="n">
        <v>0</v>
      </c>
      <c r="AP616" t="n">
        <v>1</v>
      </c>
      <c r="AQ616" t="n">
        <v>0</v>
      </c>
      <c r="AR616" t="n">
        <v>0</v>
      </c>
      <c r="AS616" t="n">
        <v>0</v>
      </c>
      <c r="AT616" t="n">
        <v>0.3053394235221955</v>
      </c>
      <c r="AU616" t="n">
        <v>0.0959935311046986</v>
      </c>
      <c r="AV616" t="n">
        <v>0.3053394235221955</v>
      </c>
    </row>
    <row r="617" spans="1:48">
      <c r="A617" t="n">
        <v>614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b">
        <v>1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1</v>
      </c>
      <c r="S617" t="n">
        <v>30.58698798040222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-21.42817949427903</v>
      </c>
      <c r="Z617" t="n">
        <v>79.15708804451512</v>
      </c>
      <c r="AA617" t="n">
        <v>0</v>
      </c>
      <c r="AB617" t="b">
        <v>0</v>
      </c>
      <c r="AC617" t="b">
        <v>0</v>
      </c>
      <c r="AD617" t="n">
        <v>96.69677618850761</v>
      </c>
      <c r="AE617" t="n">
        <v>-0</v>
      </c>
      <c r="AF617" t="n">
        <v>0</v>
      </c>
      <c r="AG617" t="n">
        <v>0.001946388690228562</v>
      </c>
      <c r="AH617" t="b">
        <v>0</v>
      </c>
      <c r="AI617" t="b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0.2695635702047531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</row>
    <row r="618" spans="1:48">
      <c r="A618" t="n">
        <v>615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b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1</v>
      </c>
      <c r="S618" t="n">
        <v>30.58698798040222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-21.42817949427903</v>
      </c>
      <c r="Z618" t="n">
        <v>79.15587898278415</v>
      </c>
      <c r="AA618" t="n">
        <v>0</v>
      </c>
      <c r="AB618" t="b">
        <v>0</v>
      </c>
      <c r="AC618" t="b">
        <v>0</v>
      </c>
      <c r="AD618" t="n">
        <v>96.68933584840543</v>
      </c>
      <c r="AE618" t="n">
        <v>-0</v>
      </c>
      <c r="AF618" t="n">
        <v>0</v>
      </c>
      <c r="AG618" t="n">
        <v>0.001773072872816472</v>
      </c>
      <c r="AH618" t="b">
        <v>0</v>
      </c>
      <c r="AI618" t="b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</row>
    <row r="619" spans="1:48">
      <c r="A619" t="n">
        <v>616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b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1</v>
      </c>
      <c r="S619" t="n">
        <v>30.58698798040222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-21.42817949427903</v>
      </c>
      <c r="Z619" t="n">
        <v>79.15466992105317</v>
      </c>
      <c r="AA619" t="n">
        <v>0</v>
      </c>
      <c r="AB619" t="b">
        <v>0</v>
      </c>
      <c r="AC619" t="b">
        <v>0</v>
      </c>
      <c r="AD619" t="n">
        <v>96.68189550830326</v>
      </c>
      <c r="AE619" t="n">
        <v>-0</v>
      </c>
      <c r="AF619" t="n">
        <v>0</v>
      </c>
      <c r="AG619" t="n">
        <v>-0.00091330426322489</v>
      </c>
      <c r="AH619" t="b">
        <v>0</v>
      </c>
      <c r="AI619" t="b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</row>
    <row r="620" spans="1:48">
      <c r="A620" t="n">
        <v>617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b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1</v>
      </c>
      <c r="S620" t="n">
        <v>30.58698798040222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-21.42817949427903</v>
      </c>
      <c r="Z620" t="n">
        <v>79.15346085932219</v>
      </c>
      <c r="AA620" t="n">
        <v>0</v>
      </c>
      <c r="AB620" t="b">
        <v>0</v>
      </c>
      <c r="AC620" t="b">
        <v>0</v>
      </c>
      <c r="AD620" t="n">
        <v>96.67445516820108</v>
      </c>
      <c r="AE620" t="n">
        <v>-0</v>
      </c>
      <c r="AF620" t="n">
        <v>0</v>
      </c>
      <c r="AG620" t="n">
        <v>-0.003634442150698636</v>
      </c>
      <c r="AH620" t="b">
        <v>0</v>
      </c>
      <c r="AI620" t="b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</row>
    <row r="621" spans="1:48">
      <c r="A621" t="n">
        <v>618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b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1</v>
      </c>
      <c r="S621" t="n">
        <v>30.58698798040222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-21.42817949427903</v>
      </c>
      <c r="Z621" t="n">
        <v>79.15225179759122</v>
      </c>
      <c r="AA621" t="n">
        <v>0</v>
      </c>
      <c r="AB621" t="b">
        <v>0</v>
      </c>
      <c r="AC621" t="b">
        <v>0</v>
      </c>
      <c r="AD621" t="n">
        <v>96.6670148280989</v>
      </c>
      <c r="AE621" t="n">
        <v>-0</v>
      </c>
      <c r="AF621" t="n">
        <v>0</v>
      </c>
      <c r="AG621" t="n">
        <v>-0.002494690122146925</v>
      </c>
      <c r="AH621" t="b">
        <v>0</v>
      </c>
      <c r="AI621" t="b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</row>
    <row r="622" spans="1:48">
      <c r="A622" t="n">
        <v>619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b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1</v>
      </c>
      <c r="S622" t="n">
        <v>30.58698798040222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-21.42817949427903</v>
      </c>
      <c r="Z622" t="n">
        <v>79.15104273586024</v>
      </c>
      <c r="AA622" t="n">
        <v>0</v>
      </c>
      <c r="AB622" t="b">
        <v>0</v>
      </c>
      <c r="AC622" t="b">
        <v>0</v>
      </c>
      <c r="AD622" t="n">
        <v>96.65957448799672</v>
      </c>
      <c r="AE622" t="n">
        <v>-0</v>
      </c>
      <c r="AF622" t="n">
        <v>0</v>
      </c>
      <c r="AG622" t="n">
        <v>-0.001892988838918419</v>
      </c>
      <c r="AH622" t="b">
        <v>0</v>
      </c>
      <c r="AI622" t="b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</row>
    <row r="623" spans="1:48">
      <c r="A623" t="n">
        <v>620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b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1</v>
      </c>
      <c r="S623" t="n">
        <v>30.58698798040222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-21.42817949427903</v>
      </c>
      <c r="Z623" t="n">
        <v>79.14983367412927</v>
      </c>
      <c r="AA623" t="n">
        <v>0</v>
      </c>
      <c r="AB623" t="b">
        <v>0</v>
      </c>
      <c r="AC623" t="b">
        <v>0</v>
      </c>
      <c r="AD623" t="n">
        <v>96.65213414789454</v>
      </c>
      <c r="AE623" t="n">
        <v>-0</v>
      </c>
      <c r="AF623" t="n">
        <v>0</v>
      </c>
      <c r="AG623" t="n">
        <v>-0.001009830015478219</v>
      </c>
      <c r="AH623" t="b">
        <v>0</v>
      </c>
      <c r="AI623" t="b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</row>
    <row r="624" spans="1:48">
      <c r="A624" t="n">
        <v>621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b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1</v>
      </c>
      <c r="S624" t="n">
        <v>30.58698798040222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-21.42817949427903</v>
      </c>
      <c r="Z624" t="n">
        <v>79.14862461239829</v>
      </c>
      <c r="AA624" t="n">
        <v>0</v>
      </c>
      <c r="AB624" t="b">
        <v>0</v>
      </c>
      <c r="AC624" t="b">
        <v>0</v>
      </c>
      <c r="AD624" t="n">
        <v>96.64469380779236</v>
      </c>
      <c r="AE624" t="n">
        <v>-0</v>
      </c>
      <c r="AF624" t="n">
        <v>0</v>
      </c>
      <c r="AG624" t="n">
        <v>-0.0003191949965974938</v>
      </c>
      <c r="AH624" t="b">
        <v>0</v>
      </c>
      <c r="AI624" t="b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</row>
    <row r="625" spans="1:48">
      <c r="A625" t="n">
        <v>622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b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1</v>
      </c>
      <c r="S625" t="n">
        <v>30.58698798040222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-21.42817949427903</v>
      </c>
      <c r="Z625" t="n">
        <v>79.14741555066732</v>
      </c>
      <c r="AA625" t="n">
        <v>0</v>
      </c>
      <c r="AB625" t="b">
        <v>0</v>
      </c>
      <c r="AC625" t="b">
        <v>0</v>
      </c>
      <c r="AD625" t="n">
        <v>96.63725346769019</v>
      </c>
      <c r="AE625" t="n">
        <v>-0</v>
      </c>
      <c r="AF625" t="n">
        <v>0</v>
      </c>
      <c r="AG625" t="n">
        <v>-0.001156113585822904</v>
      </c>
      <c r="AH625" t="b">
        <v>0</v>
      </c>
      <c r="AI625" t="b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</row>
    <row r="626" spans="1:48">
      <c r="A626" t="n">
        <v>623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b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1</v>
      </c>
      <c r="S626" t="n">
        <v>30.58698798040222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-21.42817949427903</v>
      </c>
      <c r="Z626" t="n">
        <v>79.14620648893634</v>
      </c>
      <c r="AA626" t="n">
        <v>0</v>
      </c>
      <c r="AB626" t="b">
        <v>0</v>
      </c>
      <c r="AC626" t="b">
        <v>0</v>
      </c>
      <c r="AD626" t="n">
        <v>96.62981312758801</v>
      </c>
      <c r="AE626" t="n">
        <v>-0</v>
      </c>
      <c r="AF626" t="n">
        <v>0</v>
      </c>
      <c r="AG626" t="n">
        <v>-0.001944569954044517</v>
      </c>
      <c r="AH626" t="b">
        <v>0</v>
      </c>
      <c r="AI626" t="b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</row>
    <row r="627" spans="1:48">
      <c r="A627" t="n">
        <v>624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b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1</v>
      </c>
      <c r="S627" t="n">
        <v>30.58698798040222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-21.42817949427903</v>
      </c>
      <c r="Z627" t="n">
        <v>79.14499742720537</v>
      </c>
      <c r="AA627" t="n">
        <v>0</v>
      </c>
      <c r="AB627" t="b">
        <v>0</v>
      </c>
      <c r="AC627" t="b">
        <v>0</v>
      </c>
      <c r="AD627" t="n">
        <v>96.62237278748583</v>
      </c>
      <c r="AE627" t="n">
        <v>-0</v>
      </c>
      <c r="AF627" t="n">
        <v>0</v>
      </c>
      <c r="AG627" t="n">
        <v>-0.002733026322266074</v>
      </c>
      <c r="AH627" t="b">
        <v>0</v>
      </c>
      <c r="AI627" t="b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</row>
    <row r="628" spans="1:48">
      <c r="A628" t="n">
        <v>625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b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1</v>
      </c>
      <c r="S628" t="n">
        <v>30.58698798040222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-21.42817949427903</v>
      </c>
      <c r="Z628" t="n">
        <v>79.14378836547439</v>
      </c>
      <c r="AA628" t="n">
        <v>0</v>
      </c>
      <c r="AB628" t="b">
        <v>0</v>
      </c>
      <c r="AC628" t="b">
        <v>0</v>
      </c>
      <c r="AD628" t="n">
        <v>96.61493244738365</v>
      </c>
      <c r="AE628" t="n">
        <v>-0</v>
      </c>
      <c r="AF628" t="n">
        <v>0</v>
      </c>
      <c r="AG628" t="n">
        <v>-0.003312405715489131</v>
      </c>
      <c r="AH628" t="b">
        <v>0</v>
      </c>
      <c r="AI628" t="b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</row>
    <row r="629" spans="1:48">
      <c r="A629" t="n">
        <v>626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b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1</v>
      </c>
      <c r="S629" t="n">
        <v>30.58698798040222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-21.42817949427903</v>
      </c>
      <c r="Z629" t="n">
        <v>79.14257930374342</v>
      </c>
      <c r="AA629" t="n">
        <v>0</v>
      </c>
      <c r="AB629" t="b">
        <v>0</v>
      </c>
      <c r="AC629" t="b">
        <v>0</v>
      </c>
      <c r="AD629" t="n">
        <v>96.60749210728147</v>
      </c>
      <c r="AE629" t="n">
        <v>-0</v>
      </c>
      <c r="AF629" t="n">
        <v>0</v>
      </c>
      <c r="AG629" t="n">
        <v>4.640308548781169e-05</v>
      </c>
      <c r="AH629" t="b">
        <v>0</v>
      </c>
      <c r="AI629" t="b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</row>
    <row r="630" spans="1:48">
      <c r="A630" t="n">
        <v>627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b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1</v>
      </c>
      <c r="S630" t="n">
        <v>30.58698798040222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-21.42817949427903</v>
      </c>
      <c r="Z630" t="n">
        <v>79.14137024201244</v>
      </c>
      <c r="AA630" t="n">
        <v>0</v>
      </c>
      <c r="AB630" t="b">
        <v>0</v>
      </c>
      <c r="AC630" t="b">
        <v>0</v>
      </c>
      <c r="AD630" t="n">
        <v>96.60005176717929</v>
      </c>
      <c r="AE630" t="n">
        <v>-0</v>
      </c>
      <c r="AF630" t="n">
        <v>0</v>
      </c>
      <c r="AG630" t="n">
        <v>0.003622452394164921</v>
      </c>
      <c r="AH630" t="b">
        <v>0</v>
      </c>
      <c r="AI630" t="b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</row>
    <row r="631" spans="1:48">
      <c r="A631" t="n">
        <v>628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b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1</v>
      </c>
      <c r="S631" t="n">
        <v>30.58698798040222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-21.42817949427903</v>
      </c>
      <c r="Z631" t="n">
        <v>79.14016118028147</v>
      </c>
      <c r="AA631" t="n">
        <v>0</v>
      </c>
      <c r="AB631" t="b">
        <v>0</v>
      </c>
      <c r="AC631" t="b">
        <v>0</v>
      </c>
      <c r="AD631" t="n">
        <v>96.59261142707712</v>
      </c>
      <c r="AE631" t="n">
        <v>-0</v>
      </c>
      <c r="AF631" t="n">
        <v>0</v>
      </c>
      <c r="AG631" t="n">
        <v>0.006506926273694646</v>
      </c>
      <c r="AH631" t="b">
        <v>0</v>
      </c>
      <c r="AI631" t="b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</row>
    <row r="632" spans="1:48">
      <c r="A632" t="n">
        <v>629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b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1</v>
      </c>
      <c r="S632" t="n">
        <v>30.58698798040222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-21.42817949427903</v>
      </c>
      <c r="Z632" t="n">
        <v>79.13895211855049</v>
      </c>
      <c r="AA632" t="n">
        <v>0</v>
      </c>
      <c r="AB632" t="b">
        <v>0</v>
      </c>
      <c r="AC632" t="b">
        <v>0</v>
      </c>
      <c r="AD632" t="n">
        <v>96.58517108697494</v>
      </c>
      <c r="AE632" t="n">
        <v>-0</v>
      </c>
      <c r="AF632" t="n">
        <v>0</v>
      </c>
      <c r="AG632" t="n">
        <v>0.00796842871590181</v>
      </c>
      <c r="AH632" t="b">
        <v>0</v>
      </c>
      <c r="AI632" t="b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0.2695635702047531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</row>
    <row r="633" spans="1:48">
      <c r="A633" t="n">
        <v>630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  <c r="H633" t="n">
        <v>0</v>
      </c>
      <c r="I633" t="b">
        <v>1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1</v>
      </c>
      <c r="S633" t="n">
        <v>30.58698798040222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-21.42817949427903</v>
      </c>
      <c r="Z633" t="n">
        <v>79.1590276325004</v>
      </c>
      <c r="AA633" t="n">
        <v>750</v>
      </c>
      <c r="AB633" t="b">
        <v>1</v>
      </c>
      <c r="AC633" t="b">
        <v>1</v>
      </c>
      <c r="AD633" t="n">
        <v>96.57773074687276</v>
      </c>
      <c r="AE633" t="n">
        <v>-0</v>
      </c>
      <c r="AF633" t="n">
        <v>0</v>
      </c>
      <c r="AG633" t="n">
        <v>0.009192965094940275</v>
      </c>
      <c r="AH633" t="b">
        <v>1</v>
      </c>
      <c r="AI633" t="b">
        <v>1</v>
      </c>
      <c r="AJ633" t="n">
        <v>750</v>
      </c>
      <c r="AK633" t="n">
        <v>0</v>
      </c>
      <c r="AL633" t="n">
        <v>0</v>
      </c>
      <c r="AM633" t="n">
        <v>0</v>
      </c>
      <c r="AN633" t="n">
        <v>0.2695635702047531</v>
      </c>
      <c r="AO633" t="n">
        <v>0</v>
      </c>
      <c r="AP633" t="n">
        <v>1</v>
      </c>
      <c r="AQ633" t="n">
        <v>0</v>
      </c>
      <c r="AR633" t="n">
        <v>0</v>
      </c>
      <c r="AS633" t="n">
        <v>0</v>
      </c>
      <c r="AT633" t="n">
        <v>0.3053359341578351</v>
      </c>
      <c r="AU633" t="n">
        <v>0.09599243410778154</v>
      </c>
      <c r="AV633" t="n">
        <v>0.3053359341578351</v>
      </c>
    </row>
    <row r="634" spans="1:48">
      <c r="A634" t="n">
        <v>631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  <c r="H634" t="n">
        <v>0</v>
      </c>
      <c r="I634" t="b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1</v>
      </c>
      <c r="S634" t="n">
        <v>30.58698798040222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-21.42817949427903</v>
      </c>
      <c r="Z634" t="n">
        <v>79.1791031464503</v>
      </c>
      <c r="AA634" t="n">
        <v>750</v>
      </c>
      <c r="AB634" t="b">
        <v>0</v>
      </c>
      <c r="AC634" t="b">
        <v>1</v>
      </c>
      <c r="AD634" t="n">
        <v>96.57029040677058</v>
      </c>
      <c r="AE634" t="n">
        <v>-0</v>
      </c>
      <c r="AF634" t="n">
        <v>0</v>
      </c>
      <c r="AG634" t="n">
        <v>0.008351679838049186</v>
      </c>
      <c r="AH634" t="b">
        <v>1</v>
      </c>
      <c r="AI634" t="b">
        <v>1</v>
      </c>
      <c r="AJ634" t="n">
        <v>750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1</v>
      </c>
      <c r="AQ634" t="n">
        <v>0</v>
      </c>
      <c r="AR634" t="n">
        <v>0</v>
      </c>
      <c r="AS634" t="n">
        <v>0</v>
      </c>
      <c r="AT634" t="n">
        <v>0.3052400617437399</v>
      </c>
      <c r="AU634" t="n">
        <v>0.09596229344838561</v>
      </c>
      <c r="AV634" t="n">
        <v>0.3052400617437399</v>
      </c>
    </row>
    <row r="635" spans="1:48">
      <c r="A635" t="n">
        <v>632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  <c r="H635" t="n">
        <v>0</v>
      </c>
      <c r="I635" t="b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1</v>
      </c>
      <c r="S635" t="n">
        <v>30.58698798040222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-21.42817949427903</v>
      </c>
      <c r="Z635" t="n">
        <v>79.19917866040021</v>
      </c>
      <c r="AA635" t="n">
        <v>750</v>
      </c>
      <c r="AB635" t="b">
        <v>0</v>
      </c>
      <c r="AC635" t="b">
        <v>1</v>
      </c>
      <c r="AD635" t="n">
        <v>96.5628500666684</v>
      </c>
      <c r="AE635" t="n">
        <v>-0</v>
      </c>
      <c r="AF635" t="n">
        <v>0</v>
      </c>
      <c r="AG635" t="n">
        <v>0.01388356671022184</v>
      </c>
      <c r="AH635" t="b">
        <v>1</v>
      </c>
      <c r="AI635" t="b">
        <v>1</v>
      </c>
      <c r="AJ635" t="n">
        <v>750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1</v>
      </c>
      <c r="AQ635" t="n">
        <v>0</v>
      </c>
      <c r="AR635" t="n">
        <v>0</v>
      </c>
      <c r="AS635" t="n">
        <v>0</v>
      </c>
      <c r="AT635" t="n">
        <v>0.3051442248949724</v>
      </c>
      <c r="AU635" t="n">
        <v>0.09593216397012494</v>
      </c>
      <c r="AV635" t="n">
        <v>0.3051442248949724</v>
      </c>
    </row>
    <row r="636" spans="1:48">
      <c r="A636" t="n">
        <v>633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  <c r="H636" t="n">
        <v>0</v>
      </c>
      <c r="I636" t="b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1</v>
      </c>
      <c r="S636" t="n">
        <v>30.58698798040222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-21.42817949427903</v>
      </c>
      <c r="Z636" t="n">
        <v>79.21925417435011</v>
      </c>
      <c r="AA636" t="n">
        <v>750</v>
      </c>
      <c r="AB636" t="b">
        <v>0</v>
      </c>
      <c r="AC636" t="b">
        <v>1</v>
      </c>
      <c r="AD636" t="n">
        <v>96.55540972656623</v>
      </c>
      <c r="AE636" t="n">
        <v>-0</v>
      </c>
      <c r="AF636" t="n">
        <v>0</v>
      </c>
      <c r="AG636" t="n">
        <v>0.02641302721552535</v>
      </c>
      <c r="AH636" t="b">
        <v>1</v>
      </c>
      <c r="AI636" t="b">
        <v>1</v>
      </c>
      <c r="AJ636" t="n">
        <v>750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1</v>
      </c>
      <c r="AQ636" t="n">
        <v>0</v>
      </c>
      <c r="AR636" t="n">
        <v>0</v>
      </c>
      <c r="AS636" t="n">
        <v>0</v>
      </c>
      <c r="AT636" t="n">
        <v>0.3050484235963132</v>
      </c>
      <c r="AU636" t="n">
        <v>0.09590204566821477</v>
      </c>
      <c r="AV636" t="n">
        <v>0.3050484235963132</v>
      </c>
    </row>
    <row r="637" spans="1:48">
      <c r="A637" t="n">
        <v>634</v>
      </c>
      <c r="B637" t="n">
        <v>0</v>
      </c>
      <c r="C637" t="n">
        <v>0</v>
      </c>
      <c r="D637" t="n">
        <v>0</v>
      </c>
      <c r="E637" t="n">
        <v>1</v>
      </c>
      <c r="F637" t="n">
        <v>0.4171952806695928</v>
      </c>
      <c r="G637" t="n">
        <v>0</v>
      </c>
      <c r="H637" t="n">
        <v>0</v>
      </c>
      <c r="I637" t="b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1</v>
      </c>
      <c r="S637" t="n">
        <v>30.58698798040222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-21.42817949427903</v>
      </c>
      <c r="Z637" t="n">
        <v>79.25001807670085</v>
      </c>
      <c r="AA637" t="n">
        <v>750</v>
      </c>
      <c r="AB637" t="b">
        <v>0</v>
      </c>
      <c r="AC637" t="b">
        <v>1</v>
      </c>
      <c r="AD637" t="n">
        <v>96.54796938646405</v>
      </c>
      <c r="AE637" t="n">
        <v>-0</v>
      </c>
      <c r="AF637" t="n">
        <v>0</v>
      </c>
      <c r="AG637" t="n">
        <v>0.04596514425023129</v>
      </c>
      <c r="AH637" t="b">
        <v>1</v>
      </c>
      <c r="AI637" t="b">
        <v>1</v>
      </c>
      <c r="AJ637" t="n">
        <v>750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1</v>
      </c>
      <c r="AQ637" t="n">
        <v>0</v>
      </c>
      <c r="AR637" t="n">
        <v>0</v>
      </c>
      <c r="AS637" t="n">
        <v>0</v>
      </c>
      <c r="AT637" t="n">
        <v>0.3049016857491693</v>
      </c>
      <c r="AU637" t="n">
        <v>0.09585591378019469</v>
      </c>
      <c r="AV637" t="n">
        <v>0.3049016857491693</v>
      </c>
    </row>
    <row r="638" spans="1:48">
      <c r="A638" t="n">
        <v>635</v>
      </c>
      <c r="B638" t="n">
        <v>0</v>
      </c>
      <c r="C638" t="n">
        <v>0</v>
      </c>
      <c r="D638" t="n">
        <v>3</v>
      </c>
      <c r="E638" t="n">
        <v>1</v>
      </c>
      <c r="F638" t="n">
        <v>0.943006015864694</v>
      </c>
      <c r="G638" t="n">
        <v>0</v>
      </c>
      <c r="H638" t="n">
        <v>24.71429650279755</v>
      </c>
      <c r="I638" t="b">
        <v>0</v>
      </c>
      <c r="J638" t="n">
        <v>97.47318540703354</v>
      </c>
      <c r="K638" t="n">
        <v>363.282562012014</v>
      </c>
      <c r="L638" t="n">
        <v>0</v>
      </c>
      <c r="M638" t="n">
        <v>1.13844328608302</v>
      </c>
      <c r="N638" t="n">
        <v>1.13844328608302</v>
      </c>
      <c r="O638" t="n">
        <v>439.8803171825268</v>
      </c>
      <c r="P638" t="n">
        <v>111.531520583805</v>
      </c>
      <c r="Q638" t="n">
        <v>1.13844328608302</v>
      </c>
      <c r="R638" t="n">
        <v>0.9144609920717612</v>
      </c>
      <c r="S638" t="n">
        <v>30.58698798040222</v>
      </c>
      <c r="T638" t="n">
        <v>32.72450197707663</v>
      </c>
      <c r="U638" t="n">
        <v>1.244933677820215</v>
      </c>
      <c r="V638" t="n">
        <v>2.799221434064826</v>
      </c>
      <c r="W638" t="n">
        <v>0</v>
      </c>
      <c r="X638" t="n">
        <v>0</v>
      </c>
      <c r="Y638" t="n">
        <v>-21.42817949427903</v>
      </c>
      <c r="Z638" t="n">
        <v>79.28407711446383</v>
      </c>
      <c r="AA638" t="n">
        <v>750</v>
      </c>
      <c r="AB638" t="b">
        <v>0</v>
      </c>
      <c r="AC638" t="b">
        <v>1</v>
      </c>
      <c r="AD638" t="n">
        <v>96.54052904636187</v>
      </c>
      <c r="AE638" t="n">
        <v>-0</v>
      </c>
      <c r="AF638" t="n">
        <v>0</v>
      </c>
      <c r="AG638" t="n">
        <v>0.07693581731170168</v>
      </c>
      <c r="AH638" t="b">
        <v>0</v>
      </c>
      <c r="AI638" t="b">
        <v>0</v>
      </c>
      <c r="AJ638" t="n">
        <v>750</v>
      </c>
      <c r="AK638" t="n">
        <v>0</v>
      </c>
      <c r="AL638" t="n">
        <v>1.244933677820215</v>
      </c>
      <c r="AM638" t="n">
        <v>0</v>
      </c>
      <c r="AN638" t="n">
        <v>1.244933677820215</v>
      </c>
      <c r="AO638" t="n">
        <v>0</v>
      </c>
      <c r="AP638" t="n">
        <v>1</v>
      </c>
      <c r="AQ638" t="n">
        <v>0</v>
      </c>
      <c r="AR638" t="n">
        <v>0</v>
      </c>
      <c r="AS638" t="n">
        <v>0</v>
      </c>
      <c r="AT638" t="n">
        <v>0.3047393280105216</v>
      </c>
      <c r="AU638" t="n">
        <v>0.09580487126345974</v>
      </c>
      <c r="AV638" t="n">
        <v>0.3047393280105216</v>
      </c>
    </row>
    <row r="639" spans="1:48">
      <c r="A639" t="n">
        <v>636</v>
      </c>
      <c r="B639" t="n">
        <v>0</v>
      </c>
      <c r="C639" t="n">
        <v>0</v>
      </c>
      <c r="D639" t="n">
        <v>6</v>
      </c>
      <c r="E639" t="n">
        <v>1</v>
      </c>
      <c r="F639" t="n">
        <v>0.8107806558716317</v>
      </c>
      <c r="G639" t="n">
        <v>0</v>
      </c>
      <c r="H639" t="n">
        <v>49.4285930055951</v>
      </c>
      <c r="I639" t="b">
        <v>0</v>
      </c>
      <c r="J639" t="n">
        <v>194.9463708140671</v>
      </c>
      <c r="K639" t="n">
        <v>726.565124024028</v>
      </c>
      <c r="L639" t="n">
        <v>0</v>
      </c>
      <c r="M639" t="n">
        <v>1.975255488942</v>
      </c>
      <c r="N639" t="n">
        <v>1.975255488942</v>
      </c>
      <c r="O639" t="n">
        <v>381.6070688869486</v>
      </c>
      <c r="P639" t="n">
        <v>96.75635620865837</v>
      </c>
      <c r="Q639" t="n">
        <v>1.975255488942</v>
      </c>
      <c r="R639" t="n">
        <v>0.9021352448558712</v>
      </c>
      <c r="S639" t="n">
        <v>30.59031883318232</v>
      </c>
      <c r="T639" t="n">
        <v>28.77719513247642</v>
      </c>
      <c r="U639" t="n">
        <v>2.189533664941309</v>
      </c>
      <c r="V639" t="n">
        <v>2.816273155374628</v>
      </c>
      <c r="W639" t="n">
        <v>0</v>
      </c>
      <c r="X639" t="n">
        <v>0</v>
      </c>
      <c r="Y639" t="n">
        <v>-21.42817949427903</v>
      </c>
      <c r="Z639" t="n">
        <v>79.3181361522268</v>
      </c>
      <c r="AA639" t="n">
        <v>750</v>
      </c>
      <c r="AB639" t="b">
        <v>0</v>
      </c>
      <c r="AC639" t="b">
        <v>1</v>
      </c>
      <c r="AD639" t="n">
        <v>96.53308870625969</v>
      </c>
      <c r="AE639" t="n">
        <v>-0</v>
      </c>
      <c r="AF639" t="n">
        <v>0</v>
      </c>
      <c r="AG639" t="n">
        <v>0.07560557357455477</v>
      </c>
      <c r="AH639" t="b">
        <v>0</v>
      </c>
      <c r="AI639" t="b">
        <v>0</v>
      </c>
      <c r="AJ639" t="n">
        <v>750</v>
      </c>
      <c r="AK639" t="n">
        <v>0</v>
      </c>
      <c r="AL639" t="n">
        <v>2.189533664941309</v>
      </c>
      <c r="AM639" t="n">
        <v>0</v>
      </c>
      <c r="AN639" t="n">
        <v>2.244882349969217</v>
      </c>
      <c r="AO639" t="n">
        <v>0</v>
      </c>
      <c r="AP639" t="n">
        <v>1</v>
      </c>
      <c r="AQ639" t="n">
        <v>0</v>
      </c>
      <c r="AR639" t="n">
        <v>0</v>
      </c>
      <c r="AS639" t="n">
        <v>0</v>
      </c>
      <c r="AT639" t="n">
        <v>0.3045770724096373</v>
      </c>
      <c r="AU639" t="n">
        <v>0.09575386085710369</v>
      </c>
      <c r="AV639" t="n">
        <v>0.3045770724096373</v>
      </c>
    </row>
    <row r="640" spans="1:48">
      <c r="A640" t="n">
        <v>637</v>
      </c>
      <c r="B640" t="n">
        <v>0</v>
      </c>
      <c r="C640" t="n">
        <v>0</v>
      </c>
      <c r="D640" t="n">
        <v>9</v>
      </c>
      <c r="E640" t="n">
        <v>1</v>
      </c>
      <c r="F640" t="n">
        <v>0.813871360648778</v>
      </c>
      <c r="G640" t="n">
        <v>0</v>
      </c>
      <c r="H640" t="n">
        <v>74.14288950839266</v>
      </c>
      <c r="I640" t="b">
        <v>0</v>
      </c>
      <c r="J640" t="n">
        <v>292.4195562211006</v>
      </c>
      <c r="K640" t="n">
        <v>1089.847686036042</v>
      </c>
      <c r="L640" t="n">
        <v>0</v>
      </c>
      <c r="M640" t="n">
        <v>2.978659343098933</v>
      </c>
      <c r="N640" t="n">
        <v>2.978659343098933</v>
      </c>
      <c r="O640" t="n">
        <v>383.6389663670099</v>
      </c>
      <c r="P640" t="n">
        <v>97.27154319650353</v>
      </c>
      <c r="Q640" t="n">
        <v>2.978659343098933</v>
      </c>
      <c r="R640" t="n">
        <v>0.897141161697017</v>
      </c>
      <c r="S640" t="n">
        <v>30.59693078103472</v>
      </c>
      <c r="T640" t="n">
        <v>29.09146754717559</v>
      </c>
      <c r="U640" t="n">
        <v>3.320167962714532</v>
      </c>
      <c r="V640" t="n">
        <v>2.992314556431413</v>
      </c>
      <c r="W640" t="n">
        <v>0</v>
      </c>
      <c r="X640" t="n">
        <v>0</v>
      </c>
      <c r="Y640" t="n">
        <v>-21.42817949427903</v>
      </c>
      <c r="Z640" t="n">
        <v>79.39072179293113</v>
      </c>
      <c r="AA640" t="n">
        <v>1089.847686036042</v>
      </c>
      <c r="AB640" t="b">
        <v>0</v>
      </c>
      <c r="AC640" t="b">
        <v>1</v>
      </c>
      <c r="AD640" t="n">
        <v>96.52564836615751</v>
      </c>
      <c r="AE640" t="n">
        <v>-0</v>
      </c>
      <c r="AF640" t="n">
        <v>0</v>
      </c>
      <c r="AG640" t="n">
        <v>0.07537969374442838</v>
      </c>
      <c r="AH640" t="b">
        <v>0</v>
      </c>
      <c r="AI640" t="b">
        <v>0</v>
      </c>
      <c r="AJ640" t="n">
        <v>1089.847686036042</v>
      </c>
      <c r="AK640" t="n">
        <v>0</v>
      </c>
      <c r="AL640" t="n">
        <v>3.320167962714532</v>
      </c>
      <c r="AM640" t="n">
        <v>0</v>
      </c>
      <c r="AN640" t="n">
        <v>3.557092606059428</v>
      </c>
      <c r="AO640" t="n">
        <v>0</v>
      </c>
      <c r="AP640" t="n">
        <v>1</v>
      </c>
      <c r="AQ640" t="n">
        <v>0</v>
      </c>
      <c r="AR640" t="n">
        <v>0</v>
      </c>
      <c r="AS640" t="n">
        <v>0</v>
      </c>
      <c r="AT640" t="n">
        <v>1.130580629219102</v>
      </c>
      <c r="AU640" t="n">
        <v>0.3554353563172444</v>
      </c>
      <c r="AV640" t="n">
        <v>1.130580629219102</v>
      </c>
    </row>
    <row r="641" spans="1:48">
      <c r="A641" t="n">
        <v>638</v>
      </c>
      <c r="B641" t="n">
        <v>0</v>
      </c>
      <c r="C641" t="n">
        <v>0</v>
      </c>
      <c r="D641" t="n">
        <v>12</v>
      </c>
      <c r="E641" t="n">
        <v>1</v>
      </c>
      <c r="F641" t="n">
        <v>0.9337339015332553</v>
      </c>
      <c r="G641" t="n">
        <v>0</v>
      </c>
      <c r="H641" t="n">
        <v>98.85718601119021</v>
      </c>
      <c r="I641" t="b">
        <v>0</v>
      </c>
      <c r="J641" t="n">
        <v>389.8927416281342</v>
      </c>
      <c r="K641" t="n">
        <v>1453.130248048056</v>
      </c>
      <c r="L641" t="n">
        <v>0</v>
      </c>
      <c r="M641" t="n">
        <v>4.531549405588351</v>
      </c>
      <c r="N641" t="n">
        <v>4.531549405588351</v>
      </c>
      <c r="O641" t="n">
        <v>437.7335731665804</v>
      </c>
      <c r="P641" t="n">
        <v>110.9872142917293</v>
      </c>
      <c r="Q641" t="n">
        <v>4.531549405588351</v>
      </c>
      <c r="R641" t="n">
        <v>0.9000880671367661</v>
      </c>
      <c r="S641" t="n">
        <v>30.60741032251869</v>
      </c>
      <c r="T641" t="n">
        <v>33.08480308616254</v>
      </c>
      <c r="U641" t="n">
        <v>5.034562251228905</v>
      </c>
      <c r="V641" t="n">
        <v>3.305566624737985</v>
      </c>
      <c r="W641" t="n">
        <v>0</v>
      </c>
      <c r="X641" t="n">
        <v>0</v>
      </c>
      <c r="Y641" t="n">
        <v>-21.42817949427903</v>
      </c>
      <c r="Z641" t="n">
        <v>79.52557761453063</v>
      </c>
      <c r="AA641" t="n">
        <v>1453.130248048056</v>
      </c>
      <c r="AB641" t="b">
        <v>0</v>
      </c>
      <c r="AC641" t="b">
        <v>1</v>
      </c>
      <c r="AD641" t="n">
        <v>96.51820802605533</v>
      </c>
      <c r="AE641" t="n">
        <v>-0</v>
      </c>
      <c r="AF641" t="n">
        <v>0</v>
      </c>
      <c r="AG641" t="n">
        <v>0.07649981193963529</v>
      </c>
      <c r="AH641" t="b">
        <v>0</v>
      </c>
      <c r="AI641" t="b">
        <v>0</v>
      </c>
      <c r="AJ641" t="n">
        <v>1453.130248048056</v>
      </c>
      <c r="AK641" t="n">
        <v>0</v>
      </c>
      <c r="AL641" t="n">
        <v>5.034562251228905</v>
      </c>
      <c r="AM641" t="n">
        <v>0</v>
      </c>
      <c r="AN641" t="n">
        <v>5.287543171271509</v>
      </c>
      <c r="AO641" t="n">
        <v>0</v>
      </c>
      <c r="AP641" t="n">
        <v>1</v>
      </c>
      <c r="AQ641" t="n">
        <v>0</v>
      </c>
      <c r="AR641" t="n">
        <v>0</v>
      </c>
      <c r="AS641" t="n">
        <v>0</v>
      </c>
      <c r="AT641" t="n">
        <v>1.540763668030851</v>
      </c>
      <c r="AU641" t="n">
        <v>0.4843899401721301</v>
      </c>
      <c r="AV641" t="n">
        <v>1.540763668030851</v>
      </c>
    </row>
    <row r="642" spans="1:48">
      <c r="A642" t="n">
        <v>639</v>
      </c>
      <c r="B642" t="n">
        <v>0</v>
      </c>
      <c r="C642" t="n">
        <v>0</v>
      </c>
      <c r="D642" t="n">
        <v>15</v>
      </c>
      <c r="E642" t="n">
        <v>1</v>
      </c>
      <c r="F642" t="n">
        <v>0.4511930332182055</v>
      </c>
      <c r="G642" t="n">
        <v>0</v>
      </c>
      <c r="H642" t="n">
        <v>123.5714825139877</v>
      </c>
      <c r="I642" t="b">
        <v>0</v>
      </c>
      <c r="J642" t="n">
        <v>487.3659270351677</v>
      </c>
      <c r="K642" t="n">
        <v>1816.41281006007</v>
      </c>
      <c r="L642" t="n">
        <v>0</v>
      </c>
      <c r="M642" t="n">
        <v>2.901695991893378</v>
      </c>
      <c r="N642" t="n">
        <v>2.901695991893378</v>
      </c>
      <c r="O642" t="n">
        <v>224.235843609384</v>
      </c>
      <c r="P642" t="n">
        <v>56.85492992124341</v>
      </c>
      <c r="Q642" t="n">
        <v>2.901695991893378</v>
      </c>
      <c r="R642" t="n">
        <v>0.8396600442908125</v>
      </c>
      <c r="S642" t="n">
        <v>30.62289648845911</v>
      </c>
      <c r="T642" t="n">
        <v>18.1679216493498</v>
      </c>
      <c r="U642" t="n">
        <v>3.455798583752056</v>
      </c>
      <c r="V642" t="n">
        <v>2.913043752584736</v>
      </c>
      <c r="W642" t="n">
        <v>0</v>
      </c>
      <c r="X642" t="n">
        <v>0</v>
      </c>
      <c r="Y642" t="n">
        <v>-21.42817949427903</v>
      </c>
      <c r="Z642" t="n">
        <v>79.74222737668785</v>
      </c>
      <c r="AA642" t="n">
        <v>1816.41281006007</v>
      </c>
      <c r="AB642" t="b">
        <v>0</v>
      </c>
      <c r="AC642" t="b">
        <v>1</v>
      </c>
      <c r="AD642" t="n">
        <v>96.51076768595316</v>
      </c>
      <c r="AE642" t="n">
        <v>-0</v>
      </c>
      <c r="AF642" t="n">
        <v>0</v>
      </c>
      <c r="AG642" t="n">
        <v>0.09845228586850197</v>
      </c>
      <c r="AH642" t="b">
        <v>0</v>
      </c>
      <c r="AI642" t="b">
        <v>0</v>
      </c>
      <c r="AJ642" t="n">
        <v>1816.41281006007</v>
      </c>
      <c r="AK642" t="n">
        <v>0</v>
      </c>
      <c r="AL642" t="n">
        <v>3.455798583752056</v>
      </c>
      <c r="AM642" t="n">
        <v>0</v>
      </c>
      <c r="AN642" t="n">
        <v>3.537190064216674</v>
      </c>
      <c r="AO642" t="n">
        <v>0</v>
      </c>
      <c r="AP642" t="n">
        <v>1</v>
      </c>
      <c r="AQ642" t="n">
        <v>0</v>
      </c>
      <c r="AR642" t="n">
        <v>0</v>
      </c>
      <c r="AS642" t="n">
        <v>0</v>
      </c>
      <c r="AT642" t="n">
        <v>1.312734184560515</v>
      </c>
      <c r="AU642" t="n">
        <v>0.4127013417533712</v>
      </c>
      <c r="AV642" t="n">
        <v>1.312734184560515</v>
      </c>
    </row>
    <row r="643" spans="1:48">
      <c r="A643" t="n">
        <v>640</v>
      </c>
      <c r="B643" t="n">
        <v>0</v>
      </c>
      <c r="C643" t="n">
        <v>0</v>
      </c>
      <c r="D643" t="n">
        <v>15</v>
      </c>
      <c r="E643" t="n">
        <v>2</v>
      </c>
      <c r="F643" t="n">
        <v>-0.2385060344060752</v>
      </c>
      <c r="G643" t="n">
        <v>0</v>
      </c>
      <c r="H643" t="n">
        <v>123.5714825139877</v>
      </c>
      <c r="I643" t="b">
        <v>1</v>
      </c>
      <c r="J643" t="n">
        <v>487.3659270351677</v>
      </c>
      <c r="K643" t="n">
        <v>1041.013620147118</v>
      </c>
      <c r="L643" t="n">
        <v>0</v>
      </c>
      <c r="M643" t="n">
        <v>-1.065223145392276</v>
      </c>
      <c r="N643" t="n">
        <v>-1.065223145392276</v>
      </c>
      <c r="O643" t="n">
        <v>-82.31779321700058</v>
      </c>
      <c r="P643" t="n">
        <v>-20.87165142418879</v>
      </c>
      <c r="Q643" t="n">
        <v>-1.065223145392276</v>
      </c>
      <c r="R643" t="n">
        <v>0.8843368415002267</v>
      </c>
      <c r="S643" t="n">
        <v>30.63881027387509</v>
      </c>
      <c r="T643" t="n">
        <v>-8.641184596142706</v>
      </c>
      <c r="U643" t="n">
        <v>-0.942016071889142</v>
      </c>
      <c r="V643" t="n">
        <v>12.23046682804608</v>
      </c>
      <c r="W643" t="n">
        <v>0</v>
      </c>
      <c r="X643" t="n">
        <v>0</v>
      </c>
      <c r="Y643" t="n">
        <v>-21.42817949427903</v>
      </c>
      <c r="Z643" t="n">
        <v>79.79289903584969</v>
      </c>
      <c r="AA643" t="n">
        <v>1041.013620147118</v>
      </c>
      <c r="AB643" t="b">
        <v>0</v>
      </c>
      <c r="AC643" t="b">
        <v>1</v>
      </c>
      <c r="AD643" t="n">
        <v>96.50332734585098</v>
      </c>
      <c r="AE643" t="n">
        <v>-0</v>
      </c>
      <c r="AF643" t="n">
        <v>0</v>
      </c>
      <c r="AG643" t="n">
        <v>0.1256612045776539</v>
      </c>
      <c r="AH643" t="b">
        <v>0</v>
      </c>
      <c r="AI643" t="b">
        <v>0</v>
      </c>
      <c r="AJ643" t="n">
        <v>1041.013620147118</v>
      </c>
      <c r="AK643" t="n">
        <v>0</v>
      </c>
      <c r="AL643" t="n">
        <v>-0.942016071889142</v>
      </c>
      <c r="AM643" t="n">
        <v>0</v>
      </c>
      <c r="AN643" t="n">
        <v>-0.6538854883336296</v>
      </c>
      <c r="AO643" t="n">
        <v>0</v>
      </c>
      <c r="AP643" t="n">
        <v>1</v>
      </c>
      <c r="AQ643" t="n">
        <v>0</v>
      </c>
      <c r="AR643" t="n">
        <v>0</v>
      </c>
      <c r="AS643" t="n">
        <v>0</v>
      </c>
      <c r="AT643" t="n">
        <v>0.2767295994582065</v>
      </c>
      <c r="AU643" t="n">
        <v>0.0869990881189017</v>
      </c>
      <c r="AV643" t="n">
        <v>0.2767295994582065</v>
      </c>
    </row>
    <row r="644" spans="1:48">
      <c r="A644" t="n">
        <v>641</v>
      </c>
      <c r="B644" t="n">
        <v>0</v>
      </c>
      <c r="C644" t="n">
        <v>0</v>
      </c>
      <c r="D644" t="n">
        <v>15</v>
      </c>
      <c r="E644" t="n">
        <v>2</v>
      </c>
      <c r="F644" t="n">
        <v>0.5028311044060918</v>
      </c>
      <c r="G644" t="n">
        <v>0</v>
      </c>
      <c r="H644" t="n">
        <v>123.5714825139877</v>
      </c>
      <c r="I644" t="b">
        <v>0</v>
      </c>
      <c r="J644" t="n">
        <v>487.3659270351677</v>
      </c>
      <c r="K644" t="n">
        <v>1041.013620147118</v>
      </c>
      <c r="L644" t="n">
        <v>0</v>
      </c>
      <c r="M644" t="n">
        <v>3.198700964675705</v>
      </c>
      <c r="N644" t="n">
        <v>3.198700964675705</v>
      </c>
      <c r="O644" t="n">
        <v>247.1876486275833</v>
      </c>
      <c r="P644" t="n">
        <v>62.67435310030002</v>
      </c>
      <c r="Q644" t="n">
        <v>3.198700964675705</v>
      </c>
      <c r="R644" t="n">
        <v>0.9046085043410086</v>
      </c>
      <c r="S644" t="n">
        <v>30.64302447705602</v>
      </c>
      <c r="T644" t="n">
        <v>32.43604881885315</v>
      </c>
      <c r="U644" t="n">
        <v>3.536005851510209</v>
      </c>
      <c r="V644" t="n">
        <v>3.094123210098463</v>
      </c>
      <c r="W644" t="n">
        <v>0</v>
      </c>
      <c r="X644" t="n">
        <v>0</v>
      </c>
      <c r="Y644" t="n">
        <v>-21.42817949427903</v>
      </c>
      <c r="Z644" t="n">
        <v>79.84879697652678</v>
      </c>
      <c r="AA644" t="n">
        <v>1041.013620147118</v>
      </c>
      <c r="AB644" t="b">
        <v>0</v>
      </c>
      <c r="AC644" t="b">
        <v>1</v>
      </c>
      <c r="AD644" t="n">
        <v>96.4958870057488</v>
      </c>
      <c r="AE644" t="n">
        <v>-0</v>
      </c>
      <c r="AF644" t="n">
        <v>0</v>
      </c>
      <c r="AG644" t="n">
        <v>0.1456128991449975</v>
      </c>
      <c r="AH644" t="b">
        <v>0</v>
      </c>
      <c r="AI644" t="b">
        <v>0</v>
      </c>
      <c r="AJ644" t="n">
        <v>1041.013620147118</v>
      </c>
      <c r="AK644" t="n">
        <v>0</v>
      </c>
      <c r="AL644" t="n">
        <v>3.536005851510209</v>
      </c>
      <c r="AM644" t="n">
        <v>0</v>
      </c>
      <c r="AN644" t="n">
        <v>3.562688369580034</v>
      </c>
      <c r="AO644" t="n">
        <v>0</v>
      </c>
      <c r="AP644" t="n">
        <v>1</v>
      </c>
      <c r="AQ644" t="n">
        <v>0</v>
      </c>
      <c r="AR644" t="n">
        <v>0</v>
      </c>
      <c r="AS644" t="n">
        <v>0</v>
      </c>
      <c r="AT644" t="n">
        <v>1.118652147086523</v>
      </c>
      <c r="AU644" t="n">
        <v>0.3516852440408246</v>
      </c>
      <c r="AV644" t="n">
        <v>1.118652147086523</v>
      </c>
    </row>
    <row r="645" spans="1:48">
      <c r="A645" t="n">
        <v>642</v>
      </c>
      <c r="B645" t="n">
        <v>0</v>
      </c>
      <c r="C645" t="n">
        <v>0</v>
      </c>
      <c r="D645" t="n">
        <v>18.4</v>
      </c>
      <c r="E645" t="n">
        <v>2</v>
      </c>
      <c r="F645" t="n">
        <v>1.060514950115039</v>
      </c>
      <c r="G645" t="n">
        <v>0</v>
      </c>
      <c r="H645" t="n">
        <v>151.5810185504916</v>
      </c>
      <c r="I645" t="b">
        <v>0</v>
      </c>
      <c r="J645" t="n">
        <v>597.835537163139</v>
      </c>
      <c r="K645" t="n">
        <v>1276.976707380465</v>
      </c>
      <c r="L645" t="n">
        <v>0</v>
      </c>
      <c r="M645" t="n">
        <v>7.879110947082754</v>
      </c>
      <c r="N645" t="n">
        <v>7.879110947082754</v>
      </c>
      <c r="O645" t="n">
        <v>496.3680016360274</v>
      </c>
      <c r="P645" t="n">
        <v>125.8539557900678</v>
      </c>
      <c r="Q645" t="n">
        <v>7.879110947082754</v>
      </c>
      <c r="R645" t="n">
        <v>0.9312315936884916</v>
      </c>
      <c r="S645" t="n">
        <v>30.65346117532794</v>
      </c>
      <c r="T645" t="n">
        <v>63.27146940333998</v>
      </c>
      <c r="U645" t="n">
        <v>8.4609575109824</v>
      </c>
      <c r="V645" t="n">
        <v>4.35107811585506</v>
      </c>
      <c r="W645" t="n">
        <v>0</v>
      </c>
      <c r="X645" t="n">
        <v>0</v>
      </c>
      <c r="Y645" t="n">
        <v>-21.42817949427903</v>
      </c>
      <c r="Z645" t="n">
        <v>79.92727721206228</v>
      </c>
      <c r="AA645" t="n">
        <v>1276.976707380465</v>
      </c>
      <c r="AB645" t="b">
        <v>0</v>
      </c>
      <c r="AC645" t="b">
        <v>1</v>
      </c>
      <c r="AD645" t="n">
        <v>96.48844666564662</v>
      </c>
      <c r="AE645" t="n">
        <v>-0</v>
      </c>
      <c r="AF645" t="n">
        <v>0</v>
      </c>
      <c r="AG645" t="n">
        <v>0.1626926949180267</v>
      </c>
      <c r="AH645" t="b">
        <v>0</v>
      </c>
      <c r="AI645" t="b">
        <v>0</v>
      </c>
      <c r="AJ645" t="n">
        <v>1276.976707380465</v>
      </c>
      <c r="AK645" t="n">
        <v>0</v>
      </c>
      <c r="AL645" t="n">
        <v>8.4609575109824</v>
      </c>
      <c r="AM645" t="n">
        <v>0</v>
      </c>
      <c r="AN645" t="n">
        <v>8.5676875832617</v>
      </c>
      <c r="AO645" t="n">
        <v>0</v>
      </c>
      <c r="AP645" t="n">
        <v>1</v>
      </c>
      <c r="AQ645" t="n">
        <v>0</v>
      </c>
      <c r="AR645" t="n">
        <v>0</v>
      </c>
      <c r="AS645" t="n">
        <v>0</v>
      </c>
      <c r="AT645" t="n">
        <v>2.154094087342014</v>
      </c>
      <c r="AU645" t="n">
        <v>0.677210611687298</v>
      </c>
      <c r="AV645" t="n">
        <v>2.154094087342014</v>
      </c>
    </row>
    <row r="646" spans="1:48">
      <c r="A646" t="n">
        <v>643</v>
      </c>
      <c r="B646" t="n">
        <v>0</v>
      </c>
      <c r="C646" t="n">
        <v>0</v>
      </c>
      <c r="D646" t="n">
        <v>21.8</v>
      </c>
      <c r="E646" t="n">
        <v>2</v>
      </c>
      <c r="F646" t="n">
        <v>0.9217757618004163</v>
      </c>
      <c r="G646" t="n">
        <v>0</v>
      </c>
      <c r="H646" t="n">
        <v>179.5905545869956</v>
      </c>
      <c r="I646" t="b">
        <v>0</v>
      </c>
      <c r="J646" t="n">
        <v>708.3051472911104</v>
      </c>
      <c r="K646" t="n">
        <v>1512.939794613812</v>
      </c>
      <c r="L646" t="n">
        <v>0</v>
      </c>
      <c r="M646" t="n">
        <v>8.203706126332952</v>
      </c>
      <c r="N646" t="n">
        <v>8.203706126332952</v>
      </c>
      <c r="O646" t="n">
        <v>436.2123781003232</v>
      </c>
      <c r="P646" t="n">
        <v>110.6015157455181</v>
      </c>
      <c r="Q646" t="n">
        <v>8.203706126332952</v>
      </c>
      <c r="R646" t="n">
        <v>0.9252246345012554</v>
      </c>
      <c r="S646" t="n">
        <v>30.67199418721242</v>
      </c>
      <c r="T646" t="n">
        <v>55.96450192209668</v>
      </c>
      <c r="U646" t="n">
        <v>8.8667182221701</v>
      </c>
      <c r="V646" t="n">
        <v>4.184766086179984</v>
      </c>
      <c r="W646" t="n">
        <v>0</v>
      </c>
      <c r="X646" t="n">
        <v>0</v>
      </c>
      <c r="Y646" t="n">
        <v>-21.42817949427903</v>
      </c>
      <c r="Z646" t="n">
        <v>80.09782462644324</v>
      </c>
      <c r="AA646" t="n">
        <v>1512.939794613812</v>
      </c>
      <c r="AB646" t="b">
        <v>0</v>
      </c>
      <c r="AC646" t="b">
        <v>1</v>
      </c>
      <c r="AD646" t="n">
        <v>96.48100632554444</v>
      </c>
      <c r="AE646" t="n">
        <v>-0</v>
      </c>
      <c r="AF646" t="n">
        <v>0</v>
      </c>
      <c r="AG646" t="n">
        <v>0.1436217064648013</v>
      </c>
      <c r="AH646" t="b">
        <v>0</v>
      </c>
      <c r="AI646" t="b">
        <v>0</v>
      </c>
      <c r="AJ646" t="n">
        <v>1512.939794613812</v>
      </c>
      <c r="AK646" t="n">
        <v>0</v>
      </c>
      <c r="AL646" t="n">
        <v>8.8667182221701</v>
      </c>
      <c r="AM646" t="n">
        <v>0</v>
      </c>
      <c r="AN646" t="n">
        <v>8.973448294449399</v>
      </c>
      <c r="AO646" t="n">
        <v>0</v>
      </c>
      <c r="AP646" t="n">
        <v>1</v>
      </c>
      <c r="AQ646" t="n">
        <v>0</v>
      </c>
      <c r="AR646" t="n">
        <v>0</v>
      </c>
      <c r="AS646" t="n">
        <v>0</v>
      </c>
      <c r="AT646" t="n">
        <v>2.245698788314597</v>
      </c>
      <c r="AU646" t="n">
        <v>0.7060095745290847</v>
      </c>
      <c r="AV646" t="n">
        <v>2.245698788314597</v>
      </c>
    </row>
    <row r="647" spans="1:48">
      <c r="A647" t="n">
        <v>644</v>
      </c>
      <c r="B647" t="n">
        <v>0</v>
      </c>
      <c r="C647" t="n">
        <v>0</v>
      </c>
      <c r="D647" t="n">
        <v>25.2</v>
      </c>
      <c r="E647" t="n">
        <v>2</v>
      </c>
      <c r="F647" t="n">
        <v>0.9190486693499578</v>
      </c>
      <c r="G647" t="n">
        <v>0</v>
      </c>
      <c r="H647" t="n">
        <v>207.6000906234994</v>
      </c>
      <c r="I647" t="b">
        <v>0</v>
      </c>
      <c r="J647" t="n">
        <v>818.7747574190818</v>
      </c>
      <c r="K647" t="n">
        <v>1748.902881847159</v>
      </c>
      <c r="L647" t="n">
        <v>0</v>
      </c>
      <c r="M647" t="n">
        <v>9.494152588274773</v>
      </c>
      <c r="N647" t="n">
        <v>9.494152588274773</v>
      </c>
      <c r="O647" t="n">
        <v>436.7169523927748</v>
      </c>
      <c r="P647" t="n">
        <v>110.7294504038476</v>
      </c>
      <c r="Q647" t="n">
        <v>9.494152588274773</v>
      </c>
      <c r="R647" t="n">
        <v>0.9234478803252114</v>
      </c>
      <c r="S647" t="n">
        <v>30.69297626378906</v>
      </c>
      <c r="T647" t="n">
        <v>56.13703972185582</v>
      </c>
      <c r="U647" t="n">
        <v>10.2812002610599</v>
      </c>
      <c r="V647" t="n">
        <v>4.297409382975879</v>
      </c>
      <c r="W647" t="n">
        <v>0</v>
      </c>
      <c r="X647" t="n">
        <v>0</v>
      </c>
      <c r="Y647" t="n">
        <v>-21.42817949427903</v>
      </c>
      <c r="Z647" t="n">
        <v>80.30413042484119</v>
      </c>
      <c r="AA647" t="n">
        <v>1748.902881847159</v>
      </c>
      <c r="AB647" t="b">
        <v>0</v>
      </c>
      <c r="AC647" t="b">
        <v>1</v>
      </c>
      <c r="AD647" t="n">
        <v>96.47356598544226</v>
      </c>
      <c r="AE647" t="n">
        <v>-0</v>
      </c>
      <c r="AF647" t="n">
        <v>0</v>
      </c>
      <c r="AG647" t="n">
        <v>0.1629128734377182</v>
      </c>
      <c r="AH647" t="b">
        <v>0</v>
      </c>
      <c r="AI647" t="b">
        <v>0</v>
      </c>
      <c r="AJ647" t="n">
        <v>1748.902881847159</v>
      </c>
      <c r="AK647" t="n">
        <v>0</v>
      </c>
      <c r="AL647" t="n">
        <v>10.2812002610599</v>
      </c>
      <c r="AM647" t="n">
        <v>0</v>
      </c>
      <c r="AN647" t="n">
        <v>10.3879303333392</v>
      </c>
      <c r="AO647" t="n">
        <v>0</v>
      </c>
      <c r="AP647" t="n">
        <v>1</v>
      </c>
      <c r="AQ647" t="n">
        <v>0</v>
      </c>
      <c r="AR647" t="n">
        <v>0</v>
      </c>
      <c r="AS647" t="n">
        <v>0</v>
      </c>
      <c r="AT647" t="n">
        <v>2.533724743958512</v>
      </c>
      <c r="AU647" t="n">
        <v>0.796560045258112</v>
      </c>
      <c r="AV647" t="n">
        <v>2.533724743958512</v>
      </c>
    </row>
    <row r="648" spans="1:48">
      <c r="A648" t="n">
        <v>645</v>
      </c>
      <c r="B648" t="n">
        <v>0</v>
      </c>
      <c r="C648" t="n">
        <v>0</v>
      </c>
      <c r="D648" t="n">
        <v>28.6</v>
      </c>
      <c r="E648" t="n">
        <v>2</v>
      </c>
      <c r="F648" t="n">
        <v>1.068696227466422</v>
      </c>
      <c r="G648" t="n">
        <v>0</v>
      </c>
      <c r="H648" t="n">
        <v>235.6096266600033</v>
      </c>
      <c r="I648" t="b">
        <v>0</v>
      </c>
      <c r="J648" t="n">
        <v>929.2443675470531</v>
      </c>
      <c r="K648" t="n">
        <v>1984.865969080505</v>
      </c>
      <c r="L648" t="n">
        <v>0</v>
      </c>
      <c r="M648" t="n">
        <v>12.46366716797304</v>
      </c>
      <c r="N648" t="n">
        <v>12.46366716797304</v>
      </c>
      <c r="O648" t="n">
        <v>505.1544625630058</v>
      </c>
      <c r="P648" t="n">
        <v>128.0817602847378</v>
      </c>
      <c r="Q648" t="n">
        <v>12.46366716797304</v>
      </c>
      <c r="R648" t="n">
        <v>0.9269964686198192</v>
      </c>
      <c r="S648" t="n">
        <v>30.71783581341558</v>
      </c>
      <c r="T648" t="n">
        <v>64.68565194115459</v>
      </c>
      <c r="U648" t="n">
        <v>13.44521537016195</v>
      </c>
      <c r="V648" t="n">
        <v>4.722281021333522</v>
      </c>
      <c r="W648" t="n">
        <v>0</v>
      </c>
      <c r="X648" t="n">
        <v>0</v>
      </c>
      <c r="Y648" t="n">
        <v>-21.42817949427903</v>
      </c>
      <c r="Z648" t="n">
        <v>80.50319329646688</v>
      </c>
      <c r="AA648" t="n">
        <v>1984.865969080505</v>
      </c>
      <c r="AB648" t="b">
        <v>0</v>
      </c>
      <c r="AC648" t="b">
        <v>1</v>
      </c>
      <c r="AD648" t="n">
        <v>96.46612564534009</v>
      </c>
      <c r="AE648" t="n">
        <v>-0</v>
      </c>
      <c r="AF648" t="n">
        <v>0</v>
      </c>
      <c r="AG648" t="n">
        <v>0.1760460468393388</v>
      </c>
      <c r="AH648" t="b">
        <v>0</v>
      </c>
      <c r="AI648" t="b">
        <v>0</v>
      </c>
      <c r="AJ648" t="n">
        <v>1984.865969080505</v>
      </c>
      <c r="AK648" t="n">
        <v>0</v>
      </c>
      <c r="AL648" t="n">
        <v>13.44521537016195</v>
      </c>
      <c r="AM648" t="n">
        <v>0</v>
      </c>
      <c r="AN648" t="n">
        <v>13.55194544244125</v>
      </c>
      <c r="AO648" t="n">
        <v>0</v>
      </c>
      <c r="AP648" t="n">
        <v>1</v>
      </c>
      <c r="AQ648" t="n">
        <v>0</v>
      </c>
      <c r="AR648" t="n">
        <v>0</v>
      </c>
      <c r="AS648" t="n">
        <v>0</v>
      </c>
      <c r="AT648" t="n">
        <v>3.136989682276585</v>
      </c>
      <c r="AU648" t="n">
        <v>0.9862163004275351</v>
      </c>
      <c r="AV648" t="n">
        <v>3.136989682276585</v>
      </c>
    </row>
    <row r="649" spans="1:48">
      <c r="A649" t="n">
        <v>646</v>
      </c>
      <c r="B649" t="n">
        <v>0</v>
      </c>
      <c r="C649" t="n">
        <v>0</v>
      </c>
      <c r="D649" t="n">
        <v>32</v>
      </c>
      <c r="E649" t="n">
        <v>2</v>
      </c>
      <c r="F649" t="n">
        <v>0.4728330874510256</v>
      </c>
      <c r="G649" t="n">
        <v>0</v>
      </c>
      <c r="H649" t="n">
        <v>263.6191626965072</v>
      </c>
      <c r="I649" t="b">
        <v>0</v>
      </c>
      <c r="J649" t="n">
        <v>1039.713977675024</v>
      </c>
      <c r="K649" t="n">
        <v>2220.829056313852</v>
      </c>
      <c r="L649" t="n">
        <v>0</v>
      </c>
      <c r="M649" t="n">
        <v>6.692769937043517</v>
      </c>
      <c r="N649" t="n">
        <v>6.692769937043517</v>
      </c>
      <c r="O649" t="n">
        <v>242.4377820402102</v>
      </c>
      <c r="P649" t="n">
        <v>61.47002587226426</v>
      </c>
      <c r="Q649" t="n">
        <v>6.692769937043517</v>
      </c>
      <c r="R649" t="n">
        <v>0.8881424483191572</v>
      </c>
      <c r="S649" t="n">
        <v>30.74895795973348</v>
      </c>
      <c r="T649" t="n">
        <v>32.40257467097463</v>
      </c>
      <c r="U649" t="n">
        <v>7.53569424556819</v>
      </c>
      <c r="V649" t="n">
        <v>3.624472670850913</v>
      </c>
      <c r="W649" t="n">
        <v>0</v>
      </c>
      <c r="X649" t="n">
        <v>0</v>
      </c>
      <c r="Y649" t="n">
        <v>-21.42817949427903</v>
      </c>
      <c r="Z649" t="n">
        <v>80.74658215423192</v>
      </c>
      <c r="AA649" t="n">
        <v>2220.829056313852</v>
      </c>
      <c r="AB649" t="b">
        <v>0</v>
      </c>
      <c r="AC649" t="b">
        <v>1</v>
      </c>
      <c r="AD649" t="n">
        <v>96.45868530523791</v>
      </c>
      <c r="AE649" t="n">
        <v>-0</v>
      </c>
      <c r="AF649" t="n">
        <v>0</v>
      </c>
      <c r="AG649" t="n">
        <v>0.1863330923400323</v>
      </c>
      <c r="AH649" t="b">
        <v>0</v>
      </c>
      <c r="AI649" t="b">
        <v>0</v>
      </c>
      <c r="AJ649" t="n">
        <v>2220.829056313852</v>
      </c>
      <c r="AK649" t="n">
        <v>0</v>
      </c>
      <c r="AL649" t="n">
        <v>7.53569424556819</v>
      </c>
      <c r="AM649" t="n">
        <v>0</v>
      </c>
      <c r="AN649" t="n">
        <v>7.562376763638015</v>
      </c>
      <c r="AO649" t="n">
        <v>0</v>
      </c>
      <c r="AP649" t="n">
        <v>1</v>
      </c>
      <c r="AQ649" t="n">
        <v>0</v>
      </c>
      <c r="AR649" t="n">
        <v>0</v>
      </c>
      <c r="AS649" t="n">
        <v>0</v>
      </c>
      <c r="AT649" t="n">
        <v>2.131023626099143</v>
      </c>
      <c r="AU649" t="n">
        <v>0.6699576503324526</v>
      </c>
      <c r="AV649" t="n">
        <v>2.131023626099143</v>
      </c>
    </row>
    <row r="650" spans="1:48">
      <c r="A650" t="n">
        <v>647</v>
      </c>
      <c r="B650" t="n">
        <v>0</v>
      </c>
      <c r="C650" t="n">
        <v>0</v>
      </c>
      <c r="D650" t="n">
        <v>32</v>
      </c>
      <c r="E650" t="n">
        <v>2</v>
      </c>
      <c r="F650" t="n">
        <v>-0.1266952439371911</v>
      </c>
      <c r="G650" t="n">
        <v>0</v>
      </c>
      <c r="H650" t="n">
        <v>263.6191626965072</v>
      </c>
      <c r="I650" t="b">
        <v>0</v>
      </c>
      <c r="J650" t="n">
        <v>1039.713977675024</v>
      </c>
      <c r="K650" t="n">
        <v>2220.829056313852</v>
      </c>
      <c r="L650" t="n">
        <v>0</v>
      </c>
      <c r="M650" t="n">
        <v>-0.6635759176079878</v>
      </c>
      <c r="N650" t="n">
        <v>-0.6635759176079878</v>
      </c>
      <c r="O650" t="n">
        <v>-24.03726337427992</v>
      </c>
      <c r="P650" t="n">
        <v>-6.094640814979696</v>
      </c>
      <c r="Q650" t="n">
        <v>-0.6635759176079878</v>
      </c>
      <c r="R650" t="n">
        <v>0.6537016337600121</v>
      </c>
      <c r="S650" t="n">
        <v>30.77456450766426</v>
      </c>
      <c r="T650" t="n">
        <v>-1.865204427871104</v>
      </c>
      <c r="U650" t="n">
        <v>-0.4337806614641408</v>
      </c>
      <c r="V650" t="n">
        <v>4.229436387108593</v>
      </c>
      <c r="W650" t="n">
        <v>0</v>
      </c>
      <c r="X650" t="n">
        <v>0</v>
      </c>
      <c r="Y650" t="n">
        <v>-21.42817949427903</v>
      </c>
      <c r="Z650" t="n">
        <v>80.87830174293218</v>
      </c>
      <c r="AA650" t="n">
        <v>2220.829056313852</v>
      </c>
      <c r="AB650" t="b">
        <v>0</v>
      </c>
      <c r="AC650" t="b">
        <v>1</v>
      </c>
      <c r="AD650" t="n">
        <v>96.45124496513573</v>
      </c>
      <c r="AE650" t="n">
        <v>-0</v>
      </c>
      <c r="AF650" t="n">
        <v>0</v>
      </c>
      <c r="AG650" t="n">
        <v>0.1824110848472326</v>
      </c>
      <c r="AH650" t="b">
        <v>0</v>
      </c>
      <c r="AI650" t="b">
        <v>0</v>
      </c>
      <c r="AJ650" t="n">
        <v>2220.829056313852</v>
      </c>
      <c r="AK650" t="n">
        <v>0</v>
      </c>
      <c r="AL650" t="n">
        <v>-0.4337806614641408</v>
      </c>
      <c r="AM650" t="n">
        <v>0</v>
      </c>
      <c r="AN650" t="n">
        <v>-0.4337806614641408</v>
      </c>
      <c r="AO650" t="n">
        <v>0</v>
      </c>
      <c r="AP650" t="n">
        <v>1</v>
      </c>
      <c r="AQ650" t="n">
        <v>0</v>
      </c>
      <c r="AR650" t="n">
        <v>0</v>
      </c>
      <c r="AS650" t="n">
        <v>0</v>
      </c>
      <c r="AT650" t="n">
        <v>0.7670478137149852</v>
      </c>
      <c r="AU650" t="n">
        <v>0.2411468107042133</v>
      </c>
      <c r="AV650" t="n">
        <v>0.7670478137149852</v>
      </c>
    </row>
    <row r="651" spans="1:48">
      <c r="A651" t="n">
        <v>648</v>
      </c>
      <c r="B651" t="n">
        <v>0</v>
      </c>
      <c r="C651" t="n">
        <v>0</v>
      </c>
      <c r="D651" t="n">
        <v>32</v>
      </c>
      <c r="E651" t="n">
        <v>2</v>
      </c>
      <c r="F651" t="n">
        <v>0.03394788829774331</v>
      </c>
      <c r="G651" t="n">
        <v>0</v>
      </c>
      <c r="H651" t="n">
        <v>263.6191626965072</v>
      </c>
      <c r="I651" t="b">
        <v>0</v>
      </c>
      <c r="J651" t="n">
        <v>1039.713977675024</v>
      </c>
      <c r="K651" t="n">
        <v>2220.829056313852</v>
      </c>
      <c r="L651" t="n">
        <v>0</v>
      </c>
      <c r="M651" t="n">
        <v>1.307551013388487</v>
      </c>
      <c r="N651" t="n">
        <v>1.307551013388487</v>
      </c>
      <c r="O651" t="n">
        <v>47.36450984752757</v>
      </c>
      <c r="P651" t="n">
        <v>12.00925706073214</v>
      </c>
      <c r="Q651" t="n">
        <v>1.307551013388487</v>
      </c>
      <c r="R651" t="n">
        <v>0.6733741645411687</v>
      </c>
      <c r="S651" t="n">
        <v>30.78242447764707</v>
      </c>
      <c r="T651" t="n">
        <v>8.34946104867516</v>
      </c>
      <c r="U651" t="n">
        <v>1.941789694707758</v>
      </c>
      <c r="V651" t="n">
        <v>2.727149690654493</v>
      </c>
      <c r="W651" t="n">
        <v>0</v>
      </c>
      <c r="X651" t="n">
        <v>0</v>
      </c>
      <c r="Y651" t="n">
        <v>-21.42817949427903</v>
      </c>
      <c r="Z651" t="n">
        <v>81.04864139090982</v>
      </c>
      <c r="AA651" t="n">
        <v>2220.829056313852</v>
      </c>
      <c r="AB651" t="b">
        <v>0</v>
      </c>
      <c r="AC651" t="b">
        <v>1</v>
      </c>
      <c r="AD651" t="n">
        <v>96.44380462503355</v>
      </c>
      <c r="AE651" t="n">
        <v>-0</v>
      </c>
      <c r="AF651" t="n">
        <v>0</v>
      </c>
      <c r="AG651" t="n">
        <v>0.1655602014889206</v>
      </c>
      <c r="AH651" t="b">
        <v>0</v>
      </c>
      <c r="AI651" t="b">
        <v>0</v>
      </c>
      <c r="AJ651" t="n">
        <v>2220.829056313852</v>
      </c>
      <c r="AK651" t="n">
        <v>0</v>
      </c>
      <c r="AL651" t="n">
        <v>1.941789694707758</v>
      </c>
      <c r="AM651" t="n">
        <v>0</v>
      </c>
      <c r="AN651" t="n">
        <v>1.941789694707758</v>
      </c>
      <c r="AO651" t="n">
        <v>0</v>
      </c>
      <c r="AP651" t="n">
        <v>1</v>
      </c>
      <c r="AQ651" t="n">
        <v>0</v>
      </c>
      <c r="AR651" t="n">
        <v>0</v>
      </c>
      <c r="AS651" t="n">
        <v>0</v>
      </c>
      <c r="AT651" t="n">
        <v>1.166259198442071</v>
      </c>
      <c r="AU651" t="n">
        <v>0.366652092777177</v>
      </c>
      <c r="AV651" t="n">
        <v>1.166259198442071</v>
      </c>
    </row>
    <row r="652" spans="1:48">
      <c r="A652" t="n">
        <v>649</v>
      </c>
      <c r="B652" t="n">
        <v>0</v>
      </c>
      <c r="C652" t="n">
        <v>0</v>
      </c>
      <c r="D652" t="n">
        <v>32</v>
      </c>
      <c r="E652" t="n">
        <v>2</v>
      </c>
      <c r="F652" t="n">
        <v>-0.00909630925377769</v>
      </c>
      <c r="G652" t="n">
        <v>0</v>
      </c>
      <c r="H652" t="n">
        <v>263.6191626965072</v>
      </c>
      <c r="I652" t="b">
        <v>0</v>
      </c>
      <c r="J652" t="n">
        <v>1039.713977675024</v>
      </c>
      <c r="K652" t="n">
        <v>2220.829056313852</v>
      </c>
      <c r="L652" t="n">
        <v>0</v>
      </c>
      <c r="M652" t="n">
        <v>0.7793891440540914</v>
      </c>
      <c r="N652" t="n">
        <v>0.7793891440540914</v>
      </c>
      <c r="O652" t="n">
        <v>28.23246237478778</v>
      </c>
      <c r="P652" t="n">
        <v>7.158332245128746</v>
      </c>
      <c r="Q652" t="n">
        <v>0.7793891440540914</v>
      </c>
      <c r="R652" t="n">
        <v>0.5594543808266833</v>
      </c>
      <c r="S652" t="n">
        <v>30.79703241856766</v>
      </c>
      <c r="T652" t="n">
        <v>5.99026347067982</v>
      </c>
      <c r="U652" t="n">
        <v>1.393123676862481</v>
      </c>
      <c r="V652" t="n">
        <v>2.638984329701943</v>
      </c>
      <c r="W652" t="n">
        <v>0</v>
      </c>
      <c r="X652" t="n">
        <v>0</v>
      </c>
      <c r="Y652" t="n">
        <v>-21.42817949427903</v>
      </c>
      <c r="Z652" t="n">
        <v>81.18365936743422</v>
      </c>
      <c r="AA652" t="n">
        <v>2220.829056313852</v>
      </c>
      <c r="AB652" t="b">
        <v>0</v>
      </c>
      <c r="AC652" t="b">
        <v>1</v>
      </c>
      <c r="AD652" t="n">
        <v>96.43636428493137</v>
      </c>
      <c r="AE652" t="n">
        <v>-0</v>
      </c>
      <c r="AF652" t="n">
        <v>0</v>
      </c>
      <c r="AG652" t="n">
        <v>0.1501028249449736</v>
      </c>
      <c r="AH652" t="b">
        <v>0</v>
      </c>
      <c r="AI652" t="b">
        <v>0</v>
      </c>
      <c r="AJ652" t="n">
        <v>2220.829056313852</v>
      </c>
      <c r="AK652" t="n">
        <v>0</v>
      </c>
      <c r="AL652" t="n">
        <v>1.393123676862481</v>
      </c>
      <c r="AM652" t="n">
        <v>0</v>
      </c>
      <c r="AN652" t="n">
        <v>1.393123676862481</v>
      </c>
      <c r="AO652" t="n">
        <v>0</v>
      </c>
      <c r="AP652" t="n">
        <v>1</v>
      </c>
      <c r="AQ652" t="n">
        <v>0</v>
      </c>
      <c r="AR652" t="n">
        <v>0</v>
      </c>
      <c r="AS652" t="n">
        <v>0</v>
      </c>
      <c r="AT652" t="n">
        <v>1.07152430658025</v>
      </c>
      <c r="AU652" t="n">
        <v>0.3368690510600734</v>
      </c>
      <c r="AV652" t="n">
        <v>1.07152430658025</v>
      </c>
    </row>
    <row r="653" spans="1:48">
      <c r="A653" t="n">
        <v>650</v>
      </c>
      <c r="B653" t="n">
        <v>0</v>
      </c>
      <c r="C653" t="n">
        <v>0</v>
      </c>
      <c r="D653" t="n">
        <v>32</v>
      </c>
      <c r="E653" t="n">
        <v>2</v>
      </c>
      <c r="F653" t="n">
        <v>0.002437348717363008</v>
      </c>
      <c r="G653" t="n">
        <v>0</v>
      </c>
      <c r="H653" t="n">
        <v>263.6191626965072</v>
      </c>
      <c r="I653" t="b">
        <v>0</v>
      </c>
      <c r="J653" t="n">
        <v>1039.713977675024</v>
      </c>
      <c r="K653" t="n">
        <v>2220.829056313852</v>
      </c>
      <c r="L653" t="n">
        <v>0</v>
      </c>
      <c r="M653" t="n">
        <v>0.9209096903950924</v>
      </c>
      <c r="N653" t="n">
        <v>0.9209096903950924</v>
      </c>
      <c r="O653" t="n">
        <v>33.35887904393557</v>
      </c>
      <c r="P653" t="n">
        <v>8.458133631829504</v>
      </c>
      <c r="Q653" t="n">
        <v>0.9209096903950924</v>
      </c>
      <c r="R653" t="n">
        <v>0.5979626523710889</v>
      </c>
      <c r="S653" t="n">
        <v>30.80877666262569</v>
      </c>
      <c r="T653" t="n">
        <v>6.62215336314329</v>
      </c>
      <c r="U653" t="n">
        <v>1.540078944301</v>
      </c>
      <c r="V653" t="n">
        <v>2.662352973710001</v>
      </c>
      <c r="W653" t="n">
        <v>0</v>
      </c>
      <c r="X653" t="n">
        <v>0</v>
      </c>
      <c r="Y653" t="n">
        <v>-21.42817949427903</v>
      </c>
      <c r="Z653" t="n">
        <v>81.31386377357528</v>
      </c>
      <c r="AA653" t="n">
        <v>2220.829056313852</v>
      </c>
      <c r="AB653" t="b">
        <v>0</v>
      </c>
      <c r="AC653" t="b">
        <v>1</v>
      </c>
      <c r="AD653" t="n">
        <v>96.42892394482919</v>
      </c>
      <c r="AE653" t="n">
        <v>-0</v>
      </c>
      <c r="AF653" t="n">
        <v>0</v>
      </c>
      <c r="AG653" t="n">
        <v>0.1269217029700257</v>
      </c>
      <c r="AH653" t="b">
        <v>0</v>
      </c>
      <c r="AI653" t="b">
        <v>0</v>
      </c>
      <c r="AJ653" t="n">
        <v>2220.829056313852</v>
      </c>
      <c r="AK653" t="n">
        <v>0</v>
      </c>
      <c r="AL653" t="n">
        <v>1.540078944301</v>
      </c>
      <c r="AM653" t="n">
        <v>0</v>
      </c>
      <c r="AN653" t="n">
        <v>1.540078944301</v>
      </c>
      <c r="AO653" t="n">
        <v>0</v>
      </c>
      <c r="AP653" t="n">
        <v>1</v>
      </c>
      <c r="AQ653" t="n">
        <v>0</v>
      </c>
      <c r="AR653" t="n">
        <v>0</v>
      </c>
      <c r="AS653" t="n">
        <v>0</v>
      </c>
      <c r="AT653" t="n">
        <v>1.094696898288935</v>
      </c>
      <c r="AU653" t="n">
        <v>0.344154120499534</v>
      </c>
      <c r="AV653" t="n">
        <v>1.094696898288935</v>
      </c>
    </row>
    <row r="654" spans="1:48">
      <c r="A654" t="n">
        <v>651</v>
      </c>
      <c r="B654" t="n">
        <v>0</v>
      </c>
      <c r="C654" t="n">
        <v>0</v>
      </c>
      <c r="D654" t="n">
        <v>32</v>
      </c>
      <c r="E654" t="n">
        <v>2</v>
      </c>
      <c r="F654" t="n">
        <v>-0.0006530856156734544</v>
      </c>
      <c r="G654" t="n">
        <v>0</v>
      </c>
      <c r="H654" t="n">
        <v>263.6191626965072</v>
      </c>
      <c r="I654" t="b">
        <v>0</v>
      </c>
      <c r="J654" t="n">
        <v>1039.713977675024</v>
      </c>
      <c r="K654" t="n">
        <v>2220.829056313852</v>
      </c>
      <c r="L654" t="n">
        <v>0</v>
      </c>
      <c r="M654" t="n">
        <v>0.8829893743655499</v>
      </c>
      <c r="N654" t="n">
        <v>0.8829893743655499</v>
      </c>
      <c r="O654" t="n">
        <v>31.98525984008658</v>
      </c>
      <c r="P654" t="n">
        <v>8.109852900630473</v>
      </c>
      <c r="Q654" t="n">
        <v>0.88298937436555</v>
      </c>
      <c r="R654" t="n">
        <v>0.5884073031743415</v>
      </c>
      <c r="S654" t="n">
        <v>30.82144044010055</v>
      </c>
      <c r="T654" t="n">
        <v>6.452584106573814</v>
      </c>
      <c r="U654" t="n">
        <v>1.500643125267134</v>
      </c>
      <c r="V654" t="n">
        <v>2.655836493919098</v>
      </c>
      <c r="W654" t="n">
        <v>0</v>
      </c>
      <c r="X654" t="n">
        <v>0</v>
      </c>
      <c r="Y654" t="n">
        <v>-21.42817949427903</v>
      </c>
      <c r="Z654" t="n">
        <v>81.44406817971634</v>
      </c>
      <c r="AA654" t="n">
        <v>2220.829056313852</v>
      </c>
      <c r="AB654" t="b">
        <v>0</v>
      </c>
      <c r="AC654" t="b">
        <v>1</v>
      </c>
      <c r="AD654" t="n">
        <v>96.42148360472702</v>
      </c>
      <c r="AE654" t="n">
        <v>-0</v>
      </c>
      <c r="AF654" t="n">
        <v>0</v>
      </c>
      <c r="AG654" t="n">
        <v>0.1277902800657722</v>
      </c>
      <c r="AH654" t="b">
        <v>0</v>
      </c>
      <c r="AI654" t="b">
        <v>0</v>
      </c>
      <c r="AJ654" t="n">
        <v>2220.829056313852</v>
      </c>
      <c r="AK654" t="n">
        <v>0</v>
      </c>
      <c r="AL654" t="n">
        <v>1.500643125267134</v>
      </c>
      <c r="AM654" t="n">
        <v>0</v>
      </c>
      <c r="AN654" t="n">
        <v>1.500643125267134</v>
      </c>
      <c r="AO654" t="n">
        <v>0</v>
      </c>
      <c r="AP654" t="n">
        <v>1</v>
      </c>
      <c r="AQ654" t="n">
        <v>0</v>
      </c>
      <c r="AR654" t="n">
        <v>0</v>
      </c>
      <c r="AS654" t="n">
        <v>0</v>
      </c>
      <c r="AT654" t="n">
        <v>1.086312566381241</v>
      </c>
      <c r="AU654" t="n">
        <v>0.3415182288859023</v>
      </c>
      <c r="AV654" t="n">
        <v>1.086312566381241</v>
      </c>
    </row>
    <row r="655" spans="1:48">
      <c r="A655" t="n">
        <v>652</v>
      </c>
      <c r="B655" t="n">
        <v>0</v>
      </c>
      <c r="C655" t="n">
        <v>0</v>
      </c>
      <c r="D655" t="n">
        <v>32</v>
      </c>
      <c r="E655" t="n">
        <v>2</v>
      </c>
      <c r="F655" t="n">
        <v>0.0001749937453361383</v>
      </c>
      <c r="G655" t="n">
        <v>0</v>
      </c>
      <c r="H655" t="n">
        <v>263.6191626965072</v>
      </c>
      <c r="I655" t="b">
        <v>0</v>
      </c>
      <c r="J655" t="n">
        <v>1039.713977675024</v>
      </c>
      <c r="K655" t="n">
        <v>2220.829056313852</v>
      </c>
      <c r="L655" t="n">
        <v>0</v>
      </c>
      <c r="M655" t="n">
        <v>0.8931500921427734</v>
      </c>
      <c r="N655" t="n">
        <v>0.8931500921427734</v>
      </c>
      <c r="O655" t="n">
        <v>32.35331998633669</v>
      </c>
      <c r="P655" t="n">
        <v>8.203174438726343</v>
      </c>
      <c r="Q655" t="n">
        <v>0.8931500921427734</v>
      </c>
      <c r="R655" t="n">
        <v>0.5910398246442637</v>
      </c>
      <c r="S655" t="n">
        <v>30.83387135135927</v>
      </c>
      <c r="T655" t="n">
        <v>6.497764298074704</v>
      </c>
      <c r="U655" t="n">
        <v>1.511150441817257</v>
      </c>
      <c r="V655" t="n">
        <v>2.657326826760873</v>
      </c>
      <c r="W655" t="n">
        <v>0</v>
      </c>
      <c r="X655" t="n">
        <v>0</v>
      </c>
      <c r="Y655" t="n">
        <v>-21.42817949427903</v>
      </c>
      <c r="Z655" t="n">
        <v>81.5742725858574</v>
      </c>
      <c r="AA655" t="n">
        <v>2220.829056313852</v>
      </c>
      <c r="AB655" t="b">
        <v>0</v>
      </c>
      <c r="AC655" t="b">
        <v>1</v>
      </c>
      <c r="AD655" t="n">
        <v>96.41404326462484</v>
      </c>
      <c r="AE655" t="n">
        <v>-0</v>
      </c>
      <c r="AF655" t="n">
        <v>0</v>
      </c>
      <c r="AG655" t="n">
        <v>0.1234501108767944</v>
      </c>
      <c r="AH655" t="b">
        <v>0</v>
      </c>
      <c r="AI655" t="b">
        <v>0</v>
      </c>
      <c r="AJ655" t="n">
        <v>2220.829056313852</v>
      </c>
      <c r="AK655" t="n">
        <v>0</v>
      </c>
      <c r="AL655" t="n">
        <v>1.511150441817257</v>
      </c>
      <c r="AM655" t="n">
        <v>0</v>
      </c>
      <c r="AN655" t="n">
        <v>1.511150441817257</v>
      </c>
      <c r="AO655" t="n">
        <v>0</v>
      </c>
      <c r="AP655" t="n">
        <v>1</v>
      </c>
      <c r="AQ655" t="n">
        <v>0</v>
      </c>
      <c r="AR655" t="n">
        <v>0</v>
      </c>
      <c r="AS655" t="n">
        <v>0</v>
      </c>
      <c r="AT655" t="n">
        <v>1.086389780763032</v>
      </c>
      <c r="AU655" t="n">
        <v>0.3415425037766933</v>
      </c>
      <c r="AV655" t="n">
        <v>1.086389780763032</v>
      </c>
    </row>
    <row r="656" spans="1:48">
      <c r="A656" t="n">
        <v>653</v>
      </c>
      <c r="B656" t="n">
        <v>0</v>
      </c>
      <c r="C656" t="n">
        <v>0</v>
      </c>
      <c r="D656" t="n">
        <v>32</v>
      </c>
      <c r="E656" t="n">
        <v>2</v>
      </c>
      <c r="F656" t="n">
        <v>-4.688936567109891e-05</v>
      </c>
      <c r="G656" t="n">
        <v>0</v>
      </c>
      <c r="H656" t="n">
        <v>263.6191626965072</v>
      </c>
      <c r="I656" t="b">
        <v>0</v>
      </c>
      <c r="J656" t="n">
        <v>1039.713977675024</v>
      </c>
      <c r="K656" t="n">
        <v>2220.829056313852</v>
      </c>
      <c r="L656" t="n">
        <v>0</v>
      </c>
      <c r="M656" t="n">
        <v>0.8904275370633566</v>
      </c>
      <c r="N656" t="n">
        <v>0.8904275370633566</v>
      </c>
      <c r="O656" t="n">
        <v>32.25469860518286</v>
      </c>
      <c r="P656" t="n">
        <v>8.178169017541293</v>
      </c>
      <c r="Q656" t="n">
        <v>0.8904275370633566</v>
      </c>
      <c r="R656" t="n">
        <v>0.5903613035970084</v>
      </c>
      <c r="S656" t="n">
        <v>30.84636488510694</v>
      </c>
      <c r="T656" t="n">
        <v>6.485402735795203</v>
      </c>
      <c r="U656" t="n">
        <v>1.508275579103977</v>
      </c>
      <c r="V656" t="n">
        <v>2.656671922339542</v>
      </c>
      <c r="W656" t="n">
        <v>0</v>
      </c>
      <c r="X656" t="n">
        <v>0</v>
      </c>
      <c r="Y656" t="n">
        <v>-21.42817949427903</v>
      </c>
      <c r="Z656" t="n">
        <v>81.70447699199846</v>
      </c>
      <c r="AA656" t="n">
        <v>2220.829056313852</v>
      </c>
      <c r="AB656" t="b">
        <v>0</v>
      </c>
      <c r="AC656" t="b">
        <v>1</v>
      </c>
      <c r="AD656" t="n">
        <v>96.40660292452266</v>
      </c>
      <c r="AE656" t="n">
        <v>-0</v>
      </c>
      <c r="AF656" t="n">
        <v>0</v>
      </c>
      <c r="AG656" t="n">
        <v>0.1254393691583565</v>
      </c>
      <c r="AH656" t="b">
        <v>0</v>
      </c>
      <c r="AI656" t="b">
        <v>0</v>
      </c>
      <c r="AJ656" t="n">
        <v>2220.829056313852</v>
      </c>
      <c r="AK656" t="n">
        <v>0</v>
      </c>
      <c r="AL656" t="n">
        <v>1.508275579103977</v>
      </c>
      <c r="AM656" t="n">
        <v>0</v>
      </c>
      <c r="AN656" t="n">
        <v>1.508275579103977</v>
      </c>
      <c r="AO656" t="n">
        <v>0</v>
      </c>
      <c r="AP656" t="n">
        <v>1</v>
      </c>
      <c r="AQ656" t="n">
        <v>0</v>
      </c>
      <c r="AR656" t="n">
        <v>0</v>
      </c>
      <c r="AS656" t="n">
        <v>0</v>
      </c>
      <c r="AT656" t="n">
        <v>1.084205086723279</v>
      </c>
      <c r="AU656" t="n">
        <v>0.3408556730594536</v>
      </c>
      <c r="AV656" t="n">
        <v>1.084205086723279</v>
      </c>
    </row>
    <row r="657" spans="1:48">
      <c r="A657" t="n">
        <v>654</v>
      </c>
      <c r="B657" t="n">
        <v>0</v>
      </c>
      <c r="C657" t="n">
        <v>0</v>
      </c>
      <c r="D657" t="n">
        <v>32</v>
      </c>
      <c r="E657" t="n">
        <v>2</v>
      </c>
      <c r="F657" t="n">
        <v>1.25637173500337e-05</v>
      </c>
      <c r="G657" t="n">
        <v>0</v>
      </c>
      <c r="H657" t="n">
        <v>263.6191626965072</v>
      </c>
      <c r="I657" t="b">
        <v>0</v>
      </c>
      <c r="J657" t="n">
        <v>1039.713977675024</v>
      </c>
      <c r="K657" t="n">
        <v>2220.829056313852</v>
      </c>
      <c r="L657" t="n">
        <v>0</v>
      </c>
      <c r="M657" t="n">
        <v>0.8911570396038221</v>
      </c>
      <c r="N657" t="n">
        <v>0.8911570396038221</v>
      </c>
      <c r="O657" t="n">
        <v>32.28112398354888</v>
      </c>
      <c r="P657" t="n">
        <v>8.184869164185821</v>
      </c>
      <c r="Q657" t="n">
        <v>0.8911570396038221</v>
      </c>
      <c r="R657" t="n">
        <v>0.5905666295088933</v>
      </c>
      <c r="S657" t="n">
        <v>30.85884100059709</v>
      </c>
      <c r="T657" t="n">
        <v>6.48845937911501</v>
      </c>
      <c r="U657" t="n">
        <v>1.508986446364055</v>
      </c>
      <c r="V657" t="n">
        <v>2.656591792885693</v>
      </c>
      <c r="W657" t="n">
        <v>0</v>
      </c>
      <c r="X657" t="n">
        <v>0</v>
      </c>
      <c r="Y657" t="n">
        <v>-21.42817949427903</v>
      </c>
      <c r="Z657" t="n">
        <v>81.83468139813952</v>
      </c>
      <c r="AA657" t="n">
        <v>2220.829056313852</v>
      </c>
      <c r="AB657" t="b">
        <v>0</v>
      </c>
      <c r="AC657" t="b">
        <v>1</v>
      </c>
      <c r="AD657" t="n">
        <v>96.39916258442048</v>
      </c>
      <c r="AE657" t="n">
        <v>-0</v>
      </c>
      <c r="AF657" t="n">
        <v>0</v>
      </c>
      <c r="AG657" t="n">
        <v>0.129913605023715</v>
      </c>
      <c r="AH657" t="b">
        <v>0</v>
      </c>
      <c r="AI657" t="b">
        <v>0</v>
      </c>
      <c r="AJ657" t="n">
        <v>2220.829056313852</v>
      </c>
      <c r="AK657" t="n">
        <v>0</v>
      </c>
      <c r="AL657" t="n">
        <v>1.508986446364055</v>
      </c>
      <c r="AM657" t="n">
        <v>0</v>
      </c>
      <c r="AN657" t="n">
        <v>1.508986446364055</v>
      </c>
      <c r="AO657" t="n">
        <v>0</v>
      </c>
      <c r="AP657" t="n">
        <v>1</v>
      </c>
      <c r="AQ657" t="n">
        <v>0</v>
      </c>
      <c r="AR657" t="n">
        <v>0</v>
      </c>
      <c r="AS657" t="n">
        <v>0</v>
      </c>
      <c r="AT657" t="n">
        <v>1.08263165635478</v>
      </c>
      <c r="AU657" t="n">
        <v>0.3403610132632264</v>
      </c>
      <c r="AV657" t="n">
        <v>1.08263165635478</v>
      </c>
    </row>
    <row r="658" spans="1:48">
      <c r="A658" t="n">
        <v>655</v>
      </c>
      <c r="B658" t="n">
        <v>0</v>
      </c>
      <c r="C658" t="n">
        <v>0</v>
      </c>
      <c r="D658" t="n">
        <v>32</v>
      </c>
      <c r="E658" t="n">
        <v>2</v>
      </c>
      <c r="F658" t="n">
        <v>-3.36550373436495e-06</v>
      </c>
      <c r="G658" t="n">
        <v>0</v>
      </c>
      <c r="H658" t="n">
        <v>263.6191626965072</v>
      </c>
      <c r="I658" t="b">
        <v>0</v>
      </c>
      <c r="J658" t="n">
        <v>1039.713977675024</v>
      </c>
      <c r="K658" t="n">
        <v>2220.829056313852</v>
      </c>
      <c r="L658" t="n">
        <v>0</v>
      </c>
      <c r="M658" t="n">
        <v>0.8909615845212896</v>
      </c>
      <c r="N658" t="n">
        <v>0.8909615845212896</v>
      </c>
      <c r="O658" t="n">
        <v>32.27404385123545</v>
      </c>
      <c r="P658" t="n">
        <v>8.183073998791949</v>
      </c>
      <c r="Q658" t="n">
        <v>0.8909615845212896</v>
      </c>
      <c r="R658" t="n">
        <v>0.5905348998510777</v>
      </c>
      <c r="S658" t="n">
        <v>30.87132107881286</v>
      </c>
      <c r="T658" t="n">
        <v>6.487384833578171</v>
      </c>
      <c r="U658" t="n">
        <v>1.508736545030572</v>
      </c>
      <c r="V658" t="n">
        <v>2.656357680585686</v>
      </c>
      <c r="W658" t="n">
        <v>0</v>
      </c>
      <c r="X658" t="n">
        <v>0</v>
      </c>
      <c r="Y658" t="n">
        <v>-21.42817949427903</v>
      </c>
      <c r="Z658" t="n">
        <v>81.96488580428058</v>
      </c>
      <c r="AA658" t="n">
        <v>2220.829056313852</v>
      </c>
      <c r="AB658" t="b">
        <v>0</v>
      </c>
      <c r="AC658" t="b">
        <v>1</v>
      </c>
      <c r="AD658" t="n">
        <v>96.3917222443183</v>
      </c>
      <c r="AE658" t="n">
        <v>-0</v>
      </c>
      <c r="AF658" t="n">
        <v>0</v>
      </c>
      <c r="AG658" t="n">
        <v>0.1298249802922407</v>
      </c>
      <c r="AH658" t="b">
        <v>0</v>
      </c>
      <c r="AI658" t="b">
        <v>0</v>
      </c>
      <c r="AJ658" t="n">
        <v>2220.829056313852</v>
      </c>
      <c r="AK658" t="n">
        <v>0</v>
      </c>
      <c r="AL658" t="n">
        <v>1.508736545030572</v>
      </c>
      <c r="AM658" t="n">
        <v>0</v>
      </c>
      <c r="AN658" t="n">
        <v>1.508736545030572</v>
      </c>
      <c r="AO658" t="n">
        <v>0</v>
      </c>
      <c r="AP658" t="n">
        <v>1</v>
      </c>
      <c r="AQ658" t="n">
        <v>0</v>
      </c>
      <c r="AR658" t="n">
        <v>0</v>
      </c>
      <c r="AS658" t="n">
        <v>0</v>
      </c>
      <c r="AT658" t="n">
        <v>1.080899634927092</v>
      </c>
      <c r="AU658" t="n">
        <v>0.3398164951303405</v>
      </c>
      <c r="AV658" t="n">
        <v>1.080899634927092</v>
      </c>
    </row>
    <row r="659" spans="1:48">
      <c r="A659" t="n">
        <v>656</v>
      </c>
      <c r="B659" t="n">
        <v>0</v>
      </c>
      <c r="C659" t="n">
        <v>0</v>
      </c>
      <c r="D659" t="n">
        <v>32</v>
      </c>
      <c r="E659" t="n">
        <v>2</v>
      </c>
      <c r="F659" t="n">
        <v>8.98297582985208e-07</v>
      </c>
      <c r="G659" t="n">
        <v>0</v>
      </c>
      <c r="H659" t="n">
        <v>263.6191626965072</v>
      </c>
      <c r="I659" t="b">
        <v>0</v>
      </c>
      <c r="J659" t="n">
        <v>1039.713977675024</v>
      </c>
      <c r="K659" t="n">
        <v>2220.829056313852</v>
      </c>
      <c r="L659" t="n">
        <v>0</v>
      </c>
      <c r="M659" t="n">
        <v>0.8910139023109649</v>
      </c>
      <c r="N659" t="n">
        <v>0.8910139023109649</v>
      </c>
      <c r="O659" t="n">
        <v>32.27593900212356</v>
      </c>
      <c r="P659" t="n">
        <v>8.183554513723012</v>
      </c>
      <c r="Q659" t="n">
        <v>0.8910139023109649</v>
      </c>
      <c r="R659" t="n">
        <v>0.5905666538897034</v>
      </c>
      <c r="S659" t="n">
        <v>30.88379938675696</v>
      </c>
      <c r="T659" t="n">
        <v>6.487416937499056</v>
      </c>
      <c r="U659" t="n">
        <v>1.508744011268497</v>
      </c>
      <c r="V659" t="n">
        <v>2.656164824332852</v>
      </c>
      <c r="W659" t="n">
        <v>0</v>
      </c>
      <c r="X659" t="n">
        <v>0</v>
      </c>
      <c r="Y659" t="n">
        <v>-21.42817949427903</v>
      </c>
      <c r="Z659" t="n">
        <v>82.09509021042165</v>
      </c>
      <c r="AA659" t="n">
        <v>2220.829056313852</v>
      </c>
      <c r="AB659" t="b">
        <v>0</v>
      </c>
      <c r="AC659" t="b">
        <v>1</v>
      </c>
      <c r="AD659" t="n">
        <v>96.38428190421612</v>
      </c>
      <c r="AE659" t="n">
        <v>-0</v>
      </c>
      <c r="AF659" t="n">
        <v>0</v>
      </c>
      <c r="AG659" t="n">
        <v>0.1310359767264863</v>
      </c>
      <c r="AH659" t="b">
        <v>0</v>
      </c>
      <c r="AI659" t="b">
        <v>0</v>
      </c>
      <c r="AJ659" t="n">
        <v>2220.829056313852</v>
      </c>
      <c r="AK659" t="n">
        <v>0</v>
      </c>
      <c r="AL659" t="n">
        <v>1.508744011268497</v>
      </c>
      <c r="AM659" t="n">
        <v>0</v>
      </c>
      <c r="AN659" t="n">
        <v>1.508744011268497</v>
      </c>
      <c r="AO659" t="n">
        <v>0</v>
      </c>
      <c r="AP659" t="n">
        <v>1</v>
      </c>
      <c r="AQ659" t="n">
        <v>0</v>
      </c>
      <c r="AR659" t="n">
        <v>0</v>
      </c>
      <c r="AS659" t="n">
        <v>0</v>
      </c>
      <c r="AT659" t="n">
        <v>1.079215267683721</v>
      </c>
      <c r="AU659" t="n">
        <v>0.3392869586639941</v>
      </c>
      <c r="AV659" t="n">
        <v>1.079215267683721</v>
      </c>
    </row>
    <row r="660" spans="1:48">
      <c r="A660" t="n">
        <v>657</v>
      </c>
      <c r="B660" t="n">
        <v>0</v>
      </c>
      <c r="C660" t="n">
        <v>0</v>
      </c>
      <c r="D660" t="n">
        <v>32</v>
      </c>
      <c r="E660" t="n">
        <v>2</v>
      </c>
      <c r="F660" t="n">
        <v>-2.27686596687704e-07</v>
      </c>
      <c r="G660" t="n">
        <v>0</v>
      </c>
      <c r="H660" t="n">
        <v>263.6191626965072</v>
      </c>
      <c r="I660" t="b">
        <v>0</v>
      </c>
      <c r="J660" t="n">
        <v>1039.713977675024</v>
      </c>
      <c r="K660" t="n">
        <v>2220.829056313852</v>
      </c>
      <c r="L660" t="n">
        <v>0</v>
      </c>
      <c r="M660" t="n">
        <v>0.8910000862348617</v>
      </c>
      <c r="N660" t="n">
        <v>0.8910000862348617</v>
      </c>
      <c r="O660" t="n">
        <v>32.27543853088692</v>
      </c>
      <c r="P660" t="n">
        <v>8.183427619393234</v>
      </c>
      <c r="Q660" t="n">
        <v>0.8910000862348617</v>
      </c>
      <c r="R660" t="n">
        <v>0.5905814626906839</v>
      </c>
      <c r="S660" t="n">
        <v>30.89627745968444</v>
      </c>
      <c r="T660" t="n">
        <v>6.4871536743696</v>
      </c>
      <c r="U660" t="n">
        <v>1.508682785564371</v>
      </c>
      <c r="V660" t="n">
        <v>2.655960968661157</v>
      </c>
      <c r="W660" t="n">
        <v>0</v>
      </c>
      <c r="X660" t="n">
        <v>0</v>
      </c>
      <c r="Y660" t="n">
        <v>-21.42817949427903</v>
      </c>
      <c r="Z660" t="n">
        <v>82.22529461656271</v>
      </c>
      <c r="AA660" t="n">
        <v>2220.829056313852</v>
      </c>
      <c r="AB660" t="b">
        <v>0</v>
      </c>
      <c r="AC660" t="b">
        <v>1</v>
      </c>
      <c r="AD660" t="n">
        <v>96.37684156411395</v>
      </c>
      <c r="AE660" t="n">
        <v>-0</v>
      </c>
      <c r="AF660" t="n">
        <v>0</v>
      </c>
      <c r="AG660" t="n">
        <v>0.131178047677022</v>
      </c>
      <c r="AH660" t="b">
        <v>0</v>
      </c>
      <c r="AI660" t="b">
        <v>0</v>
      </c>
      <c r="AJ660" t="n">
        <v>2220.829056313852</v>
      </c>
      <c r="AK660" t="n">
        <v>0</v>
      </c>
      <c r="AL660" t="n">
        <v>1.508682785564371</v>
      </c>
      <c r="AM660" t="n">
        <v>0</v>
      </c>
      <c r="AN660" t="n">
        <v>1.508682785564371</v>
      </c>
      <c r="AO660" t="n">
        <v>0</v>
      </c>
      <c r="AP660" t="n">
        <v>1</v>
      </c>
      <c r="AQ660" t="n">
        <v>0</v>
      </c>
      <c r="AR660" t="n">
        <v>0</v>
      </c>
      <c r="AS660" t="n">
        <v>0</v>
      </c>
      <c r="AT660" t="n">
        <v>1.077523335832816</v>
      </c>
      <c r="AU660" t="n">
        <v>0.3387550440134605</v>
      </c>
      <c r="AV660" t="n">
        <v>1.077523335832816</v>
      </c>
    </row>
    <row r="661" spans="1:48">
      <c r="A661" t="n">
        <v>658</v>
      </c>
      <c r="B661" t="n">
        <v>0</v>
      </c>
      <c r="C661" t="n">
        <v>0</v>
      </c>
      <c r="D661" t="n">
        <v>32</v>
      </c>
      <c r="E661" t="n">
        <v>2</v>
      </c>
      <c r="F661" t="n">
        <v>1.244880465378628e-08</v>
      </c>
      <c r="G661" t="n">
        <v>0</v>
      </c>
      <c r="H661" t="n">
        <v>263.6191626965072</v>
      </c>
      <c r="I661" t="b">
        <v>0</v>
      </c>
      <c r="J661" t="n">
        <v>1039.713977675024</v>
      </c>
      <c r="K661" t="n">
        <v>2220.829056313852</v>
      </c>
      <c r="L661" t="n">
        <v>0</v>
      </c>
      <c r="M661" t="n">
        <v>0.8910030327495996</v>
      </c>
      <c r="N661" t="n">
        <v>0.8910030327495996</v>
      </c>
      <c r="O661" t="n">
        <v>32.27554526494539</v>
      </c>
      <c r="P661" t="n">
        <v>8.183454681781285</v>
      </c>
      <c r="Q661" t="n">
        <v>0.8910030327495996</v>
      </c>
      <c r="R661" t="n">
        <v>0.5906005667649472</v>
      </c>
      <c r="S661" t="n">
        <v>30.9087548878141</v>
      </c>
      <c r="T661" t="n">
        <v>6.486965287472454</v>
      </c>
      <c r="U661" t="n">
        <v>1.508638973426873</v>
      </c>
      <c r="V661" t="n">
        <v>2.655759912106684</v>
      </c>
      <c r="W661" t="n">
        <v>0</v>
      </c>
      <c r="X661" t="n">
        <v>0</v>
      </c>
      <c r="Y661" t="n">
        <v>-21.42817949427903</v>
      </c>
      <c r="Z661" t="n">
        <v>82.35549902270377</v>
      </c>
      <c r="AA661" t="n">
        <v>2220.829056313852</v>
      </c>
      <c r="AB661" t="b">
        <v>0</v>
      </c>
      <c r="AC661" t="b">
        <v>1</v>
      </c>
      <c r="AD661" t="n">
        <v>96.36940122401177</v>
      </c>
      <c r="AE661" t="n">
        <v>-0</v>
      </c>
      <c r="AF661" t="n">
        <v>0</v>
      </c>
      <c r="AG661" t="n">
        <v>0.1305167048986241</v>
      </c>
      <c r="AH661" t="b">
        <v>0</v>
      </c>
      <c r="AI661" t="b">
        <v>0</v>
      </c>
      <c r="AJ661" t="n">
        <v>2220.829056313852</v>
      </c>
      <c r="AK661" t="n">
        <v>0</v>
      </c>
      <c r="AL661" t="n">
        <v>1.508638973426873</v>
      </c>
      <c r="AM661" t="n">
        <v>0</v>
      </c>
      <c r="AN661" t="n">
        <v>1.508638973426873</v>
      </c>
      <c r="AO661" t="n">
        <v>0</v>
      </c>
      <c r="AP661" t="n">
        <v>1</v>
      </c>
      <c r="AQ661" t="n">
        <v>0</v>
      </c>
      <c r="AR661" t="n">
        <v>0</v>
      </c>
      <c r="AS661" t="n">
        <v>0</v>
      </c>
      <c r="AT661" t="n">
        <v>1.075838406695466</v>
      </c>
      <c r="AU661" t="n">
        <v>0.3382253308971859</v>
      </c>
      <c r="AV661" t="n">
        <v>1.075838406695466</v>
      </c>
    </row>
    <row r="662" spans="1:48">
      <c r="A662" t="n">
        <v>659</v>
      </c>
      <c r="B662" t="n">
        <v>0</v>
      </c>
      <c r="C662" t="n">
        <v>0</v>
      </c>
      <c r="D662" t="n">
        <v>32</v>
      </c>
      <c r="E662" t="n">
        <v>2</v>
      </c>
      <c r="F662" t="n">
        <v>1.778913798489157e-07</v>
      </c>
      <c r="G662" t="n">
        <v>0</v>
      </c>
      <c r="H662" t="n">
        <v>263.6191626965072</v>
      </c>
      <c r="I662" t="b">
        <v>0</v>
      </c>
      <c r="J662" t="n">
        <v>1039.713977675024</v>
      </c>
      <c r="K662" t="n">
        <v>2220.829056313852</v>
      </c>
      <c r="L662" t="n">
        <v>0</v>
      </c>
      <c r="M662" t="n">
        <v>0.8910050627667622</v>
      </c>
      <c r="N662" t="n">
        <v>0.8910050627667622</v>
      </c>
      <c r="O662" t="n">
        <v>32.27561879994854</v>
      </c>
      <c r="P662" t="n">
        <v>8.183473326558961</v>
      </c>
      <c r="Q662" t="n">
        <v>0.8910050627667622</v>
      </c>
      <c r="R662" t="n">
        <v>0.5906194363346012</v>
      </c>
      <c r="S662" t="n">
        <v>30.92123177498914</v>
      </c>
      <c r="T662" t="n">
        <v>6.486772815962304</v>
      </c>
      <c r="U662" t="n">
        <v>1.50859421135268</v>
      </c>
      <c r="V662" t="n">
        <v>2.655558711768034</v>
      </c>
      <c r="W662" t="n">
        <v>0</v>
      </c>
      <c r="X662" t="n">
        <v>0</v>
      </c>
      <c r="Y662" t="n">
        <v>-21.42817949427903</v>
      </c>
      <c r="Z662" t="n">
        <v>82.48570342884483</v>
      </c>
      <c r="AA662" t="n">
        <v>2220.829056313852</v>
      </c>
      <c r="AB662" t="b">
        <v>0</v>
      </c>
      <c r="AC662" t="b">
        <v>1</v>
      </c>
      <c r="AD662" t="n">
        <v>96.36196088390959</v>
      </c>
      <c r="AE662" t="n">
        <v>-0</v>
      </c>
      <c r="AF662" t="n">
        <v>0</v>
      </c>
      <c r="AG662" t="n">
        <v>0.1300179244008272</v>
      </c>
      <c r="AH662" t="b">
        <v>0</v>
      </c>
      <c r="AI662" t="b">
        <v>0</v>
      </c>
      <c r="AJ662" t="n">
        <v>2220.829056313852</v>
      </c>
      <c r="AK662" t="n">
        <v>0</v>
      </c>
      <c r="AL662" t="n">
        <v>1.50859421135268</v>
      </c>
      <c r="AM662" t="n">
        <v>0</v>
      </c>
      <c r="AN662" t="n">
        <v>1.50859421135268</v>
      </c>
      <c r="AO662" t="n">
        <v>0</v>
      </c>
      <c r="AP662" t="n">
        <v>1</v>
      </c>
      <c r="AQ662" t="n">
        <v>0</v>
      </c>
      <c r="AR662" t="n">
        <v>0</v>
      </c>
      <c r="AS662" t="n">
        <v>0</v>
      </c>
      <c r="AT662" t="n">
        <v>1.074157359803032</v>
      </c>
      <c r="AU662" t="n">
        <v>0.3376968382928054</v>
      </c>
      <c r="AV662" t="n">
        <v>1.074157359803032</v>
      </c>
    </row>
    <row r="663" spans="1:48">
      <c r="A663" t="n">
        <v>660</v>
      </c>
      <c r="B663" t="n">
        <v>0</v>
      </c>
      <c r="C663" t="n">
        <v>0</v>
      </c>
      <c r="D663" t="n">
        <v>32</v>
      </c>
      <c r="E663" t="n">
        <v>2</v>
      </c>
      <c r="F663" t="n">
        <v>-7.240143249376274e-07</v>
      </c>
      <c r="G663" t="n">
        <v>0</v>
      </c>
      <c r="H663" t="n">
        <v>263.6191626965072</v>
      </c>
      <c r="I663" t="b">
        <v>0</v>
      </c>
      <c r="J663" t="n">
        <v>1039.713977675024</v>
      </c>
      <c r="K663" t="n">
        <v>2220.829056313852</v>
      </c>
      <c r="L663" t="n">
        <v>0</v>
      </c>
      <c r="M663" t="n">
        <v>0.890993996183341</v>
      </c>
      <c r="N663" t="n">
        <v>0.890993996183341</v>
      </c>
      <c r="O663" t="n">
        <v>32.27521792587628</v>
      </c>
      <c r="P663" t="n">
        <v>8.183371685059909</v>
      </c>
      <c r="Q663" t="n">
        <v>0.890993996183341</v>
      </c>
      <c r="R663" t="n">
        <v>0.5906349506171557</v>
      </c>
      <c r="S663" t="n">
        <v>30.9337081155192</v>
      </c>
      <c r="T663" t="n">
        <v>6.486521861294543</v>
      </c>
      <c r="U663" t="n">
        <v>1.508535848161948</v>
      </c>
      <c r="V663" t="n">
        <v>2.65535534207174</v>
      </c>
      <c r="W663" t="n">
        <v>0</v>
      </c>
      <c r="X663" t="n">
        <v>0</v>
      </c>
      <c r="Y663" t="n">
        <v>-21.42817949427903</v>
      </c>
      <c r="Z663" t="n">
        <v>82.61590783498589</v>
      </c>
      <c r="AA663" t="n">
        <v>2220.829056313852</v>
      </c>
      <c r="AB663" t="b">
        <v>0</v>
      </c>
      <c r="AC663" t="b">
        <v>1</v>
      </c>
      <c r="AD663" t="n">
        <v>96.35452054380741</v>
      </c>
      <c r="AE663" t="n">
        <v>-0</v>
      </c>
      <c r="AF663" t="n">
        <v>0</v>
      </c>
      <c r="AG663" t="n">
        <v>0.1293533587411825</v>
      </c>
      <c r="AH663" t="b">
        <v>0</v>
      </c>
      <c r="AI663" t="b">
        <v>0</v>
      </c>
      <c r="AJ663" t="n">
        <v>2220.829056313852</v>
      </c>
      <c r="AK663" t="n">
        <v>0</v>
      </c>
      <c r="AL663" t="n">
        <v>1.508535848161948</v>
      </c>
      <c r="AM663" t="n">
        <v>0</v>
      </c>
      <c r="AN663" t="n">
        <v>1.508535848161948</v>
      </c>
      <c r="AO663" t="n">
        <v>0</v>
      </c>
      <c r="AP663" t="n">
        <v>1</v>
      </c>
      <c r="AQ663" t="n">
        <v>0</v>
      </c>
      <c r="AR663" t="n">
        <v>0</v>
      </c>
      <c r="AS663" t="n">
        <v>0</v>
      </c>
      <c r="AT663" t="n">
        <v>1.072478042118519</v>
      </c>
      <c r="AU663" t="n">
        <v>0.337168889322039</v>
      </c>
      <c r="AV663" t="n">
        <v>1.072478042118519</v>
      </c>
    </row>
    <row r="664" spans="1:48">
      <c r="A664" t="n">
        <v>661</v>
      </c>
      <c r="B664" t="n">
        <v>0</v>
      </c>
      <c r="C664" t="n">
        <v>0</v>
      </c>
      <c r="D664" t="n">
        <v>32</v>
      </c>
      <c r="E664" t="n">
        <v>2</v>
      </c>
      <c r="F664" t="n">
        <v>2.718165922566129e-06</v>
      </c>
      <c r="G664" t="n">
        <v>0</v>
      </c>
      <c r="H664" t="n">
        <v>263.6191626965072</v>
      </c>
      <c r="I664" t="b">
        <v>0</v>
      </c>
      <c r="J664" t="n">
        <v>1039.713977675024</v>
      </c>
      <c r="K664" t="n">
        <v>2220.829056313852</v>
      </c>
      <c r="L664" t="n">
        <v>0</v>
      </c>
      <c r="M664" t="n">
        <v>0.8910362324999068</v>
      </c>
      <c r="N664" t="n">
        <v>0.8910362324999068</v>
      </c>
      <c r="O664" t="n">
        <v>32.27674788716376</v>
      </c>
      <c r="P664" t="n">
        <v>8.183759606278846</v>
      </c>
      <c r="Q664" t="n">
        <v>0.8910362324999068</v>
      </c>
      <c r="R664" t="n">
        <v>0.5906641220556398</v>
      </c>
      <c r="S664" t="n">
        <v>30.94618382827928</v>
      </c>
      <c r="T664" t="n">
        <v>6.486508977295646</v>
      </c>
      <c r="U664" t="n">
        <v>1.508532851798932</v>
      </c>
      <c r="V664" t="n">
        <v>2.655160847015287</v>
      </c>
      <c r="W664" t="n">
        <v>0</v>
      </c>
      <c r="X664" t="n">
        <v>0</v>
      </c>
      <c r="Y664" t="n">
        <v>-21.42817949427903</v>
      </c>
      <c r="Z664" t="n">
        <v>82.74611224112695</v>
      </c>
      <c r="AA664" t="n">
        <v>2220.829056313852</v>
      </c>
      <c r="AB664" t="b">
        <v>0</v>
      </c>
      <c r="AC664" t="b">
        <v>1</v>
      </c>
      <c r="AD664" t="n">
        <v>96.34708020370523</v>
      </c>
      <c r="AE664" t="n">
        <v>-0</v>
      </c>
      <c r="AF664" t="n">
        <v>0</v>
      </c>
      <c r="AG664" t="n">
        <v>0.1267989081721617</v>
      </c>
      <c r="AH664" t="b">
        <v>0</v>
      </c>
      <c r="AI664" t="b">
        <v>0</v>
      </c>
      <c r="AJ664" t="n">
        <v>2220.829056313852</v>
      </c>
      <c r="AK664" t="n">
        <v>0</v>
      </c>
      <c r="AL664" t="n">
        <v>1.508532851798932</v>
      </c>
      <c r="AM664" t="n">
        <v>0</v>
      </c>
      <c r="AN664" t="n">
        <v>1.508532851798932</v>
      </c>
      <c r="AO664" t="n">
        <v>0</v>
      </c>
      <c r="AP664" t="n">
        <v>1</v>
      </c>
      <c r="AQ664" t="n">
        <v>0</v>
      </c>
      <c r="AR664" t="n">
        <v>0</v>
      </c>
      <c r="AS664" t="n">
        <v>0</v>
      </c>
      <c r="AT664" t="n">
        <v>1.070812117902861</v>
      </c>
      <c r="AU664" t="n">
        <v>0.3366451510305039</v>
      </c>
      <c r="AV664" t="n">
        <v>1.070812117902861</v>
      </c>
    </row>
    <row r="665" spans="1:48">
      <c r="A665" t="n">
        <v>662</v>
      </c>
      <c r="B665" t="n">
        <v>0</v>
      </c>
      <c r="C665" t="n">
        <v>0</v>
      </c>
      <c r="D665" t="n">
        <v>32</v>
      </c>
      <c r="E665" t="n">
        <v>2</v>
      </c>
      <c r="F665" t="n">
        <v>-1.014864936443871e-05</v>
      </c>
      <c r="G665" t="n">
        <v>0</v>
      </c>
      <c r="H665" t="n">
        <v>263.6191626965072</v>
      </c>
      <c r="I665" t="b">
        <v>0</v>
      </c>
      <c r="J665" t="n">
        <v>1039.713977675024</v>
      </c>
      <c r="K665" t="n">
        <v>2220.829056313852</v>
      </c>
      <c r="L665" t="n">
        <v>0</v>
      </c>
      <c r="M665" t="n">
        <v>0.8908783538170429</v>
      </c>
      <c r="N665" t="n">
        <v>0.8908783538170429</v>
      </c>
      <c r="O665" t="n">
        <v>32.27102891608528</v>
      </c>
      <c r="P665" t="n">
        <v>8.182309562901947</v>
      </c>
      <c r="Q665" t="n">
        <v>0.8908783538170429</v>
      </c>
      <c r="R665" t="n">
        <v>0.5906420196485421</v>
      </c>
      <c r="S665" t="n">
        <v>30.95865924336894</v>
      </c>
      <c r="T665" t="n">
        <v>6.485602350643672</v>
      </c>
      <c r="U665" t="n">
        <v>1.508322002466324</v>
      </c>
      <c r="V665" t="n">
        <v>2.654933079622162</v>
      </c>
      <c r="W665" t="n">
        <v>0</v>
      </c>
      <c r="X665" t="n">
        <v>0</v>
      </c>
      <c r="Y665" t="n">
        <v>-21.42817949427903</v>
      </c>
      <c r="Z665" t="n">
        <v>82.87631664726801</v>
      </c>
      <c r="AA665" t="n">
        <v>2220.829056313852</v>
      </c>
      <c r="AB665" t="b">
        <v>0</v>
      </c>
      <c r="AC665" t="b">
        <v>1</v>
      </c>
      <c r="AD665" t="n">
        <v>96.33963986360305</v>
      </c>
      <c r="AE665" t="n">
        <v>-0</v>
      </c>
      <c r="AF665" t="n">
        <v>0</v>
      </c>
      <c r="AG665" t="n">
        <v>0.1276010064907028</v>
      </c>
      <c r="AH665" t="b">
        <v>0</v>
      </c>
      <c r="AI665" t="b">
        <v>0</v>
      </c>
      <c r="AJ665" t="n">
        <v>2220.829056313852</v>
      </c>
      <c r="AK665" t="n">
        <v>0</v>
      </c>
      <c r="AL665" t="n">
        <v>1.508322002466324</v>
      </c>
      <c r="AM665" t="n">
        <v>0</v>
      </c>
      <c r="AN665" t="n">
        <v>1.508322002466324</v>
      </c>
      <c r="AO665" t="n">
        <v>0</v>
      </c>
      <c r="AP665" t="n">
        <v>1</v>
      </c>
      <c r="AQ665" t="n">
        <v>0</v>
      </c>
      <c r="AR665" t="n">
        <v>0</v>
      </c>
      <c r="AS665" t="n">
        <v>0</v>
      </c>
      <c r="AT665" t="n">
        <v>1.069115016791458</v>
      </c>
      <c r="AU665" t="n">
        <v>0.3361116112522267</v>
      </c>
      <c r="AV665" t="n">
        <v>1.069115016791458</v>
      </c>
    </row>
    <row r="666" spans="1:48">
      <c r="A666" t="n">
        <v>663</v>
      </c>
      <c r="B666" t="n">
        <v>0</v>
      </c>
      <c r="C666" t="n">
        <v>0</v>
      </c>
      <c r="D666" t="n">
        <v>32</v>
      </c>
      <c r="E666" t="n">
        <v>2</v>
      </c>
      <c r="F666" t="n">
        <v>3.787643153607689e-05</v>
      </c>
      <c r="G666" t="n">
        <v>0</v>
      </c>
      <c r="H666" t="n">
        <v>263.6191626965072</v>
      </c>
      <c r="I666" t="b">
        <v>0</v>
      </c>
      <c r="J666" t="n">
        <v>1039.713977675024</v>
      </c>
      <c r="K666" t="n">
        <v>2220.829056313852</v>
      </c>
      <c r="L666" t="n">
        <v>0</v>
      </c>
      <c r="M666" t="n">
        <v>0.8914676322319325</v>
      </c>
      <c r="N666" t="n">
        <v>0.8914676322319325</v>
      </c>
      <c r="O666" t="n">
        <v>32.29237483911174</v>
      </c>
      <c r="P666" t="n">
        <v>8.187721815190605</v>
      </c>
      <c r="Q666" t="n">
        <v>0.8914676322319325</v>
      </c>
      <c r="R666" t="n">
        <v>0.5908113126125289</v>
      </c>
      <c r="S666" t="n">
        <v>30.97113312149651</v>
      </c>
      <c r="T666" t="n">
        <v>6.48803266824593</v>
      </c>
      <c r="U666" t="n">
        <v>1.508887208489494</v>
      </c>
      <c r="V666" t="n">
        <v>2.654829571246583</v>
      </c>
      <c r="W666" t="n">
        <v>0</v>
      </c>
      <c r="X666" t="n">
        <v>0</v>
      </c>
      <c r="Y666" t="n">
        <v>-21.42817949427903</v>
      </c>
      <c r="Z666" t="n">
        <v>83.00652105340907</v>
      </c>
      <c r="AA666" t="n">
        <v>2220.829056313852</v>
      </c>
      <c r="AB666" t="b">
        <v>0</v>
      </c>
      <c r="AC666" t="b">
        <v>1</v>
      </c>
      <c r="AD666" t="n">
        <v>96.33219952350088</v>
      </c>
      <c r="AE666" t="n">
        <v>-0</v>
      </c>
      <c r="AF666" t="n">
        <v>0</v>
      </c>
      <c r="AG666" t="n">
        <v>0.130807640655155</v>
      </c>
      <c r="AH666" t="b">
        <v>0</v>
      </c>
      <c r="AI666" t="b">
        <v>0</v>
      </c>
      <c r="AJ666" t="n">
        <v>2220.829056313852</v>
      </c>
      <c r="AK666" t="n">
        <v>0</v>
      </c>
      <c r="AL666" t="n">
        <v>1.508887208489494</v>
      </c>
      <c r="AM666" t="n">
        <v>0</v>
      </c>
      <c r="AN666" t="n">
        <v>1.508887208489494</v>
      </c>
      <c r="AO666" t="n">
        <v>0</v>
      </c>
      <c r="AP666" t="n">
        <v>1</v>
      </c>
      <c r="AQ666" t="n">
        <v>0</v>
      </c>
      <c r="AR666" t="n">
        <v>0</v>
      </c>
      <c r="AS666" t="n">
        <v>0</v>
      </c>
      <c r="AT666" t="n">
        <v>1.067553283782911</v>
      </c>
      <c r="AU666" t="n">
        <v>0.3356206289073861</v>
      </c>
      <c r="AV666" t="n">
        <v>1.067553283782911</v>
      </c>
    </row>
    <row r="667" spans="1:48">
      <c r="A667" t="n">
        <v>664</v>
      </c>
      <c r="B667" t="n">
        <v>0</v>
      </c>
      <c r="C667" t="n">
        <v>0</v>
      </c>
      <c r="D667" t="n">
        <v>32</v>
      </c>
      <c r="E667" t="n">
        <v>2</v>
      </c>
      <c r="F667" t="n">
        <v>-0.0001413570767789807</v>
      </c>
      <c r="G667" t="n">
        <v>0</v>
      </c>
      <c r="H667" t="n">
        <v>263.6191626965072</v>
      </c>
      <c r="I667" t="b">
        <v>0</v>
      </c>
      <c r="J667" t="n">
        <v>1039.713977675024</v>
      </c>
      <c r="K667" t="n">
        <v>2220.829056313852</v>
      </c>
      <c r="L667" t="n">
        <v>0</v>
      </c>
      <c r="M667" t="n">
        <v>0.8892683972552382</v>
      </c>
      <c r="N667" t="n">
        <v>0.8892683972552382</v>
      </c>
      <c r="O667" t="n">
        <v>32.21271011808437</v>
      </c>
      <c r="P667" t="n">
        <v>8.167522849412872</v>
      </c>
      <c r="Q667" t="n">
        <v>0.8892683972552382</v>
      </c>
      <c r="R667" t="n">
        <v>0.5902657170130516</v>
      </c>
      <c r="S667" t="n">
        <v>30.98361008849269</v>
      </c>
      <c r="T667" t="n">
        <v>6.478009042599202</v>
      </c>
      <c r="U667" t="n">
        <v>1.506556067249244</v>
      </c>
      <c r="V667" t="n">
        <v>2.654262390252352</v>
      </c>
      <c r="W667" t="n">
        <v>0</v>
      </c>
      <c r="X667" t="n">
        <v>0</v>
      </c>
      <c r="Y667" t="n">
        <v>-21.42817949427903</v>
      </c>
      <c r="Z667" t="n">
        <v>83.13672545955014</v>
      </c>
      <c r="AA667" t="n">
        <v>2220.829056313852</v>
      </c>
      <c r="AB667" t="b">
        <v>0</v>
      </c>
      <c r="AC667" t="b">
        <v>1</v>
      </c>
      <c r="AD667" t="n">
        <v>96.3247591833987</v>
      </c>
      <c r="AE667" t="n">
        <v>-0</v>
      </c>
      <c r="AF667" t="n">
        <v>0</v>
      </c>
      <c r="AG667" t="n">
        <v>0.1340447435622931</v>
      </c>
      <c r="AH667" t="b">
        <v>0</v>
      </c>
      <c r="AI667" t="b">
        <v>0</v>
      </c>
      <c r="AJ667" t="n">
        <v>2220.829056313852</v>
      </c>
      <c r="AK667" t="n">
        <v>0</v>
      </c>
      <c r="AL667" t="n">
        <v>1.506556067249244</v>
      </c>
      <c r="AM667" t="n">
        <v>0</v>
      </c>
      <c r="AN667" t="n">
        <v>1.506556067249244</v>
      </c>
      <c r="AO667" t="n">
        <v>0</v>
      </c>
      <c r="AP667" t="n">
        <v>1</v>
      </c>
      <c r="AQ667" t="n">
        <v>0</v>
      </c>
      <c r="AR667" t="n">
        <v>0</v>
      </c>
      <c r="AS667" t="n">
        <v>0</v>
      </c>
      <c r="AT667" t="n">
        <v>1.065505260629032</v>
      </c>
      <c r="AU667" t="n">
        <v>0.3349767651964469</v>
      </c>
      <c r="AV667" t="n">
        <v>1.065505260629032</v>
      </c>
    </row>
    <row r="668" spans="1:48">
      <c r="A668" t="n">
        <v>665</v>
      </c>
      <c r="B668" t="n">
        <v>0</v>
      </c>
      <c r="C668" t="n">
        <v>0</v>
      </c>
      <c r="D668" t="n">
        <v>32</v>
      </c>
      <c r="E668" t="n">
        <v>2</v>
      </c>
      <c r="F668" t="n">
        <v>0.0005275518755789577</v>
      </c>
      <c r="G668" t="n">
        <v>0</v>
      </c>
      <c r="H668" t="n">
        <v>263.6191626965072</v>
      </c>
      <c r="I668" t="b">
        <v>0</v>
      </c>
      <c r="J668" t="n">
        <v>1039.713977675024</v>
      </c>
      <c r="K668" t="n">
        <v>2220.829056313852</v>
      </c>
      <c r="L668" t="n">
        <v>0</v>
      </c>
      <c r="M668" t="n">
        <v>0.8974760587471039</v>
      </c>
      <c r="N668" t="n">
        <v>0.8974760587471039</v>
      </c>
      <c r="O668" t="n">
        <v>32.51002307916663</v>
      </c>
      <c r="P668" t="n">
        <v>8.242906460234947</v>
      </c>
      <c r="Q668" t="n">
        <v>0.8974760587471039</v>
      </c>
      <c r="R668" t="n">
        <v>0.5923800497982415</v>
      </c>
      <c r="S668" t="n">
        <v>30.99607287027096</v>
      </c>
      <c r="T668" t="n">
        <v>6.514464162480245</v>
      </c>
      <c r="U668" t="n">
        <v>1.51503424035427</v>
      </c>
      <c r="V668" t="n">
        <v>2.655425557501338</v>
      </c>
      <c r="W668" t="n">
        <v>0</v>
      </c>
      <c r="X668" t="n">
        <v>0</v>
      </c>
      <c r="Y668" t="n">
        <v>-21.42817949427903</v>
      </c>
      <c r="Z668" t="n">
        <v>83.2669298656912</v>
      </c>
      <c r="AA668" t="n">
        <v>2220.829056313852</v>
      </c>
      <c r="AB668" t="b">
        <v>0</v>
      </c>
      <c r="AC668" t="b">
        <v>1</v>
      </c>
      <c r="AD668" t="n">
        <v>96.31731884329652</v>
      </c>
      <c r="AE668" t="n">
        <v>-0</v>
      </c>
      <c r="AF668" t="n">
        <v>0</v>
      </c>
      <c r="AG668" t="n">
        <v>0.147391696731619</v>
      </c>
      <c r="AH668" t="b">
        <v>0</v>
      </c>
      <c r="AI668" t="b">
        <v>0</v>
      </c>
      <c r="AJ668" t="n">
        <v>2220.829056313852</v>
      </c>
      <c r="AK668" t="n">
        <v>0</v>
      </c>
      <c r="AL668" t="n">
        <v>1.51503424035427</v>
      </c>
      <c r="AM668" t="n">
        <v>0</v>
      </c>
      <c r="AN668" t="n">
        <v>1.51503424035427</v>
      </c>
      <c r="AO668" t="n">
        <v>0</v>
      </c>
      <c r="AP668" t="n">
        <v>1</v>
      </c>
      <c r="AQ668" t="n">
        <v>0</v>
      </c>
      <c r="AR668" t="n">
        <v>0</v>
      </c>
      <c r="AS668" t="n">
        <v>0</v>
      </c>
      <c r="AT668" t="n">
        <v>1.065290913070934</v>
      </c>
      <c r="AU668" t="n">
        <v>0.3349093779630915</v>
      </c>
      <c r="AV668" t="n">
        <v>1.065290913070934</v>
      </c>
    </row>
    <row r="669" spans="1:48">
      <c r="A669" t="n">
        <v>666</v>
      </c>
      <c r="B669" t="n">
        <v>0</v>
      </c>
      <c r="C669" t="n">
        <v>0</v>
      </c>
      <c r="D669" t="n">
        <v>32</v>
      </c>
      <c r="E669" t="n">
        <v>2</v>
      </c>
      <c r="F669" t="n">
        <v>-0.001968850425537738</v>
      </c>
      <c r="G669" t="n">
        <v>0</v>
      </c>
      <c r="H669" t="n">
        <v>263.6191626965072</v>
      </c>
      <c r="I669" t="b">
        <v>0</v>
      </c>
      <c r="J669" t="n">
        <v>1039.713977675024</v>
      </c>
      <c r="K669" t="n">
        <v>2220.829056313852</v>
      </c>
      <c r="L669" t="n">
        <v>0</v>
      </c>
      <c r="M669" t="n">
        <v>0.8668446477563352</v>
      </c>
      <c r="N669" t="n">
        <v>0.8668446477563352</v>
      </c>
      <c r="O669" t="n">
        <v>31.40043595586495</v>
      </c>
      <c r="P669" t="n">
        <v>7.961570982724378</v>
      </c>
      <c r="Q669" t="n">
        <v>0.8668446477563352</v>
      </c>
      <c r="R669" t="n">
        <v>0.5844533609852326</v>
      </c>
      <c r="S669" t="n">
        <v>31.00858577483473</v>
      </c>
      <c r="T669" t="n">
        <v>6.377458815225038</v>
      </c>
      <c r="U669" t="n">
        <v>1.483171636304847</v>
      </c>
      <c r="V669" t="n">
        <v>2.650131576121865</v>
      </c>
      <c r="W669" t="n">
        <v>0</v>
      </c>
      <c r="X669" t="n">
        <v>0</v>
      </c>
      <c r="Y669" t="n">
        <v>-21.42817949427903</v>
      </c>
      <c r="Z669" t="n">
        <v>83.40056664429687</v>
      </c>
      <c r="AA669" t="n">
        <v>2220.829056313852</v>
      </c>
      <c r="AB669" t="b">
        <v>0</v>
      </c>
      <c r="AC669" t="b">
        <v>1</v>
      </c>
      <c r="AD669" t="n">
        <v>96.30987850319434</v>
      </c>
      <c r="AE669" t="n">
        <v>-0</v>
      </c>
      <c r="AF669" t="n">
        <v>0</v>
      </c>
      <c r="AG669" t="n">
        <v>0.1476844350837613</v>
      </c>
      <c r="AH669" t="b">
        <v>0</v>
      </c>
      <c r="AI669" t="b">
        <v>0</v>
      </c>
      <c r="AJ669" t="n">
        <v>2220.829056313852</v>
      </c>
      <c r="AK669" t="n">
        <v>0</v>
      </c>
      <c r="AL669" t="n">
        <v>1.483171636304847</v>
      </c>
      <c r="AM669" t="n">
        <v>0</v>
      </c>
      <c r="AN669" t="n">
        <v>1.483171636304847</v>
      </c>
      <c r="AO669" t="n">
        <v>0</v>
      </c>
      <c r="AP669" t="n">
        <v>1</v>
      </c>
      <c r="AQ669" t="n">
        <v>0</v>
      </c>
      <c r="AR669" t="n">
        <v>0</v>
      </c>
      <c r="AS669" t="n">
        <v>0</v>
      </c>
      <c r="AT669" t="n">
        <v>1.058209051376384</v>
      </c>
      <c r="AU669" t="n">
        <v>0.332682960872848</v>
      </c>
      <c r="AV669" t="n">
        <v>1.058209051376384</v>
      </c>
    </row>
    <row r="670" spans="1:48">
      <c r="A670" t="n">
        <v>667</v>
      </c>
      <c r="B670" t="n">
        <v>0</v>
      </c>
      <c r="C670" t="n">
        <v>0</v>
      </c>
      <c r="D670" t="n">
        <v>32</v>
      </c>
      <c r="E670" t="n">
        <v>2</v>
      </c>
      <c r="F670" t="n">
        <v>0.007347849826566666</v>
      </c>
      <c r="G670" t="n">
        <v>0</v>
      </c>
      <c r="H670" t="n">
        <v>263.6191626965072</v>
      </c>
      <c r="I670" t="b">
        <v>0</v>
      </c>
      <c r="J670" t="n">
        <v>1039.713977675024</v>
      </c>
      <c r="K670" t="n">
        <v>2220.829056313852</v>
      </c>
      <c r="L670" t="n">
        <v>0</v>
      </c>
      <c r="M670" t="n">
        <v>0.9811626302274901</v>
      </c>
      <c r="N670" t="n">
        <v>0.9811626302274901</v>
      </c>
      <c r="O670" t="n">
        <v>35.54147148798744</v>
      </c>
      <c r="P670" t="n">
        <v>9.011529281944076</v>
      </c>
      <c r="Q670" t="n">
        <v>0.9811626302274901</v>
      </c>
      <c r="R670" t="n">
        <v>0.6125136759022961</v>
      </c>
      <c r="S670" t="n">
        <v>31.0209066306308</v>
      </c>
      <c r="T670" t="n">
        <v>6.887814780231593</v>
      </c>
      <c r="U670" t="n">
        <v>1.601862405410191</v>
      </c>
      <c r="V670" t="n">
        <v>2.668934030257774</v>
      </c>
      <c r="W670" t="n">
        <v>0</v>
      </c>
      <c r="X670" t="n">
        <v>0</v>
      </c>
      <c r="Y670" t="n">
        <v>-21.42817949427903</v>
      </c>
      <c r="Z670" t="n">
        <v>83.53620748009115</v>
      </c>
      <c r="AA670" t="n">
        <v>2220.829056313852</v>
      </c>
      <c r="AB670" t="b">
        <v>0</v>
      </c>
      <c r="AC670" t="b">
        <v>1</v>
      </c>
      <c r="AD670" t="n">
        <v>96.30243816309216</v>
      </c>
      <c r="AE670" t="n">
        <v>-0</v>
      </c>
      <c r="AF670" t="n">
        <v>0</v>
      </c>
      <c r="AG670" t="n">
        <v>0.1379108683819099</v>
      </c>
      <c r="AH670" t="b">
        <v>0</v>
      </c>
      <c r="AI670" t="b">
        <v>0</v>
      </c>
      <c r="AJ670" t="n">
        <v>2220.829056313852</v>
      </c>
      <c r="AK670" t="n">
        <v>0</v>
      </c>
      <c r="AL670" t="n">
        <v>1.601862405410191</v>
      </c>
      <c r="AM670" t="n">
        <v>0</v>
      </c>
      <c r="AN670" t="n">
        <v>1.601862405410191</v>
      </c>
      <c r="AO670" t="n">
        <v>0</v>
      </c>
      <c r="AP670" t="n">
        <v>1</v>
      </c>
      <c r="AQ670" t="n">
        <v>0</v>
      </c>
      <c r="AR670" t="n">
        <v>0</v>
      </c>
      <c r="AS670" t="n">
        <v>0</v>
      </c>
      <c r="AT670" t="n">
        <v>1.076590626924248</v>
      </c>
      <c r="AU670" t="n">
        <v>0.3384618161669106</v>
      </c>
      <c r="AV670" t="n">
        <v>1.076590626924248</v>
      </c>
    </row>
    <row r="671" spans="1:48">
      <c r="A671" t="n">
        <v>668</v>
      </c>
      <c r="B671" t="n">
        <v>0</v>
      </c>
      <c r="C671" t="n">
        <v>0</v>
      </c>
      <c r="D671" t="n">
        <v>32</v>
      </c>
      <c r="E671" t="n">
        <v>2</v>
      </c>
      <c r="F671" t="n">
        <v>-0.02742254888072981</v>
      </c>
      <c r="G671" t="n">
        <v>0</v>
      </c>
      <c r="H671" t="n">
        <v>263.6191626965072</v>
      </c>
      <c r="I671" t="b">
        <v>0</v>
      </c>
      <c r="J671" t="n">
        <v>1039.713977675024</v>
      </c>
      <c r="K671" t="n">
        <v>2220.829056313852</v>
      </c>
      <c r="L671" t="n">
        <v>0</v>
      </c>
      <c r="M671" t="n">
        <v>0.5545221113336939</v>
      </c>
      <c r="N671" t="n">
        <v>0.5545221113336939</v>
      </c>
      <c r="O671" t="n">
        <v>20.08691648280113</v>
      </c>
      <c r="P671" t="n">
        <v>5.093031562576351</v>
      </c>
      <c r="Q671" t="n">
        <v>0.5545221113336939</v>
      </c>
      <c r="R671" t="n">
        <v>0.4785799467358099</v>
      </c>
      <c r="S671" t="n">
        <v>31.0339106379863</v>
      </c>
      <c r="T671" t="n">
        <v>4.982193860461628</v>
      </c>
      <c r="U671" t="n">
        <v>1.158682295645384</v>
      </c>
      <c r="V671" t="n">
        <v>2.597815788094423</v>
      </c>
      <c r="W671" t="n">
        <v>0</v>
      </c>
      <c r="X671" t="n">
        <v>0</v>
      </c>
      <c r="Y671" t="n">
        <v>-21.42817949427903</v>
      </c>
      <c r="Z671" t="n">
        <v>83.67193524617875</v>
      </c>
      <c r="AA671" t="n">
        <v>2220.829056313852</v>
      </c>
      <c r="AB671" t="b">
        <v>0</v>
      </c>
      <c r="AC671" t="b">
        <v>1</v>
      </c>
      <c r="AD671" t="n">
        <v>96.29499782298998</v>
      </c>
      <c r="AE671" t="n">
        <v>-0</v>
      </c>
      <c r="AF671" t="n">
        <v>0</v>
      </c>
      <c r="AG671" t="n">
        <v>0.1280676789047943</v>
      </c>
      <c r="AH671" t="b">
        <v>0</v>
      </c>
      <c r="AI671" t="b">
        <v>0</v>
      </c>
      <c r="AJ671" t="n">
        <v>2220.829056313852</v>
      </c>
      <c r="AK671" t="n">
        <v>0</v>
      </c>
      <c r="AL671" t="n">
        <v>1.158682295645384</v>
      </c>
      <c r="AM671" t="n">
        <v>0</v>
      </c>
      <c r="AN671" t="n">
        <v>1.158682295645384</v>
      </c>
      <c r="AO671" t="n">
        <v>0</v>
      </c>
      <c r="AP671" t="n">
        <v>1</v>
      </c>
      <c r="AQ671" t="n">
        <v>0</v>
      </c>
      <c r="AR671" t="n">
        <v>0</v>
      </c>
      <c r="AS671" t="n">
        <v>0</v>
      </c>
      <c r="AT671" t="n">
        <v>0.9999007579991039</v>
      </c>
      <c r="AU671" t="n">
        <v>0.3143518233164592</v>
      </c>
      <c r="AV671" t="n">
        <v>0.9999007579991039</v>
      </c>
    </row>
    <row r="672" spans="1:48">
      <c r="A672" t="n">
        <v>669</v>
      </c>
      <c r="B672" t="n">
        <v>0</v>
      </c>
      <c r="C672" t="n">
        <v>0</v>
      </c>
      <c r="D672" t="n">
        <v>32</v>
      </c>
      <c r="E672" t="n">
        <v>2</v>
      </c>
      <c r="F672" t="n">
        <v>0.1023423456963561</v>
      </c>
      <c r="G672" t="n">
        <v>0</v>
      </c>
      <c r="H672" t="n">
        <v>263.6191626965072</v>
      </c>
      <c r="I672" t="b">
        <v>0</v>
      </c>
      <c r="J672" t="n">
        <v>1039.713977675024</v>
      </c>
      <c r="K672" t="n">
        <v>2220.829056313852</v>
      </c>
      <c r="L672" t="n">
        <v>0</v>
      </c>
      <c r="M672" t="n">
        <v>2.146766204437778</v>
      </c>
      <c r="N672" t="n">
        <v>2.146766204437778</v>
      </c>
      <c r="O672" t="n">
        <v>77.76410097142583</v>
      </c>
      <c r="P672" t="n">
        <v>19.71706414082805</v>
      </c>
      <c r="Q672" t="n">
        <v>2.146766204437778</v>
      </c>
      <c r="R672" t="n">
        <v>0.7633139052081767</v>
      </c>
      <c r="S672" t="n">
        <v>31.04380041333146</v>
      </c>
      <c r="T672" t="n">
        <v>12.093105089453</v>
      </c>
      <c r="U672" t="n">
        <v>2.812429054141619</v>
      </c>
      <c r="V672" t="n">
        <v>2.862269817529752</v>
      </c>
      <c r="W672" t="n">
        <v>0</v>
      </c>
      <c r="X672" t="n">
        <v>0</v>
      </c>
      <c r="Y672" t="n">
        <v>-21.42817949427903</v>
      </c>
      <c r="Z672" t="n">
        <v>83.861773012483</v>
      </c>
      <c r="AA672" t="n">
        <v>2220.829056313852</v>
      </c>
      <c r="AB672" t="b">
        <v>0</v>
      </c>
      <c r="AC672" t="b">
        <v>1</v>
      </c>
      <c r="AD672" t="n">
        <v>96.28755748288781</v>
      </c>
      <c r="AE672" t="n">
        <v>-0</v>
      </c>
      <c r="AF672" t="n">
        <v>0</v>
      </c>
      <c r="AG672" t="n">
        <v>0.1187835201339638</v>
      </c>
      <c r="AH672" t="b">
        <v>0</v>
      </c>
      <c r="AI672" t="b">
        <v>0</v>
      </c>
      <c r="AJ672" t="n">
        <v>2220.829056313852</v>
      </c>
      <c r="AK672" t="n">
        <v>0</v>
      </c>
      <c r="AL672" t="n">
        <v>2.812429054141619</v>
      </c>
      <c r="AM672" t="n">
        <v>0</v>
      </c>
      <c r="AN672" t="n">
        <v>2.812429054141619</v>
      </c>
      <c r="AO672" t="n">
        <v>0</v>
      </c>
      <c r="AP672" t="n">
        <v>1</v>
      </c>
      <c r="AQ672" t="n">
        <v>0</v>
      </c>
      <c r="AR672" t="n">
        <v>0</v>
      </c>
      <c r="AS672" t="n">
        <v>0</v>
      </c>
      <c r="AT672" t="n">
        <v>1.27779229075681</v>
      </c>
      <c r="AU672" t="n">
        <v>0.4017162035389499</v>
      </c>
      <c r="AV672" t="n">
        <v>1.27779229075681</v>
      </c>
    </row>
    <row r="673" spans="1:48">
      <c r="A673" t="n">
        <v>670</v>
      </c>
      <c r="B673" t="n">
        <v>0</v>
      </c>
      <c r="C673" t="n">
        <v>0</v>
      </c>
      <c r="D673" t="n">
        <v>32</v>
      </c>
      <c r="E673" t="n">
        <v>2</v>
      </c>
      <c r="F673" t="n">
        <v>-0.3819468339046983</v>
      </c>
      <c r="G673" t="n">
        <v>0</v>
      </c>
      <c r="H673" t="n">
        <v>263.6191626965072</v>
      </c>
      <c r="I673" t="b">
        <v>0</v>
      </c>
      <c r="J673" t="n">
        <v>1039.713977675024</v>
      </c>
      <c r="K673" t="n">
        <v>2220.829056313852</v>
      </c>
      <c r="L673" t="n">
        <v>0</v>
      </c>
      <c r="M673" t="n">
        <v>-3.795569649084849</v>
      </c>
      <c r="N673" t="n">
        <v>-3.795569649084849</v>
      </c>
      <c r="O673" t="n">
        <v>-137.4900819778899</v>
      </c>
      <c r="P673" t="n">
        <v>-34.86056845281183</v>
      </c>
      <c r="Q673" t="n">
        <v>-3.795569649084849</v>
      </c>
      <c r="R673" t="n">
        <v>0.90884275491074</v>
      </c>
      <c r="S673" t="n">
        <v>31.06117991511298</v>
      </c>
      <c r="T673" t="n">
        <v>-14.83275986442319</v>
      </c>
      <c r="U673" t="n">
        <v>-3.449575976329864</v>
      </c>
      <c r="V673" t="n">
        <v>20.02780858838864</v>
      </c>
      <c r="W673" t="n">
        <v>-47.75087544367065</v>
      </c>
      <c r="X673" t="n">
        <v>2</v>
      </c>
      <c r="Y673" t="n">
        <v>26.32269594939162</v>
      </c>
      <c r="Z673" t="n">
        <v>83.97733095561398</v>
      </c>
      <c r="AA673" t="n">
        <v>2220.829056313852</v>
      </c>
      <c r="AB673" t="b">
        <v>0</v>
      </c>
      <c r="AC673" t="b">
        <v>1</v>
      </c>
      <c r="AD673" t="n">
        <v>96.28840722532793</v>
      </c>
      <c r="AE673" t="n">
        <v>0.9976897216057055</v>
      </c>
      <c r="AF673" t="n">
        <v>0</v>
      </c>
      <c r="AG673" t="n">
        <v>0.1042403885690443</v>
      </c>
      <c r="AH673" t="b">
        <v>0</v>
      </c>
      <c r="AI673" t="b">
        <v>0</v>
      </c>
      <c r="AJ673" t="n">
        <v>2220.829056313852</v>
      </c>
      <c r="AK673" t="n">
        <v>0</v>
      </c>
      <c r="AL673" t="n">
        <v>-3.449575976329864</v>
      </c>
      <c r="AM673" t="n">
        <v>0</v>
      </c>
      <c r="AN673" t="n">
        <v>-2.434430671428048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</row>
    <row r="674" spans="1:48">
      <c r="A674" t="n">
        <v>671</v>
      </c>
      <c r="B674" t="n">
        <v>0</v>
      </c>
      <c r="C674" t="n">
        <v>0</v>
      </c>
      <c r="D674" t="n">
        <v>29.25</v>
      </c>
      <c r="E674" t="n">
        <v>2</v>
      </c>
      <c r="F674" t="n">
        <v>-0.8662216767442334</v>
      </c>
      <c r="G674" t="n">
        <v>0</v>
      </c>
      <c r="H674" t="n">
        <v>240.9643909022761</v>
      </c>
      <c r="I674" t="b">
        <v>0</v>
      </c>
      <c r="J674" t="n">
        <v>950.363557718577</v>
      </c>
      <c r="K674" t="n">
        <v>2029.976559286881</v>
      </c>
      <c r="L674" t="n">
        <v>0</v>
      </c>
      <c r="M674" t="n">
        <v>-8.944753757389451</v>
      </c>
      <c r="N674" t="n">
        <v>-8.944753757389451</v>
      </c>
      <c r="O674" t="n">
        <v>-354.4760542994126</v>
      </c>
      <c r="P674" t="n">
        <v>-89.87729571486122</v>
      </c>
      <c r="Q674" t="n">
        <v>-8.944753757389451</v>
      </c>
      <c r="R674" t="n">
        <v>0.9423042868971491</v>
      </c>
      <c r="S674" t="n">
        <v>31.07301436255864</v>
      </c>
      <c r="T674" t="n">
        <v>-39.64970086462382</v>
      </c>
      <c r="U674" t="n">
        <v>-8.428679810827461</v>
      </c>
      <c r="V674" t="n">
        <v>50.22759485023739</v>
      </c>
      <c r="W674" t="n">
        <v>-80.23574472762017</v>
      </c>
      <c r="X674" t="n">
        <v>2</v>
      </c>
      <c r="Y674" t="n">
        <v>58.80756523334114</v>
      </c>
      <c r="Z674" t="n">
        <v>84.03827109172202</v>
      </c>
      <c r="AA674" t="n">
        <v>2029.976559286881</v>
      </c>
      <c r="AB674" t="b">
        <v>0</v>
      </c>
      <c r="AC674" t="b">
        <v>1</v>
      </c>
      <c r="AD674" t="n">
        <v>96.30318678456105</v>
      </c>
      <c r="AE674" t="n">
        <v>1.676416967780147</v>
      </c>
      <c r="AF674" t="n">
        <v>0</v>
      </c>
      <c r="AG674" t="n">
        <v>0.08844882746721883</v>
      </c>
      <c r="AH674" t="b">
        <v>0</v>
      </c>
      <c r="AI674" t="b">
        <v>0</v>
      </c>
      <c r="AJ674" t="n">
        <v>2029.976559286881</v>
      </c>
      <c r="AK674" t="n">
        <v>0</v>
      </c>
      <c r="AL674" t="n">
        <v>-8.428679810827461</v>
      </c>
      <c r="AM674" t="n">
        <v>2.909999518098094</v>
      </c>
      <c r="AN674" t="n">
        <v>-3.772440991764773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</row>
    <row r="675" spans="1:48">
      <c r="A675" t="n">
        <v>672</v>
      </c>
      <c r="B675" t="n">
        <v>0</v>
      </c>
      <c r="C675" t="n">
        <v>0</v>
      </c>
      <c r="D675" t="n">
        <v>26.5</v>
      </c>
      <c r="E675" t="n">
        <v>2</v>
      </c>
      <c r="F675" t="n">
        <v>-0.7364997924517018</v>
      </c>
      <c r="G675" t="n">
        <v>0</v>
      </c>
      <c r="H675" t="n">
        <v>218.309619108045</v>
      </c>
      <c r="I675" t="b">
        <v>0</v>
      </c>
      <c r="J675" t="n">
        <v>861.0131377621296</v>
      </c>
      <c r="K675" t="n">
        <v>1839.124062259909</v>
      </c>
      <c r="L675" t="n">
        <v>0</v>
      </c>
      <c r="M675" t="n">
        <v>-6.822305335939922</v>
      </c>
      <c r="N675" t="n">
        <v>-6.822305335939922</v>
      </c>
      <c r="O675" t="n">
        <v>-298.4211933308363</v>
      </c>
      <c r="P675" t="n">
        <v>-75.66460277151022</v>
      </c>
      <c r="Q675" t="n">
        <v>-6.822305335939922</v>
      </c>
      <c r="R675" t="n">
        <v>0.9390012079754032</v>
      </c>
      <c r="S675" t="n">
        <v>31.09066627494776</v>
      </c>
      <c r="T675" t="n">
        <v>-33.26271226752206</v>
      </c>
      <c r="U675" t="n">
        <v>-6.406152951624626</v>
      </c>
      <c r="V675" t="n">
        <v>42.40189050398816</v>
      </c>
      <c r="W675" t="n">
        <v>-78.81819317425381</v>
      </c>
      <c r="X675" t="n">
        <v>2</v>
      </c>
      <c r="Y675" t="n">
        <v>57.39001367997477</v>
      </c>
      <c r="Z675" t="n">
        <v>84.09882522090383</v>
      </c>
      <c r="AA675" t="n">
        <v>1839.124062259909</v>
      </c>
      <c r="AB675" t="b">
        <v>0</v>
      </c>
      <c r="AC675" t="b">
        <v>1</v>
      </c>
      <c r="AD675" t="n">
        <v>96.32335997534462</v>
      </c>
      <c r="AE675" t="n">
        <v>1.646799152368402</v>
      </c>
      <c r="AF675" t="n">
        <v>0</v>
      </c>
      <c r="AG675" t="n">
        <v>0.07262719931836881</v>
      </c>
      <c r="AH675" t="b">
        <v>0</v>
      </c>
      <c r="AI675" t="b">
        <v>0</v>
      </c>
      <c r="AJ675" t="n">
        <v>1839.124062259909</v>
      </c>
      <c r="AK675" t="n">
        <v>0</v>
      </c>
      <c r="AL675" t="n">
        <v>-6.406152951624626</v>
      </c>
      <c r="AM675" t="n">
        <v>1.351960102930617</v>
      </c>
      <c r="AN675" t="n">
        <v>-3.337571363141159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</row>
    <row r="676" spans="1:48">
      <c r="A676" t="n">
        <v>673</v>
      </c>
      <c r="B676" t="n">
        <v>0</v>
      </c>
      <c r="C676" t="n">
        <v>0</v>
      </c>
      <c r="D676" t="n">
        <v>23.75</v>
      </c>
      <c r="E676" t="n">
        <v>2</v>
      </c>
      <c r="F676" t="n">
        <v>-0.7711124867822901</v>
      </c>
      <c r="G676" t="n">
        <v>0</v>
      </c>
      <c r="H676" t="n">
        <v>195.6548473138139</v>
      </c>
      <c r="I676" t="b">
        <v>0</v>
      </c>
      <c r="J676" t="n">
        <v>771.6627178056822</v>
      </c>
      <c r="K676" t="n">
        <v>1648.271565232937</v>
      </c>
      <c r="L676" t="n">
        <v>0</v>
      </c>
      <c r="M676" t="n">
        <v>-6.459624227610655</v>
      </c>
      <c r="N676" t="n">
        <v>-6.459624227610655</v>
      </c>
      <c r="O676" t="n">
        <v>-315.2739041598433</v>
      </c>
      <c r="P676" t="n">
        <v>-79.93760247460528</v>
      </c>
      <c r="Q676" t="n">
        <v>-6.459624227610655</v>
      </c>
      <c r="R676" t="n">
        <v>0.9407826333598028</v>
      </c>
      <c r="S676" t="n">
        <v>31.10490044715776</v>
      </c>
      <c r="T676" t="n">
        <v>-35.20782217253195</v>
      </c>
      <c r="U676" t="n">
        <v>-6.077102291366335</v>
      </c>
      <c r="V676" t="n">
        <v>44.72978030207334</v>
      </c>
      <c r="W676" t="n">
        <v>-78.81819317425381</v>
      </c>
      <c r="X676" t="n">
        <v>2</v>
      </c>
      <c r="Y676" t="n">
        <v>57.39001367997477</v>
      </c>
      <c r="Z676" t="n">
        <v>84.15747530233165</v>
      </c>
      <c r="AA676" t="n">
        <v>1648.271565232937</v>
      </c>
      <c r="AB676" t="b">
        <v>0</v>
      </c>
      <c r="AC676" t="b">
        <v>1</v>
      </c>
      <c r="AD676" t="n">
        <v>96.34328706342794</v>
      </c>
      <c r="AE676" t="n">
        <v>1.646799152368402</v>
      </c>
      <c r="AF676" t="n">
        <v>0</v>
      </c>
      <c r="AG676" t="n">
        <v>0.04227394567909587</v>
      </c>
      <c r="AH676" t="b">
        <v>0</v>
      </c>
      <c r="AI676" t="b">
        <v>0</v>
      </c>
      <c r="AJ676" t="n">
        <v>1648.271565232937</v>
      </c>
      <c r="AK676" t="n">
        <v>0</v>
      </c>
      <c r="AL676" t="n">
        <v>-6.077102291366335</v>
      </c>
      <c r="AM676" t="n">
        <v>1.434044024260169</v>
      </c>
      <c r="AN676" t="n">
        <v>-2.926436781553317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</row>
    <row r="677" spans="1:48">
      <c r="A677" t="n">
        <v>674</v>
      </c>
      <c r="B677" t="n">
        <v>0</v>
      </c>
      <c r="C677" t="n">
        <v>0</v>
      </c>
      <c r="D677" t="n">
        <v>21</v>
      </c>
      <c r="E677" t="n">
        <v>2</v>
      </c>
      <c r="F677" t="n">
        <v>-0.7623835937524688</v>
      </c>
      <c r="G677" t="n">
        <v>0</v>
      </c>
      <c r="H677" t="n">
        <v>173.0000755195829</v>
      </c>
      <c r="I677" t="b">
        <v>0</v>
      </c>
      <c r="J677" t="n">
        <v>682.3122978492347</v>
      </c>
      <c r="K677" t="n">
        <v>1457.419068205965</v>
      </c>
      <c r="L677" t="n">
        <v>0</v>
      </c>
      <c r="M677" t="n">
        <v>-5.665534477259461</v>
      </c>
      <c r="N677" t="n">
        <v>-5.665534477259461</v>
      </c>
      <c r="O677" t="n">
        <v>-312.7274301835778</v>
      </c>
      <c r="P677" t="n">
        <v>-79.29194477271244</v>
      </c>
      <c r="Q677" t="n">
        <v>-5.665534477259461</v>
      </c>
      <c r="R677" t="n">
        <v>0.9411179040206586</v>
      </c>
      <c r="S677" t="n">
        <v>31.11798431575931</v>
      </c>
      <c r="T677" t="n">
        <v>-34.93589366583191</v>
      </c>
      <c r="U677" t="n">
        <v>-5.331935932395202</v>
      </c>
      <c r="V677" t="n">
        <v>44.35605110688054</v>
      </c>
      <c r="W677" t="n">
        <v>-77.95085395188214</v>
      </c>
      <c r="X677" t="n">
        <v>2</v>
      </c>
      <c r="Y677" t="n">
        <v>56.5226744576031</v>
      </c>
      <c r="Z677" t="n">
        <v>84.19390837692428</v>
      </c>
      <c r="AA677" t="n">
        <v>1457.419068205965</v>
      </c>
      <c r="AB677" t="b">
        <v>0</v>
      </c>
      <c r="AC677" t="b">
        <v>1</v>
      </c>
      <c r="AD677" t="n">
        <v>96.36306357178516</v>
      </c>
      <c r="AE677" t="n">
        <v>1.628677276711348</v>
      </c>
      <c r="AF677" t="n">
        <v>0</v>
      </c>
      <c r="AG677" t="n">
        <v>0.0285801866571192</v>
      </c>
      <c r="AH677" t="b">
        <v>0</v>
      </c>
      <c r="AI677" t="b">
        <v>0</v>
      </c>
      <c r="AJ677" t="n">
        <v>1457.419068205965</v>
      </c>
      <c r="AK677" t="n">
        <v>0</v>
      </c>
      <c r="AL677" t="n">
        <v>-5.331935932395202</v>
      </c>
      <c r="AM677" t="n">
        <v>1.096862146416969</v>
      </c>
      <c r="AN677" t="n">
        <v>-2.536574176082439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</row>
    <row r="678" spans="1:48">
      <c r="A678" t="n">
        <v>675</v>
      </c>
      <c r="B678" t="n">
        <v>0</v>
      </c>
      <c r="C678" t="n">
        <v>0</v>
      </c>
      <c r="D678" t="n">
        <v>18.25</v>
      </c>
      <c r="E678" t="n">
        <v>2</v>
      </c>
      <c r="F678" t="n">
        <v>-0.7626864715411692</v>
      </c>
      <c r="G678" t="n">
        <v>0</v>
      </c>
      <c r="H678" t="n">
        <v>150.3453037253518</v>
      </c>
      <c r="I678" t="b">
        <v>0</v>
      </c>
      <c r="J678" t="n">
        <v>592.9618778927874</v>
      </c>
      <c r="K678" t="n">
        <v>1266.566571178994</v>
      </c>
      <c r="L678" t="n">
        <v>0</v>
      </c>
      <c r="M678" t="n">
        <v>-4.944605574832562</v>
      </c>
      <c r="N678" t="n">
        <v>-4.944605574832562</v>
      </c>
      <c r="O678" t="n">
        <v>-314.0603927257803</v>
      </c>
      <c r="P678" t="n">
        <v>-79.62991701972118</v>
      </c>
      <c r="Q678" t="n">
        <v>-4.944605574832562</v>
      </c>
      <c r="R678" t="n">
        <v>0.94172132579566</v>
      </c>
      <c r="S678" t="n">
        <v>31.12939479738953</v>
      </c>
      <c r="T678" t="n">
        <v>-35.1072991707913</v>
      </c>
      <c r="U678" t="n">
        <v>-4.656440517467932</v>
      </c>
      <c r="V678" t="n">
        <v>44.52261784892986</v>
      </c>
      <c r="W678" t="n">
        <v>-71.58357828436768</v>
      </c>
      <c r="X678" t="n">
        <v>2</v>
      </c>
      <c r="Y678" t="n">
        <v>50.15539879008864</v>
      </c>
      <c r="Z678" t="n">
        <v>84.22568721784202</v>
      </c>
      <c r="AA678" t="n">
        <v>1266.566571178994</v>
      </c>
      <c r="AB678" t="b">
        <v>0</v>
      </c>
      <c r="AC678" t="b">
        <v>1</v>
      </c>
      <c r="AD678" t="n">
        <v>96.38158407061289</v>
      </c>
      <c r="AE678" t="n">
        <v>1.495641695078858</v>
      </c>
      <c r="AF678" t="n">
        <v>0</v>
      </c>
      <c r="AG678" t="n">
        <v>0.02520241859651617</v>
      </c>
      <c r="AH678" t="b">
        <v>0</v>
      </c>
      <c r="AI678" t="b">
        <v>0</v>
      </c>
      <c r="AJ678" t="n">
        <v>1266.566571178994</v>
      </c>
      <c r="AK678" t="n">
        <v>0</v>
      </c>
      <c r="AL678" t="n">
        <v>-4.656440517467932</v>
      </c>
      <c r="AM678" t="n">
        <v>0.925456013394907</v>
      </c>
      <c r="AN678" t="n">
        <v>-2.16552047580972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</row>
    <row r="679" spans="1:48">
      <c r="A679" t="n">
        <v>676</v>
      </c>
      <c r="B679" t="n">
        <v>0</v>
      </c>
      <c r="C679" t="n">
        <v>0</v>
      </c>
      <c r="D679" t="n">
        <v>15.5</v>
      </c>
      <c r="E679" t="n">
        <v>2</v>
      </c>
      <c r="F679" t="n">
        <v>-0.7702038534161899</v>
      </c>
      <c r="G679" t="n">
        <v>0</v>
      </c>
      <c r="H679" t="n">
        <v>127.6905319311207</v>
      </c>
      <c r="I679" t="b">
        <v>0</v>
      </c>
      <c r="J679" t="n">
        <v>503.6114579363399</v>
      </c>
      <c r="K679" t="n">
        <v>1075.714074152022</v>
      </c>
      <c r="L679" t="n">
        <v>0</v>
      </c>
      <c r="M679" t="n">
        <v>-4.25842604676069</v>
      </c>
      <c r="N679" t="n">
        <v>-4.25842604676069</v>
      </c>
      <c r="O679" t="n">
        <v>-318.4650630943428</v>
      </c>
      <c r="P679" t="n">
        <v>-80.74671985150681</v>
      </c>
      <c r="Q679" t="n">
        <v>-4.25842604676069</v>
      </c>
      <c r="R679" t="n">
        <v>0.9425164219134432</v>
      </c>
      <c r="S679" t="n">
        <v>31.13925126152629</v>
      </c>
      <c r="T679" t="n">
        <v>-35.62973290060364</v>
      </c>
      <c r="U679" t="n">
        <v>-4.013636480575894</v>
      </c>
      <c r="V679" t="n">
        <v>45.11698695090315</v>
      </c>
      <c r="W679" t="n">
        <v>-71.58357828436768</v>
      </c>
      <c r="X679" t="n">
        <v>2</v>
      </c>
      <c r="Y679" t="n">
        <v>50.15539879008864</v>
      </c>
      <c r="Z679" t="n">
        <v>84.25739263146895</v>
      </c>
      <c r="AA679" t="n">
        <v>1075.714074152022</v>
      </c>
      <c r="AB679" t="b">
        <v>0</v>
      </c>
      <c r="AC679" t="b">
        <v>1</v>
      </c>
      <c r="AD679" t="n">
        <v>96.39899913963723</v>
      </c>
      <c r="AE679" t="n">
        <v>1.495641695078858</v>
      </c>
      <c r="AF679" t="n">
        <v>0</v>
      </c>
      <c r="AG679" t="n">
        <v>0.02190028672058508</v>
      </c>
      <c r="AH679" t="b">
        <v>0</v>
      </c>
      <c r="AI679" t="b">
        <v>0</v>
      </c>
      <c r="AJ679" t="n">
        <v>1075.714074152022</v>
      </c>
      <c r="AK679" t="n">
        <v>0</v>
      </c>
      <c r="AL679" t="n">
        <v>-4.013636480575894</v>
      </c>
      <c r="AM679" t="n">
        <v>0.6373598424962341</v>
      </c>
      <c r="AN679" t="n">
        <v>-1.810812609816355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</row>
    <row r="680" spans="1:48">
      <c r="A680" t="n">
        <v>677</v>
      </c>
      <c r="B680" t="n">
        <v>0</v>
      </c>
      <c r="C680" t="n">
        <v>0</v>
      </c>
      <c r="D680" t="n">
        <v>12.75</v>
      </c>
      <c r="E680" t="n">
        <v>2</v>
      </c>
      <c r="F680" t="n">
        <v>-0.7398314481274071</v>
      </c>
      <c r="G680" t="n">
        <v>0</v>
      </c>
      <c r="H680" t="n">
        <v>105.0357601368896</v>
      </c>
      <c r="I680" t="b">
        <v>0</v>
      </c>
      <c r="J680" t="n">
        <v>414.2610379798925</v>
      </c>
      <c r="K680" t="n">
        <v>884.8615771250505</v>
      </c>
      <c r="L680" t="n">
        <v>0</v>
      </c>
      <c r="M680" t="n">
        <v>-3.364622793016403</v>
      </c>
      <c r="N680" t="n">
        <v>-3.364622793016403</v>
      </c>
      <c r="O680" t="n">
        <v>-305.8937347339564</v>
      </c>
      <c r="P680" t="n">
        <v>-77.55926337067861</v>
      </c>
      <c r="Q680" t="n">
        <v>-3.364622793016403</v>
      </c>
      <c r="R680" t="n">
        <v>0.9422072372704963</v>
      </c>
      <c r="S680" t="n">
        <v>31.14762410035075</v>
      </c>
      <c r="T680" t="n">
        <v>-34.21203149120875</v>
      </c>
      <c r="U680" t="n">
        <v>-3.170171946265326</v>
      </c>
      <c r="V680" t="n">
        <v>43.34723187946986</v>
      </c>
      <c r="W680" t="n">
        <v>-71.56449057460044</v>
      </c>
      <c r="X680" t="n">
        <v>2</v>
      </c>
      <c r="Y680" t="n">
        <v>50.13631108032141</v>
      </c>
      <c r="Z680" t="n">
        <v>84.26337566848527</v>
      </c>
      <c r="AA680" t="n">
        <v>884.8615771250505</v>
      </c>
      <c r="AB680" t="b">
        <v>0</v>
      </c>
      <c r="AC680" t="b">
        <v>1</v>
      </c>
      <c r="AD680" t="n">
        <v>96.41641089482306</v>
      </c>
      <c r="AE680" t="n">
        <v>1.495242883294429</v>
      </c>
      <c r="AF680" t="n">
        <v>0</v>
      </c>
      <c r="AG680" t="n">
        <v>0.01879956298322327</v>
      </c>
      <c r="AH680" t="b">
        <v>0</v>
      </c>
      <c r="AI680" t="b">
        <v>0</v>
      </c>
      <c r="AJ680" t="n">
        <v>884.8615771250505</v>
      </c>
      <c r="AK680" t="n">
        <v>0</v>
      </c>
      <c r="AL680" t="n">
        <v>-3.170171946265326</v>
      </c>
      <c r="AM680" t="n">
        <v>0.1541008322328228</v>
      </c>
      <c r="AN680" t="n">
        <v>-1.469987507183535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</row>
    <row r="681" spans="1:48">
      <c r="A681" t="n">
        <v>678</v>
      </c>
      <c r="B681" t="n">
        <v>0</v>
      </c>
      <c r="C681" t="n">
        <v>0</v>
      </c>
      <c r="D681" t="n">
        <v>10</v>
      </c>
      <c r="E681" t="n">
        <v>2</v>
      </c>
      <c r="F681" t="n">
        <v>-0.8538036874075139</v>
      </c>
      <c r="G681" t="n">
        <v>0</v>
      </c>
      <c r="H681" t="n">
        <v>82.3809883426585</v>
      </c>
      <c r="I681" t="b">
        <v>0</v>
      </c>
      <c r="J681" t="n">
        <v>324.9106180234451</v>
      </c>
      <c r="K681" t="n">
        <v>694.0090800980788</v>
      </c>
      <c r="L681" t="n">
        <v>0</v>
      </c>
      <c r="M681" t="n">
        <v>-3.082785305825923</v>
      </c>
      <c r="N681" t="n">
        <v>-3.082785305825923</v>
      </c>
      <c r="O681" t="n">
        <v>-357.3449625579639</v>
      </c>
      <c r="P681" t="n">
        <v>-90.60470653092391</v>
      </c>
      <c r="Q681" t="n">
        <v>-3.082785305825923</v>
      </c>
      <c r="R681" t="n">
        <v>0.9456183471938909</v>
      </c>
      <c r="S681" t="n">
        <v>31.15427514199644</v>
      </c>
      <c r="T681" t="n">
        <v>-40.11117642217218</v>
      </c>
      <c r="U681" t="n">
        <v>-2.915138345648722</v>
      </c>
      <c r="V681" t="n">
        <v>50.49353010875171</v>
      </c>
      <c r="W681" t="n">
        <v>-70.32998301565395</v>
      </c>
      <c r="X681" t="n">
        <v>2</v>
      </c>
      <c r="Y681" t="n">
        <v>48.90180352137492</v>
      </c>
      <c r="Z681" t="n">
        <v>84.27898613065815</v>
      </c>
      <c r="AA681" t="n">
        <v>750</v>
      </c>
      <c r="AB681" t="b">
        <v>0</v>
      </c>
      <c r="AC681" t="b">
        <v>1</v>
      </c>
      <c r="AD681" t="n">
        <v>96.43360501194141</v>
      </c>
      <c r="AE681" t="n">
        <v>1.46944952366779</v>
      </c>
      <c r="AF681" t="n">
        <v>0</v>
      </c>
      <c r="AG681" t="n">
        <v>0.01307387516635589</v>
      </c>
      <c r="AH681" t="b">
        <v>0</v>
      </c>
      <c r="AI681" t="b">
        <v>0</v>
      </c>
      <c r="AJ681" t="n">
        <v>750</v>
      </c>
      <c r="AK681" t="n">
        <v>0</v>
      </c>
      <c r="AL681" t="n">
        <v>-2.915138345648722</v>
      </c>
      <c r="AM681" t="n">
        <v>0.2007906437308344</v>
      </c>
      <c r="AN681" t="n">
        <v>-1.23618222</v>
      </c>
      <c r="AO681" t="n">
        <v>0</v>
      </c>
      <c r="AP681" t="n">
        <v>1</v>
      </c>
      <c r="AQ681" t="n">
        <v>0</v>
      </c>
      <c r="AR681" t="n">
        <v>0</v>
      </c>
      <c r="AS681" t="n">
        <v>0</v>
      </c>
      <c r="AT681" t="n">
        <v>0.2819968666536604</v>
      </c>
      <c r="AU681" t="n">
        <v>0.08865502750442557</v>
      </c>
      <c r="AV681" t="n">
        <v>0.2819968666536604</v>
      </c>
    </row>
    <row r="682" spans="1:48">
      <c r="A682" t="n">
        <v>679</v>
      </c>
      <c r="B682" t="n">
        <v>0</v>
      </c>
      <c r="C682" t="n">
        <v>0</v>
      </c>
      <c r="D682" t="n">
        <v>6.666666666666666</v>
      </c>
      <c r="E682" t="n">
        <v>2</v>
      </c>
      <c r="F682" t="n">
        <v>-0.9143982466869809</v>
      </c>
      <c r="G682" t="n">
        <v>0</v>
      </c>
      <c r="H682" t="n">
        <v>54.92065889510566</v>
      </c>
      <c r="I682" t="b">
        <v>0</v>
      </c>
      <c r="J682" t="n">
        <v>216.6070786822967</v>
      </c>
      <c r="K682" t="n">
        <v>462.6727200653858</v>
      </c>
      <c r="L682" t="n">
        <v>0</v>
      </c>
      <c r="M682" t="n">
        <v>-2.214578777271682</v>
      </c>
      <c r="N682" t="n">
        <v>-2.214578777271682</v>
      </c>
      <c r="O682" t="n">
        <v>-385.0585550428681</v>
      </c>
      <c r="P682" t="n">
        <v>-97.63147947334383</v>
      </c>
      <c r="Q682" t="n">
        <v>-2.214578777271682</v>
      </c>
      <c r="R682" t="n">
        <v>0.947357370999643</v>
      </c>
      <c r="S682" t="n">
        <v>31.16000937731885</v>
      </c>
      <c r="T682" t="n">
        <v>-43.30145211641977</v>
      </c>
      <c r="U682" t="n">
        <v>-2.097997528307705</v>
      </c>
      <c r="V682" t="n">
        <v>54.33002735692406</v>
      </c>
      <c r="W682" t="n">
        <v>-73.21419376388184</v>
      </c>
      <c r="X682" t="n">
        <v>2</v>
      </c>
      <c r="Y682" t="n">
        <v>51.7860142696028</v>
      </c>
      <c r="Z682" t="n">
        <v>84.29459659283104</v>
      </c>
      <c r="AA682" t="n">
        <v>750</v>
      </c>
      <c r="AB682" t="b">
        <v>0</v>
      </c>
      <c r="AC682" t="b">
        <v>1</v>
      </c>
      <c r="AD682" t="n">
        <v>96.45108553586346</v>
      </c>
      <c r="AE682" t="n">
        <v>1.529711191997748</v>
      </c>
      <c r="AF682" t="n">
        <v>0</v>
      </c>
      <c r="AG682" t="n">
        <v>0.006164338161887273</v>
      </c>
      <c r="AH682" t="b">
        <v>0</v>
      </c>
      <c r="AI682" t="b">
        <v>0</v>
      </c>
      <c r="AJ682" t="n">
        <v>750</v>
      </c>
      <c r="AK682" t="n">
        <v>0</v>
      </c>
      <c r="AL682" t="n">
        <v>-2.097997528307705</v>
      </c>
      <c r="AM682" t="n">
        <v>0</v>
      </c>
      <c r="AN682" t="n">
        <v>-0.5682863363099562</v>
      </c>
      <c r="AO682" t="n">
        <v>0</v>
      </c>
      <c r="AP682" t="n">
        <v>1</v>
      </c>
      <c r="AQ682" t="n">
        <v>0</v>
      </c>
      <c r="AR682" t="n">
        <v>0</v>
      </c>
      <c r="AS682" t="n">
        <v>0</v>
      </c>
      <c r="AT682" t="n">
        <v>0.2819289995545753</v>
      </c>
      <c r="AU682" t="n">
        <v>0.08863369124063147</v>
      </c>
      <c r="AV682" t="n">
        <v>0.2819289995545753</v>
      </c>
    </row>
    <row r="683" spans="1:48">
      <c r="A683" t="n">
        <v>680</v>
      </c>
      <c r="B683" t="n">
        <v>0</v>
      </c>
      <c r="C683" t="n">
        <v>0</v>
      </c>
      <c r="D683" t="n">
        <v>3.333333333333333</v>
      </c>
      <c r="E683" t="n">
        <v>2</v>
      </c>
      <c r="F683" t="n">
        <v>-1.044158881400117</v>
      </c>
      <c r="G683" t="n">
        <v>0</v>
      </c>
      <c r="H683" t="n">
        <v>27.46032944755283</v>
      </c>
      <c r="I683" t="b">
        <v>0</v>
      </c>
      <c r="J683" t="n">
        <v>108.3035393411484</v>
      </c>
      <c r="K683" t="n">
        <v>231.3363600326929</v>
      </c>
      <c r="L683" t="n">
        <v>0</v>
      </c>
      <c r="M683" t="n">
        <v>-1.274817981374742</v>
      </c>
      <c r="N683" t="n">
        <v>-1.274817981374742</v>
      </c>
      <c r="O683" t="n">
        <v>-443.3164219658766</v>
      </c>
      <c r="P683" t="n">
        <v>-112.4027439061553</v>
      </c>
      <c r="Q683" t="n">
        <v>-1.274817981374742</v>
      </c>
      <c r="R683" t="n">
        <v>0.9498221118963197</v>
      </c>
      <c r="S683" t="n">
        <v>31.16399694926786</v>
      </c>
      <c r="T683" t="n">
        <v>-49.98249606736218</v>
      </c>
      <c r="U683" t="n">
        <v>-1.210850307352761</v>
      </c>
      <c r="V683" t="n">
        <v>62.42024783879315</v>
      </c>
      <c r="W683" t="n">
        <v>0</v>
      </c>
      <c r="X683" t="n">
        <v>0</v>
      </c>
      <c r="Y683" t="n">
        <v>-21.42817949427903</v>
      </c>
      <c r="Z683" t="n">
        <v>84.31020705500393</v>
      </c>
      <c r="AA683" t="n">
        <v>750</v>
      </c>
      <c r="AB683" t="b">
        <v>0</v>
      </c>
      <c r="AC683" t="b">
        <v>1</v>
      </c>
      <c r="AD683" t="n">
        <v>96.45635599328973</v>
      </c>
      <c r="AE683" t="n">
        <v>-0</v>
      </c>
      <c r="AF683" t="n">
        <v>0</v>
      </c>
      <c r="AG683" t="n">
        <v>-0.000746268694841512</v>
      </c>
      <c r="AH683" t="b">
        <v>0</v>
      </c>
      <c r="AI683" t="b">
        <v>0</v>
      </c>
      <c r="AJ683" t="n">
        <v>750</v>
      </c>
      <c r="AK683" t="n">
        <v>0</v>
      </c>
      <c r="AL683" t="n">
        <v>-1.210850307352761</v>
      </c>
      <c r="AM683" t="n">
        <v>0</v>
      </c>
      <c r="AN683" t="n">
        <v>-1.210850307352761</v>
      </c>
      <c r="AO683" t="n">
        <v>0</v>
      </c>
      <c r="AP683" t="n">
        <v>1</v>
      </c>
      <c r="AQ683" t="n">
        <v>0</v>
      </c>
      <c r="AR683" t="n">
        <v>0</v>
      </c>
      <c r="AS683" t="n">
        <v>0</v>
      </c>
      <c r="AT683" t="n">
        <v>0.2818611517528313</v>
      </c>
      <c r="AU683" t="n">
        <v>0.0886123610435938</v>
      </c>
      <c r="AV683" t="n">
        <v>0.2818611517528313</v>
      </c>
    </row>
    <row r="684" spans="1:48">
      <c r="A684" t="n">
        <v>681</v>
      </c>
      <c r="B684" t="n">
        <v>0</v>
      </c>
      <c r="C684" t="n">
        <v>0</v>
      </c>
      <c r="D684" t="n">
        <v>0</v>
      </c>
      <c r="E684" t="n">
        <v>2</v>
      </c>
      <c r="F684" t="n">
        <v>0</v>
      </c>
      <c r="G684" t="n">
        <v>0</v>
      </c>
      <c r="H684" t="n">
        <v>0</v>
      </c>
      <c r="I684" t="b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1</v>
      </c>
      <c r="S684" t="n">
        <v>31.16618491435521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-21.42817949427903</v>
      </c>
      <c r="Z684" t="n">
        <v>84.31416564611854</v>
      </c>
      <c r="AA684" t="n">
        <v>750</v>
      </c>
      <c r="AB684" t="b">
        <v>0</v>
      </c>
      <c r="AC684" t="b">
        <v>1</v>
      </c>
      <c r="AD684" t="n">
        <v>96.44891565318756</v>
      </c>
      <c r="AE684" t="n">
        <v>-0</v>
      </c>
      <c r="AF684" t="n">
        <v>0</v>
      </c>
      <c r="AG684" t="n">
        <v>-0.003130790062098487</v>
      </c>
      <c r="AH684" t="b">
        <v>1</v>
      </c>
      <c r="AI684" t="b">
        <v>1</v>
      </c>
      <c r="AJ684" t="n">
        <v>750</v>
      </c>
      <c r="AK684" t="n">
        <v>0</v>
      </c>
      <c r="AL684" t="n">
        <v>0</v>
      </c>
      <c r="AM684" t="n">
        <v>0</v>
      </c>
      <c r="AN684" t="n">
        <v>0.2695635702047531</v>
      </c>
      <c r="AO684" t="n">
        <v>0</v>
      </c>
      <c r="AP684" t="n">
        <v>1</v>
      </c>
      <c r="AQ684" t="n">
        <v>0</v>
      </c>
      <c r="AR684" t="n">
        <v>0</v>
      </c>
      <c r="AS684" t="n">
        <v>0</v>
      </c>
      <c r="AT684" t="n">
        <v>0.2818439495820648</v>
      </c>
      <c r="AU684" t="n">
        <v>0.0886069529731406</v>
      </c>
      <c r="AV684" t="n">
        <v>0.2818439495820648</v>
      </c>
    </row>
    <row r="685" spans="1:48">
      <c r="A685" t="n">
        <v>682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b">
        <v>1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1</v>
      </c>
      <c r="S685" t="n">
        <v>31.16618491435521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-21.42817949427903</v>
      </c>
      <c r="Z685" t="n">
        <v>84.29683966155226</v>
      </c>
      <c r="AA685" t="n">
        <v>0</v>
      </c>
      <c r="AB685" t="b">
        <v>0</v>
      </c>
      <c r="AC685" t="b">
        <v>0</v>
      </c>
      <c r="AD685" t="n">
        <v>96.44147531308538</v>
      </c>
      <c r="AE685" t="n">
        <v>-0</v>
      </c>
      <c r="AF685" t="n">
        <v>0</v>
      </c>
      <c r="AG685" t="n">
        <v>-0.00784409213930537</v>
      </c>
      <c r="AH685" t="b">
        <v>0</v>
      </c>
      <c r="AI685" t="b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0.2695635702047531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</row>
    <row r="686" spans="1:48">
      <c r="A686" t="n">
        <v>683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b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1</v>
      </c>
      <c r="S686" t="n">
        <v>31.16618491435521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-21.42817949427903</v>
      </c>
      <c r="Z686" t="n">
        <v>84.27951367698597</v>
      </c>
      <c r="AA686" t="n">
        <v>0</v>
      </c>
      <c r="AB686" t="b">
        <v>0</v>
      </c>
      <c r="AC686" t="b">
        <v>0</v>
      </c>
      <c r="AD686" t="n">
        <v>96.4340349729832</v>
      </c>
      <c r="AE686" t="n">
        <v>-0</v>
      </c>
      <c r="AF686" t="n">
        <v>0</v>
      </c>
      <c r="AG686" t="n">
        <v>-0.01250435378338982</v>
      </c>
      <c r="AH686" t="b">
        <v>0</v>
      </c>
      <c r="AI686" t="b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</row>
    <row r="687" spans="1:48">
      <c r="A687" t="n">
        <v>684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b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1</v>
      </c>
      <c r="S687" t="n">
        <v>31.16618491435521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-21.42817949427903</v>
      </c>
      <c r="Z687" t="n">
        <v>84.26218769241969</v>
      </c>
      <c r="AA687" t="n">
        <v>0</v>
      </c>
      <c r="AB687" t="b">
        <v>0</v>
      </c>
      <c r="AC687" t="b">
        <v>0</v>
      </c>
      <c r="AD687" t="n">
        <v>96.42659463288102</v>
      </c>
      <c r="AE687" t="n">
        <v>-0</v>
      </c>
      <c r="AF687" t="n">
        <v>0</v>
      </c>
      <c r="AG687" t="n">
        <v>-0.01716576058868985</v>
      </c>
      <c r="AH687" t="b">
        <v>0</v>
      </c>
      <c r="AI687" t="b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</row>
    <row r="688" spans="1:48">
      <c r="A688" t="n">
        <v>685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b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1</v>
      </c>
      <c r="S688" t="n">
        <v>31.16618491435521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-21.42817949427903</v>
      </c>
      <c r="Z688" t="n">
        <v>84.2448617078534</v>
      </c>
      <c r="AA688" t="n">
        <v>0</v>
      </c>
      <c r="AB688" t="b">
        <v>0</v>
      </c>
      <c r="AC688" t="b">
        <v>0</v>
      </c>
      <c r="AD688" t="n">
        <v>96.41915429277884</v>
      </c>
      <c r="AE688" t="n">
        <v>-0</v>
      </c>
      <c r="AF688" t="n">
        <v>0</v>
      </c>
      <c r="AG688" t="n">
        <v>-0.02059909716115238</v>
      </c>
      <c r="AH688" t="b">
        <v>0</v>
      </c>
      <c r="AI688" t="b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</row>
    <row r="689" spans="1:48">
      <c r="A689" t="n">
        <v>686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b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1</v>
      </c>
      <c r="S689" t="n">
        <v>31.16618491435521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-21.42817949427903</v>
      </c>
      <c r="Z689" t="n">
        <v>84.22753572328712</v>
      </c>
      <c r="AA689" t="n">
        <v>0</v>
      </c>
      <c r="AB689" t="b">
        <v>0</v>
      </c>
      <c r="AC689" t="b">
        <v>0</v>
      </c>
      <c r="AD689" t="n">
        <v>96.41171395267666</v>
      </c>
      <c r="AE689" t="n">
        <v>-0</v>
      </c>
      <c r="AF689" t="n">
        <v>0</v>
      </c>
      <c r="AG689" t="n">
        <v>-0.019499290756259</v>
      </c>
      <c r="AH689" t="b">
        <v>0</v>
      </c>
      <c r="AI689" t="b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</row>
    <row r="690" spans="1:48">
      <c r="A690" t="n">
        <v>687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b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1</v>
      </c>
      <c r="S690" t="n">
        <v>31.16618491435521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-21.42817949427903</v>
      </c>
      <c r="Z690" t="n">
        <v>84.21020973872083</v>
      </c>
      <c r="AA690" t="n">
        <v>0</v>
      </c>
      <c r="AB690" t="b">
        <v>0</v>
      </c>
      <c r="AC690" t="b">
        <v>0</v>
      </c>
      <c r="AD690" t="n">
        <v>96.40427361257449</v>
      </c>
      <c r="AE690" t="n">
        <v>-0</v>
      </c>
      <c r="AF690" t="n">
        <v>0</v>
      </c>
      <c r="AG690" t="n">
        <v>-0.01838009171105204</v>
      </c>
      <c r="AH690" t="b">
        <v>0</v>
      </c>
      <c r="AI690" t="b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</row>
    <row r="691" spans="1:48">
      <c r="A691" t="n">
        <v>688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b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1</v>
      </c>
      <c r="S691" t="n">
        <v>31.16618491435521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-21.42817949427903</v>
      </c>
      <c r="Z691" t="n">
        <v>84.19288375415455</v>
      </c>
      <c r="AA691" t="n">
        <v>0</v>
      </c>
      <c r="AB691" t="b">
        <v>0</v>
      </c>
      <c r="AC691" t="b">
        <v>0</v>
      </c>
      <c r="AD691" t="n">
        <v>96.39683327247231</v>
      </c>
      <c r="AE691" t="n">
        <v>-0</v>
      </c>
      <c r="AF691" t="n">
        <v>0</v>
      </c>
      <c r="AG691" t="n">
        <v>-0.01726058671880182</v>
      </c>
      <c r="AH691" t="b">
        <v>0</v>
      </c>
      <c r="AI691" t="b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</row>
    <row r="692" spans="1:48">
      <c r="A692" t="n">
        <v>689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b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1</v>
      </c>
      <c r="S692" t="n">
        <v>31.16618491435521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-21.42817949427903</v>
      </c>
      <c r="Z692" t="n">
        <v>84.17555776958827</v>
      </c>
      <c r="AA692" t="n">
        <v>0</v>
      </c>
      <c r="AB692" t="b">
        <v>0</v>
      </c>
      <c r="AC692" t="b">
        <v>0</v>
      </c>
      <c r="AD692" t="n">
        <v>96.38939293237013</v>
      </c>
      <c r="AE692" t="n">
        <v>-0</v>
      </c>
      <c r="AF692" t="n">
        <v>0</v>
      </c>
      <c r="AG692" t="n">
        <v>-0.01647085032202578</v>
      </c>
      <c r="AH692" t="b">
        <v>0</v>
      </c>
      <c r="AI692" t="b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</row>
    <row r="693" spans="1:48">
      <c r="A693" t="n">
        <v>690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b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1</v>
      </c>
      <c r="S693" t="n">
        <v>31.16618491435521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-21.42817949427903</v>
      </c>
      <c r="Z693" t="n">
        <v>84.15823178502198</v>
      </c>
      <c r="AA693" t="n">
        <v>0</v>
      </c>
      <c r="AB693" t="b">
        <v>0</v>
      </c>
      <c r="AC693" t="b">
        <v>0</v>
      </c>
      <c r="AD693" t="n">
        <v>96.38195259226795</v>
      </c>
      <c r="AE693" t="n">
        <v>-0</v>
      </c>
      <c r="AF693" t="n">
        <v>0</v>
      </c>
      <c r="AG693" t="n">
        <v>-0.01727599387764567</v>
      </c>
      <c r="AH693" t="b">
        <v>0</v>
      </c>
      <c r="AI693" t="b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</row>
    <row r="694" spans="1:48">
      <c r="A694" t="n">
        <v>691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b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1</v>
      </c>
      <c r="S694" t="n">
        <v>31.16618491435521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-21.42817949427903</v>
      </c>
      <c r="Z694" t="n">
        <v>84.1409058004557</v>
      </c>
      <c r="AA694" t="n">
        <v>0</v>
      </c>
      <c r="AB694" t="b">
        <v>0</v>
      </c>
      <c r="AC694" t="b">
        <v>0</v>
      </c>
      <c r="AD694" t="n">
        <v>96.37451225216577</v>
      </c>
      <c r="AE694" t="n">
        <v>-0</v>
      </c>
      <c r="AF694" t="n">
        <v>0</v>
      </c>
      <c r="AG694" t="n">
        <v>-0.01806740770238074</v>
      </c>
      <c r="AH694" t="b">
        <v>0</v>
      </c>
      <c r="AI694" t="b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</row>
    <row r="695" spans="1:48">
      <c r="A695" t="n">
        <v>692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b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1</v>
      </c>
      <c r="S695" t="n">
        <v>31.16618491435521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-21.42817949427903</v>
      </c>
      <c r="Z695" t="n">
        <v>84.12357981588941</v>
      </c>
      <c r="AA695" t="n">
        <v>0</v>
      </c>
      <c r="AB695" t="b">
        <v>0</v>
      </c>
      <c r="AC695" t="b">
        <v>0</v>
      </c>
      <c r="AD695" t="n">
        <v>96.36707191206359</v>
      </c>
      <c r="AE695" t="n">
        <v>-0</v>
      </c>
      <c r="AF695" t="n">
        <v>0</v>
      </c>
      <c r="AG695" t="n">
        <v>-0.01885882152711632</v>
      </c>
      <c r="AH695" t="b">
        <v>0</v>
      </c>
      <c r="AI695" t="b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</row>
    <row r="696" spans="1:48">
      <c r="A696" t="n">
        <v>693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b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1</v>
      </c>
      <c r="S696" t="n">
        <v>31.16618491435521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-21.42817949427903</v>
      </c>
      <c r="Z696" t="n">
        <v>84.10625383132313</v>
      </c>
      <c r="AA696" t="n">
        <v>0</v>
      </c>
      <c r="AB696" t="b">
        <v>0</v>
      </c>
      <c r="AC696" t="b">
        <v>0</v>
      </c>
      <c r="AD696" t="n">
        <v>96.35963157196142</v>
      </c>
      <c r="AE696" t="n">
        <v>-0</v>
      </c>
      <c r="AF696" t="n">
        <v>0</v>
      </c>
      <c r="AG696" t="n">
        <v>-0.01941641797514693</v>
      </c>
      <c r="AH696" t="b">
        <v>0</v>
      </c>
      <c r="AI696" t="b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</row>
    <row r="697" spans="1:48">
      <c r="A697" t="n">
        <v>694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b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1</v>
      </c>
      <c r="S697" t="n">
        <v>31.16618491435521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-21.42817949427903</v>
      </c>
      <c r="Z697" t="n">
        <v>84.08892784675685</v>
      </c>
      <c r="AA697" t="n">
        <v>0</v>
      </c>
      <c r="AB697" t="b">
        <v>0</v>
      </c>
      <c r="AC697" t="b">
        <v>0</v>
      </c>
      <c r="AD697" t="n">
        <v>96.35219123185924</v>
      </c>
      <c r="AE697" t="n">
        <v>-0</v>
      </c>
      <c r="AF697" t="n">
        <v>0</v>
      </c>
      <c r="AG697" t="n">
        <v>-0.01596383822039971</v>
      </c>
      <c r="AH697" t="b">
        <v>0</v>
      </c>
      <c r="AI697" t="b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</row>
    <row r="698" spans="1:48">
      <c r="A698" t="n">
        <v>695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b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1</v>
      </c>
      <c r="S698" t="n">
        <v>31.16618491435521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-21.42817949427903</v>
      </c>
      <c r="Z698" t="n">
        <v>84.07160186219056</v>
      </c>
      <c r="AA698" t="n">
        <v>0</v>
      </c>
      <c r="AB698" t="b">
        <v>0</v>
      </c>
      <c r="AC698" t="b">
        <v>0</v>
      </c>
      <c r="AD698" t="n">
        <v>96.34475089175706</v>
      </c>
      <c r="AE698" t="n">
        <v>-0</v>
      </c>
      <c r="AF698" t="n">
        <v>0</v>
      </c>
      <c r="AG698" t="n">
        <v>-0.0122940179579541</v>
      </c>
      <c r="AH698" t="b">
        <v>0</v>
      </c>
      <c r="AI698" t="b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</row>
    <row r="699" spans="1:48">
      <c r="A699" t="n">
        <v>696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b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1</v>
      </c>
      <c r="S699" t="n">
        <v>31.16618491435521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-21.42817949427903</v>
      </c>
      <c r="Z699" t="n">
        <v>84.05427587762428</v>
      </c>
      <c r="AA699" t="n">
        <v>0</v>
      </c>
      <c r="AB699" t="b">
        <v>0</v>
      </c>
      <c r="AC699" t="b">
        <v>0</v>
      </c>
      <c r="AD699" t="n">
        <v>96.33731055165488</v>
      </c>
      <c r="AE699" t="n">
        <v>-0</v>
      </c>
      <c r="AF699" t="n">
        <v>0</v>
      </c>
      <c r="AG699" t="n">
        <v>-0.009375365602030949</v>
      </c>
      <c r="AH699" t="b">
        <v>0</v>
      </c>
      <c r="AI699" t="b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</row>
    <row r="700" spans="1:48">
      <c r="A700" t="n">
        <v>697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b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1</v>
      </c>
      <c r="S700" t="n">
        <v>31.16618491435521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-21.42817949427903</v>
      </c>
      <c r="Z700" t="n">
        <v>84.03694989305799</v>
      </c>
      <c r="AA700" t="n">
        <v>0</v>
      </c>
      <c r="AB700" t="b">
        <v>0</v>
      </c>
      <c r="AC700" t="b">
        <v>0</v>
      </c>
      <c r="AD700" t="n">
        <v>96.3298702115527</v>
      </c>
      <c r="AE700" t="n">
        <v>-0</v>
      </c>
      <c r="AF700" t="n">
        <v>0</v>
      </c>
      <c r="AG700" t="n">
        <v>-0.008098734556468257</v>
      </c>
      <c r="AH700" t="b">
        <v>0</v>
      </c>
      <c r="AI700" t="b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0.2695635702047531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</row>
    <row r="701" spans="1:48">
      <c r="A701" t="n">
        <v>698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  <c r="H701" t="n">
        <v>0</v>
      </c>
      <c r="I701" t="b">
        <v>1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1</v>
      </c>
      <c r="S701" t="n">
        <v>31.16618491435521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-21.42817949427903</v>
      </c>
      <c r="Z701" t="n">
        <v>84.0409084841726</v>
      </c>
      <c r="AA701" t="n">
        <v>750</v>
      </c>
      <c r="AB701" t="b">
        <v>1</v>
      </c>
      <c r="AC701" t="b">
        <v>1</v>
      </c>
      <c r="AD701" t="n">
        <v>96.32242987145052</v>
      </c>
      <c r="AE701" t="n">
        <v>-0</v>
      </c>
      <c r="AF701" t="n">
        <v>0</v>
      </c>
      <c r="AG701" t="n">
        <v>-0.007609158031202823</v>
      </c>
      <c r="AH701" t="b">
        <v>1</v>
      </c>
      <c r="AI701" t="b">
        <v>1</v>
      </c>
      <c r="AJ701" t="n">
        <v>750</v>
      </c>
      <c r="AK701" t="n">
        <v>0</v>
      </c>
      <c r="AL701" t="n">
        <v>0</v>
      </c>
      <c r="AM701" t="n">
        <v>0</v>
      </c>
      <c r="AN701" t="n">
        <v>0.2695635702047531</v>
      </c>
      <c r="AO701" t="n">
        <v>0</v>
      </c>
      <c r="AP701" t="n">
        <v>1</v>
      </c>
      <c r="AQ701" t="n">
        <v>0</v>
      </c>
      <c r="AR701" t="n">
        <v>0</v>
      </c>
      <c r="AS701" t="n">
        <v>0</v>
      </c>
      <c r="AT701" t="n">
        <v>0.2830343145298822</v>
      </c>
      <c r="AU701" t="n">
        <v>0.08898118350428573</v>
      </c>
      <c r="AV701" t="n">
        <v>0.2830343145298822</v>
      </c>
    </row>
    <row r="702" spans="1:48">
      <c r="A702" t="n">
        <v>699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  <c r="H702" t="n">
        <v>0</v>
      </c>
      <c r="I702" t="b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1</v>
      </c>
      <c r="S702" t="n">
        <v>31.16618491435521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-21.42817949427903</v>
      </c>
      <c r="Z702" t="n">
        <v>84.04486707528721</v>
      </c>
      <c r="AA702" t="n">
        <v>750</v>
      </c>
      <c r="AB702" t="b">
        <v>0</v>
      </c>
      <c r="AC702" t="b">
        <v>1</v>
      </c>
      <c r="AD702" t="n">
        <v>96.31498953134835</v>
      </c>
      <c r="AE702" t="n">
        <v>-0</v>
      </c>
      <c r="AF702" t="n">
        <v>0</v>
      </c>
      <c r="AG702" t="n">
        <v>-0.009362178446527258</v>
      </c>
      <c r="AH702" t="b">
        <v>1</v>
      </c>
      <c r="AI702" t="b">
        <v>1</v>
      </c>
      <c r="AJ702" t="n">
        <v>750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1</v>
      </c>
      <c r="AQ702" t="n">
        <v>0</v>
      </c>
      <c r="AR702" t="n">
        <v>0</v>
      </c>
      <c r="AS702" t="n">
        <v>0</v>
      </c>
      <c r="AT702" t="n">
        <v>0.2830170277319298</v>
      </c>
      <c r="AU702" t="n">
        <v>0.08897574882848198</v>
      </c>
      <c r="AV702" t="n">
        <v>0.2830170277319298</v>
      </c>
    </row>
    <row r="703" spans="1:48">
      <c r="A703" t="n">
        <v>700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  <c r="H703" t="n">
        <v>0</v>
      </c>
      <c r="I703" t="b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1</v>
      </c>
      <c r="S703" t="n">
        <v>31.16618491435521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-21.42817949427903</v>
      </c>
      <c r="Z703" t="n">
        <v>84.04882566640183</v>
      </c>
      <c r="AA703" t="n">
        <v>750</v>
      </c>
      <c r="AB703" t="b">
        <v>0</v>
      </c>
      <c r="AC703" t="b">
        <v>1</v>
      </c>
      <c r="AD703" t="n">
        <v>96.30754919124617</v>
      </c>
      <c r="AE703" t="n">
        <v>-0</v>
      </c>
      <c r="AF703" t="n">
        <v>0</v>
      </c>
      <c r="AG703" t="n">
        <v>-0.004231844402941443</v>
      </c>
      <c r="AH703" t="b">
        <v>1</v>
      </c>
      <c r="AI703" t="b">
        <v>1</v>
      </c>
      <c r="AJ703" t="n">
        <v>750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1</v>
      </c>
      <c r="AQ703" t="n">
        <v>0</v>
      </c>
      <c r="AR703" t="n">
        <v>0</v>
      </c>
      <c r="AS703" t="n">
        <v>0</v>
      </c>
      <c r="AT703" t="n">
        <v>0.2829997421814393</v>
      </c>
      <c r="AU703" t="n">
        <v>0.08897031454485908</v>
      </c>
      <c r="AV703" t="n">
        <v>0.2829997421814393</v>
      </c>
    </row>
    <row r="704" spans="1:48">
      <c r="A704" t="n">
        <v>701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  <c r="H704" t="n">
        <v>0</v>
      </c>
      <c r="I704" t="b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1</v>
      </c>
      <c r="S704" t="n">
        <v>31.16618491435521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-21.42817949427903</v>
      </c>
      <c r="Z704" t="n">
        <v>84.05278425751644</v>
      </c>
      <c r="AA704" t="n">
        <v>750</v>
      </c>
      <c r="AB704" t="b">
        <v>0</v>
      </c>
      <c r="AC704" t="b">
        <v>1</v>
      </c>
      <c r="AD704" t="n">
        <v>96.30010885114399</v>
      </c>
      <c r="AE704" t="n">
        <v>-0</v>
      </c>
      <c r="AF704" t="n">
        <v>0</v>
      </c>
      <c r="AG704" t="n">
        <v>0.009279893514242354</v>
      </c>
      <c r="AH704" t="b">
        <v>1</v>
      </c>
      <c r="AI704" t="b">
        <v>1</v>
      </c>
      <c r="AJ704" t="n">
        <v>750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1</v>
      </c>
      <c r="AQ704" t="n">
        <v>0</v>
      </c>
      <c r="AR704" t="n">
        <v>0</v>
      </c>
      <c r="AS704" t="n">
        <v>0</v>
      </c>
      <c r="AT704" t="n">
        <v>0.2829824578783071</v>
      </c>
      <c r="AU704" t="n">
        <v>0.08896488065338447</v>
      </c>
      <c r="AV704" t="n">
        <v>0.2829824578783071</v>
      </c>
    </row>
    <row r="705" spans="1:48">
      <c r="A705" t="n">
        <v>702</v>
      </c>
      <c r="B705" t="n">
        <v>0</v>
      </c>
      <c r="C705" t="n">
        <v>0</v>
      </c>
      <c r="D705" t="n">
        <v>0</v>
      </c>
      <c r="E705" t="n">
        <v>1</v>
      </c>
      <c r="F705" t="n">
        <v>0.4172115669077947</v>
      </c>
      <c r="G705" t="n">
        <v>0</v>
      </c>
      <c r="H705" t="n">
        <v>0</v>
      </c>
      <c r="I705" t="b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1</v>
      </c>
      <c r="S705" t="n">
        <v>31.16618491435521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-21.42817949427903</v>
      </c>
      <c r="Z705" t="n">
        <v>84.06672144746868</v>
      </c>
      <c r="AA705" t="n">
        <v>750</v>
      </c>
      <c r="AB705" t="b">
        <v>0</v>
      </c>
      <c r="AC705" t="b">
        <v>1</v>
      </c>
      <c r="AD705" t="n">
        <v>96.29266851104181</v>
      </c>
      <c r="AE705" t="n">
        <v>-0</v>
      </c>
      <c r="AF705" t="n">
        <v>0</v>
      </c>
      <c r="AG705" t="n">
        <v>0.03178708186651019</v>
      </c>
      <c r="AH705" t="b">
        <v>1</v>
      </c>
      <c r="AI705" t="b">
        <v>1</v>
      </c>
      <c r="AJ705" t="n">
        <v>750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1</v>
      </c>
      <c r="AQ705" t="n">
        <v>0</v>
      </c>
      <c r="AR705" t="n">
        <v>0</v>
      </c>
      <c r="AS705" t="n">
        <v>0</v>
      </c>
      <c r="AT705" t="n">
        <v>0.2829216141793335</v>
      </c>
      <c r="AU705" t="n">
        <v>0.08894575242735137</v>
      </c>
      <c r="AV705" t="n">
        <v>0.2829216141793335</v>
      </c>
    </row>
    <row r="706" spans="1:48">
      <c r="A706" t="n">
        <v>703</v>
      </c>
      <c r="B706" t="n">
        <v>0</v>
      </c>
      <c r="C706" t="n">
        <v>0</v>
      </c>
      <c r="D706" t="n">
        <v>3</v>
      </c>
      <c r="E706" t="n">
        <v>1</v>
      </c>
      <c r="F706" t="n">
        <v>0.942945234796257</v>
      </c>
      <c r="G706" t="n">
        <v>0</v>
      </c>
      <c r="H706" t="n">
        <v>24.71429650279755</v>
      </c>
      <c r="I706" t="b">
        <v>0</v>
      </c>
      <c r="J706" t="n">
        <v>97.47318540703354</v>
      </c>
      <c r="K706" t="n">
        <v>363.282562012014</v>
      </c>
      <c r="L706" t="n">
        <v>0</v>
      </c>
      <c r="M706" t="n">
        <v>1.138373367593961</v>
      </c>
      <c r="N706" t="n">
        <v>1.138373367593961</v>
      </c>
      <c r="O706" t="n">
        <v>439.853301548529</v>
      </c>
      <c r="P706" t="n">
        <v>111.5246707780246</v>
      </c>
      <c r="Q706" t="n">
        <v>1.138373367593961</v>
      </c>
      <c r="R706" t="n">
        <v>0.91477065915718</v>
      </c>
      <c r="S706" t="n">
        <v>31.16618491435521</v>
      </c>
      <c r="T706" t="n">
        <v>32.71141499371191</v>
      </c>
      <c r="U706" t="n">
        <v>1.244435811532036</v>
      </c>
      <c r="V706" t="n">
        <v>2.787972337950006</v>
      </c>
      <c r="W706" t="n">
        <v>0</v>
      </c>
      <c r="X706" t="n">
        <v>0</v>
      </c>
      <c r="Y706" t="n">
        <v>-21.42817949427903</v>
      </c>
      <c r="Z706" t="n">
        <v>84.08395377283315</v>
      </c>
      <c r="AA706" t="n">
        <v>750</v>
      </c>
      <c r="AB706" t="b">
        <v>0</v>
      </c>
      <c r="AC706" t="b">
        <v>1</v>
      </c>
      <c r="AD706" t="n">
        <v>96.28522817093963</v>
      </c>
      <c r="AE706" t="n">
        <v>-0</v>
      </c>
      <c r="AF706" t="n">
        <v>0</v>
      </c>
      <c r="AG706" t="n">
        <v>0.06776909260856623</v>
      </c>
      <c r="AH706" t="b">
        <v>0</v>
      </c>
      <c r="AI706" t="b">
        <v>0</v>
      </c>
      <c r="AJ706" t="n">
        <v>750</v>
      </c>
      <c r="AK706" t="n">
        <v>0</v>
      </c>
      <c r="AL706" t="n">
        <v>1.244435811532036</v>
      </c>
      <c r="AM706" t="n">
        <v>0</v>
      </c>
      <c r="AN706" t="n">
        <v>1.244435811532036</v>
      </c>
      <c r="AO706" t="n">
        <v>0</v>
      </c>
      <c r="AP706" t="n">
        <v>1</v>
      </c>
      <c r="AQ706" t="n">
        <v>0</v>
      </c>
      <c r="AR706" t="n">
        <v>0</v>
      </c>
      <c r="AS706" t="n">
        <v>0</v>
      </c>
      <c r="AT706" t="n">
        <v>0.2828464067236349</v>
      </c>
      <c r="AU706" t="n">
        <v>0.08892210848005287</v>
      </c>
      <c r="AV706" t="n">
        <v>0.2828464067236349</v>
      </c>
    </row>
    <row r="707" spans="1:48">
      <c r="A707" t="n">
        <v>704</v>
      </c>
      <c r="B707" t="n">
        <v>0</v>
      </c>
      <c r="C707" t="n">
        <v>0</v>
      </c>
      <c r="D707" t="n">
        <v>6</v>
      </c>
      <c r="E707" t="n">
        <v>1</v>
      </c>
      <c r="F707" t="n">
        <v>0.8110074939071776</v>
      </c>
      <c r="G707" t="n">
        <v>0</v>
      </c>
      <c r="H707" t="n">
        <v>49.4285930055951</v>
      </c>
      <c r="I707" t="b">
        <v>0</v>
      </c>
      <c r="J707" t="n">
        <v>194.9463708140671</v>
      </c>
      <c r="K707" t="n">
        <v>726.565124024028</v>
      </c>
      <c r="L707" t="n">
        <v>0</v>
      </c>
      <c r="M707" t="n">
        <v>1.975777367649113</v>
      </c>
      <c r="N707" t="n">
        <v>1.975777367649113</v>
      </c>
      <c r="O707" t="n">
        <v>381.7078926056274</v>
      </c>
      <c r="P707" t="n">
        <v>96.78192003185279</v>
      </c>
      <c r="Q707" t="n">
        <v>1.975777367649113</v>
      </c>
      <c r="R707" t="n">
        <v>0.9024950529316464</v>
      </c>
      <c r="S707" t="n">
        <v>31.16950350500336</v>
      </c>
      <c r="T707" t="n">
        <v>28.77332233716275</v>
      </c>
      <c r="U707" t="n">
        <v>2.189239000514228</v>
      </c>
      <c r="V707" t="n">
        <v>2.805541271465732</v>
      </c>
      <c r="W707" t="n">
        <v>0</v>
      </c>
      <c r="X707" t="n">
        <v>0</v>
      </c>
      <c r="Y707" t="n">
        <v>-21.42817949427903</v>
      </c>
      <c r="Z707" t="n">
        <v>84.10118609819763</v>
      </c>
      <c r="AA707" t="n">
        <v>750</v>
      </c>
      <c r="AB707" t="b">
        <v>0</v>
      </c>
      <c r="AC707" t="b">
        <v>1</v>
      </c>
      <c r="AD707" t="n">
        <v>96.27778783083745</v>
      </c>
      <c r="AE707" t="n">
        <v>-0</v>
      </c>
      <c r="AF707" t="n">
        <v>0</v>
      </c>
      <c r="AG707" t="n">
        <v>0.06889545102573913</v>
      </c>
      <c r="AH707" t="b">
        <v>0</v>
      </c>
      <c r="AI707" t="b">
        <v>0</v>
      </c>
      <c r="AJ707" t="n">
        <v>750</v>
      </c>
      <c r="AK707" t="n">
        <v>0</v>
      </c>
      <c r="AL707" t="n">
        <v>2.189239000514228</v>
      </c>
      <c r="AM707" t="n">
        <v>0</v>
      </c>
      <c r="AN707" t="n">
        <v>2.244587685542136</v>
      </c>
      <c r="AO707" t="n">
        <v>0</v>
      </c>
      <c r="AP707" t="n">
        <v>1</v>
      </c>
      <c r="AQ707" t="n">
        <v>0</v>
      </c>
      <c r="AR707" t="n">
        <v>0</v>
      </c>
      <c r="AS707" t="n">
        <v>0</v>
      </c>
      <c r="AT707" t="n">
        <v>0.2827712228877722</v>
      </c>
      <c r="AU707" t="n">
        <v>0.08889847195842983</v>
      </c>
      <c r="AV707" t="n">
        <v>0.2827712228877722</v>
      </c>
    </row>
    <row r="708" spans="1:48">
      <c r="A708" t="n">
        <v>705</v>
      </c>
      <c r="B708" t="n">
        <v>0</v>
      </c>
      <c r="C708" t="n">
        <v>0</v>
      </c>
      <c r="D708" t="n">
        <v>9</v>
      </c>
      <c r="E708" t="n">
        <v>1</v>
      </c>
      <c r="F708" t="n">
        <v>0.8130247895750304</v>
      </c>
      <c r="G708" t="n">
        <v>0</v>
      </c>
      <c r="H708" t="n">
        <v>74.14288950839266</v>
      </c>
      <c r="I708" t="b">
        <v>0</v>
      </c>
      <c r="J708" t="n">
        <v>292.4195562211006</v>
      </c>
      <c r="K708" t="n">
        <v>1089.847686036042</v>
      </c>
      <c r="L708" t="n">
        <v>0</v>
      </c>
      <c r="M708" t="n">
        <v>2.97573782632343</v>
      </c>
      <c r="N708" t="n">
        <v>2.97573782632343</v>
      </c>
      <c r="O708" t="n">
        <v>383.2626871262922</v>
      </c>
      <c r="P708" t="n">
        <v>97.17613770950615</v>
      </c>
      <c r="Q708" t="n">
        <v>2.97573782632343</v>
      </c>
      <c r="R708" t="n">
        <v>0.8974345151074893</v>
      </c>
      <c r="S708" t="n">
        <v>31.1760928839766</v>
      </c>
      <c r="T708" t="n">
        <v>29.05343407757189</v>
      </c>
      <c r="U708" t="n">
        <v>3.315827256729717</v>
      </c>
      <c r="V708" t="n">
        <v>2.97987955395876</v>
      </c>
      <c r="W708" t="n">
        <v>0</v>
      </c>
      <c r="X708" t="n">
        <v>0</v>
      </c>
      <c r="Y708" t="n">
        <v>-21.42817949427903</v>
      </c>
      <c r="Z708" t="n">
        <v>84.16288272291278</v>
      </c>
      <c r="AA708" t="n">
        <v>1089.847686036042</v>
      </c>
      <c r="AB708" t="b">
        <v>0</v>
      </c>
      <c r="AC708" t="b">
        <v>1</v>
      </c>
      <c r="AD708" t="n">
        <v>96.27034749073528</v>
      </c>
      <c r="AE708" t="n">
        <v>-0</v>
      </c>
      <c r="AF708" t="n">
        <v>0</v>
      </c>
      <c r="AG708" t="n">
        <v>0.06862818408423854</v>
      </c>
      <c r="AH708" t="b">
        <v>0</v>
      </c>
      <c r="AI708" t="b">
        <v>0</v>
      </c>
      <c r="AJ708" t="n">
        <v>1089.847686036042</v>
      </c>
      <c r="AK708" t="n">
        <v>0</v>
      </c>
      <c r="AL708" t="n">
        <v>3.315827256729717</v>
      </c>
      <c r="AM708" t="n">
        <v>0</v>
      </c>
      <c r="AN708" t="n">
        <v>3.552751900074614</v>
      </c>
      <c r="AO708" t="n">
        <v>0</v>
      </c>
      <c r="AP708" t="n">
        <v>1</v>
      </c>
      <c r="AQ708" t="n">
        <v>0</v>
      </c>
      <c r="AR708" t="n">
        <v>0</v>
      </c>
      <c r="AS708" t="n">
        <v>0</v>
      </c>
      <c r="AT708" t="n">
        <v>1.098241487219176</v>
      </c>
      <c r="AU708" t="n">
        <v>0.3452684790838383</v>
      </c>
      <c r="AV708" t="n">
        <v>1.098241487219176</v>
      </c>
    </row>
    <row r="709" spans="1:48">
      <c r="A709" t="n">
        <v>706</v>
      </c>
      <c r="B709" t="n">
        <v>0</v>
      </c>
      <c r="C709" t="n">
        <v>0</v>
      </c>
      <c r="D709" t="n">
        <v>12</v>
      </c>
      <c r="E709" t="n">
        <v>1</v>
      </c>
      <c r="F709" t="n">
        <v>0.9368933477927013</v>
      </c>
      <c r="G709" t="n">
        <v>0</v>
      </c>
      <c r="H709" t="n">
        <v>98.85718601119021</v>
      </c>
      <c r="I709" t="b">
        <v>0</v>
      </c>
      <c r="J709" t="n">
        <v>389.8927416281342</v>
      </c>
      <c r="K709" t="n">
        <v>1453.130248048056</v>
      </c>
      <c r="L709" t="n">
        <v>0</v>
      </c>
      <c r="M709" t="n">
        <v>4.546087070976815</v>
      </c>
      <c r="N709" t="n">
        <v>4.546087070976815</v>
      </c>
      <c r="O709" t="n">
        <v>439.1378664107729</v>
      </c>
      <c r="P709" t="n">
        <v>111.3432724165246</v>
      </c>
      <c r="Q709" t="n">
        <v>4.546087070976815</v>
      </c>
      <c r="R709" t="n">
        <v>0.9006133011527441</v>
      </c>
      <c r="S709" t="n">
        <v>31.1865322886201</v>
      </c>
      <c r="T709" t="n">
        <v>33.17158563294054</v>
      </c>
      <c r="U709" t="n">
        <v>5.047768076662903</v>
      </c>
      <c r="V709" t="n">
        <v>3.296814391587024</v>
      </c>
      <c r="W709" t="n">
        <v>0</v>
      </c>
      <c r="X709" t="n">
        <v>0</v>
      </c>
      <c r="Y709" t="n">
        <v>-21.42817949427903</v>
      </c>
      <c r="Z709" t="n">
        <v>84.29773854451228</v>
      </c>
      <c r="AA709" t="n">
        <v>1453.130248048056</v>
      </c>
      <c r="AB709" t="b">
        <v>0</v>
      </c>
      <c r="AC709" t="b">
        <v>1</v>
      </c>
      <c r="AD709" t="n">
        <v>96.2629071506331</v>
      </c>
      <c r="AE709" t="n">
        <v>-0</v>
      </c>
      <c r="AF709" t="n">
        <v>0</v>
      </c>
      <c r="AG709" t="n">
        <v>0.07079423939743335</v>
      </c>
      <c r="AH709" t="b">
        <v>0</v>
      </c>
      <c r="AI709" t="b">
        <v>0</v>
      </c>
      <c r="AJ709" t="n">
        <v>1453.130248048056</v>
      </c>
      <c r="AK709" t="n">
        <v>0</v>
      </c>
      <c r="AL709" t="n">
        <v>5.047768076662903</v>
      </c>
      <c r="AM709" t="n">
        <v>0</v>
      </c>
      <c r="AN709" t="n">
        <v>5.300748996705507</v>
      </c>
      <c r="AO709" t="n">
        <v>0</v>
      </c>
      <c r="AP709" t="n">
        <v>1</v>
      </c>
      <c r="AQ709" t="n">
        <v>0</v>
      </c>
      <c r="AR709" t="n">
        <v>0</v>
      </c>
      <c r="AS709" t="n">
        <v>0</v>
      </c>
      <c r="AT709" t="n">
        <v>1.502386462677174</v>
      </c>
      <c r="AU709" t="n">
        <v>0.4723247983265937</v>
      </c>
      <c r="AV709" t="n">
        <v>1.502386462677174</v>
      </c>
    </row>
    <row r="710" spans="1:48">
      <c r="A710" t="n">
        <v>707</v>
      </c>
      <c r="B710" t="n">
        <v>0</v>
      </c>
      <c r="C710" t="n">
        <v>0</v>
      </c>
      <c r="D710" t="n">
        <v>15</v>
      </c>
      <c r="E710" t="n">
        <v>1</v>
      </c>
      <c r="F710" t="n">
        <v>0.4394018192541684</v>
      </c>
      <c r="G710" t="n">
        <v>0</v>
      </c>
      <c r="H710" t="n">
        <v>123.5714825139877</v>
      </c>
      <c r="I710" t="b">
        <v>0</v>
      </c>
      <c r="J710" t="n">
        <v>487.3659270351677</v>
      </c>
      <c r="K710" t="n">
        <v>1816.41281006007</v>
      </c>
      <c r="L710" t="n">
        <v>0</v>
      </c>
      <c r="M710" t="n">
        <v>2.833876859576892</v>
      </c>
      <c r="N710" t="n">
        <v>2.833876859576892</v>
      </c>
      <c r="O710" t="n">
        <v>218.9949498733311</v>
      </c>
      <c r="P710" t="n">
        <v>55.52610290905962</v>
      </c>
      <c r="Q710" t="n">
        <v>2.833876859576892</v>
      </c>
      <c r="R710" t="n">
        <v>0.837597828991545</v>
      </c>
      <c r="S710" t="n">
        <v>31.20198646425597</v>
      </c>
      <c r="T710" t="n">
        <v>17.78698168561107</v>
      </c>
      <c r="U710" t="n">
        <v>3.383338353430115</v>
      </c>
      <c r="V710" t="n">
        <v>2.888644441430868</v>
      </c>
      <c r="W710" t="n">
        <v>0</v>
      </c>
      <c r="X710" t="n">
        <v>0</v>
      </c>
      <c r="Y710" t="n">
        <v>-21.42817949427903</v>
      </c>
      <c r="Z710" t="n">
        <v>84.5143883066695</v>
      </c>
      <c r="AA710" t="n">
        <v>1816.41281006007</v>
      </c>
      <c r="AB710" t="b">
        <v>0</v>
      </c>
      <c r="AC710" t="b">
        <v>1</v>
      </c>
      <c r="AD710" t="n">
        <v>96.25546681053092</v>
      </c>
      <c r="AE710" t="n">
        <v>-0</v>
      </c>
      <c r="AF710" t="n">
        <v>0</v>
      </c>
      <c r="AG710" t="n">
        <v>0.0807815935946205</v>
      </c>
      <c r="AH710" t="b">
        <v>0</v>
      </c>
      <c r="AI710" t="b">
        <v>0</v>
      </c>
      <c r="AJ710" t="n">
        <v>1816.41281006007</v>
      </c>
      <c r="AK710" t="n">
        <v>0</v>
      </c>
      <c r="AL710" t="n">
        <v>3.383338353430115</v>
      </c>
      <c r="AM710" t="n">
        <v>0</v>
      </c>
      <c r="AN710" t="n">
        <v>3.464729833894733</v>
      </c>
      <c r="AO710" t="n">
        <v>0</v>
      </c>
      <c r="AP710" t="n">
        <v>1</v>
      </c>
      <c r="AQ710" t="n">
        <v>0</v>
      </c>
      <c r="AR710" t="n">
        <v>0</v>
      </c>
      <c r="AS710" t="n">
        <v>0</v>
      </c>
      <c r="AT710" t="n">
        <v>1.249826522294031</v>
      </c>
      <c r="AU710" t="n">
        <v>0.3929242407002453</v>
      </c>
      <c r="AV710" t="n">
        <v>1.249826522294031</v>
      </c>
    </row>
    <row r="711" spans="1:48">
      <c r="A711" t="n">
        <v>708</v>
      </c>
      <c r="B711" t="n">
        <v>0</v>
      </c>
      <c r="C711" t="n">
        <v>0</v>
      </c>
      <c r="D711" t="n">
        <v>15</v>
      </c>
      <c r="E711" t="n">
        <v>2</v>
      </c>
      <c r="F711" t="n">
        <v>-0.1945006248093759</v>
      </c>
      <c r="G711" t="n">
        <v>0</v>
      </c>
      <c r="H711" t="n">
        <v>123.5714825139877</v>
      </c>
      <c r="I711" t="b">
        <v>1</v>
      </c>
      <c r="J711" t="n">
        <v>487.3659270351677</v>
      </c>
      <c r="K711" t="n">
        <v>1041.013620147118</v>
      </c>
      <c r="L711" t="n">
        <v>0</v>
      </c>
      <c r="M711" t="n">
        <v>-0.8121186978619271</v>
      </c>
      <c r="N711" t="n">
        <v>-0.8121186978619271</v>
      </c>
      <c r="O711" t="n">
        <v>-62.75851151698289</v>
      </c>
      <c r="P711" t="n">
        <v>-15.91240150024921</v>
      </c>
      <c r="Q711" t="n">
        <v>-0.8121186978619271</v>
      </c>
      <c r="R711" t="n">
        <v>0.8604685744592173</v>
      </c>
      <c r="S711" t="n">
        <v>31.21772820059671</v>
      </c>
      <c r="T711" t="n">
        <v>-6.410169211208872</v>
      </c>
      <c r="U711" t="n">
        <v>-0.6988026182409283</v>
      </c>
      <c r="V711" t="n">
        <v>9.502232289040343</v>
      </c>
      <c r="W711" t="n">
        <v>0</v>
      </c>
      <c r="X711" t="n">
        <v>0</v>
      </c>
      <c r="Y711" t="n">
        <v>-21.42817949427903</v>
      </c>
      <c r="Z711" t="n">
        <v>84.55075777126176</v>
      </c>
      <c r="AA711" t="n">
        <v>1041.013620147118</v>
      </c>
      <c r="AB711" t="b">
        <v>0</v>
      </c>
      <c r="AC711" t="b">
        <v>1</v>
      </c>
      <c r="AD711" t="n">
        <v>96.24802647042874</v>
      </c>
      <c r="AE711" t="n">
        <v>-0</v>
      </c>
      <c r="AF711" t="n">
        <v>0</v>
      </c>
      <c r="AG711" t="n">
        <v>0.09622260486579071</v>
      </c>
      <c r="AH711" t="b">
        <v>0</v>
      </c>
      <c r="AI711" t="b">
        <v>0</v>
      </c>
      <c r="AJ711" t="n">
        <v>1041.013620147118</v>
      </c>
      <c r="AK711" t="n">
        <v>0</v>
      </c>
      <c r="AL711" t="n">
        <v>-0.6988026182409283</v>
      </c>
      <c r="AM711" t="n">
        <v>0</v>
      </c>
      <c r="AN711" t="n">
        <v>-0.4106720346854159</v>
      </c>
      <c r="AO711" t="n">
        <v>0</v>
      </c>
      <c r="AP711" t="n">
        <v>1</v>
      </c>
      <c r="AQ711" t="n">
        <v>0</v>
      </c>
      <c r="AR711" t="n">
        <v>0</v>
      </c>
      <c r="AS711" t="n">
        <v>0</v>
      </c>
      <c r="AT711" t="n">
        <v>0.2955475018650207</v>
      </c>
      <c r="AU711" t="n">
        <v>0.09291511717003531</v>
      </c>
      <c r="AV711" t="n">
        <v>0.2955475018650207</v>
      </c>
    </row>
    <row r="712" spans="1:48">
      <c r="A712" t="n">
        <v>709</v>
      </c>
      <c r="B712" t="n">
        <v>0</v>
      </c>
      <c r="C712" t="n">
        <v>0</v>
      </c>
      <c r="D712" t="n">
        <v>15</v>
      </c>
      <c r="E712" t="n">
        <v>2</v>
      </c>
      <c r="F712" t="n">
        <v>0.3386006799833328</v>
      </c>
      <c r="G712" t="n">
        <v>0</v>
      </c>
      <c r="H712" t="n">
        <v>123.5714825139877</v>
      </c>
      <c r="I712" t="b">
        <v>0</v>
      </c>
      <c r="J712" t="n">
        <v>487.3659270351677</v>
      </c>
      <c r="K712" t="n">
        <v>1041.013620147118</v>
      </c>
      <c r="L712" t="n">
        <v>0</v>
      </c>
      <c r="M712" t="n">
        <v>2.254102306870802</v>
      </c>
      <c r="N712" t="n">
        <v>2.254102306870802</v>
      </c>
      <c r="O712" t="n">
        <v>174.1914155635658</v>
      </c>
      <c r="P712" t="n">
        <v>44.16618041672562</v>
      </c>
      <c r="Q712" t="n">
        <v>2.254102306870802</v>
      </c>
      <c r="R712" t="n">
        <v>0.8826984951721168</v>
      </c>
      <c r="S712" t="n">
        <v>31.22160408993985</v>
      </c>
      <c r="T712" t="n">
        <v>23.42481704680171</v>
      </c>
      <c r="U712" t="n">
        <v>2.553649200944062</v>
      </c>
      <c r="V712" t="n">
        <v>2.747766289907691</v>
      </c>
      <c r="W712" t="n">
        <v>0</v>
      </c>
      <c r="X712" t="n">
        <v>0</v>
      </c>
      <c r="Y712" t="n">
        <v>-21.42817949427903</v>
      </c>
      <c r="Z712" t="n">
        <v>84.59322081552271</v>
      </c>
      <c r="AA712" t="n">
        <v>1041.013620147118</v>
      </c>
      <c r="AB712" t="b">
        <v>0</v>
      </c>
      <c r="AC712" t="b">
        <v>1</v>
      </c>
      <c r="AD712" t="n">
        <v>96.24058613032656</v>
      </c>
      <c r="AE712" t="n">
        <v>-0</v>
      </c>
      <c r="AF712" t="n">
        <v>0</v>
      </c>
      <c r="AG712" t="n">
        <v>0.1165190708984908</v>
      </c>
      <c r="AH712" t="b">
        <v>0</v>
      </c>
      <c r="AI712" t="b">
        <v>0</v>
      </c>
      <c r="AJ712" t="n">
        <v>1041.013620147118</v>
      </c>
      <c r="AK712" t="n">
        <v>0</v>
      </c>
      <c r="AL712" t="n">
        <v>2.553649200944062</v>
      </c>
      <c r="AM712" t="n">
        <v>0</v>
      </c>
      <c r="AN712" t="n">
        <v>2.565047602443411</v>
      </c>
      <c r="AO712" t="n">
        <v>0</v>
      </c>
      <c r="AP712" t="n">
        <v>1</v>
      </c>
      <c r="AQ712" t="n">
        <v>0</v>
      </c>
      <c r="AR712" t="n">
        <v>0</v>
      </c>
      <c r="AS712" t="n">
        <v>0</v>
      </c>
      <c r="AT712" t="n">
        <v>0.8870747367898425</v>
      </c>
      <c r="AU712" t="n">
        <v>0.2788812376598928</v>
      </c>
      <c r="AV712" t="n">
        <v>0.8870747367898425</v>
      </c>
    </row>
    <row r="713" spans="1:48">
      <c r="A713" t="n">
        <v>710</v>
      </c>
      <c r="B713" t="n">
        <v>0</v>
      </c>
      <c r="C713" t="n">
        <v>0</v>
      </c>
      <c r="D713" t="n">
        <v>17.22222222222222</v>
      </c>
      <c r="E713" t="n">
        <v>2</v>
      </c>
      <c r="F713" t="n">
        <v>0.6919497567278952</v>
      </c>
      <c r="G713" t="n">
        <v>0</v>
      </c>
      <c r="H713" t="n">
        <v>141.8783688123563</v>
      </c>
      <c r="I713" t="b">
        <v>0</v>
      </c>
      <c r="J713" t="n">
        <v>559.5682865959333</v>
      </c>
      <c r="K713" t="n">
        <v>1195.237860168914</v>
      </c>
      <c r="L713" t="n">
        <v>0</v>
      </c>
      <c r="M713" t="n">
        <v>4.933794779719222</v>
      </c>
      <c r="N713" t="n">
        <v>4.933794779719222</v>
      </c>
      <c r="O713" t="n">
        <v>332.075072740017</v>
      </c>
      <c r="P713" t="n">
        <v>84.19753365619094</v>
      </c>
      <c r="Q713" t="n">
        <v>4.933794779719222</v>
      </c>
      <c r="R713" t="n">
        <v>0.917523642655955</v>
      </c>
      <c r="S713" t="n">
        <v>31.23064801667762</v>
      </c>
      <c r="T713" t="n">
        <v>42.9616406243061</v>
      </c>
      <c r="U713" t="n">
        <v>5.377294437271797</v>
      </c>
      <c r="V713" t="n">
        <v>3.543319624216714</v>
      </c>
      <c r="W713" t="n">
        <v>0</v>
      </c>
      <c r="X713" t="n">
        <v>0</v>
      </c>
      <c r="Y713" t="n">
        <v>-21.42817949427903</v>
      </c>
      <c r="Z713" t="n">
        <v>84.65618659917861</v>
      </c>
      <c r="AA713" t="n">
        <v>1195.237860168914</v>
      </c>
      <c r="AB713" t="b">
        <v>0</v>
      </c>
      <c r="AC713" t="b">
        <v>1</v>
      </c>
      <c r="AD713" t="n">
        <v>96.23314579022438</v>
      </c>
      <c r="AE713" t="n">
        <v>-0</v>
      </c>
      <c r="AF713" t="n">
        <v>0</v>
      </c>
      <c r="AG713" t="n">
        <v>0.1251392283938</v>
      </c>
      <c r="AH713" t="b">
        <v>0</v>
      </c>
      <c r="AI713" t="b">
        <v>0</v>
      </c>
      <c r="AJ713" t="n">
        <v>1195.237860168914</v>
      </c>
      <c r="AK713" t="n">
        <v>0</v>
      </c>
      <c r="AL713" t="n">
        <v>5.377294437271797</v>
      </c>
      <c r="AM713" t="n">
        <v>0</v>
      </c>
      <c r="AN713" t="n">
        <v>5.42288804326919</v>
      </c>
      <c r="AO713" t="n">
        <v>0</v>
      </c>
      <c r="AP713" t="n">
        <v>1</v>
      </c>
      <c r="AQ713" t="n">
        <v>0</v>
      </c>
      <c r="AR713" t="n">
        <v>0</v>
      </c>
      <c r="AS713" t="n">
        <v>0</v>
      </c>
      <c r="AT713" t="n">
        <v>1.484976715283514</v>
      </c>
      <c r="AU713" t="n">
        <v>0.4668514693057944</v>
      </c>
      <c r="AV713" t="n">
        <v>1.484976715283514</v>
      </c>
    </row>
    <row r="714" spans="1:48">
      <c r="A714" t="n">
        <v>711</v>
      </c>
      <c r="B714" t="n">
        <v>0</v>
      </c>
      <c r="C714" t="n">
        <v>0</v>
      </c>
      <c r="D714" t="n">
        <v>19.44444444444444</v>
      </c>
      <c r="E714" t="n">
        <v>2</v>
      </c>
      <c r="F714" t="n">
        <v>0.5973039968087877</v>
      </c>
      <c r="G714" t="n">
        <v>0</v>
      </c>
      <c r="H714" t="n">
        <v>160.1852551107249</v>
      </c>
      <c r="I714" t="b">
        <v>0</v>
      </c>
      <c r="J714" t="n">
        <v>631.7706461566988</v>
      </c>
      <c r="K714" t="n">
        <v>1349.462100190709</v>
      </c>
      <c r="L714" t="n">
        <v>0</v>
      </c>
      <c r="M714" t="n">
        <v>4.880132044605245</v>
      </c>
      <c r="N714" t="n">
        <v>4.880132044605245</v>
      </c>
      <c r="O714" t="n">
        <v>290.9245812805453</v>
      </c>
      <c r="P714" t="n">
        <v>73.76383906707539</v>
      </c>
      <c r="Q714" t="n">
        <v>4.880132044605245</v>
      </c>
      <c r="R714" t="n">
        <v>0.9097277007414581</v>
      </c>
      <c r="S714" t="n">
        <v>31.24456645089843</v>
      </c>
      <c r="T714" t="n">
        <v>37.96040561795908</v>
      </c>
      <c r="U714" t="n">
        <v>5.364387652071907</v>
      </c>
      <c r="V714" t="n">
        <v>3.426773095920034</v>
      </c>
      <c r="W714" t="n">
        <v>0</v>
      </c>
      <c r="X714" t="n">
        <v>0</v>
      </c>
      <c r="Y714" t="n">
        <v>-21.42817949427903</v>
      </c>
      <c r="Z714" t="n">
        <v>84.76879348856204</v>
      </c>
      <c r="AA714" t="n">
        <v>1349.462100190709</v>
      </c>
      <c r="AB714" t="b">
        <v>0</v>
      </c>
      <c r="AC714" t="b">
        <v>1</v>
      </c>
      <c r="AD714" t="n">
        <v>96.22570545012221</v>
      </c>
      <c r="AE714" t="n">
        <v>-0</v>
      </c>
      <c r="AF714" t="n">
        <v>0</v>
      </c>
      <c r="AG714" t="n">
        <v>0.1263637245636309</v>
      </c>
      <c r="AH714" t="b">
        <v>0</v>
      </c>
      <c r="AI714" t="b">
        <v>0</v>
      </c>
      <c r="AJ714" t="n">
        <v>1349.462100190709</v>
      </c>
      <c r="AK714" t="n">
        <v>0</v>
      </c>
      <c r="AL714" t="n">
        <v>5.364387652071907</v>
      </c>
      <c r="AM714" t="n">
        <v>0</v>
      </c>
      <c r="AN714" t="n">
        <v>5.409981258069301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1.502492312550975</v>
      </c>
      <c r="AU714" t="n">
        <v>0.4723580757299371</v>
      </c>
      <c r="AV714" t="n">
        <v>1.502492312550975</v>
      </c>
    </row>
    <row r="715" spans="1:48">
      <c r="A715" t="n">
        <v>712</v>
      </c>
      <c r="B715" t="n">
        <v>0</v>
      </c>
      <c r="C715" t="n">
        <v>0</v>
      </c>
      <c r="D715" t="n">
        <v>21.66666666666667</v>
      </c>
      <c r="E715" t="n">
        <v>2</v>
      </c>
      <c r="F715" t="n">
        <v>0.6225379597406642</v>
      </c>
      <c r="G715" t="n">
        <v>0</v>
      </c>
      <c r="H715" t="n">
        <v>178.4921414090934</v>
      </c>
      <c r="I715" t="b">
        <v>0</v>
      </c>
      <c r="J715" t="n">
        <v>703.9730057174644</v>
      </c>
      <c r="K715" t="n">
        <v>1503.686340212504</v>
      </c>
      <c r="L715" t="n">
        <v>0</v>
      </c>
      <c r="M715" t="n">
        <v>5.666294199138041</v>
      </c>
      <c r="N715" t="n">
        <v>5.666294199138041</v>
      </c>
      <c r="O715" t="n">
        <v>303.1456926965215</v>
      </c>
      <c r="P715" t="n">
        <v>76.86249814820525</v>
      </c>
      <c r="Q715" t="n">
        <v>5.666294199138041</v>
      </c>
      <c r="R715" t="n">
        <v>0.9100958720003679</v>
      </c>
      <c r="S715" t="n">
        <v>31.25963480806765</v>
      </c>
      <c r="T715" t="n">
        <v>39.53903837994893</v>
      </c>
      <c r="U715" t="n">
        <v>6.226040984763141</v>
      </c>
      <c r="V715" t="n">
        <v>3.554722767493296</v>
      </c>
      <c r="W715" t="n">
        <v>0</v>
      </c>
      <c r="X715" t="n">
        <v>0</v>
      </c>
      <c r="Y715" t="n">
        <v>-21.42817949427903</v>
      </c>
      <c r="Z715" t="n">
        <v>84.91088276999876</v>
      </c>
      <c r="AA715" t="n">
        <v>1503.686340212504</v>
      </c>
      <c r="AB715" t="b">
        <v>0</v>
      </c>
      <c r="AC715" t="b">
        <v>1</v>
      </c>
      <c r="AD715" t="n">
        <v>96.21826511002003</v>
      </c>
      <c r="AE715" t="n">
        <v>-0</v>
      </c>
      <c r="AF715" t="n">
        <v>0</v>
      </c>
      <c r="AG715" t="n">
        <v>0.1602074569980056</v>
      </c>
      <c r="AH715" t="b">
        <v>0</v>
      </c>
      <c r="AI715" t="b">
        <v>0</v>
      </c>
      <c r="AJ715" t="n">
        <v>1503.686340212504</v>
      </c>
      <c r="AK715" t="n">
        <v>0</v>
      </c>
      <c r="AL715" t="n">
        <v>6.226040984763141</v>
      </c>
      <c r="AM715" t="n">
        <v>0</v>
      </c>
      <c r="AN715" t="n">
        <v>6.271634590760535</v>
      </c>
      <c r="AO715" t="n">
        <v>0</v>
      </c>
      <c r="AP715" t="n">
        <v>1</v>
      </c>
      <c r="AQ715" t="n">
        <v>0</v>
      </c>
      <c r="AR715" t="n">
        <v>0</v>
      </c>
      <c r="AS715" t="n">
        <v>0</v>
      </c>
      <c r="AT715" t="n">
        <v>1.689037047249867</v>
      </c>
      <c r="AU715" t="n">
        <v>0.5310045734083942</v>
      </c>
      <c r="AV715" t="n">
        <v>1.689037047249867</v>
      </c>
    </row>
    <row r="716" spans="1:48">
      <c r="A716" t="n">
        <v>713</v>
      </c>
      <c r="B716" t="n">
        <v>0</v>
      </c>
      <c r="C716" t="n">
        <v>0</v>
      </c>
      <c r="D716" t="n">
        <v>23.88888888888889</v>
      </c>
      <c r="E716" t="n">
        <v>2</v>
      </c>
      <c r="F716" t="n">
        <v>0.6162478679322607</v>
      </c>
      <c r="G716" t="n">
        <v>0</v>
      </c>
      <c r="H716" t="n">
        <v>196.799027707462</v>
      </c>
      <c r="I716" t="b">
        <v>0</v>
      </c>
      <c r="J716" t="n">
        <v>776.1753652782301</v>
      </c>
      <c r="K716" t="n">
        <v>1657.910580234299</v>
      </c>
      <c r="L716" t="n">
        <v>0</v>
      </c>
      <c r="M716" t="n">
        <v>6.212368217470149</v>
      </c>
      <c r="N716" t="n">
        <v>6.212368217470149</v>
      </c>
      <c r="O716" t="n">
        <v>301.4432911489038</v>
      </c>
      <c r="P716" t="n">
        <v>76.43085475377886</v>
      </c>
      <c r="Q716" t="n">
        <v>6.212368217470149</v>
      </c>
      <c r="R716" t="n">
        <v>0.908154249717754</v>
      </c>
      <c r="S716" t="n">
        <v>31.27705923811892</v>
      </c>
      <c r="T716" t="n">
        <v>39.40105481281412</v>
      </c>
      <c r="U716" t="n">
        <v>6.840653137284658</v>
      </c>
      <c r="V716" t="n">
        <v>3.618819441194809</v>
      </c>
      <c r="W716" t="n">
        <v>0</v>
      </c>
      <c r="X716" t="n">
        <v>0</v>
      </c>
      <c r="Y716" t="n">
        <v>-21.42817949427903</v>
      </c>
      <c r="Z716" t="n">
        <v>85.11845772733746</v>
      </c>
      <c r="AA716" t="n">
        <v>1657.910580234299</v>
      </c>
      <c r="AB716" t="b">
        <v>0</v>
      </c>
      <c r="AC716" t="b">
        <v>1</v>
      </c>
      <c r="AD716" t="n">
        <v>96.21082476991785</v>
      </c>
      <c r="AE716" t="n">
        <v>-0</v>
      </c>
      <c r="AF716" t="n">
        <v>0</v>
      </c>
      <c r="AG716" t="n">
        <v>0.1892470477551121</v>
      </c>
      <c r="AH716" t="b">
        <v>0</v>
      </c>
      <c r="AI716" t="b">
        <v>0</v>
      </c>
      <c r="AJ716" t="n">
        <v>1657.910580234299</v>
      </c>
      <c r="AK716" t="n">
        <v>0</v>
      </c>
      <c r="AL716" t="n">
        <v>6.840653137284658</v>
      </c>
      <c r="AM716" t="n">
        <v>0</v>
      </c>
      <c r="AN716" t="n">
        <v>6.886246743282052</v>
      </c>
      <c r="AO716" t="n">
        <v>0</v>
      </c>
      <c r="AP716" t="n">
        <v>1</v>
      </c>
      <c r="AQ716" t="n">
        <v>0</v>
      </c>
      <c r="AR716" t="n">
        <v>0</v>
      </c>
      <c r="AS716" t="n">
        <v>0</v>
      </c>
      <c r="AT716" t="n">
        <v>1.826509639116385</v>
      </c>
      <c r="AU716" t="n">
        <v>0.5742236224625783</v>
      </c>
      <c r="AV716" t="n">
        <v>1.826509639116385</v>
      </c>
    </row>
    <row r="717" spans="1:48">
      <c r="A717" t="n">
        <v>714</v>
      </c>
      <c r="B717" t="n">
        <v>0</v>
      </c>
      <c r="C717" t="n">
        <v>0</v>
      </c>
      <c r="D717" t="n">
        <v>26.11111111111111</v>
      </c>
      <c r="E717" t="n">
        <v>2</v>
      </c>
      <c r="F717" t="n">
        <v>0.6161742722339918</v>
      </c>
      <c r="G717" t="n">
        <v>0</v>
      </c>
      <c r="H717" t="n">
        <v>215.1059140058305</v>
      </c>
      <c r="I717" t="b">
        <v>0</v>
      </c>
      <c r="J717" t="n">
        <v>848.3777248389956</v>
      </c>
      <c r="K717" t="n">
        <v>1812.134820256095</v>
      </c>
      <c r="L717" t="n">
        <v>0</v>
      </c>
      <c r="M717" t="n">
        <v>6.816140558740266</v>
      </c>
      <c r="N717" t="n">
        <v>6.816140558740266</v>
      </c>
      <c r="O717" t="n">
        <v>302.592088482494</v>
      </c>
      <c r="P717" t="n">
        <v>76.72213196817799</v>
      </c>
      <c r="Q717" t="n">
        <v>6.816140558740266</v>
      </c>
      <c r="R717" t="n">
        <v>0.9067030067854012</v>
      </c>
      <c r="S717" t="n">
        <v>31.29657547514213</v>
      </c>
      <c r="T717" t="n">
        <v>39.61451637404659</v>
      </c>
      <c r="U717" t="n">
        <v>7.517500777797149</v>
      </c>
      <c r="V717" t="n">
        <v>3.695915265349036</v>
      </c>
      <c r="W717" t="n">
        <v>0</v>
      </c>
      <c r="X717" t="n">
        <v>0</v>
      </c>
      <c r="Y717" t="n">
        <v>-21.42817949427903</v>
      </c>
      <c r="Z717" t="n">
        <v>85.33510748949467</v>
      </c>
      <c r="AA717" t="n">
        <v>1812.134820256095</v>
      </c>
      <c r="AB717" t="b">
        <v>0</v>
      </c>
      <c r="AC717" t="b">
        <v>1</v>
      </c>
      <c r="AD717" t="n">
        <v>96.20338442981567</v>
      </c>
      <c r="AE717" t="n">
        <v>-0</v>
      </c>
      <c r="AF717" t="n">
        <v>0</v>
      </c>
      <c r="AG717" t="n">
        <v>0.2166392901356202</v>
      </c>
      <c r="AH717" t="b">
        <v>0</v>
      </c>
      <c r="AI717" t="b">
        <v>0</v>
      </c>
      <c r="AJ717" t="n">
        <v>1812.134820256095</v>
      </c>
      <c r="AK717" t="n">
        <v>0</v>
      </c>
      <c r="AL717" t="n">
        <v>7.517500777797149</v>
      </c>
      <c r="AM717" t="n">
        <v>0</v>
      </c>
      <c r="AN717" t="n">
        <v>7.563094383794542</v>
      </c>
      <c r="AO717" t="n">
        <v>0</v>
      </c>
      <c r="AP717" t="n">
        <v>1</v>
      </c>
      <c r="AQ717" t="n">
        <v>0</v>
      </c>
      <c r="AR717" t="n">
        <v>0</v>
      </c>
      <c r="AS717" t="n">
        <v>0</v>
      </c>
      <c r="AT717" t="n">
        <v>1.975221184235336</v>
      </c>
      <c r="AU717" t="n">
        <v>0.6209760076191783</v>
      </c>
      <c r="AV717" t="n">
        <v>1.975221184235336</v>
      </c>
    </row>
    <row r="718" spans="1:48">
      <c r="A718" t="n">
        <v>715</v>
      </c>
      <c r="B718" t="n">
        <v>0</v>
      </c>
      <c r="C718" t="n">
        <v>0</v>
      </c>
      <c r="D718" t="n">
        <v>28.33333333333334</v>
      </c>
      <c r="E718" t="n">
        <v>2</v>
      </c>
      <c r="F718" t="n">
        <v>0.6227587468354812</v>
      </c>
      <c r="G718" t="n">
        <v>0</v>
      </c>
      <c r="H718" t="n">
        <v>233.4128003041991</v>
      </c>
      <c r="I718" t="b">
        <v>0</v>
      </c>
      <c r="J718" t="n">
        <v>920.5800843997612</v>
      </c>
      <c r="K718" t="n">
        <v>1966.35906027789</v>
      </c>
      <c r="L718" t="n">
        <v>0</v>
      </c>
      <c r="M718" t="n">
        <v>7.498806636684663</v>
      </c>
      <c r="N718" t="n">
        <v>7.498806636684663</v>
      </c>
      <c r="O718" t="n">
        <v>306.7883531571351</v>
      </c>
      <c r="P718" t="n">
        <v>77.78609359967929</v>
      </c>
      <c r="Q718" t="n">
        <v>7.498806636684663</v>
      </c>
      <c r="R718" t="n">
        <v>0.9058070116085061</v>
      </c>
      <c r="S718" t="n">
        <v>31.31832681497449</v>
      </c>
      <c r="T718" t="n">
        <v>40.20360851708742</v>
      </c>
      <c r="U718" t="n">
        <v>8.278591952350311</v>
      </c>
      <c r="V718" t="n">
        <v>3.786898030346187</v>
      </c>
      <c r="W718" t="n">
        <v>0</v>
      </c>
      <c r="X718" t="n">
        <v>0</v>
      </c>
      <c r="Y718" t="n">
        <v>-21.42817949427903</v>
      </c>
      <c r="Z718" t="n">
        <v>85.55175725165189</v>
      </c>
      <c r="AA718" t="n">
        <v>1966.35906027789</v>
      </c>
      <c r="AB718" t="b">
        <v>0</v>
      </c>
      <c r="AC718" t="b">
        <v>1</v>
      </c>
      <c r="AD718" t="n">
        <v>96.19594408971349</v>
      </c>
      <c r="AE718" t="n">
        <v>-0</v>
      </c>
      <c r="AF718" t="n">
        <v>0</v>
      </c>
      <c r="AG718" t="n">
        <v>0.1986883054470205</v>
      </c>
      <c r="AH718" t="b">
        <v>0</v>
      </c>
      <c r="AI718" t="b">
        <v>0</v>
      </c>
      <c r="AJ718" t="n">
        <v>1966.35906027789</v>
      </c>
      <c r="AK718" t="n">
        <v>0</v>
      </c>
      <c r="AL718" t="n">
        <v>8.278591952350311</v>
      </c>
      <c r="AM718" t="n">
        <v>0</v>
      </c>
      <c r="AN718" t="n">
        <v>8.324185558347706</v>
      </c>
      <c r="AO718" t="n">
        <v>0</v>
      </c>
      <c r="AP718" t="n">
        <v>1</v>
      </c>
      <c r="AQ718" t="n">
        <v>0</v>
      </c>
      <c r="AR718" t="n">
        <v>0</v>
      </c>
      <c r="AS718" t="n">
        <v>0</v>
      </c>
      <c r="AT718" t="n">
        <v>2.139432683256872</v>
      </c>
      <c r="AU718" t="n">
        <v>0.6726013151449427</v>
      </c>
      <c r="AV718" t="n">
        <v>2.139432683256872</v>
      </c>
    </row>
    <row r="719" spans="1:48">
      <c r="A719" t="n">
        <v>716</v>
      </c>
      <c r="B719" t="n">
        <v>0</v>
      </c>
      <c r="C719" t="n">
        <v>0</v>
      </c>
      <c r="D719" t="n">
        <v>30.55555555555556</v>
      </c>
      <c r="E719" t="n">
        <v>2</v>
      </c>
      <c r="F719" t="n">
        <v>0.5964944441277891</v>
      </c>
      <c r="G719" t="n">
        <v>0</v>
      </c>
      <c r="H719" t="n">
        <v>251.7196866025677</v>
      </c>
      <c r="I719" t="b">
        <v>0</v>
      </c>
      <c r="J719" t="n">
        <v>992.7824439605268</v>
      </c>
      <c r="K719" t="n">
        <v>2120.583300299686</v>
      </c>
      <c r="L719" t="n">
        <v>0</v>
      </c>
      <c r="M719" t="n">
        <v>7.815016912013547</v>
      </c>
      <c r="N719" t="n">
        <v>7.815016912013547</v>
      </c>
      <c r="O719" t="n">
        <v>296.4722994886396</v>
      </c>
      <c r="P719" t="n">
        <v>75.17046133079099</v>
      </c>
      <c r="Q719" t="n">
        <v>7.815016912013547</v>
      </c>
      <c r="R719" t="n">
        <v>0.902281666736742</v>
      </c>
      <c r="S719" t="n">
        <v>31.34248646057334</v>
      </c>
      <c r="T719" t="n">
        <v>39.00352278203363</v>
      </c>
      <c r="U719" t="n">
        <v>8.661393886321452</v>
      </c>
      <c r="V719" t="n">
        <v>3.811359237655836</v>
      </c>
      <c r="W719" t="n">
        <v>0</v>
      </c>
      <c r="X719" t="n">
        <v>0</v>
      </c>
      <c r="Y719" t="n">
        <v>-21.42817949427903</v>
      </c>
      <c r="Z719" t="n">
        <v>85.78100537474059</v>
      </c>
      <c r="AA719" t="n">
        <v>2120.583300299686</v>
      </c>
      <c r="AB719" t="b">
        <v>0</v>
      </c>
      <c r="AC719" t="b">
        <v>1</v>
      </c>
      <c r="AD719" t="n">
        <v>96.18850374961131</v>
      </c>
      <c r="AE719" t="n">
        <v>-0</v>
      </c>
      <c r="AF719" t="n">
        <v>0</v>
      </c>
      <c r="AG719" t="n">
        <v>0.1860472845627489</v>
      </c>
      <c r="AH719" t="b">
        <v>0</v>
      </c>
      <c r="AI719" t="b">
        <v>0</v>
      </c>
      <c r="AJ719" t="n">
        <v>2120.583300299686</v>
      </c>
      <c r="AK719" t="n">
        <v>0</v>
      </c>
      <c r="AL719" t="n">
        <v>8.661393886321452</v>
      </c>
      <c r="AM719" t="n">
        <v>0</v>
      </c>
      <c r="AN719" t="n">
        <v>8.706987492318847</v>
      </c>
      <c r="AO719" t="n">
        <v>0</v>
      </c>
      <c r="AP719" t="n">
        <v>1</v>
      </c>
      <c r="AQ719" t="n">
        <v>0</v>
      </c>
      <c r="AR719" t="n">
        <v>0</v>
      </c>
      <c r="AS719" t="n">
        <v>0</v>
      </c>
      <c r="AT719" t="n">
        <v>2.238382688746392</v>
      </c>
      <c r="AU719" t="n">
        <v>0.7037095170279463</v>
      </c>
      <c r="AV719" t="n">
        <v>2.238382688746392</v>
      </c>
    </row>
    <row r="720" spans="1:48">
      <c r="A720" t="n">
        <v>717</v>
      </c>
      <c r="B720" t="n">
        <v>0</v>
      </c>
      <c r="C720" t="n">
        <v>0</v>
      </c>
      <c r="D720" t="n">
        <v>32.77777777777778</v>
      </c>
      <c r="E720" t="n">
        <v>2</v>
      </c>
      <c r="F720" t="n">
        <v>0.6949671803570645</v>
      </c>
      <c r="G720" t="n">
        <v>0</v>
      </c>
      <c r="H720" t="n">
        <v>270.0265729009362</v>
      </c>
      <c r="I720" t="b">
        <v>0</v>
      </c>
      <c r="J720" t="n">
        <v>1064.984803521292</v>
      </c>
      <c r="K720" t="n">
        <v>2274.807540321481</v>
      </c>
      <c r="L720" t="n">
        <v>0</v>
      </c>
      <c r="M720" t="n">
        <v>9.661917530455378</v>
      </c>
      <c r="N720" t="n">
        <v>9.661917530455378</v>
      </c>
      <c r="O720" t="n">
        <v>341.6868017539203</v>
      </c>
      <c r="P720" t="n">
        <v>86.63458462320494</v>
      </c>
      <c r="Q720" t="n">
        <v>9.661917530455378</v>
      </c>
      <c r="R720" t="n">
        <v>0.9083978304715398</v>
      </c>
      <c r="S720" t="n">
        <v>31.36860722013219</v>
      </c>
      <c r="T720" t="n">
        <v>44.64922867879746</v>
      </c>
      <c r="U720" t="n">
        <v>10.63621819246307</v>
      </c>
      <c r="V720" t="n">
        <v>4.089966214750199</v>
      </c>
      <c r="W720" t="n">
        <v>0</v>
      </c>
      <c r="X720" t="n">
        <v>0</v>
      </c>
      <c r="Y720" t="n">
        <v>-21.42817949427903</v>
      </c>
      <c r="Z720" t="n">
        <v>85.99094340977315</v>
      </c>
      <c r="AA720" t="n">
        <v>2274.807540321481</v>
      </c>
      <c r="AB720" t="b">
        <v>0</v>
      </c>
      <c r="AC720" t="b">
        <v>1</v>
      </c>
      <c r="AD720" t="n">
        <v>96.18106340950914</v>
      </c>
      <c r="AE720" t="n">
        <v>-0</v>
      </c>
      <c r="AF720" t="n">
        <v>0</v>
      </c>
      <c r="AG720" t="n">
        <v>0.1690900961195684</v>
      </c>
      <c r="AH720" t="b">
        <v>0</v>
      </c>
      <c r="AI720" t="b">
        <v>0</v>
      </c>
      <c r="AJ720" t="n">
        <v>2274.807540321481</v>
      </c>
      <c r="AK720" t="n">
        <v>0</v>
      </c>
      <c r="AL720" t="n">
        <v>10.63621819246307</v>
      </c>
      <c r="AM720" t="n">
        <v>0</v>
      </c>
      <c r="AN720" t="n">
        <v>10.68181179846047</v>
      </c>
      <c r="AO720" t="n">
        <v>0</v>
      </c>
      <c r="AP720" t="n">
        <v>1</v>
      </c>
      <c r="AQ720" t="n">
        <v>0</v>
      </c>
      <c r="AR720" t="n">
        <v>0</v>
      </c>
      <c r="AS720" t="n">
        <v>0</v>
      </c>
      <c r="AT720" t="n">
        <v>2.615756843823106</v>
      </c>
      <c r="AU720" t="n">
        <v>0.8223495448225639</v>
      </c>
      <c r="AV720" t="n">
        <v>2.615756843823106</v>
      </c>
    </row>
    <row r="721" spans="1:48">
      <c r="A721" t="n">
        <v>718</v>
      </c>
      <c r="B721" t="n">
        <v>0</v>
      </c>
      <c r="C721" t="n">
        <v>0</v>
      </c>
      <c r="D721" t="n">
        <v>35</v>
      </c>
      <c r="E721" t="n">
        <v>2</v>
      </c>
      <c r="F721" t="n">
        <v>0.3273405381476522</v>
      </c>
      <c r="G721" t="n">
        <v>0</v>
      </c>
      <c r="H721" t="n">
        <v>288.3334591993047</v>
      </c>
      <c r="I721" t="b">
        <v>0</v>
      </c>
      <c r="J721" t="n">
        <v>1137.187163082058</v>
      </c>
      <c r="K721" t="n">
        <v>2429.031780343276</v>
      </c>
      <c r="L721" t="n">
        <v>0</v>
      </c>
      <c r="M721" t="n">
        <v>5.429527190296019</v>
      </c>
      <c r="N721" t="n">
        <v>5.429527190296019</v>
      </c>
      <c r="O721" t="n">
        <v>179.8201485295145</v>
      </c>
      <c r="P721" t="n">
        <v>45.59334394764566</v>
      </c>
      <c r="Q721" t="n">
        <v>5.429527190296019</v>
      </c>
      <c r="R721" t="n">
        <v>0.861880560410592</v>
      </c>
      <c r="S721" t="n">
        <v>31.39887976381145</v>
      </c>
      <c r="T721" t="n">
        <v>24.76584280679627</v>
      </c>
      <c r="U721" t="n">
        <v>6.299628324033021</v>
      </c>
      <c r="V721" t="n">
        <v>3.420644329434076</v>
      </c>
      <c r="W721" t="n">
        <v>0</v>
      </c>
      <c r="X721" t="n">
        <v>0</v>
      </c>
      <c r="Y721" t="n">
        <v>-21.42817949427903</v>
      </c>
      <c r="Z721" t="n">
        <v>86.20140452309256</v>
      </c>
      <c r="AA721" t="n">
        <v>2429.031780343276</v>
      </c>
      <c r="AB721" t="b">
        <v>0</v>
      </c>
      <c r="AC721" t="b">
        <v>1</v>
      </c>
      <c r="AD721" t="n">
        <v>96.17362306940696</v>
      </c>
      <c r="AE721" t="n">
        <v>-0</v>
      </c>
      <c r="AF721" t="n">
        <v>0</v>
      </c>
      <c r="AG721" t="n">
        <v>0.153901779589304</v>
      </c>
      <c r="AH721" t="b">
        <v>0</v>
      </c>
      <c r="AI721" t="b">
        <v>0</v>
      </c>
      <c r="AJ721" t="n">
        <v>2429.031780343276</v>
      </c>
      <c r="AK721" t="n">
        <v>0</v>
      </c>
      <c r="AL721" t="n">
        <v>6.299628324033021</v>
      </c>
      <c r="AM721" t="n">
        <v>0</v>
      </c>
      <c r="AN721" t="n">
        <v>6.583988340547925</v>
      </c>
      <c r="AO721" t="n">
        <v>0</v>
      </c>
      <c r="AP721" t="n">
        <v>1</v>
      </c>
      <c r="AQ721" t="n">
        <v>0</v>
      </c>
      <c r="AR721" t="n">
        <v>0</v>
      </c>
      <c r="AS721" t="n">
        <v>0</v>
      </c>
      <c r="AT721" t="n">
        <v>1.960182468532478</v>
      </c>
      <c r="AU721" t="n">
        <v>0.6162480907097125</v>
      </c>
      <c r="AV721" t="n">
        <v>1.960182468532478</v>
      </c>
    </row>
    <row r="722" spans="1:48">
      <c r="A722" t="n">
        <v>719</v>
      </c>
      <c r="B722" t="n">
        <v>0</v>
      </c>
      <c r="C722" t="n">
        <v>0</v>
      </c>
      <c r="D722" t="n">
        <v>35</v>
      </c>
      <c r="E722" t="n">
        <v>3</v>
      </c>
      <c r="F722" t="n">
        <v>-0.15247748109583</v>
      </c>
      <c r="G722" t="n">
        <v>0</v>
      </c>
      <c r="H722" t="n">
        <v>288.3334591993047</v>
      </c>
      <c r="I722" t="b">
        <v>1</v>
      </c>
      <c r="J722" t="n">
        <v>1137.187163082058</v>
      </c>
      <c r="K722" t="n">
        <v>1504.498616757563</v>
      </c>
      <c r="L722" t="n">
        <v>0</v>
      </c>
      <c r="M722" t="n">
        <v>-1.009897193517759</v>
      </c>
      <c r="N722" t="n">
        <v>-1.009897193517759</v>
      </c>
      <c r="O722" t="n">
        <v>-33.44671772939446</v>
      </c>
      <c r="P722" t="n">
        <v>-8.480405103801843</v>
      </c>
      <c r="Q722" t="n">
        <v>-1.009897193517759</v>
      </c>
      <c r="R722" t="n">
        <v>0.7365204246738357</v>
      </c>
      <c r="S722" t="n">
        <v>31.42453031184716</v>
      </c>
      <c r="T722" t="n">
        <v>-4.721082062326754</v>
      </c>
      <c r="U722" t="n">
        <v>-0.7438099098466143</v>
      </c>
      <c r="V722" t="n">
        <v>3.759323041475087</v>
      </c>
      <c r="W722" t="n">
        <v>0</v>
      </c>
      <c r="X722" t="n">
        <v>0</v>
      </c>
      <c r="Y722" t="n">
        <v>-21.42817949427903</v>
      </c>
      <c r="Z722" t="n">
        <v>86.20340870438173</v>
      </c>
      <c r="AA722" t="n">
        <v>1504.498616757563</v>
      </c>
      <c r="AB722" t="b">
        <v>0</v>
      </c>
      <c r="AC722" t="b">
        <v>1</v>
      </c>
      <c r="AD722" t="n">
        <v>96.16618272930478</v>
      </c>
      <c r="AE722" t="n">
        <v>-0</v>
      </c>
      <c r="AF722" t="n">
        <v>0</v>
      </c>
      <c r="AG722" t="n">
        <v>0.1400355296826637</v>
      </c>
      <c r="AH722" t="b">
        <v>0</v>
      </c>
      <c r="AI722" t="b">
        <v>0</v>
      </c>
      <c r="AJ722" t="n">
        <v>1504.498616757563</v>
      </c>
      <c r="AK722" t="n">
        <v>0</v>
      </c>
      <c r="AL722" t="n">
        <v>-0.7438099098466143</v>
      </c>
      <c r="AM722" t="n">
        <v>0</v>
      </c>
      <c r="AN722" t="n">
        <v>-0.3341875442704022</v>
      </c>
      <c r="AO722" t="n">
        <v>0</v>
      </c>
      <c r="AP722" t="n">
        <v>1</v>
      </c>
      <c r="AQ722" t="n">
        <v>0</v>
      </c>
      <c r="AR722" t="n">
        <v>0</v>
      </c>
      <c r="AS722" t="n">
        <v>0</v>
      </c>
      <c r="AT722" t="n">
        <v>0.4541142342749723</v>
      </c>
      <c r="AU722" t="n">
        <v>0.1427658059025325</v>
      </c>
      <c r="AV722" t="n">
        <v>0.4541142342749723</v>
      </c>
    </row>
    <row r="723" spans="1:48">
      <c r="A723" t="n">
        <v>720</v>
      </c>
      <c r="B723" t="n">
        <v>0</v>
      </c>
      <c r="C723" t="n">
        <v>0</v>
      </c>
      <c r="D723" t="n">
        <v>35</v>
      </c>
      <c r="E723" t="n">
        <v>3</v>
      </c>
      <c r="F723" t="n">
        <v>0.282569386235668</v>
      </c>
      <c r="G723" t="n">
        <v>0</v>
      </c>
      <c r="H723" t="n">
        <v>288.3334591993047</v>
      </c>
      <c r="I723" t="b">
        <v>0</v>
      </c>
      <c r="J723" t="n">
        <v>1137.187163082058</v>
      </c>
      <c r="K723" t="n">
        <v>1504.498616757563</v>
      </c>
      <c r="L723" t="n">
        <v>0</v>
      </c>
      <c r="M723" t="n">
        <v>4.828673458775017</v>
      </c>
      <c r="N723" t="n">
        <v>4.828673458775017</v>
      </c>
      <c r="O723" t="n">
        <v>159.9205139094457</v>
      </c>
      <c r="P723" t="n">
        <v>40.54779764438278</v>
      </c>
      <c r="Q723" t="n">
        <v>4.828673458775017</v>
      </c>
      <c r="R723" t="n">
        <v>0.9015882963844531</v>
      </c>
      <c r="S723" t="n">
        <v>31.43363162271648</v>
      </c>
      <c r="T723" t="n">
        <v>33.993756626957</v>
      </c>
      <c r="U723" t="n">
        <v>5.355741060680302</v>
      </c>
      <c r="V723" t="n">
        <v>3.345383501951119</v>
      </c>
      <c r="W723" t="n">
        <v>0</v>
      </c>
      <c r="X723" t="n">
        <v>0</v>
      </c>
      <c r="Y723" t="n">
        <v>-21.42817949427903</v>
      </c>
      <c r="Z723" t="n">
        <v>86.30096818941188</v>
      </c>
      <c r="AA723" t="n">
        <v>1504.498616757563</v>
      </c>
      <c r="AB723" t="b">
        <v>0</v>
      </c>
      <c r="AC723" t="b">
        <v>1</v>
      </c>
      <c r="AD723" t="n">
        <v>96.1587423892026</v>
      </c>
      <c r="AE723" t="n">
        <v>-0</v>
      </c>
      <c r="AF723" t="n">
        <v>0</v>
      </c>
      <c r="AG723" t="n">
        <v>0.1271485391785955</v>
      </c>
      <c r="AH723" t="b">
        <v>0</v>
      </c>
      <c r="AI723" t="b">
        <v>0</v>
      </c>
      <c r="AJ723" t="n">
        <v>1504.498616757563</v>
      </c>
      <c r="AK723" t="n">
        <v>0</v>
      </c>
      <c r="AL723" t="n">
        <v>5.355741060680302</v>
      </c>
      <c r="AM723" t="n">
        <v>0</v>
      </c>
      <c r="AN723" t="n">
        <v>5.358854129444843</v>
      </c>
      <c r="AO723" t="n">
        <v>0</v>
      </c>
      <c r="AP723" t="n">
        <v>1</v>
      </c>
      <c r="AQ723" t="n">
        <v>0</v>
      </c>
      <c r="AR723" t="n">
        <v>0</v>
      </c>
      <c r="AS723" t="n">
        <v>0</v>
      </c>
      <c r="AT723" t="n">
        <v>1.506026835901015</v>
      </c>
      <c r="AU723" t="n">
        <v>0.4734692698667064</v>
      </c>
      <c r="AV723" t="n">
        <v>1.506026835901015</v>
      </c>
    </row>
    <row r="724" spans="1:48">
      <c r="A724" t="n">
        <v>721</v>
      </c>
      <c r="B724" t="n">
        <v>0</v>
      </c>
      <c r="C724" t="n">
        <v>0</v>
      </c>
      <c r="D724" t="n">
        <v>36.875</v>
      </c>
      <c r="E724" t="n">
        <v>3</v>
      </c>
      <c r="F724" t="n">
        <v>0.5846999361531564</v>
      </c>
      <c r="G724" t="n">
        <v>0</v>
      </c>
      <c r="H724" t="n">
        <v>303.7798945135532</v>
      </c>
      <c r="I724" t="b">
        <v>0</v>
      </c>
      <c r="J724" t="n">
        <v>1198.107903961454</v>
      </c>
      <c r="K724" t="n">
        <v>1585.096756941004</v>
      </c>
      <c r="L724" t="n">
        <v>0</v>
      </c>
      <c r="M724" t="n">
        <v>9.402686669949885</v>
      </c>
      <c r="N724" t="n">
        <v>9.402686669949885</v>
      </c>
      <c r="O724" t="n">
        <v>295.5727002795501</v>
      </c>
      <c r="P724" t="n">
        <v>74.94236822503805</v>
      </c>
      <c r="Q724" t="n">
        <v>9.402686669949885</v>
      </c>
      <c r="R724" t="n">
        <v>0.9281546938428047</v>
      </c>
      <c r="S724" t="n">
        <v>31.44988540415409</v>
      </c>
      <c r="T724" t="n">
        <v>61.0305387098542</v>
      </c>
      <c r="U724" t="n">
        <v>10.13051674718175</v>
      </c>
      <c r="V724" t="n">
        <v>4.384757738548032</v>
      </c>
      <c r="W724" t="n">
        <v>0</v>
      </c>
      <c r="X724" t="n">
        <v>0</v>
      </c>
      <c r="Y724" t="n">
        <v>-21.42817949427903</v>
      </c>
      <c r="Z724" t="n">
        <v>86.44408407989562</v>
      </c>
      <c r="AA724" t="n">
        <v>1585.096756941004</v>
      </c>
      <c r="AB724" t="b">
        <v>0</v>
      </c>
      <c r="AC724" t="b">
        <v>1</v>
      </c>
      <c r="AD724" t="n">
        <v>96.15130204910042</v>
      </c>
      <c r="AE724" t="n">
        <v>-0</v>
      </c>
      <c r="AF724" t="n">
        <v>0</v>
      </c>
      <c r="AG724" t="n">
        <v>0.1259165491772178</v>
      </c>
      <c r="AH724" t="b">
        <v>0</v>
      </c>
      <c r="AI724" t="b">
        <v>0</v>
      </c>
      <c r="AJ724" t="n">
        <v>1585.096756941004</v>
      </c>
      <c r="AK724" t="n">
        <v>0</v>
      </c>
      <c r="AL724" t="n">
        <v>10.13051674718175</v>
      </c>
      <c r="AM724" t="n">
        <v>0</v>
      </c>
      <c r="AN724" t="n">
        <v>10.14296902223992</v>
      </c>
      <c r="AO724" t="n">
        <v>0</v>
      </c>
      <c r="AP724" t="n">
        <v>1</v>
      </c>
      <c r="AQ724" t="n">
        <v>0</v>
      </c>
      <c r="AR724" t="n">
        <v>0</v>
      </c>
      <c r="AS724" t="n">
        <v>0</v>
      </c>
      <c r="AT724" t="n">
        <v>2.415392746640172</v>
      </c>
      <c r="AU724" t="n">
        <v>0.7593584741860638</v>
      </c>
      <c r="AV724" t="n">
        <v>2.415392746640172</v>
      </c>
    </row>
    <row r="725" spans="1:48">
      <c r="A725" t="n">
        <v>722</v>
      </c>
      <c r="B725" t="n">
        <v>0</v>
      </c>
      <c r="C725" t="n">
        <v>0</v>
      </c>
      <c r="D725" t="n">
        <v>38.75</v>
      </c>
      <c r="E725" t="n">
        <v>3</v>
      </c>
      <c r="F725" t="n">
        <v>0.5036308691517162</v>
      </c>
      <c r="G725" t="n">
        <v>0</v>
      </c>
      <c r="H725" t="n">
        <v>319.2263298278017</v>
      </c>
      <c r="I725" t="b">
        <v>0</v>
      </c>
      <c r="J725" t="n">
        <v>1259.02864484085</v>
      </c>
      <c r="K725" t="n">
        <v>1665.694897124444</v>
      </c>
      <c r="L725" t="n">
        <v>0</v>
      </c>
      <c r="M725" t="n">
        <v>8.723883839114723</v>
      </c>
      <c r="N725" t="n">
        <v>8.723883839114723</v>
      </c>
      <c r="O725" t="n">
        <v>260.9651722720188</v>
      </c>
      <c r="P725" t="n">
        <v>66.16764002840233</v>
      </c>
      <c r="Q725" t="n">
        <v>8.723883839114723</v>
      </c>
      <c r="R725" t="n">
        <v>0.9231027901837441</v>
      </c>
      <c r="S725" t="n">
        <v>31.47299169270413</v>
      </c>
      <c r="T725" t="n">
        <v>54.1795928759421</v>
      </c>
      <c r="U725" t="n">
        <v>9.450609327459869</v>
      </c>
      <c r="V725" t="n">
        <v>4.166259521140645</v>
      </c>
      <c r="W725" t="n">
        <v>0</v>
      </c>
      <c r="X725" t="n">
        <v>0</v>
      </c>
      <c r="Y725" t="n">
        <v>-21.42817949427903</v>
      </c>
      <c r="Z725" t="n">
        <v>86.60486845509213</v>
      </c>
      <c r="AA725" t="n">
        <v>1665.694897124444</v>
      </c>
      <c r="AB725" t="b">
        <v>0</v>
      </c>
      <c r="AC725" t="b">
        <v>1</v>
      </c>
      <c r="AD725" t="n">
        <v>96.14386170899824</v>
      </c>
      <c r="AE725" t="n">
        <v>-0</v>
      </c>
      <c r="AF725" t="n">
        <v>0</v>
      </c>
      <c r="AG725" t="n">
        <v>0.1254570520487421</v>
      </c>
      <c r="AH725" t="b">
        <v>0</v>
      </c>
      <c r="AI725" t="b">
        <v>0</v>
      </c>
      <c r="AJ725" t="n">
        <v>1665.694897124444</v>
      </c>
      <c r="AK725" t="n">
        <v>0</v>
      </c>
      <c r="AL725" t="n">
        <v>9.450609327459869</v>
      </c>
      <c r="AM725" t="n">
        <v>0</v>
      </c>
      <c r="AN725" t="n">
        <v>9.463061602518035</v>
      </c>
      <c r="AO725" t="n">
        <v>0</v>
      </c>
      <c r="AP725" t="n">
        <v>1</v>
      </c>
      <c r="AQ725" t="n">
        <v>0</v>
      </c>
      <c r="AR725" t="n">
        <v>0</v>
      </c>
      <c r="AS725" t="n">
        <v>0</v>
      </c>
      <c r="AT725" t="n">
        <v>2.291362414836695</v>
      </c>
      <c r="AU725" t="n">
        <v>0.7203654434907082</v>
      </c>
      <c r="AV725" t="n">
        <v>2.291362414836695</v>
      </c>
    </row>
    <row r="726" spans="1:48">
      <c r="A726" t="n">
        <v>723</v>
      </c>
      <c r="B726" t="n">
        <v>0</v>
      </c>
      <c r="C726" t="n">
        <v>0</v>
      </c>
      <c r="D726" t="n">
        <v>40.625</v>
      </c>
      <c r="E726" t="n">
        <v>3</v>
      </c>
      <c r="F726" t="n">
        <v>0.525776587239986</v>
      </c>
      <c r="G726" t="n">
        <v>0</v>
      </c>
      <c r="H726" t="n">
        <v>334.6727651420501</v>
      </c>
      <c r="I726" t="b">
        <v>0</v>
      </c>
      <c r="J726" t="n">
        <v>1319.949385720246</v>
      </c>
      <c r="K726" t="n">
        <v>1746.293037307885</v>
      </c>
      <c r="L726" t="n">
        <v>0</v>
      </c>
      <c r="M726" t="n">
        <v>9.543142303177838</v>
      </c>
      <c r="N726" t="n">
        <v>9.543142303177838</v>
      </c>
      <c r="O726" t="n">
        <v>272.2967199680198</v>
      </c>
      <c r="P726" t="n">
        <v>69.04075049899082</v>
      </c>
      <c r="Q726" t="n">
        <v>9.543142303177838</v>
      </c>
      <c r="R726" t="n">
        <v>0.9240853966405994</v>
      </c>
      <c r="S726" t="n">
        <v>31.49593733846703</v>
      </c>
      <c r="T726" t="n">
        <v>56.47204986421048</v>
      </c>
      <c r="U726" t="n">
        <v>10.32712164684214</v>
      </c>
      <c r="V726" t="n">
        <v>4.287053266333828</v>
      </c>
      <c r="W726" t="n">
        <v>0</v>
      </c>
      <c r="X726" t="n">
        <v>0</v>
      </c>
      <c r="Y726" t="n">
        <v>-21.42817949427903</v>
      </c>
      <c r="Z726" t="n">
        <v>86.76565283028864</v>
      </c>
      <c r="AA726" t="n">
        <v>1746.293037307885</v>
      </c>
      <c r="AB726" t="b">
        <v>0</v>
      </c>
      <c r="AC726" t="b">
        <v>1</v>
      </c>
      <c r="AD726" t="n">
        <v>96.13642136889607</v>
      </c>
      <c r="AE726" t="n">
        <v>-0</v>
      </c>
      <c r="AF726" t="n">
        <v>0</v>
      </c>
      <c r="AG726" t="n">
        <v>0.1657863615988127</v>
      </c>
      <c r="AH726" t="b">
        <v>0</v>
      </c>
      <c r="AI726" t="b">
        <v>0</v>
      </c>
      <c r="AJ726" t="n">
        <v>1746.293037307885</v>
      </c>
      <c r="AK726" t="n">
        <v>0</v>
      </c>
      <c r="AL726" t="n">
        <v>10.32712164684214</v>
      </c>
      <c r="AM726" t="n">
        <v>0</v>
      </c>
      <c r="AN726" t="n">
        <v>10.3395739219003</v>
      </c>
      <c r="AO726" t="n">
        <v>0</v>
      </c>
      <c r="AP726" t="n">
        <v>1</v>
      </c>
      <c r="AQ726" t="n">
        <v>0</v>
      </c>
      <c r="AR726" t="n">
        <v>0</v>
      </c>
      <c r="AS726" t="n">
        <v>0</v>
      </c>
      <c r="AT726" t="n">
        <v>2.459209813580867</v>
      </c>
      <c r="AU726" t="n">
        <v>0.7731338161637515</v>
      </c>
      <c r="AV726" t="n">
        <v>2.459209813580867</v>
      </c>
    </row>
    <row r="727" spans="1:48">
      <c r="A727" t="n">
        <v>724</v>
      </c>
      <c r="B727" t="n">
        <v>0</v>
      </c>
      <c r="C727" t="n">
        <v>0</v>
      </c>
      <c r="D727" t="n">
        <v>42.5</v>
      </c>
      <c r="E727" t="n">
        <v>3</v>
      </c>
      <c r="F727" t="n">
        <v>0.5182627818883283</v>
      </c>
      <c r="G727" t="n">
        <v>0</v>
      </c>
      <c r="H727" t="n">
        <v>350.1192004562986</v>
      </c>
      <c r="I727" t="b">
        <v>0</v>
      </c>
      <c r="J727" t="n">
        <v>1380.870126599642</v>
      </c>
      <c r="K727" t="n">
        <v>1826.891177491326</v>
      </c>
      <c r="L727" t="n">
        <v>0</v>
      </c>
      <c r="M727" t="n">
        <v>9.918016488727098</v>
      </c>
      <c r="N727" t="n">
        <v>9.918016488727098</v>
      </c>
      <c r="O727" t="n">
        <v>270.5081037184992</v>
      </c>
      <c r="P727" t="n">
        <v>68.58724739312861</v>
      </c>
      <c r="Q727" t="n">
        <v>9.918016488727098</v>
      </c>
      <c r="R727" t="n">
        <v>0.9232295859457748</v>
      </c>
      <c r="S727" t="n">
        <v>31.52071706765022</v>
      </c>
      <c r="T727" t="n">
        <v>56.15311021484511</v>
      </c>
      <c r="U727" t="n">
        <v>10.74274117695967</v>
      </c>
      <c r="V727" t="n">
        <v>4.310897521626202</v>
      </c>
      <c r="W727" t="n">
        <v>0</v>
      </c>
      <c r="X727" t="n">
        <v>0</v>
      </c>
      <c r="Y727" t="n">
        <v>-21.42817949427903</v>
      </c>
      <c r="Z727" t="n">
        <v>86.93551201030367</v>
      </c>
      <c r="AA727" t="n">
        <v>1826.891177491326</v>
      </c>
      <c r="AB727" t="b">
        <v>0</v>
      </c>
      <c r="AC727" t="b">
        <v>1</v>
      </c>
      <c r="AD727" t="n">
        <v>96.12898102879389</v>
      </c>
      <c r="AE727" t="n">
        <v>-0</v>
      </c>
      <c r="AF727" t="n">
        <v>0</v>
      </c>
      <c r="AG727" t="n">
        <v>0.1897123968287554</v>
      </c>
      <c r="AH727" t="b">
        <v>0</v>
      </c>
      <c r="AI727" t="b">
        <v>0</v>
      </c>
      <c r="AJ727" t="n">
        <v>1826.891177491326</v>
      </c>
      <c r="AK727" t="n">
        <v>0</v>
      </c>
      <c r="AL727" t="n">
        <v>10.74274117695967</v>
      </c>
      <c r="AM727" t="n">
        <v>0</v>
      </c>
      <c r="AN727" t="n">
        <v>10.75519345201783</v>
      </c>
      <c r="AO727" t="n">
        <v>0</v>
      </c>
      <c r="AP727" t="n">
        <v>1</v>
      </c>
      <c r="AQ727" t="n">
        <v>0</v>
      </c>
      <c r="AR727" t="n">
        <v>0</v>
      </c>
      <c r="AS727" t="n">
        <v>0</v>
      </c>
      <c r="AT727" t="n">
        <v>2.54119430417663</v>
      </c>
      <c r="AU727" t="n">
        <v>0.7989083481823306</v>
      </c>
      <c r="AV727" t="n">
        <v>2.54119430417663</v>
      </c>
    </row>
    <row r="728" spans="1:48">
      <c r="A728" t="n">
        <v>725</v>
      </c>
      <c r="B728" t="n">
        <v>0</v>
      </c>
      <c r="C728" t="n">
        <v>0</v>
      </c>
      <c r="D728" t="n">
        <v>44.375</v>
      </c>
      <c r="E728" t="n">
        <v>3</v>
      </c>
      <c r="F728" t="n">
        <v>0.5261722852067043</v>
      </c>
      <c r="G728" t="n">
        <v>0</v>
      </c>
      <c r="H728" t="n">
        <v>365.5656357705471</v>
      </c>
      <c r="I728" t="b">
        <v>0</v>
      </c>
      <c r="J728" t="n">
        <v>1441.790867479038</v>
      </c>
      <c r="K728" t="n">
        <v>1907.489317674767</v>
      </c>
      <c r="L728" t="n">
        <v>0</v>
      </c>
      <c r="M728" t="n">
        <v>10.55193899539382</v>
      </c>
      <c r="N728" t="n">
        <v>10.55193899539382</v>
      </c>
      <c r="O728" t="n">
        <v>275.637492038527</v>
      </c>
      <c r="P728" t="n">
        <v>69.88780224100583</v>
      </c>
      <c r="Q728" t="n">
        <v>10.55193899539382</v>
      </c>
      <c r="R728" t="n">
        <v>0.9233405106833966</v>
      </c>
      <c r="S728" t="n">
        <v>31.54676051899025</v>
      </c>
      <c r="T728" t="n">
        <v>57.21101450276588</v>
      </c>
      <c r="U728" t="n">
        <v>11.4280039414538</v>
      </c>
      <c r="V728" t="n">
        <v>4.38576715506683</v>
      </c>
      <c r="W728" t="n">
        <v>0</v>
      </c>
      <c r="X728" t="n">
        <v>0</v>
      </c>
      <c r="Y728" t="n">
        <v>-21.42817949427903</v>
      </c>
      <c r="Z728" t="n">
        <v>87.10537119031869</v>
      </c>
      <c r="AA728" t="n">
        <v>1907.489317674767</v>
      </c>
      <c r="AB728" t="b">
        <v>0</v>
      </c>
      <c r="AC728" t="b">
        <v>1</v>
      </c>
      <c r="AD728" t="n">
        <v>96.12154068869171</v>
      </c>
      <c r="AE728" t="n">
        <v>-0</v>
      </c>
      <c r="AF728" t="n">
        <v>0</v>
      </c>
      <c r="AG728" t="n">
        <v>0.1760712421800949</v>
      </c>
      <c r="AH728" t="b">
        <v>0</v>
      </c>
      <c r="AI728" t="b">
        <v>0</v>
      </c>
      <c r="AJ728" t="n">
        <v>1907.489317674767</v>
      </c>
      <c r="AK728" t="n">
        <v>0</v>
      </c>
      <c r="AL728" t="n">
        <v>11.4280039414538</v>
      </c>
      <c r="AM728" t="n">
        <v>0</v>
      </c>
      <c r="AN728" t="n">
        <v>11.44045621651196</v>
      </c>
      <c r="AO728" t="n">
        <v>0</v>
      </c>
      <c r="AP728" t="n">
        <v>1</v>
      </c>
      <c r="AQ728" t="n">
        <v>0</v>
      </c>
      <c r="AR728" t="n">
        <v>0</v>
      </c>
      <c r="AS728" t="n">
        <v>0</v>
      </c>
      <c r="AT728" t="n">
        <v>2.67220805475774</v>
      </c>
      <c r="AU728" t="n">
        <v>0.8400968471860852</v>
      </c>
      <c r="AV728" t="n">
        <v>2.67220805475774</v>
      </c>
    </row>
    <row r="729" spans="1:48">
      <c r="A729" t="n">
        <v>726</v>
      </c>
      <c r="B729" t="n">
        <v>0</v>
      </c>
      <c r="C729" t="n">
        <v>0</v>
      </c>
      <c r="D729" t="n">
        <v>46.25</v>
      </c>
      <c r="E729" t="n">
        <v>3</v>
      </c>
      <c r="F729" t="n">
        <v>0.502048077284857</v>
      </c>
      <c r="G729" t="n">
        <v>0</v>
      </c>
      <c r="H729" t="n">
        <v>381.0120710847956</v>
      </c>
      <c r="I729" t="b">
        <v>0</v>
      </c>
      <c r="J729" t="n">
        <v>1502.711608358434</v>
      </c>
      <c r="K729" t="n">
        <v>1988.087457858208</v>
      </c>
      <c r="L729" t="n">
        <v>0</v>
      </c>
      <c r="M729" t="n">
        <v>10.63686312235976</v>
      </c>
      <c r="N729" t="n">
        <v>10.63686312235976</v>
      </c>
      <c r="O729" t="n">
        <v>266.5914505168554</v>
      </c>
      <c r="P729" t="n">
        <v>67.5941811655313</v>
      </c>
      <c r="Q729" t="n">
        <v>10.63686312235976</v>
      </c>
      <c r="R729" t="n">
        <v>0.9214401174266199</v>
      </c>
      <c r="S729" t="n">
        <v>31.57442853523844</v>
      </c>
      <c r="T729" t="n">
        <v>55.44754865224444</v>
      </c>
      <c r="U729" t="n">
        <v>11.54373780910059</v>
      </c>
      <c r="V729" t="n">
        <v>4.355952911102101</v>
      </c>
      <c r="W729" t="n">
        <v>0</v>
      </c>
      <c r="X729" t="n">
        <v>0</v>
      </c>
      <c r="Y729" t="n">
        <v>-21.42817949427903</v>
      </c>
      <c r="Z729" t="n">
        <v>87.28951369910807</v>
      </c>
      <c r="AA729" t="n">
        <v>1988.087457858208</v>
      </c>
      <c r="AB729" t="b">
        <v>0</v>
      </c>
      <c r="AC729" t="b">
        <v>1</v>
      </c>
      <c r="AD729" t="n">
        <v>96.11410034858953</v>
      </c>
      <c r="AE729" t="n">
        <v>-0</v>
      </c>
      <c r="AF729" t="n">
        <v>0</v>
      </c>
      <c r="AG729" t="n">
        <v>0.1694312629070113</v>
      </c>
      <c r="AH729" t="b">
        <v>0</v>
      </c>
      <c r="AI729" t="b">
        <v>0</v>
      </c>
      <c r="AJ729" t="n">
        <v>1988.087457858208</v>
      </c>
      <c r="AK729" t="n">
        <v>0</v>
      </c>
      <c r="AL729" t="n">
        <v>11.54373780910059</v>
      </c>
      <c r="AM729" t="n">
        <v>0</v>
      </c>
      <c r="AN729" t="n">
        <v>11.55619008415876</v>
      </c>
      <c r="AO729" t="n">
        <v>0</v>
      </c>
      <c r="AP729" t="n">
        <v>1</v>
      </c>
      <c r="AQ729" t="n">
        <v>0</v>
      </c>
      <c r="AR729" t="n">
        <v>0</v>
      </c>
      <c r="AS729" t="n">
        <v>0</v>
      </c>
      <c r="AT729" t="n">
        <v>2.700528076581002</v>
      </c>
      <c r="AU729" t="n">
        <v>0.8490001812672785</v>
      </c>
      <c r="AV729" t="n">
        <v>2.700528076581002</v>
      </c>
    </row>
    <row r="730" spans="1:48">
      <c r="A730" t="n">
        <v>727</v>
      </c>
      <c r="B730" t="n">
        <v>0</v>
      </c>
      <c r="C730" t="n">
        <v>0</v>
      </c>
      <c r="D730" t="n">
        <v>48.125</v>
      </c>
      <c r="E730" t="n">
        <v>3</v>
      </c>
      <c r="F730" t="n">
        <v>0.5906354056538659</v>
      </c>
      <c r="G730" t="n">
        <v>0</v>
      </c>
      <c r="H730" t="n">
        <v>396.458506399044</v>
      </c>
      <c r="I730" t="b">
        <v>0</v>
      </c>
      <c r="J730" t="n">
        <v>1563.63234923783</v>
      </c>
      <c r="K730" t="n">
        <v>2068.685598041649</v>
      </c>
      <c r="L730" t="n">
        <v>0</v>
      </c>
      <c r="M730" t="n">
        <v>12.7750228501859</v>
      </c>
      <c r="N730" t="n">
        <v>12.7750228501859</v>
      </c>
      <c r="O730" t="n">
        <v>307.7055482834109</v>
      </c>
      <c r="P730" t="n">
        <v>78.01864814488106</v>
      </c>
      <c r="Q730" t="n">
        <v>12.7750228501859</v>
      </c>
      <c r="R730" t="n">
        <v>0.9262377697634917</v>
      </c>
      <c r="S730" t="n">
        <v>31.60301064119295</v>
      </c>
      <c r="T730" t="n">
        <v>63.66724978450814</v>
      </c>
      <c r="U730" t="n">
        <v>13.792379524156</v>
      </c>
      <c r="V730" t="n">
        <v>4.696238337130168</v>
      </c>
      <c r="W730" t="n">
        <v>0</v>
      </c>
      <c r="X730" t="n">
        <v>0</v>
      </c>
      <c r="Y730" t="n">
        <v>-21.42817949427903</v>
      </c>
      <c r="Z730" t="n">
        <v>87.47284308080422</v>
      </c>
      <c r="AA730" t="n">
        <v>2068.685598041649</v>
      </c>
      <c r="AB730" t="b">
        <v>0</v>
      </c>
      <c r="AC730" t="b">
        <v>1</v>
      </c>
      <c r="AD730" t="n">
        <v>96.10666000848735</v>
      </c>
      <c r="AE730" t="n">
        <v>-0</v>
      </c>
      <c r="AF730" t="n">
        <v>0</v>
      </c>
      <c r="AG730" t="n">
        <v>0.1450665332763997</v>
      </c>
      <c r="AH730" t="b">
        <v>0</v>
      </c>
      <c r="AI730" t="b">
        <v>0</v>
      </c>
      <c r="AJ730" t="n">
        <v>2068.685598041649</v>
      </c>
      <c r="AK730" t="n">
        <v>0</v>
      </c>
      <c r="AL730" t="n">
        <v>13.792379524156</v>
      </c>
      <c r="AM730" t="n">
        <v>0</v>
      </c>
      <c r="AN730" t="n">
        <v>13.80483179921417</v>
      </c>
      <c r="AO730" t="n">
        <v>0</v>
      </c>
      <c r="AP730" t="n">
        <v>1</v>
      </c>
      <c r="AQ730" t="n">
        <v>0</v>
      </c>
      <c r="AR730" t="n">
        <v>0</v>
      </c>
      <c r="AS730" t="n">
        <v>0</v>
      </c>
      <c r="AT730" t="n">
        <v>3.109824333548994</v>
      </c>
      <c r="AU730" t="n">
        <v>0.9776759759651016</v>
      </c>
      <c r="AV730" t="n">
        <v>3.109824333548994</v>
      </c>
    </row>
    <row r="731" spans="1:48">
      <c r="A731" t="n">
        <v>728</v>
      </c>
      <c r="B731" t="n">
        <v>0</v>
      </c>
      <c r="C731" t="n">
        <v>0</v>
      </c>
      <c r="D731" t="n">
        <v>50</v>
      </c>
      <c r="E731" t="n">
        <v>3</v>
      </c>
      <c r="F731" t="n">
        <v>0.2604103000996911</v>
      </c>
      <c r="G731" t="n">
        <v>0</v>
      </c>
      <c r="H731" t="n">
        <v>411.9049417132925</v>
      </c>
      <c r="I731" t="b">
        <v>0</v>
      </c>
      <c r="J731" t="n">
        <v>1624.553090117226</v>
      </c>
      <c r="K731" t="n">
        <v>2149.28373822509</v>
      </c>
      <c r="L731" t="n">
        <v>0</v>
      </c>
      <c r="M731" t="n">
        <v>7.019331642466857</v>
      </c>
      <c r="N731" t="n">
        <v>7.019331642466857</v>
      </c>
      <c r="O731" t="n">
        <v>162.7309432297449</v>
      </c>
      <c r="P731" t="n">
        <v>41.26038114344445</v>
      </c>
      <c r="Q731" t="n">
        <v>7.019331642466857</v>
      </c>
      <c r="R731" t="n">
        <v>0.8948790787882156</v>
      </c>
      <c r="S731" t="n">
        <v>31.63524177280086</v>
      </c>
      <c r="T731" t="n">
        <v>34.85050185048122</v>
      </c>
      <c r="U731" t="n">
        <v>7.843888418949248</v>
      </c>
      <c r="V731" t="n">
        <v>3.663516859215584</v>
      </c>
      <c r="W731" t="n">
        <v>0</v>
      </c>
      <c r="X731" t="n">
        <v>0</v>
      </c>
      <c r="Y731" t="n">
        <v>-21.42817949427903</v>
      </c>
      <c r="Z731" t="n">
        <v>87.66147867104519</v>
      </c>
      <c r="AA731" t="n">
        <v>2149.28373822509</v>
      </c>
      <c r="AB731" t="b">
        <v>0</v>
      </c>
      <c r="AC731" t="b">
        <v>1</v>
      </c>
      <c r="AD731" t="n">
        <v>96.09921966838517</v>
      </c>
      <c r="AE731" t="n">
        <v>-0</v>
      </c>
      <c r="AF731" t="n">
        <v>0</v>
      </c>
      <c r="AG731" t="n">
        <v>0.1211344985951782</v>
      </c>
      <c r="AH731" t="b">
        <v>0</v>
      </c>
      <c r="AI731" t="b">
        <v>0</v>
      </c>
      <c r="AJ731" t="n">
        <v>2149.28373822509</v>
      </c>
      <c r="AK731" t="n">
        <v>0</v>
      </c>
      <c r="AL731" t="n">
        <v>7.843888418949248</v>
      </c>
      <c r="AM731" t="n">
        <v>0</v>
      </c>
      <c r="AN731" t="n">
        <v>7.84700148771379</v>
      </c>
      <c r="AO731" t="n">
        <v>0</v>
      </c>
      <c r="AP731" t="n">
        <v>1</v>
      </c>
      <c r="AQ731" t="n">
        <v>0</v>
      </c>
      <c r="AR731" t="n">
        <v>0</v>
      </c>
      <c r="AS731" t="n">
        <v>0</v>
      </c>
      <c r="AT731" t="n">
        <v>2.073920609625421</v>
      </c>
      <c r="AU731" t="n">
        <v>0.652005431372938</v>
      </c>
      <c r="AV731" t="n">
        <v>2.073920609625421</v>
      </c>
    </row>
    <row r="732" spans="1:48">
      <c r="A732" t="n">
        <v>729</v>
      </c>
      <c r="B732" t="n">
        <v>0</v>
      </c>
      <c r="C732" t="n">
        <v>0</v>
      </c>
      <c r="D732" t="n">
        <v>50</v>
      </c>
      <c r="E732" t="n">
        <v>3</v>
      </c>
      <c r="F732" t="n">
        <v>-0.06977660605263392</v>
      </c>
      <c r="G732" t="n">
        <v>0</v>
      </c>
      <c r="H732" t="n">
        <v>411.9049417132925</v>
      </c>
      <c r="I732" t="b">
        <v>0</v>
      </c>
      <c r="J732" t="n">
        <v>1624.553090117226</v>
      </c>
      <c r="K732" t="n">
        <v>2149.28373822509</v>
      </c>
      <c r="L732" t="n">
        <v>0</v>
      </c>
      <c r="M732" t="n">
        <v>0.6889149028464465</v>
      </c>
      <c r="N732" t="n">
        <v>0.6889149028464465</v>
      </c>
      <c r="O732" t="n">
        <v>15.97128867184161</v>
      </c>
      <c r="P732" t="n">
        <v>4.049515383326981</v>
      </c>
      <c r="Q732" t="n">
        <v>0.6889149028464464</v>
      </c>
      <c r="R732" t="n">
        <v>0.5425760119375509</v>
      </c>
      <c r="S732" t="n">
        <v>31.66048034304578</v>
      </c>
      <c r="T732" t="n">
        <v>5.641344477293375</v>
      </c>
      <c r="U732" t="n">
        <v>1.269711317288643</v>
      </c>
      <c r="V732" t="n">
        <v>2.580486288837608</v>
      </c>
      <c r="W732" t="n">
        <v>0</v>
      </c>
      <c r="X732" t="n">
        <v>0</v>
      </c>
      <c r="Y732" t="n">
        <v>-21.42817949427903</v>
      </c>
      <c r="Z732" t="n">
        <v>87.70067329965607</v>
      </c>
      <c r="AA732" t="n">
        <v>2149.28373822509</v>
      </c>
      <c r="AB732" t="b">
        <v>0</v>
      </c>
      <c r="AC732" t="b">
        <v>1</v>
      </c>
      <c r="AD732" t="n">
        <v>96.091779328283</v>
      </c>
      <c r="AE732" t="n">
        <v>-0</v>
      </c>
      <c r="AF732" t="n">
        <v>0</v>
      </c>
      <c r="AG732" t="n">
        <v>0.09890486381915164</v>
      </c>
      <c r="AH732" t="b">
        <v>0</v>
      </c>
      <c r="AI732" t="b">
        <v>0</v>
      </c>
      <c r="AJ732" t="n">
        <v>2149.28373822509</v>
      </c>
      <c r="AK732" t="n">
        <v>0</v>
      </c>
      <c r="AL732" t="n">
        <v>1.269711317288643</v>
      </c>
      <c r="AM732" t="n">
        <v>0</v>
      </c>
      <c r="AN732" t="n">
        <v>1.269711317288643</v>
      </c>
      <c r="AO732" t="n">
        <v>0</v>
      </c>
      <c r="AP732" t="n">
        <v>1</v>
      </c>
      <c r="AQ732" t="n">
        <v>0</v>
      </c>
      <c r="AR732" t="n">
        <v>0</v>
      </c>
      <c r="AS732" t="n">
        <v>0</v>
      </c>
      <c r="AT732" t="n">
        <v>0.943611122875353</v>
      </c>
      <c r="AU732" t="n">
        <v>0.2966553176448581</v>
      </c>
      <c r="AV732" t="n">
        <v>0.943611122875353</v>
      </c>
    </row>
    <row r="733" spans="1:48">
      <c r="A733" t="n">
        <v>730</v>
      </c>
      <c r="B733" t="n">
        <v>0</v>
      </c>
      <c r="C733" t="n">
        <v>0</v>
      </c>
      <c r="D733" t="n">
        <v>50</v>
      </c>
      <c r="E733" t="n">
        <v>3</v>
      </c>
      <c r="F733" t="n">
        <v>0.01869612411084098</v>
      </c>
      <c r="G733" t="n">
        <v>0</v>
      </c>
      <c r="H733" t="n">
        <v>411.9049417132925</v>
      </c>
      <c r="I733" t="b">
        <v>0</v>
      </c>
      <c r="J733" t="n">
        <v>1624.553090117226</v>
      </c>
      <c r="K733" t="n">
        <v>2149.28373822509</v>
      </c>
      <c r="L733" t="n">
        <v>0</v>
      </c>
      <c r="M733" t="n">
        <v>2.38513374614729</v>
      </c>
      <c r="N733" t="n">
        <v>2.38513374614729</v>
      </c>
      <c r="O733" t="n">
        <v>55.29515971170699</v>
      </c>
      <c r="P733" t="n">
        <v>14.0200709208182</v>
      </c>
      <c r="Q733" t="n">
        <v>2.38513374614729</v>
      </c>
      <c r="R733" t="n">
        <v>0.7868699217128698</v>
      </c>
      <c r="S733" t="n">
        <v>31.67125899240697</v>
      </c>
      <c r="T733" t="n">
        <v>13.46751356688969</v>
      </c>
      <c r="U733" t="n">
        <v>3.031166499483545</v>
      </c>
      <c r="V733" t="n">
        <v>2.870332220844189</v>
      </c>
      <c r="W733" t="n">
        <v>0</v>
      </c>
      <c r="X733" t="n">
        <v>0</v>
      </c>
      <c r="Y733" t="n">
        <v>-21.42817949427903</v>
      </c>
      <c r="Z733" t="n">
        <v>87.79486609342403</v>
      </c>
      <c r="AA733" t="n">
        <v>2149.28373822509</v>
      </c>
      <c r="AB733" t="b">
        <v>0</v>
      </c>
      <c r="AC733" t="b">
        <v>1</v>
      </c>
      <c r="AD733" t="n">
        <v>96.08433898818082</v>
      </c>
      <c r="AE733" t="n">
        <v>-0</v>
      </c>
      <c r="AF733" t="n">
        <v>0</v>
      </c>
      <c r="AG733" t="n">
        <v>0.07461110206466054</v>
      </c>
      <c r="AH733" t="b">
        <v>0</v>
      </c>
      <c r="AI733" t="b">
        <v>0</v>
      </c>
      <c r="AJ733" t="n">
        <v>2149.28373822509</v>
      </c>
      <c r="AK733" t="n">
        <v>0</v>
      </c>
      <c r="AL733" t="n">
        <v>3.031166499483545</v>
      </c>
      <c r="AM733" t="n">
        <v>0</v>
      </c>
      <c r="AN733" t="n">
        <v>3.031166499483545</v>
      </c>
      <c r="AO733" t="n">
        <v>0</v>
      </c>
      <c r="AP733" t="n">
        <v>1</v>
      </c>
      <c r="AQ733" t="n">
        <v>0</v>
      </c>
      <c r="AR733" t="n">
        <v>0</v>
      </c>
      <c r="AS733" t="n">
        <v>0</v>
      </c>
      <c r="AT733" t="n">
        <v>1.24295991376312</v>
      </c>
      <c r="AU733" t="n">
        <v>0.3907654955503651</v>
      </c>
      <c r="AV733" t="n">
        <v>1.24295991376312</v>
      </c>
    </row>
    <row r="734" spans="1:48">
      <c r="A734" t="n">
        <v>731</v>
      </c>
      <c r="B734" t="n">
        <v>0</v>
      </c>
      <c r="C734" t="n">
        <v>0</v>
      </c>
      <c r="D734" t="n">
        <v>50</v>
      </c>
      <c r="E734" t="n">
        <v>3</v>
      </c>
      <c r="F734" t="n">
        <v>-0.005007890390725578</v>
      </c>
      <c r="G734" t="n">
        <v>0</v>
      </c>
      <c r="H734" t="n">
        <v>411.9049417132925</v>
      </c>
      <c r="I734" t="b">
        <v>0</v>
      </c>
      <c r="J734" t="n">
        <v>1624.553090117226</v>
      </c>
      <c r="K734" t="n">
        <v>2149.28373822509</v>
      </c>
      <c r="L734" t="n">
        <v>0</v>
      </c>
      <c r="M734" t="n">
        <v>1.930675112564478</v>
      </c>
      <c r="N734" t="n">
        <v>1.930675112564478</v>
      </c>
      <c r="O734" t="n">
        <v>44.75933011015228</v>
      </c>
      <c r="P734" t="n">
        <v>11.34871453097167</v>
      </c>
      <c r="Q734" t="n">
        <v>1.930675112564478</v>
      </c>
      <c r="R734" t="n">
        <v>0.7544199851425828</v>
      </c>
      <c r="S734" t="n">
        <v>31.68864649909638</v>
      </c>
      <c r="T734" t="n">
        <v>11.3703450166102</v>
      </c>
      <c r="U734" t="n">
        <v>2.55915160068246</v>
      </c>
      <c r="V734" t="n">
        <v>2.792329498113093</v>
      </c>
      <c r="W734" t="n">
        <v>0</v>
      </c>
      <c r="X734" t="n">
        <v>0</v>
      </c>
      <c r="Y734" t="n">
        <v>-21.42817949427903</v>
      </c>
      <c r="Z734" t="n">
        <v>87.83406072203492</v>
      </c>
      <c r="AA734" t="n">
        <v>2149.28373822509</v>
      </c>
      <c r="AB734" t="b">
        <v>0</v>
      </c>
      <c r="AC734" t="b">
        <v>1</v>
      </c>
      <c r="AD734" t="n">
        <v>96.07689864807864</v>
      </c>
      <c r="AE734" t="n">
        <v>-0</v>
      </c>
      <c r="AF734" t="n">
        <v>0</v>
      </c>
      <c r="AG734" t="n">
        <v>0.04770511692241358</v>
      </c>
      <c r="AH734" t="b">
        <v>0</v>
      </c>
      <c r="AI734" t="b">
        <v>0</v>
      </c>
      <c r="AJ734" t="n">
        <v>2149.28373822509</v>
      </c>
      <c r="AK734" t="n">
        <v>0</v>
      </c>
      <c r="AL734" t="n">
        <v>2.55915160068246</v>
      </c>
      <c r="AM734" t="n">
        <v>0</v>
      </c>
      <c r="AN734" t="n">
        <v>2.55915160068246</v>
      </c>
      <c r="AO734" t="n">
        <v>0</v>
      </c>
      <c r="AP734" t="n">
        <v>1</v>
      </c>
      <c r="AQ734" t="n">
        <v>0</v>
      </c>
      <c r="AR734" t="n">
        <v>0</v>
      </c>
      <c r="AS734" t="n">
        <v>0</v>
      </c>
      <c r="AT734" t="n">
        <v>1.161866035601675</v>
      </c>
      <c r="AU734" t="n">
        <v>0.3652709569614906</v>
      </c>
      <c r="AV734" t="n">
        <v>1.161866035601675</v>
      </c>
    </row>
    <row r="735" spans="1:48">
      <c r="A735" t="n">
        <v>732</v>
      </c>
      <c r="B735" t="n">
        <v>0</v>
      </c>
      <c r="C735" t="n">
        <v>0</v>
      </c>
      <c r="D735" t="n">
        <v>50</v>
      </c>
      <c r="E735" t="n">
        <v>3</v>
      </c>
      <c r="F735" t="n">
        <v>0.00133543745205511</v>
      </c>
      <c r="G735" t="n">
        <v>0</v>
      </c>
      <c r="H735" t="n">
        <v>411.9049417132925</v>
      </c>
      <c r="I735" t="b">
        <v>0</v>
      </c>
      <c r="J735" t="n">
        <v>1624.553090117226</v>
      </c>
      <c r="K735" t="n">
        <v>2149.28373822509</v>
      </c>
      <c r="L735" t="n">
        <v>0</v>
      </c>
      <c r="M735" t="n">
        <v>2.052290803594679</v>
      </c>
      <c r="N735" t="n">
        <v>2.052290803594679</v>
      </c>
      <c r="O735" t="n">
        <v>47.57877747650104</v>
      </c>
      <c r="P735" t="n">
        <v>12.06358455286538</v>
      </c>
      <c r="Q735" t="n">
        <v>2.052290803594679</v>
      </c>
      <c r="R735" t="n">
        <v>0.76424503162027</v>
      </c>
      <c r="S735" t="n">
        <v>31.70486392969856</v>
      </c>
      <c r="T735" t="n">
        <v>11.93119391534453</v>
      </c>
      <c r="U735" t="n">
        <v>2.685383245794392</v>
      </c>
      <c r="V735" t="n">
        <v>2.812838244244478</v>
      </c>
      <c r="W735" t="n">
        <v>0</v>
      </c>
      <c r="X735" t="n">
        <v>0</v>
      </c>
      <c r="Y735" t="n">
        <v>-21.42817949427903</v>
      </c>
      <c r="Z735" t="n">
        <v>87.86897168320426</v>
      </c>
      <c r="AA735" t="n">
        <v>2149.28373822509</v>
      </c>
      <c r="AB735" t="b">
        <v>0</v>
      </c>
      <c r="AC735" t="b">
        <v>1</v>
      </c>
      <c r="AD735" t="n">
        <v>96.06945830797646</v>
      </c>
      <c r="AE735" t="n">
        <v>-0</v>
      </c>
      <c r="AF735" t="n">
        <v>0</v>
      </c>
      <c r="AG735" t="n">
        <v>0.02479203820021214</v>
      </c>
      <c r="AH735" t="b">
        <v>0</v>
      </c>
      <c r="AI735" t="b">
        <v>0</v>
      </c>
      <c r="AJ735" t="n">
        <v>2149.28373822509</v>
      </c>
      <c r="AK735" t="n">
        <v>0</v>
      </c>
      <c r="AL735" t="n">
        <v>2.685383245794392</v>
      </c>
      <c r="AM735" t="n">
        <v>0</v>
      </c>
      <c r="AN735" t="n">
        <v>2.685383245794392</v>
      </c>
      <c r="AO735" t="n">
        <v>0</v>
      </c>
      <c r="AP735" t="n">
        <v>1</v>
      </c>
      <c r="AQ735" t="n">
        <v>0</v>
      </c>
      <c r="AR735" t="n">
        <v>0</v>
      </c>
      <c r="AS735" t="n">
        <v>0</v>
      </c>
      <c r="AT735" t="n">
        <v>1.183031314055917</v>
      </c>
      <c r="AU735" t="n">
        <v>0.371924961191276</v>
      </c>
      <c r="AV735" t="n">
        <v>1.183031314055917</v>
      </c>
    </row>
    <row r="736" spans="1:48">
      <c r="A736" t="n">
        <v>733</v>
      </c>
      <c r="B736" t="n">
        <v>0</v>
      </c>
      <c r="C736" t="n">
        <v>0</v>
      </c>
      <c r="D736" t="n">
        <v>50</v>
      </c>
      <c r="E736" t="n">
        <v>3</v>
      </c>
      <c r="F736" t="n">
        <v>-0.0003338594174913112</v>
      </c>
      <c r="G736" t="n">
        <v>0</v>
      </c>
      <c r="H736" t="n">
        <v>411.9049417132925</v>
      </c>
      <c r="I736" t="b">
        <v>0</v>
      </c>
      <c r="J736" t="n">
        <v>1624.553090117226</v>
      </c>
      <c r="K736" t="n">
        <v>2149.28373822509</v>
      </c>
      <c r="L736" t="n">
        <v>0</v>
      </c>
      <c r="M736" t="n">
        <v>2.020286673056875</v>
      </c>
      <c r="N736" t="n">
        <v>2.020286673056875</v>
      </c>
      <c r="O736" t="n">
        <v>46.836817612665</v>
      </c>
      <c r="P736" t="n">
        <v>11.87546085513818</v>
      </c>
      <c r="Q736" t="n">
        <v>2.020286673056875</v>
      </c>
      <c r="R736" t="n">
        <v>0.761773521313211</v>
      </c>
      <c r="S736" t="n">
        <v>31.72141322789964</v>
      </c>
      <c r="T736" t="n">
        <v>11.78324086765788</v>
      </c>
      <c r="U736" t="n">
        <v>2.652083088388436</v>
      </c>
      <c r="V736" t="n">
        <v>2.807079979420401</v>
      </c>
      <c r="W736" t="n">
        <v>0</v>
      </c>
      <c r="X736" t="n">
        <v>0</v>
      </c>
      <c r="Y736" t="n">
        <v>-21.42817949427903</v>
      </c>
      <c r="Z736" t="n">
        <v>87.90388264437361</v>
      </c>
      <c r="AA736" t="n">
        <v>2149.28373822509</v>
      </c>
      <c r="AB736" t="b">
        <v>0</v>
      </c>
      <c r="AC736" t="b">
        <v>1</v>
      </c>
      <c r="AD736" t="n">
        <v>96.06201796787428</v>
      </c>
      <c r="AE736" t="n">
        <v>-0</v>
      </c>
      <c r="AF736" t="n">
        <v>0</v>
      </c>
      <c r="AG736" t="n">
        <v>0.03077434144504865</v>
      </c>
      <c r="AH736" t="b">
        <v>0</v>
      </c>
      <c r="AI736" t="b">
        <v>0</v>
      </c>
      <c r="AJ736" t="n">
        <v>2149.28373822509</v>
      </c>
      <c r="AK736" t="n">
        <v>0</v>
      </c>
      <c r="AL736" t="n">
        <v>2.652083088388436</v>
      </c>
      <c r="AM736" t="n">
        <v>0</v>
      </c>
      <c r="AN736" t="n">
        <v>2.652083088388436</v>
      </c>
      <c r="AO736" t="n">
        <v>0</v>
      </c>
      <c r="AP736" t="n">
        <v>1</v>
      </c>
      <c r="AQ736" t="n">
        <v>0</v>
      </c>
      <c r="AR736" t="n">
        <v>0</v>
      </c>
      <c r="AS736" t="n">
        <v>0</v>
      </c>
      <c r="AT736" t="n">
        <v>1.176951209425195</v>
      </c>
      <c r="AU736" t="n">
        <v>0.3700134795153874</v>
      </c>
      <c r="AV736" t="n">
        <v>1.176951209425195</v>
      </c>
    </row>
    <row r="737" spans="1:48">
      <c r="A737" t="n">
        <v>734</v>
      </c>
      <c r="B737" t="n">
        <v>0</v>
      </c>
      <c r="C737" t="n">
        <v>0</v>
      </c>
      <c r="D737" t="n">
        <v>50</v>
      </c>
      <c r="E737" t="n">
        <v>3</v>
      </c>
      <c r="F737" t="n">
        <v>2.179190161655242e-10</v>
      </c>
      <c r="G737" t="n">
        <v>0</v>
      </c>
      <c r="H737" t="n">
        <v>411.9049417132925</v>
      </c>
      <c r="I737" t="b">
        <v>0</v>
      </c>
      <c r="J737" t="n">
        <v>1624.553090117226</v>
      </c>
      <c r="K737" t="n">
        <v>2149.28373822509</v>
      </c>
      <c r="L737" t="n">
        <v>0</v>
      </c>
      <c r="M737" t="n">
        <v>2.026687504177992</v>
      </c>
      <c r="N737" t="n">
        <v>2.026687504177992</v>
      </c>
      <c r="O737" t="n">
        <v>46.98520970166275</v>
      </c>
      <c r="P737" t="n">
        <v>11.91308562415384</v>
      </c>
      <c r="Q737" t="n">
        <v>2.026687504177992</v>
      </c>
      <c r="R737" t="n">
        <v>0.7622949603185648</v>
      </c>
      <c r="S737" t="n">
        <v>31.73787523781188</v>
      </c>
      <c r="T737" t="n">
        <v>11.81248773220572</v>
      </c>
      <c r="U737" t="n">
        <v>2.658665752336909</v>
      </c>
      <c r="V737" t="n">
        <v>2.807887865120428</v>
      </c>
      <c r="W737" t="n">
        <v>0</v>
      </c>
      <c r="X737" t="n">
        <v>0</v>
      </c>
      <c r="Y737" t="n">
        <v>-21.42817949427903</v>
      </c>
      <c r="Z737" t="n">
        <v>87.93879360554295</v>
      </c>
      <c r="AA737" t="n">
        <v>2149.28373822509</v>
      </c>
      <c r="AB737" t="b">
        <v>0</v>
      </c>
      <c r="AC737" t="b">
        <v>1</v>
      </c>
      <c r="AD737" t="n">
        <v>96.0545776277721</v>
      </c>
      <c r="AE737" t="n">
        <v>-0</v>
      </c>
      <c r="AF737" t="n">
        <v>0</v>
      </c>
      <c r="AG737" t="n">
        <v>0.02659276482316802</v>
      </c>
      <c r="AH737" t="b">
        <v>0</v>
      </c>
      <c r="AI737" t="b">
        <v>0</v>
      </c>
      <c r="AJ737" t="n">
        <v>2149.28373822509</v>
      </c>
      <c r="AK737" t="n">
        <v>0</v>
      </c>
      <c r="AL737" t="n">
        <v>2.658665752336909</v>
      </c>
      <c r="AM737" t="n">
        <v>0</v>
      </c>
      <c r="AN737" t="n">
        <v>2.658665752336909</v>
      </c>
      <c r="AO737" t="n">
        <v>0</v>
      </c>
      <c r="AP737" t="n">
        <v>1</v>
      </c>
      <c r="AQ737" t="n">
        <v>0</v>
      </c>
      <c r="AR737" t="n">
        <v>0</v>
      </c>
      <c r="AS737" t="n">
        <v>0</v>
      </c>
      <c r="AT737" t="n">
        <v>1.177683396052877</v>
      </c>
      <c r="AU737" t="n">
        <v>0.37024366656103</v>
      </c>
      <c r="AV737" t="n">
        <v>1.177683396052877</v>
      </c>
    </row>
    <row r="738" spans="1:48">
      <c r="A738" t="n">
        <v>735</v>
      </c>
      <c r="B738" t="n">
        <v>0</v>
      </c>
      <c r="C738" t="n">
        <v>0</v>
      </c>
      <c r="D738" t="n">
        <v>50</v>
      </c>
      <c r="E738" t="n">
        <v>3</v>
      </c>
      <c r="F738" t="n">
        <v>0.0003338585458134702</v>
      </c>
      <c r="G738" t="n">
        <v>0</v>
      </c>
      <c r="H738" t="n">
        <v>411.9049417132925</v>
      </c>
      <c r="I738" t="b">
        <v>0</v>
      </c>
      <c r="J738" t="n">
        <v>1624.553090117226</v>
      </c>
      <c r="K738" t="n">
        <v>2149.28373822509</v>
      </c>
      <c r="L738" t="n">
        <v>0</v>
      </c>
      <c r="M738" t="n">
        <v>2.033088310231124</v>
      </c>
      <c r="N738" t="n">
        <v>2.033088310231124</v>
      </c>
      <c r="O738" t="n">
        <v>47.13360120950306</v>
      </c>
      <c r="P738" t="n">
        <v>11.95071024581721</v>
      </c>
      <c r="Q738" t="n">
        <v>2.033088310231124</v>
      </c>
      <c r="R738" t="n">
        <v>0.7628138556155453</v>
      </c>
      <c r="S738" t="n">
        <v>31.75435325713552</v>
      </c>
      <c r="T738" t="n">
        <v>11.84173395391014</v>
      </c>
      <c r="U738" t="n">
        <v>2.66524827159903</v>
      </c>
      <c r="V738" t="n">
        <v>2.808695219354432</v>
      </c>
      <c r="W738" t="n">
        <v>0</v>
      </c>
      <c r="X738" t="n">
        <v>0</v>
      </c>
      <c r="Y738" t="n">
        <v>-21.42817949427903</v>
      </c>
      <c r="Z738" t="n">
        <v>87.9737045667123</v>
      </c>
      <c r="AA738" t="n">
        <v>2149.28373822509</v>
      </c>
      <c r="AB738" t="b">
        <v>0</v>
      </c>
      <c r="AC738" t="b">
        <v>1</v>
      </c>
      <c r="AD738" t="n">
        <v>96.04713728766993</v>
      </c>
      <c r="AE738" t="n">
        <v>-0</v>
      </c>
      <c r="AF738" t="n">
        <v>0</v>
      </c>
      <c r="AG738" t="n">
        <v>0.05064288035440734</v>
      </c>
      <c r="AH738" t="b">
        <v>0</v>
      </c>
      <c r="AI738" t="b">
        <v>0</v>
      </c>
      <c r="AJ738" t="n">
        <v>2149.28373822509</v>
      </c>
      <c r="AK738" t="n">
        <v>0</v>
      </c>
      <c r="AL738" t="n">
        <v>2.66524827159903</v>
      </c>
      <c r="AM738" t="n">
        <v>0</v>
      </c>
      <c r="AN738" t="n">
        <v>2.66524827159903</v>
      </c>
      <c r="AO738" t="n">
        <v>0</v>
      </c>
      <c r="AP738" t="n">
        <v>1</v>
      </c>
      <c r="AQ738" t="n">
        <v>0</v>
      </c>
      <c r="AR738" t="n">
        <v>0</v>
      </c>
      <c r="AS738" t="n">
        <v>0</v>
      </c>
      <c r="AT738" t="n">
        <v>1.178415814050004</v>
      </c>
      <c r="AU738" t="n">
        <v>0.3704739263452985</v>
      </c>
      <c r="AV738" t="n">
        <v>1.178415814050004</v>
      </c>
    </row>
    <row r="739" spans="1:48">
      <c r="A739" t="n">
        <v>736</v>
      </c>
      <c r="B739" t="n">
        <v>0</v>
      </c>
      <c r="C739" t="n">
        <v>0</v>
      </c>
      <c r="D739" t="n">
        <v>50</v>
      </c>
      <c r="E739" t="n">
        <v>3</v>
      </c>
      <c r="F739" t="n">
        <v>-0.001335434401173785</v>
      </c>
      <c r="G739" t="n">
        <v>0</v>
      </c>
      <c r="H739" t="n">
        <v>411.9049417132925</v>
      </c>
      <c r="I739" t="b">
        <v>0</v>
      </c>
      <c r="J739" t="n">
        <v>1624.553090117226</v>
      </c>
      <c r="K739" t="n">
        <v>2149.28373822509</v>
      </c>
      <c r="L739" t="n">
        <v>0</v>
      </c>
      <c r="M739" t="n">
        <v>2.001084254897496</v>
      </c>
      <c r="N739" t="n">
        <v>2.001084254897496</v>
      </c>
      <c r="O739" t="n">
        <v>46.39164308914447</v>
      </c>
      <c r="P739" t="n">
        <v>11.76258699014819</v>
      </c>
      <c r="Q739" t="n">
        <v>2.001084254897496</v>
      </c>
      <c r="R739" t="n">
        <v>0.7603051277092844</v>
      </c>
      <c r="S739" t="n">
        <v>31.7708472342342</v>
      </c>
      <c r="T739" t="n">
        <v>11.69378445810754</v>
      </c>
      <c r="U739" t="n">
        <v>2.631948913624379</v>
      </c>
      <c r="V739" t="n">
        <v>2.802940172281243</v>
      </c>
      <c r="W739" t="n">
        <v>0</v>
      </c>
      <c r="X739" t="n">
        <v>0</v>
      </c>
      <c r="Y739" t="n">
        <v>-21.42817949427903</v>
      </c>
      <c r="Z739" t="n">
        <v>88.01058311157379</v>
      </c>
      <c r="AA739" t="n">
        <v>2149.28373822509</v>
      </c>
      <c r="AB739" t="b">
        <v>0</v>
      </c>
      <c r="AC739" t="b">
        <v>1</v>
      </c>
      <c r="AD739" t="n">
        <v>96.03969694756775</v>
      </c>
      <c r="AE739" t="n">
        <v>-0</v>
      </c>
      <c r="AF739" t="n">
        <v>0</v>
      </c>
      <c r="AG739" t="n">
        <v>0.0523611701467071</v>
      </c>
      <c r="AH739" t="b">
        <v>0</v>
      </c>
      <c r="AI739" t="b">
        <v>0</v>
      </c>
      <c r="AJ739" t="n">
        <v>2149.28373822509</v>
      </c>
      <c r="AK739" t="n">
        <v>0</v>
      </c>
      <c r="AL739" t="n">
        <v>2.631948913624379</v>
      </c>
      <c r="AM739" t="n">
        <v>0</v>
      </c>
      <c r="AN739" t="n">
        <v>2.631948913624379</v>
      </c>
      <c r="AO739" t="n">
        <v>0</v>
      </c>
      <c r="AP739" t="n">
        <v>1</v>
      </c>
      <c r="AQ739" t="n">
        <v>0</v>
      </c>
      <c r="AR739" t="n">
        <v>0</v>
      </c>
      <c r="AS739" t="n">
        <v>0</v>
      </c>
      <c r="AT739" t="n">
        <v>1.172315011808324</v>
      </c>
      <c r="AU739" t="n">
        <v>0.3685559376919018</v>
      </c>
      <c r="AV739" t="n">
        <v>1.172315011808324</v>
      </c>
    </row>
    <row r="740" spans="1:48">
      <c r="A740" t="n">
        <v>737</v>
      </c>
      <c r="B740" t="n">
        <v>0</v>
      </c>
      <c r="C740" t="n">
        <v>0</v>
      </c>
      <c r="D740" t="n">
        <v>50</v>
      </c>
      <c r="E740" t="n">
        <v>3</v>
      </c>
      <c r="F740" t="n">
        <v>0.00500787905888167</v>
      </c>
      <c r="G740" t="n">
        <v>0</v>
      </c>
      <c r="H740" t="n">
        <v>411.9049417132925</v>
      </c>
      <c r="I740" t="b">
        <v>0</v>
      </c>
      <c r="J740" t="n">
        <v>1624.553090117226</v>
      </c>
      <c r="K740" t="n">
        <v>2149.28373822509</v>
      </c>
      <c r="L740" t="n">
        <v>0</v>
      </c>
      <c r="M740" t="n">
        <v>2.122699670178893</v>
      </c>
      <c r="N740" t="n">
        <v>2.122699670178893</v>
      </c>
      <c r="O740" t="n">
        <v>49.2110840627389</v>
      </c>
      <c r="P740" t="n">
        <v>12.47745539116098</v>
      </c>
      <c r="Q740" t="n">
        <v>2.122699670178893</v>
      </c>
      <c r="R740" t="n">
        <v>0.7696025313485547</v>
      </c>
      <c r="S740" t="n">
        <v>31.78725328106043</v>
      </c>
      <c r="T740" t="n">
        <v>12.25461563483631</v>
      </c>
      <c r="U740" t="n">
        <v>2.758176570000804</v>
      </c>
      <c r="V740" t="n">
        <v>2.82343242156271</v>
      </c>
      <c r="W740" t="n">
        <v>0</v>
      </c>
      <c r="X740" t="n">
        <v>0</v>
      </c>
      <c r="Y740" t="n">
        <v>-21.42817949427903</v>
      </c>
      <c r="Z740" t="n">
        <v>88.04549407274314</v>
      </c>
      <c r="AA740" t="n">
        <v>2149.28373822509</v>
      </c>
      <c r="AB740" t="b">
        <v>0</v>
      </c>
      <c r="AC740" t="b">
        <v>1</v>
      </c>
      <c r="AD740" t="n">
        <v>96.03225660746557</v>
      </c>
      <c r="AE740" t="n">
        <v>-0</v>
      </c>
      <c r="AF740" t="n">
        <v>0</v>
      </c>
      <c r="AG740" t="n">
        <v>0.04177287195063367</v>
      </c>
      <c r="AH740" t="b">
        <v>0</v>
      </c>
      <c r="AI740" t="b">
        <v>0</v>
      </c>
      <c r="AJ740" t="n">
        <v>2149.28373822509</v>
      </c>
      <c r="AK740" t="n">
        <v>0</v>
      </c>
      <c r="AL740" t="n">
        <v>2.758176570000804</v>
      </c>
      <c r="AM740" t="n">
        <v>0</v>
      </c>
      <c r="AN740" t="n">
        <v>2.758176570000804</v>
      </c>
      <c r="AO740" t="n">
        <v>0</v>
      </c>
      <c r="AP740" t="n">
        <v>1</v>
      </c>
      <c r="AQ740" t="n">
        <v>0</v>
      </c>
      <c r="AR740" t="n">
        <v>0</v>
      </c>
      <c r="AS740" t="n">
        <v>0</v>
      </c>
      <c r="AT740" t="n">
        <v>1.193484696872024</v>
      </c>
      <c r="AU740" t="n">
        <v>0.375211327284891</v>
      </c>
      <c r="AV740" t="n">
        <v>1.193484696872024</v>
      </c>
    </row>
    <row r="741" spans="1:48">
      <c r="A741" t="n">
        <v>738</v>
      </c>
      <c r="B741" t="n">
        <v>0</v>
      </c>
      <c r="C741" t="n">
        <v>0</v>
      </c>
      <c r="D741" t="n">
        <v>50</v>
      </c>
      <c r="E741" t="n">
        <v>3</v>
      </c>
      <c r="F741" t="n">
        <v>-0.01869608183436178</v>
      </c>
      <c r="G741" t="n">
        <v>0</v>
      </c>
      <c r="H741" t="n">
        <v>411.9049417132925</v>
      </c>
      <c r="I741" t="b">
        <v>0</v>
      </c>
      <c r="J741" t="n">
        <v>1624.553090117226</v>
      </c>
      <c r="K741" t="n">
        <v>2149.28373822509</v>
      </c>
      <c r="L741" t="n">
        <v>0</v>
      </c>
      <c r="M741" t="n">
        <v>1.668242064386764</v>
      </c>
      <c r="N741" t="n">
        <v>1.668242064386764</v>
      </c>
      <c r="O741" t="n">
        <v>38.67527828871589</v>
      </c>
      <c r="P741" t="n">
        <v>9.806105042777864</v>
      </c>
      <c r="Q741" t="n">
        <v>1.668242064386764</v>
      </c>
      <c r="R741" t="n">
        <v>0.7297070737977751</v>
      </c>
      <c r="S741" t="n">
        <v>31.80398136057604</v>
      </c>
      <c r="T741" t="n">
        <v>10.1575306288824</v>
      </c>
      <c r="U741" t="n">
        <v>2.28618047472716</v>
      </c>
      <c r="V741" t="n">
        <v>2.745508676669349</v>
      </c>
      <c r="W741" t="n">
        <v>0</v>
      </c>
      <c r="X741" t="n">
        <v>0</v>
      </c>
      <c r="Y741" t="n">
        <v>-21.42817949427903</v>
      </c>
      <c r="Z741" t="n">
        <v>88.08521860429583</v>
      </c>
      <c r="AA741" t="n">
        <v>2149.28373822509</v>
      </c>
      <c r="AB741" t="b">
        <v>0</v>
      </c>
      <c r="AC741" t="b">
        <v>1</v>
      </c>
      <c r="AD741" t="n">
        <v>96.02481626736339</v>
      </c>
      <c r="AE741" t="n">
        <v>-0</v>
      </c>
      <c r="AF741" t="n">
        <v>0</v>
      </c>
      <c r="AG741" t="n">
        <v>0.03892786224484185</v>
      </c>
      <c r="AH741" t="b">
        <v>0</v>
      </c>
      <c r="AI741" t="b">
        <v>0</v>
      </c>
      <c r="AJ741" t="n">
        <v>2149.28373822509</v>
      </c>
      <c r="AK741" t="n">
        <v>0</v>
      </c>
      <c r="AL741" t="n">
        <v>2.28618047472716</v>
      </c>
      <c r="AM741" t="n">
        <v>0</v>
      </c>
      <c r="AN741" t="n">
        <v>2.28618047472716</v>
      </c>
      <c r="AO741" t="n">
        <v>0</v>
      </c>
      <c r="AP741" t="n">
        <v>1</v>
      </c>
      <c r="AQ741" t="n">
        <v>0</v>
      </c>
      <c r="AR741" t="n">
        <v>0</v>
      </c>
      <c r="AS741" t="n">
        <v>0</v>
      </c>
      <c r="AT741" t="n">
        <v>1.112459651649624</v>
      </c>
      <c r="AU741" t="n">
        <v>0.3497384286034972</v>
      </c>
      <c r="AV741" t="n">
        <v>1.112459651649624</v>
      </c>
    </row>
    <row r="742" spans="1:48">
      <c r="A742" t="n">
        <v>739</v>
      </c>
      <c r="B742" t="n">
        <v>0</v>
      </c>
      <c r="C742" t="n">
        <v>0</v>
      </c>
      <c r="D742" t="n">
        <v>50</v>
      </c>
      <c r="E742" t="n">
        <v>3</v>
      </c>
      <c r="F742" t="n">
        <v>0.0697764482785681</v>
      </c>
      <c r="G742" t="n">
        <v>0</v>
      </c>
      <c r="H742" t="n">
        <v>411.9049417132925</v>
      </c>
      <c r="I742" t="b">
        <v>0</v>
      </c>
      <c r="J742" t="n">
        <v>1624.553090117226</v>
      </c>
      <c r="K742" t="n">
        <v>2149.28373822509</v>
      </c>
      <c r="L742" t="n">
        <v>0</v>
      </c>
      <c r="M742" t="n">
        <v>3.364457072274103</v>
      </c>
      <c r="N742" t="n">
        <v>3.364457072274103</v>
      </c>
      <c r="O742" t="n">
        <v>77.99906041121862</v>
      </c>
      <c r="P742" t="n">
        <v>19.77663803529884</v>
      </c>
      <c r="Q742" t="n">
        <v>3.364457072274103</v>
      </c>
      <c r="R742" t="n">
        <v>0.8312341417372952</v>
      </c>
      <c r="S742" t="n">
        <v>31.81940452811129</v>
      </c>
      <c r="T742" t="n">
        <v>17.98329413872084</v>
      </c>
      <c r="U742" t="n">
        <v>4.047544372085492</v>
      </c>
      <c r="V742" t="n">
        <v>3.03496606971189</v>
      </c>
      <c r="W742" t="n">
        <v>0</v>
      </c>
      <c r="X742" t="n">
        <v>0</v>
      </c>
      <c r="Y742" t="n">
        <v>-21.42817949427903</v>
      </c>
      <c r="Z742" t="n">
        <v>88.22203287038002</v>
      </c>
      <c r="AA742" t="n">
        <v>2149.28373822509</v>
      </c>
      <c r="AB742" t="b">
        <v>0</v>
      </c>
      <c r="AC742" t="b">
        <v>1</v>
      </c>
      <c r="AD742" t="n">
        <v>96.01737592726121</v>
      </c>
      <c r="AE742" t="n">
        <v>-0</v>
      </c>
      <c r="AF742" t="n">
        <v>0</v>
      </c>
      <c r="AG742" t="n">
        <v>0.03601847181000045</v>
      </c>
      <c r="AH742" t="b">
        <v>0</v>
      </c>
      <c r="AI742" t="b">
        <v>0</v>
      </c>
      <c r="AJ742" t="n">
        <v>2149.28373822509</v>
      </c>
      <c r="AK742" t="n">
        <v>0</v>
      </c>
      <c r="AL742" t="n">
        <v>4.047544372085492</v>
      </c>
      <c r="AM742" t="n">
        <v>0</v>
      </c>
      <c r="AN742" t="n">
        <v>4.047544372085492</v>
      </c>
      <c r="AO742" t="n">
        <v>0</v>
      </c>
      <c r="AP742" t="n">
        <v>1</v>
      </c>
      <c r="AQ742" t="n">
        <v>0</v>
      </c>
      <c r="AR742" t="n">
        <v>0</v>
      </c>
      <c r="AS742" t="n">
        <v>0</v>
      </c>
      <c r="AT742" t="n">
        <v>1.41220287219381</v>
      </c>
      <c r="AU742" t="n">
        <v>0.4439726084968749</v>
      </c>
      <c r="AV742" t="n">
        <v>1.41220287219381</v>
      </c>
    </row>
    <row r="743" spans="1:48">
      <c r="A743" t="n">
        <v>740</v>
      </c>
      <c r="B743" t="n">
        <v>0</v>
      </c>
      <c r="C743" t="n">
        <v>0</v>
      </c>
      <c r="D743" t="n">
        <v>50</v>
      </c>
      <c r="E743" t="n">
        <v>3</v>
      </c>
      <c r="F743" t="n">
        <v>-0.2604097112799133</v>
      </c>
      <c r="G743" t="n">
        <v>0</v>
      </c>
      <c r="H743" t="n">
        <v>411.9049417132925</v>
      </c>
      <c r="I743" t="b">
        <v>0</v>
      </c>
      <c r="J743" t="n">
        <v>1624.553090117226</v>
      </c>
      <c r="K743" t="n">
        <v>2149.28373822509</v>
      </c>
      <c r="L743" t="n">
        <v>0</v>
      </c>
      <c r="M743" t="n">
        <v>-2.965945353483227</v>
      </c>
      <c r="N743" t="n">
        <v>-2.965945353483227</v>
      </c>
      <c r="O743" t="n">
        <v>-68.76026230477164</v>
      </c>
      <c r="P743" t="n">
        <v>-17.43414358640255</v>
      </c>
      <c r="Q743" t="n">
        <v>-2.965945353483227</v>
      </c>
      <c r="R743" t="n">
        <v>0.840558325239817</v>
      </c>
      <c r="S743" t="n">
        <v>31.83882587799524</v>
      </c>
      <c r="T743" t="n">
        <v>-11.07665497730689</v>
      </c>
      <c r="U743" t="n">
        <v>-2.493050059076678</v>
      </c>
      <c r="V743" t="n">
        <v>6.357488609095652</v>
      </c>
      <c r="W743" t="n">
        <v>-42.40726480678245</v>
      </c>
      <c r="X743" t="n">
        <v>2</v>
      </c>
      <c r="Y743" t="n">
        <v>20.97908531250342</v>
      </c>
      <c r="Z743" t="n">
        <v>88.23413405651354</v>
      </c>
      <c r="AA743" t="n">
        <v>2149.28373822509</v>
      </c>
      <c r="AB743" t="b">
        <v>0</v>
      </c>
      <c r="AC743" t="b">
        <v>1</v>
      </c>
      <c r="AD743" t="n">
        <v>96.01729795952131</v>
      </c>
      <c r="AE743" t="n">
        <v>0.8860422311848166</v>
      </c>
      <c r="AF743" t="n">
        <v>0</v>
      </c>
      <c r="AG743" t="n">
        <v>0.03177794921142085</v>
      </c>
      <c r="AH743" t="b">
        <v>0</v>
      </c>
      <c r="AI743" t="b">
        <v>0</v>
      </c>
      <c r="AJ743" t="n">
        <v>2149.28373822509</v>
      </c>
      <c r="AK743" t="n">
        <v>0</v>
      </c>
      <c r="AL743" t="n">
        <v>-2.493050059076678</v>
      </c>
      <c r="AM743" t="n">
        <v>0</v>
      </c>
      <c r="AN743" t="n">
        <v>-1.60389475912732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</row>
    <row r="744" spans="1:48">
      <c r="A744" t="n">
        <v>741</v>
      </c>
      <c r="B744" t="n">
        <v>0</v>
      </c>
      <c r="C744" t="n">
        <v>0</v>
      </c>
      <c r="D744" t="n">
        <v>48.125</v>
      </c>
      <c r="E744" t="n">
        <v>3</v>
      </c>
      <c r="F744" t="n">
        <v>-0.5906376031589238</v>
      </c>
      <c r="G744" t="n">
        <v>0</v>
      </c>
      <c r="H744" t="n">
        <v>396.458506399044</v>
      </c>
      <c r="I744" t="b">
        <v>0</v>
      </c>
      <c r="J744" t="n">
        <v>1563.63234923783</v>
      </c>
      <c r="K744" t="n">
        <v>2068.685598041649</v>
      </c>
      <c r="L744" t="n">
        <v>0</v>
      </c>
      <c r="M744" t="n">
        <v>-9.023319706258274</v>
      </c>
      <c r="N744" t="n">
        <v>-9.023319706258274</v>
      </c>
      <c r="O744" t="n">
        <v>-217.3401621360156</v>
      </c>
      <c r="P744" t="n">
        <v>-55.10653198174838</v>
      </c>
      <c r="Q744" t="n">
        <v>-9.023319706258274</v>
      </c>
      <c r="R744" t="n">
        <v>0.9247412814683154</v>
      </c>
      <c r="S744" t="n">
        <v>31.85500089779948</v>
      </c>
      <c r="T744" t="n">
        <v>-38.51797808169063</v>
      </c>
      <c r="U744" t="n">
        <v>-8.344236228263579</v>
      </c>
      <c r="V744" t="n">
        <v>16.58855390005775</v>
      </c>
      <c r="W744" t="n">
        <v>-61.62102487785602</v>
      </c>
      <c r="X744" t="n">
        <v>2</v>
      </c>
      <c r="Y744" t="n">
        <v>40.19284538357699</v>
      </c>
      <c r="Z744" t="n">
        <v>88.20778522952588</v>
      </c>
      <c r="AA744" t="n">
        <v>2068.685598041649</v>
      </c>
      <c r="AB744" t="b">
        <v>0</v>
      </c>
      <c r="AC744" t="b">
        <v>1</v>
      </c>
      <c r="AD744" t="n">
        <v>96.02791808637828</v>
      </c>
      <c r="AE744" t="n">
        <v>1.287487665602482</v>
      </c>
      <c r="AF744" t="n">
        <v>0</v>
      </c>
      <c r="AG744" t="n">
        <v>0.02424499832951021</v>
      </c>
      <c r="AH744" t="b">
        <v>0</v>
      </c>
      <c r="AI744" t="b">
        <v>0</v>
      </c>
      <c r="AJ744" t="n">
        <v>2068.685598041649</v>
      </c>
      <c r="AK744" t="n">
        <v>0</v>
      </c>
      <c r="AL744" t="n">
        <v>-8.344236228263579</v>
      </c>
      <c r="AM744" t="n">
        <v>3.180538483643026</v>
      </c>
      <c r="AN744" t="n">
        <v>-3.863757803959905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</row>
    <row r="745" spans="1:48">
      <c r="A745" t="n">
        <v>742</v>
      </c>
      <c r="B745" t="n">
        <v>0</v>
      </c>
      <c r="C745" t="n">
        <v>0</v>
      </c>
      <c r="D745" t="n">
        <v>46.25</v>
      </c>
      <c r="E745" t="n">
        <v>3</v>
      </c>
      <c r="F745" t="n">
        <v>-0.5020398760843978</v>
      </c>
      <c r="G745" t="n">
        <v>0</v>
      </c>
      <c r="H745" t="n">
        <v>381.0120710847956</v>
      </c>
      <c r="I745" t="b">
        <v>0</v>
      </c>
      <c r="J745" t="n">
        <v>1502.711608358434</v>
      </c>
      <c r="K745" t="n">
        <v>1988.087457858208</v>
      </c>
      <c r="L745" t="n">
        <v>0</v>
      </c>
      <c r="M745" t="n">
        <v>-7.169939447343021</v>
      </c>
      <c r="N745" t="n">
        <v>-7.169939447343021</v>
      </c>
      <c r="O745" t="n">
        <v>-179.7000239071561</v>
      </c>
      <c r="P745" t="n">
        <v>-45.56288638619577</v>
      </c>
      <c r="Q745" t="n">
        <v>-7.169939447343021</v>
      </c>
      <c r="R745" t="n">
        <v>0.9173498520723647</v>
      </c>
      <c r="S745" t="n">
        <v>31.87822842582781</v>
      </c>
      <c r="T745" t="n">
        <v>-31.59267353466868</v>
      </c>
      <c r="U745" t="n">
        <v>-6.577342891387932</v>
      </c>
      <c r="V745" t="n">
        <v>13.9702128515271</v>
      </c>
      <c r="W745" t="n">
        <v>-54.18430246580724</v>
      </c>
      <c r="X745" t="n">
        <v>2</v>
      </c>
      <c r="Y745" t="n">
        <v>32.7561229715282</v>
      </c>
      <c r="Z745" t="n">
        <v>88.21362457187497</v>
      </c>
      <c r="AA745" t="n">
        <v>1988.087457858208</v>
      </c>
      <c r="AB745" t="b">
        <v>0</v>
      </c>
      <c r="AC745" t="b">
        <v>1</v>
      </c>
      <c r="AD745" t="n">
        <v>96.04058283782882</v>
      </c>
      <c r="AE745" t="n">
        <v>1.132107445993978</v>
      </c>
      <c r="AF745" t="n">
        <v>0</v>
      </c>
      <c r="AG745" t="n">
        <v>0.01856639224723311</v>
      </c>
      <c r="AH745" t="b">
        <v>0</v>
      </c>
      <c r="AI745" t="b">
        <v>0</v>
      </c>
      <c r="AJ745" t="n">
        <v>1988.087457858208</v>
      </c>
      <c r="AK745" t="n">
        <v>0</v>
      </c>
      <c r="AL745" t="n">
        <v>-6.577342891387932</v>
      </c>
      <c r="AM745" t="n">
        <v>1.757947427758076</v>
      </c>
      <c r="AN745" t="n">
        <v>-3.674835742577713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</row>
    <row r="746" spans="1:48">
      <c r="A746" t="n">
        <v>743</v>
      </c>
      <c r="B746" t="n">
        <v>0</v>
      </c>
      <c r="C746" t="n">
        <v>0</v>
      </c>
      <c r="D746" t="n">
        <v>44.375</v>
      </c>
      <c r="E746" t="n">
        <v>3</v>
      </c>
      <c r="F746" t="n">
        <v>-0.5262028925034832</v>
      </c>
      <c r="G746" t="n">
        <v>0</v>
      </c>
      <c r="H746" t="n">
        <v>365.5656357705471</v>
      </c>
      <c r="I746" t="b">
        <v>0</v>
      </c>
      <c r="J746" t="n">
        <v>1441.790867479038</v>
      </c>
      <c r="K746" t="n">
        <v>1907.489317674767</v>
      </c>
      <c r="L746" t="n">
        <v>0</v>
      </c>
      <c r="M746" t="n">
        <v>-7.354590061392839</v>
      </c>
      <c r="N746" t="n">
        <v>-7.354590061392839</v>
      </c>
      <c r="O746" t="n">
        <v>-192.1164214822245</v>
      </c>
      <c r="P746" t="n">
        <v>-48.71106021354576</v>
      </c>
      <c r="Q746" t="n">
        <v>-7.354590061392839</v>
      </c>
      <c r="R746" t="n">
        <v>0.9208719468352967</v>
      </c>
      <c r="S746" t="n">
        <v>31.89849773521167</v>
      </c>
      <c r="T746" t="n">
        <v>-33.90525234411131</v>
      </c>
      <c r="U746" t="n">
        <v>-6.772635668010349</v>
      </c>
      <c r="V746" t="n">
        <v>14.80580786943445</v>
      </c>
      <c r="W746" t="n">
        <v>-55.99542548114128</v>
      </c>
      <c r="X746" t="n">
        <v>2</v>
      </c>
      <c r="Y746" t="n">
        <v>34.56724598686225</v>
      </c>
      <c r="Z746" t="n">
        <v>88.22129026071966</v>
      </c>
      <c r="AA746" t="n">
        <v>1907.489317674767</v>
      </c>
      <c r="AB746" t="b">
        <v>0</v>
      </c>
      <c r="AC746" t="b">
        <v>1</v>
      </c>
      <c r="AD746" t="n">
        <v>96.05227092271743</v>
      </c>
      <c r="AE746" t="n">
        <v>1.169948402838715</v>
      </c>
      <c r="AF746" t="n">
        <v>0</v>
      </c>
      <c r="AG746" t="n">
        <v>-0.01326826619949306</v>
      </c>
      <c r="AH746" t="b">
        <v>0</v>
      </c>
      <c r="AI746" t="b">
        <v>0</v>
      </c>
      <c r="AJ746" t="n">
        <v>1907.489317674767</v>
      </c>
      <c r="AK746" t="n">
        <v>0</v>
      </c>
      <c r="AL746" t="n">
        <v>-6.772635668010349</v>
      </c>
      <c r="AM746" t="n">
        <v>2.099745489217091</v>
      </c>
      <c r="AN746" t="n">
        <v>-3.490489500896379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</row>
    <row r="747" spans="1:48">
      <c r="A747" t="n">
        <v>744</v>
      </c>
      <c r="B747" t="n">
        <v>0</v>
      </c>
      <c r="C747" t="n">
        <v>0</v>
      </c>
      <c r="D747" t="n">
        <v>42.5</v>
      </c>
      <c r="E747" t="n">
        <v>3</v>
      </c>
      <c r="F747" t="n">
        <v>-0.5181485539016553</v>
      </c>
      <c r="G747" t="n">
        <v>0</v>
      </c>
      <c r="H747" t="n">
        <v>350.1192004562986</v>
      </c>
      <c r="I747" t="b">
        <v>0</v>
      </c>
      <c r="J747" t="n">
        <v>1380.870126599642</v>
      </c>
      <c r="K747" t="n">
        <v>1826.891177491326</v>
      </c>
      <c r="L747" t="n">
        <v>0</v>
      </c>
      <c r="M747" t="n">
        <v>-6.97174568815928</v>
      </c>
      <c r="N747" t="n">
        <v>-6.97174568815928</v>
      </c>
      <c r="O747" t="n">
        <v>-190.1502894107038</v>
      </c>
      <c r="P747" t="n">
        <v>-48.21254802502633</v>
      </c>
      <c r="Q747" t="n">
        <v>-6.97174568815928</v>
      </c>
      <c r="R747" t="n">
        <v>0.9210159214714668</v>
      </c>
      <c r="S747" t="n">
        <v>31.91840303761045</v>
      </c>
      <c r="T747" t="n">
        <v>-33.56351046542477</v>
      </c>
      <c r="U747" t="n">
        <v>-6.421088779244745</v>
      </c>
      <c r="V747" t="n">
        <v>14.64903755960156</v>
      </c>
      <c r="W747" t="n">
        <v>-55.99542548114128</v>
      </c>
      <c r="X747" t="n">
        <v>2</v>
      </c>
      <c r="Y747" t="n">
        <v>34.56724598686225</v>
      </c>
      <c r="Z747" t="n">
        <v>88.22895594956434</v>
      </c>
      <c r="AA747" t="n">
        <v>1826.891177491326</v>
      </c>
      <c r="AB747" t="b">
        <v>0</v>
      </c>
      <c r="AC747" t="b">
        <v>1</v>
      </c>
      <c r="AD747" t="n">
        <v>96.06427343868509</v>
      </c>
      <c r="AE747" t="n">
        <v>1.169948402838715</v>
      </c>
      <c r="AF747" t="n">
        <v>0</v>
      </c>
      <c r="AG747" t="n">
        <v>-0.01776306476352491</v>
      </c>
      <c r="AH747" t="b">
        <v>0</v>
      </c>
      <c r="AI747" t="b">
        <v>0</v>
      </c>
      <c r="AJ747" t="n">
        <v>1826.891177491326</v>
      </c>
      <c r="AK747" t="n">
        <v>0</v>
      </c>
      <c r="AL747" t="n">
        <v>-6.421088779244745</v>
      </c>
      <c r="AM747" t="n">
        <v>1.92815452863605</v>
      </c>
      <c r="AN747" t="n">
        <v>-3.310533572711816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</row>
    <row r="748" spans="1:48">
      <c r="A748" t="n">
        <v>745</v>
      </c>
      <c r="B748" t="n">
        <v>0</v>
      </c>
      <c r="C748" t="n">
        <v>0</v>
      </c>
      <c r="D748" t="n">
        <v>40.625</v>
      </c>
      <c r="E748" t="n">
        <v>3</v>
      </c>
      <c r="F748" t="n">
        <v>-0.5262028918899029</v>
      </c>
      <c r="G748" t="n">
        <v>0</v>
      </c>
      <c r="H748" t="n">
        <v>334.6727651420501</v>
      </c>
      <c r="I748" t="b">
        <v>0</v>
      </c>
      <c r="J748" t="n">
        <v>1319.949385720246</v>
      </c>
      <c r="K748" t="n">
        <v>1746.293037307885</v>
      </c>
      <c r="L748" t="n">
        <v>0</v>
      </c>
      <c r="M748" t="n">
        <v>-6.84399497883751</v>
      </c>
      <c r="N748" t="n">
        <v>-6.84399497883751</v>
      </c>
      <c r="O748" t="n">
        <v>-195.281315630647</v>
      </c>
      <c r="P748" t="n">
        <v>-49.51351816192875</v>
      </c>
      <c r="Q748" t="n">
        <v>-6.84399497883751</v>
      </c>
      <c r="R748" t="n">
        <v>0.9226821108212269</v>
      </c>
      <c r="S748" t="n">
        <v>31.93723783362636</v>
      </c>
      <c r="T748" t="n">
        <v>-34.53154758264064</v>
      </c>
      <c r="U748" t="n">
        <v>-6.314831733523672</v>
      </c>
      <c r="V748" t="n">
        <v>14.98197057928811</v>
      </c>
      <c r="W748" t="n">
        <v>-55.99542548114128</v>
      </c>
      <c r="X748" t="n">
        <v>2</v>
      </c>
      <c r="Y748" t="n">
        <v>34.56724598686225</v>
      </c>
      <c r="Z748" t="n">
        <v>88.23471759065502</v>
      </c>
      <c r="AA748" t="n">
        <v>1746.293037307885</v>
      </c>
      <c r="AB748" t="b">
        <v>0</v>
      </c>
      <c r="AC748" t="b">
        <v>1</v>
      </c>
      <c r="AD748" t="n">
        <v>96.07627595465276</v>
      </c>
      <c r="AE748" t="n">
        <v>1.169948402838715</v>
      </c>
      <c r="AF748" t="n">
        <v>0</v>
      </c>
      <c r="AG748" t="n">
        <v>0.00454558253172449</v>
      </c>
      <c r="AH748" t="b">
        <v>0</v>
      </c>
      <c r="AI748" t="b">
        <v>0</v>
      </c>
      <c r="AJ748" t="n">
        <v>1746.293037307885</v>
      </c>
      <c r="AK748" t="n">
        <v>0</v>
      </c>
      <c r="AL748" t="n">
        <v>-6.314831733523672</v>
      </c>
      <c r="AM748" t="n">
        <v>1.99764860380686</v>
      </c>
      <c r="AN748" t="n">
        <v>-3.134782451819932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</row>
    <row r="749" spans="1:48">
      <c r="A749" t="n">
        <v>746</v>
      </c>
      <c r="B749" t="n">
        <v>0</v>
      </c>
      <c r="C749" t="n">
        <v>0</v>
      </c>
      <c r="D749" t="n">
        <v>38.75</v>
      </c>
      <c r="E749" t="n">
        <v>3</v>
      </c>
      <c r="F749" t="n">
        <v>-0.5020398785387341</v>
      </c>
      <c r="G749" t="n">
        <v>0</v>
      </c>
      <c r="H749" t="n">
        <v>319.2263298278017</v>
      </c>
      <c r="I749" t="b">
        <v>0</v>
      </c>
      <c r="J749" t="n">
        <v>1259.02864484085</v>
      </c>
      <c r="K749" t="n">
        <v>1665.694897124444</v>
      </c>
      <c r="L749" t="n">
        <v>0</v>
      </c>
      <c r="M749" t="n">
        <v>-6.218847030145286</v>
      </c>
      <c r="N749" t="n">
        <v>-6.218847030145286</v>
      </c>
      <c r="O749" t="n">
        <v>-186.0298138403325</v>
      </c>
      <c r="P749" t="n">
        <v>-47.16780269785306</v>
      </c>
      <c r="Q749" t="n">
        <v>-6.218847030145286</v>
      </c>
      <c r="R749" t="n">
        <v>0.9212687485646811</v>
      </c>
      <c r="S749" t="n">
        <v>31.95533745541128</v>
      </c>
      <c r="T749" t="n">
        <v>-32.84521735751843</v>
      </c>
      <c r="U749" t="n">
        <v>-5.729229420977132</v>
      </c>
      <c r="V749" t="n">
        <v>14.32258534033463</v>
      </c>
      <c r="W749" t="n">
        <v>-54.18430246580724</v>
      </c>
      <c r="X749" t="n">
        <v>2</v>
      </c>
      <c r="Y749" t="n">
        <v>32.7561229715282</v>
      </c>
      <c r="Z749" t="n">
        <v>88.23826687832387</v>
      </c>
      <c r="AA749" t="n">
        <v>1665.694897124444</v>
      </c>
      <c r="AB749" t="b">
        <v>0</v>
      </c>
      <c r="AC749" t="b">
        <v>1</v>
      </c>
      <c r="AD749" t="n">
        <v>96.08796403954136</v>
      </c>
      <c r="AE749" t="n">
        <v>1.132107445993978</v>
      </c>
      <c r="AF749" t="n">
        <v>0</v>
      </c>
      <c r="AG749" t="n">
        <v>0.003995134292697877</v>
      </c>
      <c r="AH749" t="b">
        <v>0</v>
      </c>
      <c r="AI749" t="b">
        <v>0</v>
      </c>
      <c r="AJ749" t="n">
        <v>1665.694897124444</v>
      </c>
      <c r="AK749" t="n">
        <v>0</v>
      </c>
      <c r="AL749" t="n">
        <v>-5.729229420977132</v>
      </c>
      <c r="AM749" t="n">
        <v>1.621619067908347</v>
      </c>
      <c r="AN749" t="n">
        <v>-2.963050632016641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</row>
    <row r="750" spans="1:48">
      <c r="A750" t="n">
        <v>747</v>
      </c>
      <c r="B750" t="n">
        <v>0</v>
      </c>
      <c r="C750" t="n">
        <v>0</v>
      </c>
      <c r="D750" t="n">
        <v>36.875</v>
      </c>
      <c r="E750" t="n">
        <v>3</v>
      </c>
      <c r="F750" t="n">
        <v>-0.5906375939551545</v>
      </c>
      <c r="G750" t="n">
        <v>0</v>
      </c>
      <c r="H750" t="n">
        <v>303.7798945135532</v>
      </c>
      <c r="I750" t="b">
        <v>0</v>
      </c>
      <c r="J750" t="n">
        <v>1198.107903961454</v>
      </c>
      <c r="K750" t="n">
        <v>1585.096756941004</v>
      </c>
      <c r="L750" t="n">
        <v>0</v>
      </c>
      <c r="M750" t="n">
        <v>-7.21601466114894</v>
      </c>
      <c r="N750" t="n">
        <v>-7.21601466114894</v>
      </c>
      <c r="O750" t="n">
        <v>-226.8348413086047</v>
      </c>
      <c r="P750" t="n">
        <v>-57.51390499711071</v>
      </c>
      <c r="Q750" t="n">
        <v>-7.21601466114894</v>
      </c>
      <c r="R750" t="n">
        <v>0.9292584554148305</v>
      </c>
      <c r="S750" t="n">
        <v>31.97208444912949</v>
      </c>
      <c r="T750" t="n">
        <v>-40.39703894368134</v>
      </c>
      <c r="U750" t="n">
        <v>-6.705542638270035</v>
      </c>
      <c r="V750" t="n">
        <v>17.11686605342938</v>
      </c>
      <c r="W750" t="n">
        <v>-60.20347332448965</v>
      </c>
      <c r="X750" t="n">
        <v>2</v>
      </c>
      <c r="Y750" t="n">
        <v>38.77529383021061</v>
      </c>
      <c r="Z750" t="n">
        <v>88.19722205905586</v>
      </c>
      <c r="AA750" t="n">
        <v>1585.096756941004</v>
      </c>
      <c r="AB750" t="b">
        <v>0</v>
      </c>
      <c r="AC750" t="b">
        <v>1</v>
      </c>
      <c r="AD750" t="n">
        <v>96.10038268829166</v>
      </c>
      <c r="AE750" t="n">
        <v>1.257869850190738</v>
      </c>
      <c r="AF750" t="n">
        <v>0</v>
      </c>
      <c r="AG750" t="n">
        <v>0.005851910779234581</v>
      </c>
      <c r="AH750" t="b">
        <v>0</v>
      </c>
      <c r="AI750" t="b">
        <v>0</v>
      </c>
      <c r="AJ750" t="n">
        <v>1585.096756941004</v>
      </c>
      <c r="AK750" t="n">
        <v>0</v>
      </c>
      <c r="AL750" t="n">
        <v>-6.705542638270035</v>
      </c>
      <c r="AM750" t="n">
        <v>2.640067905923279</v>
      </c>
      <c r="AN750" t="n">
        <v>-2.795152607097853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</row>
    <row r="751" spans="1:48">
      <c r="A751" t="n">
        <v>748</v>
      </c>
      <c r="B751" t="n">
        <v>0</v>
      </c>
      <c r="C751" t="n">
        <v>0</v>
      </c>
      <c r="D751" t="n">
        <v>35</v>
      </c>
      <c r="E751" t="n">
        <v>3</v>
      </c>
      <c r="F751" t="n">
        <v>-0.2604097456406587</v>
      </c>
      <c r="G751" t="n">
        <v>0</v>
      </c>
      <c r="H751" t="n">
        <v>288.3334591993047</v>
      </c>
      <c r="I751" t="b">
        <v>0</v>
      </c>
      <c r="J751" t="n">
        <v>1137.187163082058</v>
      </c>
      <c r="K751" t="n">
        <v>1504.498616757563</v>
      </c>
      <c r="L751" t="n">
        <v>0</v>
      </c>
      <c r="M751" t="n">
        <v>-2.458408146078551</v>
      </c>
      <c r="N751" t="n">
        <v>-2.458408146078551</v>
      </c>
      <c r="O751" t="n">
        <v>-81.41985526181912</v>
      </c>
      <c r="P751" t="n">
        <v>-20.6439795288588</v>
      </c>
      <c r="Q751" t="n">
        <v>-2.458408146078551</v>
      </c>
      <c r="R751" t="n">
        <v>0.8703522831948221</v>
      </c>
      <c r="S751" t="n">
        <v>31.98954475202791</v>
      </c>
      <c r="T751" t="n">
        <v>-13.58090303640924</v>
      </c>
      <c r="U751" t="n">
        <v>-2.139681142964216</v>
      </c>
      <c r="V751" t="n">
        <v>7.063076492449563</v>
      </c>
      <c r="W751" t="n">
        <v>-45.34908286586351</v>
      </c>
      <c r="X751" t="n">
        <v>2</v>
      </c>
      <c r="Y751" t="n">
        <v>23.92090337158448</v>
      </c>
      <c r="Z751" t="n">
        <v>88.1771815532684</v>
      </c>
      <c r="AA751" t="n">
        <v>1504.498616757563</v>
      </c>
      <c r="AB751" t="b">
        <v>0</v>
      </c>
      <c r="AC751" t="b">
        <v>1</v>
      </c>
      <c r="AD751" t="n">
        <v>96.11126744475031</v>
      </c>
      <c r="AE751" t="n">
        <v>0.9475075260743631</v>
      </c>
      <c r="AF751" t="n">
        <v>0</v>
      </c>
      <c r="AG751" t="n">
        <v>0.003401020682793854</v>
      </c>
      <c r="AH751" t="b">
        <v>0</v>
      </c>
      <c r="AI751" t="b">
        <v>0</v>
      </c>
      <c r="AJ751" t="n">
        <v>1504.498616757563</v>
      </c>
      <c r="AK751" t="n">
        <v>0</v>
      </c>
      <c r="AL751" t="n">
        <v>-2.139681142964216</v>
      </c>
      <c r="AM751" t="n">
        <v>0</v>
      </c>
      <c r="AN751" t="n">
        <v>-1.189060548125312</v>
      </c>
      <c r="AO751" t="n">
        <v>0</v>
      </c>
      <c r="AP751" t="n">
        <v>1</v>
      </c>
      <c r="AQ751" t="n">
        <v>0</v>
      </c>
      <c r="AR751" t="n">
        <v>0</v>
      </c>
      <c r="AS751" t="n">
        <v>0</v>
      </c>
      <c r="AT751" t="n">
        <v>0.2832304706777913</v>
      </c>
      <c r="AU751" t="n">
        <v>0.08904285166710757</v>
      </c>
      <c r="AV751" t="n">
        <v>0.2832304706777913</v>
      </c>
    </row>
    <row r="752" spans="1:48">
      <c r="A752" t="n">
        <v>749</v>
      </c>
      <c r="B752" t="n">
        <v>0</v>
      </c>
      <c r="C752" t="n">
        <v>0</v>
      </c>
      <c r="D752" t="n">
        <v>35</v>
      </c>
      <c r="E752" t="n">
        <v>3</v>
      </c>
      <c r="F752" t="n">
        <v>0.06977657651779179</v>
      </c>
      <c r="G752" t="n">
        <v>0</v>
      </c>
      <c r="H752" t="n">
        <v>288.3334591993047</v>
      </c>
      <c r="I752" t="b">
        <v>0</v>
      </c>
      <c r="J752" t="n">
        <v>1137.187163082058</v>
      </c>
      <c r="K752" t="n">
        <v>1504.498616757563</v>
      </c>
      <c r="L752" t="n">
        <v>0</v>
      </c>
      <c r="M752" t="n">
        <v>1.972875734133498</v>
      </c>
      <c r="N752" t="n">
        <v>1.972875734133498</v>
      </c>
      <c r="O752" t="n">
        <v>65.33953972570838</v>
      </c>
      <c r="P752" t="n">
        <v>16.56682041726886</v>
      </c>
      <c r="Q752" t="n">
        <v>1.972875734133498</v>
      </c>
      <c r="R752" t="n">
        <v>0.8260424732393131</v>
      </c>
      <c r="S752" t="n">
        <v>32.00044656401144</v>
      </c>
      <c r="T752" t="n">
        <v>15.15922301171854</v>
      </c>
      <c r="U752" t="n">
        <v>2.388346602078336</v>
      </c>
      <c r="V752" t="n">
        <v>2.63706094273225</v>
      </c>
      <c r="W752" t="n">
        <v>0</v>
      </c>
      <c r="X752" t="n">
        <v>0</v>
      </c>
      <c r="Y752" t="n">
        <v>-21.42817949427903</v>
      </c>
      <c r="Z752" t="n">
        <v>88.26164274560927</v>
      </c>
      <c r="AA752" t="n">
        <v>1504.498616757563</v>
      </c>
      <c r="AB752" t="b">
        <v>0</v>
      </c>
      <c r="AC752" t="b">
        <v>1</v>
      </c>
      <c r="AD752" t="n">
        <v>96.11170020931235</v>
      </c>
      <c r="AE752" t="n">
        <v>-0</v>
      </c>
      <c r="AF752" t="n">
        <v>0</v>
      </c>
      <c r="AG752" t="n">
        <v>-0.0004950974191525459</v>
      </c>
      <c r="AH752" t="b">
        <v>0</v>
      </c>
      <c r="AI752" t="b">
        <v>0</v>
      </c>
      <c r="AJ752" t="n">
        <v>1504.498616757563</v>
      </c>
      <c r="AK752" t="n">
        <v>0</v>
      </c>
      <c r="AL752" t="n">
        <v>2.388346602078336</v>
      </c>
      <c r="AM752" t="n">
        <v>0</v>
      </c>
      <c r="AN752" t="n">
        <v>2.388346602078336</v>
      </c>
      <c r="AO752" t="n">
        <v>0</v>
      </c>
      <c r="AP752" t="n">
        <v>1</v>
      </c>
      <c r="AQ752" t="n">
        <v>0</v>
      </c>
      <c r="AR752" t="n">
        <v>0</v>
      </c>
      <c r="AS752" t="n">
        <v>0</v>
      </c>
      <c r="AT752" t="n">
        <v>0.9375772223367</v>
      </c>
      <c r="AU752" t="n">
        <v>0.2947583617511239</v>
      </c>
      <c r="AV752" t="n">
        <v>0.9375772223367</v>
      </c>
    </row>
    <row r="753" spans="1:48">
      <c r="A753" t="n">
        <v>750</v>
      </c>
      <c r="B753" t="n">
        <v>0</v>
      </c>
      <c r="C753" t="n">
        <v>0</v>
      </c>
      <c r="D753" t="n">
        <v>35</v>
      </c>
      <c r="E753" t="n">
        <v>3</v>
      </c>
      <c r="F753" t="n">
        <v>-0.01869656043050494</v>
      </c>
      <c r="G753" t="n">
        <v>0</v>
      </c>
      <c r="H753" t="n">
        <v>288.3334591993047</v>
      </c>
      <c r="I753" t="b">
        <v>0</v>
      </c>
      <c r="J753" t="n">
        <v>1137.187163082058</v>
      </c>
      <c r="K753" t="n">
        <v>1504.498616757563</v>
      </c>
      <c r="L753" t="n">
        <v>0</v>
      </c>
      <c r="M753" t="n">
        <v>0.7855170845446068</v>
      </c>
      <c r="N753" t="n">
        <v>0.7855170845446068</v>
      </c>
      <c r="O753" t="n">
        <v>26.01548788036943</v>
      </c>
      <c r="P753" t="n">
        <v>6.596219036604825</v>
      </c>
      <c r="Q753" t="n">
        <v>0.7855170845446068</v>
      </c>
      <c r="R753" t="n">
        <v>0.679882640516371</v>
      </c>
      <c r="S753" t="n">
        <v>32.0121853391643</v>
      </c>
      <c r="T753" t="n">
        <v>7.333330729970632</v>
      </c>
      <c r="U753" t="n">
        <v>1.155371585819586</v>
      </c>
      <c r="V753" t="n">
        <v>2.347526469498352</v>
      </c>
      <c r="W753" t="n">
        <v>0</v>
      </c>
      <c r="X753" t="n">
        <v>0</v>
      </c>
      <c r="Y753" t="n">
        <v>-21.42817949427903</v>
      </c>
      <c r="Z753" t="n">
        <v>88.25541421702744</v>
      </c>
      <c r="AA753" t="n">
        <v>1504.498616757563</v>
      </c>
      <c r="AB753" t="b">
        <v>0</v>
      </c>
      <c r="AC753" t="b">
        <v>1</v>
      </c>
      <c r="AD753" t="n">
        <v>96.10425986921017</v>
      </c>
      <c r="AE753" t="n">
        <v>-0</v>
      </c>
      <c r="AF753" t="n">
        <v>0</v>
      </c>
      <c r="AG753" t="n">
        <v>-0.002008405930267632</v>
      </c>
      <c r="AH753" t="b">
        <v>0</v>
      </c>
      <c r="AI753" t="b">
        <v>0</v>
      </c>
      <c r="AJ753" t="n">
        <v>1504.498616757563</v>
      </c>
      <c r="AK753" t="n">
        <v>0</v>
      </c>
      <c r="AL753" t="n">
        <v>1.155371585819586</v>
      </c>
      <c r="AM753" t="n">
        <v>0</v>
      </c>
      <c r="AN753" t="n">
        <v>1.155371585819586</v>
      </c>
      <c r="AO753" t="n">
        <v>0</v>
      </c>
      <c r="AP753" t="n">
        <v>1</v>
      </c>
      <c r="AQ753" t="n">
        <v>0</v>
      </c>
      <c r="AR753" t="n">
        <v>0</v>
      </c>
      <c r="AS753" t="n">
        <v>0</v>
      </c>
      <c r="AT753" t="n">
        <v>0.7105873348250685</v>
      </c>
      <c r="AU753" t="n">
        <v>0.2233965946528903</v>
      </c>
      <c r="AV753" t="n">
        <v>0.7105873348250685</v>
      </c>
    </row>
    <row r="754" spans="1:48">
      <c r="A754" t="n">
        <v>751</v>
      </c>
      <c r="B754" t="n">
        <v>0</v>
      </c>
      <c r="C754" t="n">
        <v>0</v>
      </c>
      <c r="D754" t="n">
        <v>35</v>
      </c>
      <c r="E754" t="n">
        <v>3</v>
      </c>
      <c r="F754" t="n">
        <v>0.005009665204220859</v>
      </c>
      <c r="G754" t="n">
        <v>0</v>
      </c>
      <c r="H754" t="n">
        <v>288.3334591993047</v>
      </c>
      <c r="I754" t="b">
        <v>0</v>
      </c>
      <c r="J754" t="n">
        <v>1137.187163082058</v>
      </c>
      <c r="K754" t="n">
        <v>1504.498616757563</v>
      </c>
      <c r="L754" t="n">
        <v>0</v>
      </c>
      <c r="M754" t="n">
        <v>1.10366780268798</v>
      </c>
      <c r="N754" t="n">
        <v>1.10366780268798</v>
      </c>
      <c r="O754" t="n">
        <v>36.55230027419297</v>
      </c>
      <c r="P754" t="n">
        <v>9.267824613132092</v>
      </c>
      <c r="Q754" t="n">
        <v>1.10366780268798</v>
      </c>
      <c r="R754" t="n">
        <v>0.7428526447732958</v>
      </c>
      <c r="S754" t="n">
        <v>32.02078625483546</v>
      </c>
      <c r="T754" t="n">
        <v>9.43007807407</v>
      </c>
      <c r="U754" t="n">
        <v>1.485715653640565</v>
      </c>
      <c r="V754" t="n">
        <v>2.424919636328434</v>
      </c>
      <c r="W754" t="n">
        <v>0</v>
      </c>
      <c r="X754" t="n">
        <v>0</v>
      </c>
      <c r="Y754" t="n">
        <v>-21.42817949427903</v>
      </c>
      <c r="Z754" t="n">
        <v>88.24437211806227</v>
      </c>
      <c r="AA754" t="n">
        <v>1504.498616757563</v>
      </c>
      <c r="AB754" t="b">
        <v>0</v>
      </c>
      <c r="AC754" t="b">
        <v>1</v>
      </c>
      <c r="AD754" t="n">
        <v>96.09681952910799</v>
      </c>
      <c r="AE754" t="n">
        <v>-0</v>
      </c>
      <c r="AF754" t="n">
        <v>0</v>
      </c>
      <c r="AG754" t="n">
        <v>0.00379969181855927</v>
      </c>
      <c r="AH754" t="b">
        <v>0</v>
      </c>
      <c r="AI754" t="b">
        <v>0</v>
      </c>
      <c r="AJ754" t="n">
        <v>1504.498616757563</v>
      </c>
      <c r="AK754" t="n">
        <v>0</v>
      </c>
      <c r="AL754" t="n">
        <v>1.485715653640565</v>
      </c>
      <c r="AM754" t="n">
        <v>0</v>
      </c>
      <c r="AN754" t="n">
        <v>1.485715653640565</v>
      </c>
      <c r="AO754" t="n">
        <v>0</v>
      </c>
      <c r="AP754" t="n">
        <v>1</v>
      </c>
      <c r="AQ754" t="n">
        <v>0</v>
      </c>
      <c r="AR754" t="n">
        <v>0</v>
      </c>
      <c r="AS754" t="n">
        <v>0</v>
      </c>
      <c r="AT754" t="n">
        <v>0.7713666511748877</v>
      </c>
      <c r="AU754" t="n">
        <v>0.242504579882071</v>
      </c>
      <c r="AV754" t="n">
        <v>0.7713666511748877</v>
      </c>
    </row>
    <row r="755" spans="1:48">
      <c r="A755" t="n">
        <v>752</v>
      </c>
      <c r="B755" t="n">
        <v>0</v>
      </c>
      <c r="C755" t="n">
        <v>0</v>
      </c>
      <c r="D755" t="n">
        <v>35</v>
      </c>
      <c r="E755" t="n">
        <v>3</v>
      </c>
      <c r="F755" t="n">
        <v>-0.001342100386379386</v>
      </c>
      <c r="G755" t="n">
        <v>0</v>
      </c>
      <c r="H755" t="n">
        <v>288.3334591993047</v>
      </c>
      <c r="I755" t="b">
        <v>0</v>
      </c>
      <c r="J755" t="n">
        <v>1137.187163082058</v>
      </c>
      <c r="K755" t="n">
        <v>1504.498616757563</v>
      </c>
      <c r="L755" t="n">
        <v>0</v>
      </c>
      <c r="M755" t="n">
        <v>1.018423579703463</v>
      </c>
      <c r="N755" t="n">
        <v>1.018423579703463</v>
      </c>
      <c r="O755" t="n">
        <v>33.72910254424051</v>
      </c>
      <c r="P755" t="n">
        <v>8.552003687687757</v>
      </c>
      <c r="Q755" t="n">
        <v>1.018423579703463</v>
      </c>
      <c r="R755" t="n">
        <v>0.7289160545793333</v>
      </c>
      <c r="S755" t="n">
        <v>32.03049359533745</v>
      </c>
      <c r="T755" t="n">
        <v>8.868098729022329</v>
      </c>
      <c r="U755" t="n">
        <v>1.397175399424023</v>
      </c>
      <c r="V755" t="n">
        <v>2.403999191843373</v>
      </c>
      <c r="W755" t="n">
        <v>0</v>
      </c>
      <c r="X755" t="n">
        <v>0</v>
      </c>
      <c r="Y755" t="n">
        <v>-21.42817949427903</v>
      </c>
      <c r="Z755" t="n">
        <v>88.23529760278925</v>
      </c>
      <c r="AA755" t="n">
        <v>1504.498616757563</v>
      </c>
      <c r="AB755" t="b">
        <v>0</v>
      </c>
      <c r="AC755" t="b">
        <v>1</v>
      </c>
      <c r="AD755" t="n">
        <v>96.08937918900581</v>
      </c>
      <c r="AE755" t="n">
        <v>-0</v>
      </c>
      <c r="AF755" t="n">
        <v>0</v>
      </c>
      <c r="AG755" t="n">
        <v>0.0058559879918339</v>
      </c>
      <c r="AH755" t="b">
        <v>0</v>
      </c>
      <c r="AI755" t="b">
        <v>0</v>
      </c>
      <c r="AJ755" t="n">
        <v>1504.498616757563</v>
      </c>
      <c r="AK755" t="n">
        <v>0</v>
      </c>
      <c r="AL755" t="n">
        <v>1.397175399424023</v>
      </c>
      <c r="AM755" t="n">
        <v>0</v>
      </c>
      <c r="AN755" t="n">
        <v>1.397175399424023</v>
      </c>
      <c r="AO755" t="n">
        <v>0</v>
      </c>
      <c r="AP755" t="n">
        <v>1</v>
      </c>
      <c r="AQ755" t="n">
        <v>0</v>
      </c>
      <c r="AR755" t="n">
        <v>0</v>
      </c>
      <c r="AS755" t="n">
        <v>0</v>
      </c>
      <c r="AT755" t="n">
        <v>0.7551594892343708</v>
      </c>
      <c r="AU755" t="n">
        <v>0.2374093233118273</v>
      </c>
      <c r="AV755" t="n">
        <v>0.7551594892343708</v>
      </c>
    </row>
    <row r="756" spans="1:48">
      <c r="A756" t="n">
        <v>753</v>
      </c>
      <c r="B756" t="n">
        <v>0</v>
      </c>
      <c r="C756" t="n">
        <v>0</v>
      </c>
      <c r="D756" t="n">
        <v>35</v>
      </c>
      <c r="E756" t="n">
        <v>3</v>
      </c>
      <c r="F756" t="n">
        <v>0.000358736341302901</v>
      </c>
      <c r="G756" t="n">
        <v>0</v>
      </c>
      <c r="H756" t="n">
        <v>288.3334591993047</v>
      </c>
      <c r="I756" t="b">
        <v>0</v>
      </c>
      <c r="J756" t="n">
        <v>1137.187163082058</v>
      </c>
      <c r="K756" t="n">
        <v>1504.498616757563</v>
      </c>
      <c r="L756" t="n">
        <v>0</v>
      </c>
      <c r="M756" t="n">
        <v>1.041249753498252</v>
      </c>
      <c r="N756" t="n">
        <v>1.041249753498252</v>
      </c>
      <c r="O756" t="n">
        <v>34.48508107022995</v>
      </c>
      <c r="P756" t="n">
        <v>8.743681812938629</v>
      </c>
      <c r="Q756" t="n">
        <v>1.041249753498252</v>
      </c>
      <c r="R756" t="n">
        <v>0.7328333061929759</v>
      </c>
      <c r="S756" t="n">
        <v>32.03993664062303</v>
      </c>
      <c r="T756" t="n">
        <v>9.018396006718048</v>
      </c>
      <c r="U756" t="n">
        <v>1.42085484474973</v>
      </c>
      <c r="V756" t="n">
        <v>2.40941504455733</v>
      </c>
      <c r="W756" t="n">
        <v>0</v>
      </c>
      <c r="X756" t="n">
        <v>0</v>
      </c>
      <c r="Y756" t="n">
        <v>-21.42817949427903</v>
      </c>
      <c r="Z756" t="n">
        <v>88.22425550382408</v>
      </c>
      <c r="AA756" t="n">
        <v>1504.498616757563</v>
      </c>
      <c r="AB756" t="b">
        <v>0</v>
      </c>
      <c r="AC756" t="b">
        <v>1</v>
      </c>
      <c r="AD756" t="n">
        <v>96.08193884890363</v>
      </c>
      <c r="AE756" t="n">
        <v>-0</v>
      </c>
      <c r="AF756" t="n">
        <v>0</v>
      </c>
      <c r="AG756" t="n">
        <v>-0.0116391655918503</v>
      </c>
      <c r="AH756" t="b">
        <v>0</v>
      </c>
      <c r="AI756" t="b">
        <v>0</v>
      </c>
      <c r="AJ756" t="n">
        <v>1504.498616757563</v>
      </c>
      <c r="AK756" t="n">
        <v>0</v>
      </c>
      <c r="AL756" t="n">
        <v>1.42085484474973</v>
      </c>
      <c r="AM756" t="n">
        <v>0</v>
      </c>
      <c r="AN756" t="n">
        <v>1.42085484474973</v>
      </c>
      <c r="AO756" t="n">
        <v>0</v>
      </c>
      <c r="AP756" t="n">
        <v>1</v>
      </c>
      <c r="AQ756" t="n">
        <v>0</v>
      </c>
      <c r="AR756" t="n">
        <v>0</v>
      </c>
      <c r="AS756" t="n">
        <v>0</v>
      </c>
      <c r="AT756" t="n">
        <v>0.7595972379831338</v>
      </c>
      <c r="AU756" t="n">
        <v>0.2388044761801835</v>
      </c>
      <c r="AV756" t="n">
        <v>0.7595972379831338</v>
      </c>
    </row>
    <row r="757" spans="1:48">
      <c r="A757" t="n">
        <v>754</v>
      </c>
      <c r="B757" t="n">
        <v>0</v>
      </c>
      <c r="C757" t="n">
        <v>0</v>
      </c>
      <c r="D757" t="n">
        <v>35</v>
      </c>
      <c r="E757" t="n">
        <v>3</v>
      </c>
      <c r="F757" t="n">
        <v>-9.284497883133014e-05</v>
      </c>
      <c r="G757" t="n">
        <v>0</v>
      </c>
      <c r="H757" t="n">
        <v>288.3334591993047</v>
      </c>
      <c r="I757" t="b">
        <v>0</v>
      </c>
      <c r="J757" t="n">
        <v>1137.187163082058</v>
      </c>
      <c r="K757" t="n">
        <v>1504.498616757563</v>
      </c>
      <c r="L757" t="n">
        <v>0</v>
      </c>
      <c r="M757" t="n">
        <v>1.03518928130354</v>
      </c>
      <c r="N757" t="n">
        <v>1.03518928130354</v>
      </c>
      <c r="O757" t="n">
        <v>34.28436469622229</v>
      </c>
      <c r="P757" t="n">
        <v>8.692790237378878</v>
      </c>
      <c r="Q757" t="n">
        <v>1.03518928130354</v>
      </c>
      <c r="R757" t="n">
        <v>0.7318211474111596</v>
      </c>
      <c r="S757" t="n">
        <v>32.04945182167279</v>
      </c>
      <c r="T757" t="n">
        <v>8.978305950899653</v>
      </c>
      <c r="U757" t="n">
        <v>1.414538627321108</v>
      </c>
      <c r="V757" t="n">
        <v>2.407791788103827</v>
      </c>
      <c r="W757" t="n">
        <v>0</v>
      </c>
      <c r="X757" t="n">
        <v>0</v>
      </c>
      <c r="Y757" t="n">
        <v>-21.42817949427903</v>
      </c>
      <c r="Z757" t="n">
        <v>88.21321340485892</v>
      </c>
      <c r="AA757" t="n">
        <v>1504.498616757563</v>
      </c>
      <c r="AB757" t="b">
        <v>0</v>
      </c>
      <c r="AC757" t="b">
        <v>1</v>
      </c>
      <c r="AD757" t="n">
        <v>96.07449850880145</v>
      </c>
      <c r="AE757" t="n">
        <v>-0</v>
      </c>
      <c r="AF757" t="n">
        <v>0</v>
      </c>
      <c r="AG757" t="n">
        <v>-0.01938395231669865</v>
      </c>
      <c r="AH757" t="b">
        <v>0</v>
      </c>
      <c r="AI757" t="b">
        <v>0</v>
      </c>
      <c r="AJ757" t="n">
        <v>1504.498616757563</v>
      </c>
      <c r="AK757" t="n">
        <v>0</v>
      </c>
      <c r="AL757" t="n">
        <v>1.414538627321108</v>
      </c>
      <c r="AM757" t="n">
        <v>0</v>
      </c>
      <c r="AN757" t="n">
        <v>1.414538627321108</v>
      </c>
      <c r="AO757" t="n">
        <v>0</v>
      </c>
      <c r="AP757" t="n">
        <v>1</v>
      </c>
      <c r="AQ757" t="n">
        <v>0</v>
      </c>
      <c r="AR757" t="n">
        <v>0</v>
      </c>
      <c r="AS757" t="n">
        <v>0</v>
      </c>
      <c r="AT757" t="n">
        <v>0.7585214352500774</v>
      </c>
      <c r="AU757" t="n">
        <v>0.2384662620644728</v>
      </c>
      <c r="AV757" t="n">
        <v>0.7585214352500774</v>
      </c>
    </row>
    <row r="758" spans="1:48">
      <c r="A758" t="n">
        <v>755</v>
      </c>
      <c r="B758" t="n">
        <v>0</v>
      </c>
      <c r="C758" t="n">
        <v>0</v>
      </c>
      <c r="D758" t="n">
        <v>35</v>
      </c>
      <c r="E758" t="n">
        <v>3</v>
      </c>
      <c r="F758" t="n">
        <v>1.264357401886684e-05</v>
      </c>
      <c r="G758" t="n">
        <v>0</v>
      </c>
      <c r="H758" t="n">
        <v>288.3334591993047</v>
      </c>
      <c r="I758" t="b">
        <v>0</v>
      </c>
      <c r="J758" t="n">
        <v>1137.187163082058</v>
      </c>
      <c r="K758" t="n">
        <v>1504.498616757563</v>
      </c>
      <c r="L758" t="n">
        <v>0</v>
      </c>
      <c r="M758" t="n">
        <v>1.036604996287541</v>
      </c>
      <c r="N758" t="n">
        <v>1.036604996287541</v>
      </c>
      <c r="O758" t="n">
        <v>34.33125166626152</v>
      </c>
      <c r="P758" t="n">
        <v>8.70467841436651</v>
      </c>
      <c r="Q758" t="n">
        <v>1.036604996287541</v>
      </c>
      <c r="R758" t="n">
        <v>0.7320731164834198</v>
      </c>
      <c r="S758" t="n">
        <v>32.05894745909556</v>
      </c>
      <c r="T758" t="n">
        <v>8.987490166116851</v>
      </c>
      <c r="U758" t="n">
        <v>1.415985607102973</v>
      </c>
      <c r="V758" t="n">
        <v>2.4079902308436</v>
      </c>
      <c r="W758" t="n">
        <v>0</v>
      </c>
      <c r="X758" t="n">
        <v>0</v>
      </c>
      <c r="Y758" t="n">
        <v>-21.42817949427903</v>
      </c>
      <c r="Z758" t="n">
        <v>88.20217130589376</v>
      </c>
      <c r="AA758" t="n">
        <v>1504.498616757563</v>
      </c>
      <c r="AB758" t="b">
        <v>0</v>
      </c>
      <c r="AC758" t="b">
        <v>1</v>
      </c>
      <c r="AD758" t="n">
        <v>96.06705816869928</v>
      </c>
      <c r="AE758" t="n">
        <v>-0</v>
      </c>
      <c r="AF758" t="n">
        <v>0</v>
      </c>
      <c r="AG758" t="n">
        <v>-0.02208156230995517</v>
      </c>
      <c r="AH758" t="b">
        <v>0</v>
      </c>
      <c r="AI758" t="b">
        <v>0</v>
      </c>
      <c r="AJ758" t="n">
        <v>1504.498616757563</v>
      </c>
      <c r="AK758" t="n">
        <v>0</v>
      </c>
      <c r="AL758" t="n">
        <v>1.415985607102973</v>
      </c>
      <c r="AM758" t="n">
        <v>0</v>
      </c>
      <c r="AN758" t="n">
        <v>1.415985607102973</v>
      </c>
      <c r="AO758" t="n">
        <v>0</v>
      </c>
      <c r="AP758" t="n">
        <v>1</v>
      </c>
      <c r="AQ758" t="n">
        <v>0</v>
      </c>
      <c r="AR758" t="n">
        <v>0</v>
      </c>
      <c r="AS758" t="n">
        <v>0</v>
      </c>
      <c r="AT758" t="n">
        <v>0.7588726678843711</v>
      </c>
      <c r="AU758" t="n">
        <v>0.2385766836419296</v>
      </c>
      <c r="AV758" t="n">
        <v>0.7588726678843711</v>
      </c>
    </row>
    <row r="759" spans="1:48">
      <c r="A759" t="n">
        <v>756</v>
      </c>
      <c r="B759" t="n">
        <v>0</v>
      </c>
      <c r="C759" t="n">
        <v>0</v>
      </c>
      <c r="D759" t="n">
        <v>35</v>
      </c>
      <c r="E759" t="n">
        <v>3</v>
      </c>
      <c r="F759" t="n">
        <v>4.22706827585273e-05</v>
      </c>
      <c r="G759" t="n">
        <v>0</v>
      </c>
      <c r="H759" t="n">
        <v>288.3334591993047</v>
      </c>
      <c r="I759" t="b">
        <v>0</v>
      </c>
      <c r="J759" t="n">
        <v>1137.187163082058</v>
      </c>
      <c r="K759" t="n">
        <v>1504.498616757563</v>
      </c>
      <c r="L759" t="n">
        <v>0</v>
      </c>
      <c r="M759" t="n">
        <v>1.037002608546332</v>
      </c>
      <c r="N759" t="n">
        <v>1.037002608546332</v>
      </c>
      <c r="O759" t="n">
        <v>34.34442016011504</v>
      </c>
      <c r="P759" t="n">
        <v>8.708017281976431</v>
      </c>
      <c r="Q759" t="n">
        <v>1.037002608546332</v>
      </c>
      <c r="R759" t="n">
        <v>0.7321523741718411</v>
      </c>
      <c r="S759" t="n">
        <v>32.06844714877636</v>
      </c>
      <c r="T759" t="n">
        <v>8.989964216361507</v>
      </c>
      <c r="U759" t="n">
        <v>1.416375395516972</v>
      </c>
      <c r="V759" t="n">
        <v>2.407940571632534</v>
      </c>
      <c r="W759" t="n">
        <v>0</v>
      </c>
      <c r="X759" t="n">
        <v>0</v>
      </c>
      <c r="Y759" t="n">
        <v>-21.42817949427903</v>
      </c>
      <c r="Z759" t="n">
        <v>88.19112920692859</v>
      </c>
      <c r="AA759" t="n">
        <v>1504.498616757563</v>
      </c>
      <c r="AB759" t="b">
        <v>0</v>
      </c>
      <c r="AC759" t="b">
        <v>1</v>
      </c>
      <c r="AD759" t="n">
        <v>96.0596178285971</v>
      </c>
      <c r="AE759" t="n">
        <v>-0</v>
      </c>
      <c r="AF759" t="n">
        <v>0</v>
      </c>
      <c r="AG759" t="n">
        <v>-0.02169015338181773</v>
      </c>
      <c r="AH759" t="b">
        <v>0</v>
      </c>
      <c r="AI759" t="b">
        <v>0</v>
      </c>
      <c r="AJ759" t="n">
        <v>1504.498616757563</v>
      </c>
      <c r="AK759" t="n">
        <v>0</v>
      </c>
      <c r="AL759" t="n">
        <v>1.416375395516972</v>
      </c>
      <c r="AM759" t="n">
        <v>0</v>
      </c>
      <c r="AN759" t="n">
        <v>1.416375395516972</v>
      </c>
      <c r="AO759" t="n">
        <v>0</v>
      </c>
      <c r="AP759" t="n">
        <v>1</v>
      </c>
      <c r="AQ759" t="n">
        <v>0</v>
      </c>
      <c r="AR759" t="n">
        <v>0</v>
      </c>
      <c r="AS759" t="n">
        <v>0</v>
      </c>
      <c r="AT759" t="n">
        <v>0.7590295887504267</v>
      </c>
      <c r="AU759" t="n">
        <v>0.2386260168982216</v>
      </c>
      <c r="AV759" t="n">
        <v>0.7590295887504267</v>
      </c>
    </row>
    <row r="760" spans="1:48">
      <c r="A760" t="n">
        <v>757</v>
      </c>
      <c r="B760" t="n">
        <v>0</v>
      </c>
      <c r="C760" t="n">
        <v>0</v>
      </c>
      <c r="D760" t="n">
        <v>35</v>
      </c>
      <c r="E760" t="n">
        <v>3</v>
      </c>
      <c r="F760" t="n">
        <v>-0.0001817263050538642</v>
      </c>
      <c r="G760" t="n">
        <v>0</v>
      </c>
      <c r="H760" t="n">
        <v>288.3334591993047</v>
      </c>
      <c r="I760" t="b">
        <v>0</v>
      </c>
      <c r="J760" t="n">
        <v>1137.187163082058</v>
      </c>
      <c r="K760" t="n">
        <v>1504.498616757563</v>
      </c>
      <c r="L760" t="n">
        <v>0</v>
      </c>
      <c r="M760" t="n">
        <v>1.033996444527119</v>
      </c>
      <c r="N760" t="n">
        <v>1.033996444527119</v>
      </c>
      <c r="O760" t="n">
        <v>34.24485921466014</v>
      </c>
      <c r="P760" t="n">
        <v>8.682773634548717</v>
      </c>
      <c r="Q760" t="n">
        <v>1.033996444527119</v>
      </c>
      <c r="R760" t="n">
        <v>0.7316543447480283</v>
      </c>
      <c r="S760" t="n">
        <v>32.0779476710081</v>
      </c>
      <c r="T760" t="n">
        <v>8.970004868471799</v>
      </c>
      <c r="U760" t="n">
        <v>1.413230785751997</v>
      </c>
      <c r="V760" t="n">
        <v>2.407061834043442</v>
      </c>
      <c r="W760" t="n">
        <v>0</v>
      </c>
      <c r="X760" t="n">
        <v>0</v>
      </c>
      <c r="Y760" t="n">
        <v>-21.42817949427903</v>
      </c>
      <c r="Z760" t="n">
        <v>88.18008710796343</v>
      </c>
      <c r="AA760" t="n">
        <v>1504.498616757563</v>
      </c>
      <c r="AB760" t="b">
        <v>0</v>
      </c>
      <c r="AC760" t="b">
        <v>1</v>
      </c>
      <c r="AD760" t="n">
        <v>96.05217748849492</v>
      </c>
      <c r="AE760" t="n">
        <v>-0</v>
      </c>
      <c r="AF760" t="n">
        <v>0</v>
      </c>
      <c r="AG760" t="n">
        <v>-0.01657895892537659</v>
      </c>
      <c r="AH760" t="b">
        <v>0</v>
      </c>
      <c r="AI760" t="b">
        <v>0</v>
      </c>
      <c r="AJ760" t="n">
        <v>1504.498616757563</v>
      </c>
      <c r="AK760" t="n">
        <v>0</v>
      </c>
      <c r="AL760" t="n">
        <v>1.413230785751997</v>
      </c>
      <c r="AM760" t="n">
        <v>0</v>
      </c>
      <c r="AN760" t="n">
        <v>1.413230785751997</v>
      </c>
      <c r="AO760" t="n">
        <v>0</v>
      </c>
      <c r="AP760" t="n">
        <v>1</v>
      </c>
      <c r="AQ760" t="n">
        <v>0</v>
      </c>
      <c r="AR760" t="n">
        <v>0</v>
      </c>
      <c r="AS760" t="n">
        <v>0</v>
      </c>
      <c r="AT760" t="n">
        <v>0.7585368417444702</v>
      </c>
      <c r="AU760" t="n">
        <v>0.2384711056047588</v>
      </c>
      <c r="AV760" t="n">
        <v>0.7585368417444702</v>
      </c>
    </row>
    <row r="761" spans="1:48">
      <c r="A761" t="n">
        <v>758</v>
      </c>
      <c r="B761" t="n">
        <v>0</v>
      </c>
      <c r="C761" t="n">
        <v>0</v>
      </c>
      <c r="D761" t="n">
        <v>35</v>
      </c>
      <c r="E761" t="n">
        <v>3</v>
      </c>
      <c r="F761" t="n">
        <v>0.0006846345374498242</v>
      </c>
      <c r="G761" t="n">
        <v>0</v>
      </c>
      <c r="H761" t="n">
        <v>288.3334591993047</v>
      </c>
      <c r="I761" t="b">
        <v>0</v>
      </c>
      <c r="J761" t="n">
        <v>1137.187163082058</v>
      </c>
      <c r="K761" t="n">
        <v>1504.498616757563</v>
      </c>
      <c r="L761" t="n">
        <v>0</v>
      </c>
      <c r="M761" t="n">
        <v>1.045623488345097</v>
      </c>
      <c r="N761" t="n">
        <v>1.045623488345097</v>
      </c>
      <c r="O761" t="n">
        <v>34.62993450262348</v>
      </c>
      <c r="P761" t="n">
        <v>8.780409356648954</v>
      </c>
      <c r="Q761" t="n">
        <v>1.045623488345097</v>
      </c>
      <c r="R761" t="n">
        <v>0.7336262407682698</v>
      </c>
      <c r="S761" t="n">
        <v>32.08743826603504</v>
      </c>
      <c r="T761" t="n">
        <v>9.046489066727528</v>
      </c>
      <c r="U761" t="n">
        <v>1.425280926770145</v>
      </c>
      <c r="V761" t="n">
        <v>2.409747300552958</v>
      </c>
      <c r="W761" t="n">
        <v>0</v>
      </c>
      <c r="X761" t="n">
        <v>0</v>
      </c>
      <c r="Y761" t="n">
        <v>-21.42817949427903</v>
      </c>
      <c r="Z761" t="n">
        <v>88.16904500899827</v>
      </c>
      <c r="AA761" t="n">
        <v>1504.498616757563</v>
      </c>
      <c r="AB761" t="b">
        <v>0</v>
      </c>
      <c r="AC761" t="b">
        <v>1</v>
      </c>
      <c r="AD761" t="n">
        <v>96.04473714839274</v>
      </c>
      <c r="AE761" t="n">
        <v>-0</v>
      </c>
      <c r="AF761" t="n">
        <v>0</v>
      </c>
      <c r="AG761" t="n">
        <v>0.02034281747850369</v>
      </c>
      <c r="AH761" t="b">
        <v>0</v>
      </c>
      <c r="AI761" t="b">
        <v>0</v>
      </c>
      <c r="AJ761" t="n">
        <v>1504.498616757563</v>
      </c>
      <c r="AK761" t="n">
        <v>0</v>
      </c>
      <c r="AL761" t="n">
        <v>1.425280926770145</v>
      </c>
      <c r="AM761" t="n">
        <v>0</v>
      </c>
      <c r="AN761" t="n">
        <v>1.425280926770145</v>
      </c>
      <c r="AO761" t="n">
        <v>0</v>
      </c>
      <c r="AP761" t="n">
        <v>1</v>
      </c>
      <c r="AQ761" t="n">
        <v>0</v>
      </c>
      <c r="AR761" t="n">
        <v>0</v>
      </c>
      <c r="AS761" t="n">
        <v>0</v>
      </c>
      <c r="AT761" t="n">
        <v>0.7608372278766854</v>
      </c>
      <c r="AU761" t="n">
        <v>0.2391943079518005</v>
      </c>
      <c r="AV761" t="n">
        <v>0.7608372278766854</v>
      </c>
    </row>
    <row r="762" spans="1:48">
      <c r="A762" t="n">
        <v>759</v>
      </c>
      <c r="B762" t="n">
        <v>0</v>
      </c>
      <c r="C762" t="n">
        <v>0</v>
      </c>
      <c r="D762" t="n">
        <v>35</v>
      </c>
      <c r="E762" t="n">
        <v>3</v>
      </c>
      <c r="F762" t="n">
        <v>-0.002556811844740103</v>
      </c>
      <c r="G762" t="n">
        <v>0</v>
      </c>
      <c r="H762" t="n">
        <v>288.3334591993047</v>
      </c>
      <c r="I762" t="b">
        <v>0</v>
      </c>
      <c r="J762" t="n">
        <v>1137.187163082058</v>
      </c>
      <c r="K762" t="n">
        <v>1504.498616757563</v>
      </c>
      <c r="L762" t="n">
        <v>0</v>
      </c>
      <c r="M762" t="n">
        <v>1.002121477092563</v>
      </c>
      <c r="N762" t="n">
        <v>1.002121477092563</v>
      </c>
      <c r="O762" t="n">
        <v>33.18919429623052</v>
      </c>
      <c r="P762" t="n">
        <v>8.415110115677109</v>
      </c>
      <c r="Q762" t="n">
        <v>1.002121477092563</v>
      </c>
      <c r="R762" t="n">
        <v>0.7261294160846185</v>
      </c>
      <c r="S762" t="n">
        <v>32.09696505618072</v>
      </c>
      <c r="T762" t="n">
        <v>8.759633349918113</v>
      </c>
      <c r="U762" t="n">
        <v>1.380086600121682</v>
      </c>
      <c r="V762" t="n">
        <v>2.399005900426724</v>
      </c>
      <c r="W762" t="n">
        <v>0</v>
      </c>
      <c r="X762" t="n">
        <v>0</v>
      </c>
      <c r="Y762" t="n">
        <v>-21.42817949427903</v>
      </c>
      <c r="Z762" t="n">
        <v>88.16072549293453</v>
      </c>
      <c r="AA762" t="n">
        <v>1504.498616757563</v>
      </c>
      <c r="AB762" t="b">
        <v>0</v>
      </c>
      <c r="AC762" t="b">
        <v>1</v>
      </c>
      <c r="AD762" t="n">
        <v>96.03729680829056</v>
      </c>
      <c r="AE762" t="n">
        <v>-0</v>
      </c>
      <c r="AF762" t="n">
        <v>0</v>
      </c>
      <c r="AG762" t="n">
        <v>0.0311097799089522</v>
      </c>
      <c r="AH762" t="b">
        <v>0</v>
      </c>
      <c r="AI762" t="b">
        <v>0</v>
      </c>
      <c r="AJ762" t="n">
        <v>1504.498616757563</v>
      </c>
      <c r="AK762" t="n">
        <v>0</v>
      </c>
      <c r="AL762" t="n">
        <v>1.380086600121682</v>
      </c>
      <c r="AM762" t="n">
        <v>0</v>
      </c>
      <c r="AN762" t="n">
        <v>1.380086600121682</v>
      </c>
      <c r="AO762" t="n">
        <v>0</v>
      </c>
      <c r="AP762" t="n">
        <v>1</v>
      </c>
      <c r="AQ762" t="n">
        <v>0</v>
      </c>
      <c r="AR762" t="n">
        <v>0</v>
      </c>
      <c r="AS762" t="n">
        <v>0</v>
      </c>
      <c r="AT762" t="n">
        <v>0.7525944582659743</v>
      </c>
      <c r="AU762" t="n">
        <v>0.2366029211210817</v>
      </c>
      <c r="AV762" t="n">
        <v>0.7525944582659743</v>
      </c>
    </row>
    <row r="763" spans="1:48">
      <c r="A763" t="n">
        <v>760</v>
      </c>
      <c r="B763" t="n">
        <v>0</v>
      </c>
      <c r="C763" t="n">
        <v>0</v>
      </c>
      <c r="D763" t="n">
        <v>35</v>
      </c>
      <c r="E763" t="n">
        <v>3</v>
      </c>
      <c r="F763" t="n">
        <v>0.009542612841513254</v>
      </c>
      <c r="G763" t="n">
        <v>0</v>
      </c>
      <c r="H763" t="n">
        <v>288.3334591993047</v>
      </c>
      <c r="I763" t="b">
        <v>0</v>
      </c>
      <c r="J763" t="n">
        <v>1137.187163082058</v>
      </c>
      <c r="K763" t="n">
        <v>1504.498616757563</v>
      </c>
      <c r="L763" t="n">
        <v>0</v>
      </c>
      <c r="M763" t="n">
        <v>1.164502478284686</v>
      </c>
      <c r="N763" t="n">
        <v>1.164502478284686</v>
      </c>
      <c r="O763" t="n">
        <v>38.56707983383787</v>
      </c>
      <c r="P763" t="n">
        <v>9.778671357463963</v>
      </c>
      <c r="Q763" t="n">
        <v>1.164502478284686</v>
      </c>
      <c r="R763" t="n">
        <v>0.7519347407698697</v>
      </c>
      <c r="S763" t="n">
        <v>32.10635246185412</v>
      </c>
      <c r="T763" t="n">
        <v>9.829690774641021</v>
      </c>
      <c r="U763" t="n">
        <v>1.548674925023957</v>
      </c>
      <c r="V763" t="n">
        <v>2.438404790163345</v>
      </c>
      <c r="W763" t="n">
        <v>0</v>
      </c>
      <c r="X763" t="n">
        <v>0</v>
      </c>
      <c r="Y763" t="n">
        <v>-21.42817949427903</v>
      </c>
      <c r="Z763" t="n">
        <v>88.1544100340594</v>
      </c>
      <c r="AA763" t="n">
        <v>1504.498616757563</v>
      </c>
      <c r="AB763" t="b">
        <v>0</v>
      </c>
      <c r="AC763" t="b">
        <v>1</v>
      </c>
      <c r="AD763" t="n">
        <v>96.02985646818838</v>
      </c>
      <c r="AE763" t="n">
        <v>-0</v>
      </c>
      <c r="AF763" t="n">
        <v>0</v>
      </c>
      <c r="AG763" t="n">
        <v>0.03049956880159926</v>
      </c>
      <c r="AH763" t="b">
        <v>0</v>
      </c>
      <c r="AI763" t="b">
        <v>0</v>
      </c>
      <c r="AJ763" t="n">
        <v>1504.498616757563</v>
      </c>
      <c r="AK763" t="n">
        <v>0</v>
      </c>
      <c r="AL763" t="n">
        <v>1.548674925023957</v>
      </c>
      <c r="AM763" t="n">
        <v>0</v>
      </c>
      <c r="AN763" t="n">
        <v>1.548674925023957</v>
      </c>
      <c r="AO763" t="n">
        <v>0</v>
      </c>
      <c r="AP763" t="n">
        <v>1</v>
      </c>
      <c r="AQ763" t="n">
        <v>0</v>
      </c>
      <c r="AR763" t="n">
        <v>0</v>
      </c>
      <c r="AS763" t="n">
        <v>0</v>
      </c>
      <c r="AT763" t="n">
        <v>0.783640476166279</v>
      </c>
      <c r="AU763" t="n">
        <v>0.2463632620905252</v>
      </c>
      <c r="AV763" t="n">
        <v>0.783640476166279</v>
      </c>
    </row>
    <row r="764" spans="1:48">
      <c r="A764" t="n">
        <v>761</v>
      </c>
      <c r="B764" t="n">
        <v>0</v>
      </c>
      <c r="C764" t="n">
        <v>0</v>
      </c>
      <c r="D764" t="n">
        <v>35</v>
      </c>
      <c r="E764" t="n">
        <v>3</v>
      </c>
      <c r="F764" t="n">
        <v>-0.03561363952131558</v>
      </c>
      <c r="G764" t="n">
        <v>0</v>
      </c>
      <c r="H764" t="n">
        <v>288.3334591993047</v>
      </c>
      <c r="I764" t="b">
        <v>0</v>
      </c>
      <c r="J764" t="n">
        <v>1137.187163082058</v>
      </c>
      <c r="K764" t="n">
        <v>1504.498616757563</v>
      </c>
      <c r="L764" t="n">
        <v>0</v>
      </c>
      <c r="M764" t="n">
        <v>0.5584804847686553</v>
      </c>
      <c r="N764" t="n">
        <v>0.5584804847686553</v>
      </c>
      <c r="O764" t="n">
        <v>18.49627788979902</v>
      </c>
      <c r="P764" t="n">
        <v>4.689725631287783</v>
      </c>
      <c r="Q764" t="n">
        <v>0.5584804847686553</v>
      </c>
      <c r="R764" t="n">
        <v>0.6074540221668914</v>
      </c>
      <c r="S764" t="n">
        <v>32.11623312725546</v>
      </c>
      <c r="T764" t="n">
        <v>5.835447674822325</v>
      </c>
      <c r="U764" t="n">
        <v>0.919379021932328</v>
      </c>
      <c r="V764" t="n">
        <v>2.29068151360707</v>
      </c>
      <c r="W764" t="n">
        <v>0</v>
      </c>
      <c r="X764" t="n">
        <v>0</v>
      </c>
      <c r="Y764" t="n">
        <v>-21.42817949427903</v>
      </c>
      <c r="Z764" t="n">
        <v>88.14818150547757</v>
      </c>
      <c r="AA764" t="n">
        <v>1504.498616757563</v>
      </c>
      <c r="AB764" t="b">
        <v>0</v>
      </c>
      <c r="AC764" t="b">
        <v>1</v>
      </c>
      <c r="AD764" t="n">
        <v>96.02241612808621</v>
      </c>
      <c r="AE764" t="n">
        <v>-0</v>
      </c>
      <c r="AF764" t="n">
        <v>0</v>
      </c>
      <c r="AG764" t="n">
        <v>0.02720665809428796</v>
      </c>
      <c r="AH764" t="b">
        <v>0</v>
      </c>
      <c r="AI764" t="b">
        <v>0</v>
      </c>
      <c r="AJ764" t="n">
        <v>1504.498616757563</v>
      </c>
      <c r="AK764" t="n">
        <v>0</v>
      </c>
      <c r="AL764" t="n">
        <v>0.919379021932328</v>
      </c>
      <c r="AM764" t="n">
        <v>0</v>
      </c>
      <c r="AN764" t="n">
        <v>1.32900138750854</v>
      </c>
      <c r="AO764" t="n">
        <v>0</v>
      </c>
      <c r="AP764" t="n">
        <v>1</v>
      </c>
      <c r="AQ764" t="n">
        <v>0</v>
      </c>
      <c r="AR764" t="n">
        <v>0</v>
      </c>
      <c r="AS764" t="n">
        <v>0</v>
      </c>
      <c r="AT764" t="n">
        <v>0.7433037319469004</v>
      </c>
      <c r="AU764" t="n">
        <v>0.2336820744920829</v>
      </c>
      <c r="AV764" t="n">
        <v>0.7433037319469004</v>
      </c>
    </row>
    <row r="765" spans="1:48">
      <c r="A765" t="n">
        <v>762</v>
      </c>
      <c r="B765" t="n">
        <v>0</v>
      </c>
      <c r="C765" t="n">
        <v>0</v>
      </c>
      <c r="D765" t="n">
        <v>35</v>
      </c>
      <c r="E765" t="n">
        <v>2</v>
      </c>
      <c r="F765" t="n">
        <v>0.1329119452437499</v>
      </c>
      <c r="G765" t="n">
        <v>0</v>
      </c>
      <c r="H765" t="n">
        <v>288.3334591993047</v>
      </c>
      <c r="I765" t="b">
        <v>1</v>
      </c>
      <c r="J765" t="n">
        <v>1137.187163082058</v>
      </c>
      <c r="K765" t="n">
        <v>2429.031780343276</v>
      </c>
      <c r="L765" t="n">
        <v>0</v>
      </c>
      <c r="M765" t="n">
        <v>2.820187457640704</v>
      </c>
      <c r="N765" t="n">
        <v>2.820187457640704</v>
      </c>
      <c r="O765" t="n">
        <v>93.40160012834866</v>
      </c>
      <c r="P765" t="n">
        <v>23.68194729420605</v>
      </c>
      <c r="Q765" t="n">
        <v>2.820187457640704</v>
      </c>
      <c r="R765" t="n">
        <v>0.7863837246823037</v>
      </c>
      <c r="S765" t="n">
        <v>32.12373169574074</v>
      </c>
      <c r="T765" t="n">
        <v>14.09878362013069</v>
      </c>
      <c r="U765" t="n">
        <v>3.586273938693288</v>
      </c>
      <c r="V765" t="n">
        <v>3.011729643442465</v>
      </c>
      <c r="W765" t="n">
        <v>0</v>
      </c>
      <c r="X765" t="n">
        <v>0</v>
      </c>
      <c r="Y765" t="n">
        <v>-21.42817949427903</v>
      </c>
      <c r="Z765" t="n">
        <v>88.32939142106395</v>
      </c>
      <c r="AA765" t="n">
        <v>2429.031780343276</v>
      </c>
      <c r="AB765" t="b">
        <v>0</v>
      </c>
      <c r="AC765" t="b">
        <v>1</v>
      </c>
      <c r="AD765" t="n">
        <v>96.01497578798403</v>
      </c>
      <c r="AE765" t="n">
        <v>-0</v>
      </c>
      <c r="AF765" t="n">
        <v>0</v>
      </c>
      <c r="AG765" t="n">
        <v>0.02400186586082631</v>
      </c>
      <c r="AH765" t="b">
        <v>0</v>
      </c>
      <c r="AI765" t="b">
        <v>0</v>
      </c>
      <c r="AJ765" t="n">
        <v>2429.031780343276</v>
      </c>
      <c r="AK765" t="n">
        <v>0</v>
      </c>
      <c r="AL765" t="n">
        <v>3.586273938693288</v>
      </c>
      <c r="AM765" t="n">
        <v>0</v>
      </c>
      <c r="AN765" t="n">
        <v>3.9958963042695</v>
      </c>
      <c r="AO765" t="n">
        <v>0</v>
      </c>
      <c r="AP765" t="n">
        <v>1</v>
      </c>
      <c r="AQ765" t="n">
        <v>0</v>
      </c>
      <c r="AR765" t="n">
        <v>0</v>
      </c>
      <c r="AS765" t="n">
        <v>0</v>
      </c>
      <c r="AT765" t="n">
        <v>1.497606790619736</v>
      </c>
      <c r="AU765" t="n">
        <v>0.4708221505747138</v>
      </c>
      <c r="AV765" t="n">
        <v>1.497606790619736</v>
      </c>
    </row>
    <row r="766" spans="1:48">
      <c r="A766" t="n">
        <v>763</v>
      </c>
      <c r="B766" t="n">
        <v>0</v>
      </c>
      <c r="C766" t="n">
        <v>0</v>
      </c>
      <c r="D766" t="n">
        <v>35</v>
      </c>
      <c r="E766" t="n">
        <v>2</v>
      </c>
      <c r="F766" t="n">
        <v>-0.496034141453686</v>
      </c>
      <c r="G766" t="n">
        <v>0</v>
      </c>
      <c r="H766" t="n">
        <v>288.3334591993047</v>
      </c>
      <c r="I766" t="b">
        <v>0</v>
      </c>
      <c r="J766" t="n">
        <v>1137.187163082058</v>
      </c>
      <c r="K766" t="n">
        <v>2429.031780343276</v>
      </c>
      <c r="L766" t="n">
        <v>0</v>
      </c>
      <c r="M766" t="n">
        <v>-5.620618440331495</v>
      </c>
      <c r="N766" t="n">
        <v>-5.620618440331495</v>
      </c>
      <c r="O766" t="n">
        <v>-186.1488868818122</v>
      </c>
      <c r="P766" t="n">
        <v>-47.19799363129114</v>
      </c>
      <c r="Q766" t="n">
        <v>-5.620618440331495</v>
      </c>
      <c r="R766" t="n">
        <v>0.9225537358867698</v>
      </c>
      <c r="S766" t="n">
        <v>32.14433762210972</v>
      </c>
      <c r="T766" t="n">
        <v>-20.38515231784064</v>
      </c>
      <c r="U766" t="n">
        <v>-5.185322540121891</v>
      </c>
      <c r="V766" t="n">
        <v>26.81284131345049</v>
      </c>
      <c r="W766" t="n">
        <v>-52.49910253520166</v>
      </c>
      <c r="X766" t="n">
        <v>2</v>
      </c>
      <c r="Y766" t="n">
        <v>31.07092304092263</v>
      </c>
      <c r="Z766" t="n">
        <v>88.36615988906297</v>
      </c>
      <c r="AA766" t="n">
        <v>2429.031780343276</v>
      </c>
      <c r="AB766" t="b">
        <v>0</v>
      </c>
      <c r="AC766" t="b">
        <v>1</v>
      </c>
      <c r="AD766" t="n">
        <v>96.01664987540532</v>
      </c>
      <c r="AE766" t="n">
        <v>1.096897481066756</v>
      </c>
      <c r="AF766" t="n">
        <v>0</v>
      </c>
      <c r="AG766" t="n">
        <v>0.01568606390264854</v>
      </c>
      <c r="AH766" t="b">
        <v>0</v>
      </c>
      <c r="AI766" t="b">
        <v>0</v>
      </c>
      <c r="AJ766" t="n">
        <v>2429.031780343276</v>
      </c>
      <c r="AK766" t="n">
        <v>0</v>
      </c>
      <c r="AL766" t="n">
        <v>-5.185322540121891</v>
      </c>
      <c r="AM766" t="n">
        <v>0</v>
      </c>
      <c r="AN766" t="n">
        <v>-4.058984034774292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</row>
    <row r="767" spans="1:48">
      <c r="A767" t="n">
        <v>764</v>
      </c>
      <c r="B767" t="n">
        <v>0</v>
      </c>
      <c r="C767" t="n">
        <v>0</v>
      </c>
      <c r="D767" t="n">
        <v>31.42857142857143</v>
      </c>
      <c r="E767" t="n">
        <v>2</v>
      </c>
      <c r="F767" t="n">
        <v>-1.124965855619478</v>
      </c>
      <c r="G767" t="n">
        <v>0</v>
      </c>
      <c r="H767" t="n">
        <v>258.9116776483553</v>
      </c>
      <c r="I767" t="b">
        <v>0</v>
      </c>
      <c r="J767" t="n">
        <v>1021.147656645113</v>
      </c>
      <c r="K767" t="n">
        <v>2181.171394593962</v>
      </c>
      <c r="L767" t="n">
        <v>0</v>
      </c>
      <c r="M767" t="n">
        <v>-12.69209021323861</v>
      </c>
      <c r="N767" t="n">
        <v>-12.69209021323861</v>
      </c>
      <c r="O767" t="n">
        <v>-468.1153621078531</v>
      </c>
      <c r="P767" t="n">
        <v>-118.690507633837</v>
      </c>
      <c r="Q767" t="n">
        <v>-12.69209021323861</v>
      </c>
      <c r="R767" t="n">
        <v>0.9473831555101315</v>
      </c>
      <c r="S767" t="n">
        <v>32.1592265835561</v>
      </c>
      <c r="T767" t="n">
        <v>-52.64297174683701</v>
      </c>
      <c r="U767" t="n">
        <v>-12.02427247623725</v>
      </c>
      <c r="V767" t="n">
        <v>66.047535887</v>
      </c>
      <c r="W767" t="n">
        <v>-36.04711058849244</v>
      </c>
      <c r="X767" t="n">
        <v>2</v>
      </c>
      <c r="Y767" t="n">
        <v>14.6189310942134</v>
      </c>
      <c r="Z767" t="n">
        <v>88.34101352030082</v>
      </c>
      <c r="AA767" t="n">
        <v>2181.171394593962</v>
      </c>
      <c r="AB767" t="b">
        <v>0</v>
      </c>
      <c r="AC767" t="b">
        <v>1</v>
      </c>
      <c r="AD767" t="n">
        <v>96.02458214174823</v>
      </c>
      <c r="AE767" t="n">
        <v>0.7531554425666573</v>
      </c>
      <c r="AF767" t="n">
        <v>0</v>
      </c>
      <c r="AG767" t="n">
        <v>0.005758343259701149</v>
      </c>
      <c r="AH767" t="b">
        <v>0</v>
      </c>
      <c r="AI767" t="b">
        <v>0</v>
      </c>
      <c r="AJ767" t="n">
        <v>2181.171394593962</v>
      </c>
      <c r="AK767" t="n">
        <v>0</v>
      </c>
      <c r="AL767" t="n">
        <v>-12.02427247623725</v>
      </c>
      <c r="AM767" t="n">
        <v>7.01792789030897</v>
      </c>
      <c r="AN767" t="n">
        <v>-4.135425046238254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</row>
    <row r="768" spans="1:48">
      <c r="A768" t="n">
        <v>765</v>
      </c>
      <c r="B768" t="n">
        <v>0</v>
      </c>
      <c r="C768" t="n">
        <v>0</v>
      </c>
      <c r="D768" t="n">
        <v>27.85714285714286</v>
      </c>
      <c r="E768" t="n">
        <v>2</v>
      </c>
      <c r="F768" t="n">
        <v>-0.9564833884493491</v>
      </c>
      <c r="G768" t="n">
        <v>0</v>
      </c>
      <c r="H768" t="n">
        <v>229.4898960974058</v>
      </c>
      <c r="I768" t="b">
        <v>0</v>
      </c>
      <c r="J768" t="n">
        <v>905.1081502081686</v>
      </c>
      <c r="K768" t="n">
        <v>1933.311008844648</v>
      </c>
      <c r="L768" t="n">
        <v>0</v>
      </c>
      <c r="M768" t="n">
        <v>-9.502878373939039</v>
      </c>
      <c r="N768" t="n">
        <v>-9.502878373939039</v>
      </c>
      <c r="O768" t="n">
        <v>-395.4239622396781</v>
      </c>
      <c r="P768" t="n">
        <v>-100.25962531432</v>
      </c>
      <c r="Q768" t="n">
        <v>-9.502878373939039</v>
      </c>
      <c r="R768" t="n">
        <v>0.9450340837937015</v>
      </c>
      <c r="S768" t="n">
        <v>32.18206877557912</v>
      </c>
      <c r="T768" t="n">
        <v>-44.35803518278006</v>
      </c>
      <c r="U768" t="n">
        <v>-8.980543957518458</v>
      </c>
      <c r="V768" t="n">
        <v>55.90159013153995</v>
      </c>
      <c r="W768" t="n">
        <v>-81.26153086114246</v>
      </c>
      <c r="X768" t="n">
        <v>2</v>
      </c>
      <c r="Y768" t="n">
        <v>59.83335136686343</v>
      </c>
      <c r="Z768" t="n">
        <v>88.30556441494772</v>
      </c>
      <c r="AA768" t="n">
        <v>1933.311008844648</v>
      </c>
      <c r="AB768" t="b">
        <v>0</v>
      </c>
      <c r="AC768" t="b">
        <v>1</v>
      </c>
      <c r="AD768" t="n">
        <v>96.03750788523105</v>
      </c>
      <c r="AE768" t="n">
        <v>1.697849376557408</v>
      </c>
      <c r="AF768" t="n">
        <v>0</v>
      </c>
      <c r="AG768" t="n">
        <v>-0.002774638904400273</v>
      </c>
      <c r="AH768" t="b">
        <v>0</v>
      </c>
      <c r="AI768" t="b">
        <v>0</v>
      </c>
      <c r="AJ768" t="n">
        <v>1933.311008844648</v>
      </c>
      <c r="AK768" t="n">
        <v>0</v>
      </c>
      <c r="AL768" t="n">
        <v>-8.980543957518458</v>
      </c>
      <c r="AM768" t="n">
        <v>3.615867765285216</v>
      </c>
      <c r="AN768" t="n">
        <v>-3.549062718552463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</row>
    <row r="769" spans="1:48">
      <c r="A769" t="n">
        <v>766</v>
      </c>
      <c r="B769" t="n">
        <v>0</v>
      </c>
      <c r="C769" t="n">
        <v>0</v>
      </c>
      <c r="D769" t="n">
        <v>24.28571428571428</v>
      </c>
      <c r="E769" t="n">
        <v>2</v>
      </c>
      <c r="F769" t="n">
        <v>-1.001481542964078</v>
      </c>
      <c r="G769" t="n">
        <v>0</v>
      </c>
      <c r="H769" t="n">
        <v>200.0681145464563</v>
      </c>
      <c r="I769" t="b">
        <v>0</v>
      </c>
      <c r="J769" t="n">
        <v>789.0686437712238</v>
      </c>
      <c r="K769" t="n">
        <v>1685.450623095334</v>
      </c>
      <c r="L769" t="n">
        <v>0</v>
      </c>
      <c r="M769" t="n">
        <v>-8.744807141634615</v>
      </c>
      <c r="N769" t="n">
        <v>-8.744807141634615</v>
      </c>
      <c r="O769" t="n">
        <v>-417.3916326841623</v>
      </c>
      <c r="P769" t="n">
        <v>-105.8295214716436</v>
      </c>
      <c r="Q769" t="n">
        <v>-8.744807141634615</v>
      </c>
      <c r="R769" t="n">
        <v>0.946481730386176</v>
      </c>
      <c r="S769" t="n">
        <v>32.19993482252433</v>
      </c>
      <c r="T769" t="n">
        <v>-46.89405833727631</v>
      </c>
      <c r="U769" t="n">
        <v>-8.27680019530772</v>
      </c>
      <c r="V769" t="n">
        <v>58.9354631343673</v>
      </c>
      <c r="W769" t="n">
        <v>-81.26153086114246</v>
      </c>
      <c r="X769" t="n">
        <v>2</v>
      </c>
      <c r="Y769" t="n">
        <v>59.83335136686343</v>
      </c>
      <c r="Z769" t="n">
        <v>88.26821126184063</v>
      </c>
      <c r="AA769" t="n">
        <v>1685.450623095334</v>
      </c>
      <c r="AB769" t="b">
        <v>0</v>
      </c>
      <c r="AC769" t="b">
        <v>1</v>
      </c>
      <c r="AD769" t="n">
        <v>96.05828335445565</v>
      </c>
      <c r="AE769" t="n">
        <v>1.697849376557408</v>
      </c>
      <c r="AF769" t="n">
        <v>0</v>
      </c>
      <c r="AG769" t="n">
        <v>-0.04655786940190532</v>
      </c>
      <c r="AH769" t="b">
        <v>0</v>
      </c>
      <c r="AI769" t="b">
        <v>0</v>
      </c>
      <c r="AJ769" t="n">
        <v>1685.450623095334</v>
      </c>
      <c r="AK769" t="n">
        <v>0</v>
      </c>
      <c r="AL769" t="n">
        <v>-8.27680019530772</v>
      </c>
      <c r="AM769" t="n">
        <v>3.456404042805861</v>
      </c>
      <c r="AN769" t="n">
        <v>-3.004782678821081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</row>
    <row r="770" spans="1:48">
      <c r="A770" t="n">
        <v>767</v>
      </c>
      <c r="B770" t="n">
        <v>0</v>
      </c>
      <c r="C770" t="n">
        <v>0</v>
      </c>
      <c r="D770" t="n">
        <v>20.71428571428572</v>
      </c>
      <c r="E770" t="n">
        <v>2</v>
      </c>
      <c r="F770" t="n">
        <v>-0.9899713920752919</v>
      </c>
      <c r="G770" t="n">
        <v>0</v>
      </c>
      <c r="H770" t="n">
        <v>170.6463329955069</v>
      </c>
      <c r="I770" t="b">
        <v>0</v>
      </c>
      <c r="J770" t="n">
        <v>673.0291373342792</v>
      </c>
      <c r="K770" t="n">
        <v>1437.590237346021</v>
      </c>
      <c r="L770" t="n">
        <v>0</v>
      </c>
      <c r="M770" t="n">
        <v>-7.398468820440809</v>
      </c>
      <c r="N770" t="n">
        <v>-7.398468820440809</v>
      </c>
      <c r="O770" t="n">
        <v>-414.0151845332964</v>
      </c>
      <c r="P770" t="n">
        <v>-104.9734240703084</v>
      </c>
      <c r="Q770" t="n">
        <v>-7.398468820440809</v>
      </c>
      <c r="R770" t="n">
        <v>0.9468496006602043</v>
      </c>
      <c r="S770" t="n">
        <v>32.21594264014252</v>
      </c>
      <c r="T770" t="n">
        <v>-46.53279244424429</v>
      </c>
      <c r="U770" t="n">
        <v>-7.005237248131352</v>
      </c>
      <c r="V770" t="n">
        <v>58.44063162606413</v>
      </c>
      <c r="W770" t="n">
        <v>-79.8439793077761</v>
      </c>
      <c r="X770" t="n">
        <v>2</v>
      </c>
      <c r="Y770" t="n">
        <v>58.41579981349706</v>
      </c>
      <c r="Z770" t="n">
        <v>88.20625390714257</v>
      </c>
      <c r="AA770" t="n">
        <v>1437.590237346021</v>
      </c>
      <c r="AB770" t="b">
        <v>0</v>
      </c>
      <c r="AC770" t="b">
        <v>1</v>
      </c>
      <c r="AD770" t="n">
        <v>96.07881272098003</v>
      </c>
      <c r="AE770" t="n">
        <v>1.668231561145664</v>
      </c>
      <c r="AF770" t="n">
        <v>0</v>
      </c>
      <c r="AG770" t="n">
        <v>-0.0630905840371197</v>
      </c>
      <c r="AH770" t="b">
        <v>0</v>
      </c>
      <c r="AI770" t="b">
        <v>0</v>
      </c>
      <c r="AJ770" t="n">
        <v>1437.590237346021</v>
      </c>
      <c r="AK770" t="n">
        <v>0</v>
      </c>
      <c r="AL770" t="n">
        <v>-7.005237248131352</v>
      </c>
      <c r="AM770" t="n">
        <v>2.722051827940567</v>
      </c>
      <c r="AN770" t="n">
        <v>-2.49718976192175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</row>
    <row r="771" spans="1:48">
      <c r="A771" t="n">
        <v>768</v>
      </c>
      <c r="B771" t="n">
        <v>0</v>
      </c>
      <c r="C771" t="n">
        <v>0</v>
      </c>
      <c r="D771" t="n">
        <v>17.14285714285714</v>
      </c>
      <c r="E771" t="n">
        <v>2</v>
      </c>
      <c r="F771" t="n">
        <v>-0.9910138411157046</v>
      </c>
      <c r="G771" t="n">
        <v>0</v>
      </c>
      <c r="H771" t="n">
        <v>141.2245514445574</v>
      </c>
      <c r="I771" t="b">
        <v>0</v>
      </c>
      <c r="J771" t="n">
        <v>556.9896308973345</v>
      </c>
      <c r="K771" t="n">
        <v>1189.729851596706</v>
      </c>
      <c r="L771" t="n">
        <v>0</v>
      </c>
      <c r="M771" t="n">
        <v>-6.152082624638466</v>
      </c>
      <c r="N771" t="n">
        <v>-6.152082624638466</v>
      </c>
      <c r="O771" t="n">
        <v>-415.9904280122425</v>
      </c>
      <c r="P771" t="n">
        <v>-105.4742464534083</v>
      </c>
      <c r="Q771" t="n">
        <v>-6.152082624638466</v>
      </c>
      <c r="R771" t="n">
        <v>0.9474261917389614</v>
      </c>
      <c r="S771" t="n">
        <v>32.22939282360806</v>
      </c>
      <c r="T771" t="n">
        <v>-46.78326949620286</v>
      </c>
      <c r="U771" t="n">
        <v>-5.828644212324655</v>
      </c>
      <c r="V771" t="n">
        <v>58.69097695720549</v>
      </c>
      <c r="W771" t="n">
        <v>-79.8439793077761</v>
      </c>
      <c r="X771" t="n">
        <v>2</v>
      </c>
      <c r="Y771" t="n">
        <v>58.41579981349706</v>
      </c>
      <c r="Z771" t="n">
        <v>88.13774743406303</v>
      </c>
      <c r="AA771" t="n">
        <v>1189.729851596706</v>
      </c>
      <c r="AB771" t="b">
        <v>0</v>
      </c>
      <c r="AC771" t="b">
        <v>1</v>
      </c>
      <c r="AD771" t="n">
        <v>96.09909598480415</v>
      </c>
      <c r="AE771" t="n">
        <v>1.668231561145664</v>
      </c>
      <c r="AF771" t="n">
        <v>0</v>
      </c>
      <c r="AG771" t="n">
        <v>-0.06792541738849006</v>
      </c>
      <c r="AH771" t="b">
        <v>0</v>
      </c>
      <c r="AI771" t="b">
        <v>0</v>
      </c>
      <c r="AJ771" t="n">
        <v>1189.729851596706</v>
      </c>
      <c r="AK771" t="n">
        <v>0</v>
      </c>
      <c r="AL771" t="n">
        <v>-5.828644212324655</v>
      </c>
      <c r="AM771" t="n">
        <v>2.021759751323513</v>
      </c>
      <c r="AN771" t="n">
        <v>-2.020888802732108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</row>
    <row r="772" spans="1:48">
      <c r="A772" t="n">
        <v>769</v>
      </c>
      <c r="B772" t="n">
        <v>0</v>
      </c>
      <c r="C772" t="n">
        <v>0</v>
      </c>
      <c r="D772" t="n">
        <v>13.57142857142857</v>
      </c>
      <c r="E772" t="n">
        <v>2</v>
      </c>
      <c r="F772" t="n">
        <v>-0.9983541958428437</v>
      </c>
      <c r="G772" t="n">
        <v>0</v>
      </c>
      <c r="H772" t="n">
        <v>111.8027698936079</v>
      </c>
      <c r="I772" t="b">
        <v>0</v>
      </c>
      <c r="J772" t="n">
        <v>440.9501244603897</v>
      </c>
      <c r="K772" t="n">
        <v>941.8694658473925</v>
      </c>
      <c r="L772" t="n">
        <v>0</v>
      </c>
      <c r="M772" t="n">
        <v>-4.923633464174363</v>
      </c>
      <c r="N772" t="n">
        <v>-4.923633464174363</v>
      </c>
      <c r="O772" t="n">
        <v>-420.5373111283662</v>
      </c>
      <c r="P772" t="n">
        <v>-106.6271072840685</v>
      </c>
      <c r="Q772" t="n">
        <v>-4.923633464174363</v>
      </c>
      <c r="R772" t="n">
        <v>0.9480885850349361</v>
      </c>
      <c r="S772" t="n">
        <v>32.24045578571935</v>
      </c>
      <c r="T772" t="n">
        <v>-47.32768879743485</v>
      </c>
      <c r="U772" t="n">
        <v>-4.668040684279732</v>
      </c>
      <c r="V772" t="n">
        <v>59.29941848663367</v>
      </c>
      <c r="W772" t="n">
        <v>-72.60936441788996</v>
      </c>
      <c r="X772" t="n">
        <v>2</v>
      </c>
      <c r="Y772" t="n">
        <v>51.18118492361093</v>
      </c>
      <c r="Z772" t="n">
        <v>88.07439239820361</v>
      </c>
      <c r="AA772" t="n">
        <v>941.8694658473925</v>
      </c>
      <c r="AB772" t="b">
        <v>0</v>
      </c>
      <c r="AC772" t="b">
        <v>1</v>
      </c>
      <c r="AD772" t="n">
        <v>96.11812323909879</v>
      </c>
      <c r="AE772" t="n">
        <v>1.51707410385612</v>
      </c>
      <c r="AF772" t="n">
        <v>0</v>
      </c>
      <c r="AG772" t="n">
        <v>-0.07294718534454625</v>
      </c>
      <c r="AH772" t="b">
        <v>0</v>
      </c>
      <c r="AI772" t="b">
        <v>0</v>
      </c>
      <c r="AJ772" t="n">
        <v>941.8694658473925</v>
      </c>
      <c r="AK772" t="n">
        <v>0</v>
      </c>
      <c r="AL772" t="n">
        <v>-4.668040684279732</v>
      </c>
      <c r="AM772" t="n">
        <v>1.487818044993327</v>
      </c>
      <c r="AN772" t="n">
        <v>-1.570484636129796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</row>
    <row r="773" spans="1:48">
      <c r="A773" t="n">
        <v>770</v>
      </c>
      <c r="B773" t="n">
        <v>0</v>
      </c>
      <c r="C773" t="n">
        <v>0</v>
      </c>
      <c r="D773" t="n">
        <v>10</v>
      </c>
      <c r="E773" t="n">
        <v>2</v>
      </c>
      <c r="F773" t="n">
        <v>-0.9679503278938753</v>
      </c>
      <c r="G773" t="n">
        <v>0</v>
      </c>
      <c r="H773" t="n">
        <v>82.3809883426585</v>
      </c>
      <c r="I773" t="b">
        <v>0</v>
      </c>
      <c r="J773" t="n">
        <v>324.9106180234451</v>
      </c>
      <c r="K773" t="n">
        <v>694.0090800980788</v>
      </c>
      <c r="L773" t="n">
        <v>0</v>
      </c>
      <c r="M773" t="n">
        <v>-3.520474257290849</v>
      </c>
      <c r="N773" t="n">
        <v>-3.520474257290849</v>
      </c>
      <c r="O773" t="n">
        <v>-408.0802316270388</v>
      </c>
      <c r="P773" t="n">
        <v>-103.4686185666934</v>
      </c>
      <c r="Q773" t="n">
        <v>-3.520474257290849</v>
      </c>
      <c r="R773" t="n">
        <v>0.9481390634410045</v>
      </c>
      <c r="S773" t="n">
        <v>32.24919814015914</v>
      </c>
      <c r="T773" t="n">
        <v>-45.92820182741536</v>
      </c>
      <c r="U773" t="n">
        <v>-3.337899165175912</v>
      </c>
      <c r="V773" t="n">
        <v>57.54041673927804</v>
      </c>
      <c r="W773" t="n">
        <v>-74.11198218560992</v>
      </c>
      <c r="X773" t="n">
        <v>2</v>
      </c>
      <c r="Y773" t="n">
        <v>52.68380269133088</v>
      </c>
      <c r="Z773" t="n">
        <v>88.00770574725753</v>
      </c>
      <c r="AA773" t="n">
        <v>750</v>
      </c>
      <c r="AB773" t="b">
        <v>0</v>
      </c>
      <c r="AC773" t="b">
        <v>1</v>
      </c>
      <c r="AD773" t="n">
        <v>96.13615535500416</v>
      </c>
      <c r="AE773" t="n">
        <v>1.54846926234122</v>
      </c>
      <c r="AF773" t="n">
        <v>0</v>
      </c>
      <c r="AG773" t="n">
        <v>-0.07317869157485579</v>
      </c>
      <c r="AH773" t="b">
        <v>0</v>
      </c>
      <c r="AI773" t="b">
        <v>0</v>
      </c>
      <c r="AJ773" t="n">
        <v>750</v>
      </c>
      <c r="AK773" t="n">
        <v>0</v>
      </c>
      <c r="AL773" t="n">
        <v>-3.337899165175912</v>
      </c>
      <c r="AM773" t="n">
        <v>0.5356055776963502</v>
      </c>
      <c r="AN773" t="n">
        <v>-1.23618222</v>
      </c>
      <c r="AO773" t="n">
        <v>0</v>
      </c>
      <c r="AP773" t="n">
        <v>1</v>
      </c>
      <c r="AQ773" t="n">
        <v>0</v>
      </c>
      <c r="AR773" t="n">
        <v>0</v>
      </c>
      <c r="AS773" t="n">
        <v>0</v>
      </c>
      <c r="AT773" t="n">
        <v>0.2663204124929553</v>
      </c>
      <c r="AU773" t="n">
        <v>0.08372661645049681</v>
      </c>
      <c r="AV773" t="n">
        <v>0.2663204124929553</v>
      </c>
    </row>
    <row r="774" spans="1:48">
      <c r="A774" t="n">
        <v>771</v>
      </c>
      <c r="B774" t="n">
        <v>0</v>
      </c>
      <c r="C774" t="n">
        <v>0</v>
      </c>
      <c r="D774" t="n">
        <v>6.666666666666666</v>
      </c>
      <c r="E774" t="n">
        <v>2</v>
      </c>
      <c r="F774" t="n">
        <v>-0.8838127465499079</v>
      </c>
      <c r="G774" t="n">
        <v>0</v>
      </c>
      <c r="H774" t="n">
        <v>54.92065889510566</v>
      </c>
      <c r="I774" t="b">
        <v>0</v>
      </c>
      <c r="J774" t="n">
        <v>216.6070786822967</v>
      </c>
      <c r="K774" t="n">
        <v>462.6727200653858</v>
      </c>
      <c r="L774" t="n">
        <v>0</v>
      </c>
      <c r="M774" t="n">
        <v>-2.136393176550913</v>
      </c>
      <c r="N774" t="n">
        <v>-2.136393176550913</v>
      </c>
      <c r="O774" t="n">
        <v>-371.4640806680219</v>
      </c>
      <c r="P774" t="n">
        <v>-94.18460463185141</v>
      </c>
      <c r="Q774" t="n">
        <v>-2.136393176550913</v>
      </c>
      <c r="R774" t="n">
        <v>0.9471874720015327</v>
      </c>
      <c r="S774" t="n">
        <v>32.25544298075209</v>
      </c>
      <c r="T774" t="n">
        <v>-41.76520485145468</v>
      </c>
      <c r="U774" t="n">
        <v>-2.023564852098584</v>
      </c>
      <c r="V774" t="n">
        <v>52.41939978039672</v>
      </c>
      <c r="W774" t="n">
        <v>-68.58194925502626</v>
      </c>
      <c r="X774" t="n">
        <v>2</v>
      </c>
      <c r="Y774" t="n">
        <v>47.15376976074722</v>
      </c>
      <c r="Z774" t="n">
        <v>87.94101909631145</v>
      </c>
      <c r="AA774" t="n">
        <v>750</v>
      </c>
      <c r="AB774" t="b">
        <v>0</v>
      </c>
      <c r="AC774" t="b">
        <v>1</v>
      </c>
      <c r="AD774" t="n">
        <v>96.1534882668882</v>
      </c>
      <c r="AE774" t="n">
        <v>1.432926731157832</v>
      </c>
      <c r="AF774" t="n">
        <v>0</v>
      </c>
      <c r="AG774" t="n">
        <v>-0.07455304629108611</v>
      </c>
      <c r="AH774" t="b">
        <v>0</v>
      </c>
      <c r="AI774" t="b">
        <v>0</v>
      </c>
      <c r="AJ774" t="n">
        <v>750</v>
      </c>
      <c r="AK774" t="n">
        <v>0</v>
      </c>
      <c r="AL774" t="n">
        <v>-2.023564852098584</v>
      </c>
      <c r="AM774" t="n">
        <v>0</v>
      </c>
      <c r="AN774" t="n">
        <v>-0.5906381209407519</v>
      </c>
      <c r="AO774" t="n">
        <v>0</v>
      </c>
      <c r="AP774" t="n">
        <v>1</v>
      </c>
      <c r="AQ774" t="n">
        <v>0</v>
      </c>
      <c r="AR774" t="n">
        <v>0</v>
      </c>
      <c r="AS774" t="n">
        <v>0</v>
      </c>
      <c r="AT774" t="n">
        <v>0.2665915917638941</v>
      </c>
      <c r="AU774" t="n">
        <v>0.08381187060955539</v>
      </c>
      <c r="AV774" t="n">
        <v>0.2665915917638941</v>
      </c>
    </row>
    <row r="775" spans="1:48">
      <c r="A775" t="n">
        <v>772</v>
      </c>
      <c r="B775" t="n">
        <v>0</v>
      </c>
      <c r="C775" t="n">
        <v>0</v>
      </c>
      <c r="D775" t="n">
        <v>3.333333333333333</v>
      </c>
      <c r="E775" t="n">
        <v>2</v>
      </c>
      <c r="F775" t="n">
        <v>-1.052354241462049</v>
      </c>
      <c r="G775" t="n">
        <v>0</v>
      </c>
      <c r="H775" t="n">
        <v>27.46032944755283</v>
      </c>
      <c r="I775" t="b">
        <v>0</v>
      </c>
      <c r="J775" t="n">
        <v>108.3035393411484</v>
      </c>
      <c r="K775" t="n">
        <v>231.3363600326929</v>
      </c>
      <c r="L775" t="n">
        <v>0</v>
      </c>
      <c r="M775" t="n">
        <v>-1.285292865661308</v>
      </c>
      <c r="N775" t="n">
        <v>-1.285292865661308</v>
      </c>
      <c r="O775" t="n">
        <v>-446.9590503961874</v>
      </c>
      <c r="P775" t="n">
        <v>-113.3263312363558</v>
      </c>
      <c r="Q775" t="n">
        <v>-1.285292865661308</v>
      </c>
      <c r="R775" t="n">
        <v>0.9503002453146189</v>
      </c>
      <c r="S775" t="n">
        <v>32.25930218680485</v>
      </c>
      <c r="T775" t="n">
        <v>-50.41855822776906</v>
      </c>
      <c r="U775" t="n">
        <v>-1.22141412553907</v>
      </c>
      <c r="V775" t="n">
        <v>62.90777300858677</v>
      </c>
      <c r="W775" t="n">
        <v>0</v>
      </c>
      <c r="X775" t="n">
        <v>0</v>
      </c>
      <c r="Y775" t="n">
        <v>-21.42817949427903</v>
      </c>
      <c r="Z775" t="n">
        <v>87.87433244536537</v>
      </c>
      <c r="AA775" t="n">
        <v>750</v>
      </c>
      <c r="AB775" t="b">
        <v>0</v>
      </c>
      <c r="AC775" t="b">
        <v>1</v>
      </c>
      <c r="AD775" t="n">
        <v>96.15795451519836</v>
      </c>
      <c r="AE775" t="n">
        <v>-0</v>
      </c>
      <c r="AF775" t="n">
        <v>0</v>
      </c>
      <c r="AG775" t="n">
        <v>-0.07715287314660307</v>
      </c>
      <c r="AH775" t="b">
        <v>0</v>
      </c>
      <c r="AI775" t="b">
        <v>0</v>
      </c>
      <c r="AJ775" t="n">
        <v>750</v>
      </c>
      <c r="AK775" t="n">
        <v>0</v>
      </c>
      <c r="AL775" t="n">
        <v>-1.22141412553907</v>
      </c>
      <c r="AM775" t="n">
        <v>0</v>
      </c>
      <c r="AN775" t="n">
        <v>-1.22141412553907</v>
      </c>
      <c r="AO775" t="n">
        <v>0</v>
      </c>
      <c r="AP775" t="n">
        <v>1</v>
      </c>
      <c r="AQ775" t="n">
        <v>0</v>
      </c>
      <c r="AR775" t="n">
        <v>0</v>
      </c>
      <c r="AS775" t="n">
        <v>0</v>
      </c>
      <c r="AT775" t="n">
        <v>0.2668630973452643</v>
      </c>
      <c r="AU775" t="n">
        <v>0.08389722735507391</v>
      </c>
      <c r="AV775" t="n">
        <v>0.2668630973452643</v>
      </c>
    </row>
    <row r="776" spans="1:48">
      <c r="A776" t="n">
        <v>773</v>
      </c>
      <c r="B776" t="n">
        <v>0</v>
      </c>
      <c r="C776" t="n">
        <v>0</v>
      </c>
      <c r="D776" t="n">
        <v>0</v>
      </c>
      <c r="E776" t="n">
        <v>2</v>
      </c>
      <c r="F776" t="n">
        <v>0</v>
      </c>
      <c r="G776" t="n">
        <v>0</v>
      </c>
      <c r="H776" t="n">
        <v>0</v>
      </c>
      <c r="I776" t="b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1</v>
      </c>
      <c r="S776" t="n">
        <v>32.26148710997656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-21.42817949427903</v>
      </c>
      <c r="Z776" t="n">
        <v>87.79599392336101</v>
      </c>
      <c r="AA776" t="n">
        <v>750</v>
      </c>
      <c r="AB776" t="b">
        <v>0</v>
      </c>
      <c r="AC776" t="b">
        <v>1</v>
      </c>
      <c r="AD776" t="n">
        <v>96.15051417509618</v>
      </c>
      <c r="AE776" t="n">
        <v>-0</v>
      </c>
      <c r="AF776" t="n">
        <v>0</v>
      </c>
      <c r="AG776" t="n">
        <v>-0.08167022331003226</v>
      </c>
      <c r="AH776" t="b">
        <v>1</v>
      </c>
      <c r="AI776" t="b">
        <v>1</v>
      </c>
      <c r="AJ776" t="n">
        <v>750</v>
      </c>
      <c r="AK776" t="n">
        <v>0</v>
      </c>
      <c r="AL776" t="n">
        <v>0</v>
      </c>
      <c r="AM776" t="n">
        <v>0</v>
      </c>
      <c r="AN776" t="n">
        <v>0.2695635702047531</v>
      </c>
      <c r="AO776" t="n">
        <v>0</v>
      </c>
      <c r="AP776" t="n">
        <v>1</v>
      </c>
      <c r="AQ776" t="n">
        <v>0</v>
      </c>
      <c r="AR776" t="n">
        <v>0</v>
      </c>
      <c r="AS776" t="n">
        <v>0</v>
      </c>
      <c r="AT776" t="n">
        <v>0.2671824593526007</v>
      </c>
      <c r="AU776" t="n">
        <v>0.08399762934847284</v>
      </c>
      <c r="AV776" t="n">
        <v>0.2671824593526007</v>
      </c>
    </row>
    <row r="777" spans="1:48">
      <c r="A777" t="n">
        <v>774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b">
        <v>1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1</v>
      </c>
      <c r="S777" t="n">
        <v>32.26148710997656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-21.42817949427903</v>
      </c>
      <c r="Z777" t="n">
        <v>87.70381172730634</v>
      </c>
      <c r="AA777" t="n">
        <v>0</v>
      </c>
      <c r="AB777" t="b">
        <v>0</v>
      </c>
      <c r="AC777" t="b">
        <v>0</v>
      </c>
      <c r="AD777" t="n">
        <v>96.143073834994</v>
      </c>
      <c r="AE777" t="n">
        <v>-0</v>
      </c>
      <c r="AF777" t="n">
        <v>0</v>
      </c>
      <c r="AG777" t="n">
        <v>-0.08641529095285005</v>
      </c>
      <c r="AH777" t="b">
        <v>0</v>
      </c>
      <c r="AI777" t="b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0.2695635702047531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</row>
    <row r="778" spans="1:48">
      <c r="A778" t="n">
        <v>775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b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1</v>
      </c>
      <c r="S778" t="n">
        <v>32.26148710997656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-21.42817949427903</v>
      </c>
      <c r="Z778" t="n">
        <v>87.6098789290955</v>
      </c>
      <c r="AA778" t="n">
        <v>0</v>
      </c>
      <c r="AB778" t="b">
        <v>0</v>
      </c>
      <c r="AC778" t="b">
        <v>0</v>
      </c>
      <c r="AD778" t="n">
        <v>96.13563349489182</v>
      </c>
      <c r="AE778" t="n">
        <v>-0</v>
      </c>
      <c r="AF778" t="n">
        <v>0</v>
      </c>
      <c r="AG778" t="n">
        <v>-0.09148301462898345</v>
      </c>
      <c r="AH778" t="b">
        <v>0</v>
      </c>
      <c r="AI778" t="b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</row>
    <row r="779" spans="1:48">
      <c r="A779" t="n">
        <v>776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b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1</v>
      </c>
      <c r="S779" t="n">
        <v>32.26148710997656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-21.42817949427903</v>
      </c>
      <c r="Z779" t="n">
        <v>87.51594613088466</v>
      </c>
      <c r="AA779" t="n">
        <v>0</v>
      </c>
      <c r="AB779" t="b">
        <v>0</v>
      </c>
      <c r="AC779" t="b">
        <v>0</v>
      </c>
      <c r="AD779" t="n">
        <v>96.12819315478964</v>
      </c>
      <c r="AE779" t="n">
        <v>-0</v>
      </c>
      <c r="AF779" t="n">
        <v>0</v>
      </c>
      <c r="AG779" t="n">
        <v>-0.09592197566303018</v>
      </c>
      <c r="AH779" t="b">
        <v>0</v>
      </c>
      <c r="AI779" t="b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</row>
    <row r="780" spans="1:48">
      <c r="A780" t="n">
        <v>777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b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1</v>
      </c>
      <c r="S780" t="n">
        <v>32.26148710997656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-21.42817949427903</v>
      </c>
      <c r="Z780" t="n">
        <v>87.42201333267381</v>
      </c>
      <c r="AA780" t="n">
        <v>0</v>
      </c>
      <c r="AB780" t="b">
        <v>0</v>
      </c>
      <c r="AC780" t="b">
        <v>0</v>
      </c>
      <c r="AD780" t="n">
        <v>96.12075281468746</v>
      </c>
      <c r="AE780" t="n">
        <v>-0</v>
      </c>
      <c r="AF780" t="n">
        <v>0</v>
      </c>
      <c r="AG780" t="n">
        <v>-0.09511553392164174</v>
      </c>
      <c r="AH780" t="b">
        <v>0</v>
      </c>
      <c r="AI780" t="b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</row>
    <row r="781" spans="1:48">
      <c r="A781" t="n">
        <v>778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b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1</v>
      </c>
      <c r="S781" t="n">
        <v>32.26148710997656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-21.42817949427903</v>
      </c>
      <c r="Z781" t="n">
        <v>87.32808053446297</v>
      </c>
      <c r="AA781" t="n">
        <v>0</v>
      </c>
      <c r="AB781" t="b">
        <v>0</v>
      </c>
      <c r="AC781" t="b">
        <v>0</v>
      </c>
      <c r="AD781" t="n">
        <v>96.11331247458529</v>
      </c>
      <c r="AE781" t="n">
        <v>-0</v>
      </c>
      <c r="AF781" t="n">
        <v>0</v>
      </c>
      <c r="AG781" t="n">
        <v>-0.09183040532926173</v>
      </c>
      <c r="AH781" t="b">
        <v>0</v>
      </c>
      <c r="AI781" t="b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</row>
    <row r="782" spans="1:48">
      <c r="A782" t="n">
        <v>779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b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1</v>
      </c>
      <c r="S782" t="n">
        <v>32.26148710997656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-21.42817949427903</v>
      </c>
      <c r="Z782" t="n">
        <v>87.23414773625213</v>
      </c>
      <c r="AA782" t="n">
        <v>0</v>
      </c>
      <c r="AB782" t="b">
        <v>0</v>
      </c>
      <c r="AC782" t="b">
        <v>0</v>
      </c>
      <c r="AD782" t="n">
        <v>96.10587213448311</v>
      </c>
      <c r="AE782" t="n">
        <v>-0</v>
      </c>
      <c r="AF782" t="n">
        <v>0</v>
      </c>
      <c r="AG782" t="n">
        <v>-0.0880979807785866</v>
      </c>
      <c r="AH782" t="b">
        <v>0</v>
      </c>
      <c r="AI782" t="b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</row>
    <row r="783" spans="1:48">
      <c r="A783" t="n">
        <v>780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b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1</v>
      </c>
      <c r="S783" t="n">
        <v>32.26148710997656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-21.42817949427903</v>
      </c>
      <c r="Z783" t="n">
        <v>87.14350227721401</v>
      </c>
      <c r="AA783" t="n">
        <v>0</v>
      </c>
      <c r="AB783" t="b">
        <v>0</v>
      </c>
      <c r="AC783" t="b">
        <v>0</v>
      </c>
      <c r="AD783" t="n">
        <v>96.09843179438093</v>
      </c>
      <c r="AE783" t="n">
        <v>-0</v>
      </c>
      <c r="AF783" t="n">
        <v>0</v>
      </c>
      <c r="AG783" t="n">
        <v>-0.08433826823464913</v>
      </c>
      <c r="AH783" t="b">
        <v>0</v>
      </c>
      <c r="AI783" t="b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0.2695635702047531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</row>
    <row r="784" spans="1:48">
      <c r="A784" t="n">
        <v>781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  <c r="H784" t="n">
        <v>0</v>
      </c>
      <c r="I784" t="b">
        <v>1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1</v>
      </c>
      <c r="S784" t="n">
        <v>32.26148710997656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-21.42817949427903</v>
      </c>
      <c r="Z784" t="n">
        <v>87.06792119144056</v>
      </c>
      <c r="AA784" t="n">
        <v>750</v>
      </c>
      <c r="AB784" t="b">
        <v>1</v>
      </c>
      <c r="AC784" t="b">
        <v>1</v>
      </c>
      <c r="AD784" t="n">
        <v>96.09099145427875</v>
      </c>
      <c r="AE784" t="n">
        <v>-0</v>
      </c>
      <c r="AF784" t="n">
        <v>0</v>
      </c>
      <c r="AG784" t="n">
        <v>-0.08096662001441446</v>
      </c>
      <c r="AH784" t="b">
        <v>1</v>
      </c>
      <c r="AI784" t="b">
        <v>1</v>
      </c>
      <c r="AJ784" t="n">
        <v>750</v>
      </c>
      <c r="AK784" t="n">
        <v>0</v>
      </c>
      <c r="AL784" t="n">
        <v>0</v>
      </c>
      <c r="AM784" t="n">
        <v>0</v>
      </c>
      <c r="AN784" t="n">
        <v>0.2695635702047531</v>
      </c>
      <c r="AO784" t="n">
        <v>0</v>
      </c>
      <c r="AP784" t="n">
        <v>1</v>
      </c>
      <c r="AQ784" t="n">
        <v>0</v>
      </c>
      <c r="AR784" t="n">
        <v>0</v>
      </c>
      <c r="AS784" t="n">
        <v>0</v>
      </c>
      <c r="AT784" t="n">
        <v>0.2701722908050156</v>
      </c>
      <c r="AU784" t="n">
        <v>0.08493758159969053</v>
      </c>
      <c r="AV784" t="n">
        <v>0.2701722908050156</v>
      </c>
    </row>
    <row r="785" spans="1:48">
      <c r="A785" t="n">
        <v>782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  <c r="H785" t="n">
        <v>0</v>
      </c>
      <c r="I785" t="b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1</v>
      </c>
      <c r="S785" t="n">
        <v>32.26148710997656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-21.42817949427903</v>
      </c>
      <c r="Z785" t="n">
        <v>86.99234010566711</v>
      </c>
      <c r="AA785" t="n">
        <v>750</v>
      </c>
      <c r="AB785" t="b">
        <v>0</v>
      </c>
      <c r="AC785" t="b">
        <v>1</v>
      </c>
      <c r="AD785" t="n">
        <v>96.08355111417657</v>
      </c>
      <c r="AE785" t="n">
        <v>-0</v>
      </c>
      <c r="AF785" t="n">
        <v>0</v>
      </c>
      <c r="AG785" t="n">
        <v>-0.07810022784153553</v>
      </c>
      <c r="AH785" t="b">
        <v>1</v>
      </c>
      <c r="AI785" t="b">
        <v>1</v>
      </c>
      <c r="AJ785" t="n">
        <v>750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1</v>
      </c>
      <c r="AQ785" t="n">
        <v>0</v>
      </c>
      <c r="AR785" t="n">
        <v>0</v>
      </c>
      <c r="AS785" t="n">
        <v>0</v>
      </c>
      <c r="AT785" t="n">
        <v>0.2704849237248871</v>
      </c>
      <c r="AU785" t="n">
        <v>0.08503586808222804</v>
      </c>
      <c r="AV785" t="n">
        <v>0.2704849237248871</v>
      </c>
    </row>
    <row r="786" spans="1:48">
      <c r="A786" t="n">
        <v>783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  <c r="H786" t="n">
        <v>0</v>
      </c>
      <c r="I786" t="b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1</v>
      </c>
      <c r="S786" t="n">
        <v>32.26148710997656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-21.42817949427903</v>
      </c>
      <c r="Z786" t="n">
        <v>86.91675901989366</v>
      </c>
      <c r="AA786" t="n">
        <v>750</v>
      </c>
      <c r="AB786" t="b">
        <v>0</v>
      </c>
      <c r="AC786" t="b">
        <v>1</v>
      </c>
      <c r="AD786" t="n">
        <v>96.07611077407439</v>
      </c>
      <c r="AE786" t="n">
        <v>-0</v>
      </c>
      <c r="AF786" t="n">
        <v>0</v>
      </c>
      <c r="AG786" t="n">
        <v>-0.07515873307891752</v>
      </c>
      <c r="AH786" t="b">
        <v>1</v>
      </c>
      <c r="AI786" t="b">
        <v>1</v>
      </c>
      <c r="AJ786" t="n">
        <v>750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1</v>
      </c>
      <c r="AQ786" t="n">
        <v>0</v>
      </c>
      <c r="AR786" t="n">
        <v>0</v>
      </c>
      <c r="AS786" t="n">
        <v>0</v>
      </c>
      <c r="AT786" t="n">
        <v>0.2707979841702304</v>
      </c>
      <c r="AU786" t="n">
        <v>0.08513428897151598</v>
      </c>
      <c r="AV786" t="n">
        <v>0.2707979841702304</v>
      </c>
    </row>
    <row r="787" spans="1:48">
      <c r="A787" t="n">
        <v>784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  <c r="H787" t="n">
        <v>0</v>
      </c>
      <c r="I787" t="b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1</v>
      </c>
      <c r="S787" t="n">
        <v>32.26148710997656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-21.42817949427903</v>
      </c>
      <c r="Z787" t="n">
        <v>86.84117793412021</v>
      </c>
      <c r="AA787" t="n">
        <v>750</v>
      </c>
      <c r="AB787" t="b">
        <v>0</v>
      </c>
      <c r="AC787" t="b">
        <v>1</v>
      </c>
      <c r="AD787" t="n">
        <v>96.06867043397222</v>
      </c>
      <c r="AE787" t="n">
        <v>-0</v>
      </c>
      <c r="AF787" t="n">
        <v>0</v>
      </c>
      <c r="AG787" t="n">
        <v>-0.07283361441118719</v>
      </c>
      <c r="AH787" t="b">
        <v>1</v>
      </c>
      <c r="AI787" t="b">
        <v>1</v>
      </c>
      <c r="AJ787" t="n">
        <v>750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1</v>
      </c>
      <c r="AQ787" t="n">
        <v>0</v>
      </c>
      <c r="AR787" t="n">
        <v>0</v>
      </c>
      <c r="AS787" t="n">
        <v>0</v>
      </c>
      <c r="AT787" t="n">
        <v>0.2711114728156502</v>
      </c>
      <c r="AU787" t="n">
        <v>0.08523284447963851</v>
      </c>
      <c r="AV787" t="n">
        <v>0.2711114728156502</v>
      </c>
    </row>
    <row r="788" spans="1:48">
      <c r="A788" t="n">
        <v>785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  <c r="H788" t="n">
        <v>0</v>
      </c>
      <c r="I788" t="b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1</v>
      </c>
      <c r="S788" t="n">
        <v>32.26148710997656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-21.42817949427903</v>
      </c>
      <c r="Z788" t="n">
        <v>86.76559684834676</v>
      </c>
      <c r="AA788" t="n">
        <v>750</v>
      </c>
      <c r="AB788" t="b">
        <v>0</v>
      </c>
      <c r="AC788" t="b">
        <v>1</v>
      </c>
      <c r="AD788" t="n">
        <v>96.06123009387004</v>
      </c>
      <c r="AE788" t="n">
        <v>-0</v>
      </c>
      <c r="AF788" t="n">
        <v>0</v>
      </c>
      <c r="AG788" t="n">
        <v>-0.07391762273248503</v>
      </c>
      <c r="AH788" t="b">
        <v>1</v>
      </c>
      <c r="AI788" t="b">
        <v>1</v>
      </c>
      <c r="AJ788" t="n">
        <v>750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1</v>
      </c>
      <c r="AQ788" t="n">
        <v>0</v>
      </c>
      <c r="AR788" t="n">
        <v>0</v>
      </c>
      <c r="AS788" t="n">
        <v>0</v>
      </c>
      <c r="AT788" t="n">
        <v>0.2714253903369562</v>
      </c>
      <c r="AU788" t="n">
        <v>0.08533153481905881</v>
      </c>
      <c r="AV788" t="n">
        <v>0.2714253903369562</v>
      </c>
    </row>
    <row r="789" spans="1:48">
      <c r="A789" t="n">
        <v>786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  <c r="H789" t="n">
        <v>0</v>
      </c>
      <c r="I789" t="b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1</v>
      </c>
      <c r="S789" t="n">
        <v>32.26148710997656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-21.42817949427903</v>
      </c>
      <c r="Z789" t="n">
        <v>86.69001576257331</v>
      </c>
      <c r="AA789" t="n">
        <v>750</v>
      </c>
      <c r="AB789" t="b">
        <v>0</v>
      </c>
      <c r="AC789" t="b">
        <v>1</v>
      </c>
      <c r="AD789" t="n">
        <v>96.05378975376786</v>
      </c>
      <c r="AE789" t="n">
        <v>-0</v>
      </c>
      <c r="AF789" t="n">
        <v>0</v>
      </c>
      <c r="AG789" t="n">
        <v>-0.07494394907857771</v>
      </c>
      <c r="AH789" t="b">
        <v>1</v>
      </c>
      <c r="AI789" t="b">
        <v>1</v>
      </c>
      <c r="AJ789" t="n">
        <v>750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1</v>
      </c>
      <c r="AQ789" t="n">
        <v>0</v>
      </c>
      <c r="AR789" t="n">
        <v>0</v>
      </c>
      <c r="AS789" t="n">
        <v>0</v>
      </c>
      <c r="AT789" t="n">
        <v>0.271739737411168</v>
      </c>
      <c r="AU789" t="n">
        <v>0.08543036020262028</v>
      </c>
      <c r="AV789" t="n">
        <v>0.271739737411168</v>
      </c>
    </row>
    <row r="790" spans="1:48">
      <c r="A790" t="n">
        <v>787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  <c r="H790" t="n">
        <v>0</v>
      </c>
      <c r="I790" t="b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1</v>
      </c>
      <c r="S790" t="n">
        <v>32.26148710997656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-21.42817949427903</v>
      </c>
      <c r="Z790" t="n">
        <v>86.61399359553623</v>
      </c>
      <c r="AA790" t="n">
        <v>750</v>
      </c>
      <c r="AB790" t="b">
        <v>0</v>
      </c>
      <c r="AC790" t="b">
        <v>1</v>
      </c>
      <c r="AD790" t="n">
        <v>96.04634941366568</v>
      </c>
      <c r="AE790" t="n">
        <v>-0</v>
      </c>
      <c r="AF790" t="n">
        <v>0</v>
      </c>
      <c r="AG790" t="n">
        <v>-0.07797405741676433</v>
      </c>
      <c r="AH790" t="b">
        <v>1</v>
      </c>
      <c r="AI790" t="b">
        <v>1</v>
      </c>
      <c r="AJ790" t="n">
        <v>750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1</v>
      </c>
      <c r="AQ790" t="n">
        <v>0</v>
      </c>
      <c r="AR790" t="n">
        <v>0</v>
      </c>
      <c r="AS790" t="n">
        <v>0</v>
      </c>
      <c r="AT790" t="n">
        <v>0.2720563529794637</v>
      </c>
      <c r="AU790" t="n">
        <v>0.08552989876221023</v>
      </c>
      <c r="AV790" t="n">
        <v>0.2720563529794637</v>
      </c>
    </row>
    <row r="791" spans="1:48">
      <c r="A791" t="n">
        <v>788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  <c r="H791" t="n">
        <v>0</v>
      </c>
      <c r="I791" t="b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1</v>
      </c>
      <c r="S791" t="n">
        <v>32.26148710997656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-21.42817949427903</v>
      </c>
      <c r="Z791" t="n">
        <v>86.53797142849915</v>
      </c>
      <c r="AA791" t="n">
        <v>750</v>
      </c>
      <c r="AB791" t="b">
        <v>0</v>
      </c>
      <c r="AC791" t="b">
        <v>1</v>
      </c>
      <c r="AD791" t="n">
        <v>96.0389090735635</v>
      </c>
      <c r="AE791" t="n">
        <v>-0</v>
      </c>
      <c r="AF791" t="n">
        <v>0</v>
      </c>
      <c r="AG791" t="n">
        <v>-0.08092401262525745</v>
      </c>
      <c r="AH791" t="b">
        <v>1</v>
      </c>
      <c r="AI791" t="b">
        <v>1</v>
      </c>
      <c r="AJ791" t="n">
        <v>750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1</v>
      </c>
      <c r="AQ791" t="n">
        <v>0</v>
      </c>
      <c r="AR791" t="n">
        <v>0</v>
      </c>
      <c r="AS791" t="n">
        <v>0</v>
      </c>
      <c r="AT791" t="n">
        <v>0.2723734045065069</v>
      </c>
      <c r="AU791" t="n">
        <v>0.08562957437982924</v>
      </c>
      <c r="AV791" t="n">
        <v>0.2723734045065069</v>
      </c>
    </row>
    <row r="792" spans="1:48">
      <c r="A792" t="n">
        <v>789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  <c r="H792" t="n">
        <v>0</v>
      </c>
      <c r="I792" t="b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1</v>
      </c>
      <c r="S792" t="n">
        <v>32.26148710997656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-21.42817949427903</v>
      </c>
      <c r="Z792" t="n">
        <v>86.46194926146207</v>
      </c>
      <c r="AA792" t="n">
        <v>750</v>
      </c>
      <c r="AB792" t="b">
        <v>0</v>
      </c>
      <c r="AC792" t="b">
        <v>1</v>
      </c>
      <c r="AD792" t="n">
        <v>96.03146873346132</v>
      </c>
      <c r="AE792" t="n">
        <v>-0</v>
      </c>
      <c r="AF792" t="n">
        <v>0</v>
      </c>
      <c r="AG792" t="n">
        <v>-0.08017411070234254</v>
      </c>
      <c r="AH792" t="b">
        <v>1</v>
      </c>
      <c r="AI792" t="b">
        <v>1</v>
      </c>
      <c r="AJ792" t="n">
        <v>750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1</v>
      </c>
      <c r="AQ792" t="n">
        <v>0</v>
      </c>
      <c r="AR792" t="n">
        <v>0</v>
      </c>
      <c r="AS792" t="n">
        <v>0</v>
      </c>
      <c r="AT792" t="n">
        <v>0.2726908926849555</v>
      </c>
      <c r="AU792" t="n">
        <v>0.08572938727323724</v>
      </c>
      <c r="AV792" t="n">
        <v>0.2726908926849555</v>
      </c>
    </row>
    <row r="793" spans="1:48">
      <c r="A793" t="n">
        <v>790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  <c r="H793" t="n">
        <v>0</v>
      </c>
      <c r="I793" t="b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1</v>
      </c>
      <c r="S793" t="n">
        <v>32.26148710997656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-21.42817949427903</v>
      </c>
      <c r="Z793" t="n">
        <v>86.38592709442499</v>
      </c>
      <c r="AA793" t="n">
        <v>750</v>
      </c>
      <c r="AB793" t="b">
        <v>0</v>
      </c>
      <c r="AC793" t="b">
        <v>1</v>
      </c>
      <c r="AD793" t="n">
        <v>96.02402839335915</v>
      </c>
      <c r="AE793" t="n">
        <v>-0</v>
      </c>
      <c r="AF793" t="n">
        <v>0</v>
      </c>
      <c r="AG793" t="n">
        <v>-0.07942420877943163</v>
      </c>
      <c r="AH793" t="b">
        <v>1</v>
      </c>
      <c r="AI793" t="b">
        <v>1</v>
      </c>
      <c r="AJ793" t="n">
        <v>750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1</v>
      </c>
      <c r="AQ793" t="n">
        <v>0</v>
      </c>
      <c r="AR793" t="n">
        <v>0</v>
      </c>
      <c r="AS793" t="n">
        <v>0</v>
      </c>
      <c r="AT793" t="n">
        <v>0.2730088182087146</v>
      </c>
      <c r="AU793" t="n">
        <v>0.08582933766058619</v>
      </c>
      <c r="AV793" t="n">
        <v>0.2730088182087146</v>
      </c>
    </row>
    <row r="794" spans="1:48">
      <c r="A794" t="n">
        <v>791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  <c r="H794" t="n">
        <v>0</v>
      </c>
      <c r="I794" t="b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1</v>
      </c>
      <c r="S794" t="n">
        <v>32.26148710997656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-21.42817949427903</v>
      </c>
      <c r="Z794" t="n">
        <v>86.3099049273879</v>
      </c>
      <c r="AA794" t="n">
        <v>750</v>
      </c>
      <c r="AB794" t="b">
        <v>0</v>
      </c>
      <c r="AC794" t="b">
        <v>1</v>
      </c>
      <c r="AD794" t="n">
        <v>96.01658805325697</v>
      </c>
      <c r="AE794" t="n">
        <v>-0</v>
      </c>
      <c r="AF794" t="n">
        <v>0</v>
      </c>
      <c r="AG794" t="n">
        <v>-0.06843170809749066</v>
      </c>
      <c r="AH794" t="b">
        <v>1</v>
      </c>
      <c r="AI794" t="b">
        <v>1</v>
      </c>
      <c r="AJ794" t="n">
        <v>750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1</v>
      </c>
      <c r="AQ794" t="n">
        <v>0</v>
      </c>
      <c r="AR794" t="n">
        <v>0</v>
      </c>
      <c r="AS794" t="n">
        <v>0</v>
      </c>
      <c r="AT794" t="n">
        <v>0.273327181772939</v>
      </c>
      <c r="AU794" t="n">
        <v>0.08592942576042094</v>
      </c>
      <c r="AV794" t="n">
        <v>0.273327181772939</v>
      </c>
    </row>
    <row r="795" spans="1:48">
      <c r="A795" t="n">
        <v>792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  <c r="H795" t="n">
        <v>0</v>
      </c>
      <c r="I795" t="b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1</v>
      </c>
      <c r="S795" t="n">
        <v>32.26148710997656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-21.42817949427903</v>
      </c>
      <c r="Z795" t="n">
        <v>86.23388276035082</v>
      </c>
      <c r="AA795" t="n">
        <v>750</v>
      </c>
      <c r="AB795" t="b">
        <v>0</v>
      </c>
      <c r="AC795" t="b">
        <v>1</v>
      </c>
      <c r="AD795" t="n">
        <v>96.00914771315479</v>
      </c>
      <c r="AE795" t="n">
        <v>-0</v>
      </c>
      <c r="AF795" t="n">
        <v>0</v>
      </c>
      <c r="AG795" t="n">
        <v>-0.05675997587153603</v>
      </c>
      <c r="AH795" t="b">
        <v>1</v>
      </c>
      <c r="AI795" t="b">
        <v>1</v>
      </c>
      <c r="AJ795" t="n">
        <v>750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1</v>
      </c>
      <c r="AQ795" t="n">
        <v>0</v>
      </c>
      <c r="AR795" t="n">
        <v>0</v>
      </c>
      <c r="AS795" t="n">
        <v>0</v>
      </c>
      <c r="AT795" t="n">
        <v>0.2736459840740362</v>
      </c>
      <c r="AU795" t="n">
        <v>0.08602965179168022</v>
      </c>
      <c r="AV795" t="n">
        <v>0.2736459840740362</v>
      </c>
    </row>
    <row r="796" spans="1:48">
      <c r="A796" t="n">
        <v>793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  <c r="H796" t="n">
        <v>0</v>
      </c>
      <c r="I796" t="b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1</v>
      </c>
      <c r="S796" t="n">
        <v>32.26148710997656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-21.42817949427903</v>
      </c>
      <c r="Z796" t="n">
        <v>86.17474343237109</v>
      </c>
      <c r="AA796" t="n">
        <v>750</v>
      </c>
      <c r="AB796" t="b">
        <v>0</v>
      </c>
      <c r="AC796" t="b">
        <v>1</v>
      </c>
      <c r="AD796" t="n">
        <v>96.00170737305261</v>
      </c>
      <c r="AE796" t="n">
        <v>-0</v>
      </c>
      <c r="AF796" t="n">
        <v>0</v>
      </c>
      <c r="AG796" t="n">
        <v>-0.04448063551346709</v>
      </c>
      <c r="AH796" t="b">
        <v>1</v>
      </c>
      <c r="AI796" t="b">
        <v>1</v>
      </c>
      <c r="AJ796" t="n">
        <v>750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1</v>
      </c>
      <c r="AQ796" t="n">
        <v>0</v>
      </c>
      <c r="AR796" t="n">
        <v>0</v>
      </c>
      <c r="AS796" t="n">
        <v>0</v>
      </c>
      <c r="AT796" t="n">
        <v>0.2738942912989054</v>
      </c>
      <c r="AU796" t="n">
        <v>0.086107715367746</v>
      </c>
      <c r="AV796" t="n">
        <v>0.2738942912989054</v>
      </c>
    </row>
    <row r="797" spans="1:48">
      <c r="A797" t="n">
        <v>794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  <c r="H797" t="n">
        <v>0</v>
      </c>
      <c r="I797" t="b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1</v>
      </c>
      <c r="S797" t="n">
        <v>32.26148710997656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-21.42817949427903</v>
      </c>
      <c r="Z797" t="n">
        <v>86.11560410439135</v>
      </c>
      <c r="AA797" t="n">
        <v>750</v>
      </c>
      <c r="AB797" t="b">
        <v>0</v>
      </c>
      <c r="AC797" t="b">
        <v>1</v>
      </c>
      <c r="AD797" t="n">
        <v>95.99426703295043</v>
      </c>
      <c r="AE797" t="n">
        <v>-0</v>
      </c>
      <c r="AF797" t="n">
        <v>0</v>
      </c>
      <c r="AG797" t="n">
        <v>-0.03313377147009283</v>
      </c>
      <c r="AH797" t="b">
        <v>1</v>
      </c>
      <c r="AI797" t="b">
        <v>1</v>
      </c>
      <c r="AJ797" t="n">
        <v>750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1</v>
      </c>
      <c r="AQ797" t="n">
        <v>0</v>
      </c>
      <c r="AR797" t="n">
        <v>0</v>
      </c>
      <c r="AS797" t="n">
        <v>0</v>
      </c>
      <c r="AT797" t="n">
        <v>0.2741428647821821</v>
      </c>
      <c r="AU797" t="n">
        <v>0.08618586265093491</v>
      </c>
      <c r="AV797" t="n">
        <v>0.2741428647821821</v>
      </c>
    </row>
    <row r="798" spans="1:48">
      <c r="A798" t="n">
        <v>795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  <c r="H798" t="n">
        <v>0</v>
      </c>
      <c r="I798" t="b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1</v>
      </c>
      <c r="S798" t="n">
        <v>32.26148710997656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-21.42817949427903</v>
      </c>
      <c r="Z798" t="n">
        <v>86.11009347421819</v>
      </c>
      <c r="AA798" t="n">
        <v>750</v>
      </c>
      <c r="AB798" t="b">
        <v>0</v>
      </c>
      <c r="AC798" t="b">
        <v>1</v>
      </c>
      <c r="AD798" t="n">
        <v>95.98682669284825</v>
      </c>
      <c r="AE798" t="n">
        <v>-0</v>
      </c>
      <c r="AF798" t="n">
        <v>0</v>
      </c>
      <c r="AG798" t="n">
        <v>-0.02252995240476813</v>
      </c>
      <c r="AH798" t="b">
        <v>1</v>
      </c>
      <c r="AI798" t="b">
        <v>1</v>
      </c>
      <c r="AJ798" t="n">
        <v>750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1</v>
      </c>
      <c r="AQ798" t="n">
        <v>0</v>
      </c>
      <c r="AR798" t="n">
        <v>0</v>
      </c>
      <c r="AS798" t="n">
        <v>0</v>
      </c>
      <c r="AT798" t="n">
        <v>0.2741660405479799</v>
      </c>
      <c r="AU798" t="n">
        <v>0.08619314871825409</v>
      </c>
      <c r="AV798" t="n">
        <v>0.2741660405479799</v>
      </c>
    </row>
    <row r="799" spans="1:48">
      <c r="A799" t="n">
        <v>796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  <c r="H799" t="n">
        <v>0</v>
      </c>
      <c r="I799" t="b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1</v>
      </c>
      <c r="S799" t="n">
        <v>32.26148710997656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-21.42817949427903</v>
      </c>
      <c r="Z799" t="n">
        <v>86.10458284404503</v>
      </c>
      <c r="AA799" t="n">
        <v>750</v>
      </c>
      <c r="AB799" t="b">
        <v>0</v>
      </c>
      <c r="AC799" t="b">
        <v>1</v>
      </c>
      <c r="AD799" t="n">
        <v>95.97938635274608</v>
      </c>
      <c r="AE799" t="n">
        <v>-0</v>
      </c>
      <c r="AF799" t="n">
        <v>0</v>
      </c>
      <c r="AG799" t="n">
        <v>-0.01654204970048534</v>
      </c>
      <c r="AH799" t="b">
        <v>1</v>
      </c>
      <c r="AI799" t="b">
        <v>1</v>
      </c>
      <c r="AJ799" t="n">
        <v>750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1</v>
      </c>
      <c r="AQ799" t="n">
        <v>0</v>
      </c>
      <c r="AR799" t="n">
        <v>0</v>
      </c>
      <c r="AS799" t="n">
        <v>0</v>
      </c>
      <c r="AT799" t="n">
        <v>0.2741892186287193</v>
      </c>
      <c r="AU799" t="n">
        <v>0.08620043551335162</v>
      </c>
      <c r="AV799" t="n">
        <v>0.2741892186287193</v>
      </c>
    </row>
    <row r="800" spans="1:48">
      <c r="A800" t="n">
        <v>797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  <c r="H800" t="n">
        <v>0</v>
      </c>
      <c r="I800" t="b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1</v>
      </c>
      <c r="S800" t="n">
        <v>32.26148710997656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-21.42817949427903</v>
      </c>
      <c r="Z800" t="n">
        <v>86.09907221387186</v>
      </c>
      <c r="AA800" t="n">
        <v>750</v>
      </c>
      <c r="AB800" t="b">
        <v>0</v>
      </c>
      <c r="AC800" t="b">
        <v>1</v>
      </c>
      <c r="AD800" t="n">
        <v>95.9719460126439</v>
      </c>
      <c r="AE800" t="n">
        <v>-0</v>
      </c>
      <c r="AF800" t="n">
        <v>0</v>
      </c>
      <c r="AG800" t="n">
        <v>-0.01844501775168483</v>
      </c>
      <c r="AH800" t="b">
        <v>1</v>
      </c>
      <c r="AI800" t="b">
        <v>1</v>
      </c>
      <c r="AJ800" t="n">
        <v>750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1</v>
      </c>
      <c r="AQ800" t="n">
        <v>0</v>
      </c>
      <c r="AR800" t="n">
        <v>0</v>
      </c>
      <c r="AS800" t="n">
        <v>0</v>
      </c>
      <c r="AT800" t="n">
        <v>0.2742123990246672</v>
      </c>
      <c r="AU800" t="n">
        <v>0.0862077230363114</v>
      </c>
      <c r="AV800" t="n">
        <v>0.2742123990246672</v>
      </c>
    </row>
    <row r="801" spans="1:48">
      <c r="A801" t="n">
        <v>798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  <c r="H801" t="n">
        <v>0</v>
      </c>
      <c r="I801" t="b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1</v>
      </c>
      <c r="S801" t="n">
        <v>32.26148710997656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-21.42817949427903</v>
      </c>
      <c r="Z801" t="n">
        <v>86.0935615836987</v>
      </c>
      <c r="AA801" t="n">
        <v>750</v>
      </c>
      <c r="AB801" t="b">
        <v>0</v>
      </c>
      <c r="AC801" t="b">
        <v>1</v>
      </c>
      <c r="AD801" t="n">
        <v>95.96450567254172</v>
      </c>
      <c r="AE801" t="n">
        <v>-0</v>
      </c>
      <c r="AF801" t="n">
        <v>0</v>
      </c>
      <c r="AG801" t="n">
        <v>-0.01182290902558919</v>
      </c>
      <c r="AH801" t="b">
        <v>1</v>
      </c>
      <c r="AI801" t="b">
        <v>1</v>
      </c>
      <c r="AJ801" t="n">
        <v>750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1</v>
      </c>
      <c r="AQ801" t="n">
        <v>0</v>
      </c>
      <c r="AR801" t="n">
        <v>0</v>
      </c>
      <c r="AS801" t="n">
        <v>0</v>
      </c>
      <c r="AT801" t="n">
        <v>0.2742355817360906</v>
      </c>
      <c r="AU801" t="n">
        <v>0.08621501128721736</v>
      </c>
      <c r="AV801" t="n">
        <v>0.2742355817360906</v>
      </c>
    </row>
    <row r="802" spans="1:48">
      <c r="A802" t="n">
        <v>799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  <c r="H802" t="n">
        <v>0</v>
      </c>
      <c r="I802" t="b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1</v>
      </c>
      <c r="S802" t="n">
        <v>32.26148710997656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-21.42817949427903</v>
      </c>
      <c r="Z802" t="n">
        <v>86.08805095352554</v>
      </c>
      <c r="AA802" t="n">
        <v>750</v>
      </c>
      <c r="AB802" t="b">
        <v>0</v>
      </c>
      <c r="AC802" t="b">
        <v>1</v>
      </c>
      <c r="AD802" t="n">
        <v>95.95706533243954</v>
      </c>
      <c r="AE802" t="n">
        <v>-0</v>
      </c>
      <c r="AF802" t="n">
        <v>0</v>
      </c>
      <c r="AG802" t="n">
        <v>-0.01220549304166096</v>
      </c>
      <c r="AH802" t="b">
        <v>1</v>
      </c>
      <c r="AI802" t="b">
        <v>1</v>
      </c>
      <c r="AJ802" t="n">
        <v>750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1</v>
      </c>
      <c r="AQ802" t="n">
        <v>0</v>
      </c>
      <c r="AR802" t="n">
        <v>0</v>
      </c>
      <c r="AS802" t="n">
        <v>0</v>
      </c>
      <c r="AT802" t="n">
        <v>0.2742587667632558</v>
      </c>
      <c r="AU802" t="n">
        <v>0.08622230026615325</v>
      </c>
      <c r="AV802" t="n">
        <v>0.2742587667632558</v>
      </c>
    </row>
    <row r="803" spans="1:48">
      <c r="A803" t="n">
        <v>800</v>
      </c>
      <c r="B803" t="n">
        <v>0</v>
      </c>
      <c r="C803" t="n">
        <v>0</v>
      </c>
      <c r="D803" t="n">
        <v>0</v>
      </c>
      <c r="E803" t="n">
        <v>1</v>
      </c>
      <c r="F803" t="n">
        <v>0.4172115669073418</v>
      </c>
      <c r="G803" t="n">
        <v>0</v>
      </c>
      <c r="H803" t="n">
        <v>0</v>
      </c>
      <c r="I803" t="b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1</v>
      </c>
      <c r="S803" t="n">
        <v>32.26148710997656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-21.42817949427903</v>
      </c>
      <c r="Z803" t="n">
        <v>86.07219102192427</v>
      </c>
      <c r="AA803" t="n">
        <v>750</v>
      </c>
      <c r="AB803" t="b">
        <v>0</v>
      </c>
      <c r="AC803" t="b">
        <v>1</v>
      </c>
      <c r="AD803" t="n">
        <v>95.94962499233736</v>
      </c>
      <c r="AE803" t="n">
        <v>-0</v>
      </c>
      <c r="AF803" t="n">
        <v>0</v>
      </c>
      <c r="AG803" t="n">
        <v>0.0005546561858362775</v>
      </c>
      <c r="AH803" t="b">
        <v>1</v>
      </c>
      <c r="AI803" t="b">
        <v>1</v>
      </c>
      <c r="AJ803" t="n">
        <v>750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1</v>
      </c>
      <c r="AQ803" t="n">
        <v>0</v>
      </c>
      <c r="AR803" t="n">
        <v>0</v>
      </c>
      <c r="AS803" t="n">
        <v>0</v>
      </c>
      <c r="AT803" t="n">
        <v>0.2743255076191247</v>
      </c>
      <c r="AU803" t="n">
        <v>0.08624328245820007</v>
      </c>
      <c r="AV803" t="n">
        <v>0.2743255076191247</v>
      </c>
    </row>
    <row r="804" spans="1:48">
      <c r="A804" t="n">
        <v>801</v>
      </c>
      <c r="B804" t="n">
        <v>0</v>
      </c>
      <c r="C804" t="n">
        <v>0</v>
      </c>
      <c r="D804" t="n">
        <v>3</v>
      </c>
      <c r="E804" t="n">
        <v>1</v>
      </c>
      <c r="F804" t="n">
        <v>0.9429452347963778</v>
      </c>
      <c r="G804" t="n">
        <v>0</v>
      </c>
      <c r="H804" t="n">
        <v>24.71429650279755</v>
      </c>
      <c r="I804" t="b">
        <v>0</v>
      </c>
      <c r="J804" t="n">
        <v>97.47318540703354</v>
      </c>
      <c r="K804" t="n">
        <v>363.282562012014</v>
      </c>
      <c r="L804" t="n">
        <v>0</v>
      </c>
      <c r="M804" t="n">
        <v>1.1383733675941</v>
      </c>
      <c r="N804" t="n">
        <v>1.1383733675941</v>
      </c>
      <c r="O804" t="n">
        <v>439.8533015485826</v>
      </c>
      <c r="P804" t="n">
        <v>111.5246707780382</v>
      </c>
      <c r="Q804" t="n">
        <v>1.1383733675941</v>
      </c>
      <c r="R804" t="n">
        <v>0.9153621652566269</v>
      </c>
      <c r="S804" t="n">
        <v>32.26148710997656</v>
      </c>
      <c r="T804" t="n">
        <v>32.69027691064372</v>
      </c>
      <c r="U804" t="n">
        <v>1.24363165837748</v>
      </c>
      <c r="V804" t="n">
        <v>2.766834254878166</v>
      </c>
      <c r="W804" t="n">
        <v>0</v>
      </c>
      <c r="X804" t="n">
        <v>0</v>
      </c>
      <c r="Y804" t="n">
        <v>-21.42817949427903</v>
      </c>
      <c r="Z804" t="n">
        <v>86.04898968489837</v>
      </c>
      <c r="AA804" t="n">
        <v>750</v>
      </c>
      <c r="AB804" t="b">
        <v>0</v>
      </c>
      <c r="AC804" t="b">
        <v>1</v>
      </c>
      <c r="AD804" t="n">
        <v>95.94218465223518</v>
      </c>
      <c r="AE804" t="n">
        <v>-0</v>
      </c>
      <c r="AF804" t="n">
        <v>0</v>
      </c>
      <c r="AG804" t="n">
        <v>0.0298646846913963</v>
      </c>
      <c r="AH804" t="b">
        <v>0</v>
      </c>
      <c r="AI804" t="b">
        <v>0</v>
      </c>
      <c r="AJ804" t="n">
        <v>750</v>
      </c>
      <c r="AK804" t="n">
        <v>0</v>
      </c>
      <c r="AL804" t="n">
        <v>1.24363165837748</v>
      </c>
      <c r="AM804" t="n">
        <v>0</v>
      </c>
      <c r="AN804" t="n">
        <v>1.24363165837748</v>
      </c>
      <c r="AO804" t="n">
        <v>0</v>
      </c>
      <c r="AP804" t="n">
        <v>1</v>
      </c>
      <c r="AQ804" t="n">
        <v>0</v>
      </c>
      <c r="AR804" t="n">
        <v>0</v>
      </c>
      <c r="AS804" t="n">
        <v>0</v>
      </c>
      <c r="AT804" t="n">
        <v>0.2744231767295633</v>
      </c>
      <c r="AU804" t="n">
        <v>0.08627398796842439</v>
      </c>
      <c r="AV804" t="n">
        <v>0.2744231767295633</v>
      </c>
    </row>
    <row r="805" spans="1:48">
      <c r="A805" t="n">
        <v>802</v>
      </c>
      <c r="B805" t="n">
        <v>0</v>
      </c>
      <c r="C805" t="n">
        <v>0</v>
      </c>
      <c r="D805" t="n">
        <v>6</v>
      </c>
      <c r="E805" t="n">
        <v>1</v>
      </c>
      <c r="F805" t="n">
        <v>0.8110074939071461</v>
      </c>
      <c r="G805" t="n">
        <v>0</v>
      </c>
      <c r="H805" t="n">
        <v>49.4285930055951</v>
      </c>
      <c r="I805" t="b">
        <v>0</v>
      </c>
      <c r="J805" t="n">
        <v>194.9463708140671</v>
      </c>
      <c r="K805" t="n">
        <v>726.565124024028</v>
      </c>
      <c r="L805" t="n">
        <v>0</v>
      </c>
      <c r="M805" t="n">
        <v>1.975777367649041</v>
      </c>
      <c r="N805" t="n">
        <v>1.975777367649041</v>
      </c>
      <c r="O805" t="n">
        <v>381.7078926056135</v>
      </c>
      <c r="P805" t="n">
        <v>96.78192003184927</v>
      </c>
      <c r="Q805" t="n">
        <v>1.975777367649041</v>
      </c>
      <c r="R805" t="n">
        <v>0.9031478568712327</v>
      </c>
      <c r="S805" t="n">
        <v>32.26478266904203</v>
      </c>
      <c r="T805" t="n">
        <v>28.75252470360283</v>
      </c>
      <c r="U805" t="n">
        <v>2.187656597551711</v>
      </c>
      <c r="V805" t="n">
        <v>2.784743637906764</v>
      </c>
      <c r="W805" t="n">
        <v>0</v>
      </c>
      <c r="X805" t="n">
        <v>0</v>
      </c>
      <c r="Y805" t="n">
        <v>-21.42817949427903</v>
      </c>
      <c r="Z805" t="n">
        <v>86.02578834787248</v>
      </c>
      <c r="AA805" t="n">
        <v>750</v>
      </c>
      <c r="AB805" t="b">
        <v>0</v>
      </c>
      <c r="AC805" t="b">
        <v>1</v>
      </c>
      <c r="AD805" t="n">
        <v>95.93474431213301</v>
      </c>
      <c r="AE805" t="n">
        <v>-0</v>
      </c>
      <c r="AF805" t="n">
        <v>0</v>
      </c>
      <c r="AG805" t="n">
        <v>0.01612958242872237</v>
      </c>
      <c r="AH805" t="b">
        <v>0</v>
      </c>
      <c r="AI805" t="b">
        <v>0</v>
      </c>
      <c r="AJ805" t="n">
        <v>750</v>
      </c>
      <c r="AK805" t="n">
        <v>0</v>
      </c>
      <c r="AL805" t="n">
        <v>2.187656597551711</v>
      </c>
      <c r="AM805" t="n">
        <v>0</v>
      </c>
      <c r="AN805" t="n">
        <v>2.243005282579619</v>
      </c>
      <c r="AO805" t="n">
        <v>0</v>
      </c>
      <c r="AP805" t="n">
        <v>1</v>
      </c>
      <c r="AQ805" t="n">
        <v>0</v>
      </c>
      <c r="AR805" t="n">
        <v>0</v>
      </c>
      <c r="AS805" t="n">
        <v>0</v>
      </c>
      <c r="AT805" t="n">
        <v>0.2745208869283332</v>
      </c>
      <c r="AU805" t="n">
        <v>0.08630470639612256</v>
      </c>
      <c r="AV805" t="n">
        <v>0.2745208869283332</v>
      </c>
    </row>
    <row r="806" spans="1:48">
      <c r="A806" t="n">
        <v>803</v>
      </c>
      <c r="B806" t="n">
        <v>0</v>
      </c>
      <c r="C806" t="n">
        <v>0</v>
      </c>
      <c r="D806" t="n">
        <v>9</v>
      </c>
      <c r="E806" t="n">
        <v>1</v>
      </c>
      <c r="F806" t="n">
        <v>0.8130247895750382</v>
      </c>
      <c r="G806" t="n">
        <v>0</v>
      </c>
      <c r="H806" t="n">
        <v>74.14288950839266</v>
      </c>
      <c r="I806" t="b">
        <v>0</v>
      </c>
      <c r="J806" t="n">
        <v>292.4195562211006</v>
      </c>
      <c r="K806" t="n">
        <v>1089.847686036042</v>
      </c>
      <c r="L806" t="n">
        <v>0</v>
      </c>
      <c r="M806" t="n">
        <v>2.975737826323456</v>
      </c>
      <c r="N806" t="n">
        <v>2.975737826323456</v>
      </c>
      <c r="O806" t="n">
        <v>383.2626871262957</v>
      </c>
      <c r="P806" t="n">
        <v>97.17613770950703</v>
      </c>
      <c r="Q806" t="n">
        <v>2.975737826323456</v>
      </c>
      <c r="R806" t="n">
        <v>0.8981034146618616</v>
      </c>
      <c r="S806" t="n">
        <v>32.27132793156086</v>
      </c>
      <c r="T806" t="n">
        <v>29.0317953344272</v>
      </c>
      <c r="U806" t="n">
        <v>3.313357657641053</v>
      </c>
      <c r="V806" t="n">
        <v>2.958240810813834</v>
      </c>
      <c r="W806" t="n">
        <v>0</v>
      </c>
      <c r="X806" t="n">
        <v>0</v>
      </c>
      <c r="Y806" t="n">
        <v>-21.42817949427903</v>
      </c>
      <c r="Z806" t="n">
        <v>86.0276706548528</v>
      </c>
      <c r="AA806" t="n">
        <v>1089.847686036042</v>
      </c>
      <c r="AB806" t="b">
        <v>0</v>
      </c>
      <c r="AC806" t="b">
        <v>1</v>
      </c>
      <c r="AD806" t="n">
        <v>95.92730397203083</v>
      </c>
      <c r="AE806" t="n">
        <v>-0</v>
      </c>
      <c r="AF806" t="n">
        <v>0</v>
      </c>
      <c r="AG806" t="n">
        <v>0.01158579336807047</v>
      </c>
      <c r="AH806" t="b">
        <v>0</v>
      </c>
      <c r="AI806" t="b">
        <v>0</v>
      </c>
      <c r="AJ806" t="n">
        <v>1089.847686036042</v>
      </c>
      <c r="AK806" t="n">
        <v>0</v>
      </c>
      <c r="AL806" t="n">
        <v>3.313357657641053</v>
      </c>
      <c r="AM806" t="n">
        <v>0</v>
      </c>
      <c r="AN806" t="n">
        <v>3.550282300985949</v>
      </c>
      <c r="AO806" t="n">
        <v>0</v>
      </c>
      <c r="AP806" t="n">
        <v>1</v>
      </c>
      <c r="AQ806" t="n">
        <v>0</v>
      </c>
      <c r="AR806" t="n">
        <v>0</v>
      </c>
      <c r="AS806" t="n">
        <v>0</v>
      </c>
      <c r="AT806" t="n">
        <v>1.086186464468452</v>
      </c>
      <c r="AU806" t="n">
        <v>0.3414785845853137</v>
      </c>
      <c r="AV806" t="n">
        <v>1.086186464468452</v>
      </c>
    </row>
    <row r="807" spans="1:48">
      <c r="A807" t="n">
        <v>804</v>
      </c>
      <c r="B807" t="n">
        <v>0</v>
      </c>
      <c r="C807" t="n">
        <v>0</v>
      </c>
      <c r="D807" t="n">
        <v>12</v>
      </c>
      <c r="E807" t="n">
        <v>1</v>
      </c>
      <c r="F807" t="n">
        <v>0.9368933477927022</v>
      </c>
      <c r="G807" t="n">
        <v>0</v>
      </c>
      <c r="H807" t="n">
        <v>98.85718601119021</v>
      </c>
      <c r="I807" t="b">
        <v>0</v>
      </c>
      <c r="J807" t="n">
        <v>389.8927416281342</v>
      </c>
      <c r="K807" t="n">
        <v>1453.130248048056</v>
      </c>
      <c r="L807" t="n">
        <v>0</v>
      </c>
      <c r="M807" t="n">
        <v>4.54608707097682</v>
      </c>
      <c r="N807" t="n">
        <v>4.54608707097682</v>
      </c>
      <c r="O807" t="n">
        <v>439.1378664107734</v>
      </c>
      <c r="P807" t="n">
        <v>111.3432724165247</v>
      </c>
      <c r="Q807" t="n">
        <v>4.54608707097682</v>
      </c>
      <c r="R807" t="n">
        <v>0.9012532678581211</v>
      </c>
      <c r="S807" t="n">
        <v>32.2816992537191</v>
      </c>
      <c r="T807" t="n">
        <v>33.14803097729967</v>
      </c>
      <c r="U807" t="n">
        <v>5.044183730707408</v>
      </c>
      <c r="V807" t="n">
        <v>3.27325973594612</v>
      </c>
      <c r="W807" t="n">
        <v>0</v>
      </c>
      <c r="X807" t="n">
        <v>0</v>
      </c>
      <c r="Y807" t="n">
        <v>-21.42817949427903</v>
      </c>
      <c r="Z807" t="n">
        <v>86.10271215871748</v>
      </c>
      <c r="AA807" t="n">
        <v>1453.130248048056</v>
      </c>
      <c r="AB807" t="b">
        <v>0</v>
      </c>
      <c r="AC807" t="b">
        <v>1</v>
      </c>
      <c r="AD807" t="n">
        <v>95.91986363192865</v>
      </c>
      <c r="AE807" t="n">
        <v>-0</v>
      </c>
      <c r="AF807" t="n">
        <v>0</v>
      </c>
      <c r="AG807" t="n">
        <v>0.01175870623362213</v>
      </c>
      <c r="AH807" t="b">
        <v>0</v>
      </c>
      <c r="AI807" t="b">
        <v>0</v>
      </c>
      <c r="AJ807" t="n">
        <v>1453.130248048056</v>
      </c>
      <c r="AK807" t="n">
        <v>0</v>
      </c>
      <c r="AL807" t="n">
        <v>5.044183730707408</v>
      </c>
      <c r="AM807" t="n">
        <v>0</v>
      </c>
      <c r="AN807" t="n">
        <v>5.297164650750012</v>
      </c>
      <c r="AO807" t="n">
        <v>0</v>
      </c>
      <c r="AP807" t="n">
        <v>1</v>
      </c>
      <c r="AQ807" t="n">
        <v>0</v>
      </c>
      <c r="AR807" t="n">
        <v>0</v>
      </c>
      <c r="AS807" t="n">
        <v>0</v>
      </c>
      <c r="AT807" t="n">
        <v>1.487163722940799</v>
      </c>
      <c r="AU807" t="n">
        <v>0.4675390273851084</v>
      </c>
      <c r="AV807" t="n">
        <v>1.487163722940799</v>
      </c>
    </row>
    <row r="808" spans="1:48">
      <c r="A808" t="n">
        <v>805</v>
      </c>
      <c r="B808" t="n">
        <v>0</v>
      </c>
      <c r="C808" t="n">
        <v>0</v>
      </c>
      <c r="D808" t="n">
        <v>15</v>
      </c>
      <c r="E808" t="n">
        <v>1</v>
      </c>
      <c r="F808" t="n">
        <v>0.4394018192541544</v>
      </c>
      <c r="G808" t="n">
        <v>0</v>
      </c>
      <c r="H808" t="n">
        <v>123.5714825139877</v>
      </c>
      <c r="I808" t="b">
        <v>0</v>
      </c>
      <c r="J808" t="n">
        <v>487.3659270351677</v>
      </c>
      <c r="K808" t="n">
        <v>1816.41281006007</v>
      </c>
      <c r="L808" t="n">
        <v>0</v>
      </c>
      <c r="M808" t="n">
        <v>2.833876859576812</v>
      </c>
      <c r="N808" t="n">
        <v>2.833876859576812</v>
      </c>
      <c r="O808" t="n">
        <v>218.9949498733249</v>
      </c>
      <c r="P808" t="n">
        <v>55.52610290905804</v>
      </c>
      <c r="Q808" t="n">
        <v>2.833876859576812</v>
      </c>
      <c r="R808" t="n">
        <v>0.8385409755404331</v>
      </c>
      <c r="S808" t="n">
        <v>32.29705391746875</v>
      </c>
      <c r="T808" t="n">
        <v>17.76697582915125</v>
      </c>
      <c r="U808" t="n">
        <v>3.379532953354367</v>
      </c>
      <c r="V808" t="n">
        <v>2.868638584971466</v>
      </c>
      <c r="W808" t="n">
        <v>0</v>
      </c>
      <c r="X808" t="n">
        <v>0</v>
      </c>
      <c r="Y808" t="n">
        <v>-21.42817949427903</v>
      </c>
      <c r="Z808" t="n">
        <v>86.2725713387325</v>
      </c>
      <c r="AA808" t="n">
        <v>1816.41281006007</v>
      </c>
      <c r="AB808" t="b">
        <v>0</v>
      </c>
      <c r="AC808" t="b">
        <v>1</v>
      </c>
      <c r="AD808" t="n">
        <v>95.91242329182647</v>
      </c>
      <c r="AE808" t="n">
        <v>-0</v>
      </c>
      <c r="AF808" t="n">
        <v>0</v>
      </c>
      <c r="AG808" t="n">
        <v>0.0216118049327596</v>
      </c>
      <c r="AH808" t="b">
        <v>0</v>
      </c>
      <c r="AI808" t="b">
        <v>0</v>
      </c>
      <c r="AJ808" t="n">
        <v>1816.41281006007</v>
      </c>
      <c r="AK808" t="n">
        <v>0</v>
      </c>
      <c r="AL808" t="n">
        <v>3.379532953354367</v>
      </c>
      <c r="AM808" t="n">
        <v>0</v>
      </c>
      <c r="AN808" t="n">
        <v>3.460924433818986</v>
      </c>
      <c r="AO808" t="n">
        <v>0</v>
      </c>
      <c r="AP808" t="n">
        <v>1</v>
      </c>
      <c r="AQ808" t="n">
        <v>0</v>
      </c>
      <c r="AR808" t="n">
        <v>0</v>
      </c>
      <c r="AS808" t="n">
        <v>0</v>
      </c>
      <c r="AT808" t="n">
        <v>1.23180945076627</v>
      </c>
      <c r="AU808" t="n">
        <v>0.387259979282034</v>
      </c>
      <c r="AV808" t="n">
        <v>1.23180945076627</v>
      </c>
    </row>
    <row r="809" spans="1:48">
      <c r="A809" t="n">
        <v>806</v>
      </c>
      <c r="B809" t="n">
        <v>0</v>
      </c>
      <c r="C809" t="n">
        <v>0</v>
      </c>
      <c r="D809" t="n">
        <v>15</v>
      </c>
      <c r="E809" t="n">
        <v>2</v>
      </c>
      <c r="F809" t="n">
        <v>-0.1945006248093208</v>
      </c>
      <c r="G809" t="n">
        <v>0</v>
      </c>
      <c r="H809" t="n">
        <v>123.5714825139877</v>
      </c>
      <c r="I809" t="b">
        <v>1</v>
      </c>
      <c r="J809" t="n">
        <v>487.3659270351677</v>
      </c>
      <c r="K809" t="n">
        <v>1041.013620147118</v>
      </c>
      <c r="L809" t="n">
        <v>0</v>
      </c>
      <c r="M809" t="n">
        <v>-0.8121186978616104</v>
      </c>
      <c r="N809" t="n">
        <v>-0.8121186978616104</v>
      </c>
      <c r="O809" t="n">
        <v>-62.75851151695841</v>
      </c>
      <c r="P809" t="n">
        <v>-15.91240150024301</v>
      </c>
      <c r="Q809" t="n">
        <v>-0.8121186978616104</v>
      </c>
      <c r="R809" t="n">
        <v>0.8614933277732499</v>
      </c>
      <c r="S809" t="n">
        <v>32.31270423406917</v>
      </c>
      <c r="T809" t="n">
        <v>-6.417803240312922</v>
      </c>
      <c r="U809" t="n">
        <v>-0.6996348395676772</v>
      </c>
      <c r="V809" t="n">
        <v>9.494598259930086</v>
      </c>
      <c r="W809" t="n">
        <v>0</v>
      </c>
      <c r="X809" t="n">
        <v>0</v>
      </c>
      <c r="Y809" t="n">
        <v>-21.42817949427903</v>
      </c>
      <c r="Z809" t="n">
        <v>86.21863620322081</v>
      </c>
      <c r="AA809" t="n">
        <v>1041.013620147118</v>
      </c>
      <c r="AB809" t="b">
        <v>0</v>
      </c>
      <c r="AC809" t="b">
        <v>1</v>
      </c>
      <c r="AD809" t="n">
        <v>95.90498295172429</v>
      </c>
      <c r="AE809" t="n">
        <v>-0</v>
      </c>
      <c r="AF809" t="n">
        <v>0</v>
      </c>
      <c r="AG809" t="n">
        <v>0.03690100146680825</v>
      </c>
      <c r="AH809" t="b">
        <v>0</v>
      </c>
      <c r="AI809" t="b">
        <v>0</v>
      </c>
      <c r="AJ809" t="n">
        <v>1041.013620147118</v>
      </c>
      <c r="AK809" t="n">
        <v>0</v>
      </c>
      <c r="AL809" t="n">
        <v>-0.6996348395676772</v>
      </c>
      <c r="AM809" t="n">
        <v>0</v>
      </c>
      <c r="AN809" t="n">
        <v>-0.4115042560121648</v>
      </c>
      <c r="AO809" t="n">
        <v>0</v>
      </c>
      <c r="AP809" t="n">
        <v>1</v>
      </c>
      <c r="AQ809" t="n">
        <v>0</v>
      </c>
      <c r="AR809" t="n">
        <v>0</v>
      </c>
      <c r="AS809" t="n">
        <v>0</v>
      </c>
      <c r="AT809" t="n">
        <v>0.2858174247718756</v>
      </c>
      <c r="AU809" t="n">
        <v>0.08985614611638738</v>
      </c>
      <c r="AV809" t="n">
        <v>0.2858174247718756</v>
      </c>
    </row>
    <row r="810" spans="1:48">
      <c r="A810" t="n">
        <v>807</v>
      </c>
      <c r="B810" t="n">
        <v>0</v>
      </c>
      <c r="C810" t="n">
        <v>0</v>
      </c>
      <c r="D810" t="n">
        <v>15</v>
      </c>
      <c r="E810" t="n">
        <v>2</v>
      </c>
      <c r="F810" t="n">
        <v>0.3386006799831249</v>
      </c>
      <c r="G810" t="n">
        <v>0</v>
      </c>
      <c r="H810" t="n">
        <v>123.5714825139877</v>
      </c>
      <c r="I810" t="b">
        <v>0</v>
      </c>
      <c r="J810" t="n">
        <v>487.3659270351677</v>
      </c>
      <c r="K810" t="n">
        <v>1041.013620147118</v>
      </c>
      <c r="L810" t="n">
        <v>0</v>
      </c>
      <c r="M810" t="n">
        <v>2.254102306869607</v>
      </c>
      <c r="N810" t="n">
        <v>2.254102306869607</v>
      </c>
      <c r="O810" t="n">
        <v>174.1914155634735</v>
      </c>
      <c r="P810" t="n">
        <v>44.1661804167022</v>
      </c>
      <c r="Q810" t="n">
        <v>2.254102306869607</v>
      </c>
      <c r="R810" t="n">
        <v>0.8834510467144132</v>
      </c>
      <c r="S810" t="n">
        <v>32.31655165792193</v>
      </c>
      <c r="T810" t="n">
        <v>23.40486304677747</v>
      </c>
      <c r="U810" t="n">
        <v>2.551473921789663</v>
      </c>
      <c r="V810" t="n">
        <v>2.727812289894423</v>
      </c>
      <c r="W810" t="n">
        <v>0</v>
      </c>
      <c r="X810" t="n">
        <v>0</v>
      </c>
      <c r="Y810" t="n">
        <v>-21.42817949427903</v>
      </c>
      <c r="Z810" t="n">
        <v>86.21609280040566</v>
      </c>
      <c r="AA810" t="n">
        <v>1041.013620147118</v>
      </c>
      <c r="AB810" t="b">
        <v>0</v>
      </c>
      <c r="AC810" t="b">
        <v>1</v>
      </c>
      <c r="AD810" t="n">
        <v>95.89754261162211</v>
      </c>
      <c r="AE810" t="n">
        <v>-0</v>
      </c>
      <c r="AF810" t="n">
        <v>0</v>
      </c>
      <c r="AG810" t="n">
        <v>0.0597319444298422</v>
      </c>
      <c r="AH810" t="b">
        <v>0</v>
      </c>
      <c r="AI810" t="b">
        <v>0</v>
      </c>
      <c r="AJ810" t="n">
        <v>1041.013620147118</v>
      </c>
      <c r="AK810" t="n">
        <v>0</v>
      </c>
      <c r="AL810" t="n">
        <v>2.551473921789663</v>
      </c>
      <c r="AM810" t="n">
        <v>0</v>
      </c>
      <c r="AN810" t="n">
        <v>2.562872323289012</v>
      </c>
      <c r="AO810" t="n">
        <v>0</v>
      </c>
      <c r="AP810" t="n">
        <v>1</v>
      </c>
      <c r="AQ810" t="n">
        <v>0</v>
      </c>
      <c r="AR810" t="n">
        <v>0</v>
      </c>
      <c r="AS810" t="n">
        <v>0</v>
      </c>
      <c r="AT810" t="n">
        <v>0.8770992892149062</v>
      </c>
      <c r="AU810" t="n">
        <v>0.2757451262923467</v>
      </c>
      <c r="AV810" t="n">
        <v>0.8770992892149062</v>
      </c>
    </row>
    <row r="811" spans="1:48">
      <c r="A811" t="n">
        <v>808</v>
      </c>
      <c r="B811" t="n">
        <v>0</v>
      </c>
      <c r="C811" t="n">
        <v>0</v>
      </c>
      <c r="D811" t="n">
        <v>17.22222222222222</v>
      </c>
      <c r="E811" t="n">
        <v>2</v>
      </c>
      <c r="F811" t="n">
        <v>0.6919497567286736</v>
      </c>
      <c r="G811" t="n">
        <v>0</v>
      </c>
      <c r="H811" t="n">
        <v>141.8783688123563</v>
      </c>
      <c r="I811" t="b">
        <v>0</v>
      </c>
      <c r="J811" t="n">
        <v>559.5682865959333</v>
      </c>
      <c r="K811" t="n">
        <v>1195.237860168914</v>
      </c>
      <c r="L811" t="n">
        <v>0</v>
      </c>
      <c r="M811" t="n">
        <v>4.933794779724364</v>
      </c>
      <c r="N811" t="n">
        <v>4.933794779724364</v>
      </c>
      <c r="O811" t="n">
        <v>332.0750727403631</v>
      </c>
      <c r="P811" t="n">
        <v>84.19753365627868</v>
      </c>
      <c r="Q811" t="n">
        <v>4.933794779724364</v>
      </c>
      <c r="R811" t="n">
        <v>0.9180738989946785</v>
      </c>
      <c r="S811" t="n">
        <v>32.32553756305951</v>
      </c>
      <c r="T811" t="n">
        <v>42.93589115570635</v>
      </c>
      <c r="U811" t="n">
        <v>5.374071504621831</v>
      </c>
      <c r="V811" t="n">
        <v>3.517570155575882</v>
      </c>
      <c r="W811" t="n">
        <v>0</v>
      </c>
      <c r="X811" t="n">
        <v>0</v>
      </c>
      <c r="Y811" t="n">
        <v>-21.42817949427903</v>
      </c>
      <c r="Z811" t="n">
        <v>86.22988080716358</v>
      </c>
      <c r="AA811" t="n">
        <v>1195.237860168914</v>
      </c>
      <c r="AB811" t="b">
        <v>0</v>
      </c>
      <c r="AC811" t="b">
        <v>1</v>
      </c>
      <c r="AD811" t="n">
        <v>95.89010227151994</v>
      </c>
      <c r="AE811" t="n">
        <v>-0</v>
      </c>
      <c r="AF811" t="n">
        <v>0</v>
      </c>
      <c r="AG811" t="n">
        <v>0.06974321961565388</v>
      </c>
      <c r="AH811" t="b">
        <v>0</v>
      </c>
      <c r="AI811" t="b">
        <v>0</v>
      </c>
      <c r="AJ811" t="n">
        <v>1195.237860168914</v>
      </c>
      <c r="AK811" t="n">
        <v>0</v>
      </c>
      <c r="AL811" t="n">
        <v>5.374071504621831</v>
      </c>
      <c r="AM811" t="n">
        <v>0</v>
      </c>
      <c r="AN811" t="n">
        <v>5.419665110619225</v>
      </c>
      <c r="AO811" t="n">
        <v>0</v>
      </c>
      <c r="AP811" t="n">
        <v>1</v>
      </c>
      <c r="AQ811" t="n">
        <v>0</v>
      </c>
      <c r="AR811" t="n">
        <v>0</v>
      </c>
      <c r="AS811" t="n">
        <v>0</v>
      </c>
      <c r="AT811" t="n">
        <v>1.473696312583809</v>
      </c>
      <c r="AU811" t="n">
        <v>0.4633051022008306</v>
      </c>
      <c r="AV811" t="n">
        <v>1.473696312583809</v>
      </c>
    </row>
    <row r="812" spans="1:48">
      <c r="A812" t="n">
        <v>809</v>
      </c>
      <c r="B812" t="n">
        <v>0</v>
      </c>
      <c r="C812" t="n">
        <v>0</v>
      </c>
      <c r="D812" t="n">
        <v>19.44444444444444</v>
      </c>
      <c r="E812" t="n">
        <v>2</v>
      </c>
      <c r="F812" t="n">
        <v>0.5973039968058842</v>
      </c>
      <c r="G812" t="n">
        <v>0</v>
      </c>
      <c r="H812" t="n">
        <v>160.1852551107249</v>
      </c>
      <c r="I812" t="b">
        <v>0</v>
      </c>
      <c r="J812" t="n">
        <v>631.7706461566988</v>
      </c>
      <c r="K812" t="n">
        <v>1349.462100190709</v>
      </c>
      <c r="L812" t="n">
        <v>0</v>
      </c>
      <c r="M812" t="n">
        <v>4.880132044583597</v>
      </c>
      <c r="N812" t="n">
        <v>4.880132044583597</v>
      </c>
      <c r="O812" t="n">
        <v>290.9245812792548</v>
      </c>
      <c r="P812" t="n">
        <v>73.76383906674816</v>
      </c>
      <c r="Q812" t="n">
        <v>4.880132044583597</v>
      </c>
      <c r="R812" t="n">
        <v>0.9103193195323103</v>
      </c>
      <c r="S812" t="n">
        <v>32.33936313786096</v>
      </c>
      <c r="T812" t="n">
        <v>37.93573505572528</v>
      </c>
      <c r="U812" t="n">
        <v>5.36090132316519</v>
      </c>
      <c r="V812" t="n">
        <v>3.402102533839432</v>
      </c>
      <c r="W812" t="n">
        <v>0</v>
      </c>
      <c r="X812" t="n">
        <v>0</v>
      </c>
      <c r="Y812" t="n">
        <v>-21.42817949427903</v>
      </c>
      <c r="Z812" t="n">
        <v>86.29330991964903</v>
      </c>
      <c r="AA812" t="n">
        <v>1349.462100190709</v>
      </c>
      <c r="AB812" t="b">
        <v>0</v>
      </c>
      <c r="AC812" t="b">
        <v>1</v>
      </c>
      <c r="AD812" t="n">
        <v>95.88266193141776</v>
      </c>
      <c r="AE812" t="n">
        <v>-0</v>
      </c>
      <c r="AF812" t="n">
        <v>0</v>
      </c>
      <c r="AG812" t="n">
        <v>0.07010408642225546</v>
      </c>
      <c r="AH812" t="b">
        <v>0</v>
      </c>
      <c r="AI812" t="b">
        <v>0</v>
      </c>
      <c r="AJ812" t="n">
        <v>1349.462100190709</v>
      </c>
      <c r="AK812" t="n">
        <v>0</v>
      </c>
      <c r="AL812" t="n">
        <v>5.36090132316519</v>
      </c>
      <c r="AM812" t="n">
        <v>0</v>
      </c>
      <c r="AN812" t="n">
        <v>5.406494929162584</v>
      </c>
      <c r="AO812" t="n">
        <v>0</v>
      </c>
      <c r="AP812" t="n">
        <v>1</v>
      </c>
      <c r="AQ812" t="n">
        <v>0</v>
      </c>
      <c r="AR812" t="n">
        <v>0</v>
      </c>
      <c r="AS812" t="n">
        <v>0</v>
      </c>
      <c r="AT812" t="n">
        <v>1.490387050361979</v>
      </c>
      <c r="AU812" t="n">
        <v>0.4685523868049186</v>
      </c>
      <c r="AV812" t="n">
        <v>1.490387050361979</v>
      </c>
    </row>
    <row r="813" spans="1:48">
      <c r="A813" t="n">
        <v>810</v>
      </c>
      <c r="B813" t="n">
        <v>0</v>
      </c>
      <c r="C813" t="n">
        <v>0</v>
      </c>
      <c r="D813" t="n">
        <v>21.66666666666667</v>
      </c>
      <c r="E813" t="n">
        <v>2</v>
      </c>
      <c r="F813" t="n">
        <v>0.622537959751496</v>
      </c>
      <c r="G813" t="n">
        <v>0</v>
      </c>
      <c r="H813" t="n">
        <v>178.4921414090934</v>
      </c>
      <c r="I813" t="b">
        <v>0</v>
      </c>
      <c r="J813" t="n">
        <v>703.9730057174644</v>
      </c>
      <c r="K813" t="n">
        <v>1503.686340212504</v>
      </c>
      <c r="L813" t="n">
        <v>0</v>
      </c>
      <c r="M813" t="n">
        <v>5.666294199228031</v>
      </c>
      <c r="N813" t="n">
        <v>5.666294199228031</v>
      </c>
      <c r="O813" t="n">
        <v>303.145692701336</v>
      </c>
      <c r="P813" t="n">
        <v>76.86249814942597</v>
      </c>
      <c r="Q813" t="n">
        <v>5.666294199228031</v>
      </c>
      <c r="R813" t="n">
        <v>0.9106816912353202</v>
      </c>
      <c r="S813" t="n">
        <v>32.35433274133356</v>
      </c>
      <c r="T813" t="n">
        <v>39.51360388525566</v>
      </c>
      <c r="U813" t="n">
        <v>6.222035925134088</v>
      </c>
      <c r="V813" t="n">
        <v>3.52928827222852</v>
      </c>
      <c r="W813" t="n">
        <v>0</v>
      </c>
      <c r="X813" t="n">
        <v>0</v>
      </c>
      <c r="Y813" t="n">
        <v>-21.42817949427903</v>
      </c>
      <c r="Z813" t="n">
        <v>86.38860861894358</v>
      </c>
      <c r="AA813" t="n">
        <v>1503.686340212504</v>
      </c>
      <c r="AB813" t="b">
        <v>0</v>
      </c>
      <c r="AC813" t="b">
        <v>1</v>
      </c>
      <c r="AD813" t="n">
        <v>95.87522159131558</v>
      </c>
      <c r="AE813" t="n">
        <v>-0</v>
      </c>
      <c r="AF813" t="n">
        <v>0</v>
      </c>
      <c r="AG813" t="n">
        <v>0.1133083819617754</v>
      </c>
      <c r="AH813" t="b">
        <v>0</v>
      </c>
      <c r="AI813" t="b">
        <v>0</v>
      </c>
      <c r="AJ813" t="n">
        <v>1503.686340212504</v>
      </c>
      <c r="AK813" t="n">
        <v>0</v>
      </c>
      <c r="AL813" t="n">
        <v>6.222035925134088</v>
      </c>
      <c r="AM813" t="n">
        <v>0</v>
      </c>
      <c r="AN813" t="n">
        <v>6.267629531131482</v>
      </c>
      <c r="AO813" t="n">
        <v>0</v>
      </c>
      <c r="AP813" t="n">
        <v>1</v>
      </c>
      <c r="AQ813" t="n">
        <v>0</v>
      </c>
      <c r="AR813" t="n">
        <v>0</v>
      </c>
      <c r="AS813" t="n">
        <v>0</v>
      </c>
      <c r="AT813" t="n">
        <v>1.676036359274471</v>
      </c>
      <c r="AU813" t="n">
        <v>0.5269173778174916</v>
      </c>
      <c r="AV813" t="n">
        <v>1.676036359274471</v>
      </c>
    </row>
    <row r="814" spans="1:48">
      <c r="A814" t="n">
        <v>811</v>
      </c>
      <c r="B814" t="n">
        <v>0</v>
      </c>
      <c r="C814" t="n">
        <v>0</v>
      </c>
      <c r="D814" t="n">
        <v>23.88888888888889</v>
      </c>
      <c r="E814" t="n">
        <v>2</v>
      </c>
      <c r="F814" t="n">
        <v>0.6162478678918366</v>
      </c>
      <c r="G814" t="n">
        <v>0</v>
      </c>
      <c r="H814" t="n">
        <v>196.799027707462</v>
      </c>
      <c r="I814" t="b">
        <v>0</v>
      </c>
      <c r="J814" t="n">
        <v>776.1753652782301</v>
      </c>
      <c r="K814" t="n">
        <v>1657.910580234299</v>
      </c>
      <c r="L814" t="n">
        <v>0</v>
      </c>
      <c r="M814" t="n">
        <v>6.212368217099861</v>
      </c>
      <c r="N814" t="n">
        <v>6.212368217099861</v>
      </c>
      <c r="O814" t="n">
        <v>301.4432911309363</v>
      </c>
      <c r="P814" t="n">
        <v>76.4308547492232</v>
      </c>
      <c r="Q814" t="n">
        <v>6.212368217099861</v>
      </c>
      <c r="R814" t="n">
        <v>0.9087473931676912</v>
      </c>
      <c r="S814" t="n">
        <v>32.37164363303587</v>
      </c>
      <c r="T814" t="n">
        <v>39.37533756741531</v>
      </c>
      <c r="U814" t="n">
        <v>6.836188212265379</v>
      </c>
      <c r="V814" t="n">
        <v>3.593102197928793</v>
      </c>
      <c r="W814" t="n">
        <v>0</v>
      </c>
      <c r="X814" t="n">
        <v>0</v>
      </c>
      <c r="Y814" t="n">
        <v>-21.42817949427903</v>
      </c>
      <c r="Z814" t="n">
        <v>86.54939299414009</v>
      </c>
      <c r="AA814" t="n">
        <v>1657.910580234299</v>
      </c>
      <c r="AB814" t="b">
        <v>0</v>
      </c>
      <c r="AC814" t="b">
        <v>1</v>
      </c>
      <c r="AD814" t="n">
        <v>95.8677812512134</v>
      </c>
      <c r="AE814" t="n">
        <v>-0</v>
      </c>
      <c r="AF814" t="n">
        <v>0</v>
      </c>
      <c r="AG814" t="n">
        <v>0.1461089990664145</v>
      </c>
      <c r="AH814" t="b">
        <v>0</v>
      </c>
      <c r="AI814" t="b">
        <v>0</v>
      </c>
      <c r="AJ814" t="n">
        <v>1657.910580234299</v>
      </c>
      <c r="AK814" t="n">
        <v>0</v>
      </c>
      <c r="AL814" t="n">
        <v>6.836188212265379</v>
      </c>
      <c r="AM814" t="n">
        <v>0</v>
      </c>
      <c r="AN814" t="n">
        <v>6.881781818262773</v>
      </c>
      <c r="AO814" t="n">
        <v>0</v>
      </c>
      <c r="AP814" t="n">
        <v>1</v>
      </c>
      <c r="AQ814" t="n">
        <v>0</v>
      </c>
      <c r="AR814" t="n">
        <v>0</v>
      </c>
      <c r="AS814" t="n">
        <v>0</v>
      </c>
      <c r="AT814" t="n">
        <v>1.812705866505602</v>
      </c>
      <c r="AU814" t="n">
        <v>0.5698839506960236</v>
      </c>
      <c r="AV814" t="n">
        <v>1.812705866505602</v>
      </c>
    </row>
    <row r="815" spans="1:48">
      <c r="A815" t="n">
        <v>812</v>
      </c>
      <c r="B815" t="n">
        <v>0</v>
      </c>
      <c r="C815" t="n">
        <v>0</v>
      </c>
      <c r="D815" t="n">
        <v>26.11111111111111</v>
      </c>
      <c r="E815" t="n">
        <v>2</v>
      </c>
      <c r="F815" t="n">
        <v>0.6161742723848587</v>
      </c>
      <c r="G815" t="n">
        <v>0</v>
      </c>
      <c r="H815" t="n">
        <v>215.1059140058305</v>
      </c>
      <c r="I815" t="b">
        <v>0</v>
      </c>
      <c r="J815" t="n">
        <v>848.3777248389956</v>
      </c>
      <c r="K815" t="n">
        <v>1812.134820256095</v>
      </c>
      <c r="L815" t="n">
        <v>0</v>
      </c>
      <c r="M815" t="n">
        <v>6.816140560250769</v>
      </c>
      <c r="N815" t="n">
        <v>6.816140560250769</v>
      </c>
      <c r="O815" t="n">
        <v>302.5920885495505</v>
      </c>
      <c r="P815" t="n">
        <v>76.72213198518014</v>
      </c>
      <c r="Q815" t="n">
        <v>6.816140560250769</v>
      </c>
      <c r="R815" t="n">
        <v>0.9073007368569448</v>
      </c>
      <c r="S815" t="n">
        <v>32.39103383343541</v>
      </c>
      <c r="T815" t="n">
        <v>39.58841832432094</v>
      </c>
      <c r="U815" t="n">
        <v>7.512548247081915</v>
      </c>
      <c r="V815" t="n">
        <v>3.669817207663584</v>
      </c>
      <c r="W815" t="n">
        <v>0</v>
      </c>
      <c r="X815" t="n">
        <v>0</v>
      </c>
      <c r="Y815" t="n">
        <v>-21.42817949427903</v>
      </c>
      <c r="Z815" t="n">
        <v>86.71925217415512</v>
      </c>
      <c r="AA815" t="n">
        <v>1812.134820256095</v>
      </c>
      <c r="AB815" t="b">
        <v>0</v>
      </c>
      <c r="AC815" t="b">
        <v>1</v>
      </c>
      <c r="AD815" t="n">
        <v>95.86034091111122</v>
      </c>
      <c r="AE815" t="n">
        <v>-0</v>
      </c>
      <c r="AF815" t="n">
        <v>0</v>
      </c>
      <c r="AG815" t="n">
        <v>0.180477835279836</v>
      </c>
      <c r="AH815" t="b">
        <v>0</v>
      </c>
      <c r="AI815" t="b">
        <v>0</v>
      </c>
      <c r="AJ815" t="n">
        <v>1812.134820256095</v>
      </c>
      <c r="AK815" t="n">
        <v>0</v>
      </c>
      <c r="AL815" t="n">
        <v>7.512548247081915</v>
      </c>
      <c r="AM815" t="n">
        <v>0</v>
      </c>
      <c r="AN815" t="n">
        <v>7.558141853079309</v>
      </c>
      <c r="AO815" t="n">
        <v>0</v>
      </c>
      <c r="AP815" t="n">
        <v>1</v>
      </c>
      <c r="AQ815" t="n">
        <v>0</v>
      </c>
      <c r="AR815" t="n">
        <v>0</v>
      </c>
      <c r="AS815" t="n">
        <v>0</v>
      </c>
      <c r="AT815" t="n">
        <v>1.960649758673382</v>
      </c>
      <c r="AU815" t="n">
        <v>0.6163949987969761</v>
      </c>
      <c r="AV815" t="n">
        <v>1.960649758673382</v>
      </c>
    </row>
    <row r="816" spans="1:48">
      <c r="A816" t="n">
        <v>813</v>
      </c>
      <c r="B816" t="n">
        <v>0</v>
      </c>
      <c r="C816" t="n">
        <v>0</v>
      </c>
      <c r="D816" t="n">
        <v>28.33333333333334</v>
      </c>
      <c r="E816" t="n">
        <v>2</v>
      </c>
      <c r="F816" t="n">
        <v>0.6227587462724378</v>
      </c>
      <c r="G816" t="n">
        <v>0</v>
      </c>
      <c r="H816" t="n">
        <v>233.4128003041991</v>
      </c>
      <c r="I816" t="b">
        <v>0</v>
      </c>
      <c r="J816" t="n">
        <v>920.5800843997612</v>
      </c>
      <c r="K816" t="n">
        <v>1966.35906027789</v>
      </c>
      <c r="L816" t="n">
        <v>0</v>
      </c>
      <c r="M816" t="n">
        <v>7.498806630567612</v>
      </c>
      <c r="N816" t="n">
        <v>7.498806630567612</v>
      </c>
      <c r="O816" t="n">
        <v>306.7883529068766</v>
      </c>
      <c r="P816" t="n">
        <v>77.78609353622633</v>
      </c>
      <c r="Q816" t="n">
        <v>7.498806630567612</v>
      </c>
      <c r="R816" t="n">
        <v>0.9064063504622603</v>
      </c>
      <c r="S816" t="n">
        <v>32.41264581797861</v>
      </c>
      <c r="T816" t="n">
        <v>40.17702483931468</v>
      </c>
      <c r="U816" t="n">
        <v>8.273117930763922</v>
      </c>
      <c r="V816" t="n">
        <v>3.760314382279887</v>
      </c>
      <c r="W816" t="n">
        <v>0</v>
      </c>
      <c r="X816" t="n">
        <v>0</v>
      </c>
      <c r="Y816" t="n">
        <v>-21.42817949427903</v>
      </c>
      <c r="Z816" t="n">
        <v>86.88911135417014</v>
      </c>
      <c r="AA816" t="n">
        <v>1966.35906027789</v>
      </c>
      <c r="AB816" t="b">
        <v>0</v>
      </c>
      <c r="AC816" t="b">
        <v>1</v>
      </c>
      <c r="AD816" t="n">
        <v>95.85290057100904</v>
      </c>
      <c r="AE816" t="n">
        <v>-0</v>
      </c>
      <c r="AF816" t="n">
        <v>0</v>
      </c>
      <c r="AG816" t="n">
        <v>0.1671091732022441</v>
      </c>
      <c r="AH816" t="b">
        <v>0</v>
      </c>
      <c r="AI816" t="b">
        <v>0</v>
      </c>
      <c r="AJ816" t="n">
        <v>1966.35906027789</v>
      </c>
      <c r="AK816" t="n">
        <v>0</v>
      </c>
      <c r="AL816" t="n">
        <v>8.273117930763922</v>
      </c>
      <c r="AM816" t="n">
        <v>0</v>
      </c>
      <c r="AN816" t="n">
        <v>8.318711536761317</v>
      </c>
      <c r="AO816" t="n">
        <v>0</v>
      </c>
      <c r="AP816" t="n">
        <v>1</v>
      </c>
      <c r="AQ816" t="n">
        <v>0</v>
      </c>
      <c r="AR816" t="n">
        <v>0</v>
      </c>
      <c r="AS816" t="n">
        <v>0</v>
      </c>
      <c r="AT816" t="n">
        <v>2.124120125781229</v>
      </c>
      <c r="AU816" t="n">
        <v>0.6677873070310386</v>
      </c>
      <c r="AV816" t="n">
        <v>2.124120125781229</v>
      </c>
    </row>
    <row r="817" spans="1:48">
      <c r="A817" t="n">
        <v>814</v>
      </c>
      <c r="B817" t="n">
        <v>0</v>
      </c>
      <c r="C817" t="n">
        <v>0</v>
      </c>
      <c r="D817" t="n">
        <v>30.55555555555556</v>
      </c>
      <c r="E817" t="n">
        <v>2</v>
      </c>
      <c r="F817" t="n">
        <v>0.5964944462290958</v>
      </c>
      <c r="G817" t="n">
        <v>0</v>
      </c>
      <c r="H817" t="n">
        <v>251.7196866025677</v>
      </c>
      <c r="I817" t="b">
        <v>0</v>
      </c>
      <c r="J817" t="n">
        <v>992.7824439605268</v>
      </c>
      <c r="K817" t="n">
        <v>2120.583300299686</v>
      </c>
      <c r="L817" t="n">
        <v>0</v>
      </c>
      <c r="M817" t="n">
        <v>7.815016936633208</v>
      </c>
      <c r="N817" t="n">
        <v>7.815016936633208</v>
      </c>
      <c r="O817" t="n">
        <v>296.4723004226168</v>
      </c>
      <c r="P817" t="n">
        <v>75.17046156760061</v>
      </c>
      <c r="Q817" t="n">
        <v>7.815016936633208</v>
      </c>
      <c r="R817" t="n">
        <v>0.9028966906696171</v>
      </c>
      <c r="S817" t="n">
        <v>32.43665173858803</v>
      </c>
      <c r="T817" t="n">
        <v>38.97695497050066</v>
      </c>
      <c r="U817" t="n">
        <v>8.655494053076373</v>
      </c>
      <c r="V817" t="n">
        <v>3.784791315256925</v>
      </c>
      <c r="W817" t="n">
        <v>0</v>
      </c>
      <c r="X817" t="n">
        <v>0</v>
      </c>
      <c r="Y817" t="n">
        <v>-21.42817949427903</v>
      </c>
      <c r="Z817" t="n">
        <v>87.085709629793</v>
      </c>
      <c r="AA817" t="n">
        <v>2120.583300299686</v>
      </c>
      <c r="AB817" t="b">
        <v>0</v>
      </c>
      <c r="AC817" t="b">
        <v>1</v>
      </c>
      <c r="AD817" t="n">
        <v>95.84546023090687</v>
      </c>
      <c r="AE817" t="n">
        <v>-0</v>
      </c>
      <c r="AF817" t="n">
        <v>0</v>
      </c>
      <c r="AG817" t="n">
        <v>0.1599014684950464</v>
      </c>
      <c r="AH817" t="b">
        <v>0</v>
      </c>
      <c r="AI817" t="b">
        <v>0</v>
      </c>
      <c r="AJ817" t="n">
        <v>2120.583300299686</v>
      </c>
      <c r="AK817" t="n">
        <v>0</v>
      </c>
      <c r="AL817" t="n">
        <v>8.655494053076373</v>
      </c>
      <c r="AM817" t="n">
        <v>0</v>
      </c>
      <c r="AN817" t="n">
        <v>8.701087659073767</v>
      </c>
      <c r="AO817" t="n">
        <v>0</v>
      </c>
      <c r="AP817" t="n">
        <v>1</v>
      </c>
      <c r="AQ817" t="n">
        <v>0</v>
      </c>
      <c r="AR817" t="n">
        <v>0</v>
      </c>
      <c r="AS817" t="n">
        <v>0</v>
      </c>
      <c r="AT817" t="n">
        <v>2.222239932783816</v>
      </c>
      <c r="AU817" t="n">
        <v>0.6986345086037671</v>
      </c>
      <c r="AV817" t="n">
        <v>2.222239932783816</v>
      </c>
    </row>
    <row r="818" spans="1:48">
      <c r="A818" t="n">
        <v>815</v>
      </c>
      <c r="B818" t="n">
        <v>0</v>
      </c>
      <c r="C818" t="n">
        <v>0</v>
      </c>
      <c r="D818" t="n">
        <v>32.77777777777778</v>
      </c>
      <c r="E818" t="n">
        <v>2</v>
      </c>
      <c r="F818" t="n">
        <v>0.6949671725148798</v>
      </c>
      <c r="G818" t="n">
        <v>0</v>
      </c>
      <c r="H818" t="n">
        <v>270.0265729009362</v>
      </c>
      <c r="I818" t="b">
        <v>0</v>
      </c>
      <c r="J818" t="n">
        <v>1064.984803521292</v>
      </c>
      <c r="K818" t="n">
        <v>2274.807540321481</v>
      </c>
      <c r="L818" t="n">
        <v>0</v>
      </c>
      <c r="M818" t="n">
        <v>9.66191743189122</v>
      </c>
      <c r="N818" t="n">
        <v>9.66191743189122</v>
      </c>
      <c r="O818" t="n">
        <v>341.6867982682694</v>
      </c>
      <c r="P818" t="n">
        <v>86.63458373941921</v>
      </c>
      <c r="Q818" t="n">
        <v>9.66191743189122</v>
      </c>
      <c r="R818" t="n">
        <v>0.9089773880049893</v>
      </c>
      <c r="S818" t="n">
        <v>32.4626080982462</v>
      </c>
      <c r="T818" t="n">
        <v>44.62076019218563</v>
      </c>
      <c r="U818" t="n">
        <v>10.6294365067728</v>
      </c>
      <c r="V818" t="n">
        <v>4.061498141895733</v>
      </c>
      <c r="W818" t="n">
        <v>0</v>
      </c>
      <c r="X818" t="n">
        <v>0</v>
      </c>
      <c r="Y818" t="n">
        <v>-21.42817949427903</v>
      </c>
      <c r="Z818" t="n">
        <v>87.28230790541586</v>
      </c>
      <c r="AA818" t="n">
        <v>2274.807540321481</v>
      </c>
      <c r="AB818" t="b">
        <v>0</v>
      </c>
      <c r="AC818" t="b">
        <v>1</v>
      </c>
      <c r="AD818" t="n">
        <v>95.83801989080469</v>
      </c>
      <c r="AE818" t="n">
        <v>-0</v>
      </c>
      <c r="AF818" t="n">
        <v>0</v>
      </c>
      <c r="AG818" t="n">
        <v>0.1499160839260447</v>
      </c>
      <c r="AH818" t="b">
        <v>0</v>
      </c>
      <c r="AI818" t="b">
        <v>0</v>
      </c>
      <c r="AJ818" t="n">
        <v>2274.807540321481</v>
      </c>
      <c r="AK818" t="n">
        <v>0</v>
      </c>
      <c r="AL818" t="n">
        <v>10.6294365067728</v>
      </c>
      <c r="AM818" t="n">
        <v>0</v>
      </c>
      <c r="AN818" t="n">
        <v>10.6750301127702</v>
      </c>
      <c r="AO818" t="n">
        <v>0</v>
      </c>
      <c r="AP818" t="n">
        <v>1</v>
      </c>
      <c r="AQ818" t="n">
        <v>0</v>
      </c>
      <c r="AR818" t="n">
        <v>0</v>
      </c>
      <c r="AS818" t="n">
        <v>0</v>
      </c>
      <c r="AT818" t="n">
        <v>2.59838574340562</v>
      </c>
      <c r="AU818" t="n">
        <v>0.816888365754976</v>
      </c>
      <c r="AV818" t="n">
        <v>2.59838574340562</v>
      </c>
    </row>
    <row r="819" spans="1:48">
      <c r="A819" t="n">
        <v>816</v>
      </c>
      <c r="B819" t="n">
        <v>0</v>
      </c>
      <c r="C819" t="n">
        <v>0</v>
      </c>
      <c r="D819" t="n">
        <v>35</v>
      </c>
      <c r="E819" t="n">
        <v>2</v>
      </c>
      <c r="F819" t="n">
        <v>0.3273405674150833</v>
      </c>
      <c r="G819" t="n">
        <v>0</v>
      </c>
      <c r="H819" t="n">
        <v>288.3334591993047</v>
      </c>
      <c r="I819" t="b">
        <v>0</v>
      </c>
      <c r="J819" t="n">
        <v>1137.187163082058</v>
      </c>
      <c r="K819" t="n">
        <v>2429.031780343276</v>
      </c>
      <c r="L819" t="n">
        <v>0</v>
      </c>
      <c r="M819" t="n">
        <v>5.429527583081205</v>
      </c>
      <c r="N819" t="n">
        <v>5.429527583081205</v>
      </c>
      <c r="O819" t="n">
        <v>179.8201615381408</v>
      </c>
      <c r="P819" t="n">
        <v>45.5933472459789</v>
      </c>
      <c r="Q819" t="n">
        <v>5.429527583081205</v>
      </c>
      <c r="R819" t="n">
        <v>0.862689502334271</v>
      </c>
      <c r="S819" t="n">
        <v>32.49268911033897</v>
      </c>
      <c r="T819" t="n">
        <v>24.7426217240035</v>
      </c>
      <c r="U819" t="n">
        <v>6.293721632626748</v>
      </c>
      <c r="V819" t="n">
        <v>3.397421702477796</v>
      </c>
      <c r="W819" t="n">
        <v>0</v>
      </c>
      <c r="X819" t="n">
        <v>0</v>
      </c>
      <c r="Y819" t="n">
        <v>-21.42817949427903</v>
      </c>
      <c r="Z819" t="n">
        <v>87.49195589164205</v>
      </c>
      <c r="AA819" t="n">
        <v>2429.031780343276</v>
      </c>
      <c r="AB819" t="b">
        <v>0</v>
      </c>
      <c r="AC819" t="b">
        <v>1</v>
      </c>
      <c r="AD819" t="n">
        <v>95.83057955070251</v>
      </c>
      <c r="AE819" t="n">
        <v>-0</v>
      </c>
      <c r="AF819" t="n">
        <v>0</v>
      </c>
      <c r="AG819" t="n">
        <v>0.1417391489743168</v>
      </c>
      <c r="AH819" t="b">
        <v>0</v>
      </c>
      <c r="AI819" t="b">
        <v>0</v>
      </c>
      <c r="AJ819" t="n">
        <v>2429.031780343276</v>
      </c>
      <c r="AK819" t="n">
        <v>0</v>
      </c>
      <c r="AL819" t="n">
        <v>6.293721632626748</v>
      </c>
      <c r="AM819" t="n">
        <v>0</v>
      </c>
      <c r="AN819" t="n">
        <v>6.578081649141652</v>
      </c>
      <c r="AO819" t="n">
        <v>0</v>
      </c>
      <c r="AP819" t="n">
        <v>1</v>
      </c>
      <c r="AQ819" t="n">
        <v>0</v>
      </c>
      <c r="AR819" t="n">
        <v>0</v>
      </c>
      <c r="AS819" t="n">
        <v>0</v>
      </c>
      <c r="AT819" t="n">
        <v>1.941972670247354</v>
      </c>
      <c r="AU819" t="n">
        <v>0.6105232392708474</v>
      </c>
      <c r="AV819" t="n">
        <v>1.941972670247354</v>
      </c>
    </row>
    <row r="820" spans="1:48">
      <c r="A820" t="n">
        <v>817</v>
      </c>
      <c r="B820" t="n">
        <v>0</v>
      </c>
      <c r="C820" t="n">
        <v>0</v>
      </c>
      <c r="D820" t="n">
        <v>35</v>
      </c>
      <c r="E820" t="n">
        <v>3</v>
      </c>
      <c r="F820" t="n">
        <v>-0.1524775903233699</v>
      </c>
      <c r="G820" t="n">
        <v>0</v>
      </c>
      <c r="H820" t="n">
        <v>288.3334591993047</v>
      </c>
      <c r="I820" t="b">
        <v>1</v>
      </c>
      <c r="J820" t="n">
        <v>1137.187163082058</v>
      </c>
      <c r="K820" t="n">
        <v>1504.498616757563</v>
      </c>
      <c r="L820" t="n">
        <v>0</v>
      </c>
      <c r="M820" t="n">
        <v>-1.009898659412027</v>
      </c>
      <c r="N820" t="n">
        <v>-1.009898659412027</v>
      </c>
      <c r="O820" t="n">
        <v>-33.44676627824886</v>
      </c>
      <c r="P820" t="n">
        <v>-8.480417413349102</v>
      </c>
      <c r="Q820" t="n">
        <v>-1.009898659412027</v>
      </c>
      <c r="R820" t="n">
        <v>0.738358774874195</v>
      </c>
      <c r="S820" t="n">
        <v>32.51818942934872</v>
      </c>
      <c r="T820" t="n">
        <v>-4.732872722405316</v>
      </c>
      <c r="U820" t="n">
        <v>-0.7456675369105558</v>
      </c>
      <c r="V820" t="n">
        <v>3.747544690943786</v>
      </c>
      <c r="W820" t="n">
        <v>0</v>
      </c>
      <c r="X820" t="n">
        <v>0</v>
      </c>
      <c r="Y820" t="n">
        <v>-21.42817949427903</v>
      </c>
      <c r="Z820" t="n">
        <v>87.4775183151375</v>
      </c>
      <c r="AA820" t="n">
        <v>1504.498616757563</v>
      </c>
      <c r="AB820" t="b">
        <v>0</v>
      </c>
      <c r="AC820" t="b">
        <v>1</v>
      </c>
      <c r="AD820" t="n">
        <v>95.82313921060033</v>
      </c>
      <c r="AE820" t="n">
        <v>-0</v>
      </c>
      <c r="AF820" t="n">
        <v>0</v>
      </c>
      <c r="AG820" t="n">
        <v>0.1350400470476918</v>
      </c>
      <c r="AH820" t="b">
        <v>0</v>
      </c>
      <c r="AI820" t="b">
        <v>0</v>
      </c>
      <c r="AJ820" t="n">
        <v>1504.498616757563</v>
      </c>
      <c r="AK820" t="n">
        <v>0</v>
      </c>
      <c r="AL820" t="n">
        <v>-0.7456675369105558</v>
      </c>
      <c r="AM820" t="n">
        <v>0</v>
      </c>
      <c r="AN820" t="n">
        <v>-0.3360451713343436</v>
      </c>
      <c r="AO820" t="n">
        <v>0</v>
      </c>
      <c r="AP820" t="n">
        <v>1</v>
      </c>
      <c r="AQ820" t="n">
        <v>0</v>
      </c>
      <c r="AR820" t="n">
        <v>0</v>
      </c>
      <c r="AS820" t="n">
        <v>0</v>
      </c>
      <c r="AT820" t="n">
        <v>0.4437750856710205</v>
      </c>
      <c r="AU820" t="n">
        <v>0.1395153531059011</v>
      </c>
      <c r="AV820" t="n">
        <v>0.4437750856710205</v>
      </c>
    </row>
    <row r="821" spans="1:48">
      <c r="A821" t="n">
        <v>818</v>
      </c>
      <c r="B821" t="n">
        <v>0</v>
      </c>
      <c r="C821" t="n">
        <v>0</v>
      </c>
      <c r="D821" t="n">
        <v>35</v>
      </c>
      <c r="E821" t="n">
        <v>3</v>
      </c>
      <c r="F821" t="n">
        <v>0.2825697938783955</v>
      </c>
      <c r="G821" t="n">
        <v>0</v>
      </c>
      <c r="H821" t="n">
        <v>288.3334591993047</v>
      </c>
      <c r="I821" t="b">
        <v>0</v>
      </c>
      <c r="J821" t="n">
        <v>1137.187163082058</v>
      </c>
      <c r="K821" t="n">
        <v>1504.498616757563</v>
      </c>
      <c r="L821" t="n">
        <v>0</v>
      </c>
      <c r="M821" t="n">
        <v>4.82867892956689</v>
      </c>
      <c r="N821" t="n">
        <v>4.82867892956689</v>
      </c>
      <c r="O821" t="n">
        <v>159.9206950962365</v>
      </c>
      <c r="P821" t="n">
        <v>40.54784358423846</v>
      </c>
      <c r="Q821" t="n">
        <v>4.82867892956689</v>
      </c>
      <c r="R821" t="n">
        <v>0.9022216293667588</v>
      </c>
      <c r="S821" t="n">
        <v>32.52722725165296</v>
      </c>
      <c r="T821" t="n">
        <v>33.96993249931263</v>
      </c>
      <c r="U821" t="n">
        <v>5.351987552056348</v>
      </c>
      <c r="V821" t="n">
        <v>3.321524650303971</v>
      </c>
      <c r="W821" t="n">
        <v>0</v>
      </c>
      <c r="X821" t="n">
        <v>0</v>
      </c>
      <c r="Y821" t="n">
        <v>-21.42817949427903</v>
      </c>
      <c r="Z821" t="n">
        <v>87.57426467307442</v>
      </c>
      <c r="AA821" t="n">
        <v>1504.498616757563</v>
      </c>
      <c r="AB821" t="b">
        <v>0</v>
      </c>
      <c r="AC821" t="b">
        <v>1</v>
      </c>
      <c r="AD821" t="n">
        <v>95.81569887049815</v>
      </c>
      <c r="AE821" t="n">
        <v>-0</v>
      </c>
      <c r="AF821" t="n">
        <v>0</v>
      </c>
      <c r="AG821" t="n">
        <v>0.1271686735086551</v>
      </c>
      <c r="AH821" t="b">
        <v>0</v>
      </c>
      <c r="AI821" t="b">
        <v>0</v>
      </c>
      <c r="AJ821" t="n">
        <v>1504.498616757563</v>
      </c>
      <c r="AK821" t="n">
        <v>0</v>
      </c>
      <c r="AL821" t="n">
        <v>5.351987552056348</v>
      </c>
      <c r="AM821" t="n">
        <v>0</v>
      </c>
      <c r="AN821" t="n">
        <v>5.35510062082089</v>
      </c>
      <c r="AO821" t="n">
        <v>0</v>
      </c>
      <c r="AP821" t="n">
        <v>1</v>
      </c>
      <c r="AQ821" t="n">
        <v>0</v>
      </c>
      <c r="AR821" t="n">
        <v>0</v>
      </c>
      <c r="AS821" t="n">
        <v>0</v>
      </c>
      <c r="AT821" t="n">
        <v>1.495060731866828</v>
      </c>
      <c r="AU821" t="n">
        <v>0.4700217129264326</v>
      </c>
      <c r="AV821" t="n">
        <v>1.495060731866828</v>
      </c>
    </row>
    <row r="822" spans="1:48">
      <c r="A822" t="n">
        <v>819</v>
      </c>
      <c r="B822" t="n">
        <v>0</v>
      </c>
      <c r="C822" t="n">
        <v>0</v>
      </c>
      <c r="D822" t="n">
        <v>36.875</v>
      </c>
      <c r="E822" t="n">
        <v>3</v>
      </c>
      <c r="F822" t="n">
        <v>0.5846984148097913</v>
      </c>
      <c r="G822" t="n">
        <v>0</v>
      </c>
      <c r="H822" t="n">
        <v>303.7798945135532</v>
      </c>
      <c r="I822" t="b">
        <v>0</v>
      </c>
      <c r="J822" t="n">
        <v>1198.107903961454</v>
      </c>
      <c r="K822" t="n">
        <v>1585.096756941004</v>
      </c>
      <c r="L822" t="n">
        <v>0</v>
      </c>
      <c r="M822" t="n">
        <v>9.402665158894246</v>
      </c>
      <c r="N822" t="n">
        <v>9.402665158894246</v>
      </c>
      <c r="O822" t="n">
        <v>295.5720240812437</v>
      </c>
      <c r="P822" t="n">
        <v>74.94219677516323</v>
      </c>
      <c r="Q822" t="n">
        <v>9.402665158894246</v>
      </c>
      <c r="R822" t="n">
        <v>0.928635306142909</v>
      </c>
      <c r="S822" t="n">
        <v>32.5433764494396</v>
      </c>
      <c r="T822" t="n">
        <v>60.99881299456728</v>
      </c>
      <c r="U822" t="n">
        <v>10.12525056574497</v>
      </c>
      <c r="V822" t="n">
        <v>4.353161615003238</v>
      </c>
      <c r="W822" t="n">
        <v>0</v>
      </c>
      <c r="X822" t="n">
        <v>0</v>
      </c>
      <c r="Y822" t="n">
        <v>-21.42817949427903</v>
      </c>
      <c r="Z822" t="n">
        <v>87.71656743646494</v>
      </c>
      <c r="AA822" t="n">
        <v>1585.096756941004</v>
      </c>
      <c r="AB822" t="b">
        <v>0</v>
      </c>
      <c r="AC822" t="b">
        <v>1</v>
      </c>
      <c r="AD822" t="n">
        <v>95.80825853039597</v>
      </c>
      <c r="AE822" t="n">
        <v>-0</v>
      </c>
      <c r="AF822" t="n">
        <v>0</v>
      </c>
      <c r="AG822" t="n">
        <v>0.1293370144388162</v>
      </c>
      <c r="AH822" t="b">
        <v>0</v>
      </c>
      <c r="AI822" t="b">
        <v>0</v>
      </c>
      <c r="AJ822" t="n">
        <v>1585.096756941004</v>
      </c>
      <c r="AK822" t="n">
        <v>0</v>
      </c>
      <c r="AL822" t="n">
        <v>10.12525056574497</v>
      </c>
      <c r="AM822" t="n">
        <v>0</v>
      </c>
      <c r="AN822" t="n">
        <v>10.13770284080314</v>
      </c>
      <c r="AO822" t="n">
        <v>0</v>
      </c>
      <c r="AP822" t="n">
        <v>1</v>
      </c>
      <c r="AQ822" t="n">
        <v>0</v>
      </c>
      <c r="AR822" t="n">
        <v>0</v>
      </c>
      <c r="AS822" t="n">
        <v>0</v>
      </c>
      <c r="AT822" t="n">
        <v>2.403406170286265</v>
      </c>
      <c r="AU822" t="n">
        <v>0.7555900980727056</v>
      </c>
      <c r="AV822" t="n">
        <v>2.403406170286265</v>
      </c>
    </row>
    <row r="823" spans="1:48">
      <c r="A823" t="n">
        <v>820</v>
      </c>
      <c r="B823" t="n">
        <v>0</v>
      </c>
      <c r="C823" t="n">
        <v>0</v>
      </c>
      <c r="D823" t="n">
        <v>38.75</v>
      </c>
      <c r="E823" t="n">
        <v>3</v>
      </c>
      <c r="F823" t="n">
        <v>0.5036365468824497</v>
      </c>
      <c r="G823" t="n">
        <v>0</v>
      </c>
      <c r="H823" t="n">
        <v>319.2263298278017</v>
      </c>
      <c r="I823" t="b">
        <v>0</v>
      </c>
      <c r="J823" t="n">
        <v>1259.02864484085</v>
      </c>
      <c r="K823" t="n">
        <v>1665.694897124444</v>
      </c>
      <c r="L823" t="n">
        <v>0</v>
      </c>
      <c r="M823" t="n">
        <v>8.723968201519114</v>
      </c>
      <c r="N823" t="n">
        <v>8.723968201519114</v>
      </c>
      <c r="O823" t="n">
        <v>260.9676958784538</v>
      </c>
      <c r="P823" t="n">
        <v>66.1682798880461</v>
      </c>
      <c r="Q823" t="n">
        <v>8.723968201519114</v>
      </c>
      <c r="R823" t="n">
        <v>0.9236118384758012</v>
      </c>
      <c r="S823" t="n">
        <v>32.56632811495955</v>
      </c>
      <c r="T823" t="n">
        <v>54.15025545829191</v>
      </c>
      <c r="U823" t="n">
        <v>9.445491967616961</v>
      </c>
      <c r="V823" t="n">
        <v>4.136438460524637</v>
      </c>
      <c r="W823" t="n">
        <v>0</v>
      </c>
      <c r="X823" t="n">
        <v>0</v>
      </c>
      <c r="Y823" t="n">
        <v>-21.42817949427903</v>
      </c>
      <c r="Z823" t="n">
        <v>87.87653868456823</v>
      </c>
      <c r="AA823" t="n">
        <v>1665.694897124444</v>
      </c>
      <c r="AB823" t="b">
        <v>0</v>
      </c>
      <c r="AC823" t="b">
        <v>1</v>
      </c>
      <c r="AD823" t="n">
        <v>95.8008181902938</v>
      </c>
      <c r="AE823" t="n">
        <v>-0</v>
      </c>
      <c r="AF823" t="n">
        <v>0</v>
      </c>
      <c r="AG823" t="n">
        <v>0.1282043893490641</v>
      </c>
      <c r="AH823" t="b">
        <v>0</v>
      </c>
      <c r="AI823" t="b">
        <v>0</v>
      </c>
      <c r="AJ823" t="n">
        <v>1665.694897124444</v>
      </c>
      <c r="AK823" t="n">
        <v>0</v>
      </c>
      <c r="AL823" t="n">
        <v>9.445491967616961</v>
      </c>
      <c r="AM823" t="n">
        <v>0</v>
      </c>
      <c r="AN823" t="n">
        <v>9.457944242675127</v>
      </c>
      <c r="AO823" t="n">
        <v>0</v>
      </c>
      <c r="AP823" t="n">
        <v>1</v>
      </c>
      <c r="AQ823" t="n">
        <v>0</v>
      </c>
      <c r="AR823" t="n">
        <v>0</v>
      </c>
      <c r="AS823" t="n">
        <v>0</v>
      </c>
      <c r="AT823" t="n">
        <v>2.278985540796152</v>
      </c>
      <c r="AU823" t="n">
        <v>0.7164743644106319</v>
      </c>
      <c r="AV823" t="n">
        <v>2.278985540796152</v>
      </c>
    </row>
    <row r="824" spans="1:48">
      <c r="A824" t="n">
        <v>821</v>
      </c>
      <c r="B824" t="n">
        <v>0</v>
      </c>
      <c r="C824" t="n">
        <v>0</v>
      </c>
      <c r="D824" t="n">
        <v>40.625</v>
      </c>
      <c r="E824" t="n">
        <v>3</v>
      </c>
      <c r="F824" t="n">
        <v>0.5257553976604132</v>
      </c>
      <c r="G824" t="n">
        <v>0</v>
      </c>
      <c r="H824" t="n">
        <v>334.6727651420501</v>
      </c>
      <c r="I824" t="b">
        <v>0</v>
      </c>
      <c r="J824" t="n">
        <v>1319.949385720246</v>
      </c>
      <c r="K824" t="n">
        <v>1746.293037307885</v>
      </c>
      <c r="L824" t="n">
        <v>0</v>
      </c>
      <c r="M824" t="n">
        <v>9.542812223973543</v>
      </c>
      <c r="N824" t="n">
        <v>9.542812223973543</v>
      </c>
      <c r="O824" t="n">
        <v>272.2873017405844</v>
      </c>
      <c r="P824" t="n">
        <v>69.03836251029017</v>
      </c>
      <c r="Q824" t="n">
        <v>9.542812223973543</v>
      </c>
      <c r="R824" t="n">
        <v>0.9245858639294516</v>
      </c>
      <c r="S824" t="n">
        <v>32.58912208432247</v>
      </c>
      <c r="T824" t="n">
        <v>56.43953001398791</v>
      </c>
      <c r="U824" t="n">
        <v>10.32117469697945</v>
      </c>
      <c r="V824" t="n">
        <v>4.256338396232678</v>
      </c>
      <c r="W824" t="n">
        <v>0</v>
      </c>
      <c r="X824" t="n">
        <v>0</v>
      </c>
      <c r="Y824" t="n">
        <v>-21.42817949427903</v>
      </c>
      <c r="Z824" t="n">
        <v>88.03650993267152</v>
      </c>
      <c r="AA824" t="n">
        <v>1746.293037307885</v>
      </c>
      <c r="AB824" t="b">
        <v>0</v>
      </c>
      <c r="AC824" t="b">
        <v>1</v>
      </c>
      <c r="AD824" t="n">
        <v>95.79337785019162</v>
      </c>
      <c r="AE824" t="n">
        <v>-0</v>
      </c>
      <c r="AF824" t="n">
        <v>0</v>
      </c>
      <c r="AG824" t="n">
        <v>0.168830373838901</v>
      </c>
      <c r="AH824" t="b">
        <v>0</v>
      </c>
      <c r="AI824" t="b">
        <v>0</v>
      </c>
      <c r="AJ824" t="n">
        <v>1746.293037307885</v>
      </c>
      <c r="AK824" t="n">
        <v>0</v>
      </c>
      <c r="AL824" t="n">
        <v>10.32117469697945</v>
      </c>
      <c r="AM824" t="n">
        <v>0</v>
      </c>
      <c r="AN824" t="n">
        <v>10.33362697203762</v>
      </c>
      <c r="AO824" t="n">
        <v>0</v>
      </c>
      <c r="AP824" t="n">
        <v>1</v>
      </c>
      <c r="AQ824" t="n">
        <v>0</v>
      </c>
      <c r="AR824" t="n">
        <v>0</v>
      </c>
      <c r="AS824" t="n">
        <v>0</v>
      </c>
      <c r="AT824" t="n">
        <v>2.446164702107783</v>
      </c>
      <c r="AU824" t="n">
        <v>0.7690326545793398</v>
      </c>
      <c r="AV824" t="n">
        <v>2.446164702107783</v>
      </c>
    </row>
    <row r="825" spans="1:48">
      <c r="A825" t="n">
        <v>822</v>
      </c>
      <c r="B825" t="n">
        <v>0</v>
      </c>
      <c r="C825" t="n">
        <v>0</v>
      </c>
      <c r="D825" t="n">
        <v>42.5</v>
      </c>
      <c r="E825" t="n">
        <v>3</v>
      </c>
      <c r="F825" t="n">
        <v>0.5183418624758875</v>
      </c>
      <c r="G825" t="n">
        <v>0</v>
      </c>
      <c r="H825" t="n">
        <v>350.1192004562986</v>
      </c>
      <c r="I825" t="b">
        <v>0</v>
      </c>
      <c r="J825" t="n">
        <v>1380.870126599642</v>
      </c>
      <c r="K825" t="n">
        <v>1826.891177491326</v>
      </c>
      <c r="L825" t="n">
        <v>0</v>
      </c>
      <c r="M825" t="n">
        <v>9.919305216735525</v>
      </c>
      <c r="N825" t="n">
        <v>9.919305216735525</v>
      </c>
      <c r="O825" t="n">
        <v>270.5432530218065</v>
      </c>
      <c r="P825" t="n">
        <v>68.59615948828765</v>
      </c>
      <c r="Q825" t="n">
        <v>9.919305216735525</v>
      </c>
      <c r="R825" t="n">
        <v>0.9237398745682276</v>
      </c>
      <c r="S825" t="n">
        <v>32.6137376016206</v>
      </c>
      <c r="T825" t="n">
        <v>56.12938273880846</v>
      </c>
      <c r="U825" t="n">
        <v>10.73820183563255</v>
      </c>
      <c r="V825" t="n">
        <v>4.2804337680695</v>
      </c>
      <c r="W825" t="n">
        <v>0</v>
      </c>
      <c r="X825" t="n">
        <v>0</v>
      </c>
      <c r="Y825" t="n">
        <v>-21.42817949427903</v>
      </c>
      <c r="Z825" t="n">
        <v>88.20555598559332</v>
      </c>
      <c r="AA825" t="n">
        <v>1826.891177491326</v>
      </c>
      <c r="AB825" t="b">
        <v>0</v>
      </c>
      <c r="AC825" t="b">
        <v>1</v>
      </c>
      <c r="AD825" t="n">
        <v>95.78593751008944</v>
      </c>
      <c r="AE825" t="n">
        <v>-0</v>
      </c>
      <c r="AF825" t="n">
        <v>0</v>
      </c>
      <c r="AG825" t="n">
        <v>0.1885735916644708</v>
      </c>
      <c r="AH825" t="b">
        <v>0</v>
      </c>
      <c r="AI825" t="b">
        <v>0</v>
      </c>
      <c r="AJ825" t="n">
        <v>1826.891177491326</v>
      </c>
      <c r="AK825" t="n">
        <v>0</v>
      </c>
      <c r="AL825" t="n">
        <v>10.73820183563255</v>
      </c>
      <c r="AM825" t="n">
        <v>0</v>
      </c>
      <c r="AN825" t="n">
        <v>10.75065411069072</v>
      </c>
      <c r="AO825" t="n">
        <v>0</v>
      </c>
      <c r="AP825" t="n">
        <v>1</v>
      </c>
      <c r="AQ825" t="n">
        <v>0</v>
      </c>
      <c r="AR825" t="n">
        <v>0</v>
      </c>
      <c r="AS825" t="n">
        <v>0</v>
      </c>
      <c r="AT825" t="n">
        <v>2.527912202559456</v>
      </c>
      <c r="AU825" t="n">
        <v>0.7947326809199232</v>
      </c>
      <c r="AV825" t="n">
        <v>2.527912202559456</v>
      </c>
    </row>
    <row r="826" spans="1:48">
      <c r="A826" t="n">
        <v>823</v>
      </c>
      <c r="B826" t="n">
        <v>0</v>
      </c>
      <c r="C826" t="n">
        <v>0</v>
      </c>
      <c r="D826" t="n">
        <v>44.375</v>
      </c>
      <c r="E826" t="n">
        <v>3</v>
      </c>
      <c r="F826" t="n">
        <v>0.5258771524360402</v>
      </c>
      <c r="G826" t="n">
        <v>0</v>
      </c>
      <c r="H826" t="n">
        <v>365.5656357705471</v>
      </c>
      <c r="I826" t="b">
        <v>0</v>
      </c>
      <c r="J826" t="n">
        <v>1441.790867479038</v>
      </c>
      <c r="K826" t="n">
        <v>1907.489317674767</v>
      </c>
      <c r="L826" t="n">
        <v>0</v>
      </c>
      <c r="M826" t="n">
        <v>10.54691720882431</v>
      </c>
      <c r="N826" t="n">
        <v>10.54691720882431</v>
      </c>
      <c r="O826" t="n">
        <v>275.5063130527334</v>
      </c>
      <c r="P826" t="n">
        <v>69.85454184907034</v>
      </c>
      <c r="Q826" t="n">
        <v>10.54691720882431</v>
      </c>
      <c r="R826" t="n">
        <v>0.9238260656536561</v>
      </c>
      <c r="S826" t="n">
        <v>32.63961130514753</v>
      </c>
      <c r="T826" t="n">
        <v>57.15373183412115</v>
      </c>
      <c r="U826" t="n">
        <v>11.41656162446748</v>
      </c>
      <c r="V826" t="n">
        <v>4.353624616380891</v>
      </c>
      <c r="W826" t="n">
        <v>0</v>
      </c>
      <c r="X826" t="n">
        <v>0</v>
      </c>
      <c r="Y826" t="n">
        <v>-21.42817949427903</v>
      </c>
      <c r="Z826" t="n">
        <v>88.37460203851512</v>
      </c>
      <c r="AA826" t="n">
        <v>1907.489317674767</v>
      </c>
      <c r="AB826" t="b">
        <v>0</v>
      </c>
      <c r="AC826" t="b">
        <v>1</v>
      </c>
      <c r="AD826" t="n">
        <v>95.77849716998726</v>
      </c>
      <c r="AE826" t="n">
        <v>-0</v>
      </c>
      <c r="AF826" t="n">
        <v>0</v>
      </c>
      <c r="AG826" t="n">
        <v>0.1603721754829784</v>
      </c>
      <c r="AH826" t="b">
        <v>0</v>
      </c>
      <c r="AI826" t="b">
        <v>0</v>
      </c>
      <c r="AJ826" t="n">
        <v>1907.489317674767</v>
      </c>
      <c r="AK826" t="n">
        <v>0</v>
      </c>
      <c r="AL826" t="n">
        <v>11.41656162446748</v>
      </c>
      <c r="AM826" t="n">
        <v>0</v>
      </c>
      <c r="AN826" t="n">
        <v>11.42901389952565</v>
      </c>
      <c r="AO826" t="n">
        <v>0</v>
      </c>
      <c r="AP826" t="n">
        <v>1</v>
      </c>
      <c r="AQ826" t="n">
        <v>0</v>
      </c>
      <c r="AR826" t="n">
        <v>0</v>
      </c>
      <c r="AS826" t="n">
        <v>0</v>
      </c>
      <c r="AT826" t="n">
        <v>2.657157668439151</v>
      </c>
      <c r="AU826" t="n">
        <v>0.8353652612331626</v>
      </c>
      <c r="AV826" t="n">
        <v>2.657157668439151</v>
      </c>
    </row>
    <row r="827" spans="1:48">
      <c r="A827" t="n">
        <v>824</v>
      </c>
      <c r="B827" t="n">
        <v>0</v>
      </c>
      <c r="C827" t="n">
        <v>0</v>
      </c>
      <c r="D827" t="n">
        <v>46.25</v>
      </c>
      <c r="E827" t="n">
        <v>3</v>
      </c>
      <c r="F827" t="n">
        <v>0.5031495277799518</v>
      </c>
      <c r="G827" t="n">
        <v>0</v>
      </c>
      <c r="H827" t="n">
        <v>381.0120710847956</v>
      </c>
      <c r="I827" t="b">
        <v>0</v>
      </c>
      <c r="J827" t="n">
        <v>1502.711608358434</v>
      </c>
      <c r="K827" t="n">
        <v>1988.087457858208</v>
      </c>
      <c r="L827" t="n">
        <v>0</v>
      </c>
      <c r="M827" t="n">
        <v>10.65639658199409</v>
      </c>
      <c r="N827" t="n">
        <v>10.65639658199409</v>
      </c>
      <c r="O827" t="n">
        <v>267.0810171567214</v>
      </c>
      <c r="P827" t="n">
        <v>67.71831063811395</v>
      </c>
      <c r="Q827" t="n">
        <v>10.65639658199409</v>
      </c>
      <c r="R827" t="n">
        <v>0.9220254710992105</v>
      </c>
      <c r="S827" t="n">
        <v>32.66709099031274</v>
      </c>
      <c r="T827" t="n">
        <v>55.51410626697284</v>
      </c>
      <c r="U827" t="n">
        <v>11.55759457413889</v>
      </c>
      <c r="V827" t="n">
        <v>4.328686283515573</v>
      </c>
      <c r="W827" t="n">
        <v>0</v>
      </c>
      <c r="X827" t="n">
        <v>0</v>
      </c>
      <c r="Y827" t="n">
        <v>-21.42817949427903</v>
      </c>
      <c r="Z827" t="n">
        <v>88.55793142021128</v>
      </c>
      <c r="AA827" t="n">
        <v>1988.087457858208</v>
      </c>
      <c r="AB827" t="b">
        <v>0</v>
      </c>
      <c r="AC827" t="b">
        <v>1</v>
      </c>
      <c r="AD827" t="n">
        <v>95.77105682988508</v>
      </c>
      <c r="AE827" t="n">
        <v>-0</v>
      </c>
      <c r="AF827" t="n">
        <v>0</v>
      </c>
      <c r="AG827" t="n">
        <v>0.1482757492986292</v>
      </c>
      <c r="AH827" t="b">
        <v>0</v>
      </c>
      <c r="AI827" t="b">
        <v>0</v>
      </c>
      <c r="AJ827" t="n">
        <v>1988.087457858208</v>
      </c>
      <c r="AK827" t="n">
        <v>0</v>
      </c>
      <c r="AL827" t="n">
        <v>11.55759457413889</v>
      </c>
      <c r="AM827" t="n">
        <v>0</v>
      </c>
      <c r="AN827" t="n">
        <v>11.57004684919706</v>
      </c>
      <c r="AO827" t="n">
        <v>0</v>
      </c>
      <c r="AP827" t="n">
        <v>1</v>
      </c>
      <c r="AQ827" t="n">
        <v>0</v>
      </c>
      <c r="AR827" t="n">
        <v>0</v>
      </c>
      <c r="AS827" t="n">
        <v>0</v>
      </c>
      <c r="AT827" t="n">
        <v>2.68952171355627</v>
      </c>
      <c r="AU827" t="n">
        <v>0.8455399675838418</v>
      </c>
      <c r="AV827" t="n">
        <v>2.68952171355627</v>
      </c>
    </row>
    <row r="828" spans="1:48">
      <c r="A828" t="n">
        <v>825</v>
      </c>
      <c r="B828" t="n">
        <v>0</v>
      </c>
      <c r="C828" t="n">
        <v>0</v>
      </c>
      <c r="D828" t="n">
        <v>48.125</v>
      </c>
      <c r="E828" t="n">
        <v>3</v>
      </c>
      <c r="F828" t="n">
        <v>0.5865247364441517</v>
      </c>
      <c r="G828" t="n">
        <v>0</v>
      </c>
      <c r="H828" t="n">
        <v>396.458506399044</v>
      </c>
      <c r="I828" t="b">
        <v>0</v>
      </c>
      <c r="J828" t="n">
        <v>1563.63234923783</v>
      </c>
      <c r="K828" t="n">
        <v>2068.685598041649</v>
      </c>
      <c r="L828" t="n">
        <v>0</v>
      </c>
      <c r="M828" t="n">
        <v>12.69916758649912</v>
      </c>
      <c r="N828" t="n">
        <v>12.69916758649912</v>
      </c>
      <c r="O828" t="n">
        <v>305.8784607097409</v>
      </c>
      <c r="P828" t="n">
        <v>77.55539064648602</v>
      </c>
      <c r="Q828" t="n">
        <v>12.69916758649912</v>
      </c>
      <c r="R828" t="n">
        <v>0.9265131220072456</v>
      </c>
      <c r="S828" t="n">
        <v>32.69551222643013</v>
      </c>
      <c r="T828" t="n">
        <v>63.27039867614383</v>
      </c>
      <c r="U828" t="n">
        <v>13.70640877593508</v>
      </c>
      <c r="V828" t="n">
        <v>4.64954406806671</v>
      </c>
      <c r="W828" t="n">
        <v>0</v>
      </c>
      <c r="X828" t="n">
        <v>0</v>
      </c>
      <c r="Y828" t="n">
        <v>-21.42817949427903</v>
      </c>
      <c r="Z828" t="n">
        <v>88.74126080190743</v>
      </c>
      <c r="AA828" t="n">
        <v>2068.685598041649</v>
      </c>
      <c r="AB828" t="b">
        <v>0</v>
      </c>
      <c r="AC828" t="b">
        <v>1</v>
      </c>
      <c r="AD828" t="n">
        <v>95.7636164897829</v>
      </c>
      <c r="AE828" t="n">
        <v>-0</v>
      </c>
      <c r="AF828" t="n">
        <v>0</v>
      </c>
      <c r="AG828" t="n">
        <v>0.1278287858319027</v>
      </c>
      <c r="AH828" t="b">
        <v>0</v>
      </c>
      <c r="AI828" t="b">
        <v>0</v>
      </c>
      <c r="AJ828" t="n">
        <v>2068.685598041649</v>
      </c>
      <c r="AK828" t="n">
        <v>0</v>
      </c>
      <c r="AL828" t="n">
        <v>13.70640877593508</v>
      </c>
      <c r="AM828" t="n">
        <v>0</v>
      </c>
      <c r="AN828" t="n">
        <v>13.71886105099324</v>
      </c>
      <c r="AO828" t="n">
        <v>0</v>
      </c>
      <c r="AP828" t="n">
        <v>1</v>
      </c>
      <c r="AQ828" t="n">
        <v>0</v>
      </c>
      <c r="AR828" t="n">
        <v>0</v>
      </c>
      <c r="AS828" t="n">
        <v>0</v>
      </c>
      <c r="AT828" t="n">
        <v>3.080370427236644</v>
      </c>
      <c r="AU828" t="n">
        <v>0.9684161678501367</v>
      </c>
      <c r="AV828" t="n">
        <v>3.080370427236644</v>
      </c>
    </row>
    <row r="829" spans="1:48">
      <c r="A829" t="n">
        <v>826</v>
      </c>
      <c r="B829" t="n">
        <v>0</v>
      </c>
      <c r="C829" t="n">
        <v>0</v>
      </c>
      <c r="D829" t="n">
        <v>50</v>
      </c>
      <c r="E829" t="n">
        <v>3</v>
      </c>
      <c r="F829" t="n">
        <v>0.2757515264434529</v>
      </c>
      <c r="G829" t="n">
        <v>0</v>
      </c>
      <c r="H829" t="n">
        <v>411.9049417132925</v>
      </c>
      <c r="I829" t="b">
        <v>0</v>
      </c>
      <c r="J829" t="n">
        <v>1624.553090117226</v>
      </c>
      <c r="K829" t="n">
        <v>2149.28373822509</v>
      </c>
      <c r="L829" t="n">
        <v>0</v>
      </c>
      <c r="M829" t="n">
        <v>7.313457043090867</v>
      </c>
      <c r="N829" t="n">
        <v>7.313457043090867</v>
      </c>
      <c r="O829" t="n">
        <v>169.5497268845589</v>
      </c>
      <c r="P829" t="n">
        <v>42.9892816644419</v>
      </c>
      <c r="Q829" t="n">
        <v>7.313457043090867</v>
      </c>
      <c r="R829" t="n">
        <v>0.8980698310491132</v>
      </c>
      <c r="S829" t="n">
        <v>32.72743237324961</v>
      </c>
      <c r="T829" t="n">
        <v>36.18180567116403</v>
      </c>
      <c r="U829" t="n">
        <v>8.143528253863494</v>
      </c>
      <c r="V829" t="n">
        <v>3.688017565009901</v>
      </c>
      <c r="W829" t="n">
        <v>0</v>
      </c>
      <c r="X829" t="n">
        <v>0</v>
      </c>
      <c r="Y829" t="n">
        <v>-21.42817949427903</v>
      </c>
      <c r="Z829" t="n">
        <v>88.92989639214839</v>
      </c>
      <c r="AA829" t="n">
        <v>2149.28373822509</v>
      </c>
      <c r="AB829" t="b">
        <v>0</v>
      </c>
      <c r="AC829" t="b">
        <v>1</v>
      </c>
      <c r="AD829" t="n">
        <v>95.75617614968073</v>
      </c>
      <c r="AE829" t="n">
        <v>-0</v>
      </c>
      <c r="AF829" t="n">
        <v>0</v>
      </c>
      <c r="AG829" t="n">
        <v>0.1192413770993932</v>
      </c>
      <c r="AH829" t="b">
        <v>0</v>
      </c>
      <c r="AI829" t="b">
        <v>0</v>
      </c>
      <c r="AJ829" t="n">
        <v>2149.28373822509</v>
      </c>
      <c r="AK829" t="n">
        <v>0</v>
      </c>
      <c r="AL829" t="n">
        <v>8.143528253863494</v>
      </c>
      <c r="AM829" t="n">
        <v>0</v>
      </c>
      <c r="AN829" t="n">
        <v>8.327495030905407</v>
      </c>
      <c r="AO829" t="n">
        <v>0</v>
      </c>
      <c r="AP829" t="n">
        <v>1</v>
      </c>
      <c r="AQ829" t="n">
        <v>0</v>
      </c>
      <c r="AR829" t="n">
        <v>0</v>
      </c>
      <c r="AS829" t="n">
        <v>0</v>
      </c>
      <c r="AT829" t="n">
        <v>2.142951401271328</v>
      </c>
      <c r="AU829" t="n">
        <v>0.6737075403525264</v>
      </c>
      <c r="AV829" t="n">
        <v>2.142951401271328</v>
      </c>
    </row>
    <row r="830" spans="1:48">
      <c r="A830" t="n">
        <v>827</v>
      </c>
      <c r="B830" t="n">
        <v>0</v>
      </c>
      <c r="C830" t="n">
        <v>0</v>
      </c>
      <c r="D830" t="n">
        <v>50</v>
      </c>
      <c r="E830" t="n">
        <v>4</v>
      </c>
      <c r="F830" t="n">
        <v>-0.1270308422179687</v>
      </c>
      <c r="G830" t="n">
        <v>0</v>
      </c>
      <c r="H830" t="n">
        <v>411.9049417132925</v>
      </c>
      <c r="I830" t="b">
        <v>1</v>
      </c>
      <c r="J830" t="n">
        <v>1624.553090117226</v>
      </c>
      <c r="K830" t="n">
        <v>1449.101356384565</v>
      </c>
      <c r="L830" t="n">
        <v>0</v>
      </c>
      <c r="M830" t="n">
        <v>-0.4087760360789441</v>
      </c>
      <c r="N830" t="n">
        <v>-0.4087760360789441</v>
      </c>
      <c r="O830" t="n">
        <v>-9.47675837374525</v>
      </c>
      <c r="P830" t="n">
        <v>-2.402829202268066</v>
      </c>
      <c r="Q830" t="n">
        <v>-0.4087760360789441</v>
      </c>
      <c r="R830" t="n">
        <v>0.08004688693020891</v>
      </c>
      <c r="S830" t="n">
        <v>32.75293032455681</v>
      </c>
      <c r="T830" t="n">
        <v>-0.2156266787741659</v>
      </c>
      <c r="U830" t="n">
        <v>-0.03272124913979024</v>
      </c>
      <c r="V830" t="n">
        <v>2.1872025234939</v>
      </c>
      <c r="W830" t="n">
        <v>0</v>
      </c>
      <c r="X830" t="n">
        <v>0</v>
      </c>
      <c r="Y830" t="n">
        <v>-21.42817949427903</v>
      </c>
      <c r="Z830" t="n">
        <v>88.91126403547118</v>
      </c>
      <c r="AA830" t="n">
        <v>1449.101356384565</v>
      </c>
      <c r="AB830" t="b">
        <v>0</v>
      </c>
      <c r="AC830" t="b">
        <v>1</v>
      </c>
      <c r="AD830" t="n">
        <v>95.74873580957855</v>
      </c>
      <c r="AE830" t="n">
        <v>-0</v>
      </c>
      <c r="AF830" t="n">
        <v>0</v>
      </c>
      <c r="AG830" t="n">
        <v>0.1138461421730189</v>
      </c>
      <c r="AH830" t="b">
        <v>0</v>
      </c>
      <c r="AI830" t="b">
        <v>0</v>
      </c>
      <c r="AJ830" t="n">
        <v>1449.101356384565</v>
      </c>
      <c r="AK830" t="n">
        <v>0</v>
      </c>
      <c r="AL830" t="n">
        <v>-0.03272124913979024</v>
      </c>
      <c r="AM830" t="n">
        <v>0</v>
      </c>
      <c r="AN830" t="n">
        <v>0.2022209504459161</v>
      </c>
      <c r="AO830" t="n">
        <v>0</v>
      </c>
      <c r="AP830" t="n">
        <v>1</v>
      </c>
      <c r="AQ830" t="n">
        <v>0</v>
      </c>
      <c r="AR830" t="n">
        <v>0</v>
      </c>
      <c r="AS830" t="n">
        <v>0</v>
      </c>
      <c r="AT830" t="n">
        <v>0.5138958005163405</v>
      </c>
      <c r="AU830" t="n">
        <v>0.1615601154361039</v>
      </c>
      <c r="AV830" t="n">
        <v>0.5138958005163405</v>
      </c>
    </row>
    <row r="831" spans="1:48">
      <c r="A831" t="n">
        <v>828</v>
      </c>
      <c r="B831" t="n">
        <v>0</v>
      </c>
      <c r="C831" t="n">
        <v>0</v>
      </c>
      <c r="D831" t="n">
        <v>50</v>
      </c>
      <c r="E831" t="n">
        <v>4</v>
      </c>
      <c r="F831" t="n">
        <v>0.2323718424284191</v>
      </c>
      <c r="G831" t="n">
        <v>0</v>
      </c>
      <c r="H831" t="n">
        <v>411.9049417132925</v>
      </c>
      <c r="I831" t="b">
        <v>0</v>
      </c>
      <c r="J831" t="n">
        <v>1624.553090117226</v>
      </c>
      <c r="K831" t="n">
        <v>1449.101356384565</v>
      </c>
      <c r="L831" t="n">
        <v>0</v>
      </c>
      <c r="M831" t="n">
        <v>6.481772101224858</v>
      </c>
      <c r="N831" t="n">
        <v>6.481772101224858</v>
      </c>
      <c r="O831" t="n">
        <v>150.2685642392408</v>
      </c>
      <c r="P831" t="n">
        <v>38.10054874220102</v>
      </c>
      <c r="Q831" t="n">
        <v>6.481772101224858</v>
      </c>
      <c r="R831" t="n">
        <v>0.9192658160120271</v>
      </c>
      <c r="S831" t="n">
        <v>32.76579298929077</v>
      </c>
      <c r="T831" t="n">
        <v>46.46492768701605</v>
      </c>
      <c r="U831" t="n">
        <v>7.051031364729933</v>
      </c>
      <c r="V831" t="n">
        <v>3.751308020871413</v>
      </c>
      <c r="W831" t="n">
        <v>0</v>
      </c>
      <c r="X831" t="n">
        <v>0</v>
      </c>
      <c r="Y831" t="n">
        <v>-21.42817949427903</v>
      </c>
      <c r="Z831" t="n">
        <v>88.99467046139209</v>
      </c>
      <c r="AA831" t="n">
        <v>1449.101356384565</v>
      </c>
      <c r="AB831" t="b">
        <v>0</v>
      </c>
      <c r="AC831" t="b">
        <v>1</v>
      </c>
      <c r="AD831" t="n">
        <v>95.74129546947637</v>
      </c>
      <c r="AE831" t="n">
        <v>-0</v>
      </c>
      <c r="AF831" t="n">
        <v>0</v>
      </c>
      <c r="AG831" t="n">
        <v>0.107145049142135</v>
      </c>
      <c r="AH831" t="b">
        <v>0</v>
      </c>
      <c r="AI831" t="b">
        <v>0</v>
      </c>
      <c r="AJ831" t="n">
        <v>1449.101356384565</v>
      </c>
      <c r="AK831" t="n">
        <v>0</v>
      </c>
      <c r="AL831" t="n">
        <v>7.051031364729933</v>
      </c>
      <c r="AM831" t="n">
        <v>0</v>
      </c>
      <c r="AN831" t="n">
        <v>7.051984093931809</v>
      </c>
      <c r="AO831" t="n">
        <v>0</v>
      </c>
      <c r="AP831" t="n">
        <v>1</v>
      </c>
      <c r="AQ831" t="n">
        <v>0</v>
      </c>
      <c r="AR831" t="n">
        <v>0</v>
      </c>
      <c r="AS831" t="n">
        <v>0</v>
      </c>
      <c r="AT831" t="n">
        <v>1.79777001213244</v>
      </c>
      <c r="AU831" t="n">
        <v>0.5651883716423703</v>
      </c>
      <c r="AV831" t="n">
        <v>1.79777001213244</v>
      </c>
    </row>
    <row r="832" spans="1:48">
      <c r="A832" t="n">
        <v>829</v>
      </c>
      <c r="B832" t="n">
        <v>0</v>
      </c>
      <c r="C832" t="n">
        <v>0</v>
      </c>
      <c r="D832" t="n">
        <v>51.53846153846154</v>
      </c>
      <c r="E832" t="n">
        <v>4</v>
      </c>
      <c r="F832" t="n">
        <v>0.4795947545555803</v>
      </c>
      <c r="G832" t="n">
        <v>0</v>
      </c>
      <c r="H832" t="n">
        <v>424.5789399198554</v>
      </c>
      <c r="I832" t="b">
        <v>0</v>
      </c>
      <c r="J832" t="n">
        <v>1674.53933904391</v>
      </c>
      <c r="K832" t="n">
        <v>1493.689090427167</v>
      </c>
      <c r="L832" t="n">
        <v>0</v>
      </c>
      <c r="M832" t="n">
        <v>11.63468824598145</v>
      </c>
      <c r="N832" t="n">
        <v>11.63468824598145</v>
      </c>
      <c r="O832" t="n">
        <v>261.6782847539244</v>
      </c>
      <c r="P832" t="n">
        <v>66.34844948121815</v>
      </c>
      <c r="Q832" t="n">
        <v>11.63468824598145</v>
      </c>
      <c r="R832" t="n">
        <v>0.9372383034844947</v>
      </c>
      <c r="S832" t="n">
        <v>32.78369208316555</v>
      </c>
      <c r="T832" t="n">
        <v>79.36260132076856</v>
      </c>
      <c r="U832" t="n">
        <v>12.41379935361757</v>
      </c>
      <c r="V832" t="n">
        <v>4.980931498775121</v>
      </c>
      <c r="W832" t="n">
        <v>0</v>
      </c>
      <c r="X832" t="n">
        <v>0</v>
      </c>
      <c r="Y832" t="n">
        <v>-21.42817949427903</v>
      </c>
      <c r="Z832" t="n">
        <v>89.08080453794113</v>
      </c>
      <c r="AA832" t="n">
        <v>1493.689090427167</v>
      </c>
      <c r="AB832" t="b">
        <v>0</v>
      </c>
      <c r="AC832" t="b">
        <v>1</v>
      </c>
      <c r="AD832" t="n">
        <v>95.73385512937419</v>
      </c>
      <c r="AE832" t="n">
        <v>-0</v>
      </c>
      <c r="AF832" t="n">
        <v>0</v>
      </c>
      <c r="AG832" t="n">
        <v>0.1035568151320157</v>
      </c>
      <c r="AH832" t="b">
        <v>0</v>
      </c>
      <c r="AI832" t="b">
        <v>0</v>
      </c>
      <c r="AJ832" t="n">
        <v>1493.689090427167</v>
      </c>
      <c r="AK832" t="n">
        <v>0</v>
      </c>
      <c r="AL832" t="n">
        <v>12.41379935361757</v>
      </c>
      <c r="AM832" t="n">
        <v>0</v>
      </c>
      <c r="AN832" t="n">
        <v>12.41761027042508</v>
      </c>
      <c r="AO832" t="n">
        <v>0</v>
      </c>
      <c r="AP832" t="n">
        <v>1</v>
      </c>
      <c r="AQ832" t="n">
        <v>0</v>
      </c>
      <c r="AR832" t="n">
        <v>0</v>
      </c>
      <c r="AS832" t="n">
        <v>0</v>
      </c>
      <c r="AT832" t="n">
        <v>2.832772393060603</v>
      </c>
      <c r="AU832" t="n">
        <v>0.8905755492985913</v>
      </c>
      <c r="AV832" t="n">
        <v>2.832772393060603</v>
      </c>
    </row>
    <row r="833" spans="1:48">
      <c r="A833" t="n">
        <v>830</v>
      </c>
      <c r="B833" t="n">
        <v>0</v>
      </c>
      <c r="C833" t="n">
        <v>0</v>
      </c>
      <c r="D833" t="n">
        <v>53.07692307692308</v>
      </c>
      <c r="E833" t="n">
        <v>4</v>
      </c>
      <c r="F833" t="n">
        <v>0.4133517034518137</v>
      </c>
      <c r="G833" t="n">
        <v>0</v>
      </c>
      <c r="H833" t="n">
        <v>437.2529381264182</v>
      </c>
      <c r="I833" t="b">
        <v>0</v>
      </c>
      <c r="J833" t="n">
        <v>1724.525587970593</v>
      </c>
      <c r="K833" t="n">
        <v>1538.276824469769</v>
      </c>
      <c r="L833" t="n">
        <v>0</v>
      </c>
      <c r="M833" t="n">
        <v>10.70559301223738</v>
      </c>
      <c r="N833" t="n">
        <v>10.70559301223738</v>
      </c>
      <c r="O833" t="n">
        <v>233.8026205969165</v>
      </c>
      <c r="P833" t="n">
        <v>59.28058331564821</v>
      </c>
      <c r="Q833" t="n">
        <v>10.70559301223738</v>
      </c>
      <c r="R833" t="n">
        <v>0.9339717115869874</v>
      </c>
      <c r="S833" t="n">
        <v>32.80866844939332</v>
      </c>
      <c r="T833" t="n">
        <v>71.15638752219205</v>
      </c>
      <c r="U833" t="n">
        <v>11.46243818674833</v>
      </c>
      <c r="V833" t="n">
        <v>4.698334477743387</v>
      </c>
      <c r="W833" t="n">
        <v>0</v>
      </c>
      <c r="X833" t="n">
        <v>0</v>
      </c>
      <c r="Y833" t="n">
        <v>-21.42817949427903</v>
      </c>
      <c r="Z833" t="n">
        <v>89.21762179312746</v>
      </c>
      <c r="AA833" t="n">
        <v>1538.276824469769</v>
      </c>
      <c r="AB833" t="b">
        <v>0</v>
      </c>
      <c r="AC833" t="b">
        <v>1</v>
      </c>
      <c r="AD833" t="n">
        <v>95.72641478927201</v>
      </c>
      <c r="AE833" t="n">
        <v>-0</v>
      </c>
      <c r="AF833" t="n">
        <v>0</v>
      </c>
      <c r="AG833" t="n">
        <v>0.09826461941264775</v>
      </c>
      <c r="AH833" t="b">
        <v>0</v>
      </c>
      <c r="AI833" t="b">
        <v>0</v>
      </c>
      <c r="AJ833" t="n">
        <v>1538.276824469769</v>
      </c>
      <c r="AK833" t="n">
        <v>0</v>
      </c>
      <c r="AL833" t="n">
        <v>11.46243818674833</v>
      </c>
      <c r="AM833" t="n">
        <v>0</v>
      </c>
      <c r="AN833" t="n">
        <v>11.46624910355583</v>
      </c>
      <c r="AO833" t="n">
        <v>0</v>
      </c>
      <c r="AP833" t="n">
        <v>1</v>
      </c>
      <c r="AQ833" t="n">
        <v>0</v>
      </c>
      <c r="AR833" t="n">
        <v>0</v>
      </c>
      <c r="AS833" t="n">
        <v>0</v>
      </c>
      <c r="AT833" t="n">
        <v>2.644500573658078</v>
      </c>
      <c r="AU833" t="n">
        <v>0.8313860855094821</v>
      </c>
      <c r="AV833" t="n">
        <v>2.644500573658078</v>
      </c>
    </row>
    <row r="834" spans="1:48">
      <c r="A834" t="n">
        <v>831</v>
      </c>
      <c r="B834" t="n">
        <v>0</v>
      </c>
      <c r="C834" t="n">
        <v>0</v>
      </c>
      <c r="D834" t="n">
        <v>54.61538461538461</v>
      </c>
      <c r="E834" t="n">
        <v>4</v>
      </c>
      <c r="F834" t="n">
        <v>0.431100995739726</v>
      </c>
      <c r="G834" t="n">
        <v>0</v>
      </c>
      <c r="H834" t="n">
        <v>449.926936332981</v>
      </c>
      <c r="I834" t="b">
        <v>0</v>
      </c>
      <c r="J834" t="n">
        <v>1774.511836897277</v>
      </c>
      <c r="K834" t="n">
        <v>1582.864558512371</v>
      </c>
      <c r="L834" t="n">
        <v>0</v>
      </c>
      <c r="M834" t="n">
        <v>11.46345846471817</v>
      </c>
      <c r="N834" t="n">
        <v>11.46345846471817</v>
      </c>
      <c r="O834" t="n">
        <v>243.3016473019005</v>
      </c>
      <c r="P834" t="n">
        <v>61.68905864652649</v>
      </c>
      <c r="Q834" t="n">
        <v>11.46345846471817</v>
      </c>
      <c r="R834" t="n">
        <v>0.9348278139141811</v>
      </c>
      <c r="S834" t="n">
        <v>32.83284646186255</v>
      </c>
      <c r="T834" t="n">
        <v>73.97954625091501</v>
      </c>
      <c r="U834" t="n">
        <v>12.26264162671837</v>
      </c>
      <c r="V834" t="n">
        <v>4.82140875480907</v>
      </c>
      <c r="W834" t="n">
        <v>0</v>
      </c>
      <c r="X834" t="n">
        <v>0</v>
      </c>
      <c r="Y834" t="n">
        <v>-21.42817949427903</v>
      </c>
      <c r="Z834" t="n">
        <v>89.36057964823557</v>
      </c>
      <c r="AA834" t="n">
        <v>1582.864558512371</v>
      </c>
      <c r="AB834" t="b">
        <v>0</v>
      </c>
      <c r="AC834" t="b">
        <v>1</v>
      </c>
      <c r="AD834" t="n">
        <v>95.71897444916983</v>
      </c>
      <c r="AE834" t="n">
        <v>-0</v>
      </c>
      <c r="AF834" t="n">
        <v>0</v>
      </c>
      <c r="AG834" t="n">
        <v>0.1305203111380997</v>
      </c>
      <c r="AH834" t="b">
        <v>0</v>
      </c>
      <c r="AI834" t="b">
        <v>0</v>
      </c>
      <c r="AJ834" t="n">
        <v>1582.864558512371</v>
      </c>
      <c r="AK834" t="n">
        <v>0</v>
      </c>
      <c r="AL834" t="n">
        <v>12.26264162671837</v>
      </c>
      <c r="AM834" t="n">
        <v>0</v>
      </c>
      <c r="AN834" t="n">
        <v>12.26645254352587</v>
      </c>
      <c r="AO834" t="n">
        <v>0</v>
      </c>
      <c r="AP834" t="n">
        <v>1</v>
      </c>
      <c r="AQ834" t="n">
        <v>0</v>
      </c>
      <c r="AR834" t="n">
        <v>0</v>
      </c>
      <c r="AS834" t="n">
        <v>0</v>
      </c>
      <c r="AT834" t="n">
        <v>2.794831701987742</v>
      </c>
      <c r="AU834" t="n">
        <v>0.8786476401323788</v>
      </c>
      <c r="AV834" t="n">
        <v>2.794831701987742</v>
      </c>
    </row>
    <row r="835" spans="1:48">
      <c r="A835" t="n">
        <v>832</v>
      </c>
      <c r="B835" t="n">
        <v>0</v>
      </c>
      <c r="C835" t="n">
        <v>0</v>
      </c>
      <c r="D835" t="n">
        <v>56.15384615384615</v>
      </c>
      <c r="E835" t="n">
        <v>4</v>
      </c>
      <c r="F835" t="n">
        <v>0.4263468776918478</v>
      </c>
      <c r="G835" t="n">
        <v>0</v>
      </c>
      <c r="H835" t="n">
        <v>462.6009345395439</v>
      </c>
      <c r="I835" t="b">
        <v>0</v>
      </c>
      <c r="J835" t="n">
        <v>1824.498085823961</v>
      </c>
      <c r="K835" t="n">
        <v>1627.452292554973</v>
      </c>
      <c r="L835" t="n">
        <v>0</v>
      </c>
      <c r="M835" t="n">
        <v>11.76404386333435</v>
      </c>
      <c r="N835" t="n">
        <v>11.76404386333435</v>
      </c>
      <c r="O835" t="n">
        <v>242.8407197399846</v>
      </c>
      <c r="P835" t="n">
        <v>61.57219060344438</v>
      </c>
      <c r="Q835" t="n">
        <v>11.76404386333435</v>
      </c>
      <c r="R835" t="n">
        <v>0.9345231926508039</v>
      </c>
      <c r="S835" t="n">
        <v>32.85840039647364</v>
      </c>
      <c r="T835" t="n">
        <v>73.86346326493012</v>
      </c>
      <c r="U835" t="n">
        <v>12.58828454536829</v>
      </c>
      <c r="V835" t="n">
        <v>4.836343754342252</v>
      </c>
      <c r="W835" t="n">
        <v>0</v>
      </c>
      <c r="X835" t="n">
        <v>0</v>
      </c>
      <c r="Y835" t="n">
        <v>-21.42817949427903</v>
      </c>
      <c r="Z835" t="n">
        <v>89.50880005045633</v>
      </c>
      <c r="AA835" t="n">
        <v>1627.452292554973</v>
      </c>
      <c r="AB835" t="b">
        <v>0</v>
      </c>
      <c r="AC835" t="b">
        <v>1</v>
      </c>
      <c r="AD835" t="n">
        <v>95.71153410906766</v>
      </c>
      <c r="AE835" t="n">
        <v>-0</v>
      </c>
      <c r="AF835" t="n">
        <v>0</v>
      </c>
      <c r="AG835" t="n">
        <v>0.1444437650818035</v>
      </c>
      <c r="AH835" t="b">
        <v>0</v>
      </c>
      <c r="AI835" t="b">
        <v>0</v>
      </c>
      <c r="AJ835" t="n">
        <v>1627.452292554973</v>
      </c>
      <c r="AK835" t="n">
        <v>0</v>
      </c>
      <c r="AL835" t="n">
        <v>12.58828454536829</v>
      </c>
      <c r="AM835" t="n">
        <v>0</v>
      </c>
      <c r="AN835" t="n">
        <v>12.5920954621758</v>
      </c>
      <c r="AO835" t="n">
        <v>0</v>
      </c>
      <c r="AP835" t="n">
        <v>1</v>
      </c>
      <c r="AQ835" t="n">
        <v>0</v>
      </c>
      <c r="AR835" t="n">
        <v>0</v>
      </c>
      <c r="AS835" t="n">
        <v>0</v>
      </c>
      <c r="AT835" t="n">
        <v>2.853572730078478</v>
      </c>
      <c r="AU835" t="n">
        <v>0.897114822136278</v>
      </c>
      <c r="AV835" t="n">
        <v>2.853572730078478</v>
      </c>
    </row>
    <row r="836" spans="1:48">
      <c r="A836" t="n">
        <v>833</v>
      </c>
      <c r="B836" t="n">
        <v>0</v>
      </c>
      <c r="C836" t="n">
        <v>0</v>
      </c>
      <c r="D836" t="n">
        <v>57.69230769230769</v>
      </c>
      <c r="E836" t="n">
        <v>4</v>
      </c>
      <c r="F836" t="n">
        <v>0.4276140575954477</v>
      </c>
      <c r="G836" t="n">
        <v>0</v>
      </c>
      <c r="H836" t="n">
        <v>475.2749327461067</v>
      </c>
      <c r="I836" t="b">
        <v>0</v>
      </c>
      <c r="J836" t="n">
        <v>1874.484334750645</v>
      </c>
      <c r="K836" t="n">
        <v>1672.040026597575</v>
      </c>
      <c r="L836" t="n">
        <v>0</v>
      </c>
      <c r="M836" t="n">
        <v>12.19870986218933</v>
      </c>
      <c r="N836" t="n">
        <v>12.19870986218933</v>
      </c>
      <c r="O836" t="n">
        <v>245.0983428930512</v>
      </c>
      <c r="P836" t="n">
        <v>62.14461026700081</v>
      </c>
      <c r="Q836" t="n">
        <v>12.19870986218933</v>
      </c>
      <c r="R836" t="n">
        <v>0.9345303091977505</v>
      </c>
      <c r="S836" t="n">
        <v>32.88474695890914</v>
      </c>
      <c r="T836" t="n">
        <v>74.54958379104413</v>
      </c>
      <c r="U836" t="n">
        <v>13.05330575384049</v>
      </c>
      <c r="V836" t="n">
        <v>4.880738200236053</v>
      </c>
      <c r="W836" t="n">
        <v>0</v>
      </c>
      <c r="X836" t="n">
        <v>0</v>
      </c>
      <c r="Y836" t="n">
        <v>-21.42817949427903</v>
      </c>
      <c r="Z836" t="n">
        <v>89.66942639027721</v>
      </c>
      <c r="AA836" t="n">
        <v>1672.040026597575</v>
      </c>
      <c r="AB836" t="b">
        <v>0</v>
      </c>
      <c r="AC836" t="b">
        <v>1</v>
      </c>
      <c r="AD836" t="n">
        <v>95.70409376896548</v>
      </c>
      <c r="AE836" t="n">
        <v>-0</v>
      </c>
      <c r="AF836" t="n">
        <v>0</v>
      </c>
      <c r="AG836" t="n">
        <v>0.158921284737805</v>
      </c>
      <c r="AH836" t="b">
        <v>0</v>
      </c>
      <c r="AI836" t="b">
        <v>0</v>
      </c>
      <c r="AJ836" t="n">
        <v>1672.040026597575</v>
      </c>
      <c r="AK836" t="n">
        <v>0</v>
      </c>
      <c r="AL836" t="n">
        <v>13.05330575384049</v>
      </c>
      <c r="AM836" t="n">
        <v>0</v>
      </c>
      <c r="AN836" t="n">
        <v>13.05711667064799</v>
      </c>
      <c r="AO836" t="n">
        <v>0</v>
      </c>
      <c r="AP836" t="n">
        <v>1</v>
      </c>
      <c r="AQ836" t="n">
        <v>0</v>
      </c>
      <c r="AR836" t="n">
        <v>0</v>
      </c>
      <c r="AS836" t="n">
        <v>0</v>
      </c>
      <c r="AT836" t="n">
        <v>2.938385247729843</v>
      </c>
      <c r="AU836" t="n">
        <v>0.9237784378506186</v>
      </c>
      <c r="AV836" t="n">
        <v>2.938385247729843</v>
      </c>
    </row>
    <row r="837" spans="1:48">
      <c r="A837" t="n">
        <v>834</v>
      </c>
      <c r="B837" t="n">
        <v>0</v>
      </c>
      <c r="C837" t="n">
        <v>0</v>
      </c>
      <c r="D837" t="n">
        <v>59.23076923076923</v>
      </c>
      <c r="E837" t="n">
        <v>4</v>
      </c>
      <c r="F837" t="n">
        <v>0.4272994560289316</v>
      </c>
      <c r="G837" t="n">
        <v>0</v>
      </c>
      <c r="H837" t="n">
        <v>487.9489309526696</v>
      </c>
      <c r="I837" t="b">
        <v>0</v>
      </c>
      <c r="J837" t="n">
        <v>1924.470583677329</v>
      </c>
      <c r="K837" t="n">
        <v>1716.627760640177</v>
      </c>
      <c r="L837" t="n">
        <v>0</v>
      </c>
      <c r="M837" t="n">
        <v>12.6056018591371</v>
      </c>
      <c r="N837" t="n">
        <v>12.6056018591371</v>
      </c>
      <c r="O837" t="n">
        <v>246.695141962468</v>
      </c>
      <c r="P837" t="n">
        <v>62.54947818520994</v>
      </c>
      <c r="Q837" t="n">
        <v>12.6056018591371</v>
      </c>
      <c r="R837" t="n">
        <v>0.9344632509927879</v>
      </c>
      <c r="S837" t="n">
        <v>32.91206402292667</v>
      </c>
      <c r="T837" t="n">
        <v>75.04065389087425</v>
      </c>
      <c r="U837" t="n">
        <v>13.48967104457529</v>
      </c>
      <c r="V837" t="n">
        <v>4.9179204993833</v>
      </c>
      <c r="W837" t="n">
        <v>0</v>
      </c>
      <c r="X837" t="n">
        <v>0</v>
      </c>
      <c r="Y837" t="n">
        <v>-21.42817949427903</v>
      </c>
      <c r="Z837" t="n">
        <v>89.83005273009809</v>
      </c>
      <c r="AA837" t="n">
        <v>1716.627760640177</v>
      </c>
      <c r="AB837" t="b">
        <v>0</v>
      </c>
      <c r="AC837" t="b">
        <v>1</v>
      </c>
      <c r="AD837" t="n">
        <v>95.6966534288633</v>
      </c>
      <c r="AE837" t="n">
        <v>-0</v>
      </c>
      <c r="AF837" t="n">
        <v>0</v>
      </c>
      <c r="AG837" t="n">
        <v>0.169331657081579</v>
      </c>
      <c r="AH837" t="b">
        <v>0</v>
      </c>
      <c r="AI837" t="b">
        <v>0</v>
      </c>
      <c r="AJ837" t="n">
        <v>1716.627760640177</v>
      </c>
      <c r="AK837" t="n">
        <v>0</v>
      </c>
      <c r="AL837" t="n">
        <v>13.48967104457529</v>
      </c>
      <c r="AM837" t="n">
        <v>0</v>
      </c>
      <c r="AN837" t="n">
        <v>13.49348196138279</v>
      </c>
      <c r="AO837" t="n">
        <v>0</v>
      </c>
      <c r="AP837" t="n">
        <v>1</v>
      </c>
      <c r="AQ837" t="n">
        <v>0</v>
      </c>
      <c r="AR837" t="n">
        <v>0</v>
      </c>
      <c r="AS837" t="n">
        <v>0</v>
      </c>
      <c r="AT837" t="n">
        <v>3.01736739109424</v>
      </c>
      <c r="AU837" t="n">
        <v>0.9486090828695541</v>
      </c>
      <c r="AV837" t="n">
        <v>3.01736739109424</v>
      </c>
    </row>
    <row r="838" spans="1:48">
      <c r="A838" t="n">
        <v>835</v>
      </c>
      <c r="B838" t="n">
        <v>0</v>
      </c>
      <c r="C838" t="n">
        <v>0</v>
      </c>
      <c r="D838" t="n">
        <v>60.76923076923077</v>
      </c>
      <c r="E838" t="n">
        <v>4</v>
      </c>
      <c r="F838" t="n">
        <v>0.4272906823913889</v>
      </c>
      <c r="G838" t="n">
        <v>0</v>
      </c>
      <c r="H838" t="n">
        <v>500.6229291592325</v>
      </c>
      <c r="I838" t="b">
        <v>0</v>
      </c>
      <c r="J838" t="n">
        <v>1974.456832604013</v>
      </c>
      <c r="K838" t="n">
        <v>1761.21549468278</v>
      </c>
      <c r="L838" t="n">
        <v>0</v>
      </c>
      <c r="M838" t="n">
        <v>13.02607304569173</v>
      </c>
      <c r="N838" t="n">
        <v>13.02607304569173</v>
      </c>
      <c r="O838" t="n">
        <v>248.470111160873</v>
      </c>
      <c r="P838" t="n">
        <v>62.99952108541405</v>
      </c>
      <c r="Q838" t="n">
        <v>13.02607304569173</v>
      </c>
      <c r="R838" t="n">
        <v>0.9344176650653822</v>
      </c>
      <c r="S838" t="n">
        <v>32.9403211697832</v>
      </c>
      <c r="T838" t="n">
        <v>75.58425790878115</v>
      </c>
      <c r="U838" t="n">
        <v>13.94031120417686</v>
      </c>
      <c r="V838" t="n">
        <v>4.956992117958222</v>
      </c>
      <c r="W838" t="n">
        <v>0</v>
      </c>
      <c r="X838" t="n">
        <v>0</v>
      </c>
      <c r="Y838" t="n">
        <v>-21.42817949427903</v>
      </c>
      <c r="Z838" t="n">
        <v>89.98181384015119</v>
      </c>
      <c r="AA838" t="n">
        <v>1761.21549468278</v>
      </c>
      <c r="AB838" t="b">
        <v>0</v>
      </c>
      <c r="AC838" t="b">
        <v>1</v>
      </c>
      <c r="AD838" t="n">
        <v>95.68921308876112</v>
      </c>
      <c r="AE838" t="n">
        <v>-0</v>
      </c>
      <c r="AF838" t="n">
        <v>0</v>
      </c>
      <c r="AG838" t="n">
        <v>0.1659833519139784</v>
      </c>
      <c r="AH838" t="b">
        <v>0</v>
      </c>
      <c r="AI838" t="b">
        <v>0</v>
      </c>
      <c r="AJ838" t="n">
        <v>1761.21549468278</v>
      </c>
      <c r="AK838" t="n">
        <v>0</v>
      </c>
      <c r="AL838" t="n">
        <v>13.94031120417686</v>
      </c>
      <c r="AM838" t="n">
        <v>0</v>
      </c>
      <c r="AN838" t="n">
        <v>13.94412212098437</v>
      </c>
      <c r="AO838" t="n">
        <v>0</v>
      </c>
      <c r="AP838" t="n">
        <v>1</v>
      </c>
      <c r="AQ838" t="n">
        <v>0</v>
      </c>
      <c r="AR838" t="n">
        <v>0</v>
      </c>
      <c r="AS838" t="n">
        <v>0</v>
      </c>
      <c r="AT838" t="n">
        <v>3.098759453592837</v>
      </c>
      <c r="AU838" t="n">
        <v>0.974197365551848</v>
      </c>
      <c r="AV838" t="n">
        <v>3.098759453592837</v>
      </c>
    </row>
    <row r="839" spans="1:48">
      <c r="A839" t="n">
        <v>836</v>
      </c>
      <c r="B839" t="n">
        <v>0</v>
      </c>
      <c r="C839" t="n">
        <v>0</v>
      </c>
      <c r="D839" t="n">
        <v>62.30769230769231</v>
      </c>
      <c r="E839" t="n">
        <v>4</v>
      </c>
      <c r="F839" t="n">
        <v>0.4276403785080642</v>
      </c>
      <c r="G839" t="n">
        <v>0</v>
      </c>
      <c r="H839" t="n">
        <v>513.2969273657952</v>
      </c>
      <c r="I839" t="b">
        <v>0</v>
      </c>
      <c r="J839" t="n">
        <v>2024.443081530696</v>
      </c>
      <c r="K839" t="n">
        <v>1805.803228725381</v>
      </c>
      <c r="L839" t="n">
        <v>0</v>
      </c>
      <c r="M839" t="n">
        <v>13.46209052784639</v>
      </c>
      <c r="N839" t="n">
        <v>13.46209052784639</v>
      </c>
      <c r="O839" t="n">
        <v>250.4466484363503</v>
      </c>
      <c r="P839" t="n">
        <v>63.50067151023081</v>
      </c>
      <c r="Q839" t="n">
        <v>13.46209052784639</v>
      </c>
      <c r="R839" t="n">
        <v>0.9343958334833209</v>
      </c>
      <c r="S839" t="n">
        <v>32.96954116985001</v>
      </c>
      <c r="T839" t="n">
        <v>76.18729779214682</v>
      </c>
      <c r="U839" t="n">
        <v>14.40726729020319</v>
      </c>
      <c r="V839" t="n">
        <v>4.998204170811832</v>
      </c>
      <c r="W839" t="n">
        <v>0</v>
      </c>
      <c r="X839" t="n">
        <v>0</v>
      </c>
      <c r="Y839" t="n">
        <v>-21.42817949427903</v>
      </c>
      <c r="Z839" t="n">
        <v>90.14109947808099</v>
      </c>
      <c r="AA839" t="n">
        <v>1805.803228725381</v>
      </c>
      <c r="AB839" t="b">
        <v>0</v>
      </c>
      <c r="AC839" t="b">
        <v>1</v>
      </c>
      <c r="AD839" t="n">
        <v>95.68177274865894</v>
      </c>
      <c r="AE839" t="n">
        <v>-0</v>
      </c>
      <c r="AF839" t="n">
        <v>0</v>
      </c>
      <c r="AG839" t="n">
        <v>0.172928150802091</v>
      </c>
      <c r="AH839" t="b">
        <v>0</v>
      </c>
      <c r="AI839" t="b">
        <v>0</v>
      </c>
      <c r="AJ839" t="n">
        <v>1805.803228725381</v>
      </c>
      <c r="AK839" t="n">
        <v>0</v>
      </c>
      <c r="AL839" t="n">
        <v>14.40726729020319</v>
      </c>
      <c r="AM839" t="n">
        <v>0</v>
      </c>
      <c r="AN839" t="n">
        <v>14.41107820701069</v>
      </c>
      <c r="AO839" t="n">
        <v>0</v>
      </c>
      <c r="AP839" t="n">
        <v>1</v>
      </c>
      <c r="AQ839" t="n">
        <v>0</v>
      </c>
      <c r="AR839" t="n">
        <v>0</v>
      </c>
      <c r="AS839" t="n">
        <v>0</v>
      </c>
      <c r="AT839" t="n">
        <v>3.182790596763115</v>
      </c>
      <c r="AU839" t="n">
        <v>1.000615330394482</v>
      </c>
      <c r="AV839" t="n">
        <v>3.182790596763115</v>
      </c>
    </row>
    <row r="840" spans="1:48">
      <c r="A840" t="n">
        <v>837</v>
      </c>
      <c r="B840" t="n">
        <v>0</v>
      </c>
      <c r="C840" t="n">
        <v>0</v>
      </c>
      <c r="D840" t="n">
        <v>63.84615384615385</v>
      </c>
      <c r="E840" t="n">
        <v>4</v>
      </c>
      <c r="F840" t="n">
        <v>0.4262503676789144</v>
      </c>
      <c r="G840" t="n">
        <v>0</v>
      </c>
      <c r="H840" t="n">
        <v>525.9709255723582</v>
      </c>
      <c r="I840" t="b">
        <v>0</v>
      </c>
      <c r="J840" t="n">
        <v>2074.429330457381</v>
      </c>
      <c r="K840" t="n">
        <v>1850.390962767984</v>
      </c>
      <c r="L840" t="n">
        <v>0</v>
      </c>
      <c r="M840" t="n">
        <v>13.86309046568467</v>
      </c>
      <c r="N840" t="n">
        <v>13.86309046568467</v>
      </c>
      <c r="O840" t="n">
        <v>251.6921677839367</v>
      </c>
      <c r="P840" t="n">
        <v>63.81647256185008</v>
      </c>
      <c r="Q840" t="n">
        <v>13.86309046568467</v>
      </c>
      <c r="R840" t="n">
        <v>0.9342935162785742</v>
      </c>
      <c r="S840" t="n">
        <v>32.99974929400116</v>
      </c>
      <c r="T840" t="n">
        <v>76.57457686283259</v>
      </c>
      <c r="U840" t="n">
        <v>14.83804631429249</v>
      </c>
      <c r="V840" t="n">
        <v>5.031446188112781</v>
      </c>
      <c r="W840" t="n">
        <v>0</v>
      </c>
      <c r="X840" t="n">
        <v>0</v>
      </c>
      <c r="Y840" t="n">
        <v>-21.42817949427903</v>
      </c>
      <c r="Z840" t="n">
        <v>90.3019353929526</v>
      </c>
      <c r="AA840" t="n">
        <v>1850.390962767984</v>
      </c>
      <c r="AB840" t="b">
        <v>0</v>
      </c>
      <c r="AC840" t="b">
        <v>1</v>
      </c>
      <c r="AD840" t="n">
        <v>95.67433240855677</v>
      </c>
      <c r="AE840" t="n">
        <v>-0</v>
      </c>
      <c r="AF840" t="n">
        <v>0</v>
      </c>
      <c r="AG840" t="n">
        <v>0.1738728283739193</v>
      </c>
      <c r="AH840" t="b">
        <v>0</v>
      </c>
      <c r="AI840" t="b">
        <v>0</v>
      </c>
      <c r="AJ840" t="n">
        <v>1850.390962767984</v>
      </c>
      <c r="AK840" t="n">
        <v>0</v>
      </c>
      <c r="AL840" t="n">
        <v>14.83804631429249</v>
      </c>
      <c r="AM840" t="n">
        <v>0</v>
      </c>
      <c r="AN840" t="n">
        <v>14.8418572311</v>
      </c>
      <c r="AO840" t="n">
        <v>0</v>
      </c>
      <c r="AP840" t="n">
        <v>1</v>
      </c>
      <c r="AQ840" t="n">
        <v>0</v>
      </c>
      <c r="AR840" t="n">
        <v>0</v>
      </c>
      <c r="AS840" t="n">
        <v>0</v>
      </c>
      <c r="AT840" t="n">
        <v>3.259807244719049</v>
      </c>
      <c r="AU840" t="n">
        <v>1.02482805702459</v>
      </c>
      <c r="AV840" t="n">
        <v>3.259807244719049</v>
      </c>
    </row>
    <row r="841" spans="1:48">
      <c r="A841" t="n">
        <v>838</v>
      </c>
      <c r="B841" t="n">
        <v>0</v>
      </c>
      <c r="C841" t="n">
        <v>0</v>
      </c>
      <c r="D841" t="n">
        <v>65.38461538461539</v>
      </c>
      <c r="E841" t="n">
        <v>4</v>
      </c>
      <c r="F841" t="n">
        <v>0.4314607148788525</v>
      </c>
      <c r="G841" t="n">
        <v>0</v>
      </c>
      <c r="H841" t="n">
        <v>538.644923778921</v>
      </c>
      <c r="I841" t="b">
        <v>0</v>
      </c>
      <c r="J841" t="n">
        <v>2124.415579384065</v>
      </c>
      <c r="K841" t="n">
        <v>1894.978696810586</v>
      </c>
      <c r="L841" t="n">
        <v>0</v>
      </c>
      <c r="M841" t="n">
        <v>14.43525903291307</v>
      </c>
      <c r="N841" t="n">
        <v>14.43525903291307</v>
      </c>
      <c r="O841" t="n">
        <v>255.9136152753942</v>
      </c>
      <c r="P841" t="n">
        <v>64.88681928889307</v>
      </c>
      <c r="Q841" t="n">
        <v>14.43525903291307</v>
      </c>
      <c r="R841" t="n">
        <v>0.9345208832106214</v>
      </c>
      <c r="S841" t="n">
        <v>33.03090575437294</v>
      </c>
      <c r="T841" t="n">
        <v>77.8399629784186</v>
      </c>
      <c r="U841" t="n">
        <v>15.44669497734451</v>
      </c>
      <c r="V841" t="n">
        <v>5.096892026744769</v>
      </c>
      <c r="W841" t="n">
        <v>0</v>
      </c>
      <c r="X841" t="n">
        <v>0</v>
      </c>
      <c r="Y841" t="n">
        <v>-21.42817949427903</v>
      </c>
      <c r="Z841" t="n">
        <v>90.46277130782421</v>
      </c>
      <c r="AA841" t="n">
        <v>1894.978696810586</v>
      </c>
      <c r="AB841" t="b">
        <v>0</v>
      </c>
      <c r="AC841" t="b">
        <v>1</v>
      </c>
      <c r="AD841" t="n">
        <v>95.66689206845459</v>
      </c>
      <c r="AE841" t="n">
        <v>-0</v>
      </c>
      <c r="AF841" t="n">
        <v>0</v>
      </c>
      <c r="AG841" t="n">
        <v>0.1503221281994814</v>
      </c>
      <c r="AH841" t="b">
        <v>0</v>
      </c>
      <c r="AI841" t="b">
        <v>0</v>
      </c>
      <c r="AJ841" t="n">
        <v>1894.978696810586</v>
      </c>
      <c r="AK841" t="n">
        <v>0</v>
      </c>
      <c r="AL841" t="n">
        <v>15.44669497734451</v>
      </c>
      <c r="AM841" t="n">
        <v>0</v>
      </c>
      <c r="AN841" t="n">
        <v>15.45050589415202</v>
      </c>
      <c r="AO841" t="n">
        <v>0</v>
      </c>
      <c r="AP841" t="n">
        <v>1</v>
      </c>
      <c r="AQ841" t="n">
        <v>0</v>
      </c>
      <c r="AR841" t="n">
        <v>0</v>
      </c>
      <c r="AS841" t="n">
        <v>0</v>
      </c>
      <c r="AT841" t="n">
        <v>3.36932615349149</v>
      </c>
      <c r="AU841" t="n">
        <v>1.05925894267482</v>
      </c>
      <c r="AV841" t="n">
        <v>3.36932615349149</v>
      </c>
    </row>
    <row r="842" spans="1:48">
      <c r="A842" t="n">
        <v>839</v>
      </c>
      <c r="B842" t="n">
        <v>0</v>
      </c>
      <c r="C842" t="n">
        <v>0</v>
      </c>
      <c r="D842" t="n">
        <v>66.92307692307692</v>
      </c>
      <c r="E842" t="n">
        <v>4</v>
      </c>
      <c r="F842" t="n">
        <v>0.4120093369082323</v>
      </c>
      <c r="G842" t="n">
        <v>0</v>
      </c>
      <c r="H842" t="n">
        <v>551.3189219854838</v>
      </c>
      <c r="I842" t="b">
        <v>0</v>
      </c>
      <c r="J842" t="n">
        <v>2174.401828310748</v>
      </c>
      <c r="K842" t="n">
        <v>1939.566430853187</v>
      </c>
      <c r="L842" t="n">
        <v>0</v>
      </c>
      <c r="M842" t="n">
        <v>14.38822021113061</v>
      </c>
      <c r="N842" t="n">
        <v>14.38822021113061</v>
      </c>
      <c r="O842" t="n">
        <v>249.2157926286207</v>
      </c>
      <c r="P842" t="n">
        <v>63.18858839468071</v>
      </c>
      <c r="Q842" t="n">
        <v>14.38822021113061</v>
      </c>
      <c r="R842" t="n">
        <v>0.9335297064147491</v>
      </c>
      <c r="S842" t="n">
        <v>33.06323586739308</v>
      </c>
      <c r="T842" t="n">
        <v>75.88320347059349</v>
      </c>
      <c r="U842" t="n">
        <v>15.41270739673517</v>
      </c>
      <c r="V842" t="n">
        <v>5.043978812879686</v>
      </c>
      <c r="W842" t="n">
        <v>0</v>
      </c>
      <c r="X842" t="n">
        <v>0</v>
      </c>
      <c r="Y842" t="n">
        <v>-21.42817949427903</v>
      </c>
      <c r="Z842" t="n">
        <v>90.62360722269582</v>
      </c>
      <c r="AA842" t="n">
        <v>1939.566430853187</v>
      </c>
      <c r="AB842" t="b">
        <v>0</v>
      </c>
      <c r="AC842" t="b">
        <v>1</v>
      </c>
      <c r="AD842" t="n">
        <v>95.65945172835241</v>
      </c>
      <c r="AE842" t="n">
        <v>-0</v>
      </c>
      <c r="AF842" t="n">
        <v>0</v>
      </c>
      <c r="AG842" t="n">
        <v>0.1537013826321061</v>
      </c>
      <c r="AH842" t="b">
        <v>0</v>
      </c>
      <c r="AI842" t="b">
        <v>0</v>
      </c>
      <c r="AJ842" t="n">
        <v>1939.566430853187</v>
      </c>
      <c r="AK842" t="n">
        <v>0</v>
      </c>
      <c r="AL842" t="n">
        <v>15.41270739673517</v>
      </c>
      <c r="AM842" t="n">
        <v>0</v>
      </c>
      <c r="AN842" t="n">
        <v>15.41651831354267</v>
      </c>
      <c r="AO842" t="n">
        <v>0</v>
      </c>
      <c r="AP842" t="n">
        <v>1</v>
      </c>
      <c r="AQ842" t="n">
        <v>0</v>
      </c>
      <c r="AR842" t="n">
        <v>0</v>
      </c>
      <c r="AS842" t="n">
        <v>0</v>
      </c>
      <c r="AT842" t="n">
        <v>3.360840113356228</v>
      </c>
      <c r="AU842" t="n">
        <v>1.056591075721109</v>
      </c>
      <c r="AV842" t="n">
        <v>3.360840113356228</v>
      </c>
    </row>
    <row r="843" spans="1:48">
      <c r="A843" t="n">
        <v>840</v>
      </c>
      <c r="B843" t="n">
        <v>0</v>
      </c>
      <c r="C843" t="n">
        <v>0</v>
      </c>
      <c r="D843" t="n">
        <v>68.46153846153847</v>
      </c>
      <c r="E843" t="n">
        <v>4</v>
      </c>
      <c r="F843" t="n">
        <v>0.4846045015907876</v>
      </c>
      <c r="G843" t="n">
        <v>0</v>
      </c>
      <c r="H843" t="n">
        <v>563.9929201920467</v>
      </c>
      <c r="I843" t="b">
        <v>0</v>
      </c>
      <c r="J843" t="n">
        <v>2224.388077237432</v>
      </c>
      <c r="K843" t="n">
        <v>1984.154164895789</v>
      </c>
      <c r="L843" t="n">
        <v>0</v>
      </c>
      <c r="M843" t="n">
        <v>16.74222892638027</v>
      </c>
      <c r="N843" t="n">
        <v>16.74222892638027</v>
      </c>
      <c r="O843" t="n">
        <v>283.4725469002913</v>
      </c>
      <c r="P843" t="n">
        <v>71.87437801731522</v>
      </c>
      <c r="Q843" t="n">
        <v>16.74222892638027</v>
      </c>
      <c r="R843" t="n">
        <v>0.9368146154591337</v>
      </c>
      <c r="S843" t="n">
        <v>33.0959484250839</v>
      </c>
      <c r="T843" t="n">
        <v>86.0113149820935</v>
      </c>
      <c r="U843" t="n">
        <v>17.87144291955233</v>
      </c>
      <c r="V843" t="n">
        <v>5.434658012009152</v>
      </c>
      <c r="W843" t="n">
        <v>0</v>
      </c>
      <c r="X843" t="n">
        <v>0</v>
      </c>
      <c r="Y843" t="n">
        <v>-21.42817949427903</v>
      </c>
      <c r="Z843" t="n">
        <v>90.79872646634179</v>
      </c>
      <c r="AA843" t="n">
        <v>1984.154164895789</v>
      </c>
      <c r="AB843" t="b">
        <v>0</v>
      </c>
      <c r="AC843" t="b">
        <v>1</v>
      </c>
      <c r="AD843" t="n">
        <v>95.65201138825023</v>
      </c>
      <c r="AE843" t="n">
        <v>-0</v>
      </c>
      <c r="AF843" t="n">
        <v>0</v>
      </c>
      <c r="AG843" t="n">
        <v>0.1312681369273704</v>
      </c>
      <c r="AH843" t="b">
        <v>0</v>
      </c>
      <c r="AI843" t="b">
        <v>0</v>
      </c>
      <c r="AJ843" t="n">
        <v>1984.154164895789</v>
      </c>
      <c r="AK843" t="n">
        <v>0</v>
      </c>
      <c r="AL843" t="n">
        <v>17.87144291955233</v>
      </c>
      <c r="AM843" t="n">
        <v>0</v>
      </c>
      <c r="AN843" t="n">
        <v>17.87525383635984</v>
      </c>
      <c r="AO843" t="n">
        <v>0</v>
      </c>
      <c r="AP843" t="n">
        <v>1</v>
      </c>
      <c r="AQ843" t="n">
        <v>0</v>
      </c>
      <c r="AR843" t="n">
        <v>0</v>
      </c>
      <c r="AS843" t="n">
        <v>0</v>
      </c>
      <c r="AT843" t="n">
        <v>3.807443501703083</v>
      </c>
      <c r="AU843" t="n">
        <v>1.196995599173094</v>
      </c>
      <c r="AV843" t="n">
        <v>3.807443501703083</v>
      </c>
    </row>
    <row r="844" spans="1:48">
      <c r="A844" t="n">
        <v>841</v>
      </c>
      <c r="B844" t="n">
        <v>0</v>
      </c>
      <c r="C844" t="n">
        <v>0</v>
      </c>
      <c r="D844" t="n">
        <v>70</v>
      </c>
      <c r="E844" t="n">
        <v>4</v>
      </c>
      <c r="F844" t="n">
        <v>0.213675220831183</v>
      </c>
      <c r="G844" t="n">
        <v>0</v>
      </c>
      <c r="H844" t="n">
        <v>576.6669183986095</v>
      </c>
      <c r="I844" t="b">
        <v>0</v>
      </c>
      <c r="J844" t="n">
        <v>2274.374326164116</v>
      </c>
      <c r="K844" t="n">
        <v>2028.741898938391</v>
      </c>
      <c r="L844" t="n">
        <v>0</v>
      </c>
      <c r="M844" t="n">
        <v>9.969142844020988</v>
      </c>
      <c r="N844" t="n">
        <v>9.969142844020988</v>
      </c>
      <c r="O844" t="n">
        <v>165.0836881457872</v>
      </c>
      <c r="P844" t="n">
        <v>41.85691890106167</v>
      </c>
      <c r="Q844" t="n">
        <v>9.969142844020988</v>
      </c>
      <c r="R844" t="n">
        <v>0.9183484737061732</v>
      </c>
      <c r="S844" t="n">
        <v>33.13213185542751</v>
      </c>
      <c r="T844" t="n">
        <v>51.09694012438466</v>
      </c>
      <c r="U844" t="n">
        <v>10.85551196463427</v>
      </c>
      <c r="V844" t="n">
        <v>4.172143150100283</v>
      </c>
      <c r="W844" t="n">
        <v>0</v>
      </c>
      <c r="X844" t="n">
        <v>0</v>
      </c>
      <c r="Y844" t="n">
        <v>-21.42817949427903</v>
      </c>
      <c r="Z844" t="n">
        <v>90.95253161271098</v>
      </c>
      <c r="AA844" t="n">
        <v>2028.741898938391</v>
      </c>
      <c r="AB844" t="b">
        <v>0</v>
      </c>
      <c r="AC844" t="b">
        <v>1</v>
      </c>
      <c r="AD844" t="n">
        <v>95.64457104814805</v>
      </c>
      <c r="AE844" t="n">
        <v>-0</v>
      </c>
      <c r="AF844" t="n">
        <v>0</v>
      </c>
      <c r="AG844" t="n">
        <v>0.1078975801222278</v>
      </c>
      <c r="AH844" t="b">
        <v>0</v>
      </c>
      <c r="AI844" t="b">
        <v>0</v>
      </c>
      <c r="AJ844" t="n">
        <v>2028.741898938391</v>
      </c>
      <c r="AK844" t="n">
        <v>0</v>
      </c>
      <c r="AL844" t="n">
        <v>10.85551196463427</v>
      </c>
      <c r="AM844" t="n">
        <v>0</v>
      </c>
      <c r="AN844" t="n">
        <v>10.95308428948959</v>
      </c>
      <c r="AO844" t="n">
        <v>0</v>
      </c>
      <c r="AP844" t="n">
        <v>1</v>
      </c>
      <c r="AQ844" t="n">
        <v>0</v>
      </c>
      <c r="AR844" t="n">
        <v>0</v>
      </c>
      <c r="AS844" t="n">
        <v>0</v>
      </c>
      <c r="AT844" t="n">
        <v>2.559892424480134</v>
      </c>
      <c r="AU844" t="n">
        <v>0.8047867197736863</v>
      </c>
      <c r="AV844" t="n">
        <v>2.559892424480134</v>
      </c>
    </row>
    <row r="845" spans="1:48">
      <c r="A845" t="n">
        <v>842</v>
      </c>
      <c r="B845" t="n">
        <v>0</v>
      </c>
      <c r="C845" t="n">
        <v>0</v>
      </c>
      <c r="D845" t="n">
        <v>70</v>
      </c>
      <c r="E845" t="n">
        <v>5</v>
      </c>
      <c r="F845" t="n">
        <v>-0.05725410286425614</v>
      </c>
      <c r="G845" t="n">
        <v>0</v>
      </c>
      <c r="H845" t="n">
        <v>576.6669183986095</v>
      </c>
      <c r="I845" t="b">
        <v>1</v>
      </c>
      <c r="J845" t="n">
        <v>2274.374326164116</v>
      </c>
      <c r="K845" t="n">
        <v>1532.928295834614</v>
      </c>
      <c r="L845" t="n">
        <v>0</v>
      </c>
      <c r="M845" t="n">
        <v>2.697098763453516</v>
      </c>
      <c r="N845" t="n">
        <v>2.697098763453516</v>
      </c>
      <c r="O845" t="n">
        <v>44.66251694160308</v>
      </c>
      <c r="P845" t="n">
        <v>11.32416758154236</v>
      </c>
      <c r="Q845" t="n">
        <v>2.697098763453516</v>
      </c>
      <c r="R845" t="n">
        <v>0.8574354809754289</v>
      </c>
      <c r="S845" t="n">
        <v>33.15997395323176</v>
      </c>
      <c r="T845" t="n">
        <v>19.59498522478901</v>
      </c>
      <c r="U845" t="n">
        <v>3.145541353601631</v>
      </c>
      <c r="V845" t="n">
        <v>2.793549643865628</v>
      </c>
      <c r="W845" t="n">
        <v>0</v>
      </c>
      <c r="X845" t="n">
        <v>0</v>
      </c>
      <c r="Y845" t="n">
        <v>-21.42817949427903</v>
      </c>
      <c r="Z845" t="n">
        <v>90.96567602445141</v>
      </c>
      <c r="AA845" t="n">
        <v>1532.928295834614</v>
      </c>
      <c r="AB845" t="b">
        <v>0</v>
      </c>
      <c r="AC845" t="b">
        <v>1</v>
      </c>
      <c r="AD845" t="n">
        <v>95.63713070804587</v>
      </c>
      <c r="AE845" t="n">
        <v>-0</v>
      </c>
      <c r="AF845" t="n">
        <v>0</v>
      </c>
      <c r="AG845" t="n">
        <v>0.08431584340609766</v>
      </c>
      <c r="AH845" t="b">
        <v>0</v>
      </c>
      <c r="AI845" t="b">
        <v>0</v>
      </c>
      <c r="AJ845" t="n">
        <v>1532.928295834614</v>
      </c>
      <c r="AK845" t="n">
        <v>0</v>
      </c>
      <c r="AL845" t="n">
        <v>3.145541353601631</v>
      </c>
      <c r="AM845" t="n">
        <v>0</v>
      </c>
      <c r="AN845" t="n">
        <v>3.263349561258232</v>
      </c>
      <c r="AO845" t="n">
        <v>0</v>
      </c>
      <c r="AP845" t="n">
        <v>1</v>
      </c>
      <c r="AQ845" t="n">
        <v>0</v>
      </c>
      <c r="AR845" t="n">
        <v>0</v>
      </c>
      <c r="AS845" t="n">
        <v>0</v>
      </c>
      <c r="AT845" t="n">
        <v>1.085210359804313</v>
      </c>
      <c r="AU845" t="n">
        <v>0.341171713849928</v>
      </c>
      <c r="AV845" t="n">
        <v>1.085210359804313</v>
      </c>
    </row>
    <row r="846" spans="1:48">
      <c r="A846" t="n">
        <v>843</v>
      </c>
      <c r="B846" t="n">
        <v>0</v>
      </c>
      <c r="C846" t="n">
        <v>0</v>
      </c>
      <c r="D846" t="n">
        <v>70</v>
      </c>
      <c r="E846" t="n">
        <v>5</v>
      </c>
      <c r="F846" t="n">
        <v>0.01534119062584693</v>
      </c>
      <c r="G846" t="n">
        <v>0</v>
      </c>
      <c r="H846" t="n">
        <v>576.6669183986095</v>
      </c>
      <c r="I846" t="b">
        <v>0</v>
      </c>
      <c r="J846" t="n">
        <v>2274.374326164116</v>
      </c>
      <c r="K846" t="n">
        <v>1532.928295834614</v>
      </c>
      <c r="L846" t="n">
        <v>0</v>
      </c>
      <c r="M846" t="n">
        <v>4.645637102165093</v>
      </c>
      <c r="N846" t="n">
        <v>4.645637102165093</v>
      </c>
      <c r="O846" t="n">
        <v>76.92927251737413</v>
      </c>
      <c r="P846" t="n">
        <v>19.50539364030784</v>
      </c>
      <c r="Q846" t="n">
        <v>4.645637102165093</v>
      </c>
      <c r="R846" t="n">
        <v>0.8988804112690761</v>
      </c>
      <c r="S846" t="n">
        <v>33.17312584213608</v>
      </c>
      <c r="T846" t="n">
        <v>32.19533189589992</v>
      </c>
      <c r="U846" t="n">
        <v>5.168248238501707</v>
      </c>
      <c r="V846" t="n">
        <v>3.255578720368995</v>
      </c>
      <c r="W846" t="n">
        <v>0</v>
      </c>
      <c r="X846" t="n">
        <v>0</v>
      </c>
      <c r="Y846" t="n">
        <v>-21.42817949427903</v>
      </c>
      <c r="Z846" t="n">
        <v>91.10774755663476</v>
      </c>
      <c r="AA846" t="n">
        <v>1532.928295834614</v>
      </c>
      <c r="AB846" t="b">
        <v>0</v>
      </c>
      <c r="AC846" t="b">
        <v>1</v>
      </c>
      <c r="AD846" t="n">
        <v>95.6296903679437</v>
      </c>
      <c r="AE846" t="n">
        <v>-0</v>
      </c>
      <c r="AF846" t="n">
        <v>0</v>
      </c>
      <c r="AG846" t="n">
        <v>0.06037607474067241</v>
      </c>
      <c r="AH846" t="b">
        <v>0</v>
      </c>
      <c r="AI846" t="b">
        <v>0</v>
      </c>
      <c r="AJ846" t="n">
        <v>1532.928295834614</v>
      </c>
      <c r="AK846" t="n">
        <v>0</v>
      </c>
      <c r="AL846" t="n">
        <v>5.168248238501707</v>
      </c>
      <c r="AM846" t="n">
        <v>0</v>
      </c>
      <c r="AN846" t="n">
        <v>5.168248238501707</v>
      </c>
      <c r="AO846" t="n">
        <v>0</v>
      </c>
      <c r="AP846" t="n">
        <v>1</v>
      </c>
      <c r="AQ846" t="n">
        <v>0</v>
      </c>
      <c r="AR846" t="n">
        <v>0</v>
      </c>
      <c r="AS846" t="n">
        <v>0</v>
      </c>
      <c r="AT846" t="n">
        <v>1.438176093670183</v>
      </c>
      <c r="AU846" t="n">
        <v>0.4521381483898924</v>
      </c>
      <c r="AV846" t="n">
        <v>1.438176093670183</v>
      </c>
    </row>
    <row r="847" spans="1:48">
      <c r="A847" t="n">
        <v>844</v>
      </c>
      <c r="B847" t="n">
        <v>0</v>
      </c>
      <c r="C847" t="n">
        <v>0</v>
      </c>
      <c r="D847" t="n">
        <v>70</v>
      </c>
      <c r="E847" t="n">
        <v>5</v>
      </c>
      <c r="F847" t="n">
        <v>-0.004110659639129821</v>
      </c>
      <c r="G847" t="n">
        <v>0</v>
      </c>
      <c r="H847" t="n">
        <v>576.6669183986095</v>
      </c>
      <c r="I847" t="b">
        <v>0</v>
      </c>
      <c r="J847" t="n">
        <v>2274.374326164116</v>
      </c>
      <c r="K847" t="n">
        <v>1532.928295834614</v>
      </c>
      <c r="L847" t="n">
        <v>0</v>
      </c>
      <c r="M847" t="n">
        <v>4.123527827886156</v>
      </c>
      <c r="N847" t="n">
        <v>4.123527827886156</v>
      </c>
      <c r="O847" t="n">
        <v>68.2834214184724</v>
      </c>
      <c r="P847" t="n">
        <v>17.31324072476481</v>
      </c>
      <c r="Q847" t="n">
        <v>4.123527827886156</v>
      </c>
      <c r="R847" t="n">
        <v>0.8913418852101113</v>
      </c>
      <c r="S847" t="n">
        <v>33.18919378965774</v>
      </c>
      <c r="T847" t="n">
        <v>28.81868473232094</v>
      </c>
      <c r="U847" t="n">
        <v>4.626202242155533</v>
      </c>
      <c r="V847" t="n">
        <v>3.131383953738144</v>
      </c>
      <c r="W847" t="n">
        <v>0</v>
      </c>
      <c r="X847" t="n">
        <v>0</v>
      </c>
      <c r="Y847" t="n">
        <v>-21.42817949427903</v>
      </c>
      <c r="Z847" t="n">
        <v>91.12089196837519</v>
      </c>
      <c r="AA847" t="n">
        <v>1532.928295834614</v>
      </c>
      <c r="AB847" t="b">
        <v>0</v>
      </c>
      <c r="AC847" t="b">
        <v>1</v>
      </c>
      <c r="AD847" t="n">
        <v>95.62225002784152</v>
      </c>
      <c r="AE847" t="n">
        <v>-0</v>
      </c>
      <c r="AF847" t="n">
        <v>0</v>
      </c>
      <c r="AG847" t="n">
        <v>0.03401842444579389</v>
      </c>
      <c r="AH847" t="b">
        <v>0</v>
      </c>
      <c r="AI847" t="b">
        <v>0</v>
      </c>
      <c r="AJ847" t="n">
        <v>1532.928295834614</v>
      </c>
      <c r="AK847" t="n">
        <v>0</v>
      </c>
      <c r="AL847" t="n">
        <v>4.626202242155533</v>
      </c>
      <c r="AM847" t="n">
        <v>0</v>
      </c>
      <c r="AN847" t="n">
        <v>4.626202242155533</v>
      </c>
      <c r="AO847" t="n">
        <v>0</v>
      </c>
      <c r="AP847" t="n">
        <v>1</v>
      </c>
      <c r="AQ847" t="n">
        <v>0</v>
      </c>
      <c r="AR847" t="n">
        <v>0</v>
      </c>
      <c r="AS847" t="n">
        <v>0</v>
      </c>
      <c r="AT847" t="n">
        <v>1.337320412786985</v>
      </c>
      <c r="AU847" t="n">
        <v>0.4204308345151643</v>
      </c>
      <c r="AV847" t="n">
        <v>1.337320412786985</v>
      </c>
    </row>
    <row r="848" spans="1:48">
      <c r="A848" t="n">
        <v>845</v>
      </c>
      <c r="B848" t="n">
        <v>0</v>
      </c>
      <c r="C848" t="n">
        <v>0</v>
      </c>
      <c r="D848" t="n">
        <v>70</v>
      </c>
      <c r="E848" t="n">
        <v>5</v>
      </c>
      <c r="F848" t="n">
        <v>0.001101447930667021</v>
      </c>
      <c r="G848" t="n">
        <v>0</v>
      </c>
      <c r="H848" t="n">
        <v>576.6669183986095</v>
      </c>
      <c r="I848" t="b">
        <v>0</v>
      </c>
      <c r="J848" t="n">
        <v>2274.374326164116</v>
      </c>
      <c r="K848" t="n">
        <v>1532.928295834614</v>
      </c>
      <c r="L848" t="n">
        <v>0</v>
      </c>
      <c r="M848" t="n">
        <v>4.263426586290137</v>
      </c>
      <c r="N848" t="n">
        <v>4.263426586290137</v>
      </c>
      <c r="O848" t="n">
        <v>70.60007023830516</v>
      </c>
      <c r="P848" t="n">
        <v>17.90062632817068</v>
      </c>
      <c r="Q848" t="n">
        <v>4.263426586290137</v>
      </c>
      <c r="R848" t="n">
        <v>0.8935421611263175</v>
      </c>
      <c r="S848" t="n">
        <v>33.20451915809152</v>
      </c>
      <c r="T848" t="n">
        <v>29.72304377701552</v>
      </c>
      <c r="U848" t="n">
        <v>4.771377078520897</v>
      </c>
      <c r="V848" t="n">
        <v>3.164251005248932</v>
      </c>
      <c r="W848" t="n">
        <v>0</v>
      </c>
      <c r="X848" t="n">
        <v>0</v>
      </c>
      <c r="Y848" t="n">
        <v>-21.42817949427903</v>
      </c>
      <c r="Z848" t="n">
        <v>91.12816709146033</v>
      </c>
      <c r="AA848" t="n">
        <v>1532.928295834614</v>
      </c>
      <c r="AB848" t="b">
        <v>0</v>
      </c>
      <c r="AC848" t="b">
        <v>1</v>
      </c>
      <c r="AD848" t="n">
        <v>95.61480968773934</v>
      </c>
      <c r="AE848" t="n">
        <v>-0</v>
      </c>
      <c r="AF848" t="n">
        <v>0</v>
      </c>
      <c r="AG848" t="n">
        <v>0.01166361136895805</v>
      </c>
      <c r="AH848" t="b">
        <v>0</v>
      </c>
      <c r="AI848" t="b">
        <v>0</v>
      </c>
      <c r="AJ848" t="n">
        <v>1532.928295834614</v>
      </c>
      <c r="AK848" t="n">
        <v>0</v>
      </c>
      <c r="AL848" t="n">
        <v>4.771377078520897</v>
      </c>
      <c r="AM848" t="n">
        <v>0</v>
      </c>
      <c r="AN848" t="n">
        <v>4.771377078520897</v>
      </c>
      <c r="AO848" t="n">
        <v>0</v>
      </c>
      <c r="AP848" t="n">
        <v>1</v>
      </c>
      <c r="AQ848" t="n">
        <v>0</v>
      </c>
      <c r="AR848" t="n">
        <v>0</v>
      </c>
      <c r="AS848" t="n">
        <v>0</v>
      </c>
      <c r="AT848" t="n">
        <v>1.364305913422808</v>
      </c>
      <c r="AU848" t="n">
        <v>0.4289146177907702</v>
      </c>
      <c r="AV848" t="n">
        <v>1.364305913422808</v>
      </c>
    </row>
    <row r="849" spans="1:48">
      <c r="A849" t="n">
        <v>846</v>
      </c>
      <c r="B849" t="n">
        <v>0</v>
      </c>
      <c r="C849" t="n">
        <v>0</v>
      </c>
      <c r="D849" t="n">
        <v>70</v>
      </c>
      <c r="E849" t="n">
        <v>5</v>
      </c>
      <c r="F849" t="n">
        <v>-0.0002951320835258286</v>
      </c>
      <c r="G849" t="n">
        <v>0</v>
      </c>
      <c r="H849" t="n">
        <v>576.6669183986095</v>
      </c>
      <c r="I849" t="b">
        <v>0</v>
      </c>
      <c r="J849" t="n">
        <v>2274.374326164116</v>
      </c>
      <c r="K849" t="n">
        <v>1532.928295834614</v>
      </c>
      <c r="L849" t="n">
        <v>0</v>
      </c>
      <c r="M849" t="n">
        <v>4.22594082695363</v>
      </c>
      <c r="N849" t="n">
        <v>4.22594082695363</v>
      </c>
      <c r="O849" t="n">
        <v>69.97932605788374</v>
      </c>
      <c r="P849" t="n">
        <v>17.74323683009223</v>
      </c>
      <c r="Q849" t="n">
        <v>4.22594082695363</v>
      </c>
      <c r="R849" t="n">
        <v>0.8929781424361379</v>
      </c>
      <c r="S849" t="n">
        <v>33.22004360953195</v>
      </c>
      <c r="T849" t="n">
        <v>29.48031530107155</v>
      </c>
      <c r="U849" t="n">
        <v>4.732412391892169</v>
      </c>
      <c r="V849" t="n">
        <v>3.155038105089023</v>
      </c>
      <c r="W849" t="n">
        <v>0</v>
      </c>
      <c r="X849" t="n">
        <v>0</v>
      </c>
      <c r="Y849" t="n">
        <v>-21.42817949427903</v>
      </c>
      <c r="Z849" t="n">
        <v>91.13544221454546</v>
      </c>
      <c r="AA849" t="n">
        <v>1532.928295834614</v>
      </c>
      <c r="AB849" t="b">
        <v>0</v>
      </c>
      <c r="AC849" t="b">
        <v>1</v>
      </c>
      <c r="AD849" t="n">
        <v>95.60736934763716</v>
      </c>
      <c r="AE849" t="n">
        <v>-0</v>
      </c>
      <c r="AF849" t="n">
        <v>0</v>
      </c>
      <c r="AG849" t="n">
        <v>0.01568268603502093</v>
      </c>
      <c r="AH849" t="b">
        <v>0</v>
      </c>
      <c r="AI849" t="b">
        <v>0</v>
      </c>
      <c r="AJ849" t="n">
        <v>1532.928295834614</v>
      </c>
      <c r="AK849" t="n">
        <v>0</v>
      </c>
      <c r="AL849" t="n">
        <v>4.732412391892169</v>
      </c>
      <c r="AM849" t="n">
        <v>0</v>
      </c>
      <c r="AN849" t="n">
        <v>4.732412391892169</v>
      </c>
      <c r="AO849" t="n">
        <v>0</v>
      </c>
      <c r="AP849" t="n">
        <v>1</v>
      </c>
      <c r="AQ849" t="n">
        <v>0</v>
      </c>
      <c r="AR849" t="n">
        <v>0</v>
      </c>
      <c r="AS849" t="n">
        <v>0</v>
      </c>
      <c r="AT849" t="n">
        <v>1.357061155463317</v>
      </c>
      <c r="AU849" t="n">
        <v>0.4266369888802673</v>
      </c>
      <c r="AV849" t="n">
        <v>1.357061155463317</v>
      </c>
    </row>
    <row r="850" spans="1:48">
      <c r="A850" t="n">
        <v>847</v>
      </c>
      <c r="B850" t="n">
        <v>0</v>
      </c>
      <c r="C850" t="n">
        <v>0</v>
      </c>
      <c r="D850" t="n">
        <v>70</v>
      </c>
      <c r="E850" t="n">
        <v>5</v>
      </c>
      <c r="F850" t="n">
        <v>7.908040343806988e-05</v>
      </c>
      <c r="G850" t="n">
        <v>0</v>
      </c>
      <c r="H850" t="n">
        <v>576.6669183986095</v>
      </c>
      <c r="I850" t="b">
        <v>0</v>
      </c>
      <c r="J850" t="n">
        <v>2274.374326164116</v>
      </c>
      <c r="K850" t="n">
        <v>1532.928295834614</v>
      </c>
      <c r="L850" t="n">
        <v>0</v>
      </c>
      <c r="M850" t="n">
        <v>4.235985105895392</v>
      </c>
      <c r="N850" t="n">
        <v>4.235985105895392</v>
      </c>
      <c r="O850" t="n">
        <v>70.14565395973196</v>
      </c>
      <c r="P850" t="n">
        <v>17.78540921899897</v>
      </c>
      <c r="Q850" t="n">
        <v>4.235985105895392</v>
      </c>
      <c r="R850" t="n">
        <v>0.893142494541812</v>
      </c>
      <c r="S850" t="n">
        <v>33.23551308987138</v>
      </c>
      <c r="T850" t="n">
        <v>29.54494682225408</v>
      </c>
      <c r="U850" t="n">
        <v>4.742787552694467</v>
      </c>
      <c r="V850" t="n">
        <v>3.157099316320888</v>
      </c>
      <c r="W850" t="n">
        <v>0</v>
      </c>
      <c r="X850" t="n">
        <v>0</v>
      </c>
      <c r="Y850" t="n">
        <v>-21.42817949427903</v>
      </c>
      <c r="Z850" t="n">
        <v>91.1427173376306</v>
      </c>
      <c r="AA850" t="n">
        <v>1532.928295834614</v>
      </c>
      <c r="AB850" t="b">
        <v>0</v>
      </c>
      <c r="AC850" t="b">
        <v>1</v>
      </c>
      <c r="AD850" t="n">
        <v>95.59992900753498</v>
      </c>
      <c r="AE850" t="n">
        <v>-0</v>
      </c>
      <c r="AF850" t="n">
        <v>0</v>
      </c>
      <c r="AG850" t="n">
        <v>-0.004435135924600486</v>
      </c>
      <c r="AH850" t="b">
        <v>0</v>
      </c>
      <c r="AI850" t="b">
        <v>0</v>
      </c>
      <c r="AJ850" t="n">
        <v>1532.928295834614</v>
      </c>
      <c r="AK850" t="n">
        <v>0</v>
      </c>
      <c r="AL850" t="n">
        <v>4.742787552694467</v>
      </c>
      <c r="AM850" t="n">
        <v>0</v>
      </c>
      <c r="AN850" t="n">
        <v>4.742787552694467</v>
      </c>
      <c r="AO850" t="n">
        <v>0</v>
      </c>
      <c r="AP850" t="n">
        <v>1</v>
      </c>
      <c r="AQ850" t="n">
        <v>0</v>
      </c>
      <c r="AR850" t="n">
        <v>0</v>
      </c>
      <c r="AS850" t="n">
        <v>0</v>
      </c>
      <c r="AT850" t="n">
        <v>1.358990087593395</v>
      </c>
      <c r="AU850" t="n">
        <v>0.4272434123950939</v>
      </c>
      <c r="AV850" t="n">
        <v>1.358990087593395</v>
      </c>
    </row>
    <row r="851" spans="1:48">
      <c r="A851" t="n">
        <v>848</v>
      </c>
      <c r="B851" t="n">
        <v>0</v>
      </c>
      <c r="C851" t="n">
        <v>0</v>
      </c>
      <c r="D851" t="n">
        <v>70</v>
      </c>
      <c r="E851" t="n">
        <v>5</v>
      </c>
      <c r="F851" t="n">
        <v>-2.118953023888537e-05</v>
      </c>
      <c r="G851" t="n">
        <v>0</v>
      </c>
      <c r="H851" t="n">
        <v>576.6669183986095</v>
      </c>
      <c r="I851" t="b">
        <v>0</v>
      </c>
      <c r="J851" t="n">
        <v>2274.374326164116</v>
      </c>
      <c r="K851" t="n">
        <v>1532.928295834614</v>
      </c>
      <c r="L851" t="n">
        <v>0</v>
      </c>
      <c r="M851" t="n">
        <v>4.233293749464465</v>
      </c>
      <c r="N851" t="n">
        <v>4.233293749464465</v>
      </c>
      <c r="O851" t="n">
        <v>70.10108653275415</v>
      </c>
      <c r="P851" t="n">
        <v>17.77410916144882</v>
      </c>
      <c r="Q851" t="n">
        <v>4.233293749464465</v>
      </c>
      <c r="R851" t="n">
        <v>0.8931108378969604</v>
      </c>
      <c r="S851" t="n">
        <v>33.25099552555299</v>
      </c>
      <c r="T851" t="n">
        <v>29.52722184405366</v>
      </c>
      <c r="U851" t="n">
        <v>4.739942199596134</v>
      </c>
      <c r="V851" t="n">
        <v>3.156140002141463</v>
      </c>
      <c r="W851" t="n">
        <v>0</v>
      </c>
      <c r="X851" t="n">
        <v>0</v>
      </c>
      <c r="Y851" t="n">
        <v>-21.42817949427903</v>
      </c>
      <c r="Z851" t="n">
        <v>91.14999246071574</v>
      </c>
      <c r="AA851" t="n">
        <v>1532.928295834614</v>
      </c>
      <c r="AB851" t="b">
        <v>0</v>
      </c>
      <c r="AC851" t="b">
        <v>1</v>
      </c>
      <c r="AD851" t="n">
        <v>95.5924886674328</v>
      </c>
      <c r="AE851" t="n">
        <v>-0</v>
      </c>
      <c r="AF851" t="n">
        <v>0</v>
      </c>
      <c r="AG851" t="n">
        <v>0.000125149828375859</v>
      </c>
      <c r="AH851" t="b">
        <v>0</v>
      </c>
      <c r="AI851" t="b">
        <v>0</v>
      </c>
      <c r="AJ851" t="n">
        <v>1532.928295834614</v>
      </c>
      <c r="AK851" t="n">
        <v>0</v>
      </c>
      <c r="AL851" t="n">
        <v>4.739942199596134</v>
      </c>
      <c r="AM851" t="n">
        <v>0</v>
      </c>
      <c r="AN851" t="n">
        <v>4.739942199596134</v>
      </c>
      <c r="AO851" t="n">
        <v>0</v>
      </c>
      <c r="AP851" t="n">
        <v>1</v>
      </c>
      <c r="AQ851" t="n">
        <v>0</v>
      </c>
      <c r="AR851" t="n">
        <v>0</v>
      </c>
      <c r="AS851" t="n">
        <v>0</v>
      </c>
      <c r="AT851" t="n">
        <v>1.358461074607727</v>
      </c>
      <c r="AU851" t="n">
        <v>0.4270770996932859</v>
      </c>
      <c r="AV851" t="n">
        <v>1.358461074607727</v>
      </c>
    </row>
    <row r="852" spans="1:48">
      <c r="A852" t="n">
        <v>849</v>
      </c>
      <c r="B852" t="n">
        <v>0</v>
      </c>
      <c r="C852" t="n">
        <v>0</v>
      </c>
      <c r="D852" t="n">
        <v>70</v>
      </c>
      <c r="E852" t="n">
        <v>5</v>
      </c>
      <c r="F852" t="n">
        <v>5.677717515695235e-06</v>
      </c>
      <c r="G852" t="n">
        <v>0</v>
      </c>
      <c r="H852" t="n">
        <v>576.6669183986095</v>
      </c>
      <c r="I852" t="b">
        <v>0</v>
      </c>
      <c r="J852" t="n">
        <v>2274.374326164116</v>
      </c>
      <c r="K852" t="n">
        <v>1532.928295834614</v>
      </c>
      <c r="L852" t="n">
        <v>0</v>
      </c>
      <c r="M852" t="n">
        <v>4.234014896246697</v>
      </c>
      <c r="N852" t="n">
        <v>4.234014896246697</v>
      </c>
      <c r="O852" t="n">
        <v>70.11302833882192</v>
      </c>
      <c r="P852" t="n">
        <v>17.7771370027439</v>
      </c>
      <c r="Q852" t="n">
        <v>4.234014896246697</v>
      </c>
      <c r="R852" t="n">
        <v>0.8931316348034558</v>
      </c>
      <c r="S852" t="n">
        <v>33.26647270815711</v>
      </c>
      <c r="T852" t="n">
        <v>29.53156417290221</v>
      </c>
      <c r="U852" t="n">
        <v>4.740639264422026</v>
      </c>
      <c r="V852" t="n">
        <v>3.155989984854898</v>
      </c>
      <c r="W852" t="n">
        <v>0</v>
      </c>
      <c r="X852" t="n">
        <v>0</v>
      </c>
      <c r="Y852" t="n">
        <v>-21.42817949427903</v>
      </c>
      <c r="Z852" t="n">
        <v>91.15726758380087</v>
      </c>
      <c r="AA852" t="n">
        <v>1532.928295834614</v>
      </c>
      <c r="AB852" t="b">
        <v>0</v>
      </c>
      <c r="AC852" t="b">
        <v>1</v>
      </c>
      <c r="AD852" t="n">
        <v>95.58504832733063</v>
      </c>
      <c r="AE852" t="n">
        <v>-0</v>
      </c>
      <c r="AF852" t="n">
        <v>0</v>
      </c>
      <c r="AG852" t="n">
        <v>0.004980189069085039</v>
      </c>
      <c r="AH852" t="b">
        <v>0</v>
      </c>
      <c r="AI852" t="b">
        <v>0</v>
      </c>
      <c r="AJ852" t="n">
        <v>1532.928295834614</v>
      </c>
      <c r="AK852" t="n">
        <v>0</v>
      </c>
      <c r="AL852" t="n">
        <v>4.740639264422026</v>
      </c>
      <c r="AM852" t="n">
        <v>0</v>
      </c>
      <c r="AN852" t="n">
        <v>4.740639264422026</v>
      </c>
      <c r="AO852" t="n">
        <v>0</v>
      </c>
      <c r="AP852" t="n">
        <v>1</v>
      </c>
      <c r="AQ852" t="n">
        <v>0</v>
      </c>
      <c r="AR852" t="n">
        <v>0</v>
      </c>
      <c r="AS852" t="n">
        <v>0</v>
      </c>
      <c r="AT852" t="n">
        <v>1.358590673424098</v>
      </c>
      <c r="AU852" t="n">
        <v>0.4271178433609947</v>
      </c>
      <c r="AV852" t="n">
        <v>1.358590673424098</v>
      </c>
    </row>
    <row r="853" spans="1:48">
      <c r="A853" t="n">
        <v>850</v>
      </c>
      <c r="B853" t="n">
        <v>0</v>
      </c>
      <c r="C853" t="n">
        <v>0</v>
      </c>
      <c r="D853" t="n">
        <v>70</v>
      </c>
      <c r="E853" t="n">
        <v>5</v>
      </c>
      <c r="F853" t="n">
        <v>-1.521339823895573e-06</v>
      </c>
      <c r="G853" t="n">
        <v>0</v>
      </c>
      <c r="H853" t="n">
        <v>576.6669183986095</v>
      </c>
      <c r="I853" t="b">
        <v>0</v>
      </c>
      <c r="J853" t="n">
        <v>2274.374326164116</v>
      </c>
      <c r="K853" t="n">
        <v>1532.928295834614</v>
      </c>
      <c r="L853" t="n">
        <v>0</v>
      </c>
      <c r="M853" t="n">
        <v>4.233821665548749</v>
      </c>
      <c r="N853" t="n">
        <v>4.233821665548749</v>
      </c>
      <c r="O853" t="n">
        <v>70.10982854152948</v>
      </c>
      <c r="P853" t="n">
        <v>17.77632569511396</v>
      </c>
      <c r="Q853" t="n">
        <v>4.233821665548749</v>
      </c>
      <c r="R853" t="n">
        <v>0.8931383726168026</v>
      </c>
      <c r="S853" t="n">
        <v>33.28194951548485</v>
      </c>
      <c r="T853" t="n">
        <v>29.5299936450541</v>
      </c>
      <c r="U853" t="n">
        <v>4.740387150922754</v>
      </c>
      <c r="V853" t="n">
        <v>3.155623177525957</v>
      </c>
      <c r="W853" t="n">
        <v>0</v>
      </c>
      <c r="X853" t="n">
        <v>0</v>
      </c>
      <c r="Y853" t="n">
        <v>-21.42817949427903</v>
      </c>
      <c r="Z853" t="n">
        <v>91.16454270688601</v>
      </c>
      <c r="AA853" t="n">
        <v>1532.928295834614</v>
      </c>
      <c r="AB853" t="b">
        <v>0</v>
      </c>
      <c r="AC853" t="b">
        <v>1</v>
      </c>
      <c r="AD853" t="n">
        <v>95.57760798722845</v>
      </c>
      <c r="AE853" t="n">
        <v>-0</v>
      </c>
      <c r="AF853" t="n">
        <v>0</v>
      </c>
      <c r="AG853" t="n">
        <v>0.004560450761214474</v>
      </c>
      <c r="AH853" t="b">
        <v>0</v>
      </c>
      <c r="AI853" t="b">
        <v>0</v>
      </c>
      <c r="AJ853" t="n">
        <v>1532.928295834614</v>
      </c>
      <c r="AK853" t="n">
        <v>0</v>
      </c>
      <c r="AL853" t="n">
        <v>4.740387150922754</v>
      </c>
      <c r="AM853" t="n">
        <v>0</v>
      </c>
      <c r="AN853" t="n">
        <v>4.740387150922754</v>
      </c>
      <c r="AO853" t="n">
        <v>0</v>
      </c>
      <c r="AP853" t="n">
        <v>1</v>
      </c>
      <c r="AQ853" t="n">
        <v>0</v>
      </c>
      <c r="AR853" t="n">
        <v>0</v>
      </c>
      <c r="AS853" t="n">
        <v>0</v>
      </c>
      <c r="AT853" t="n">
        <v>1.358543800241452</v>
      </c>
      <c r="AU853" t="n">
        <v>0.4271031072281222</v>
      </c>
      <c r="AV853" t="n">
        <v>1.358543800241452</v>
      </c>
    </row>
    <row r="854" spans="1:48">
      <c r="A854" t="n">
        <v>851</v>
      </c>
      <c r="B854" t="n">
        <v>0</v>
      </c>
      <c r="C854" t="n">
        <v>0</v>
      </c>
      <c r="D854" t="n">
        <v>70</v>
      </c>
      <c r="E854" t="n">
        <v>5</v>
      </c>
      <c r="F854" t="n">
        <v>4.076417763343443e-07</v>
      </c>
      <c r="G854" t="n">
        <v>0</v>
      </c>
      <c r="H854" t="n">
        <v>576.6669183986095</v>
      </c>
      <c r="I854" t="b">
        <v>0</v>
      </c>
      <c r="J854" t="n">
        <v>2274.374326164116</v>
      </c>
      <c r="K854" t="n">
        <v>1532.928295834614</v>
      </c>
      <c r="L854" t="n">
        <v>0</v>
      </c>
      <c r="M854" t="n">
        <v>4.233873441558212</v>
      </c>
      <c r="N854" t="n">
        <v>4.233873441558212</v>
      </c>
      <c r="O854" t="n">
        <v>70.11068592462985</v>
      </c>
      <c r="P854" t="n">
        <v>17.7765430843382</v>
      </c>
      <c r="Q854" t="n">
        <v>4.233873441558212</v>
      </c>
      <c r="R854" t="n">
        <v>0.8931488760932725</v>
      </c>
      <c r="S854" t="n">
        <v>33.29742464075287</v>
      </c>
      <c r="T854" t="n">
        <v>29.53000749307868</v>
      </c>
      <c r="U854" t="n">
        <v>4.740389373916723</v>
      </c>
      <c r="V854" t="n">
        <v>3.155314489609541</v>
      </c>
      <c r="W854" t="n">
        <v>0</v>
      </c>
      <c r="X854" t="n">
        <v>0</v>
      </c>
      <c r="Y854" t="n">
        <v>-21.42817949427903</v>
      </c>
      <c r="Z854" t="n">
        <v>91.17181782997115</v>
      </c>
      <c r="AA854" t="n">
        <v>1532.928295834614</v>
      </c>
      <c r="AB854" t="b">
        <v>0</v>
      </c>
      <c r="AC854" t="b">
        <v>1</v>
      </c>
      <c r="AD854" t="n">
        <v>95.57016764712627</v>
      </c>
      <c r="AE854" t="n">
        <v>-0</v>
      </c>
      <c r="AF854" t="n">
        <v>0</v>
      </c>
      <c r="AG854" t="n">
        <v>0.008975479469954362</v>
      </c>
      <c r="AH854" t="b">
        <v>0</v>
      </c>
      <c r="AI854" t="b">
        <v>0</v>
      </c>
      <c r="AJ854" t="n">
        <v>1532.928295834614</v>
      </c>
      <c r="AK854" t="n">
        <v>0</v>
      </c>
      <c r="AL854" t="n">
        <v>4.740389373916723</v>
      </c>
      <c r="AM854" t="n">
        <v>0</v>
      </c>
      <c r="AN854" t="n">
        <v>4.740389373916723</v>
      </c>
      <c r="AO854" t="n">
        <v>0</v>
      </c>
      <c r="AP854" t="n">
        <v>1</v>
      </c>
      <c r="AQ854" t="n">
        <v>0</v>
      </c>
      <c r="AR854" t="n">
        <v>0</v>
      </c>
      <c r="AS854" t="n">
        <v>0</v>
      </c>
      <c r="AT854" t="n">
        <v>1.358544213542362</v>
      </c>
      <c r="AU854" t="n">
        <v>0.4271032371629117</v>
      </c>
      <c r="AV854" t="n">
        <v>1.358544213542362</v>
      </c>
    </row>
    <row r="855" spans="1:48">
      <c r="A855" t="n">
        <v>852</v>
      </c>
      <c r="B855" t="n">
        <v>0</v>
      </c>
      <c r="C855" t="n">
        <v>0</v>
      </c>
      <c r="D855" t="n">
        <v>70</v>
      </c>
      <c r="E855" t="n">
        <v>5</v>
      </c>
      <c r="F855" t="n">
        <v>-1.092272832181607e-07</v>
      </c>
      <c r="G855" t="n">
        <v>0</v>
      </c>
      <c r="H855" t="n">
        <v>576.6669183986095</v>
      </c>
      <c r="I855" t="b">
        <v>0</v>
      </c>
      <c r="J855" t="n">
        <v>2274.374326164116</v>
      </c>
      <c r="K855" t="n">
        <v>1532.928295834614</v>
      </c>
      <c r="L855" t="n">
        <v>0</v>
      </c>
      <c r="M855" t="n">
        <v>4.233859568218354</v>
      </c>
      <c r="N855" t="n">
        <v>4.233859568218354</v>
      </c>
      <c r="O855" t="n">
        <v>70.11045618952157</v>
      </c>
      <c r="P855" t="n">
        <v>17.77648483507139</v>
      </c>
      <c r="Q855" t="n">
        <v>4.233859568218354</v>
      </c>
      <c r="R855" t="n">
        <v>0.8931583697675595</v>
      </c>
      <c r="S855" t="n">
        <v>33.31289843419292</v>
      </c>
      <c r="T855" t="n">
        <v>29.52959684752044</v>
      </c>
      <c r="U855" t="n">
        <v>4.740323453857569</v>
      </c>
      <c r="V855" t="n">
        <v>3.154990267295823</v>
      </c>
      <c r="W855" t="n">
        <v>0</v>
      </c>
      <c r="X855" t="n">
        <v>0</v>
      </c>
      <c r="Y855" t="n">
        <v>-21.42817949427903</v>
      </c>
      <c r="Z855" t="n">
        <v>91.17909295305628</v>
      </c>
      <c r="AA855" t="n">
        <v>1532.928295834614</v>
      </c>
      <c r="AB855" t="b">
        <v>0</v>
      </c>
      <c r="AC855" t="b">
        <v>1</v>
      </c>
      <c r="AD855" t="n">
        <v>95.56272730702409</v>
      </c>
      <c r="AE855" t="n">
        <v>-0</v>
      </c>
      <c r="AF855" t="n">
        <v>0</v>
      </c>
      <c r="AG855" t="n">
        <v>0.008496227292190739</v>
      </c>
      <c r="AH855" t="b">
        <v>0</v>
      </c>
      <c r="AI855" t="b">
        <v>0</v>
      </c>
      <c r="AJ855" t="n">
        <v>1532.928295834614</v>
      </c>
      <c r="AK855" t="n">
        <v>0</v>
      </c>
      <c r="AL855" t="n">
        <v>4.740323453857569</v>
      </c>
      <c r="AM855" t="n">
        <v>0</v>
      </c>
      <c r="AN855" t="n">
        <v>4.740323453857569</v>
      </c>
      <c r="AO855" t="n">
        <v>0</v>
      </c>
      <c r="AP855" t="n">
        <v>1</v>
      </c>
      <c r="AQ855" t="n">
        <v>0</v>
      </c>
      <c r="AR855" t="n">
        <v>0</v>
      </c>
      <c r="AS855" t="n">
        <v>0</v>
      </c>
      <c r="AT855" t="n">
        <v>1.35853195763145</v>
      </c>
      <c r="AU855" t="n">
        <v>0.4270993841125858</v>
      </c>
      <c r="AV855" t="n">
        <v>1.35853195763145</v>
      </c>
    </row>
    <row r="856" spans="1:48">
      <c r="A856" t="n">
        <v>853</v>
      </c>
      <c r="B856" t="n">
        <v>0</v>
      </c>
      <c r="C856" t="n">
        <v>0</v>
      </c>
      <c r="D856" t="n">
        <v>70</v>
      </c>
      <c r="E856" t="n">
        <v>5</v>
      </c>
      <c r="F856" t="n">
        <v>2.926736364372573e-08</v>
      </c>
      <c r="G856" t="n">
        <v>0</v>
      </c>
      <c r="H856" t="n">
        <v>576.6669183986095</v>
      </c>
      <c r="I856" t="b">
        <v>0</v>
      </c>
      <c r="J856" t="n">
        <v>2274.374326164116</v>
      </c>
      <c r="K856" t="n">
        <v>1532.928295834614</v>
      </c>
      <c r="L856" t="n">
        <v>0</v>
      </c>
      <c r="M856" t="n">
        <v>4.233863285568559</v>
      </c>
      <c r="N856" t="n">
        <v>4.233863285568559</v>
      </c>
      <c r="O856" t="n">
        <v>70.11051774685821</v>
      </c>
      <c r="P856" t="n">
        <v>17.77650044291537</v>
      </c>
      <c r="Q856" t="n">
        <v>4.233863285568559</v>
      </c>
      <c r="R856" t="n">
        <v>0.8931681331444391</v>
      </c>
      <c r="S856" t="n">
        <v>33.32837080209416</v>
      </c>
      <c r="T856" t="n">
        <v>29.52929998119175</v>
      </c>
      <c r="U856" t="n">
        <v>4.740275798536442</v>
      </c>
      <c r="V856" t="n">
        <v>3.154670243928596</v>
      </c>
      <c r="W856" t="n">
        <v>0</v>
      </c>
      <c r="X856" t="n">
        <v>0</v>
      </c>
      <c r="Y856" t="n">
        <v>-21.42817949427903</v>
      </c>
      <c r="Z856" t="n">
        <v>91.18636807614142</v>
      </c>
      <c r="AA856" t="n">
        <v>1532.928295834614</v>
      </c>
      <c r="AB856" t="b">
        <v>0</v>
      </c>
      <c r="AC856" t="b">
        <v>1</v>
      </c>
      <c r="AD856" t="n">
        <v>95.55528696692191</v>
      </c>
      <c r="AE856" t="n">
        <v>-0</v>
      </c>
      <c r="AF856" t="n">
        <v>0</v>
      </c>
      <c r="AG856" t="n">
        <v>0.007885685528505937</v>
      </c>
      <c r="AH856" t="b">
        <v>0</v>
      </c>
      <c r="AI856" t="b">
        <v>0</v>
      </c>
      <c r="AJ856" t="n">
        <v>1532.928295834614</v>
      </c>
      <c r="AK856" t="n">
        <v>0</v>
      </c>
      <c r="AL856" t="n">
        <v>4.740275798536442</v>
      </c>
      <c r="AM856" t="n">
        <v>0</v>
      </c>
      <c r="AN856" t="n">
        <v>4.740275798536442</v>
      </c>
      <c r="AO856" t="n">
        <v>0</v>
      </c>
      <c r="AP856" t="n">
        <v>1</v>
      </c>
      <c r="AQ856" t="n">
        <v>0</v>
      </c>
      <c r="AR856" t="n">
        <v>0</v>
      </c>
      <c r="AS856" t="n">
        <v>0</v>
      </c>
      <c r="AT856" t="n">
        <v>1.358523097517938</v>
      </c>
      <c r="AU856" t="n">
        <v>0.427096598643313</v>
      </c>
      <c r="AV856" t="n">
        <v>1.358523097517938</v>
      </c>
    </row>
    <row r="857" spans="1:48">
      <c r="A857" t="n">
        <v>854</v>
      </c>
      <c r="B857" t="n">
        <v>0</v>
      </c>
      <c r="C857" t="n">
        <v>0</v>
      </c>
      <c r="D857" t="n">
        <v>70</v>
      </c>
      <c r="E857" t="n">
        <v>5</v>
      </c>
      <c r="F857" t="n">
        <v>-7.842166027671738e-09</v>
      </c>
      <c r="G857" t="n">
        <v>0</v>
      </c>
      <c r="H857" t="n">
        <v>576.6669183986095</v>
      </c>
      <c r="I857" t="b">
        <v>0</v>
      </c>
      <c r="J857" t="n">
        <v>2274.374326164116</v>
      </c>
      <c r="K857" t="n">
        <v>1532.928295834614</v>
      </c>
      <c r="L857" t="n">
        <v>0</v>
      </c>
      <c r="M857" t="n">
        <v>4.233862289507551</v>
      </c>
      <c r="N857" t="n">
        <v>4.233862289507551</v>
      </c>
      <c r="O857" t="n">
        <v>70.11050125261919</v>
      </c>
      <c r="P857" t="n">
        <v>17.77649626080608</v>
      </c>
      <c r="Q857" t="n">
        <v>4.233862289507551</v>
      </c>
      <c r="R857" t="n">
        <v>0.8931778234095844</v>
      </c>
      <c r="S857" t="n">
        <v>33.34384176968666</v>
      </c>
      <c r="T857" t="n">
        <v>29.52897266489635</v>
      </c>
      <c r="U857" t="n">
        <v>4.740223255146842</v>
      </c>
      <c r="V857" t="n">
        <v>3.154349132543118</v>
      </c>
      <c r="W857" t="n">
        <v>0</v>
      </c>
      <c r="X857" t="n">
        <v>0</v>
      </c>
      <c r="Y857" t="n">
        <v>-21.42817949427903</v>
      </c>
      <c r="Z857" t="n">
        <v>91.19364319922656</v>
      </c>
      <c r="AA857" t="n">
        <v>1532.928295834614</v>
      </c>
      <c r="AB857" t="b">
        <v>0</v>
      </c>
      <c r="AC857" t="b">
        <v>1</v>
      </c>
      <c r="AD857" t="n">
        <v>95.54784662681973</v>
      </c>
      <c r="AE857" t="n">
        <v>-0</v>
      </c>
      <c r="AF857" t="n">
        <v>0</v>
      </c>
      <c r="AG857" t="n">
        <v>0.007861230159110388</v>
      </c>
      <c r="AH857" t="b">
        <v>0</v>
      </c>
      <c r="AI857" t="b">
        <v>0</v>
      </c>
      <c r="AJ857" t="n">
        <v>1532.928295834614</v>
      </c>
      <c r="AK857" t="n">
        <v>0</v>
      </c>
      <c r="AL857" t="n">
        <v>4.740223255146842</v>
      </c>
      <c r="AM857" t="n">
        <v>0</v>
      </c>
      <c r="AN857" t="n">
        <v>4.740223255146842</v>
      </c>
      <c r="AO857" t="n">
        <v>0</v>
      </c>
      <c r="AP857" t="n">
        <v>1</v>
      </c>
      <c r="AQ857" t="n">
        <v>0</v>
      </c>
      <c r="AR857" t="n">
        <v>0</v>
      </c>
      <c r="AS857" t="n">
        <v>0</v>
      </c>
      <c r="AT857" t="n">
        <v>1.358513328613435</v>
      </c>
      <c r="AU857" t="n">
        <v>0.4270935274655807</v>
      </c>
      <c r="AV857" t="n">
        <v>1.358513328613435</v>
      </c>
    </row>
    <row r="858" spans="1:48">
      <c r="A858" t="n">
        <v>855</v>
      </c>
      <c r="B858" t="n">
        <v>0</v>
      </c>
      <c r="C858" t="n">
        <v>0</v>
      </c>
      <c r="D858" t="n">
        <v>70</v>
      </c>
      <c r="E858" t="n">
        <v>5</v>
      </c>
      <c r="F858" t="n">
        <v>2.101304019674899e-09</v>
      </c>
      <c r="G858" t="n">
        <v>0</v>
      </c>
      <c r="H858" t="n">
        <v>576.6669183986095</v>
      </c>
      <c r="I858" t="b">
        <v>0</v>
      </c>
      <c r="J858" t="n">
        <v>2274.374326164116</v>
      </c>
      <c r="K858" t="n">
        <v>1532.928295834614</v>
      </c>
      <c r="L858" t="n">
        <v>0</v>
      </c>
      <c r="M858" t="n">
        <v>4.233862556401334</v>
      </c>
      <c r="N858" t="n">
        <v>4.233862556401334</v>
      </c>
      <c r="O858" t="n">
        <v>70.11050567223789</v>
      </c>
      <c r="P858" t="n">
        <v>17.77649738139906</v>
      </c>
      <c r="Q858" t="n">
        <v>4.233862556401334</v>
      </c>
      <c r="R858" t="n">
        <v>0.8931875324128659</v>
      </c>
      <c r="S858" t="n">
        <v>33.35931133033399</v>
      </c>
      <c r="T858" t="n">
        <v>29.52865354457581</v>
      </c>
      <c r="U858" t="n">
        <v>4.740172027439675</v>
      </c>
      <c r="V858" t="n">
        <v>3.154028349621719</v>
      </c>
      <c r="W858" t="n">
        <v>0</v>
      </c>
      <c r="X858" t="n">
        <v>0</v>
      </c>
      <c r="Y858" t="n">
        <v>-21.42817949427903</v>
      </c>
      <c r="Z858" t="n">
        <v>91.20091832231169</v>
      </c>
      <c r="AA858" t="n">
        <v>1532.928295834614</v>
      </c>
      <c r="AB858" t="b">
        <v>0</v>
      </c>
      <c r="AC858" t="b">
        <v>1</v>
      </c>
      <c r="AD858" t="n">
        <v>95.54040628671756</v>
      </c>
      <c r="AE858" t="n">
        <v>-0</v>
      </c>
      <c r="AF858" t="n">
        <v>0</v>
      </c>
      <c r="AG858" t="n">
        <v>0.007299578454532996</v>
      </c>
      <c r="AH858" t="b">
        <v>0</v>
      </c>
      <c r="AI858" t="b">
        <v>0</v>
      </c>
      <c r="AJ858" t="n">
        <v>1532.928295834614</v>
      </c>
      <c r="AK858" t="n">
        <v>0</v>
      </c>
      <c r="AL858" t="n">
        <v>4.740172027439675</v>
      </c>
      <c r="AM858" t="n">
        <v>0</v>
      </c>
      <c r="AN858" t="n">
        <v>4.740172027439675</v>
      </c>
      <c r="AO858" t="n">
        <v>0</v>
      </c>
      <c r="AP858" t="n">
        <v>1</v>
      </c>
      <c r="AQ858" t="n">
        <v>0</v>
      </c>
      <c r="AR858" t="n">
        <v>0</v>
      </c>
      <c r="AS858" t="n">
        <v>0</v>
      </c>
      <c r="AT858" t="n">
        <v>1.358503804323981</v>
      </c>
      <c r="AU858" t="n">
        <v>0.4270905331906672</v>
      </c>
      <c r="AV858" t="n">
        <v>1.358503804323981</v>
      </c>
    </row>
    <row r="859" spans="1:48">
      <c r="A859" t="n">
        <v>856</v>
      </c>
      <c r="B859" t="n">
        <v>0</v>
      </c>
      <c r="C859" t="n">
        <v>0</v>
      </c>
      <c r="D859" t="n">
        <v>70</v>
      </c>
      <c r="E859" t="n">
        <v>5</v>
      </c>
      <c r="F859" t="n">
        <v>-5.630429456005004e-10</v>
      </c>
      <c r="G859" t="n">
        <v>0</v>
      </c>
      <c r="H859" t="n">
        <v>576.6669183986095</v>
      </c>
      <c r="I859" t="b">
        <v>0</v>
      </c>
      <c r="J859" t="n">
        <v>2274.374326164116</v>
      </c>
      <c r="K859" t="n">
        <v>1532.928295834614</v>
      </c>
      <c r="L859" t="n">
        <v>0</v>
      </c>
      <c r="M859" t="n">
        <v>4.233862484887302</v>
      </c>
      <c r="N859" t="n">
        <v>4.233862484887302</v>
      </c>
      <c r="O859" t="n">
        <v>70.11050448800366</v>
      </c>
      <c r="P859" t="n">
        <v>17.77649708113683</v>
      </c>
      <c r="Q859" t="n">
        <v>4.233862484887302</v>
      </c>
      <c r="R859" t="n">
        <v>0.8931972355450994</v>
      </c>
      <c r="S859" t="n">
        <v>33.37477948593736</v>
      </c>
      <c r="T859" t="n">
        <v>29.52833226511869</v>
      </c>
      <c r="U859" t="n">
        <v>4.740120453130898</v>
      </c>
      <c r="V859" t="n">
        <v>3.153707515657516</v>
      </c>
      <c r="W859" t="n">
        <v>0</v>
      </c>
      <c r="X859" t="n">
        <v>0</v>
      </c>
      <c r="Y859" t="n">
        <v>-21.42817949427903</v>
      </c>
      <c r="Z859" t="n">
        <v>91.20819344539683</v>
      </c>
      <c r="AA859" t="n">
        <v>1532.928295834614</v>
      </c>
      <c r="AB859" t="b">
        <v>0</v>
      </c>
      <c r="AC859" t="b">
        <v>1</v>
      </c>
      <c r="AD859" t="n">
        <v>95.53296594661538</v>
      </c>
      <c r="AE859" t="n">
        <v>-0</v>
      </c>
      <c r="AF859" t="n">
        <v>0</v>
      </c>
      <c r="AG859" t="n">
        <v>0.007273770258987677</v>
      </c>
      <c r="AH859" t="b">
        <v>0</v>
      </c>
      <c r="AI859" t="b">
        <v>0</v>
      </c>
      <c r="AJ859" t="n">
        <v>1532.928295834614</v>
      </c>
      <c r="AK859" t="n">
        <v>0</v>
      </c>
      <c r="AL859" t="n">
        <v>4.740120453130898</v>
      </c>
      <c r="AM859" t="n">
        <v>0</v>
      </c>
      <c r="AN859" t="n">
        <v>4.740120453130898</v>
      </c>
      <c r="AO859" t="n">
        <v>0</v>
      </c>
      <c r="AP859" t="n">
        <v>1</v>
      </c>
      <c r="AQ859" t="n">
        <v>0</v>
      </c>
      <c r="AR859" t="n">
        <v>0</v>
      </c>
      <c r="AS859" t="n">
        <v>0</v>
      </c>
      <c r="AT859" t="n">
        <v>1.358494215596546</v>
      </c>
      <c r="AU859" t="n">
        <v>0.4270875186575467</v>
      </c>
      <c r="AV859" t="n">
        <v>1.358494215596546</v>
      </c>
    </row>
    <row r="860" spans="1:48">
      <c r="A860" t="n">
        <v>857</v>
      </c>
      <c r="B860" t="n">
        <v>0</v>
      </c>
      <c r="C860" t="n">
        <v>0</v>
      </c>
      <c r="D860" t="n">
        <v>70</v>
      </c>
      <c r="E860" t="n">
        <v>5</v>
      </c>
      <c r="F860" t="n">
        <v>1.508659863702633e-10</v>
      </c>
      <c r="G860" t="n">
        <v>0</v>
      </c>
      <c r="H860" t="n">
        <v>576.6669183986095</v>
      </c>
      <c r="I860" t="b">
        <v>0</v>
      </c>
      <c r="J860" t="n">
        <v>2274.374326164116</v>
      </c>
      <c r="K860" t="n">
        <v>1532.928295834614</v>
      </c>
      <c r="L860" t="n">
        <v>0</v>
      </c>
      <c r="M860" t="n">
        <v>4.23386250404941</v>
      </c>
      <c r="N860" t="n">
        <v>4.23386250404941</v>
      </c>
      <c r="O860" t="n">
        <v>70.11050480531796</v>
      </c>
      <c r="P860" t="n">
        <v>17.77649716159177</v>
      </c>
      <c r="Q860" t="n">
        <v>4.23386250404941</v>
      </c>
      <c r="R860" t="n">
        <v>0.8932069393998034</v>
      </c>
      <c r="S860" t="n">
        <v>33.39024623611056</v>
      </c>
      <c r="T860" t="n">
        <v>29.52801160115609</v>
      </c>
      <c r="U860" t="n">
        <v>4.740068977626152</v>
      </c>
      <c r="V860" t="n">
        <v>3.153386732325572</v>
      </c>
      <c r="W860" t="n">
        <v>0</v>
      </c>
      <c r="X860" t="n">
        <v>0</v>
      </c>
      <c r="Y860" t="n">
        <v>-21.42817949427903</v>
      </c>
      <c r="Z860" t="n">
        <v>91.21546856848197</v>
      </c>
      <c r="AA860" t="n">
        <v>1532.928295834614</v>
      </c>
      <c r="AB860" t="b">
        <v>0</v>
      </c>
      <c r="AC860" t="b">
        <v>1</v>
      </c>
      <c r="AD860" t="n">
        <v>95.5255256065132</v>
      </c>
      <c r="AE860" t="n">
        <v>-0</v>
      </c>
      <c r="AF860" t="n">
        <v>0</v>
      </c>
      <c r="AG860" t="n">
        <v>0.007272417432841238</v>
      </c>
      <c r="AH860" t="b">
        <v>0</v>
      </c>
      <c r="AI860" t="b">
        <v>0</v>
      </c>
      <c r="AJ860" t="n">
        <v>1532.928295834614</v>
      </c>
      <c r="AK860" t="n">
        <v>0</v>
      </c>
      <c r="AL860" t="n">
        <v>4.740068977626152</v>
      </c>
      <c r="AM860" t="n">
        <v>0</v>
      </c>
      <c r="AN860" t="n">
        <v>4.740068977626152</v>
      </c>
      <c r="AO860" t="n">
        <v>0</v>
      </c>
      <c r="AP860" t="n">
        <v>1</v>
      </c>
      <c r="AQ860" t="n">
        <v>0</v>
      </c>
      <c r="AR860" t="n">
        <v>0</v>
      </c>
      <c r="AS860" t="n">
        <v>0</v>
      </c>
      <c r="AT860" t="n">
        <v>1.358484645241258</v>
      </c>
      <c r="AU860" t="n">
        <v>0.4270845099003169</v>
      </c>
      <c r="AV860" t="n">
        <v>1.358484645241258</v>
      </c>
    </row>
    <row r="861" spans="1:48">
      <c r="A861" t="n">
        <v>858</v>
      </c>
      <c r="B861" t="n">
        <v>0</v>
      </c>
      <c r="C861" t="n">
        <v>0</v>
      </c>
      <c r="D861" t="n">
        <v>70</v>
      </c>
      <c r="E861" t="n">
        <v>5</v>
      </c>
      <c r="F861" t="n">
        <v>-4.04227762373921e-11</v>
      </c>
      <c r="G861" t="n">
        <v>0</v>
      </c>
      <c r="H861" t="n">
        <v>576.6669183986095</v>
      </c>
      <c r="I861" t="b">
        <v>0</v>
      </c>
      <c r="J861" t="n">
        <v>2274.374326164116</v>
      </c>
      <c r="K861" t="n">
        <v>1532.928295834614</v>
      </c>
      <c r="L861" t="n">
        <v>0</v>
      </c>
      <c r="M861" t="n">
        <v>4.233862498915007</v>
      </c>
      <c r="N861" t="n">
        <v>4.233862498915007</v>
      </c>
      <c r="O861" t="n">
        <v>70.11050472029498</v>
      </c>
      <c r="P861" t="n">
        <v>17.77649714003423</v>
      </c>
      <c r="Q861" t="n">
        <v>4.233862498915007</v>
      </c>
      <c r="R861" t="n">
        <v>0.8932166422104004</v>
      </c>
      <c r="S861" t="n">
        <v>33.40571158108023</v>
      </c>
      <c r="T861" t="n">
        <v>29.52769080922855</v>
      </c>
      <c r="U861" t="n">
        <v>4.740017481579464</v>
      </c>
      <c r="V861" t="n">
        <v>3.153065972382525</v>
      </c>
      <c r="W861" t="n">
        <v>0</v>
      </c>
      <c r="X861" t="n">
        <v>0</v>
      </c>
      <c r="Y861" t="n">
        <v>-21.42817949427903</v>
      </c>
      <c r="Z861" t="n">
        <v>91.2227436915671</v>
      </c>
      <c r="AA861" t="n">
        <v>1532.928295834614</v>
      </c>
      <c r="AB861" t="b">
        <v>0</v>
      </c>
      <c r="AC861" t="b">
        <v>1</v>
      </c>
      <c r="AD861" t="n">
        <v>95.51808526641102</v>
      </c>
      <c r="AE861" t="n">
        <v>-0</v>
      </c>
      <c r="AF861" t="n">
        <v>0</v>
      </c>
      <c r="AG861" t="n">
        <v>0.007271064606693023</v>
      </c>
      <c r="AH861" t="b">
        <v>0</v>
      </c>
      <c r="AI861" t="b">
        <v>0</v>
      </c>
      <c r="AJ861" t="n">
        <v>1532.928295834614</v>
      </c>
      <c r="AK861" t="n">
        <v>0</v>
      </c>
      <c r="AL861" t="n">
        <v>4.740017481579464</v>
      </c>
      <c r="AM861" t="n">
        <v>0</v>
      </c>
      <c r="AN861" t="n">
        <v>4.740017481579464</v>
      </c>
      <c r="AO861" t="n">
        <v>0</v>
      </c>
      <c r="AP861" t="n">
        <v>1</v>
      </c>
      <c r="AQ861" t="n">
        <v>0</v>
      </c>
      <c r="AR861" t="n">
        <v>0</v>
      </c>
      <c r="AS861" t="n">
        <v>0</v>
      </c>
      <c r="AT861" t="n">
        <v>1.358475071069223</v>
      </c>
      <c r="AU861" t="n">
        <v>0.4270814999431669</v>
      </c>
      <c r="AV861" t="n">
        <v>1.358475071069223</v>
      </c>
    </row>
    <row r="862" spans="1:48">
      <c r="A862" t="n">
        <v>859</v>
      </c>
      <c r="B862" t="n">
        <v>0</v>
      </c>
      <c r="C862" t="n">
        <v>0</v>
      </c>
      <c r="D862" t="n">
        <v>70</v>
      </c>
      <c r="E862" t="n">
        <v>5</v>
      </c>
      <c r="F862" t="n">
        <v>1.083222400666273e-11</v>
      </c>
      <c r="G862" t="n">
        <v>0</v>
      </c>
      <c r="H862" t="n">
        <v>576.6669183986095</v>
      </c>
      <c r="I862" t="b">
        <v>0</v>
      </c>
      <c r="J862" t="n">
        <v>2274.374326164116</v>
      </c>
      <c r="K862" t="n">
        <v>1532.928295834614</v>
      </c>
      <c r="L862" t="n">
        <v>0</v>
      </c>
      <c r="M862" t="n">
        <v>4.233862500290749</v>
      </c>
      <c r="N862" t="n">
        <v>4.233862500290749</v>
      </c>
      <c r="O862" t="n">
        <v>70.11050474307652</v>
      </c>
      <c r="P862" t="n">
        <v>17.77649714581048</v>
      </c>
      <c r="Q862" t="n">
        <v>4.233862500290749</v>
      </c>
      <c r="R862" t="n">
        <v>0.8932263444502174</v>
      </c>
      <c r="S862" t="n">
        <v>33.42117552090884</v>
      </c>
      <c r="T862" t="n">
        <v>29.52737008854097</v>
      </c>
      <c r="U862" t="n">
        <v>4.739965996968775</v>
      </c>
      <c r="V862" t="n">
        <v>3.15274524312483</v>
      </c>
      <c r="W862" t="n">
        <v>0</v>
      </c>
      <c r="X862" t="n">
        <v>0</v>
      </c>
      <c r="Y862" t="n">
        <v>-21.42817949427903</v>
      </c>
      <c r="Z862" t="n">
        <v>91.23001881465224</v>
      </c>
      <c r="AA862" t="n">
        <v>1532.928295834614</v>
      </c>
      <c r="AB862" t="b">
        <v>0</v>
      </c>
      <c r="AC862" t="b">
        <v>1</v>
      </c>
      <c r="AD862" t="n">
        <v>95.51064492630884</v>
      </c>
      <c r="AE862" t="n">
        <v>-0</v>
      </c>
      <c r="AF862" t="n">
        <v>0</v>
      </c>
      <c r="AG862" t="n">
        <v>0.007269711780544863</v>
      </c>
      <c r="AH862" t="b">
        <v>0</v>
      </c>
      <c r="AI862" t="b">
        <v>0</v>
      </c>
      <c r="AJ862" t="n">
        <v>1532.928295834614</v>
      </c>
      <c r="AK862" t="n">
        <v>0</v>
      </c>
      <c r="AL862" t="n">
        <v>4.739965996968775</v>
      </c>
      <c r="AM862" t="n">
        <v>0</v>
      </c>
      <c r="AN862" t="n">
        <v>4.739965996968775</v>
      </c>
      <c r="AO862" t="n">
        <v>0</v>
      </c>
      <c r="AP862" t="n">
        <v>1</v>
      </c>
      <c r="AQ862" t="n">
        <v>0</v>
      </c>
      <c r="AR862" t="n">
        <v>0</v>
      </c>
      <c r="AS862" t="n">
        <v>0</v>
      </c>
      <c r="AT862" t="n">
        <v>1.358465499025799</v>
      </c>
      <c r="AU862" t="n">
        <v>0.4270784906552157</v>
      </c>
      <c r="AV862" t="n">
        <v>1.358465499025799</v>
      </c>
    </row>
    <row r="863" spans="1:48">
      <c r="A863" t="n">
        <v>860</v>
      </c>
      <c r="B863" t="n">
        <v>0</v>
      </c>
      <c r="C863" t="n">
        <v>0</v>
      </c>
      <c r="D863" t="n">
        <v>70</v>
      </c>
      <c r="E863" t="n">
        <v>5</v>
      </c>
      <c r="F863" t="n">
        <v>-2.902567075580009e-12</v>
      </c>
      <c r="G863" t="n">
        <v>0</v>
      </c>
      <c r="H863" t="n">
        <v>576.6669183986095</v>
      </c>
      <c r="I863" t="b">
        <v>0</v>
      </c>
      <c r="J863" t="n">
        <v>2274.374326164116</v>
      </c>
      <c r="K863" t="n">
        <v>1532.928295834614</v>
      </c>
      <c r="L863" t="n">
        <v>0</v>
      </c>
      <c r="M863" t="n">
        <v>4.233862499922092</v>
      </c>
      <c r="N863" t="n">
        <v>4.233862499922092</v>
      </c>
      <c r="O863" t="n">
        <v>70.11050473697176</v>
      </c>
      <c r="P863" t="n">
        <v>17.77649714426262</v>
      </c>
      <c r="Q863" t="n">
        <v>4.233862499922092</v>
      </c>
      <c r="R863" t="n">
        <v>0.8932360459924507</v>
      </c>
      <c r="S863" t="n">
        <v>33.43663805570281</v>
      </c>
      <c r="T863" t="n">
        <v>29.52704938571469</v>
      </c>
      <c r="U863" t="n">
        <v>4.739914515225323</v>
      </c>
      <c r="V863" t="n">
        <v>3.152424542595082</v>
      </c>
      <c r="W863" t="n">
        <v>0</v>
      </c>
      <c r="X863" t="n">
        <v>0</v>
      </c>
      <c r="Y863" t="n">
        <v>-21.42817949427903</v>
      </c>
      <c r="Z863" t="n">
        <v>91.23729393773738</v>
      </c>
      <c r="AA863" t="n">
        <v>1532.928295834614</v>
      </c>
      <c r="AB863" t="b">
        <v>0</v>
      </c>
      <c r="AC863" t="b">
        <v>1</v>
      </c>
      <c r="AD863" t="n">
        <v>95.50320458620666</v>
      </c>
      <c r="AE863" t="n">
        <v>-0</v>
      </c>
      <c r="AF863" t="n">
        <v>0</v>
      </c>
      <c r="AG863" t="n">
        <v>0.007280534389729032</v>
      </c>
      <c r="AH863" t="b">
        <v>0</v>
      </c>
      <c r="AI863" t="b">
        <v>0</v>
      </c>
      <c r="AJ863" t="n">
        <v>1532.928295834614</v>
      </c>
      <c r="AK863" t="n">
        <v>0</v>
      </c>
      <c r="AL863" t="n">
        <v>4.739914515225323</v>
      </c>
      <c r="AM863" t="n">
        <v>0</v>
      </c>
      <c r="AN863" t="n">
        <v>4.739914515225323</v>
      </c>
      <c r="AO863" t="n">
        <v>0</v>
      </c>
      <c r="AP863" t="n">
        <v>1</v>
      </c>
      <c r="AQ863" t="n">
        <v>0</v>
      </c>
      <c r="AR863" t="n">
        <v>0</v>
      </c>
      <c r="AS863" t="n">
        <v>0</v>
      </c>
      <c r="AT863" t="n">
        <v>1.358455927517889</v>
      </c>
      <c r="AU863" t="n">
        <v>0.4270754815356215</v>
      </c>
      <c r="AV863" t="n">
        <v>1.358455927517889</v>
      </c>
    </row>
    <row r="864" spans="1:48">
      <c r="A864" t="n">
        <v>861</v>
      </c>
      <c r="B864" t="n">
        <v>0</v>
      </c>
      <c r="C864" t="n">
        <v>0</v>
      </c>
      <c r="D864" t="n">
        <v>70</v>
      </c>
      <c r="E864" t="n">
        <v>5</v>
      </c>
      <c r="F864" t="n">
        <v>7.780442956573097e-13</v>
      </c>
      <c r="G864" t="n">
        <v>0</v>
      </c>
      <c r="H864" t="n">
        <v>576.6669183986095</v>
      </c>
      <c r="I864" t="b">
        <v>0</v>
      </c>
      <c r="J864" t="n">
        <v>2274.374326164116</v>
      </c>
      <c r="K864" t="n">
        <v>1532.928295834614</v>
      </c>
      <c r="L864" t="n">
        <v>0</v>
      </c>
      <c r="M864" t="n">
        <v>4.233862500020883</v>
      </c>
      <c r="N864" t="n">
        <v>4.233862500020883</v>
      </c>
      <c r="O864" t="n">
        <v>70.11050473860769</v>
      </c>
      <c r="P864" t="n">
        <v>17.77649714467741</v>
      </c>
      <c r="Q864" t="n">
        <v>4.233862500020883</v>
      </c>
      <c r="R864" t="n">
        <v>0.8932457468710884</v>
      </c>
      <c r="S864" t="n">
        <v>33.45209918555679</v>
      </c>
      <c r="T864" t="n">
        <v>29.52672871505019</v>
      </c>
      <c r="U864" t="n">
        <v>4.739863038644735</v>
      </c>
      <c r="V864" t="n">
        <v>3.152103871315173</v>
      </c>
      <c r="W864" t="n">
        <v>0</v>
      </c>
      <c r="X864" t="n">
        <v>0</v>
      </c>
      <c r="Y864" t="n">
        <v>-21.42817949427903</v>
      </c>
      <c r="Z864" t="n">
        <v>91.24456906082251</v>
      </c>
      <c r="AA864" t="n">
        <v>1532.928295834614</v>
      </c>
      <c r="AB864" t="b">
        <v>0</v>
      </c>
      <c r="AC864" t="b">
        <v>1</v>
      </c>
      <c r="AD864" t="n">
        <v>95.49576424610449</v>
      </c>
      <c r="AE864" t="n">
        <v>-0</v>
      </c>
      <c r="AF864" t="n">
        <v>0</v>
      </c>
      <c r="AG864" t="n">
        <v>0.007291356998912757</v>
      </c>
      <c r="AH864" t="b">
        <v>0</v>
      </c>
      <c r="AI864" t="b">
        <v>0</v>
      </c>
      <c r="AJ864" t="n">
        <v>1532.928295834614</v>
      </c>
      <c r="AK864" t="n">
        <v>0</v>
      </c>
      <c r="AL864" t="n">
        <v>4.739863038644735</v>
      </c>
      <c r="AM864" t="n">
        <v>0</v>
      </c>
      <c r="AN864" t="n">
        <v>4.739863038644735</v>
      </c>
      <c r="AO864" t="n">
        <v>0</v>
      </c>
      <c r="AP864" t="n">
        <v>1</v>
      </c>
      <c r="AQ864" t="n">
        <v>0</v>
      </c>
      <c r="AR864" t="n">
        <v>0</v>
      </c>
      <c r="AS864" t="n">
        <v>0</v>
      </c>
      <c r="AT864" t="n">
        <v>1.358446356972282</v>
      </c>
      <c r="AU864" t="n">
        <v>0.4270724727185585</v>
      </c>
      <c r="AV864" t="n">
        <v>1.358446356972282</v>
      </c>
    </row>
    <row r="865" spans="1:48">
      <c r="A865" t="n">
        <v>862</v>
      </c>
      <c r="B865" t="n">
        <v>0</v>
      </c>
      <c r="C865" t="n">
        <v>0</v>
      </c>
      <c r="D865" t="n">
        <v>70</v>
      </c>
      <c r="E865" t="n">
        <v>5</v>
      </c>
      <c r="F865" t="n">
        <v>-2.096101070492296e-13</v>
      </c>
      <c r="G865" t="n">
        <v>0</v>
      </c>
      <c r="H865" t="n">
        <v>576.6669183986095</v>
      </c>
      <c r="I865" t="b">
        <v>0</v>
      </c>
      <c r="J865" t="n">
        <v>2274.374326164116</v>
      </c>
      <c r="K865" t="n">
        <v>1532.928295834614</v>
      </c>
      <c r="L865" t="n">
        <v>0</v>
      </c>
      <c r="M865" t="n">
        <v>4.233862499994373</v>
      </c>
      <c r="N865" t="n">
        <v>4.233862499994373</v>
      </c>
      <c r="O865" t="n">
        <v>70.1105047381687</v>
      </c>
      <c r="P865" t="n">
        <v>17.7764971445661</v>
      </c>
      <c r="Q865" t="n">
        <v>4.233862499994373</v>
      </c>
      <c r="R865" t="n">
        <v>0.8932554470770361</v>
      </c>
      <c r="S865" t="n">
        <v>33.46755891056859</v>
      </c>
      <c r="T865" t="n">
        <v>29.52640807271258</v>
      </c>
      <c r="U865" t="n">
        <v>4.739811566611401</v>
      </c>
      <c r="V865" t="n">
        <v>3.151783229142698</v>
      </c>
      <c r="W865" t="n">
        <v>0</v>
      </c>
      <c r="X865" t="n">
        <v>0</v>
      </c>
      <c r="Y865" t="n">
        <v>-21.42817949427903</v>
      </c>
      <c r="Z865" t="n">
        <v>91.25184418390765</v>
      </c>
      <c r="AA865" t="n">
        <v>1532.928295834614</v>
      </c>
      <c r="AB865" t="b">
        <v>0</v>
      </c>
      <c r="AC865" t="b">
        <v>1</v>
      </c>
      <c r="AD865" t="n">
        <v>95.48832390600231</v>
      </c>
      <c r="AE865" t="n">
        <v>-0</v>
      </c>
      <c r="AF865" t="n">
        <v>0</v>
      </c>
      <c r="AG865" t="n">
        <v>0.007302179608096482</v>
      </c>
      <c r="AH865" t="b">
        <v>0</v>
      </c>
      <c r="AI865" t="b">
        <v>0</v>
      </c>
      <c r="AJ865" t="n">
        <v>1532.928295834614</v>
      </c>
      <c r="AK865" t="n">
        <v>0</v>
      </c>
      <c r="AL865" t="n">
        <v>4.739811566611401</v>
      </c>
      <c r="AM865" t="n">
        <v>0</v>
      </c>
      <c r="AN865" t="n">
        <v>4.739811566611401</v>
      </c>
      <c r="AO865" t="n">
        <v>0</v>
      </c>
      <c r="AP865" t="n">
        <v>1</v>
      </c>
      <c r="AQ865" t="n">
        <v>0</v>
      </c>
      <c r="AR865" t="n">
        <v>0</v>
      </c>
      <c r="AS865" t="n">
        <v>0</v>
      </c>
      <c r="AT865" t="n">
        <v>1.358436787274526</v>
      </c>
      <c r="AU865" t="n">
        <v>0.4270694641680457</v>
      </c>
      <c r="AV865" t="n">
        <v>1.358436787274526</v>
      </c>
    </row>
    <row r="866" spans="1:48">
      <c r="A866" t="n">
        <v>863</v>
      </c>
      <c r="B866" t="n">
        <v>0</v>
      </c>
      <c r="C866" t="n">
        <v>0</v>
      </c>
      <c r="D866" t="n">
        <v>70</v>
      </c>
      <c r="E866" t="n">
        <v>5</v>
      </c>
      <c r="F866" t="n">
        <v>5.151434834260726e-14</v>
      </c>
      <c r="G866" t="n">
        <v>0</v>
      </c>
      <c r="H866" t="n">
        <v>576.6669183986095</v>
      </c>
      <c r="I866" t="b">
        <v>0</v>
      </c>
      <c r="J866" t="n">
        <v>2274.374326164116</v>
      </c>
      <c r="K866" t="n">
        <v>1532.928295834614</v>
      </c>
      <c r="L866" t="n">
        <v>0</v>
      </c>
      <c r="M866" t="n">
        <v>4.233862500001383</v>
      </c>
      <c r="N866" t="n">
        <v>4.233862500001383</v>
      </c>
      <c r="O866" t="n">
        <v>70.11050473828477</v>
      </c>
      <c r="P866" t="n">
        <v>17.77649714459553</v>
      </c>
      <c r="Q866" t="n">
        <v>4.233862500001383</v>
      </c>
      <c r="R866" t="n">
        <v>0.8932651466127434</v>
      </c>
      <c r="S866" t="n">
        <v>33.48301723083517</v>
      </c>
      <c r="T866" t="n">
        <v>29.5260874597268</v>
      </c>
      <c r="U866" t="n">
        <v>4.739760099289854</v>
      </c>
      <c r="V866" t="n">
        <v>3.151462616113253</v>
      </c>
      <c r="W866" t="n">
        <v>0</v>
      </c>
      <c r="X866" t="n">
        <v>0</v>
      </c>
      <c r="Y866" t="n">
        <v>-21.42817949427903</v>
      </c>
      <c r="Z866" t="n">
        <v>91.25911930699279</v>
      </c>
      <c r="AA866" t="n">
        <v>1532.928295834614</v>
      </c>
      <c r="AB866" t="b">
        <v>0</v>
      </c>
      <c r="AC866" t="b">
        <v>1</v>
      </c>
      <c r="AD866" t="n">
        <v>95.48088356590013</v>
      </c>
      <c r="AE866" t="n">
        <v>-0</v>
      </c>
      <c r="AF866" t="n">
        <v>0</v>
      </c>
      <c r="AG866" t="n">
        <v>0.007313002217280262</v>
      </c>
      <c r="AH866" t="b">
        <v>0</v>
      </c>
      <c r="AI866" t="b">
        <v>0</v>
      </c>
      <c r="AJ866" t="n">
        <v>1532.928295834614</v>
      </c>
      <c r="AK866" t="n">
        <v>0</v>
      </c>
      <c r="AL866" t="n">
        <v>4.739760099289854</v>
      </c>
      <c r="AM866" t="n">
        <v>0</v>
      </c>
      <c r="AN866" t="n">
        <v>4.739760099289854</v>
      </c>
      <c r="AO866" t="n">
        <v>0</v>
      </c>
      <c r="AP866" t="n">
        <v>1</v>
      </c>
      <c r="AQ866" t="n">
        <v>0</v>
      </c>
      <c r="AR866" t="n">
        <v>0</v>
      </c>
      <c r="AS866" t="n">
        <v>0</v>
      </c>
      <c r="AT866" t="n">
        <v>1.358427218455217</v>
      </c>
      <c r="AU866" t="n">
        <v>0.427066455893702</v>
      </c>
      <c r="AV866" t="n">
        <v>1.358427218455217</v>
      </c>
    </row>
    <row r="867" spans="1:48">
      <c r="A867" t="n">
        <v>864</v>
      </c>
      <c r="B867" t="n">
        <v>0</v>
      </c>
      <c r="C867" t="n">
        <v>0</v>
      </c>
      <c r="D867" t="n">
        <v>70</v>
      </c>
      <c r="E867" t="n">
        <v>5</v>
      </c>
      <c r="F867" t="n">
        <v>-1.598721155460225e-14</v>
      </c>
      <c r="G867" t="n">
        <v>0</v>
      </c>
      <c r="H867" t="n">
        <v>576.6669183986095</v>
      </c>
      <c r="I867" t="b">
        <v>0</v>
      </c>
      <c r="J867" t="n">
        <v>2274.374326164116</v>
      </c>
      <c r="K867" t="n">
        <v>1532.928295834614</v>
      </c>
      <c r="L867" t="n">
        <v>0</v>
      </c>
      <c r="M867" t="n">
        <v>4.233862499999571</v>
      </c>
      <c r="N867" t="n">
        <v>4.233862499999571</v>
      </c>
      <c r="O867" t="n">
        <v>70.11050473825478</v>
      </c>
      <c r="P867" t="n">
        <v>17.77649714458792</v>
      </c>
      <c r="Q867" t="n">
        <v>4.233862499999571</v>
      </c>
      <c r="R867" t="n">
        <v>0.8932748454775709</v>
      </c>
      <c r="S867" t="n">
        <v>33.49847414645372</v>
      </c>
      <c r="T867" t="n">
        <v>29.52576687581706</v>
      </c>
      <c r="U867" t="n">
        <v>4.739708636635822</v>
      </c>
      <c r="V867" t="n">
        <v>3.1511420322148</v>
      </c>
      <c r="W867" t="n">
        <v>0</v>
      </c>
      <c r="X867" t="n">
        <v>0</v>
      </c>
      <c r="Y867" t="n">
        <v>-21.42817949427903</v>
      </c>
      <c r="Z867" t="n">
        <v>91.26639443007792</v>
      </c>
      <c r="AA867" t="n">
        <v>1532.928295834614</v>
      </c>
      <c r="AB867" t="b">
        <v>0</v>
      </c>
      <c r="AC867" t="b">
        <v>1</v>
      </c>
      <c r="AD867" t="n">
        <v>95.47344322579795</v>
      </c>
      <c r="AE867" t="n">
        <v>-0</v>
      </c>
      <c r="AF867" t="n">
        <v>0</v>
      </c>
      <c r="AG867" t="n">
        <v>0.007262947649806062</v>
      </c>
      <c r="AH867" t="b">
        <v>0</v>
      </c>
      <c r="AI867" t="b">
        <v>0</v>
      </c>
      <c r="AJ867" t="n">
        <v>1532.928295834614</v>
      </c>
      <c r="AK867" t="n">
        <v>0</v>
      </c>
      <c r="AL867" t="n">
        <v>4.739708636635822</v>
      </c>
      <c r="AM867" t="n">
        <v>0</v>
      </c>
      <c r="AN867" t="n">
        <v>4.739708636635822</v>
      </c>
      <c r="AO867" t="n">
        <v>0</v>
      </c>
      <c r="AP867" t="n">
        <v>1</v>
      </c>
      <c r="AQ867" t="n">
        <v>0</v>
      </c>
      <c r="AR867" t="n">
        <v>0</v>
      </c>
      <c r="AS867" t="n">
        <v>0</v>
      </c>
      <c r="AT867" t="n">
        <v>1.358417650506118</v>
      </c>
      <c r="AU867" t="n">
        <v>0.4270634478929371</v>
      </c>
      <c r="AV867" t="n">
        <v>1.358417650506118</v>
      </c>
    </row>
    <row r="868" spans="1:48">
      <c r="A868" t="n">
        <v>865</v>
      </c>
      <c r="B868" t="n">
        <v>0</v>
      </c>
      <c r="C868" t="n">
        <v>0</v>
      </c>
      <c r="D868" t="n">
        <v>70</v>
      </c>
      <c r="E868" t="n">
        <v>5</v>
      </c>
      <c r="F868" t="n">
        <v>7.105427357601002e-15</v>
      </c>
      <c r="G868" t="n">
        <v>0</v>
      </c>
      <c r="H868" t="n">
        <v>576.6669183986095</v>
      </c>
      <c r="I868" t="b">
        <v>0</v>
      </c>
      <c r="J868" t="n">
        <v>2274.374326164116</v>
      </c>
      <c r="K868" t="n">
        <v>1532.928295834614</v>
      </c>
      <c r="L868" t="n">
        <v>0</v>
      </c>
      <c r="M868" t="n">
        <v>4.23386250000019</v>
      </c>
      <c r="N868" t="n">
        <v>4.23386250000019</v>
      </c>
      <c r="O868" t="n">
        <v>70.11050473826502</v>
      </c>
      <c r="P868" t="n">
        <v>17.77649714459052</v>
      </c>
      <c r="Q868" t="n">
        <v>4.23386250000019</v>
      </c>
      <c r="R868" t="n">
        <v>0.8932845436717011</v>
      </c>
      <c r="S868" t="n">
        <v>33.51392965752135</v>
      </c>
      <c r="T868" t="n">
        <v>29.5254463210541</v>
      </c>
      <c r="U868" t="n">
        <v>4.73965717866066</v>
      </c>
      <c r="V868" t="n">
        <v>3.150821477447984</v>
      </c>
      <c r="W868" t="n">
        <v>0</v>
      </c>
      <c r="X868" t="n">
        <v>0</v>
      </c>
      <c r="Y868" t="n">
        <v>-21.42817949427903</v>
      </c>
      <c r="Z868" t="n">
        <v>91.27366955316306</v>
      </c>
      <c r="AA868" t="n">
        <v>1532.928295834614</v>
      </c>
      <c r="AB868" t="b">
        <v>0</v>
      </c>
      <c r="AC868" t="b">
        <v>1</v>
      </c>
      <c r="AD868" t="n">
        <v>95.46600288569577</v>
      </c>
      <c r="AE868" t="n">
        <v>-0</v>
      </c>
      <c r="AF868" t="n">
        <v>0</v>
      </c>
      <c r="AG868" t="n">
        <v>0.007212893082328753</v>
      </c>
      <c r="AH868" t="b">
        <v>0</v>
      </c>
      <c r="AI868" t="b">
        <v>0</v>
      </c>
      <c r="AJ868" t="n">
        <v>1532.928295834614</v>
      </c>
      <c r="AK868" t="n">
        <v>0</v>
      </c>
      <c r="AL868" t="n">
        <v>4.73965717866066</v>
      </c>
      <c r="AM868" t="n">
        <v>0</v>
      </c>
      <c r="AN868" t="n">
        <v>4.73965717866066</v>
      </c>
      <c r="AO868" t="n">
        <v>0</v>
      </c>
      <c r="AP868" t="n">
        <v>1</v>
      </c>
      <c r="AQ868" t="n">
        <v>0</v>
      </c>
      <c r="AR868" t="n">
        <v>0</v>
      </c>
      <c r="AS868" t="n">
        <v>0</v>
      </c>
      <c r="AT868" t="n">
        <v>1.358408083429344</v>
      </c>
      <c r="AU868" t="n">
        <v>0.4270604401664169</v>
      </c>
      <c r="AV868" t="n">
        <v>1.358408083429344</v>
      </c>
    </row>
    <row r="869" spans="1:48">
      <c r="A869" t="n">
        <v>866</v>
      </c>
      <c r="B869" t="n">
        <v>0</v>
      </c>
      <c r="C869" t="n">
        <v>0</v>
      </c>
      <c r="D869" t="n">
        <v>70</v>
      </c>
      <c r="E869" t="n">
        <v>5</v>
      </c>
      <c r="F869" t="n">
        <v>0</v>
      </c>
      <c r="G869" t="n">
        <v>0</v>
      </c>
      <c r="H869" t="n">
        <v>576.6669183986095</v>
      </c>
      <c r="I869" t="b">
        <v>0</v>
      </c>
      <c r="J869" t="n">
        <v>2274.374326164116</v>
      </c>
      <c r="K869" t="n">
        <v>1532.928295834614</v>
      </c>
      <c r="L869" t="n">
        <v>0</v>
      </c>
      <c r="M869" t="n">
        <v>4.2338625</v>
      </c>
      <c r="N869" t="n">
        <v>4.2338625</v>
      </c>
      <c r="O869" t="n">
        <v>70.11050473826188</v>
      </c>
      <c r="P869" t="n">
        <v>17.77649714458973</v>
      </c>
      <c r="Q869" t="n">
        <v>4.2338625</v>
      </c>
      <c r="R869" t="n">
        <v>0.8932942411950948</v>
      </c>
      <c r="S869" t="n">
        <v>33.5293837641352</v>
      </c>
      <c r="T869" t="n">
        <v>29.52512579541497</v>
      </c>
      <c r="U869" t="n">
        <v>4.739605725360684</v>
      </c>
      <c r="V869" t="n">
        <v>3.150500951810031</v>
      </c>
      <c r="W869" t="n">
        <v>0</v>
      </c>
      <c r="X869" t="n">
        <v>0</v>
      </c>
      <c r="Y869" t="n">
        <v>-21.42817949427903</v>
      </c>
      <c r="Z869" t="n">
        <v>91.2809446762482</v>
      </c>
      <c r="AA869" t="n">
        <v>1532.928295834614</v>
      </c>
      <c r="AB869" t="b">
        <v>0</v>
      </c>
      <c r="AC869" t="b">
        <v>1</v>
      </c>
      <c r="AD869" t="n">
        <v>95.45856254559359</v>
      </c>
      <c r="AE869" t="n">
        <v>-0</v>
      </c>
      <c r="AF869" t="n">
        <v>0</v>
      </c>
      <c r="AG869" t="n">
        <v>0.007162838514854553</v>
      </c>
      <c r="AH869" t="b">
        <v>0</v>
      </c>
      <c r="AI869" t="b">
        <v>0</v>
      </c>
      <c r="AJ869" t="n">
        <v>1532.928295834614</v>
      </c>
      <c r="AK869" t="n">
        <v>0</v>
      </c>
      <c r="AL869" t="n">
        <v>4.739605725360684</v>
      </c>
      <c r="AM869" t="n">
        <v>0</v>
      </c>
      <c r="AN869" t="n">
        <v>4.739605725360684</v>
      </c>
      <c r="AO869" t="n">
        <v>0</v>
      </c>
      <c r="AP869" t="n">
        <v>1</v>
      </c>
      <c r="AQ869" t="n">
        <v>0</v>
      </c>
      <c r="AR869" t="n">
        <v>0</v>
      </c>
      <c r="AS869" t="n">
        <v>0</v>
      </c>
      <c r="AT869" t="n">
        <v>1.358398517224203</v>
      </c>
      <c r="AU869" t="n">
        <v>0.4270574327139228</v>
      </c>
      <c r="AV869" t="n">
        <v>1.358398517224203</v>
      </c>
    </row>
    <row r="870" spans="1:48">
      <c r="A870" t="n">
        <v>867</v>
      </c>
      <c r="B870" t="n">
        <v>0</v>
      </c>
      <c r="C870" t="n">
        <v>0</v>
      </c>
      <c r="D870" t="n">
        <v>70</v>
      </c>
      <c r="E870" t="n">
        <v>5</v>
      </c>
      <c r="F870" t="n">
        <v>-7.105427357601002e-15</v>
      </c>
      <c r="G870" t="n">
        <v>0</v>
      </c>
      <c r="H870" t="n">
        <v>576.6669183986095</v>
      </c>
      <c r="I870" t="b">
        <v>0</v>
      </c>
      <c r="J870" t="n">
        <v>2274.374326164116</v>
      </c>
      <c r="K870" t="n">
        <v>1532.928295834614</v>
      </c>
      <c r="L870" t="n">
        <v>0</v>
      </c>
      <c r="M870" t="n">
        <v>4.233862499999809</v>
      </c>
      <c r="N870" t="n">
        <v>4.233862499999809</v>
      </c>
      <c r="O870" t="n">
        <v>70.11050473825871</v>
      </c>
      <c r="P870" t="n">
        <v>17.77649714458892</v>
      </c>
      <c r="Q870" t="n">
        <v>4.233862499999809</v>
      </c>
      <c r="R870" t="n">
        <v>0.8933039380477754</v>
      </c>
      <c r="S870" t="n">
        <v>33.5448364663924</v>
      </c>
      <c r="T870" t="n">
        <v>29.52480529890285</v>
      </c>
      <c r="U870" t="n">
        <v>4.739554276736407</v>
      </c>
      <c r="V870" t="n">
        <v>3.150180455299111</v>
      </c>
      <c r="W870" t="n">
        <v>0</v>
      </c>
      <c r="X870" t="n">
        <v>0</v>
      </c>
      <c r="Y870" t="n">
        <v>-21.42817949427903</v>
      </c>
      <c r="Z870" t="n">
        <v>91.28821979933333</v>
      </c>
      <c r="AA870" t="n">
        <v>1532.928295834614</v>
      </c>
      <c r="AB870" t="b">
        <v>0</v>
      </c>
      <c r="AC870" t="b">
        <v>1</v>
      </c>
      <c r="AD870" t="n">
        <v>95.45112220549142</v>
      </c>
      <c r="AE870" t="n">
        <v>-0</v>
      </c>
      <c r="AF870" t="n">
        <v>0</v>
      </c>
      <c r="AG870" t="n">
        <v>0.007112783947376855</v>
      </c>
      <c r="AH870" t="b">
        <v>0</v>
      </c>
      <c r="AI870" t="b">
        <v>0</v>
      </c>
      <c r="AJ870" t="n">
        <v>1532.928295834614</v>
      </c>
      <c r="AK870" t="n">
        <v>0</v>
      </c>
      <c r="AL870" t="n">
        <v>4.739554276736407</v>
      </c>
      <c r="AM870" t="n">
        <v>0</v>
      </c>
      <c r="AN870" t="n">
        <v>4.739554276736407</v>
      </c>
      <c r="AO870" t="n">
        <v>0</v>
      </c>
      <c r="AP870" t="n">
        <v>1</v>
      </c>
      <c r="AQ870" t="n">
        <v>0</v>
      </c>
      <c r="AR870" t="n">
        <v>0</v>
      </c>
      <c r="AS870" t="n">
        <v>0</v>
      </c>
      <c r="AT870" t="n">
        <v>1.35838895189079</v>
      </c>
      <c r="AU870" t="n">
        <v>0.4270544255354853</v>
      </c>
      <c r="AV870" t="n">
        <v>1.35838895189079</v>
      </c>
    </row>
    <row r="871" spans="1:48">
      <c r="A871" t="n">
        <v>868</v>
      </c>
      <c r="B871" t="n">
        <v>0</v>
      </c>
      <c r="C871" t="n">
        <v>0</v>
      </c>
      <c r="D871" t="n">
        <v>70</v>
      </c>
      <c r="E871" t="n">
        <v>5</v>
      </c>
      <c r="F871" t="n">
        <v>2.486899575160351e-14</v>
      </c>
      <c r="G871" t="n">
        <v>0</v>
      </c>
      <c r="H871" t="n">
        <v>576.6669183986095</v>
      </c>
      <c r="I871" t="b">
        <v>0</v>
      </c>
      <c r="J871" t="n">
        <v>2274.374326164116</v>
      </c>
      <c r="K871" t="n">
        <v>1532.928295834614</v>
      </c>
      <c r="L871" t="n">
        <v>0</v>
      </c>
      <c r="M871" t="n">
        <v>4.233862500000667</v>
      </c>
      <c r="N871" t="n">
        <v>4.233862500000667</v>
      </c>
      <c r="O871" t="n">
        <v>70.11050473827292</v>
      </c>
      <c r="P871" t="n">
        <v>17.77649714459253</v>
      </c>
      <c r="Q871" t="n">
        <v>4.233862500000667</v>
      </c>
      <c r="R871" t="n">
        <v>0.8933136342297685</v>
      </c>
      <c r="S871" t="n">
        <v>33.56028776439009</v>
      </c>
      <c r="T871" t="n">
        <v>29.52448483152255</v>
      </c>
      <c r="U871" t="n">
        <v>4.739502832788599</v>
      </c>
      <c r="V871" t="n">
        <v>3.149859987913462</v>
      </c>
      <c r="W871" t="n">
        <v>0</v>
      </c>
      <c r="X871" t="n">
        <v>0</v>
      </c>
      <c r="Y871" t="n">
        <v>-21.42817949427903</v>
      </c>
      <c r="Z871" t="n">
        <v>91.29517024414295</v>
      </c>
      <c r="AA871" t="n">
        <v>1532.928295834614</v>
      </c>
      <c r="AB871" t="b">
        <v>0</v>
      </c>
      <c r="AC871" t="b">
        <v>1</v>
      </c>
      <c r="AD871" t="n">
        <v>95.44368186538924</v>
      </c>
      <c r="AE871" t="n">
        <v>-0</v>
      </c>
      <c r="AF871" t="n">
        <v>0</v>
      </c>
      <c r="AG871" t="n">
        <v>0.007062729379900878</v>
      </c>
      <c r="AH871" t="b">
        <v>0</v>
      </c>
      <c r="AI871" t="b">
        <v>0</v>
      </c>
      <c r="AJ871" t="n">
        <v>1532.928295834614</v>
      </c>
      <c r="AK871" t="n">
        <v>0</v>
      </c>
      <c r="AL871" t="n">
        <v>4.739502832788599</v>
      </c>
      <c r="AM871" t="n">
        <v>0</v>
      </c>
      <c r="AN871" t="n">
        <v>4.739502832788599</v>
      </c>
      <c r="AO871" t="n">
        <v>0</v>
      </c>
      <c r="AP871" t="n">
        <v>1</v>
      </c>
      <c r="AQ871" t="n">
        <v>0</v>
      </c>
      <c r="AR871" t="n">
        <v>0</v>
      </c>
      <c r="AS871" t="n">
        <v>0</v>
      </c>
      <c r="AT871" t="n">
        <v>1.358379387429256</v>
      </c>
      <c r="AU871" t="n">
        <v>0.4270514186311518</v>
      </c>
      <c r="AV871" t="n">
        <v>1.358379387429256</v>
      </c>
    </row>
    <row r="872" spans="1:48">
      <c r="A872" t="n">
        <v>869</v>
      </c>
      <c r="B872" t="n">
        <v>0</v>
      </c>
      <c r="C872" t="n">
        <v>0</v>
      </c>
      <c r="D872" t="n">
        <v>70</v>
      </c>
      <c r="E872" t="n">
        <v>5</v>
      </c>
      <c r="F872" t="n">
        <v>-9.059419880941277e-14</v>
      </c>
      <c r="G872" t="n">
        <v>0</v>
      </c>
      <c r="H872" t="n">
        <v>576.6669183986095</v>
      </c>
      <c r="I872" t="b">
        <v>0</v>
      </c>
      <c r="J872" t="n">
        <v>2274.374326164116</v>
      </c>
      <c r="K872" t="n">
        <v>1532.928295834614</v>
      </c>
      <c r="L872" t="n">
        <v>0</v>
      </c>
      <c r="M872" t="n">
        <v>4.233862499997568</v>
      </c>
      <c r="N872" t="n">
        <v>4.233862499997568</v>
      </c>
      <c r="O872" t="n">
        <v>70.11050473822161</v>
      </c>
      <c r="P872" t="n">
        <v>17.77649714457952</v>
      </c>
      <c r="Q872" t="n">
        <v>4.233862499997568</v>
      </c>
      <c r="R872" t="n">
        <v>0.8933233297410086</v>
      </c>
      <c r="S872" t="n">
        <v>33.57573765822539</v>
      </c>
      <c r="T872" t="n">
        <v>29.52416439323966</v>
      </c>
      <c r="U872" t="n">
        <v>4.739451393511737</v>
      </c>
      <c r="V872" t="n">
        <v>3.149539549649877</v>
      </c>
      <c r="W872" t="n">
        <v>0</v>
      </c>
      <c r="X872" t="n">
        <v>0</v>
      </c>
      <c r="Y872" t="n">
        <v>-21.42817949427903</v>
      </c>
      <c r="Z872" t="n">
        <v>91.30212068895257</v>
      </c>
      <c r="AA872" t="n">
        <v>1532.928295834614</v>
      </c>
      <c r="AB872" t="b">
        <v>0</v>
      </c>
      <c r="AC872" t="b">
        <v>1</v>
      </c>
      <c r="AD872" t="n">
        <v>95.43624152528706</v>
      </c>
      <c r="AE872" t="n">
        <v>-0</v>
      </c>
      <c r="AF872" t="n">
        <v>0</v>
      </c>
      <c r="AG872" t="n">
        <v>0.007012674812424902</v>
      </c>
      <c r="AH872" t="b">
        <v>0</v>
      </c>
      <c r="AI872" t="b">
        <v>0</v>
      </c>
      <c r="AJ872" t="n">
        <v>1532.928295834614</v>
      </c>
      <c r="AK872" t="n">
        <v>0</v>
      </c>
      <c r="AL872" t="n">
        <v>4.739451393511737</v>
      </c>
      <c r="AM872" t="n">
        <v>0</v>
      </c>
      <c r="AN872" t="n">
        <v>4.739451393511737</v>
      </c>
      <c r="AO872" t="n">
        <v>0</v>
      </c>
      <c r="AP872" t="n">
        <v>1</v>
      </c>
      <c r="AQ872" t="n">
        <v>0</v>
      </c>
      <c r="AR872" t="n">
        <v>0</v>
      </c>
      <c r="AS872" t="n">
        <v>0</v>
      </c>
      <c r="AT872" t="n">
        <v>1.358369823838566</v>
      </c>
      <c r="AU872" t="n">
        <v>0.4270484120005971</v>
      </c>
      <c r="AV872" t="n">
        <v>1.358369823838566</v>
      </c>
    </row>
    <row r="873" spans="1:48">
      <c r="A873" t="n">
        <v>870</v>
      </c>
      <c r="B873" t="n">
        <v>0</v>
      </c>
      <c r="C873" t="n">
        <v>0</v>
      </c>
      <c r="D873" t="n">
        <v>70</v>
      </c>
      <c r="E873" t="n">
        <v>5</v>
      </c>
      <c r="F873" t="n">
        <v>3.392841563254478e-13</v>
      </c>
      <c r="G873" t="n">
        <v>0</v>
      </c>
      <c r="H873" t="n">
        <v>576.6669183986095</v>
      </c>
      <c r="I873" t="b">
        <v>0</v>
      </c>
      <c r="J873" t="n">
        <v>2274.374326164116</v>
      </c>
      <c r="K873" t="n">
        <v>1532.928295834614</v>
      </c>
      <c r="L873" t="n">
        <v>0</v>
      </c>
      <c r="M873" t="n">
        <v>4.233862500009107</v>
      </c>
      <c r="N873" t="n">
        <v>4.233862500009107</v>
      </c>
      <c r="O873" t="n">
        <v>70.11050473841269</v>
      </c>
      <c r="P873" t="n">
        <v>17.77649714462796</v>
      </c>
      <c r="Q873" t="n">
        <v>4.233862500009107</v>
      </c>
      <c r="R873" t="n">
        <v>0.8933330245817911</v>
      </c>
      <c r="S873" t="n">
        <v>33.59118614799543</v>
      </c>
      <c r="T873" t="n">
        <v>29.52384398417242</v>
      </c>
      <c r="U873" t="n">
        <v>4.739399958924799</v>
      </c>
      <c r="V873" t="n">
        <v>3.149219140510752</v>
      </c>
      <c r="W873" t="n">
        <v>0</v>
      </c>
      <c r="X873" t="n">
        <v>0</v>
      </c>
      <c r="Y873" t="n">
        <v>-21.42817949427903</v>
      </c>
      <c r="Z873" t="n">
        <v>91.30907113376219</v>
      </c>
      <c r="AA873" t="n">
        <v>1532.928295834614</v>
      </c>
      <c r="AB873" t="b">
        <v>0</v>
      </c>
      <c r="AC873" t="b">
        <v>1</v>
      </c>
      <c r="AD873" t="n">
        <v>95.42880118518488</v>
      </c>
      <c r="AE873" t="n">
        <v>-0</v>
      </c>
      <c r="AF873" t="n">
        <v>0</v>
      </c>
      <c r="AG873" t="n">
        <v>0.006962620244949425</v>
      </c>
      <c r="AH873" t="b">
        <v>0</v>
      </c>
      <c r="AI873" t="b">
        <v>0</v>
      </c>
      <c r="AJ873" t="n">
        <v>1532.928295834614</v>
      </c>
      <c r="AK873" t="n">
        <v>0</v>
      </c>
      <c r="AL873" t="n">
        <v>4.739399958924799</v>
      </c>
      <c r="AM873" t="n">
        <v>0</v>
      </c>
      <c r="AN873" t="n">
        <v>4.739399958924799</v>
      </c>
      <c r="AO873" t="n">
        <v>0</v>
      </c>
      <c r="AP873" t="n">
        <v>1</v>
      </c>
      <c r="AQ873" t="n">
        <v>0</v>
      </c>
      <c r="AR873" t="n">
        <v>0</v>
      </c>
      <c r="AS873" t="n">
        <v>0</v>
      </c>
      <c r="AT873" t="n">
        <v>1.358360261122245</v>
      </c>
      <c r="AU873" t="n">
        <v>0.4270454056449291</v>
      </c>
      <c r="AV873" t="n">
        <v>1.358360261122245</v>
      </c>
    </row>
    <row r="874" spans="1:48">
      <c r="A874" t="n">
        <v>871</v>
      </c>
      <c r="B874" t="n">
        <v>0</v>
      </c>
      <c r="C874" t="n">
        <v>0</v>
      </c>
      <c r="D874" t="n">
        <v>70</v>
      </c>
      <c r="E874" t="n">
        <v>5</v>
      </c>
      <c r="F874" t="n">
        <v>-1.262989712813578e-12</v>
      </c>
      <c r="G874" t="n">
        <v>0</v>
      </c>
      <c r="H874" t="n">
        <v>576.6669183986095</v>
      </c>
      <c r="I874" t="b">
        <v>0</v>
      </c>
      <c r="J874" t="n">
        <v>2274.374326164116</v>
      </c>
      <c r="K874" t="n">
        <v>1532.928295834614</v>
      </c>
      <c r="L874" t="n">
        <v>0</v>
      </c>
      <c r="M874" t="n">
        <v>4.2338624999661</v>
      </c>
      <c r="N874" t="n">
        <v>4.2338624999661</v>
      </c>
      <c r="O874" t="n">
        <v>70.11050473770051</v>
      </c>
      <c r="P874" t="n">
        <v>17.77649714444739</v>
      </c>
      <c r="Q874" t="n">
        <v>4.2338624999661</v>
      </c>
      <c r="R874" t="n">
        <v>0.8933427187510646</v>
      </c>
      <c r="S874" t="n">
        <v>33.60663323379735</v>
      </c>
      <c r="T874" t="n">
        <v>29.52352360387145</v>
      </c>
      <c r="U874" t="n">
        <v>4.739348528955651</v>
      </c>
      <c r="V874" t="n">
        <v>3.148898760477699</v>
      </c>
      <c r="W874" t="n">
        <v>0</v>
      </c>
      <c r="X874" t="n">
        <v>0</v>
      </c>
      <c r="Y874" t="n">
        <v>-21.42817949427903</v>
      </c>
      <c r="Z874" t="n">
        <v>91.31602157857181</v>
      </c>
      <c r="AA874" t="n">
        <v>1532.928295834614</v>
      </c>
      <c r="AB874" t="b">
        <v>0</v>
      </c>
      <c r="AC874" t="b">
        <v>1</v>
      </c>
      <c r="AD874" t="n">
        <v>95.4213608450827</v>
      </c>
      <c r="AE874" t="n">
        <v>-0</v>
      </c>
      <c r="AF874" t="n">
        <v>0</v>
      </c>
      <c r="AG874" t="n">
        <v>0.006912565677473448</v>
      </c>
      <c r="AH874" t="b">
        <v>0</v>
      </c>
      <c r="AI874" t="b">
        <v>0</v>
      </c>
      <c r="AJ874" t="n">
        <v>1532.928295834614</v>
      </c>
      <c r="AK874" t="n">
        <v>0</v>
      </c>
      <c r="AL874" t="n">
        <v>4.739348528955651</v>
      </c>
      <c r="AM874" t="n">
        <v>0</v>
      </c>
      <c r="AN874" t="n">
        <v>4.739348528955651</v>
      </c>
      <c r="AO874" t="n">
        <v>0</v>
      </c>
      <c r="AP874" t="n">
        <v>1</v>
      </c>
      <c r="AQ874" t="n">
        <v>0</v>
      </c>
      <c r="AR874" t="n">
        <v>0</v>
      </c>
      <c r="AS874" t="n">
        <v>0</v>
      </c>
      <c r="AT874" t="n">
        <v>1.358350699266887</v>
      </c>
      <c r="AU874" t="n">
        <v>0.4270423995599328</v>
      </c>
      <c r="AV874" t="n">
        <v>1.358350699266887</v>
      </c>
    </row>
    <row r="875" spans="1:48">
      <c r="A875" t="n">
        <v>872</v>
      </c>
      <c r="B875" t="n">
        <v>0</v>
      </c>
      <c r="C875" t="n">
        <v>0</v>
      </c>
      <c r="D875" t="n">
        <v>70</v>
      </c>
      <c r="E875" t="n">
        <v>5</v>
      </c>
      <c r="F875" t="n">
        <v>4.716227408607665e-12</v>
      </c>
      <c r="G875" t="n">
        <v>0</v>
      </c>
      <c r="H875" t="n">
        <v>576.6669183986095</v>
      </c>
      <c r="I875" t="b">
        <v>0</v>
      </c>
      <c r="J875" t="n">
        <v>2274.374326164116</v>
      </c>
      <c r="K875" t="n">
        <v>1532.928295834614</v>
      </c>
      <c r="L875" t="n">
        <v>0</v>
      </c>
      <c r="M875" t="n">
        <v>4.233862500126588</v>
      </c>
      <c r="N875" t="n">
        <v>4.233862500126588</v>
      </c>
      <c r="O875" t="n">
        <v>70.11050474035811</v>
      </c>
      <c r="P875" t="n">
        <v>17.77649714512123</v>
      </c>
      <c r="Q875" t="n">
        <v>4.233862500126588</v>
      </c>
      <c r="R875" t="n">
        <v>0.8933524122527996</v>
      </c>
      <c r="S875" t="n">
        <v>33.62207891572819</v>
      </c>
      <c r="T875" t="n">
        <v>29.52320325400325</v>
      </c>
      <c r="U875" t="n">
        <v>4.73929710387181</v>
      </c>
      <c r="V875" t="n">
        <v>3.148578409609744</v>
      </c>
      <c r="W875" t="n">
        <v>0</v>
      </c>
      <c r="X875" t="n">
        <v>0</v>
      </c>
      <c r="Y875" t="n">
        <v>-21.42817949427903</v>
      </c>
      <c r="Z875" t="n">
        <v>91.32297202338142</v>
      </c>
      <c r="AA875" t="n">
        <v>1532.928295834614</v>
      </c>
      <c r="AB875" t="b">
        <v>0</v>
      </c>
      <c r="AC875" t="b">
        <v>1</v>
      </c>
      <c r="AD875" t="n">
        <v>95.41392050498052</v>
      </c>
      <c r="AE875" t="n">
        <v>-0</v>
      </c>
      <c r="AF875" t="n">
        <v>0</v>
      </c>
      <c r="AG875" t="n">
        <v>0.006883976037533546</v>
      </c>
      <c r="AH875" t="b">
        <v>0</v>
      </c>
      <c r="AI875" t="b">
        <v>0</v>
      </c>
      <c r="AJ875" t="n">
        <v>1532.928295834614</v>
      </c>
      <c r="AK875" t="n">
        <v>0</v>
      </c>
      <c r="AL875" t="n">
        <v>4.73929710387181</v>
      </c>
      <c r="AM875" t="n">
        <v>0</v>
      </c>
      <c r="AN875" t="n">
        <v>4.73929710387181</v>
      </c>
      <c r="AO875" t="n">
        <v>0</v>
      </c>
      <c r="AP875" t="n">
        <v>1</v>
      </c>
      <c r="AQ875" t="n">
        <v>0</v>
      </c>
      <c r="AR875" t="n">
        <v>0</v>
      </c>
      <c r="AS875" t="n">
        <v>0</v>
      </c>
      <c r="AT875" t="n">
        <v>1.358341138322233</v>
      </c>
      <c r="AU875" t="n">
        <v>0.4270393937612468</v>
      </c>
      <c r="AV875" t="n">
        <v>1.358341138322233</v>
      </c>
    </row>
    <row r="876" spans="1:48">
      <c r="A876" t="n">
        <v>873</v>
      </c>
      <c r="B876" t="n">
        <v>0</v>
      </c>
      <c r="C876" t="n">
        <v>0</v>
      </c>
      <c r="D876" t="n">
        <v>70</v>
      </c>
      <c r="E876" t="n">
        <v>5</v>
      </c>
      <c r="F876" t="n">
        <v>-1.760191992161708e-11</v>
      </c>
      <c r="G876" t="n">
        <v>0</v>
      </c>
      <c r="H876" t="n">
        <v>576.6669183986095</v>
      </c>
      <c r="I876" t="b">
        <v>0</v>
      </c>
      <c r="J876" t="n">
        <v>2274.374326164116</v>
      </c>
      <c r="K876" t="n">
        <v>1532.928295834614</v>
      </c>
      <c r="L876" t="n">
        <v>0</v>
      </c>
      <c r="M876" t="n">
        <v>4.233862499527545</v>
      </c>
      <c r="N876" t="n">
        <v>4.233862499527545</v>
      </c>
      <c r="O876" t="n">
        <v>70.11050473043828</v>
      </c>
      <c r="P876" t="n">
        <v>17.77649714260605</v>
      </c>
      <c r="Q876" t="n">
        <v>4.233862499527545</v>
      </c>
      <c r="R876" t="n">
        <v>0.8933621050722284</v>
      </c>
      <c r="S876" t="n">
        <v>33.63752319388537</v>
      </c>
      <c r="T876" t="n">
        <v>29.52288292833891</v>
      </c>
      <c r="U876" t="n">
        <v>4.739245682673363</v>
      </c>
      <c r="V876" t="n">
        <v>3.148258087677114</v>
      </c>
      <c r="W876" t="n">
        <v>0</v>
      </c>
      <c r="X876" t="n">
        <v>0</v>
      </c>
      <c r="Y876" t="n">
        <v>-21.42817949427903</v>
      </c>
      <c r="Z876" t="n">
        <v>91.32992246819104</v>
      </c>
      <c r="AA876" t="n">
        <v>1532.928295834614</v>
      </c>
      <c r="AB876" t="b">
        <v>0</v>
      </c>
      <c r="AC876" t="b">
        <v>1</v>
      </c>
      <c r="AD876" t="n">
        <v>95.40648016487835</v>
      </c>
      <c r="AE876" t="n">
        <v>-0</v>
      </c>
      <c r="AF876" t="n">
        <v>0</v>
      </c>
      <c r="AG876" t="n">
        <v>0.006894798646717326</v>
      </c>
      <c r="AH876" t="b">
        <v>0</v>
      </c>
      <c r="AI876" t="b">
        <v>0</v>
      </c>
      <c r="AJ876" t="n">
        <v>1532.928295834614</v>
      </c>
      <c r="AK876" t="n">
        <v>0</v>
      </c>
      <c r="AL876" t="n">
        <v>4.739245682673363</v>
      </c>
      <c r="AM876" t="n">
        <v>0</v>
      </c>
      <c r="AN876" t="n">
        <v>4.739245682673363</v>
      </c>
      <c r="AO876" t="n">
        <v>0</v>
      </c>
      <c r="AP876" t="n">
        <v>1</v>
      </c>
      <c r="AQ876" t="n">
        <v>0</v>
      </c>
      <c r="AR876" t="n">
        <v>0</v>
      </c>
      <c r="AS876" t="n">
        <v>0</v>
      </c>
      <c r="AT876" t="n">
        <v>1.358331578102367</v>
      </c>
      <c r="AU876" t="n">
        <v>0.427036388190422</v>
      </c>
      <c r="AV876" t="n">
        <v>1.358331578102367</v>
      </c>
    </row>
    <row r="877" spans="1:48">
      <c r="A877" t="n">
        <v>874</v>
      </c>
      <c r="B877" t="n">
        <v>0</v>
      </c>
      <c r="C877" t="n">
        <v>0</v>
      </c>
      <c r="D877" t="n">
        <v>70</v>
      </c>
      <c r="E877" t="n">
        <v>5</v>
      </c>
      <c r="F877" t="n">
        <v>6.568612320734246e-11</v>
      </c>
      <c r="G877" t="n">
        <v>0</v>
      </c>
      <c r="H877" t="n">
        <v>576.6669183986095</v>
      </c>
      <c r="I877" t="b">
        <v>0</v>
      </c>
      <c r="J877" t="n">
        <v>2274.374326164116</v>
      </c>
      <c r="K877" t="n">
        <v>1532.928295834614</v>
      </c>
      <c r="L877" t="n">
        <v>0</v>
      </c>
      <c r="M877" t="n">
        <v>4.233862501763088</v>
      </c>
      <c r="N877" t="n">
        <v>4.233862501763088</v>
      </c>
      <c r="O877" t="n">
        <v>70.11050476745768</v>
      </c>
      <c r="P877" t="n">
        <v>17.77649715199231</v>
      </c>
      <c r="Q877" t="n">
        <v>4.233862501763088</v>
      </c>
      <c r="R877" t="n">
        <v>0.8933717972645117</v>
      </c>
      <c r="S877" t="n">
        <v>33.65296606836493</v>
      </c>
      <c r="T877" t="n">
        <v>29.52256265011569</v>
      </c>
      <c r="U877" t="n">
        <v>4.739194269090538</v>
      </c>
      <c r="V877" t="n">
        <v>3.147937795527689</v>
      </c>
      <c r="W877" t="n">
        <v>0</v>
      </c>
      <c r="X877" t="n">
        <v>0</v>
      </c>
      <c r="Y877" t="n">
        <v>-21.42817949427903</v>
      </c>
      <c r="Z877" t="n">
        <v>91.33687291300066</v>
      </c>
      <c r="AA877" t="n">
        <v>1532.928295834614</v>
      </c>
      <c r="AB877" t="b">
        <v>0</v>
      </c>
      <c r="AC877" t="b">
        <v>1</v>
      </c>
      <c r="AD877" t="n">
        <v>95.39903982477617</v>
      </c>
      <c r="AE877" t="n">
        <v>-0</v>
      </c>
      <c r="AF877" t="n">
        <v>0</v>
      </c>
      <c r="AG877" t="n">
        <v>0.006866209006775648</v>
      </c>
      <c r="AH877" t="b">
        <v>0</v>
      </c>
      <c r="AI877" t="b">
        <v>0</v>
      </c>
      <c r="AJ877" t="n">
        <v>1532.928295834614</v>
      </c>
      <c r="AK877" t="n">
        <v>0</v>
      </c>
      <c r="AL877" t="n">
        <v>4.739194269090538</v>
      </c>
      <c r="AM877" t="n">
        <v>0</v>
      </c>
      <c r="AN877" t="n">
        <v>4.739194269090538</v>
      </c>
      <c r="AO877" t="n">
        <v>0</v>
      </c>
      <c r="AP877" t="n">
        <v>1</v>
      </c>
      <c r="AQ877" t="n">
        <v>0</v>
      </c>
      <c r="AR877" t="n">
        <v>0</v>
      </c>
      <c r="AS877" t="n">
        <v>0</v>
      </c>
      <c r="AT877" t="n">
        <v>1.35832201930082</v>
      </c>
      <c r="AU877" t="n">
        <v>0.4270333830654921</v>
      </c>
      <c r="AV877" t="n">
        <v>1.35832201930082</v>
      </c>
    </row>
    <row r="878" spans="1:48">
      <c r="A878" t="n">
        <v>875</v>
      </c>
      <c r="B878" t="n">
        <v>0</v>
      </c>
      <c r="C878" t="n">
        <v>0</v>
      </c>
      <c r="D878" t="n">
        <v>70</v>
      </c>
      <c r="E878" t="n">
        <v>5</v>
      </c>
      <c r="F878" t="n">
        <v>-2.451496783351104e-10</v>
      </c>
      <c r="G878" t="n">
        <v>0</v>
      </c>
      <c r="H878" t="n">
        <v>576.6669183986095</v>
      </c>
      <c r="I878" t="b">
        <v>0</v>
      </c>
      <c r="J878" t="n">
        <v>2274.374326164116</v>
      </c>
      <c r="K878" t="n">
        <v>1532.928295834614</v>
      </c>
      <c r="L878" t="n">
        <v>0</v>
      </c>
      <c r="M878" t="n">
        <v>4.23386249341991</v>
      </c>
      <c r="N878" t="n">
        <v>4.23386249341991</v>
      </c>
      <c r="O878" t="n">
        <v>70.1105046292991</v>
      </c>
      <c r="P878" t="n">
        <v>17.77649711696225</v>
      </c>
      <c r="Q878" t="n">
        <v>4.23386249341991</v>
      </c>
      <c r="R878" t="n">
        <v>0.8933814886238517</v>
      </c>
      <c r="S878" t="n">
        <v>33.66840753926802</v>
      </c>
      <c r="T878" t="n">
        <v>29.52224233260261</v>
      </c>
      <c r="U878" t="n">
        <v>4.739142849200596</v>
      </c>
      <c r="V878" t="n">
        <v>3.147617529987997</v>
      </c>
      <c r="W878" t="n">
        <v>0</v>
      </c>
      <c r="X878" t="n">
        <v>0</v>
      </c>
      <c r="Y878" t="n">
        <v>-21.42817949427903</v>
      </c>
      <c r="Z878" t="n">
        <v>91.34382335781028</v>
      </c>
      <c r="AA878" t="n">
        <v>1532.928295834614</v>
      </c>
      <c r="AB878" t="b">
        <v>0</v>
      </c>
      <c r="AC878" t="b">
        <v>1</v>
      </c>
      <c r="AD878" t="n">
        <v>95.39159948467399</v>
      </c>
      <c r="AE878" t="n">
        <v>-0</v>
      </c>
      <c r="AF878" t="n">
        <v>0</v>
      </c>
      <c r="AG878" t="n">
        <v>0.006853362288390175</v>
      </c>
      <c r="AH878" t="b">
        <v>0</v>
      </c>
      <c r="AI878" t="b">
        <v>0</v>
      </c>
      <c r="AJ878" t="n">
        <v>1532.928295834614</v>
      </c>
      <c r="AK878" t="n">
        <v>0</v>
      </c>
      <c r="AL878" t="n">
        <v>4.739142849200596</v>
      </c>
      <c r="AM878" t="n">
        <v>0</v>
      </c>
      <c r="AN878" t="n">
        <v>4.739142849200596</v>
      </c>
      <c r="AO878" t="n">
        <v>0</v>
      </c>
      <c r="AP878" t="n">
        <v>1</v>
      </c>
      <c r="AQ878" t="n">
        <v>0</v>
      </c>
      <c r="AR878" t="n">
        <v>0</v>
      </c>
      <c r="AS878" t="n">
        <v>0</v>
      </c>
      <c r="AT878" t="n">
        <v>1.358312459329073</v>
      </c>
      <c r="AU878" t="n">
        <v>0.4270303775726715</v>
      </c>
      <c r="AV878" t="n">
        <v>1.358312459329073</v>
      </c>
    </row>
    <row r="879" spans="1:48">
      <c r="A879" t="n">
        <v>876</v>
      </c>
      <c r="B879" t="n">
        <v>0</v>
      </c>
      <c r="C879" t="n">
        <v>0</v>
      </c>
      <c r="D879" t="n">
        <v>70</v>
      </c>
      <c r="E879" t="n">
        <v>5</v>
      </c>
      <c r="F879" t="n">
        <v>9.149196955604566e-10</v>
      </c>
      <c r="G879" t="n">
        <v>0</v>
      </c>
      <c r="H879" t="n">
        <v>576.6669183986095</v>
      </c>
      <c r="I879" t="b">
        <v>0</v>
      </c>
      <c r="J879" t="n">
        <v>2274.374326164116</v>
      </c>
      <c r="K879" t="n">
        <v>1532.928295834614</v>
      </c>
      <c r="L879" t="n">
        <v>0</v>
      </c>
      <c r="M879" t="n">
        <v>4.233862524557461</v>
      </c>
      <c r="N879" t="n">
        <v>4.233862524557461</v>
      </c>
      <c r="O879" t="n">
        <v>70.11050514492034</v>
      </c>
      <c r="P879" t="n">
        <v>17.77649724769785</v>
      </c>
      <c r="Q879" t="n">
        <v>4.233862524557461</v>
      </c>
      <c r="R879" t="n">
        <v>0.893391179918294</v>
      </c>
      <c r="S879" t="n">
        <v>33.6838476066767</v>
      </c>
      <c r="T879" t="n">
        <v>29.5219222994752</v>
      </c>
      <c r="U879" t="n">
        <v>4.739091474962483</v>
      </c>
      <c r="V879" t="n">
        <v>3.147297302890852</v>
      </c>
      <c r="W879" t="n">
        <v>0</v>
      </c>
      <c r="X879" t="n">
        <v>0</v>
      </c>
      <c r="Y879" t="n">
        <v>-21.42817949427903</v>
      </c>
      <c r="Z879" t="n">
        <v>91.3507738026199</v>
      </c>
      <c r="AA879" t="n">
        <v>1532.928295834614</v>
      </c>
      <c r="AB879" t="b">
        <v>0</v>
      </c>
      <c r="AC879" t="b">
        <v>1</v>
      </c>
      <c r="AD879" t="n">
        <v>95.38415914457181</v>
      </c>
      <c r="AE879" t="n">
        <v>-0</v>
      </c>
      <c r="AF879" t="n">
        <v>0</v>
      </c>
      <c r="AG879" t="n">
        <v>0.007187001788953429</v>
      </c>
      <c r="AH879" t="b">
        <v>0</v>
      </c>
      <c r="AI879" t="b">
        <v>0</v>
      </c>
      <c r="AJ879" t="n">
        <v>1532.928295834614</v>
      </c>
      <c r="AK879" t="n">
        <v>0</v>
      </c>
      <c r="AL879" t="n">
        <v>4.739091474962483</v>
      </c>
      <c r="AM879" t="n">
        <v>0</v>
      </c>
      <c r="AN879" t="n">
        <v>4.739091474962483</v>
      </c>
      <c r="AO879" t="n">
        <v>0</v>
      </c>
      <c r="AP879" t="n">
        <v>1</v>
      </c>
      <c r="AQ879" t="n">
        <v>0</v>
      </c>
      <c r="AR879" t="n">
        <v>0</v>
      </c>
      <c r="AS879" t="n">
        <v>0</v>
      </c>
      <c r="AT879" t="n">
        <v>1.358302907847319</v>
      </c>
      <c r="AU879" t="n">
        <v>0.4270273747489605</v>
      </c>
      <c r="AV879" t="n">
        <v>1.358302907847319</v>
      </c>
    </row>
    <row r="880" spans="1:48">
      <c r="A880" t="n">
        <v>877</v>
      </c>
      <c r="B880" t="n">
        <v>0</v>
      </c>
      <c r="C880" t="n">
        <v>0</v>
      </c>
      <c r="D880" t="n">
        <v>70</v>
      </c>
      <c r="E880" t="n">
        <v>5</v>
      </c>
      <c r="F880" t="n">
        <v>-3.414525551193037e-09</v>
      </c>
      <c r="G880" t="n">
        <v>0</v>
      </c>
      <c r="H880" t="n">
        <v>576.6669183986095</v>
      </c>
      <c r="I880" t="b">
        <v>0</v>
      </c>
      <c r="J880" t="n">
        <v>2274.374326164116</v>
      </c>
      <c r="K880" t="n">
        <v>1532.928295834614</v>
      </c>
      <c r="L880" t="n">
        <v>0</v>
      </c>
      <c r="M880" t="n">
        <v>4.23386240835034</v>
      </c>
      <c r="N880" t="n">
        <v>4.23386240835034</v>
      </c>
      <c r="O880" t="n">
        <v>70.11050322059241</v>
      </c>
      <c r="P880" t="n">
        <v>17.77649675978509</v>
      </c>
      <c r="Q880" t="n">
        <v>4.23386240835034</v>
      </c>
      <c r="R880" t="n">
        <v>0.8934008682817077</v>
      </c>
      <c r="S880" t="n">
        <v>33.69928627074432</v>
      </c>
      <c r="T880" t="n">
        <v>29.52160134274877</v>
      </c>
      <c r="U880" t="n">
        <v>4.739039952460978</v>
      </c>
      <c r="V880" t="n">
        <v>3.146977070070587</v>
      </c>
      <c r="W880" t="n">
        <v>0</v>
      </c>
      <c r="X880" t="n">
        <v>0</v>
      </c>
      <c r="Y880" t="n">
        <v>-21.42817949427903</v>
      </c>
      <c r="Z880" t="n">
        <v>91.35772424742952</v>
      </c>
      <c r="AA880" t="n">
        <v>1532.928295834614</v>
      </c>
      <c r="AB880" t="b">
        <v>0</v>
      </c>
      <c r="AC880" t="b">
        <v>1</v>
      </c>
      <c r="AD880" t="n">
        <v>95.37671880446963</v>
      </c>
      <c r="AE880" t="n">
        <v>-0</v>
      </c>
      <c r="AF880" t="n">
        <v>0</v>
      </c>
      <c r="AG880" t="n">
        <v>0.007170692083076857</v>
      </c>
      <c r="AH880" t="b">
        <v>0</v>
      </c>
      <c r="AI880" t="b">
        <v>0</v>
      </c>
      <c r="AJ880" t="n">
        <v>1532.928295834614</v>
      </c>
      <c r="AK880" t="n">
        <v>0</v>
      </c>
      <c r="AL880" t="n">
        <v>4.739039952460978</v>
      </c>
      <c r="AM880" t="n">
        <v>0</v>
      </c>
      <c r="AN880" t="n">
        <v>4.739039952460978</v>
      </c>
      <c r="AO880" t="n">
        <v>0</v>
      </c>
      <c r="AP880" t="n">
        <v>1</v>
      </c>
      <c r="AQ880" t="n">
        <v>0</v>
      </c>
      <c r="AR880" t="n">
        <v>0</v>
      </c>
      <c r="AS880" t="n">
        <v>0</v>
      </c>
      <c r="AT880" t="n">
        <v>1.358293328802914</v>
      </c>
      <c r="AU880" t="n">
        <v>0.4270243632600199</v>
      </c>
      <c r="AV880" t="n">
        <v>1.358293328802914</v>
      </c>
    </row>
    <row r="881" spans="1:48">
      <c r="A881" t="n">
        <v>878</v>
      </c>
      <c r="B881" t="n">
        <v>0</v>
      </c>
      <c r="C881" t="n">
        <v>0</v>
      </c>
      <c r="D881" t="n">
        <v>70</v>
      </c>
      <c r="E881" t="n">
        <v>5</v>
      </c>
      <c r="F881" t="n">
        <v>1.274318250921169e-08</v>
      </c>
      <c r="G881" t="n">
        <v>0</v>
      </c>
      <c r="H881" t="n">
        <v>576.6669183986095</v>
      </c>
      <c r="I881" t="b">
        <v>0</v>
      </c>
      <c r="J881" t="n">
        <v>2274.374326164116</v>
      </c>
      <c r="K881" t="n">
        <v>1532.928295834614</v>
      </c>
      <c r="L881" t="n">
        <v>0</v>
      </c>
      <c r="M881" t="n">
        <v>4.233862842041177</v>
      </c>
      <c r="N881" t="n">
        <v>4.233862842041177</v>
      </c>
      <c r="O881" t="n">
        <v>70.11051040228132</v>
      </c>
      <c r="P881" t="n">
        <v>17.77649858070013</v>
      </c>
      <c r="Q881" t="n">
        <v>4.233862842041177</v>
      </c>
      <c r="R881" t="n">
        <v>0.8934105644098743</v>
      </c>
      <c r="S881" t="n">
        <v>33.7147235313581</v>
      </c>
      <c r="T881" t="n">
        <v>29.52128397066113</v>
      </c>
      <c r="U881" t="n">
        <v>4.738989005393925</v>
      </c>
      <c r="V881" t="n">
        <v>3.146656996328591</v>
      </c>
      <c r="W881" t="n">
        <v>0</v>
      </c>
      <c r="X881" t="n">
        <v>0</v>
      </c>
      <c r="Y881" t="n">
        <v>-21.42817949427903</v>
      </c>
      <c r="Z881" t="n">
        <v>91.36467469223913</v>
      </c>
      <c r="AA881" t="n">
        <v>1532.928295834614</v>
      </c>
      <c r="AB881" t="b">
        <v>0</v>
      </c>
      <c r="AC881" t="b">
        <v>1</v>
      </c>
      <c r="AD881" t="n">
        <v>95.36927846436745</v>
      </c>
      <c r="AE881" t="n">
        <v>-0</v>
      </c>
      <c r="AF881" t="n">
        <v>0</v>
      </c>
      <c r="AG881" t="n">
        <v>0.007824103604287702</v>
      </c>
      <c r="AH881" t="b">
        <v>0</v>
      </c>
      <c r="AI881" t="b">
        <v>0</v>
      </c>
      <c r="AJ881" t="n">
        <v>1532.928295834614</v>
      </c>
      <c r="AK881" t="n">
        <v>0</v>
      </c>
      <c r="AL881" t="n">
        <v>4.738989005393925</v>
      </c>
      <c r="AM881" t="n">
        <v>0</v>
      </c>
      <c r="AN881" t="n">
        <v>4.738989005393925</v>
      </c>
      <c r="AO881" t="n">
        <v>0</v>
      </c>
      <c r="AP881" t="n">
        <v>1</v>
      </c>
      <c r="AQ881" t="n">
        <v>0</v>
      </c>
      <c r="AR881" t="n">
        <v>0</v>
      </c>
      <c r="AS881" t="n">
        <v>0</v>
      </c>
      <c r="AT881" t="n">
        <v>1.358283856745459</v>
      </c>
      <c r="AU881" t="n">
        <v>0.4270213854059604</v>
      </c>
      <c r="AV881" t="n">
        <v>1.358283856745459</v>
      </c>
    </row>
    <row r="882" spans="1:48">
      <c r="A882" t="n">
        <v>879</v>
      </c>
      <c r="B882" t="n">
        <v>0</v>
      </c>
      <c r="C882" t="n">
        <v>0</v>
      </c>
      <c r="D882" t="n">
        <v>70</v>
      </c>
      <c r="E882" t="n">
        <v>5</v>
      </c>
      <c r="F882" t="n">
        <v>-4.755820270929689e-08</v>
      </c>
      <c r="G882" t="n">
        <v>0</v>
      </c>
      <c r="H882" t="n">
        <v>576.6669183986095</v>
      </c>
      <c r="I882" t="b">
        <v>0</v>
      </c>
      <c r="J882" t="n">
        <v>2274.374326164116</v>
      </c>
      <c r="K882" t="n">
        <v>1532.928295834614</v>
      </c>
      <c r="L882" t="n">
        <v>0</v>
      </c>
      <c r="M882" t="n">
        <v>4.233861223484997</v>
      </c>
      <c r="N882" t="n">
        <v>4.233861223484997</v>
      </c>
      <c r="O882" t="n">
        <v>70.11048359985429</v>
      </c>
      <c r="P882" t="n">
        <v>17.77649178495291</v>
      </c>
      <c r="Q882" t="n">
        <v>4.233861223484997</v>
      </c>
      <c r="R882" t="n">
        <v>0.8934202283887153</v>
      </c>
      <c r="S882" t="n">
        <v>33.73015938939846</v>
      </c>
      <c r="T882" t="n">
        <v>29.52095335829613</v>
      </c>
      <c r="U882" t="n">
        <v>4.738935932893273</v>
      </c>
      <c r="V882" t="n">
        <v>3.146336466674597</v>
      </c>
      <c r="W882" t="n">
        <v>0</v>
      </c>
      <c r="X882" t="n">
        <v>0</v>
      </c>
      <c r="Y882" t="n">
        <v>-21.42817949427903</v>
      </c>
      <c r="Z882" t="n">
        <v>91.37162513704875</v>
      </c>
      <c r="AA882" t="n">
        <v>1532.928295834614</v>
      </c>
      <c r="AB882" t="b">
        <v>0</v>
      </c>
      <c r="AC882" t="b">
        <v>1</v>
      </c>
      <c r="AD882" t="n">
        <v>95.36183812426528</v>
      </c>
      <c r="AE882" t="n">
        <v>-0</v>
      </c>
      <c r="AF882" t="n">
        <v>0</v>
      </c>
      <c r="AG882" t="n">
        <v>0.007959839546310465</v>
      </c>
      <c r="AH882" t="b">
        <v>0</v>
      </c>
      <c r="AI882" t="b">
        <v>0</v>
      </c>
      <c r="AJ882" t="n">
        <v>1532.928295834614</v>
      </c>
      <c r="AK882" t="n">
        <v>0</v>
      </c>
      <c r="AL882" t="n">
        <v>4.738935932893273</v>
      </c>
      <c r="AM882" t="n">
        <v>0</v>
      </c>
      <c r="AN882" t="n">
        <v>4.738935932893273</v>
      </c>
      <c r="AO882" t="n">
        <v>0</v>
      </c>
      <c r="AP882" t="n">
        <v>1</v>
      </c>
      <c r="AQ882" t="n">
        <v>0</v>
      </c>
      <c r="AR882" t="n">
        <v>0</v>
      </c>
      <c r="AS882" t="n">
        <v>0</v>
      </c>
      <c r="AT882" t="n">
        <v>1.358273989530803</v>
      </c>
      <c r="AU882" t="n">
        <v>0.427018283321185</v>
      </c>
      <c r="AV882" t="n">
        <v>1.358273989530803</v>
      </c>
    </row>
    <row r="883" spans="1:48">
      <c r="A883" t="n">
        <v>880</v>
      </c>
      <c r="B883" t="n">
        <v>0</v>
      </c>
      <c r="C883" t="n">
        <v>0</v>
      </c>
      <c r="D883" t="n">
        <v>70</v>
      </c>
      <c r="E883" t="n">
        <v>5</v>
      </c>
      <c r="F883" t="n">
        <v>1.77489615893478e-07</v>
      </c>
      <c r="G883" t="n">
        <v>0</v>
      </c>
      <c r="H883" t="n">
        <v>576.6669183986095</v>
      </c>
      <c r="I883" t="b">
        <v>0</v>
      </c>
      <c r="J883" t="n">
        <v>2274.374326164116</v>
      </c>
      <c r="K883" t="n">
        <v>1532.928295834614</v>
      </c>
      <c r="L883" t="n">
        <v>0</v>
      </c>
      <c r="M883" t="n">
        <v>4.233867264018501</v>
      </c>
      <c r="N883" t="n">
        <v>4.233867264018501</v>
      </c>
      <c r="O883" t="n">
        <v>70.11058362786723</v>
      </c>
      <c r="P883" t="n">
        <v>17.77651714702516</v>
      </c>
      <c r="Q883" t="n">
        <v>4.233867264018501</v>
      </c>
      <c r="R883" t="n">
        <v>0.8934300091680802</v>
      </c>
      <c r="S883" t="n">
        <v>33.74559384203944</v>
      </c>
      <c r="T883" t="n">
        <v>29.52067229683461</v>
      </c>
      <c r="U883" t="n">
        <v>4.738890814693899</v>
      </c>
      <c r="V883" t="n">
        <v>3.146017776025772</v>
      </c>
      <c r="W883" t="n">
        <v>0</v>
      </c>
      <c r="X883" t="n">
        <v>0</v>
      </c>
      <c r="Y883" t="n">
        <v>-21.42817949427903</v>
      </c>
      <c r="Z883" t="n">
        <v>91.37857558185837</v>
      </c>
      <c r="AA883" t="n">
        <v>1532.928295834614</v>
      </c>
      <c r="AB883" t="b">
        <v>0</v>
      </c>
      <c r="AC883" t="b">
        <v>1</v>
      </c>
      <c r="AD883" t="n">
        <v>95.3543977841631</v>
      </c>
      <c r="AE883" t="n">
        <v>-0</v>
      </c>
      <c r="AF883" t="n">
        <v>0</v>
      </c>
      <c r="AG883" t="n">
        <v>0.006032804116465673</v>
      </c>
      <c r="AH883" t="b">
        <v>0</v>
      </c>
      <c r="AI883" t="b">
        <v>0</v>
      </c>
      <c r="AJ883" t="n">
        <v>1532.928295834614</v>
      </c>
      <c r="AK883" t="n">
        <v>0</v>
      </c>
      <c r="AL883" t="n">
        <v>4.738890814693899</v>
      </c>
      <c r="AM883" t="n">
        <v>0</v>
      </c>
      <c r="AN883" t="n">
        <v>4.738890814693899</v>
      </c>
      <c r="AO883" t="n">
        <v>0</v>
      </c>
      <c r="AP883" t="n">
        <v>1</v>
      </c>
      <c r="AQ883" t="n">
        <v>0</v>
      </c>
      <c r="AR883" t="n">
        <v>0</v>
      </c>
      <c r="AS883" t="n">
        <v>0</v>
      </c>
      <c r="AT883" t="n">
        <v>1.358265601178168</v>
      </c>
      <c r="AU883" t="n">
        <v>0.4270156461655231</v>
      </c>
      <c r="AV883" t="n">
        <v>1.358265601178168</v>
      </c>
    </row>
    <row r="884" spans="1:48">
      <c r="A884" t="n">
        <v>881</v>
      </c>
      <c r="B884" t="n">
        <v>0</v>
      </c>
      <c r="C884" t="n">
        <v>0</v>
      </c>
      <c r="D884" t="n">
        <v>70</v>
      </c>
      <c r="E884" t="n">
        <v>5</v>
      </c>
      <c r="F884" t="n">
        <v>-6.62400262640972e-07</v>
      </c>
      <c r="G884" t="n">
        <v>0</v>
      </c>
      <c r="H884" t="n">
        <v>576.6669183986095</v>
      </c>
      <c r="I884" t="b">
        <v>0</v>
      </c>
      <c r="J884" t="n">
        <v>2274.374326164116</v>
      </c>
      <c r="K884" t="n">
        <v>1532.928295834614</v>
      </c>
      <c r="L884" t="n">
        <v>0</v>
      </c>
      <c r="M884" t="n">
        <v>4.233844720440951</v>
      </c>
      <c r="N884" t="n">
        <v>4.233844720440951</v>
      </c>
      <c r="O884" t="n">
        <v>70.11021031824731</v>
      </c>
      <c r="P884" t="n">
        <v>17.77642249448461</v>
      </c>
      <c r="Q884" t="n">
        <v>4.233844720440951</v>
      </c>
      <c r="R884" t="n">
        <v>0.8934393509014057</v>
      </c>
      <c r="S884" t="n">
        <v>33.76102690028602</v>
      </c>
      <c r="T884" t="n">
        <v>29.52020644732374</v>
      </c>
      <c r="U884" t="n">
        <v>4.738816032861497</v>
      </c>
      <c r="V884" t="n">
        <v>3.145692360551326</v>
      </c>
      <c r="W884" t="n">
        <v>0</v>
      </c>
      <c r="X884" t="n">
        <v>0</v>
      </c>
      <c r="Y884" t="n">
        <v>-21.42817949427903</v>
      </c>
      <c r="Z884" t="n">
        <v>91.38552602666799</v>
      </c>
      <c r="AA884" t="n">
        <v>1532.928295834614</v>
      </c>
      <c r="AB884" t="b">
        <v>0</v>
      </c>
      <c r="AC884" t="b">
        <v>1</v>
      </c>
      <c r="AD884" t="n">
        <v>95.34695744406092</v>
      </c>
      <c r="AE884" t="n">
        <v>-0</v>
      </c>
      <c r="AF884" t="n">
        <v>0</v>
      </c>
      <c r="AG884" t="n">
        <v>0.005868674367112525</v>
      </c>
      <c r="AH884" t="b">
        <v>0</v>
      </c>
      <c r="AI884" t="b">
        <v>0</v>
      </c>
      <c r="AJ884" t="n">
        <v>1532.928295834614</v>
      </c>
      <c r="AK884" t="n">
        <v>0</v>
      </c>
      <c r="AL884" t="n">
        <v>4.738816032861497</v>
      </c>
      <c r="AM884" t="n">
        <v>0</v>
      </c>
      <c r="AN884" t="n">
        <v>4.738816032861497</v>
      </c>
      <c r="AO884" t="n">
        <v>0</v>
      </c>
      <c r="AP884" t="n">
        <v>1</v>
      </c>
      <c r="AQ884" t="n">
        <v>0</v>
      </c>
      <c r="AR884" t="n">
        <v>0</v>
      </c>
      <c r="AS884" t="n">
        <v>0</v>
      </c>
      <c r="AT884" t="n">
        <v>1.35825169778211</v>
      </c>
      <c r="AU884" t="n">
        <v>0.427011275173836</v>
      </c>
      <c r="AV884" t="n">
        <v>1.35825169778211</v>
      </c>
    </row>
    <row r="885" spans="1:48">
      <c r="A885" t="n">
        <v>882</v>
      </c>
      <c r="B885" t="n">
        <v>0</v>
      </c>
      <c r="C885" t="n">
        <v>0</v>
      </c>
      <c r="D885" t="n">
        <v>70</v>
      </c>
      <c r="E885" t="n">
        <v>5</v>
      </c>
      <c r="F885" t="n">
        <v>2.47211143999948e-06</v>
      </c>
      <c r="G885" t="n">
        <v>0</v>
      </c>
      <c r="H885" t="n">
        <v>576.6669183986095</v>
      </c>
      <c r="I885" t="b">
        <v>0</v>
      </c>
      <c r="J885" t="n">
        <v>2274.374326164116</v>
      </c>
      <c r="K885" t="n">
        <v>1532.928295834614</v>
      </c>
      <c r="L885" t="n">
        <v>0</v>
      </c>
      <c r="M885" t="n">
        <v>4.233928854217839</v>
      </c>
      <c r="N885" t="n">
        <v>4.233928854217839</v>
      </c>
      <c r="O885" t="n">
        <v>70.11160352871721</v>
      </c>
      <c r="P885" t="n">
        <v>17.77677574257536</v>
      </c>
      <c r="Q885" t="n">
        <v>4.233928854217839</v>
      </c>
      <c r="R885" t="n">
        <v>0.8934503278614239</v>
      </c>
      <c r="S885" t="n">
        <v>33.77645852353113</v>
      </c>
      <c r="T885" t="n">
        <v>29.5204303711698</v>
      </c>
      <c r="U885" t="n">
        <v>4.738851978880835</v>
      </c>
      <c r="V885" t="n">
        <v>3.14539217743781</v>
      </c>
      <c r="W885" t="n">
        <v>0</v>
      </c>
      <c r="X885" t="n">
        <v>0</v>
      </c>
      <c r="Y885" t="n">
        <v>-21.42817949427903</v>
      </c>
      <c r="Z885" t="n">
        <v>91.39247647147761</v>
      </c>
      <c r="AA885" t="n">
        <v>1532.928295834614</v>
      </c>
      <c r="AB885" t="b">
        <v>0</v>
      </c>
      <c r="AC885" t="b">
        <v>1</v>
      </c>
      <c r="AD885" t="n">
        <v>95.33951710395874</v>
      </c>
      <c r="AE885" t="n">
        <v>-0</v>
      </c>
      <c r="AF885" t="n">
        <v>0</v>
      </c>
      <c r="AG885" t="n">
        <v>0.00111207873754382</v>
      </c>
      <c r="AH885" t="b">
        <v>0</v>
      </c>
      <c r="AI885" t="b">
        <v>0</v>
      </c>
      <c r="AJ885" t="n">
        <v>1532.928295834614</v>
      </c>
      <c r="AK885" t="n">
        <v>0</v>
      </c>
      <c r="AL885" t="n">
        <v>4.738851978880835</v>
      </c>
      <c r="AM885" t="n">
        <v>0</v>
      </c>
      <c r="AN885" t="n">
        <v>4.738851978880835</v>
      </c>
      <c r="AO885" t="n">
        <v>0</v>
      </c>
      <c r="AP885" t="n">
        <v>1</v>
      </c>
      <c r="AQ885" t="n">
        <v>0</v>
      </c>
      <c r="AR885" t="n">
        <v>0</v>
      </c>
      <c r="AS885" t="n">
        <v>0</v>
      </c>
      <c r="AT885" t="n">
        <v>1.358258380845093</v>
      </c>
      <c r="AU885" t="n">
        <v>0.4270133762153815</v>
      </c>
      <c r="AV885" t="n">
        <v>1.358258380845093</v>
      </c>
    </row>
    <row r="886" spans="1:48">
      <c r="A886" t="n">
        <v>883</v>
      </c>
      <c r="B886" t="n">
        <v>0</v>
      </c>
      <c r="C886" t="n">
        <v>0</v>
      </c>
      <c r="D886" t="n">
        <v>70</v>
      </c>
      <c r="E886" t="n">
        <v>5</v>
      </c>
      <c r="F886" t="n">
        <v>-9.226045495580593e-06</v>
      </c>
      <c r="G886" t="n">
        <v>0</v>
      </c>
      <c r="H886" t="n">
        <v>576.6669183986095</v>
      </c>
      <c r="I886" t="b">
        <v>0</v>
      </c>
      <c r="J886" t="n">
        <v>2274.374326164116</v>
      </c>
      <c r="K886" t="n">
        <v>1532.928295834614</v>
      </c>
      <c r="L886" t="n">
        <v>0</v>
      </c>
      <c r="M886" t="n">
        <v>4.233614862687736</v>
      </c>
      <c r="N886" t="n">
        <v>4.233614862687736</v>
      </c>
      <c r="O886" t="n">
        <v>70.10640399645581</v>
      </c>
      <c r="P886" t="n">
        <v>17.77545740275249</v>
      </c>
      <c r="Q886" t="n">
        <v>4.233614862687736</v>
      </c>
      <c r="R886" t="n">
        <v>0.8934551991449353</v>
      </c>
      <c r="S886" t="n">
        <v>33.79188886376468</v>
      </c>
      <c r="T886" t="n">
        <v>29.51808017365546</v>
      </c>
      <c r="U886" t="n">
        <v>4.738474706666252</v>
      </c>
      <c r="V886" t="n">
        <v>3.14499797372595</v>
      </c>
      <c r="W886" t="n">
        <v>0</v>
      </c>
      <c r="X886" t="n">
        <v>0</v>
      </c>
      <c r="Y886" t="n">
        <v>-21.42817949427903</v>
      </c>
      <c r="Z886" t="n">
        <v>91.39942691628723</v>
      </c>
      <c r="AA886" t="n">
        <v>1532.928295834614</v>
      </c>
      <c r="AB886" t="b">
        <v>0</v>
      </c>
      <c r="AC886" t="b">
        <v>1</v>
      </c>
      <c r="AD886" t="n">
        <v>95.33207676385656</v>
      </c>
      <c r="AE886" t="n">
        <v>-0</v>
      </c>
      <c r="AF886" t="n">
        <v>0</v>
      </c>
      <c r="AG886" t="n">
        <v>0.0004557646717831543</v>
      </c>
      <c r="AH886" t="b">
        <v>0</v>
      </c>
      <c r="AI886" t="b">
        <v>0</v>
      </c>
      <c r="AJ886" t="n">
        <v>1532.928295834614</v>
      </c>
      <c r="AK886" t="n">
        <v>0</v>
      </c>
      <c r="AL886" t="n">
        <v>4.738474706666252</v>
      </c>
      <c r="AM886" t="n">
        <v>0</v>
      </c>
      <c r="AN886" t="n">
        <v>4.738474706666252</v>
      </c>
      <c r="AO886" t="n">
        <v>0</v>
      </c>
      <c r="AP886" t="n">
        <v>1</v>
      </c>
      <c r="AQ886" t="n">
        <v>0</v>
      </c>
      <c r="AR886" t="n">
        <v>0</v>
      </c>
      <c r="AS886" t="n">
        <v>0</v>
      </c>
      <c r="AT886" t="n">
        <v>1.358188238673638</v>
      </c>
      <c r="AU886" t="n">
        <v>0.4269913247074575</v>
      </c>
      <c r="AV886" t="n">
        <v>1.358188238673638</v>
      </c>
    </row>
    <row r="887" spans="1:48">
      <c r="A887" t="n">
        <v>884</v>
      </c>
      <c r="B887" t="n">
        <v>0</v>
      </c>
      <c r="C887" t="n">
        <v>0</v>
      </c>
      <c r="D887" t="n">
        <v>70</v>
      </c>
      <c r="E887" t="n">
        <v>5</v>
      </c>
      <c r="F887" t="n">
        <v>3.443207054232289e-05</v>
      </c>
      <c r="G887" t="n">
        <v>0</v>
      </c>
      <c r="H887" t="n">
        <v>576.6669183986095</v>
      </c>
      <c r="I887" t="b">
        <v>0</v>
      </c>
      <c r="J887" t="n">
        <v>2274.374326164116</v>
      </c>
      <c r="K887" t="n">
        <v>1532.928295834614</v>
      </c>
      <c r="L887" t="n">
        <v>0</v>
      </c>
      <c r="M887" t="n">
        <v>4.234786695031212</v>
      </c>
      <c r="N887" t="n">
        <v>4.234786695031212</v>
      </c>
      <c r="O887" t="n">
        <v>70.12580891503069</v>
      </c>
      <c r="P887" t="n">
        <v>17.78037751395301</v>
      </c>
      <c r="Q887" t="n">
        <v>4.234786695031212</v>
      </c>
      <c r="R887" t="n">
        <v>0.8934828490608135</v>
      </c>
      <c r="S887" t="n">
        <v>33.80731735427334</v>
      </c>
      <c r="T887" t="n">
        <v>29.5253368275724</v>
      </c>
      <c r="U887" t="n">
        <v>4.739639601904633</v>
      </c>
      <c r="V887" t="n">
        <v>3.144954759392849</v>
      </c>
      <c r="W887" t="n">
        <v>0</v>
      </c>
      <c r="X887" t="n">
        <v>0</v>
      </c>
      <c r="Y887" t="n">
        <v>-21.42817949427903</v>
      </c>
      <c r="Z887" t="n">
        <v>91.39691842130675</v>
      </c>
      <c r="AA887" t="n">
        <v>1532.928295834614</v>
      </c>
      <c r="AB887" t="b">
        <v>0</v>
      </c>
      <c r="AC887" t="b">
        <v>1</v>
      </c>
      <c r="AD887" t="n">
        <v>95.32463642375438</v>
      </c>
      <c r="AE887" t="n">
        <v>-0</v>
      </c>
      <c r="AF887" t="n">
        <v>0</v>
      </c>
      <c r="AG887" t="n">
        <v>0.002364792559595763</v>
      </c>
      <c r="AH887" t="b">
        <v>0</v>
      </c>
      <c r="AI887" t="b">
        <v>0</v>
      </c>
      <c r="AJ887" t="n">
        <v>1532.928295834614</v>
      </c>
      <c r="AK887" t="n">
        <v>0</v>
      </c>
      <c r="AL887" t="n">
        <v>4.739639601904633</v>
      </c>
      <c r="AM887" t="n">
        <v>0</v>
      </c>
      <c r="AN887" t="n">
        <v>4.739639601904633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1.358404815555988</v>
      </c>
      <c r="AU887" t="n">
        <v>0.4270594128025112</v>
      </c>
      <c r="AV887" t="n">
        <v>1.358404815555988</v>
      </c>
    </row>
    <row r="888" spans="1:48">
      <c r="A888" t="n">
        <v>885</v>
      </c>
      <c r="B888" t="n">
        <v>0</v>
      </c>
      <c r="C888" t="n">
        <v>0</v>
      </c>
      <c r="D888" t="n">
        <v>70</v>
      </c>
      <c r="E888" t="n">
        <v>5</v>
      </c>
      <c r="F888" t="n">
        <v>-0.0001285022366719346</v>
      </c>
      <c r="G888" t="n">
        <v>0</v>
      </c>
      <c r="H888" t="n">
        <v>576.6669183986095</v>
      </c>
      <c r="I888" t="b">
        <v>0</v>
      </c>
      <c r="J888" t="n">
        <v>2274.374326164116</v>
      </c>
      <c r="K888" t="n">
        <v>1532.928295834614</v>
      </c>
      <c r="L888" t="n">
        <v>0</v>
      </c>
      <c r="M888" t="n">
        <v>4.230413357187462</v>
      </c>
      <c r="N888" t="n">
        <v>4.230413357187462</v>
      </c>
      <c r="O888" t="n">
        <v>70.05338877299343</v>
      </c>
      <c r="P888" t="n">
        <v>17.76201540897399</v>
      </c>
      <c r="Q888" t="n">
        <v>4.230413357187462</v>
      </c>
      <c r="R888" t="n">
        <v>0.8934254476756249</v>
      </c>
      <c r="S888" t="n">
        <v>33.82274611024609</v>
      </c>
      <c r="T888" t="n">
        <v>29.49674050313171</v>
      </c>
      <c r="U888" t="n">
        <v>4.735049094687747</v>
      </c>
      <c r="V888" t="n">
        <v>3.143601914149528</v>
      </c>
      <c r="W888" t="n">
        <v>0</v>
      </c>
      <c r="X888" t="n">
        <v>0</v>
      </c>
      <c r="Y888" t="n">
        <v>-21.42817949427903</v>
      </c>
      <c r="Z888" t="n">
        <v>91.40386886611637</v>
      </c>
      <c r="AA888" t="n">
        <v>1532.928295834614</v>
      </c>
      <c r="AB888" t="b">
        <v>0</v>
      </c>
      <c r="AC888" t="b">
        <v>1</v>
      </c>
      <c r="AD888" t="n">
        <v>95.31719608365221</v>
      </c>
      <c r="AE888" t="n">
        <v>-0</v>
      </c>
      <c r="AF888" t="n">
        <v>0</v>
      </c>
      <c r="AG888" t="n">
        <v>0.004178745318396293</v>
      </c>
      <c r="AH888" t="b">
        <v>0</v>
      </c>
      <c r="AI888" t="b">
        <v>0</v>
      </c>
      <c r="AJ888" t="n">
        <v>1532.928295834614</v>
      </c>
      <c r="AK888" t="n">
        <v>0</v>
      </c>
      <c r="AL888" t="n">
        <v>4.735049094687747</v>
      </c>
      <c r="AM888" t="n">
        <v>0</v>
      </c>
      <c r="AN888" t="n">
        <v>4.735049094687747</v>
      </c>
      <c r="AO888" t="n">
        <v>0</v>
      </c>
      <c r="AP888" t="n">
        <v>1</v>
      </c>
      <c r="AQ888" t="n">
        <v>0</v>
      </c>
      <c r="AR888" t="n">
        <v>0</v>
      </c>
      <c r="AS888" t="n">
        <v>0</v>
      </c>
      <c r="AT888" t="n">
        <v>1.357551357389743</v>
      </c>
      <c r="AU888" t="n">
        <v>0.4267911000439328</v>
      </c>
      <c r="AV888" t="n">
        <v>1.357551357389743</v>
      </c>
    </row>
    <row r="889" spans="1:48">
      <c r="A889" t="n">
        <v>886</v>
      </c>
      <c r="B889" t="n">
        <v>0</v>
      </c>
      <c r="C889" t="n">
        <v>0</v>
      </c>
      <c r="D889" t="n">
        <v>70</v>
      </c>
      <c r="E889" t="n">
        <v>5</v>
      </c>
      <c r="F889" t="n">
        <v>0.0004795768761489683</v>
      </c>
      <c r="G889" t="n">
        <v>0</v>
      </c>
      <c r="H889" t="n">
        <v>576.6669183986095</v>
      </c>
      <c r="I889" t="b">
        <v>0</v>
      </c>
      <c r="J889" t="n">
        <v>2274.374326164116</v>
      </c>
      <c r="K889" t="n">
        <v>1532.928295834614</v>
      </c>
      <c r="L889" t="n">
        <v>0</v>
      </c>
      <c r="M889" t="n">
        <v>4.246734876219033</v>
      </c>
      <c r="N889" t="n">
        <v>4.246734876219033</v>
      </c>
      <c r="O889" t="n">
        <v>70.3236644225684</v>
      </c>
      <c r="P889" t="n">
        <v>17.83054371768976</v>
      </c>
      <c r="Q889" t="n">
        <v>4.246734876219033</v>
      </c>
      <c r="R889" t="n">
        <v>0.8936848281407793</v>
      </c>
      <c r="S889" t="n">
        <v>33.83816723854195</v>
      </c>
      <c r="T889" t="n">
        <v>29.60194892483343</v>
      </c>
      <c r="U889" t="n">
        <v>4.751937979135143</v>
      </c>
      <c r="V889" t="n">
        <v>3.147136287311536</v>
      </c>
      <c r="W889" t="n">
        <v>0</v>
      </c>
      <c r="X889" t="n">
        <v>0</v>
      </c>
      <c r="Y889" t="n">
        <v>-21.42817949427903</v>
      </c>
      <c r="Z889" t="n">
        <v>91.40136037113589</v>
      </c>
      <c r="AA889" t="n">
        <v>1532.928295834614</v>
      </c>
      <c r="AB889" t="b">
        <v>0</v>
      </c>
      <c r="AC889" t="b">
        <v>1</v>
      </c>
      <c r="AD889" t="n">
        <v>95.30975574355003</v>
      </c>
      <c r="AE889" t="n">
        <v>-0</v>
      </c>
      <c r="AF889" t="n">
        <v>0</v>
      </c>
      <c r="AG889" t="n">
        <v>0.01999178892159748</v>
      </c>
      <c r="AH889" t="b">
        <v>0</v>
      </c>
      <c r="AI889" t="b">
        <v>0</v>
      </c>
      <c r="AJ889" t="n">
        <v>1532.928295834614</v>
      </c>
      <c r="AK889" t="n">
        <v>0</v>
      </c>
      <c r="AL889" t="n">
        <v>4.751937979135143</v>
      </c>
      <c r="AM889" t="n">
        <v>0</v>
      </c>
      <c r="AN889" t="n">
        <v>4.751937979135143</v>
      </c>
      <c r="AO889" t="n">
        <v>0</v>
      </c>
      <c r="AP889" t="n">
        <v>1</v>
      </c>
      <c r="AQ889" t="n">
        <v>0</v>
      </c>
      <c r="AR889" t="n">
        <v>0</v>
      </c>
      <c r="AS889" t="n">
        <v>0</v>
      </c>
      <c r="AT889" t="n">
        <v>1.36069140102047</v>
      </c>
      <c r="AU889" t="n">
        <v>0.4277782764539074</v>
      </c>
      <c r="AV889" t="n">
        <v>1.36069140102047</v>
      </c>
    </row>
    <row r="890" spans="1:48">
      <c r="A890" t="n">
        <v>887</v>
      </c>
      <c r="B890" t="n">
        <v>0</v>
      </c>
      <c r="C890" t="n">
        <v>0</v>
      </c>
      <c r="D890" t="n">
        <v>70</v>
      </c>
      <c r="E890" t="n">
        <v>5</v>
      </c>
      <c r="F890" t="n">
        <v>-0.001789805267923938</v>
      </c>
      <c r="G890" t="n">
        <v>0</v>
      </c>
      <c r="H890" t="n">
        <v>576.6669183986095</v>
      </c>
      <c r="I890" t="b">
        <v>0</v>
      </c>
      <c r="J890" t="n">
        <v>2274.374326164116</v>
      </c>
      <c r="K890" t="n">
        <v>1532.928295834614</v>
      </c>
      <c r="L890" t="n">
        <v>0</v>
      </c>
      <c r="M890" t="n">
        <v>4.185822137936402</v>
      </c>
      <c r="N890" t="n">
        <v>4.185822137936402</v>
      </c>
      <c r="O890" t="n">
        <v>69.31498196630419</v>
      </c>
      <c r="P890" t="n">
        <v>17.57479258780532</v>
      </c>
      <c r="Q890" t="n">
        <v>4.185822137936402</v>
      </c>
      <c r="R890" t="n">
        <v>0.8927535063341363</v>
      </c>
      <c r="S890" t="n">
        <v>33.85361018703408</v>
      </c>
      <c r="T890" t="n">
        <v>29.20779334671181</v>
      </c>
      <c r="U890" t="n">
        <v>4.688665021461981</v>
      </c>
      <c r="V890" t="n">
        <v>3.132433424151987</v>
      </c>
      <c r="W890" t="n">
        <v>0</v>
      </c>
      <c r="X890" t="n">
        <v>0</v>
      </c>
      <c r="Y890" t="n">
        <v>-21.42817949427903</v>
      </c>
      <c r="Z890" t="n">
        <v>91.40263017732879</v>
      </c>
      <c r="AA890" t="n">
        <v>1532.928295834614</v>
      </c>
      <c r="AB890" t="b">
        <v>0</v>
      </c>
      <c r="AC890" t="b">
        <v>1</v>
      </c>
      <c r="AD890" t="n">
        <v>95.30231540344785</v>
      </c>
      <c r="AE890" t="n">
        <v>-0</v>
      </c>
      <c r="AF890" t="n">
        <v>0</v>
      </c>
      <c r="AG890" t="n">
        <v>0.01892451776078519</v>
      </c>
      <c r="AH890" t="b">
        <v>0</v>
      </c>
      <c r="AI890" t="b">
        <v>0</v>
      </c>
      <c r="AJ890" t="n">
        <v>1532.928295834614</v>
      </c>
      <c r="AK890" t="n">
        <v>0</v>
      </c>
      <c r="AL890" t="n">
        <v>4.688665021461981</v>
      </c>
      <c r="AM890" t="n">
        <v>0</v>
      </c>
      <c r="AN890" t="n">
        <v>4.688665021461981</v>
      </c>
      <c r="AO890" t="n">
        <v>0</v>
      </c>
      <c r="AP890" t="n">
        <v>1</v>
      </c>
      <c r="AQ890" t="n">
        <v>0</v>
      </c>
      <c r="AR890" t="n">
        <v>0</v>
      </c>
      <c r="AS890" t="n">
        <v>0</v>
      </c>
      <c r="AT890" t="n">
        <v>1.348928803112028</v>
      </c>
      <c r="AU890" t="n">
        <v>0.4240803153613922</v>
      </c>
      <c r="AV890" t="n">
        <v>1.348928803112028</v>
      </c>
    </row>
    <row r="891" spans="1:48">
      <c r="A891" t="n">
        <v>888</v>
      </c>
      <c r="B891" t="n">
        <v>0</v>
      </c>
      <c r="C891" t="n">
        <v>0</v>
      </c>
      <c r="D891" t="n">
        <v>70</v>
      </c>
      <c r="E891" t="n">
        <v>5</v>
      </c>
      <c r="F891" t="n">
        <v>0.006679644195541456</v>
      </c>
      <c r="G891" t="n">
        <v>0</v>
      </c>
      <c r="H891" t="n">
        <v>576.6669183986095</v>
      </c>
      <c r="I891" t="b">
        <v>0</v>
      </c>
      <c r="J891" t="n">
        <v>2274.374326164116</v>
      </c>
      <c r="K891" t="n">
        <v>1532.928295834614</v>
      </c>
      <c r="L891" t="n">
        <v>0</v>
      </c>
      <c r="M891" t="n">
        <v>4.413151572035217</v>
      </c>
      <c r="N891" t="n">
        <v>4.413151572035217</v>
      </c>
      <c r="O891" t="n">
        <v>73.07943614178375</v>
      </c>
      <c r="P891" t="n">
        <v>18.52926879862671</v>
      </c>
      <c r="Q891" t="n">
        <v>4.413151572035217</v>
      </c>
      <c r="R891" t="n">
        <v>0.8961516339100634</v>
      </c>
      <c r="S891" t="n">
        <v>33.86896497067337</v>
      </c>
      <c r="T891" t="n">
        <v>30.6772823857023</v>
      </c>
      <c r="U891" t="n">
        <v>4.924558975337554</v>
      </c>
      <c r="V891" t="n">
        <v>3.185785651834777</v>
      </c>
      <c r="W891" t="n">
        <v>0</v>
      </c>
      <c r="X891" t="n">
        <v>0</v>
      </c>
      <c r="Y891" t="n">
        <v>-21.42817949427903</v>
      </c>
      <c r="Z891" t="n">
        <v>91.40484832243834</v>
      </c>
      <c r="AA891" t="n">
        <v>1532.928295834614</v>
      </c>
      <c r="AB891" t="b">
        <v>0</v>
      </c>
      <c r="AC891" t="b">
        <v>1</v>
      </c>
      <c r="AD891" t="n">
        <v>95.29487506334567</v>
      </c>
      <c r="AE891" t="n">
        <v>-0</v>
      </c>
      <c r="AF891" t="n">
        <v>0</v>
      </c>
      <c r="AG891" t="n">
        <v>0.007654721519672392</v>
      </c>
      <c r="AH891" t="b">
        <v>0</v>
      </c>
      <c r="AI891" t="b">
        <v>0</v>
      </c>
      <c r="AJ891" t="n">
        <v>1532.928295834614</v>
      </c>
      <c r="AK891" t="n">
        <v>0</v>
      </c>
      <c r="AL891" t="n">
        <v>4.924558975337554</v>
      </c>
      <c r="AM891" t="n">
        <v>0</v>
      </c>
      <c r="AN891" t="n">
        <v>4.924558975337554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1.392800725896046</v>
      </c>
      <c r="AU891" t="n">
        <v>0.4378729030849504</v>
      </c>
      <c r="AV891" t="n">
        <v>1.392800725896046</v>
      </c>
    </row>
    <row r="892" spans="1:48">
      <c r="A892" t="n">
        <v>889</v>
      </c>
      <c r="B892" t="n">
        <v>0</v>
      </c>
      <c r="C892" t="n">
        <v>0</v>
      </c>
      <c r="D892" t="n">
        <v>70</v>
      </c>
      <c r="E892" t="n">
        <v>5</v>
      </c>
      <c r="F892" t="n">
        <v>-0.02492877151424722</v>
      </c>
      <c r="G892" t="n">
        <v>0</v>
      </c>
      <c r="H892" t="n">
        <v>576.6669183986095</v>
      </c>
      <c r="I892" t="b">
        <v>0</v>
      </c>
      <c r="J892" t="n">
        <v>2274.374326164116</v>
      </c>
      <c r="K892" t="n">
        <v>1532.928295834614</v>
      </c>
      <c r="L892" t="n">
        <v>0</v>
      </c>
      <c r="M892" t="n">
        <v>3.564746573922589</v>
      </c>
      <c r="N892" t="n">
        <v>3.564746573922589</v>
      </c>
      <c r="O892" t="n">
        <v>59.03030189612971</v>
      </c>
      <c r="P892" t="n">
        <v>14.96711508522558</v>
      </c>
      <c r="Q892" t="n">
        <v>3.564746573922589</v>
      </c>
      <c r="R892" t="n">
        <v>0.8815008685495407</v>
      </c>
      <c r="S892" t="n">
        <v>33.88464072109097</v>
      </c>
      <c r="T892" t="n">
        <v>25.19158289672267</v>
      </c>
      <c r="U892" t="n">
        <v>4.043951289336986</v>
      </c>
      <c r="V892" t="n">
        <v>2.98518069312388</v>
      </c>
      <c r="W892" t="n">
        <v>0</v>
      </c>
      <c r="X892" t="n">
        <v>0</v>
      </c>
      <c r="Y892" t="n">
        <v>-21.42817949427903</v>
      </c>
      <c r="Z892" t="n">
        <v>91.40820911611316</v>
      </c>
      <c r="AA892" t="n">
        <v>1532.928295834614</v>
      </c>
      <c r="AB892" t="b">
        <v>0</v>
      </c>
      <c r="AC892" t="b">
        <v>1</v>
      </c>
      <c r="AD892" t="n">
        <v>95.28743472324349</v>
      </c>
      <c r="AE892" t="n">
        <v>-0</v>
      </c>
      <c r="AF892" t="n">
        <v>0</v>
      </c>
      <c r="AG892" t="n">
        <v>-0.00408152161444969</v>
      </c>
      <c r="AH892" t="b">
        <v>0</v>
      </c>
      <c r="AI892" t="b">
        <v>0</v>
      </c>
      <c r="AJ892" t="n">
        <v>1532.928295834614</v>
      </c>
      <c r="AK892" t="n">
        <v>0</v>
      </c>
      <c r="AL892" t="n">
        <v>4.043951289336986</v>
      </c>
      <c r="AM892" t="n">
        <v>0</v>
      </c>
      <c r="AN892" t="n">
        <v>4.043951289336986</v>
      </c>
      <c r="AO892" t="n">
        <v>0</v>
      </c>
      <c r="AP892" t="n">
        <v>1</v>
      </c>
      <c r="AQ892" t="n">
        <v>0</v>
      </c>
      <c r="AR892" t="n">
        <v>0</v>
      </c>
      <c r="AS892" t="n">
        <v>0</v>
      </c>
      <c r="AT892" t="n">
        <v>1.229283188021941</v>
      </c>
      <c r="AU892" t="n">
        <v>0.3864657651627795</v>
      </c>
      <c r="AV892" t="n">
        <v>1.229283188021941</v>
      </c>
    </row>
    <row r="893" spans="1:48">
      <c r="A893" t="n">
        <v>890</v>
      </c>
      <c r="B893" t="n">
        <v>0</v>
      </c>
      <c r="C893" t="n">
        <v>0</v>
      </c>
      <c r="D893" t="n">
        <v>70</v>
      </c>
      <c r="E893" t="n">
        <v>5</v>
      </c>
      <c r="F893" t="n">
        <v>0.09303544186145452</v>
      </c>
      <c r="G893" t="n">
        <v>0</v>
      </c>
      <c r="H893" t="n">
        <v>576.6669183986095</v>
      </c>
      <c r="I893" t="b">
        <v>0</v>
      </c>
      <c r="J893" t="n">
        <v>2274.374326164116</v>
      </c>
      <c r="K893" t="n">
        <v>1532.928295834614</v>
      </c>
      <c r="L893" t="n">
        <v>0</v>
      </c>
      <c r="M893" t="n">
        <v>6.731037132274619</v>
      </c>
      <c r="N893" t="n">
        <v>6.731037132274619</v>
      </c>
      <c r="O893" t="n">
        <v>111.4623847032719</v>
      </c>
      <c r="P893" t="n">
        <v>28.26125372801011</v>
      </c>
      <c r="Q893" t="n">
        <v>6.731037132274619</v>
      </c>
      <c r="R893" t="n">
        <v>0.9182649743448786</v>
      </c>
      <c r="S893" t="n">
        <v>33.89908925082339</v>
      </c>
      <c r="T893" t="n">
        <v>45.66290197802966</v>
      </c>
      <c r="U893" t="n">
        <v>7.330168655378334</v>
      </c>
      <c r="V893" t="n">
        <v>3.732258464661548</v>
      </c>
      <c r="W893" t="n">
        <v>0</v>
      </c>
      <c r="X893" t="n">
        <v>0</v>
      </c>
      <c r="Y893" t="n">
        <v>-21.42817949427903</v>
      </c>
      <c r="Z893" t="n">
        <v>91.48717254617802</v>
      </c>
      <c r="AA893" t="n">
        <v>1532.928295834614</v>
      </c>
      <c r="AB893" t="b">
        <v>0</v>
      </c>
      <c r="AC893" t="b">
        <v>1</v>
      </c>
      <c r="AD893" t="n">
        <v>95.27999438314131</v>
      </c>
      <c r="AE893" t="n">
        <v>-0</v>
      </c>
      <c r="AF893" t="n">
        <v>0</v>
      </c>
      <c r="AG893" t="n">
        <v>-0.01304397428718057</v>
      </c>
      <c r="AH893" t="b">
        <v>0</v>
      </c>
      <c r="AI893" t="b">
        <v>0</v>
      </c>
      <c r="AJ893" t="n">
        <v>1532.928295834614</v>
      </c>
      <c r="AK893" t="n">
        <v>0</v>
      </c>
      <c r="AL893" t="n">
        <v>7.330168655378334</v>
      </c>
      <c r="AM893" t="n">
        <v>0</v>
      </c>
      <c r="AN893" t="n">
        <v>7.330168655378334</v>
      </c>
      <c r="AO893" t="n">
        <v>0</v>
      </c>
      <c r="AP893" t="n">
        <v>1</v>
      </c>
      <c r="AQ893" t="n">
        <v>0</v>
      </c>
      <c r="AR893" t="n">
        <v>0</v>
      </c>
      <c r="AS893" t="n">
        <v>0</v>
      </c>
      <c r="AT893" t="n">
        <v>1.843149012020388</v>
      </c>
      <c r="AU893" t="n">
        <v>0.5794547588222335</v>
      </c>
      <c r="AV893" t="n">
        <v>1.843149012020388</v>
      </c>
    </row>
    <row r="894" spans="1:48">
      <c r="A894" t="n">
        <v>891</v>
      </c>
      <c r="B894" t="n">
        <v>0</v>
      </c>
      <c r="C894" t="n">
        <v>0</v>
      </c>
      <c r="D894" t="n">
        <v>70</v>
      </c>
      <c r="E894" t="n">
        <v>5</v>
      </c>
      <c r="F894" t="n">
        <v>-0.3472129959315673</v>
      </c>
      <c r="G894" t="n">
        <v>0</v>
      </c>
      <c r="H894" t="n">
        <v>576.6669183986095</v>
      </c>
      <c r="I894" t="b">
        <v>0</v>
      </c>
      <c r="J894" t="n">
        <v>2274.374326164116</v>
      </c>
      <c r="K894" t="n">
        <v>1532.928295834614</v>
      </c>
      <c r="L894" t="n">
        <v>0</v>
      </c>
      <c r="M894" t="n">
        <v>-5.085720103020969</v>
      </c>
      <c r="N894" t="n">
        <v>-5.085720103020969</v>
      </c>
      <c r="O894" t="n">
        <v>-84.21681227964426</v>
      </c>
      <c r="P894" t="n">
        <v>-21.35314712972725</v>
      </c>
      <c r="Q894" t="n">
        <v>-5.085720103020969</v>
      </c>
      <c r="R894" t="n">
        <v>0.8512211880609737</v>
      </c>
      <c r="S894" t="n">
        <v>33.91790710150848</v>
      </c>
      <c r="T894" t="n">
        <v>-26.96773185253293</v>
      </c>
      <c r="U894" t="n">
        <v>-4.329072708239086</v>
      </c>
      <c r="V894" t="n">
        <v>-5.614584722805684</v>
      </c>
      <c r="W894" t="n">
        <v>-33.49155609986956</v>
      </c>
      <c r="X894" t="n">
        <v>2</v>
      </c>
      <c r="Y894" t="n">
        <v>12.06337660559053</v>
      </c>
      <c r="Z894" t="n">
        <v>91.47589854779817</v>
      </c>
      <c r="AA894" t="n">
        <v>1532.928295834614</v>
      </c>
      <c r="AB894" t="b">
        <v>0</v>
      </c>
      <c r="AC894" t="b">
        <v>1</v>
      </c>
      <c r="AD894" t="n">
        <v>95.27836854930648</v>
      </c>
      <c r="AE894" t="n">
        <v>0.6997606006373179</v>
      </c>
      <c r="AF894" t="n">
        <v>0</v>
      </c>
      <c r="AG894" t="n">
        <v>-0.0233577124427935</v>
      </c>
      <c r="AH894" t="b">
        <v>0</v>
      </c>
      <c r="AI894" t="b">
        <v>0</v>
      </c>
      <c r="AJ894" t="n">
        <v>1532.928295834614</v>
      </c>
      <c r="AK894" t="n">
        <v>0</v>
      </c>
      <c r="AL894" t="n">
        <v>-4.329072708239086</v>
      </c>
      <c r="AM894" t="n">
        <v>0.9394412992620191</v>
      </c>
      <c r="AN894" t="n">
        <v>-2.68843443845238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</row>
    <row r="895" spans="1:48">
      <c r="A895" t="n">
        <v>892</v>
      </c>
      <c r="B895" t="n">
        <v>0</v>
      </c>
      <c r="C895" t="n">
        <v>0</v>
      </c>
      <c r="D895" t="n">
        <v>67.5</v>
      </c>
      <c r="E895" t="n">
        <v>5</v>
      </c>
      <c r="F895" t="n">
        <v>-0.7875167914685122</v>
      </c>
      <c r="G895" t="n">
        <v>0</v>
      </c>
      <c r="H895" t="n">
        <v>556.0716713129449</v>
      </c>
      <c r="I895" t="b">
        <v>0</v>
      </c>
      <c r="J895" t="n">
        <v>2193.146671658254</v>
      </c>
      <c r="K895" t="n">
        <v>1478.180856697664</v>
      </c>
      <c r="L895" t="n">
        <v>0</v>
      </c>
      <c r="M895" t="n">
        <v>-16.49131003487126</v>
      </c>
      <c r="N895" t="n">
        <v>-16.49131003487126</v>
      </c>
      <c r="O895" t="n">
        <v>-283.2016423976718</v>
      </c>
      <c r="P895" t="n">
        <v>-71.80569026310137</v>
      </c>
      <c r="Q895" t="n">
        <v>-16.49131003487126</v>
      </c>
      <c r="R895" t="n">
        <v>0.9306135661443449</v>
      </c>
      <c r="S895" t="n">
        <v>33.94378764365</v>
      </c>
      <c r="T895" t="n">
        <v>-99.14443543798372</v>
      </c>
      <c r="U895" t="n">
        <v>-15.34703684194356</v>
      </c>
      <c r="V895" t="n">
        <v>-27.33874517488235</v>
      </c>
      <c r="W895" t="n">
        <v>-86.15060768619995</v>
      </c>
      <c r="X895" t="n">
        <v>2</v>
      </c>
      <c r="Y895" t="n">
        <v>64.72242819192091</v>
      </c>
      <c r="Z895" t="n">
        <v>91.40342208269892</v>
      </c>
      <c r="AA895" t="n">
        <v>1478.180856697664</v>
      </c>
      <c r="AB895" t="b">
        <v>0</v>
      </c>
      <c r="AC895" t="b">
        <v>1</v>
      </c>
      <c r="AD895" t="n">
        <v>95.29169941819494</v>
      </c>
      <c r="AE895" t="n">
        <v>1.8</v>
      </c>
      <c r="AF895" t="n">
        <v>0</v>
      </c>
      <c r="AG895" t="n">
        <v>-0.03304188584947254</v>
      </c>
      <c r="AH895" t="b">
        <v>0</v>
      </c>
      <c r="AI895" t="b">
        <v>0</v>
      </c>
      <c r="AJ895" t="n">
        <v>1478.180856697664</v>
      </c>
      <c r="AK895" t="n">
        <v>0</v>
      </c>
      <c r="AL895" t="n">
        <v>-15.34703684194356</v>
      </c>
      <c r="AM895" t="n">
        <v>10.96326208225233</v>
      </c>
      <c r="AN895" t="n">
        <v>-2.578029280141758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</row>
    <row r="896" spans="1:48">
      <c r="A896" t="n">
        <v>893</v>
      </c>
      <c r="B896" t="n">
        <v>0</v>
      </c>
      <c r="C896" t="n">
        <v>0</v>
      </c>
      <c r="D896" t="n">
        <v>65</v>
      </c>
      <c r="E896" t="n">
        <v>5</v>
      </c>
      <c r="F896" t="n">
        <v>-0.669386504861043</v>
      </c>
      <c r="G896" t="n">
        <v>0</v>
      </c>
      <c r="H896" t="n">
        <v>535.4764242272803</v>
      </c>
      <c r="I896" t="b">
        <v>0</v>
      </c>
      <c r="J896" t="n">
        <v>2111.919017152393</v>
      </c>
      <c r="K896" t="n">
        <v>1423.433417560713</v>
      </c>
      <c r="L896" t="n">
        <v>0</v>
      </c>
      <c r="M896" t="n">
        <v>-13.11398393337832</v>
      </c>
      <c r="N896" t="n">
        <v>-13.11398393337832</v>
      </c>
      <c r="O896" t="n">
        <v>-233.8652391245864</v>
      </c>
      <c r="P896" t="n">
        <v>-59.29646022428662</v>
      </c>
      <c r="Q896" t="n">
        <v>-13.11398393337832</v>
      </c>
      <c r="R896" t="n">
        <v>0.9243095303846489</v>
      </c>
      <c r="S896" t="n">
        <v>33.98292662806364</v>
      </c>
      <c r="T896" t="n">
        <v>-81.31792774982549</v>
      </c>
      <c r="U896" t="n">
        <v>-12.12138033093275</v>
      </c>
      <c r="V896" t="n">
        <v>-22.02146752553886</v>
      </c>
      <c r="W896" t="n">
        <v>-72.86787841855924</v>
      </c>
      <c r="X896" t="n">
        <v>2</v>
      </c>
      <c r="Y896" t="n">
        <v>51.43969892428021</v>
      </c>
      <c r="Z896" t="n">
        <v>91.3386745274497</v>
      </c>
      <c r="AA896" t="n">
        <v>1423.433417560713</v>
      </c>
      <c r="AB896" t="b">
        <v>0</v>
      </c>
      <c r="AC896" t="b">
        <v>1</v>
      </c>
      <c r="AD896" t="n">
        <v>95.31186645415261</v>
      </c>
      <c r="AE896" t="n">
        <v>1.52247540297289</v>
      </c>
      <c r="AF896" t="n">
        <v>0</v>
      </c>
      <c r="AG896" t="n">
        <v>-0.04060544494432788</v>
      </c>
      <c r="AH896" t="b">
        <v>0</v>
      </c>
      <c r="AI896" t="b">
        <v>0</v>
      </c>
      <c r="AJ896" t="n">
        <v>1423.433417560713</v>
      </c>
      <c r="AK896" t="n">
        <v>0</v>
      </c>
      <c r="AL896" t="n">
        <v>-12.12138033093275</v>
      </c>
      <c r="AM896" t="n">
        <v>8.123965547380887</v>
      </c>
      <c r="AN896" t="n">
        <v>-2.469193901029493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</row>
    <row r="897" spans="1:48">
      <c r="A897" t="n">
        <v>894</v>
      </c>
      <c r="B897" t="n">
        <v>0</v>
      </c>
      <c r="C897" t="n">
        <v>0</v>
      </c>
      <c r="D897" t="n">
        <v>62.5</v>
      </c>
      <c r="E897" t="n">
        <v>5</v>
      </c>
      <c r="F897" t="n">
        <v>-0.701603855753989</v>
      </c>
      <c r="G897" t="n">
        <v>0</v>
      </c>
      <c r="H897" t="n">
        <v>514.8811771416156</v>
      </c>
      <c r="I897" t="b">
        <v>0</v>
      </c>
      <c r="J897" t="n">
        <v>2030.691362646532</v>
      </c>
      <c r="K897" t="n">
        <v>1368.685978423763</v>
      </c>
      <c r="L897" t="n">
        <v>0</v>
      </c>
      <c r="M897" t="n">
        <v>-13.54657758216678</v>
      </c>
      <c r="N897" t="n">
        <v>-13.54657758216678</v>
      </c>
      <c r="O897" t="n">
        <v>-251.242991186687</v>
      </c>
      <c r="P897" t="n">
        <v>-63.70258397228371</v>
      </c>
      <c r="Q897" t="n">
        <v>-13.54657758216678</v>
      </c>
      <c r="R897" t="n">
        <v>0.9276051166699404</v>
      </c>
      <c r="S897" t="n">
        <v>34.01687787079585</v>
      </c>
      <c r="T897" t="n">
        <v>-87.6718736465681</v>
      </c>
      <c r="U897" t="n">
        <v>-12.56587467858421</v>
      </c>
      <c r="V897" t="n">
        <v>-23.9692896742844</v>
      </c>
      <c r="W897" t="n">
        <v>-79.03092036028869</v>
      </c>
      <c r="X897" t="n">
        <v>2</v>
      </c>
      <c r="Y897" t="n">
        <v>57.60274086600965</v>
      </c>
      <c r="Z897" t="n">
        <v>91.27781117901444</v>
      </c>
      <c r="AA897" t="n">
        <v>1368.685978423763</v>
      </c>
      <c r="AB897" t="b">
        <v>0</v>
      </c>
      <c r="AC897" t="b">
        <v>1</v>
      </c>
      <c r="AD897" t="n">
        <v>95.33079743328287</v>
      </c>
      <c r="AE897" t="n">
        <v>1.651243798148007</v>
      </c>
      <c r="AF897" t="n">
        <v>0</v>
      </c>
      <c r="AG897" t="n">
        <v>-0.0640399168273128</v>
      </c>
      <c r="AH897" t="b">
        <v>0</v>
      </c>
      <c r="AI897" t="b">
        <v>0</v>
      </c>
      <c r="AJ897" t="n">
        <v>1368.685978423763</v>
      </c>
      <c r="AK897" t="n">
        <v>0</v>
      </c>
      <c r="AL897" t="n">
        <v>-12.56587467858421</v>
      </c>
      <c r="AM897" t="n">
        <v>8.547015239741453</v>
      </c>
      <c r="AN897" t="n">
        <v>-2.361870161145276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</row>
    <row r="898" spans="1:48">
      <c r="A898" t="n">
        <v>895</v>
      </c>
      <c r="B898" t="n">
        <v>0</v>
      </c>
      <c r="C898" t="n">
        <v>0</v>
      </c>
      <c r="D898" t="n">
        <v>60</v>
      </c>
      <c r="E898" t="n">
        <v>5</v>
      </c>
      <c r="F898" t="n">
        <v>-0.6908647387896725</v>
      </c>
      <c r="G898" t="n">
        <v>0</v>
      </c>
      <c r="H898" t="n">
        <v>494.285930055951</v>
      </c>
      <c r="I898" t="b">
        <v>0</v>
      </c>
      <c r="J898" t="n">
        <v>1949.463708140671</v>
      </c>
      <c r="K898" t="n">
        <v>1313.938539286812</v>
      </c>
      <c r="L898" t="n">
        <v>0</v>
      </c>
      <c r="M898" t="n">
        <v>-12.91015475708773</v>
      </c>
      <c r="N898" t="n">
        <v>-12.91015475708773</v>
      </c>
      <c r="O898" t="n">
        <v>-249.4161562040751</v>
      </c>
      <c r="P898" t="n">
        <v>-63.23939051827461</v>
      </c>
      <c r="Q898" t="n">
        <v>-12.91015475708773</v>
      </c>
      <c r="R898" t="n">
        <v>0.9279312364096053</v>
      </c>
      <c r="S898" t="n">
        <v>34.0504220592772</v>
      </c>
      <c r="T898" t="n">
        <v>-87.06499381811933</v>
      </c>
      <c r="U898" t="n">
        <v>-11.97973586598377</v>
      </c>
      <c r="V898" t="n">
        <v>-23.82560329984472</v>
      </c>
      <c r="W898" t="n">
        <v>-28.33427966427759</v>
      </c>
      <c r="X898" t="n">
        <v>2</v>
      </c>
      <c r="Y898" t="n">
        <v>6.906100169998556</v>
      </c>
      <c r="Z898" t="n">
        <v>91.21885499708891</v>
      </c>
      <c r="AA898" t="n">
        <v>1313.938539286812</v>
      </c>
      <c r="AB898" t="b">
        <v>0</v>
      </c>
      <c r="AC898" t="b">
        <v>1</v>
      </c>
      <c r="AD898" t="n">
        <v>95.34199688485162</v>
      </c>
      <c r="AE898" t="n">
        <v>0.5920063104078299</v>
      </c>
      <c r="AF898" t="n">
        <v>0</v>
      </c>
      <c r="AG898" t="n">
        <v>-0.06539514026706356</v>
      </c>
      <c r="AH898" t="b">
        <v>0</v>
      </c>
      <c r="AI898" t="b">
        <v>0</v>
      </c>
      <c r="AJ898" t="n">
        <v>1313.938539286812</v>
      </c>
      <c r="AK898" t="n">
        <v>0</v>
      </c>
      <c r="AL898" t="n">
        <v>-11.97973586598377</v>
      </c>
      <c r="AM898" t="n">
        <v>9.089235262609542</v>
      </c>
      <c r="AN898" t="n">
        <v>-2.255999920518797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</row>
    <row r="899" spans="1:48">
      <c r="A899" t="n">
        <v>896</v>
      </c>
      <c r="B899" t="n">
        <v>0</v>
      </c>
      <c r="C899" t="n">
        <v>0</v>
      </c>
      <c r="D899" t="n">
        <v>57.5</v>
      </c>
      <c r="E899" t="n">
        <v>4</v>
      </c>
      <c r="F899" t="n">
        <v>-0.7016038557539845</v>
      </c>
      <c r="G899" t="n">
        <v>0</v>
      </c>
      <c r="H899" t="n">
        <v>473.6906829702864</v>
      </c>
      <c r="I899" t="b">
        <v>1</v>
      </c>
      <c r="J899" t="n">
        <v>1868.236053634809</v>
      </c>
      <c r="K899" t="n">
        <v>1666.46655984225</v>
      </c>
      <c r="L899" t="n">
        <v>0</v>
      </c>
      <c r="M899" t="n">
        <v>-12.74963262559334</v>
      </c>
      <c r="N899" t="n">
        <v>-12.74963262559334</v>
      </c>
      <c r="O899" t="n">
        <v>-257.0243149700495</v>
      </c>
      <c r="P899" t="n">
        <v>-65.16843685853183</v>
      </c>
      <c r="Q899" t="n">
        <v>-12.74963262559334</v>
      </c>
      <c r="R899" t="n">
        <v>0.929555407128671</v>
      </c>
      <c r="S899" t="n">
        <v>34.08224632178911</v>
      </c>
      <c r="T899" t="n">
        <v>-67.91218930041666</v>
      </c>
      <c r="U899" t="n">
        <v>-11.8514899460244</v>
      </c>
      <c r="V899" t="n">
        <v>-2.743752441884808</v>
      </c>
      <c r="W899" t="n">
        <v>-73.10286214874135</v>
      </c>
      <c r="X899" t="n">
        <v>2</v>
      </c>
      <c r="Y899" t="n">
        <v>51.67468265446232</v>
      </c>
      <c r="Z899" t="n">
        <v>91.18208343229682</v>
      </c>
      <c r="AA899" t="n">
        <v>1666.46655984225</v>
      </c>
      <c r="AB899" t="b">
        <v>0</v>
      </c>
      <c r="AC899" t="b">
        <v>1</v>
      </c>
      <c r="AD899" t="n">
        <v>95.35216715964754</v>
      </c>
      <c r="AE899" t="n">
        <v>1.527385069029669</v>
      </c>
      <c r="AF899" t="n">
        <v>0</v>
      </c>
      <c r="AG899" t="n">
        <v>-0.0401493186792985</v>
      </c>
      <c r="AH899" t="b">
        <v>0</v>
      </c>
      <c r="AI899" t="b">
        <v>0</v>
      </c>
      <c r="AJ899" t="n">
        <v>1666.46655984225</v>
      </c>
      <c r="AK899" t="n">
        <v>0</v>
      </c>
      <c r="AL899" t="n">
        <v>-11.8514899460244</v>
      </c>
      <c r="AM899" t="n">
        <v>7.321837771278277</v>
      </c>
      <c r="AN899" t="n">
        <v>-2.964676353782741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</row>
    <row r="900" spans="1:48">
      <c r="A900" t="n">
        <v>897</v>
      </c>
      <c r="B900" t="n">
        <v>0</v>
      </c>
      <c r="C900" t="n">
        <v>0</v>
      </c>
      <c r="D900" t="n">
        <v>55</v>
      </c>
      <c r="E900" t="n">
        <v>4</v>
      </c>
      <c r="F900" t="n">
        <v>-0.6693865048610421</v>
      </c>
      <c r="G900" t="n">
        <v>0</v>
      </c>
      <c r="H900" t="n">
        <v>453.0954358846217</v>
      </c>
      <c r="I900" t="b">
        <v>0</v>
      </c>
      <c r="J900" t="n">
        <v>1787.008399128948</v>
      </c>
      <c r="K900" t="n">
        <v>1594.011492023022</v>
      </c>
      <c r="L900" t="n">
        <v>0</v>
      </c>
      <c r="M900" t="n">
        <v>-11.64507294362779</v>
      </c>
      <c r="N900" t="n">
        <v>-11.64507294362779</v>
      </c>
      <c r="O900" t="n">
        <v>-245.4278866913153</v>
      </c>
      <c r="P900" t="n">
        <v>-62.2281659967838</v>
      </c>
      <c r="Q900" t="n">
        <v>-11.64507294362779</v>
      </c>
      <c r="R900" t="n">
        <v>0.928547419889917</v>
      </c>
      <c r="S900" t="n">
        <v>34.11296660131164</v>
      </c>
      <c r="T900" t="n">
        <v>-64.77780603228145</v>
      </c>
      <c r="U900" t="n">
        <v>-10.81300243623546</v>
      </c>
      <c r="V900" t="n">
        <v>-2.549640035497646</v>
      </c>
      <c r="W900" t="n">
        <v>-66.33091364539271</v>
      </c>
      <c r="X900" t="n">
        <v>2</v>
      </c>
      <c r="Y900" t="n">
        <v>44.90273415111368</v>
      </c>
      <c r="Z900" t="n">
        <v>91.14063483975463</v>
      </c>
      <c r="AA900" t="n">
        <v>1594.011492023022</v>
      </c>
      <c r="AB900" t="b">
        <v>0</v>
      </c>
      <c r="AC900" t="b">
        <v>1</v>
      </c>
      <c r="AD900" t="n">
        <v>95.36893407228739</v>
      </c>
      <c r="AE900" t="n">
        <v>1.385894397827124</v>
      </c>
      <c r="AF900" t="n">
        <v>0</v>
      </c>
      <c r="AG900" t="n">
        <v>-0.03063469751045633</v>
      </c>
      <c r="AH900" t="b">
        <v>0</v>
      </c>
      <c r="AI900" t="b">
        <v>0</v>
      </c>
      <c r="AJ900" t="n">
        <v>1594.011492023022</v>
      </c>
      <c r="AK900" t="n">
        <v>0</v>
      </c>
      <c r="AL900" t="n">
        <v>-10.81300243623546</v>
      </c>
      <c r="AM900" t="n">
        <v>6.603504322606847</v>
      </c>
      <c r="AN900" t="n">
        <v>-2.813540513606676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</row>
    <row r="901" spans="1:48">
      <c r="A901" t="n">
        <v>898</v>
      </c>
      <c r="B901" t="n">
        <v>0</v>
      </c>
      <c r="C901" t="n">
        <v>0</v>
      </c>
      <c r="D901" t="n">
        <v>52.5</v>
      </c>
      <c r="E901" t="n">
        <v>4</v>
      </c>
      <c r="F901" t="n">
        <v>-0.7875167914685157</v>
      </c>
      <c r="G901" t="n">
        <v>0</v>
      </c>
      <c r="H901" t="n">
        <v>432.5001887989571</v>
      </c>
      <c r="I901" t="b">
        <v>0</v>
      </c>
      <c r="J901" t="n">
        <v>1705.780744623087</v>
      </c>
      <c r="K901" t="n">
        <v>1521.556424203794</v>
      </c>
      <c r="L901" t="n">
        <v>0</v>
      </c>
      <c r="M901" t="n">
        <v>-13.61210572156661</v>
      </c>
      <c r="N901" t="n">
        <v>-13.61210572156661</v>
      </c>
      <c r="O901" t="n">
        <v>-300.5456137477673</v>
      </c>
      <c r="P901" t="n">
        <v>-76.2032489218477</v>
      </c>
      <c r="Q901" t="n">
        <v>-13.61210572156661</v>
      </c>
      <c r="R901" t="n">
        <v>0.935450360903168</v>
      </c>
      <c r="S901" t="n">
        <v>34.14142693300617</v>
      </c>
      <c r="T901" t="n">
        <v>-79.91519810082555</v>
      </c>
      <c r="U901" t="n">
        <v>-12.73344920989157</v>
      </c>
      <c r="V901" t="n">
        <v>-3.711949178977846</v>
      </c>
      <c r="W901" t="n">
        <v>-86.15060768619995</v>
      </c>
      <c r="X901" t="n">
        <v>2</v>
      </c>
      <c r="Y901" t="n">
        <v>64.72242819192091</v>
      </c>
      <c r="Z901" t="n">
        <v>91.09180727364408</v>
      </c>
      <c r="AA901" t="n">
        <v>1521.556424203794</v>
      </c>
      <c r="AB901" t="b">
        <v>0</v>
      </c>
      <c r="AC901" t="b">
        <v>1</v>
      </c>
      <c r="AD901" t="n">
        <v>95.3879662185275</v>
      </c>
      <c r="AE901" t="n">
        <v>1.8</v>
      </c>
      <c r="AF901" t="n">
        <v>0</v>
      </c>
      <c r="AG901" t="n">
        <v>-0.01918810061147097</v>
      </c>
      <c r="AH901" t="b">
        <v>0</v>
      </c>
      <c r="AI901" t="b">
        <v>0</v>
      </c>
      <c r="AJ901" t="n">
        <v>1521.556424203794</v>
      </c>
      <c r="AK901" t="n">
        <v>0</v>
      </c>
      <c r="AL901" t="n">
        <v>-12.73344920989157</v>
      </c>
      <c r="AM901" t="n">
        <v>8.258016418496474</v>
      </c>
      <c r="AN901" t="n">
        <v>-2.665369589200272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</row>
    <row r="902" spans="1:48">
      <c r="A902" t="n">
        <v>899</v>
      </c>
      <c r="B902" t="n">
        <v>0</v>
      </c>
      <c r="C902" t="n">
        <v>0</v>
      </c>
      <c r="D902" t="n">
        <v>50</v>
      </c>
      <c r="E902" t="n">
        <v>4</v>
      </c>
      <c r="F902" t="n">
        <v>-0.3472129959315664</v>
      </c>
      <c r="G902" t="n">
        <v>0</v>
      </c>
      <c r="H902" t="n">
        <v>411.9049417132925</v>
      </c>
      <c r="I902" t="b">
        <v>0</v>
      </c>
      <c r="J902" t="n">
        <v>1624.553090117226</v>
      </c>
      <c r="K902" t="n">
        <v>1449.101356384565</v>
      </c>
      <c r="L902" t="n">
        <v>0</v>
      </c>
      <c r="M902" t="n">
        <v>-4.630157216443531</v>
      </c>
      <c r="N902" t="n">
        <v>-4.630157216443531</v>
      </c>
      <c r="O902" t="n">
        <v>-107.3421074131024</v>
      </c>
      <c r="P902" t="n">
        <v>-27.2165586747217</v>
      </c>
      <c r="Q902" t="n">
        <v>-4.630157216443531</v>
      </c>
      <c r="R902" t="n">
        <v>0.8862542100107407</v>
      </c>
      <c r="S902" t="n">
        <v>34.17148070314423</v>
      </c>
      <c r="T902" t="n">
        <v>-27.04124406667764</v>
      </c>
      <c r="U902" t="n">
        <v>-4.103496326084692</v>
      </c>
      <c r="V902" t="n">
        <v>0.1753146080440615</v>
      </c>
      <c r="W902" t="n">
        <v>-34.27861587546922</v>
      </c>
      <c r="X902" t="n">
        <v>2</v>
      </c>
      <c r="Y902" t="n">
        <v>12.85043638119019</v>
      </c>
      <c r="Z902" t="n">
        <v>91.06955294276807</v>
      </c>
      <c r="AA902" t="n">
        <v>1449.101356384565</v>
      </c>
      <c r="AB902" t="b">
        <v>0</v>
      </c>
      <c r="AC902" t="b">
        <v>1</v>
      </c>
      <c r="AD902" t="n">
        <v>95.4014337297381</v>
      </c>
      <c r="AE902" t="n">
        <v>0.7162051462316994</v>
      </c>
      <c r="AF902" t="n">
        <v>0</v>
      </c>
      <c r="AG902" t="n">
        <v>-0.01167655746816709</v>
      </c>
      <c r="AH902" t="b">
        <v>0</v>
      </c>
      <c r="AI902" t="b">
        <v>0</v>
      </c>
      <c r="AJ902" t="n">
        <v>1449.101356384565</v>
      </c>
      <c r="AK902" t="n">
        <v>0</v>
      </c>
      <c r="AL902" t="n">
        <v>-4.103496326084692</v>
      </c>
      <c r="AM902" t="n">
        <v>0.8647465676393793</v>
      </c>
      <c r="AN902" t="n">
        <v>-2.520028811664909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</row>
    <row r="903" spans="1:48">
      <c r="A903" t="n">
        <v>900</v>
      </c>
      <c r="B903" t="n">
        <v>0</v>
      </c>
      <c r="C903" t="n">
        <v>0</v>
      </c>
      <c r="D903" t="n">
        <v>50</v>
      </c>
      <c r="E903" t="n">
        <v>4</v>
      </c>
      <c r="F903" t="n">
        <v>0.09303544186145274</v>
      </c>
      <c r="G903" t="n">
        <v>0</v>
      </c>
      <c r="H903" t="n">
        <v>411.9049417132925</v>
      </c>
      <c r="I903" t="b">
        <v>0</v>
      </c>
      <c r="J903" t="n">
        <v>1624.553090117226</v>
      </c>
      <c r="K903" t="n">
        <v>1449.101356384565</v>
      </c>
      <c r="L903" t="n">
        <v>0</v>
      </c>
      <c r="M903" t="n">
        <v>3.810383665910408</v>
      </c>
      <c r="N903" t="n">
        <v>3.810383665910408</v>
      </c>
      <c r="O903" t="n">
        <v>88.33708956981249</v>
      </c>
      <c r="P903" t="n">
        <v>22.39784218301534</v>
      </c>
      <c r="Q903" t="n">
        <v>3.810383665910408</v>
      </c>
      <c r="R903" t="n">
        <v>0.8916834835958084</v>
      </c>
      <c r="S903" t="n">
        <v>34.18949473380267</v>
      </c>
      <c r="T903" t="n">
        <v>28.15986727120237</v>
      </c>
      <c r="U903" t="n">
        <v>4.273246881892026</v>
      </c>
      <c r="V903" t="n">
        <v>3.050178725221048</v>
      </c>
      <c r="W903" t="n">
        <v>0</v>
      </c>
      <c r="X903" t="n">
        <v>0</v>
      </c>
      <c r="Y903" t="n">
        <v>-21.42817949427903</v>
      </c>
      <c r="Z903" t="n">
        <v>91.12681285863944</v>
      </c>
      <c r="AA903" t="n">
        <v>1449.101356384565</v>
      </c>
      <c r="AB903" t="b">
        <v>0</v>
      </c>
      <c r="AC903" t="b">
        <v>1</v>
      </c>
      <c r="AD903" t="n">
        <v>95.39994453822541</v>
      </c>
      <c r="AE903" t="n">
        <v>-0</v>
      </c>
      <c r="AF903" t="n">
        <v>0</v>
      </c>
      <c r="AG903" t="n">
        <v>-0.01133210542151203</v>
      </c>
      <c r="AH903" t="b">
        <v>0</v>
      </c>
      <c r="AI903" t="b">
        <v>0</v>
      </c>
      <c r="AJ903" t="n">
        <v>1449.101356384565</v>
      </c>
      <c r="AK903" t="n">
        <v>0</v>
      </c>
      <c r="AL903" t="n">
        <v>4.273246881892026</v>
      </c>
      <c r="AM903" t="n">
        <v>0</v>
      </c>
      <c r="AN903" t="n">
        <v>4.273246881892026</v>
      </c>
      <c r="AO903" t="n">
        <v>0</v>
      </c>
      <c r="AP903" t="n">
        <v>1</v>
      </c>
      <c r="AQ903" t="n">
        <v>0</v>
      </c>
      <c r="AR903" t="n">
        <v>0</v>
      </c>
      <c r="AS903" t="n">
        <v>0</v>
      </c>
      <c r="AT903" t="n">
        <v>1.256341891383914</v>
      </c>
      <c r="AU903" t="n">
        <v>0.3949725621327473</v>
      </c>
      <c r="AV903" t="n">
        <v>1.256341891383914</v>
      </c>
    </row>
    <row r="904" spans="1:48">
      <c r="A904" t="n">
        <v>901</v>
      </c>
      <c r="B904" t="n">
        <v>0</v>
      </c>
      <c r="C904" t="n">
        <v>0</v>
      </c>
      <c r="D904" t="n">
        <v>50</v>
      </c>
      <c r="E904" t="n">
        <v>4</v>
      </c>
      <c r="F904" t="n">
        <v>-0.02492877151424988</v>
      </c>
      <c r="G904" t="n">
        <v>0</v>
      </c>
      <c r="H904" t="n">
        <v>411.9049417132925</v>
      </c>
      <c r="I904" t="b">
        <v>0</v>
      </c>
      <c r="J904" t="n">
        <v>1624.553090117226</v>
      </c>
      <c r="K904" t="n">
        <v>1449.101356384565</v>
      </c>
      <c r="L904" t="n">
        <v>0</v>
      </c>
      <c r="M904" t="n">
        <v>1.548747552801798</v>
      </c>
      <c r="N904" t="n">
        <v>1.548747552801798</v>
      </c>
      <c r="O904" t="n">
        <v>35.90500676266996</v>
      </c>
      <c r="P904" t="n">
        <v>9.103703540230722</v>
      </c>
      <c r="Q904" t="n">
        <v>1.548747552801798</v>
      </c>
      <c r="R904" t="n">
        <v>0.804103120537746</v>
      </c>
      <c r="S904" t="n">
        <v>34.20361175996098</v>
      </c>
      <c r="T904" t="n">
        <v>12.69233436885451</v>
      </c>
      <c r="U904" t="n">
        <v>1.926055891644929</v>
      </c>
      <c r="V904" t="n">
        <v>2.486388695950115</v>
      </c>
      <c r="W904" t="n">
        <v>0</v>
      </c>
      <c r="X904" t="n">
        <v>0</v>
      </c>
      <c r="Y904" t="n">
        <v>-21.42817949427903</v>
      </c>
      <c r="Z904" t="n">
        <v>91.10788361774215</v>
      </c>
      <c r="AA904" t="n">
        <v>1449.101356384565</v>
      </c>
      <c r="AB904" t="b">
        <v>0</v>
      </c>
      <c r="AC904" t="b">
        <v>1</v>
      </c>
      <c r="AD904" t="n">
        <v>95.39250419812323</v>
      </c>
      <c r="AE904" t="n">
        <v>-0</v>
      </c>
      <c r="AF904" t="n">
        <v>0</v>
      </c>
      <c r="AG904" t="n">
        <v>-0.009816935792498926</v>
      </c>
      <c r="AH904" t="b">
        <v>0</v>
      </c>
      <c r="AI904" t="b">
        <v>0</v>
      </c>
      <c r="AJ904" t="n">
        <v>1449.101356384565</v>
      </c>
      <c r="AK904" t="n">
        <v>0</v>
      </c>
      <c r="AL904" t="n">
        <v>1.926055891644929</v>
      </c>
      <c r="AM904" t="n">
        <v>0</v>
      </c>
      <c r="AN904" t="n">
        <v>1.926055891644929</v>
      </c>
      <c r="AO904" t="n">
        <v>0</v>
      </c>
      <c r="AP904" t="n">
        <v>1</v>
      </c>
      <c r="AQ904" t="n">
        <v>0</v>
      </c>
      <c r="AR904" t="n">
        <v>0</v>
      </c>
      <c r="AS904" t="n">
        <v>0</v>
      </c>
      <c r="AT904" t="n">
        <v>0.8176609275572041</v>
      </c>
      <c r="AU904" t="n">
        <v>0.2570587144534044</v>
      </c>
      <c r="AV904" t="n">
        <v>0.8176609275572041</v>
      </c>
    </row>
    <row r="905" spans="1:48">
      <c r="A905" t="n">
        <v>902</v>
      </c>
      <c r="B905" t="n">
        <v>0</v>
      </c>
      <c r="C905" t="n">
        <v>0</v>
      </c>
      <c r="D905" t="n">
        <v>50</v>
      </c>
      <c r="E905" t="n">
        <v>4</v>
      </c>
      <c r="F905" t="n">
        <v>0.006679644195543233</v>
      </c>
      <c r="G905" t="n">
        <v>0</v>
      </c>
      <c r="H905" t="n">
        <v>411.9049417132925</v>
      </c>
      <c r="I905" t="b">
        <v>0</v>
      </c>
      <c r="J905" t="n">
        <v>1624.553090117226</v>
      </c>
      <c r="K905" t="n">
        <v>1449.101356384565</v>
      </c>
      <c r="L905" t="n">
        <v>0</v>
      </c>
      <c r="M905" t="n">
        <v>2.154751122882332</v>
      </c>
      <c r="N905" t="n">
        <v>2.154751122882332</v>
      </c>
      <c r="O905" t="n">
        <v>49.95414100832598</v>
      </c>
      <c r="P905" t="n">
        <v>12.66585725363235</v>
      </c>
      <c r="Q905" t="n">
        <v>2.154751122882332</v>
      </c>
      <c r="R905" t="n">
        <v>0.8433650034981017</v>
      </c>
      <c r="S905" t="n">
        <v>34.21398914616351</v>
      </c>
      <c r="T905" t="n">
        <v>16.83659089605387</v>
      </c>
      <c r="U905" t="n">
        <v>2.554944909908372</v>
      </c>
      <c r="V905" t="n">
        <v>2.63719935610729</v>
      </c>
      <c r="W905" t="n">
        <v>0</v>
      </c>
      <c r="X905" t="n">
        <v>0</v>
      </c>
      <c r="Y905" t="n">
        <v>-21.42817949427903</v>
      </c>
      <c r="Z905" t="n">
        <v>91.0878117282796</v>
      </c>
      <c r="AA905" t="n">
        <v>1449.101356384565</v>
      </c>
      <c r="AB905" t="b">
        <v>0</v>
      </c>
      <c r="AC905" t="b">
        <v>1</v>
      </c>
      <c r="AD905" t="n">
        <v>95.38506385802106</v>
      </c>
      <c r="AE905" t="n">
        <v>-0</v>
      </c>
      <c r="AF905" t="n">
        <v>0</v>
      </c>
      <c r="AG905" t="n">
        <v>-0.007087561848853952</v>
      </c>
      <c r="AH905" t="b">
        <v>0</v>
      </c>
      <c r="AI905" t="b">
        <v>0</v>
      </c>
      <c r="AJ905" t="n">
        <v>1449.101356384565</v>
      </c>
      <c r="AK905" t="n">
        <v>0</v>
      </c>
      <c r="AL905" t="n">
        <v>2.554944909908372</v>
      </c>
      <c r="AM905" t="n">
        <v>0</v>
      </c>
      <c r="AN905" t="n">
        <v>2.554944909908372</v>
      </c>
      <c r="AO905" t="n">
        <v>0</v>
      </c>
      <c r="AP905" t="n">
        <v>1</v>
      </c>
      <c r="AQ905" t="n">
        <v>0</v>
      </c>
      <c r="AR905" t="n">
        <v>0</v>
      </c>
      <c r="AS905" t="n">
        <v>0</v>
      </c>
      <c r="AT905" t="n">
        <v>0.9346676808945843</v>
      </c>
      <c r="AU905" t="n">
        <v>0.2938436513160862</v>
      </c>
      <c r="AV905" t="n">
        <v>0.9346676808945843</v>
      </c>
    </row>
    <row r="906" spans="1:48">
      <c r="A906" t="n">
        <v>903</v>
      </c>
      <c r="B906" t="n">
        <v>0</v>
      </c>
      <c r="C906" t="n">
        <v>0</v>
      </c>
      <c r="D906" t="n">
        <v>50</v>
      </c>
      <c r="E906" t="n">
        <v>4</v>
      </c>
      <c r="F906" t="n">
        <v>-0.001789805267922162</v>
      </c>
      <c r="G906" t="n">
        <v>0</v>
      </c>
      <c r="H906" t="n">
        <v>411.9049417132925</v>
      </c>
      <c r="I906" t="b">
        <v>0</v>
      </c>
      <c r="J906" t="n">
        <v>1624.553090117226</v>
      </c>
      <c r="K906" t="n">
        <v>1449.101356384565</v>
      </c>
      <c r="L906" t="n">
        <v>0</v>
      </c>
      <c r="M906" t="n">
        <v>1.992372955668892</v>
      </c>
      <c r="N906" t="n">
        <v>1.992372955668892</v>
      </c>
      <c r="O906" t="n">
        <v>46.18968683284639</v>
      </c>
      <c r="P906" t="n">
        <v>11.71138104281095</v>
      </c>
      <c r="Q906" t="n">
        <v>1.992372955668892</v>
      </c>
      <c r="R906" t="n">
        <v>0.8348871665851659</v>
      </c>
      <c r="S906" t="n">
        <v>34.2255333967688</v>
      </c>
      <c r="T906" t="n">
        <v>15.72589862478862</v>
      </c>
      <c r="U906" t="n">
        <v>2.386397869568464</v>
      </c>
      <c r="V906" t="n">
        <v>2.596547679933293</v>
      </c>
      <c r="W906" t="n">
        <v>0</v>
      </c>
      <c r="X906" t="n">
        <v>0</v>
      </c>
      <c r="Y906" t="n">
        <v>-21.42817949427903</v>
      </c>
      <c r="Z906" t="n">
        <v>91.0667914999004</v>
      </c>
      <c r="AA906" t="n">
        <v>1449.101356384565</v>
      </c>
      <c r="AB906" t="b">
        <v>0</v>
      </c>
      <c r="AC906" t="b">
        <v>1</v>
      </c>
      <c r="AD906" t="n">
        <v>95.37762351791888</v>
      </c>
      <c r="AE906" t="n">
        <v>-0</v>
      </c>
      <c r="AF906" t="n">
        <v>0</v>
      </c>
      <c r="AG906" t="n">
        <v>-0.008893161482382506</v>
      </c>
      <c r="AH906" t="b">
        <v>0</v>
      </c>
      <c r="AI906" t="b">
        <v>0</v>
      </c>
      <c r="AJ906" t="n">
        <v>1449.101356384565</v>
      </c>
      <c r="AK906" t="n">
        <v>0</v>
      </c>
      <c r="AL906" t="n">
        <v>2.386397869568464</v>
      </c>
      <c r="AM906" t="n">
        <v>0</v>
      </c>
      <c r="AN906" t="n">
        <v>2.386397869568464</v>
      </c>
      <c r="AO906" t="n">
        <v>0</v>
      </c>
      <c r="AP906" t="n">
        <v>1</v>
      </c>
      <c r="AQ906" t="n">
        <v>0</v>
      </c>
      <c r="AR906" t="n">
        <v>0</v>
      </c>
      <c r="AS906" t="n">
        <v>0</v>
      </c>
      <c r="AT906" t="n">
        <v>0.903271289632582</v>
      </c>
      <c r="AU906" t="n">
        <v>0.2839731589099026</v>
      </c>
      <c r="AV906" t="n">
        <v>0.903271289632582</v>
      </c>
    </row>
    <row r="907" spans="1:48">
      <c r="A907" t="n">
        <v>904</v>
      </c>
      <c r="B907" t="n">
        <v>0</v>
      </c>
      <c r="C907" t="n">
        <v>0</v>
      </c>
      <c r="D907" t="n">
        <v>50</v>
      </c>
      <c r="E907" t="n">
        <v>4</v>
      </c>
      <c r="F907" t="n">
        <v>0.0004795768761498564</v>
      </c>
      <c r="G907" t="n">
        <v>0</v>
      </c>
      <c r="H907" t="n">
        <v>411.9049417132925</v>
      </c>
      <c r="I907" t="b">
        <v>0</v>
      </c>
      <c r="J907" t="n">
        <v>1624.553090117226</v>
      </c>
      <c r="K907" t="n">
        <v>1449.101356384565</v>
      </c>
      <c r="L907" t="n">
        <v>0</v>
      </c>
      <c r="M907" t="n">
        <v>2.035882054442184</v>
      </c>
      <c r="N907" t="n">
        <v>2.035882054442184</v>
      </c>
      <c r="O907" t="n">
        <v>47.19836928911025</v>
      </c>
      <c r="P907" t="n">
        <v>11.9671321726953</v>
      </c>
      <c r="Q907" t="n">
        <v>2.035882054442184</v>
      </c>
      <c r="R907" t="n">
        <v>0.837286937248429</v>
      </c>
      <c r="S907" t="n">
        <v>34.23678543752904</v>
      </c>
      <c r="T907" t="n">
        <v>16.02326139503349</v>
      </c>
      <c r="U907" t="n">
        <v>2.431522532923649</v>
      </c>
      <c r="V907" t="n">
        <v>2.607193936854909</v>
      </c>
      <c r="W907" t="n">
        <v>0</v>
      </c>
      <c r="X907" t="n">
        <v>0</v>
      </c>
      <c r="Y907" t="n">
        <v>-21.42817949427903</v>
      </c>
      <c r="Z907" t="n">
        <v>91.04199297034783</v>
      </c>
      <c r="AA907" t="n">
        <v>1449.101356384565</v>
      </c>
      <c r="AB907" t="b">
        <v>0</v>
      </c>
      <c r="AC907" t="b">
        <v>1</v>
      </c>
      <c r="AD907" t="n">
        <v>95.3701831778167</v>
      </c>
      <c r="AE907" t="n">
        <v>-0</v>
      </c>
      <c r="AF907" t="n">
        <v>0</v>
      </c>
      <c r="AG907" t="n">
        <v>-0.02452074896054435</v>
      </c>
      <c r="AH907" t="b">
        <v>0</v>
      </c>
      <c r="AI907" t="b">
        <v>0</v>
      </c>
      <c r="AJ907" t="n">
        <v>1449.101356384565</v>
      </c>
      <c r="AK907" t="n">
        <v>0</v>
      </c>
      <c r="AL907" t="n">
        <v>2.431522532923649</v>
      </c>
      <c r="AM907" t="n">
        <v>0</v>
      </c>
      <c r="AN907" t="n">
        <v>2.431522532923649</v>
      </c>
      <c r="AO907" t="n">
        <v>0</v>
      </c>
      <c r="AP907" t="n">
        <v>1</v>
      </c>
      <c r="AQ907" t="n">
        <v>0</v>
      </c>
      <c r="AR907" t="n">
        <v>0</v>
      </c>
      <c r="AS907" t="n">
        <v>0</v>
      </c>
      <c r="AT907" t="n">
        <v>0.9116742516429677</v>
      </c>
      <c r="AU907" t="n">
        <v>0.2866149075115434</v>
      </c>
      <c r="AV907" t="n">
        <v>0.9116742516429677</v>
      </c>
    </row>
    <row r="908" spans="1:48">
      <c r="A908" t="n">
        <v>905</v>
      </c>
      <c r="B908" t="n">
        <v>0</v>
      </c>
      <c r="C908" t="n">
        <v>0</v>
      </c>
      <c r="D908" t="n">
        <v>50</v>
      </c>
      <c r="E908" t="n">
        <v>4</v>
      </c>
      <c r="F908" t="n">
        <v>-0.000128502236673711</v>
      </c>
      <c r="G908" t="n">
        <v>0</v>
      </c>
      <c r="H908" t="n">
        <v>411.9049417132925</v>
      </c>
      <c r="I908" t="b">
        <v>0</v>
      </c>
      <c r="J908" t="n">
        <v>1624.553090117226</v>
      </c>
      <c r="K908" t="n">
        <v>1449.101356384565</v>
      </c>
      <c r="L908" t="n">
        <v>0</v>
      </c>
      <c r="M908" t="n">
        <v>2.024223826562439</v>
      </c>
      <c r="N908" t="n">
        <v>2.024223826562439</v>
      </c>
      <c r="O908" t="n">
        <v>46.92809363953407</v>
      </c>
      <c r="P908" t="n">
        <v>11.89860386397923</v>
      </c>
      <c r="Q908" t="n">
        <v>2.024223826562439</v>
      </c>
      <c r="R908" t="n">
        <v>0.8366655687314403</v>
      </c>
      <c r="S908" t="n">
        <v>34.24811608852361</v>
      </c>
      <c r="T908" t="n">
        <v>15.94333805346118</v>
      </c>
      <c r="U908" t="n">
        <v>2.419394202669992</v>
      </c>
      <c r="V908" t="n">
        <v>2.604096053484469</v>
      </c>
      <c r="W908" t="n">
        <v>0</v>
      </c>
      <c r="X908" t="n">
        <v>0</v>
      </c>
      <c r="Y908" t="n">
        <v>-21.42817949427903</v>
      </c>
      <c r="Z908" t="n">
        <v>91.01719444079527</v>
      </c>
      <c r="AA908" t="n">
        <v>1449.101356384565</v>
      </c>
      <c r="AB908" t="b">
        <v>0</v>
      </c>
      <c r="AC908" t="b">
        <v>1</v>
      </c>
      <c r="AD908" t="n">
        <v>95.36274283771452</v>
      </c>
      <c r="AE908" t="n">
        <v>-0</v>
      </c>
      <c r="AF908" t="n">
        <v>0</v>
      </c>
      <c r="AG908" t="n">
        <v>-0.0261487780360376</v>
      </c>
      <c r="AH908" t="b">
        <v>0</v>
      </c>
      <c r="AI908" t="b">
        <v>0</v>
      </c>
      <c r="AJ908" t="n">
        <v>1449.101356384565</v>
      </c>
      <c r="AK908" t="n">
        <v>0</v>
      </c>
      <c r="AL908" t="n">
        <v>2.419394202669992</v>
      </c>
      <c r="AM908" t="n">
        <v>0</v>
      </c>
      <c r="AN908" t="n">
        <v>2.419394202669992</v>
      </c>
      <c r="AO908" t="n">
        <v>0</v>
      </c>
      <c r="AP908" t="n">
        <v>1</v>
      </c>
      <c r="AQ908" t="n">
        <v>0</v>
      </c>
      <c r="AR908" t="n">
        <v>0</v>
      </c>
      <c r="AS908" t="n">
        <v>0</v>
      </c>
      <c r="AT908" t="n">
        <v>0.9094155602714505</v>
      </c>
      <c r="AU908" t="n">
        <v>0.2859048132894264</v>
      </c>
      <c r="AV908" t="n">
        <v>0.9094155602714505</v>
      </c>
    </row>
    <row r="909" spans="1:48">
      <c r="A909" t="n">
        <v>906</v>
      </c>
      <c r="B909" t="n">
        <v>0</v>
      </c>
      <c r="C909" t="n">
        <v>0</v>
      </c>
      <c r="D909" t="n">
        <v>50</v>
      </c>
      <c r="E909" t="n">
        <v>4</v>
      </c>
      <c r="F909" t="n">
        <v>3.443207054054653e-05</v>
      </c>
      <c r="G909" t="n">
        <v>0</v>
      </c>
      <c r="H909" t="n">
        <v>411.9049417132925</v>
      </c>
      <c r="I909" t="b">
        <v>0</v>
      </c>
      <c r="J909" t="n">
        <v>1624.553090117226</v>
      </c>
      <c r="K909" t="n">
        <v>1449.101356384565</v>
      </c>
      <c r="L909" t="n">
        <v>0</v>
      </c>
      <c r="M909" t="n">
        <v>2.027347639307974</v>
      </c>
      <c r="N909" t="n">
        <v>2.027347639307974</v>
      </c>
      <c r="O909" t="n">
        <v>47.00051378157134</v>
      </c>
      <c r="P909" t="n">
        <v>11.91696596895825</v>
      </c>
      <c r="Q909" t="n">
        <v>2.027347639307974</v>
      </c>
      <c r="R909" t="n">
        <v>0.8368455430972958</v>
      </c>
      <c r="S909" t="n">
        <v>34.25942487764436</v>
      </c>
      <c r="T909" t="n">
        <v>15.96450794254471</v>
      </c>
      <c r="U909" t="n">
        <v>2.422606723582998</v>
      </c>
      <c r="V909" t="n">
        <v>2.604680623084791</v>
      </c>
      <c r="W909" t="n">
        <v>0</v>
      </c>
      <c r="X909" t="n">
        <v>0</v>
      </c>
      <c r="Y909" t="n">
        <v>-21.42817949427903</v>
      </c>
      <c r="Z909" t="n">
        <v>90.9923959112427</v>
      </c>
      <c r="AA909" t="n">
        <v>1449.101356384565</v>
      </c>
      <c r="AB909" t="b">
        <v>0</v>
      </c>
      <c r="AC909" t="b">
        <v>1</v>
      </c>
      <c r="AD909" t="n">
        <v>95.35530249761234</v>
      </c>
      <c r="AE909" t="n">
        <v>-0</v>
      </c>
      <c r="AF909" t="n">
        <v>0</v>
      </c>
      <c r="AG909" t="n">
        <v>-0.02785545620941537</v>
      </c>
      <c r="AH909" t="b">
        <v>0</v>
      </c>
      <c r="AI909" t="b">
        <v>0</v>
      </c>
      <c r="AJ909" t="n">
        <v>1449.101356384565</v>
      </c>
      <c r="AK909" t="n">
        <v>0</v>
      </c>
      <c r="AL909" t="n">
        <v>2.422606723582998</v>
      </c>
      <c r="AM909" t="n">
        <v>0</v>
      </c>
      <c r="AN909" t="n">
        <v>2.422606723582998</v>
      </c>
      <c r="AO909" t="n">
        <v>0</v>
      </c>
      <c r="AP909" t="n">
        <v>1</v>
      </c>
      <c r="AQ909" t="n">
        <v>0</v>
      </c>
      <c r="AR909" t="n">
        <v>0</v>
      </c>
      <c r="AS909" t="n">
        <v>0</v>
      </c>
      <c r="AT909" t="n">
        <v>0.9100138226872785</v>
      </c>
      <c r="AU909" t="n">
        <v>0.2860928968364512</v>
      </c>
      <c r="AV909" t="n">
        <v>0.9100138226872785</v>
      </c>
    </row>
    <row r="910" spans="1:48">
      <c r="A910" t="n">
        <v>907</v>
      </c>
      <c r="B910" t="n">
        <v>0</v>
      </c>
      <c r="C910" t="n">
        <v>0</v>
      </c>
      <c r="D910" t="n">
        <v>50</v>
      </c>
      <c r="E910" t="n">
        <v>4</v>
      </c>
      <c r="F910" t="n">
        <v>-9.226045493804236e-06</v>
      </c>
      <c r="G910" t="n">
        <v>0</v>
      </c>
      <c r="H910" t="n">
        <v>411.9049417132925</v>
      </c>
      <c r="I910" t="b">
        <v>0</v>
      </c>
      <c r="J910" t="n">
        <v>1624.553090117226</v>
      </c>
      <c r="K910" t="n">
        <v>1449.101356384565</v>
      </c>
      <c r="L910" t="n">
        <v>0</v>
      </c>
      <c r="M910" t="n">
        <v>2.026510616205561</v>
      </c>
      <c r="N910" t="n">
        <v>2.026510616205561</v>
      </c>
      <c r="O910" t="n">
        <v>46.98110886299806</v>
      </c>
      <c r="P910" t="n">
        <v>11.91204585775813</v>
      </c>
      <c r="Q910" t="n">
        <v>2.026510616205561</v>
      </c>
      <c r="R910" t="n">
        <v>0.8368102342561075</v>
      </c>
      <c r="S910" t="n">
        <v>34.27073863854067</v>
      </c>
      <c r="T910" t="n">
        <v>15.95859007580174</v>
      </c>
      <c r="U910" t="n">
        <v>2.421708690031799</v>
      </c>
      <c r="V910" t="n">
        <v>2.604278576072897</v>
      </c>
      <c r="W910" t="n">
        <v>0</v>
      </c>
      <c r="X910" t="n">
        <v>0</v>
      </c>
      <c r="Y910" t="n">
        <v>-21.42817949427903</v>
      </c>
      <c r="Z910" t="n">
        <v>90.96759738169013</v>
      </c>
      <c r="AA910" t="n">
        <v>1449.101356384565</v>
      </c>
      <c r="AB910" t="b">
        <v>0</v>
      </c>
      <c r="AC910" t="b">
        <v>1</v>
      </c>
      <c r="AD910" t="n">
        <v>95.34786215751016</v>
      </c>
      <c r="AE910" t="n">
        <v>-0</v>
      </c>
      <c r="AF910" t="n">
        <v>0</v>
      </c>
      <c r="AG910" t="n">
        <v>-0.02839577104174973</v>
      </c>
      <c r="AH910" t="b">
        <v>0</v>
      </c>
      <c r="AI910" t="b">
        <v>0</v>
      </c>
      <c r="AJ910" t="n">
        <v>1449.101356384565</v>
      </c>
      <c r="AK910" t="n">
        <v>0</v>
      </c>
      <c r="AL910" t="n">
        <v>2.421708690031799</v>
      </c>
      <c r="AM910" t="n">
        <v>0</v>
      </c>
      <c r="AN910" t="n">
        <v>2.421708690031799</v>
      </c>
      <c r="AO910" t="n">
        <v>0</v>
      </c>
      <c r="AP910" t="n">
        <v>1</v>
      </c>
      <c r="AQ910" t="n">
        <v>0</v>
      </c>
      <c r="AR910" t="n">
        <v>0</v>
      </c>
      <c r="AS910" t="n">
        <v>0</v>
      </c>
      <c r="AT910" t="n">
        <v>0.9098465823838685</v>
      </c>
      <c r="AU910" t="n">
        <v>0.2860403193242447</v>
      </c>
      <c r="AV910" t="n">
        <v>0.9098465823838685</v>
      </c>
    </row>
    <row r="911" spans="1:48">
      <c r="A911" t="n">
        <v>908</v>
      </c>
      <c r="B911" t="n">
        <v>0</v>
      </c>
      <c r="C911" t="n">
        <v>0</v>
      </c>
      <c r="D911" t="n">
        <v>50</v>
      </c>
      <c r="E911" t="n">
        <v>4</v>
      </c>
      <c r="F911" t="n">
        <v>2.472111440887659e-06</v>
      </c>
      <c r="G911" t="n">
        <v>0</v>
      </c>
      <c r="H911" t="n">
        <v>411.9049417132925</v>
      </c>
      <c r="I911" t="b">
        <v>0</v>
      </c>
      <c r="J911" t="n">
        <v>1624.553090117226</v>
      </c>
      <c r="K911" t="n">
        <v>1449.101356384565</v>
      </c>
      <c r="L911" t="n">
        <v>0</v>
      </c>
      <c r="M911" t="n">
        <v>2.026734895869903</v>
      </c>
      <c r="N911" t="n">
        <v>2.026734895869903</v>
      </c>
      <c r="O911" t="n">
        <v>46.98630839525905</v>
      </c>
      <c r="P911" t="n">
        <v>11.9133641975809</v>
      </c>
      <c r="Q911" t="n">
        <v>2.026734895869903</v>
      </c>
      <c r="R911" t="n">
        <v>0.8368325656797698</v>
      </c>
      <c r="S911" t="n">
        <v>34.28205017580939</v>
      </c>
      <c r="T911" t="n">
        <v>15.95993034559109</v>
      </c>
      <c r="U911" t="n">
        <v>2.421912075354716</v>
      </c>
      <c r="V911" t="n">
        <v>2.604140886419684</v>
      </c>
      <c r="W911" t="n">
        <v>0</v>
      </c>
      <c r="X911" t="n">
        <v>0</v>
      </c>
      <c r="Y911" t="n">
        <v>-21.42817949427903</v>
      </c>
      <c r="Z911" t="n">
        <v>90.94279885213756</v>
      </c>
      <c r="AA911" t="n">
        <v>1449.101356384565</v>
      </c>
      <c r="AB911" t="b">
        <v>0</v>
      </c>
      <c r="AC911" t="b">
        <v>1</v>
      </c>
      <c r="AD911" t="n">
        <v>95.34042181740799</v>
      </c>
      <c r="AE911" t="n">
        <v>-0</v>
      </c>
      <c r="AF911" t="n">
        <v>0</v>
      </c>
      <c r="AG911" t="n">
        <v>-0.02533830605577359</v>
      </c>
      <c r="AH911" t="b">
        <v>0</v>
      </c>
      <c r="AI911" t="b">
        <v>0</v>
      </c>
      <c r="AJ911" t="n">
        <v>1449.101356384565</v>
      </c>
      <c r="AK911" t="n">
        <v>0</v>
      </c>
      <c r="AL911" t="n">
        <v>2.421912075354716</v>
      </c>
      <c r="AM911" t="n">
        <v>0</v>
      </c>
      <c r="AN911" t="n">
        <v>2.421912075354716</v>
      </c>
      <c r="AO911" t="n">
        <v>0</v>
      </c>
      <c r="AP911" t="n">
        <v>1</v>
      </c>
      <c r="AQ911" t="n">
        <v>0</v>
      </c>
      <c r="AR911" t="n">
        <v>0</v>
      </c>
      <c r="AS911" t="n">
        <v>0</v>
      </c>
      <c r="AT911" t="n">
        <v>0.9098844586539759</v>
      </c>
      <c r="AU911" t="n">
        <v>0.286052226980553</v>
      </c>
      <c r="AV911" t="n">
        <v>0.9098844586539759</v>
      </c>
    </row>
    <row r="912" spans="1:48">
      <c r="A912" t="n">
        <v>909</v>
      </c>
      <c r="B912" t="n">
        <v>0</v>
      </c>
      <c r="C912" t="n">
        <v>0</v>
      </c>
      <c r="D912" t="n">
        <v>50</v>
      </c>
      <c r="E912" t="n">
        <v>4</v>
      </c>
      <c r="F912" t="n">
        <v>-6.624002653055072e-07</v>
      </c>
      <c r="G912" t="n">
        <v>0</v>
      </c>
      <c r="H912" t="n">
        <v>411.9049417132925</v>
      </c>
      <c r="I912" t="b">
        <v>0</v>
      </c>
      <c r="J912" t="n">
        <v>1624.553090117226</v>
      </c>
      <c r="K912" t="n">
        <v>1449.101356384565</v>
      </c>
      <c r="L912" t="n">
        <v>0</v>
      </c>
      <c r="M912" t="n">
        <v>2.026674800314913</v>
      </c>
      <c r="N912" t="n">
        <v>2.026674800314913</v>
      </c>
      <c r="O912" t="n">
        <v>46.98491518478755</v>
      </c>
      <c r="P912" t="n">
        <v>11.91301094948974</v>
      </c>
      <c r="Q912" t="n">
        <v>2.026674800314913</v>
      </c>
      <c r="R912" t="n">
        <v>0.8368394497384336</v>
      </c>
      <c r="S912" t="n">
        <v>34.29336141687872</v>
      </c>
      <c r="T912" t="n">
        <v>15.95932582445345</v>
      </c>
      <c r="U912" t="n">
        <v>2.421820339550651</v>
      </c>
      <c r="V912" t="n">
        <v>2.603932383321453</v>
      </c>
      <c r="W912" t="n">
        <v>0</v>
      </c>
      <c r="X912" t="n">
        <v>0</v>
      </c>
      <c r="Y912" t="n">
        <v>-21.42817949427903</v>
      </c>
      <c r="Z912" t="n">
        <v>90.91800032258499</v>
      </c>
      <c r="AA912" t="n">
        <v>1449.101356384565</v>
      </c>
      <c r="AB912" t="b">
        <v>0</v>
      </c>
      <c r="AC912" t="b">
        <v>1</v>
      </c>
      <c r="AD912" t="n">
        <v>95.33298147730581</v>
      </c>
      <c r="AE912" t="n">
        <v>-0</v>
      </c>
      <c r="AF912" t="n">
        <v>0</v>
      </c>
      <c r="AG912" t="n">
        <v>-0.02472686603407426</v>
      </c>
      <c r="AH912" t="b">
        <v>0</v>
      </c>
      <c r="AI912" t="b">
        <v>0</v>
      </c>
      <c r="AJ912" t="n">
        <v>1449.101356384565</v>
      </c>
      <c r="AK912" t="n">
        <v>0</v>
      </c>
      <c r="AL912" t="n">
        <v>2.421820339550651</v>
      </c>
      <c r="AM912" t="n">
        <v>0</v>
      </c>
      <c r="AN912" t="n">
        <v>2.421820339550651</v>
      </c>
      <c r="AO912" t="n">
        <v>0</v>
      </c>
      <c r="AP912" t="n">
        <v>1</v>
      </c>
      <c r="AQ912" t="n">
        <v>0</v>
      </c>
      <c r="AR912" t="n">
        <v>0</v>
      </c>
      <c r="AS912" t="n">
        <v>0</v>
      </c>
      <c r="AT912" t="n">
        <v>0.9098673747707489</v>
      </c>
      <c r="AU912" t="n">
        <v>0.2860468560976941</v>
      </c>
      <c r="AV912" t="n">
        <v>0.9098673747707489</v>
      </c>
    </row>
    <row r="913" spans="1:48">
      <c r="A913" t="n">
        <v>910</v>
      </c>
      <c r="B913" t="n">
        <v>0</v>
      </c>
      <c r="C913" t="n">
        <v>0</v>
      </c>
      <c r="D913" t="n">
        <v>50</v>
      </c>
      <c r="E913" t="n">
        <v>4</v>
      </c>
      <c r="F913" t="n">
        <v>1.774896167816564e-07</v>
      </c>
      <c r="G913" t="n">
        <v>0</v>
      </c>
      <c r="H913" t="n">
        <v>411.9049417132925</v>
      </c>
      <c r="I913" t="b">
        <v>0</v>
      </c>
      <c r="J913" t="n">
        <v>1624.553090117226</v>
      </c>
      <c r="K913" t="n">
        <v>1449.101356384565</v>
      </c>
      <c r="L913" t="n">
        <v>0</v>
      </c>
      <c r="M913" t="n">
        <v>2.026690902870375</v>
      </c>
      <c r="N913" t="n">
        <v>2.026690902870375</v>
      </c>
      <c r="O913" t="n">
        <v>46.98528849440905</v>
      </c>
      <c r="P913" t="n">
        <v>11.91310560203069</v>
      </c>
      <c r="Q913" t="n">
        <v>2.026690902870375</v>
      </c>
      <c r="R913" t="n">
        <v>0.8368504720026737</v>
      </c>
      <c r="S913" t="n">
        <v>34.30467184534493</v>
      </c>
      <c r="T913" t="n">
        <v>15.95924242222737</v>
      </c>
      <c r="U913" t="n">
        <v>2.421807683301277</v>
      </c>
      <c r="V913" t="n">
        <v>2.603742868381302</v>
      </c>
      <c r="W913" t="n">
        <v>0</v>
      </c>
      <c r="X913" t="n">
        <v>0</v>
      </c>
      <c r="Y913" t="n">
        <v>-21.42817949427903</v>
      </c>
      <c r="Z913" t="n">
        <v>90.89320179303242</v>
      </c>
      <c r="AA913" t="n">
        <v>1449.101356384565</v>
      </c>
      <c r="AB913" t="b">
        <v>0</v>
      </c>
      <c r="AC913" t="b">
        <v>1</v>
      </c>
      <c r="AD913" t="n">
        <v>95.32554113720363</v>
      </c>
      <c r="AE913" t="n">
        <v>-0</v>
      </c>
      <c r="AF913" t="n">
        <v>0</v>
      </c>
      <c r="AG913" t="n">
        <v>-0.02412313078423767</v>
      </c>
      <c r="AH913" t="b">
        <v>0</v>
      </c>
      <c r="AI913" t="b">
        <v>0</v>
      </c>
      <c r="AJ913" t="n">
        <v>1449.101356384565</v>
      </c>
      <c r="AK913" t="n">
        <v>0</v>
      </c>
      <c r="AL913" t="n">
        <v>2.421807683301277</v>
      </c>
      <c r="AM913" t="n">
        <v>0</v>
      </c>
      <c r="AN913" t="n">
        <v>2.421807683301277</v>
      </c>
      <c r="AO913" t="n">
        <v>0</v>
      </c>
      <c r="AP913" t="n">
        <v>1</v>
      </c>
      <c r="AQ913" t="n">
        <v>0</v>
      </c>
      <c r="AR913" t="n">
        <v>0</v>
      </c>
      <c r="AS913" t="n">
        <v>0</v>
      </c>
      <c r="AT913" t="n">
        <v>0.9098650178084933</v>
      </c>
      <c r="AU913" t="n">
        <v>0.2860461151087744</v>
      </c>
      <c r="AV913" t="n">
        <v>0.9098650178084933</v>
      </c>
    </row>
    <row r="914" spans="1:48">
      <c r="A914" t="n">
        <v>911</v>
      </c>
      <c r="B914" t="n">
        <v>0</v>
      </c>
      <c r="C914" t="n">
        <v>0</v>
      </c>
      <c r="D914" t="n">
        <v>50</v>
      </c>
      <c r="E914" t="n">
        <v>4</v>
      </c>
      <c r="F914" t="n">
        <v>-4.755820004476163e-08</v>
      </c>
      <c r="G914" t="n">
        <v>0</v>
      </c>
      <c r="H914" t="n">
        <v>411.9049417132925</v>
      </c>
      <c r="I914" t="b">
        <v>0</v>
      </c>
      <c r="J914" t="n">
        <v>1624.553090117226</v>
      </c>
      <c r="K914" t="n">
        <v>1449.101356384565</v>
      </c>
      <c r="L914" t="n">
        <v>0</v>
      </c>
      <c r="M914" t="n">
        <v>2.02668658820362</v>
      </c>
      <c r="N914" t="n">
        <v>2.02668658820362</v>
      </c>
      <c r="O914" t="n">
        <v>46.98518846639691</v>
      </c>
      <c r="P914" t="n">
        <v>11.91308023995865</v>
      </c>
      <c r="Q914" t="n">
        <v>2.02668658820362</v>
      </c>
      <c r="R914" t="n">
        <v>0.8368603849886793</v>
      </c>
      <c r="S914" t="n">
        <v>34.31598159959717</v>
      </c>
      <c r="T914" t="n">
        <v>15.95901940227526</v>
      </c>
      <c r="U914" t="n">
        <v>2.421773840126315</v>
      </c>
      <c r="V914" t="n">
        <v>2.603548281245384</v>
      </c>
      <c r="W914" t="n">
        <v>0</v>
      </c>
      <c r="X914" t="n">
        <v>0</v>
      </c>
      <c r="Y914" t="n">
        <v>-21.42817949427903</v>
      </c>
      <c r="Z914" t="n">
        <v>90.86840326347985</v>
      </c>
      <c r="AA914" t="n">
        <v>1449.101356384565</v>
      </c>
      <c r="AB914" t="b">
        <v>0</v>
      </c>
      <c r="AC914" t="b">
        <v>1</v>
      </c>
      <c r="AD914" t="n">
        <v>95.31810079710145</v>
      </c>
      <c r="AE914" t="n">
        <v>-0</v>
      </c>
      <c r="AF914" t="n">
        <v>0</v>
      </c>
      <c r="AG914" t="n">
        <v>-0.02366568005725478</v>
      </c>
      <c r="AH914" t="b">
        <v>0</v>
      </c>
      <c r="AI914" t="b">
        <v>0</v>
      </c>
      <c r="AJ914" t="n">
        <v>1449.101356384565</v>
      </c>
      <c r="AK914" t="n">
        <v>0</v>
      </c>
      <c r="AL914" t="n">
        <v>2.421773840126315</v>
      </c>
      <c r="AM914" t="n">
        <v>0</v>
      </c>
      <c r="AN914" t="n">
        <v>2.421773840126315</v>
      </c>
      <c r="AO914" t="n">
        <v>0</v>
      </c>
      <c r="AP914" t="n">
        <v>1</v>
      </c>
      <c r="AQ914" t="n">
        <v>0</v>
      </c>
      <c r="AR914" t="n">
        <v>0</v>
      </c>
      <c r="AS914" t="n">
        <v>0</v>
      </c>
      <c r="AT914" t="n">
        <v>0.9098587152243844</v>
      </c>
      <c r="AU914" t="n">
        <v>0.2860441336833275</v>
      </c>
      <c r="AV914" t="n">
        <v>0.9098587152243844</v>
      </c>
    </row>
    <row r="915" spans="1:48">
      <c r="A915" t="n">
        <v>912</v>
      </c>
      <c r="B915" t="n">
        <v>0</v>
      </c>
      <c r="C915" t="n">
        <v>0</v>
      </c>
      <c r="D915" t="n">
        <v>50</v>
      </c>
      <c r="E915" t="n">
        <v>4</v>
      </c>
      <c r="F915" t="n">
        <v>1.274318073285485e-08</v>
      </c>
      <c r="G915" t="n">
        <v>0</v>
      </c>
      <c r="H915" t="n">
        <v>411.9049417132925</v>
      </c>
      <c r="I915" t="b">
        <v>0</v>
      </c>
      <c r="J915" t="n">
        <v>1624.553090117226</v>
      </c>
      <c r="K915" t="n">
        <v>1449.101356384565</v>
      </c>
      <c r="L915" t="n">
        <v>0</v>
      </c>
      <c r="M915" t="n">
        <v>2.026687744315093</v>
      </c>
      <c r="N915" t="n">
        <v>2.026687744315093</v>
      </c>
      <c r="O915" t="n">
        <v>46.985215268822</v>
      </c>
      <c r="P915" t="n">
        <v>11.91308703570537</v>
      </c>
      <c r="Q915" t="n">
        <v>2.026687744315093</v>
      </c>
      <c r="R915" t="n">
        <v>0.8368705947010556</v>
      </c>
      <c r="S915" t="n">
        <v>34.32729064259117</v>
      </c>
      <c r="T915" t="n">
        <v>15.95883380793278</v>
      </c>
      <c r="U915" t="n">
        <v>2.421745676270368</v>
      </c>
      <c r="V915" t="n">
        <v>2.603355068352762</v>
      </c>
      <c r="W915" t="n">
        <v>0</v>
      </c>
      <c r="X915" t="n">
        <v>0</v>
      </c>
      <c r="Y915" t="n">
        <v>-21.42817949427903</v>
      </c>
      <c r="Z915" t="n">
        <v>90.84360473392728</v>
      </c>
      <c r="AA915" t="n">
        <v>1449.101356384565</v>
      </c>
      <c r="AB915" t="b">
        <v>0</v>
      </c>
      <c r="AC915" t="b">
        <v>1</v>
      </c>
      <c r="AD915" t="n">
        <v>95.31066045699927</v>
      </c>
      <c r="AE915" t="n">
        <v>-0</v>
      </c>
      <c r="AF915" t="n">
        <v>0</v>
      </c>
      <c r="AG915" t="n">
        <v>-0.0236812249857169</v>
      </c>
      <c r="AH915" t="b">
        <v>0</v>
      </c>
      <c r="AI915" t="b">
        <v>0</v>
      </c>
      <c r="AJ915" t="n">
        <v>1449.101356384565</v>
      </c>
      <c r="AK915" t="n">
        <v>0</v>
      </c>
      <c r="AL915" t="n">
        <v>2.421745676270368</v>
      </c>
      <c r="AM915" t="n">
        <v>0</v>
      </c>
      <c r="AN915" t="n">
        <v>2.421745676270368</v>
      </c>
      <c r="AO915" t="n">
        <v>0</v>
      </c>
      <c r="AP915" t="n">
        <v>1</v>
      </c>
      <c r="AQ915" t="n">
        <v>0</v>
      </c>
      <c r="AR915" t="n">
        <v>0</v>
      </c>
      <c r="AS915" t="n">
        <v>0</v>
      </c>
      <c r="AT915" t="n">
        <v>0.9098534702956116</v>
      </c>
      <c r="AU915" t="n">
        <v>0.2860424847667629</v>
      </c>
      <c r="AV915" t="n">
        <v>0.9098534702956116</v>
      </c>
    </row>
    <row r="916" spans="1:48">
      <c r="A916" t="n">
        <v>913</v>
      </c>
      <c r="B916" t="n">
        <v>0</v>
      </c>
      <c r="C916" t="n">
        <v>0</v>
      </c>
      <c r="D916" t="n">
        <v>50</v>
      </c>
      <c r="E916" t="n">
        <v>4</v>
      </c>
      <c r="F916" t="n">
        <v>-3.414523774836198e-09</v>
      </c>
      <c r="G916" t="n">
        <v>0</v>
      </c>
      <c r="H916" t="n">
        <v>411.9049417132925</v>
      </c>
      <c r="I916" t="b">
        <v>0</v>
      </c>
      <c r="J916" t="n">
        <v>1624.553090117226</v>
      </c>
      <c r="K916" t="n">
        <v>1449.101356384565</v>
      </c>
      <c r="L916" t="n">
        <v>0</v>
      </c>
      <c r="M916" t="n">
        <v>2.026687434535991</v>
      </c>
      <c r="N916" t="n">
        <v>2.026687434535991</v>
      </c>
      <c r="O916" t="n">
        <v>46.98520808713462</v>
      </c>
      <c r="P916" t="n">
        <v>11.91308521479072</v>
      </c>
      <c r="Q916" t="n">
        <v>2.026687434535991</v>
      </c>
      <c r="R916" t="n">
        <v>0.8368807244213992</v>
      </c>
      <c r="S916" t="n">
        <v>34.33859898428587</v>
      </c>
      <c r="T916" t="n">
        <v>15.95863820071798</v>
      </c>
      <c r="U916" t="n">
        <v>2.421715992965662</v>
      </c>
      <c r="V916" t="n">
        <v>2.603161502522104</v>
      </c>
      <c r="W916" t="n">
        <v>0</v>
      </c>
      <c r="X916" t="n">
        <v>0</v>
      </c>
      <c r="Y916" t="n">
        <v>-21.42817949427903</v>
      </c>
      <c r="Z916" t="n">
        <v>90.8208946353023</v>
      </c>
      <c r="AA916" t="n">
        <v>1449.101356384565</v>
      </c>
      <c r="AB916" t="b">
        <v>0</v>
      </c>
      <c r="AC916" t="b">
        <v>1</v>
      </c>
      <c r="AD916" t="n">
        <v>95.30322011689709</v>
      </c>
      <c r="AE916" t="n">
        <v>-0</v>
      </c>
      <c r="AF916" t="n">
        <v>0</v>
      </c>
      <c r="AG916" t="n">
        <v>-0.02337931509431113</v>
      </c>
      <c r="AH916" t="b">
        <v>0</v>
      </c>
      <c r="AI916" t="b">
        <v>0</v>
      </c>
      <c r="AJ916" t="n">
        <v>1449.101356384565</v>
      </c>
      <c r="AK916" t="n">
        <v>0</v>
      </c>
      <c r="AL916" t="n">
        <v>2.421715992965662</v>
      </c>
      <c r="AM916" t="n">
        <v>0</v>
      </c>
      <c r="AN916" t="n">
        <v>2.421715992965662</v>
      </c>
      <c r="AO916" t="n">
        <v>0</v>
      </c>
      <c r="AP916" t="n">
        <v>1</v>
      </c>
      <c r="AQ916" t="n">
        <v>0</v>
      </c>
      <c r="AR916" t="n">
        <v>0</v>
      </c>
      <c r="AS916" t="n">
        <v>0</v>
      </c>
      <c r="AT916" t="n">
        <v>0.9098479424021344</v>
      </c>
      <c r="AU916" t="n">
        <v>0.2860407468908989</v>
      </c>
      <c r="AV916" t="n">
        <v>0.9098479424021344</v>
      </c>
    </row>
    <row r="917" spans="1:48">
      <c r="A917" t="n">
        <v>914</v>
      </c>
      <c r="B917" t="n">
        <v>0</v>
      </c>
      <c r="C917" t="n">
        <v>0</v>
      </c>
      <c r="D917" t="n">
        <v>50</v>
      </c>
      <c r="E917" t="n">
        <v>4</v>
      </c>
      <c r="F917" t="n">
        <v>9.149188073820369e-10</v>
      </c>
      <c r="G917" t="n">
        <v>0</v>
      </c>
      <c r="H917" t="n">
        <v>411.9049417132925</v>
      </c>
      <c r="I917" t="b">
        <v>0</v>
      </c>
      <c r="J917" t="n">
        <v>1624.553090117226</v>
      </c>
      <c r="K917" t="n">
        <v>1449.101356384565</v>
      </c>
      <c r="L917" t="n">
        <v>0</v>
      </c>
      <c r="M917" t="n">
        <v>2.026687517541027</v>
      </c>
      <c r="N917" t="n">
        <v>2.026687517541027</v>
      </c>
      <c r="O917" t="n">
        <v>46.98521001146138</v>
      </c>
      <c r="P917" t="n">
        <v>11.91308570270319</v>
      </c>
      <c r="Q917" t="n">
        <v>2.026687517541027</v>
      </c>
      <c r="R917" t="n">
        <v>0.8368908750862257</v>
      </c>
      <c r="S917" t="n">
        <v>34.34990662204687</v>
      </c>
      <c r="T917" t="n">
        <v>15.95844529169579</v>
      </c>
      <c r="U917" t="n">
        <v>2.42168671911044</v>
      </c>
      <c r="V917" t="n">
        <v>2.602968046512844</v>
      </c>
      <c r="W917" t="n">
        <v>0</v>
      </c>
      <c r="X917" t="n">
        <v>0</v>
      </c>
      <c r="Y917" t="n">
        <v>-21.42817949427903</v>
      </c>
      <c r="Z917" t="n">
        <v>90.79818453667731</v>
      </c>
      <c r="AA917" t="n">
        <v>1449.101356384565</v>
      </c>
      <c r="AB917" t="b">
        <v>0</v>
      </c>
      <c r="AC917" t="b">
        <v>1</v>
      </c>
      <c r="AD917" t="n">
        <v>95.29577977679492</v>
      </c>
      <c r="AE917" t="n">
        <v>-0</v>
      </c>
      <c r="AF917" t="n">
        <v>0</v>
      </c>
      <c r="AG917" t="n">
        <v>-0.0231122336024151</v>
      </c>
      <c r="AH917" t="b">
        <v>0</v>
      </c>
      <c r="AI917" t="b">
        <v>0</v>
      </c>
      <c r="AJ917" t="n">
        <v>1449.101356384565</v>
      </c>
      <c r="AK917" t="n">
        <v>0</v>
      </c>
      <c r="AL917" t="n">
        <v>2.42168671911044</v>
      </c>
      <c r="AM917" t="n">
        <v>0</v>
      </c>
      <c r="AN917" t="n">
        <v>2.42168671911044</v>
      </c>
      <c r="AO917" t="n">
        <v>0</v>
      </c>
      <c r="AP917" t="n">
        <v>1</v>
      </c>
      <c r="AQ917" t="n">
        <v>0</v>
      </c>
      <c r="AR917" t="n">
        <v>0</v>
      </c>
      <c r="AS917" t="n">
        <v>0</v>
      </c>
      <c r="AT917" t="n">
        <v>0.9098424907608862</v>
      </c>
      <c r="AU917" t="n">
        <v>0.2860390329874413</v>
      </c>
      <c r="AV917" t="n">
        <v>0.9098424907608862</v>
      </c>
    </row>
    <row r="918" spans="1:48">
      <c r="A918" t="n">
        <v>915</v>
      </c>
      <c r="B918" t="n">
        <v>0</v>
      </c>
      <c r="C918" t="n">
        <v>0</v>
      </c>
      <c r="D918" t="n">
        <v>50</v>
      </c>
      <c r="E918" t="n">
        <v>4</v>
      </c>
      <c r="F918" t="n">
        <v>-2.451523428703695e-10</v>
      </c>
      <c r="G918" t="n">
        <v>0</v>
      </c>
      <c r="H918" t="n">
        <v>411.9049417132925</v>
      </c>
      <c r="I918" t="b">
        <v>0</v>
      </c>
      <c r="J918" t="n">
        <v>1624.553090117226</v>
      </c>
      <c r="K918" t="n">
        <v>1449.101356384565</v>
      </c>
      <c r="L918" t="n">
        <v>0</v>
      </c>
      <c r="M918" t="n">
        <v>2.026687495299885</v>
      </c>
      <c r="N918" t="n">
        <v>2.026687495299885</v>
      </c>
      <c r="O918" t="n">
        <v>46.98520949583934</v>
      </c>
      <c r="P918" t="n">
        <v>11.91308557196738</v>
      </c>
      <c r="Q918" t="n">
        <v>2.026687495299885</v>
      </c>
      <c r="R918" t="n">
        <v>0.8369010196509905</v>
      </c>
      <c r="S918" t="n">
        <v>34.36121355661381</v>
      </c>
      <c r="T918" t="n">
        <v>15.9582516749564</v>
      </c>
      <c r="U918" t="n">
        <v>2.421657337859459</v>
      </c>
      <c r="V918" t="n">
        <v>2.602774576338263</v>
      </c>
      <c r="W918" t="n">
        <v>0</v>
      </c>
      <c r="X918" t="n">
        <v>0</v>
      </c>
      <c r="Y918" t="n">
        <v>-21.42817949427903</v>
      </c>
      <c r="Z918" t="n">
        <v>90.77547443805233</v>
      </c>
      <c r="AA918" t="n">
        <v>1449.101356384565</v>
      </c>
      <c r="AB918" t="b">
        <v>0</v>
      </c>
      <c r="AC918" t="b">
        <v>1</v>
      </c>
      <c r="AD918" t="n">
        <v>95.28833943669274</v>
      </c>
      <c r="AE918" t="n">
        <v>-0</v>
      </c>
      <c r="AF918" t="n">
        <v>0</v>
      </c>
      <c r="AG918" t="n">
        <v>-0.02284120069836204</v>
      </c>
      <c r="AH918" t="b">
        <v>0</v>
      </c>
      <c r="AI918" t="b">
        <v>0</v>
      </c>
      <c r="AJ918" t="n">
        <v>1449.101356384565</v>
      </c>
      <c r="AK918" t="n">
        <v>0</v>
      </c>
      <c r="AL918" t="n">
        <v>2.421657337859459</v>
      </c>
      <c r="AM918" t="n">
        <v>0</v>
      </c>
      <c r="AN918" t="n">
        <v>2.421657337859459</v>
      </c>
      <c r="AO918" t="n">
        <v>0</v>
      </c>
      <c r="AP918" t="n">
        <v>1</v>
      </c>
      <c r="AQ918" t="n">
        <v>0</v>
      </c>
      <c r="AR918" t="n">
        <v>0</v>
      </c>
      <c r="AS918" t="n">
        <v>0</v>
      </c>
      <c r="AT918" t="n">
        <v>0.9098370191202737</v>
      </c>
      <c r="AU918" t="n">
        <v>0.286037312796523</v>
      </c>
      <c r="AV918" t="n">
        <v>0.9098370191202737</v>
      </c>
    </row>
    <row r="919" spans="1:48">
      <c r="A919" t="n">
        <v>916</v>
      </c>
      <c r="B919" t="n">
        <v>0</v>
      </c>
      <c r="C919" t="n">
        <v>0</v>
      </c>
      <c r="D919" t="n">
        <v>50</v>
      </c>
      <c r="E919" t="n">
        <v>4</v>
      </c>
      <c r="F919" t="n">
        <v>6.568878774260156e-11</v>
      </c>
      <c r="G919" t="n">
        <v>0</v>
      </c>
      <c r="H919" t="n">
        <v>411.9049417132925</v>
      </c>
      <c r="I919" t="b">
        <v>0</v>
      </c>
      <c r="J919" t="n">
        <v>1624.553090117226</v>
      </c>
      <c r="K919" t="n">
        <v>1449.101356384565</v>
      </c>
      <c r="L919" t="n">
        <v>0</v>
      </c>
      <c r="M919" t="n">
        <v>2.0266875012594</v>
      </c>
      <c r="N919" t="n">
        <v>2.0266875012594</v>
      </c>
      <c r="O919" t="n">
        <v>46.98520963400031</v>
      </c>
      <c r="P919" t="n">
        <v>11.91308560699805</v>
      </c>
      <c r="Q919" t="n">
        <v>2.0266875012594</v>
      </c>
      <c r="R919" t="n">
        <v>0.8369111653618884</v>
      </c>
      <c r="S919" t="n">
        <v>34.37251978782239</v>
      </c>
      <c r="T919" t="n">
        <v>15.95805826310747</v>
      </c>
      <c r="U919" t="n">
        <v>2.421627987700512</v>
      </c>
      <c r="V919" t="n">
        <v>2.602581125217284</v>
      </c>
      <c r="W919" t="n">
        <v>0</v>
      </c>
      <c r="X919" t="n">
        <v>0</v>
      </c>
      <c r="Y919" t="n">
        <v>-21.42817949427903</v>
      </c>
      <c r="Z919" t="n">
        <v>90.75276433942734</v>
      </c>
      <c r="AA919" t="n">
        <v>1449.101356384565</v>
      </c>
      <c r="AB919" t="b">
        <v>0</v>
      </c>
      <c r="AC919" t="b">
        <v>1</v>
      </c>
      <c r="AD919" t="n">
        <v>95.28089909659056</v>
      </c>
      <c r="AE919" t="n">
        <v>-0</v>
      </c>
      <c r="AF919" t="n">
        <v>0</v>
      </c>
      <c r="AG919" t="n">
        <v>-0.02255442487276255</v>
      </c>
      <c r="AH919" t="b">
        <v>0</v>
      </c>
      <c r="AI919" t="b">
        <v>0</v>
      </c>
      <c r="AJ919" t="n">
        <v>1449.101356384565</v>
      </c>
      <c r="AK919" t="n">
        <v>0</v>
      </c>
      <c r="AL919" t="n">
        <v>2.421627987700512</v>
      </c>
      <c r="AM919" t="n">
        <v>0</v>
      </c>
      <c r="AN919" t="n">
        <v>2.421627987700512</v>
      </c>
      <c r="AO919" t="n">
        <v>0</v>
      </c>
      <c r="AP919" t="n">
        <v>1</v>
      </c>
      <c r="AQ919" t="n">
        <v>0</v>
      </c>
      <c r="AR919" t="n">
        <v>0</v>
      </c>
      <c r="AS919" t="n">
        <v>0</v>
      </c>
      <c r="AT919" t="n">
        <v>0.9098315532707345</v>
      </c>
      <c r="AU919" t="n">
        <v>0.2860355944262199</v>
      </c>
      <c r="AV919" t="n">
        <v>0.9098315532707345</v>
      </c>
    </row>
    <row r="920" spans="1:48">
      <c r="A920" t="n">
        <v>917</v>
      </c>
      <c r="B920" t="n">
        <v>0</v>
      </c>
      <c r="C920" t="n">
        <v>0</v>
      </c>
      <c r="D920" t="n">
        <v>50</v>
      </c>
      <c r="E920" t="n">
        <v>4</v>
      </c>
      <c r="F920" t="n">
        <v>-1.760191992161708e-11</v>
      </c>
      <c r="G920" t="n">
        <v>0</v>
      </c>
      <c r="H920" t="n">
        <v>411.9049417132925</v>
      </c>
      <c r="I920" t="b">
        <v>0</v>
      </c>
      <c r="J920" t="n">
        <v>1624.553090117226</v>
      </c>
      <c r="K920" t="n">
        <v>1449.101356384565</v>
      </c>
      <c r="L920" t="n">
        <v>0</v>
      </c>
      <c r="M920" t="n">
        <v>2.026687499662532</v>
      </c>
      <c r="N920" t="n">
        <v>2.026687499662532</v>
      </c>
      <c r="O920" t="n">
        <v>46.98520959697971</v>
      </c>
      <c r="P920" t="n">
        <v>11.91308559761149</v>
      </c>
      <c r="Q920" t="n">
        <v>2.026687499662532</v>
      </c>
      <c r="R920" t="n">
        <v>0.8369213102773819</v>
      </c>
      <c r="S920" t="n">
        <v>34.38382531575048</v>
      </c>
      <c r="T920" t="n">
        <v>15.95786481161618</v>
      </c>
      <c r="U920" t="n">
        <v>2.421598631525853</v>
      </c>
      <c r="V920" t="n">
        <v>2.60238768424904</v>
      </c>
      <c r="W920" t="n">
        <v>0</v>
      </c>
      <c r="X920" t="n">
        <v>0</v>
      </c>
      <c r="Y920" t="n">
        <v>-21.42817949427903</v>
      </c>
      <c r="Z920" t="n">
        <v>90.73005424080236</v>
      </c>
      <c r="AA920" t="n">
        <v>1449.101356384565</v>
      </c>
      <c r="AB920" t="b">
        <v>0</v>
      </c>
      <c r="AC920" t="b">
        <v>1</v>
      </c>
      <c r="AD920" t="n">
        <v>95.27345875648838</v>
      </c>
      <c r="AE920" t="n">
        <v>-0</v>
      </c>
      <c r="AF920" t="n">
        <v>0</v>
      </c>
      <c r="AG920" t="n">
        <v>-0.02265922984608054</v>
      </c>
      <c r="AH920" t="b">
        <v>0</v>
      </c>
      <c r="AI920" t="b">
        <v>0</v>
      </c>
      <c r="AJ920" t="n">
        <v>1449.101356384565</v>
      </c>
      <c r="AK920" t="n">
        <v>0</v>
      </c>
      <c r="AL920" t="n">
        <v>2.421598631525853</v>
      </c>
      <c r="AM920" t="n">
        <v>0</v>
      </c>
      <c r="AN920" t="n">
        <v>2.421598631525853</v>
      </c>
      <c r="AO920" t="n">
        <v>0</v>
      </c>
      <c r="AP920" t="n">
        <v>1</v>
      </c>
      <c r="AQ920" t="n">
        <v>0</v>
      </c>
      <c r="AR920" t="n">
        <v>0</v>
      </c>
      <c r="AS920" t="n">
        <v>0</v>
      </c>
      <c r="AT920" t="n">
        <v>0.9098260863017336</v>
      </c>
      <c r="AU920" t="n">
        <v>0.286033875703977</v>
      </c>
      <c r="AV920" t="n">
        <v>0.9098260863017336</v>
      </c>
    </row>
    <row r="921" spans="1:48">
      <c r="A921" t="n">
        <v>918</v>
      </c>
      <c r="B921" t="n">
        <v>0</v>
      </c>
      <c r="C921" t="n">
        <v>0</v>
      </c>
      <c r="D921" t="n">
        <v>50</v>
      </c>
      <c r="E921" t="n">
        <v>4</v>
      </c>
      <c r="F921" t="n">
        <v>4.716227408607665e-12</v>
      </c>
      <c r="G921" t="n">
        <v>0</v>
      </c>
      <c r="H921" t="n">
        <v>411.9049417132925</v>
      </c>
      <c r="I921" t="b">
        <v>0</v>
      </c>
      <c r="J921" t="n">
        <v>1624.553090117226</v>
      </c>
      <c r="K921" t="n">
        <v>1449.101356384565</v>
      </c>
      <c r="L921" t="n">
        <v>0</v>
      </c>
      <c r="M921" t="n">
        <v>2.026687500090421</v>
      </c>
      <c r="N921" t="n">
        <v>2.026687500090421</v>
      </c>
      <c r="O921" t="n">
        <v>46.98520960689956</v>
      </c>
      <c r="P921" t="n">
        <v>11.91308560012666</v>
      </c>
      <c r="Q921" t="n">
        <v>2.026687500090421</v>
      </c>
      <c r="R921" t="n">
        <v>0.8369314549176664</v>
      </c>
      <c r="S921" t="n">
        <v>34.39513014041106</v>
      </c>
      <c r="T921" t="n">
        <v>15.95767138600459</v>
      </c>
      <c r="U921" t="n">
        <v>2.421569279278429</v>
      </c>
      <c r="V921" t="n">
        <v>2.602194255817754</v>
      </c>
      <c r="W921" t="n">
        <v>0</v>
      </c>
      <c r="X921" t="n">
        <v>0</v>
      </c>
      <c r="Y921" t="n">
        <v>-21.42817949427903</v>
      </c>
      <c r="Z921" t="n">
        <v>90.70734414217738</v>
      </c>
      <c r="AA921" t="n">
        <v>1449.101356384565</v>
      </c>
      <c r="AB921" t="b">
        <v>0</v>
      </c>
      <c r="AC921" t="b">
        <v>1</v>
      </c>
      <c r="AD921" t="n">
        <v>95.2660184163862</v>
      </c>
      <c r="AE921" t="n">
        <v>-0</v>
      </c>
      <c r="AF921" t="n">
        <v>0</v>
      </c>
      <c r="AG921" t="n">
        <v>-0.02256608764340712</v>
      </c>
      <c r="AH921" t="b">
        <v>0</v>
      </c>
      <c r="AI921" t="b">
        <v>0</v>
      </c>
      <c r="AJ921" t="n">
        <v>1449.101356384565</v>
      </c>
      <c r="AK921" t="n">
        <v>0</v>
      </c>
      <c r="AL921" t="n">
        <v>2.421569279278429</v>
      </c>
      <c r="AM921" t="n">
        <v>0</v>
      </c>
      <c r="AN921" t="n">
        <v>2.421569279278429</v>
      </c>
      <c r="AO921" t="n">
        <v>0</v>
      </c>
      <c r="AP921" t="n">
        <v>1</v>
      </c>
      <c r="AQ921" t="n">
        <v>0</v>
      </c>
      <c r="AR921" t="n">
        <v>0</v>
      </c>
      <c r="AS921" t="n">
        <v>0</v>
      </c>
      <c r="AT921" t="n">
        <v>0.9098206200649401</v>
      </c>
      <c r="AU921" t="n">
        <v>0.2860321572119277</v>
      </c>
      <c r="AV921" t="n">
        <v>0.9098206200649401</v>
      </c>
    </row>
    <row r="922" spans="1:48">
      <c r="A922" t="n">
        <v>919</v>
      </c>
      <c r="B922" t="n">
        <v>0</v>
      </c>
      <c r="C922" t="n">
        <v>0</v>
      </c>
      <c r="D922" t="n">
        <v>50</v>
      </c>
      <c r="E922" t="n">
        <v>4</v>
      </c>
      <c r="F922" t="n">
        <v>-1.263877891233278e-12</v>
      </c>
      <c r="G922" t="n">
        <v>0</v>
      </c>
      <c r="H922" t="n">
        <v>411.9049417132925</v>
      </c>
      <c r="I922" t="b">
        <v>0</v>
      </c>
      <c r="J922" t="n">
        <v>1624.553090117226</v>
      </c>
      <c r="K922" t="n">
        <v>1449.101356384565</v>
      </c>
      <c r="L922" t="n">
        <v>0</v>
      </c>
      <c r="M922" t="n">
        <v>2.026687499975769</v>
      </c>
      <c r="N922" t="n">
        <v>2.026687499975769</v>
      </c>
      <c r="O922" t="n">
        <v>46.98520960424155</v>
      </c>
      <c r="P922" t="n">
        <v>11.91308559945273</v>
      </c>
      <c r="Q922" t="n">
        <v>2.026687499975769</v>
      </c>
      <c r="R922" t="n">
        <v>0.8369415991433443</v>
      </c>
      <c r="S922" t="n">
        <v>34.40643426183451</v>
      </c>
      <c r="T922" t="n">
        <v>15.95747796871535</v>
      </c>
      <c r="U922" t="n">
        <v>2.421539928293915</v>
      </c>
      <c r="V922" t="n">
        <v>2.60200083928404</v>
      </c>
      <c r="W922" t="n">
        <v>0</v>
      </c>
      <c r="X922" t="n">
        <v>0</v>
      </c>
      <c r="Y922" t="n">
        <v>-21.42817949427903</v>
      </c>
      <c r="Z922" t="n">
        <v>90.68463404355239</v>
      </c>
      <c r="AA922" t="n">
        <v>1449.101356384565</v>
      </c>
      <c r="AB922" t="b">
        <v>0</v>
      </c>
      <c r="AC922" t="b">
        <v>1</v>
      </c>
      <c r="AD922" t="n">
        <v>95.25857807628402</v>
      </c>
      <c r="AE922" t="n">
        <v>-0</v>
      </c>
      <c r="AF922" t="n">
        <v>0</v>
      </c>
      <c r="AG922" t="n">
        <v>-0.02247294544073014</v>
      </c>
      <c r="AH922" t="b">
        <v>0</v>
      </c>
      <c r="AI922" t="b">
        <v>0</v>
      </c>
      <c r="AJ922" t="n">
        <v>1449.101356384565</v>
      </c>
      <c r="AK922" t="n">
        <v>0</v>
      </c>
      <c r="AL922" t="n">
        <v>2.421539928293915</v>
      </c>
      <c r="AM922" t="n">
        <v>0</v>
      </c>
      <c r="AN922" t="n">
        <v>2.421539928293915</v>
      </c>
      <c r="AO922" t="n">
        <v>0</v>
      </c>
      <c r="AP922" t="n">
        <v>1</v>
      </c>
      <c r="AQ922" t="n">
        <v>0</v>
      </c>
      <c r="AR922" t="n">
        <v>0</v>
      </c>
      <c r="AS922" t="n">
        <v>0</v>
      </c>
      <c r="AT922" t="n">
        <v>0.9098151540641743</v>
      </c>
      <c r="AU922" t="n">
        <v>0.2860304387940815</v>
      </c>
      <c r="AV922" t="n">
        <v>0.9098151540641743</v>
      </c>
    </row>
    <row r="923" spans="1:48">
      <c r="A923" t="n">
        <v>920</v>
      </c>
      <c r="B923" t="n">
        <v>0</v>
      </c>
      <c r="C923" t="n">
        <v>0</v>
      </c>
      <c r="D923" t="n">
        <v>50</v>
      </c>
      <c r="E923" t="n">
        <v>4</v>
      </c>
      <c r="F923" t="n">
        <v>3.383959779057477e-13</v>
      </c>
      <c r="G923" t="n">
        <v>0</v>
      </c>
      <c r="H923" t="n">
        <v>411.9049417132925</v>
      </c>
      <c r="I923" t="b">
        <v>0</v>
      </c>
      <c r="J923" t="n">
        <v>1624.553090117226</v>
      </c>
      <c r="K923" t="n">
        <v>1449.101356384565</v>
      </c>
      <c r="L923" t="n">
        <v>0</v>
      </c>
      <c r="M923" t="n">
        <v>2.026687500006488</v>
      </c>
      <c r="N923" t="n">
        <v>2.026687500006488</v>
      </c>
      <c r="O923" t="n">
        <v>46.98520960495372</v>
      </c>
      <c r="P923" t="n">
        <v>11.9130855996333</v>
      </c>
      <c r="Q923" t="n">
        <v>2.026687500006488</v>
      </c>
      <c r="R923" t="n">
        <v>0.8369517429917489</v>
      </c>
      <c r="S923" t="n">
        <v>34.41773768004654</v>
      </c>
      <c r="T923" t="n">
        <v>15.95728456445237</v>
      </c>
      <c r="U923" t="n">
        <v>2.421510579286132</v>
      </c>
      <c r="V923" t="n">
        <v>2.601807434818628</v>
      </c>
      <c r="W923" t="n">
        <v>0</v>
      </c>
      <c r="X923" t="n">
        <v>0</v>
      </c>
      <c r="Y923" t="n">
        <v>-21.42817949427903</v>
      </c>
      <c r="Z923" t="n">
        <v>90.66192394492741</v>
      </c>
      <c r="AA923" t="n">
        <v>1449.101356384565</v>
      </c>
      <c r="AB923" t="b">
        <v>0</v>
      </c>
      <c r="AC923" t="b">
        <v>1</v>
      </c>
      <c r="AD923" t="n">
        <v>95.25113773618185</v>
      </c>
      <c r="AE923" t="n">
        <v>-0</v>
      </c>
      <c r="AF923" t="n">
        <v>0</v>
      </c>
      <c r="AG923" t="n">
        <v>-0.02237980323805716</v>
      </c>
      <c r="AH923" t="b">
        <v>0</v>
      </c>
      <c r="AI923" t="b">
        <v>0</v>
      </c>
      <c r="AJ923" t="n">
        <v>1449.101356384565</v>
      </c>
      <c r="AK923" t="n">
        <v>0</v>
      </c>
      <c r="AL923" t="n">
        <v>2.421510579286132</v>
      </c>
      <c r="AM923" t="n">
        <v>0</v>
      </c>
      <c r="AN923" t="n">
        <v>2.421510579286132</v>
      </c>
      <c r="AO923" t="n">
        <v>0</v>
      </c>
      <c r="AP923" t="n">
        <v>1</v>
      </c>
      <c r="AQ923" t="n">
        <v>0</v>
      </c>
      <c r="AR923" t="n">
        <v>0</v>
      </c>
      <c r="AS923" t="n">
        <v>0</v>
      </c>
      <c r="AT923" t="n">
        <v>0.9098096884323701</v>
      </c>
      <c r="AU923" t="n">
        <v>0.2860287204922305</v>
      </c>
      <c r="AV923" t="n">
        <v>0.9098096884323701</v>
      </c>
    </row>
    <row r="924" spans="1:48">
      <c r="A924" t="n">
        <v>921</v>
      </c>
      <c r="B924" t="n">
        <v>0</v>
      </c>
      <c r="C924" t="n">
        <v>0</v>
      </c>
      <c r="D924" t="n">
        <v>50</v>
      </c>
      <c r="E924" t="n">
        <v>4</v>
      </c>
      <c r="F924" t="n">
        <v>-9.14823772291129e-14</v>
      </c>
      <c r="G924" t="n">
        <v>0</v>
      </c>
      <c r="H924" t="n">
        <v>411.9049417132925</v>
      </c>
      <c r="I924" t="b">
        <v>0</v>
      </c>
      <c r="J924" t="n">
        <v>1624.553090117226</v>
      </c>
      <c r="K924" t="n">
        <v>1449.101356384565</v>
      </c>
      <c r="L924" t="n">
        <v>0</v>
      </c>
      <c r="M924" t="n">
        <v>2.026687499998246</v>
      </c>
      <c r="N924" t="n">
        <v>2.026687499998246</v>
      </c>
      <c r="O924" t="n">
        <v>46.98520960476264</v>
      </c>
      <c r="P924" t="n">
        <v>11.91308559958485</v>
      </c>
      <c r="Q924" t="n">
        <v>2.026687499998246</v>
      </c>
      <c r="R924" t="n">
        <v>0.8369618864528605</v>
      </c>
      <c r="S924" t="n">
        <v>34.42904039507412</v>
      </c>
      <c r="T924" t="n">
        <v>15.95709117195462</v>
      </c>
      <c r="U924" t="n">
        <v>2.421481232063717</v>
      </c>
      <c r="V924" t="n">
        <v>2.601614042375195</v>
      </c>
      <c r="W924" t="n">
        <v>0</v>
      </c>
      <c r="X924" t="n">
        <v>0</v>
      </c>
      <c r="Y924" t="n">
        <v>-21.42817949427903</v>
      </c>
      <c r="Z924" t="n">
        <v>90.63921384630243</v>
      </c>
      <c r="AA924" t="n">
        <v>1449.101356384565</v>
      </c>
      <c r="AB924" t="b">
        <v>0</v>
      </c>
      <c r="AC924" t="b">
        <v>1</v>
      </c>
      <c r="AD924" t="n">
        <v>95.24369739607967</v>
      </c>
      <c r="AE924" t="n">
        <v>-0</v>
      </c>
      <c r="AF924" t="n">
        <v>0</v>
      </c>
      <c r="AG924" t="n">
        <v>-0.02220834487559892</v>
      </c>
      <c r="AH924" t="b">
        <v>0</v>
      </c>
      <c r="AI924" t="b">
        <v>0</v>
      </c>
      <c r="AJ924" t="n">
        <v>1449.101356384565</v>
      </c>
      <c r="AK924" t="n">
        <v>0</v>
      </c>
      <c r="AL924" t="n">
        <v>2.421481232063717</v>
      </c>
      <c r="AM924" t="n">
        <v>0</v>
      </c>
      <c r="AN924" t="n">
        <v>2.421481232063717</v>
      </c>
      <c r="AO924" t="n">
        <v>0</v>
      </c>
      <c r="AP924" t="n">
        <v>1</v>
      </c>
      <c r="AQ924" t="n">
        <v>0</v>
      </c>
      <c r="AR924" t="n">
        <v>0</v>
      </c>
      <c r="AS924" t="n">
        <v>0</v>
      </c>
      <c r="AT924" t="n">
        <v>0.9098042231338948</v>
      </c>
      <c r="AU924" t="n">
        <v>0.2860270022951725</v>
      </c>
      <c r="AV924" t="n">
        <v>0.9098042231338948</v>
      </c>
    </row>
    <row r="925" spans="1:48">
      <c r="A925" t="n">
        <v>922</v>
      </c>
      <c r="B925" t="n">
        <v>0</v>
      </c>
      <c r="C925" t="n">
        <v>0</v>
      </c>
      <c r="D925" t="n">
        <v>50</v>
      </c>
      <c r="E925" t="n">
        <v>4</v>
      </c>
      <c r="F925" t="n">
        <v>2.575717417130363e-14</v>
      </c>
      <c r="G925" t="n">
        <v>0</v>
      </c>
      <c r="H925" t="n">
        <v>411.9049417132925</v>
      </c>
      <c r="I925" t="b">
        <v>0</v>
      </c>
      <c r="J925" t="n">
        <v>1624.553090117226</v>
      </c>
      <c r="K925" t="n">
        <v>1449.101356384565</v>
      </c>
      <c r="L925" t="n">
        <v>0</v>
      </c>
      <c r="M925" t="n">
        <v>2.026687500000494</v>
      </c>
      <c r="N925" t="n">
        <v>2.026687500000494</v>
      </c>
      <c r="O925" t="n">
        <v>46.98520960481476</v>
      </c>
      <c r="P925" t="n">
        <v>11.91308559959806</v>
      </c>
      <c r="Q925" t="n">
        <v>2.026687500000494</v>
      </c>
      <c r="R925" t="n">
        <v>0.8369720295293506</v>
      </c>
      <c r="S925" t="n">
        <v>34.44034240694386</v>
      </c>
      <c r="T925" t="n">
        <v>15.95689779155983</v>
      </c>
      <c r="U925" t="n">
        <v>2.42145188667792</v>
      </c>
      <c r="V925" t="n">
        <v>2.601420661965587</v>
      </c>
      <c r="W925" t="n">
        <v>0</v>
      </c>
      <c r="X925" t="n">
        <v>0</v>
      </c>
      <c r="Y925" t="n">
        <v>-21.42817949427903</v>
      </c>
      <c r="Z925" t="n">
        <v>90.6175594659494</v>
      </c>
      <c r="AA925" t="n">
        <v>1449.101356384565</v>
      </c>
      <c r="AB925" t="b">
        <v>0</v>
      </c>
      <c r="AC925" t="b">
        <v>1</v>
      </c>
      <c r="AD925" t="n">
        <v>95.23625705597749</v>
      </c>
      <c r="AE925" t="n">
        <v>-0</v>
      </c>
      <c r="AF925" t="n">
        <v>0</v>
      </c>
      <c r="AG925" t="n">
        <v>-0.02203688651314289</v>
      </c>
      <c r="AH925" t="b">
        <v>0</v>
      </c>
      <c r="AI925" t="b">
        <v>0</v>
      </c>
      <c r="AJ925" t="n">
        <v>1449.101356384565</v>
      </c>
      <c r="AK925" t="n">
        <v>0</v>
      </c>
      <c r="AL925" t="n">
        <v>2.42145188667792</v>
      </c>
      <c r="AM925" t="n">
        <v>0</v>
      </c>
      <c r="AN925" t="n">
        <v>2.42145188667792</v>
      </c>
      <c r="AO925" t="n">
        <v>0</v>
      </c>
      <c r="AP925" t="n">
        <v>1</v>
      </c>
      <c r="AQ925" t="n">
        <v>0</v>
      </c>
      <c r="AR925" t="n">
        <v>0</v>
      </c>
      <c r="AS925" t="n">
        <v>0</v>
      </c>
      <c r="AT925" t="n">
        <v>0.9097987581782895</v>
      </c>
      <c r="AU925" t="n">
        <v>0.2860252842059071</v>
      </c>
      <c r="AV925" t="n">
        <v>0.9097987581782895</v>
      </c>
    </row>
    <row r="926" spans="1:48">
      <c r="A926" t="n">
        <v>923</v>
      </c>
      <c r="B926" t="n">
        <v>0</v>
      </c>
      <c r="C926" t="n">
        <v>0</v>
      </c>
      <c r="D926" t="n">
        <v>50</v>
      </c>
      <c r="E926" t="n">
        <v>4</v>
      </c>
      <c r="F926" t="n">
        <v>-5.329070518200751e-15</v>
      </c>
      <c r="G926" t="n">
        <v>0</v>
      </c>
      <c r="H926" t="n">
        <v>411.9049417132925</v>
      </c>
      <c r="I926" t="b">
        <v>0</v>
      </c>
      <c r="J926" t="n">
        <v>1624.553090117226</v>
      </c>
      <c r="K926" t="n">
        <v>1449.101356384565</v>
      </c>
      <c r="L926" t="n">
        <v>0</v>
      </c>
      <c r="M926" t="n">
        <v>2.026687499999898</v>
      </c>
      <c r="N926" t="n">
        <v>2.026687499999898</v>
      </c>
      <c r="O926" t="n">
        <v>46.98520960480095</v>
      </c>
      <c r="P926" t="n">
        <v>11.91308559959456</v>
      </c>
      <c r="Q926" t="n">
        <v>2.026687499999898</v>
      </c>
      <c r="R926" t="n">
        <v>0.8369821722204819</v>
      </c>
      <c r="S926" t="n">
        <v>34.45164371568251</v>
      </c>
      <c r="T926" t="n">
        <v>15.95670442317635</v>
      </c>
      <c r="U926" t="n">
        <v>2.421422543114835</v>
      </c>
      <c r="V926" t="n">
        <v>2.601227293586033</v>
      </c>
      <c r="W926" t="n">
        <v>0</v>
      </c>
      <c r="X926" t="n">
        <v>0</v>
      </c>
      <c r="Y926" t="n">
        <v>-21.42817949427903</v>
      </c>
      <c r="Z926" t="n">
        <v>90.59590508559637</v>
      </c>
      <c r="AA926" t="n">
        <v>1449.101356384565</v>
      </c>
      <c r="AB926" t="b">
        <v>0</v>
      </c>
      <c r="AC926" t="b">
        <v>1</v>
      </c>
      <c r="AD926" t="n">
        <v>95.22881671587531</v>
      </c>
      <c r="AE926" t="n">
        <v>-0</v>
      </c>
      <c r="AF926" t="n">
        <v>0</v>
      </c>
      <c r="AG926" t="n">
        <v>-0.02186542815068637</v>
      </c>
      <c r="AH926" t="b">
        <v>0</v>
      </c>
      <c r="AI926" t="b">
        <v>0</v>
      </c>
      <c r="AJ926" t="n">
        <v>1449.101356384565</v>
      </c>
      <c r="AK926" t="n">
        <v>0</v>
      </c>
      <c r="AL926" t="n">
        <v>2.421422543114835</v>
      </c>
      <c r="AM926" t="n">
        <v>0</v>
      </c>
      <c r="AN926" t="n">
        <v>2.421422543114835</v>
      </c>
      <c r="AO926" t="n">
        <v>0</v>
      </c>
      <c r="AP926" t="n">
        <v>1</v>
      </c>
      <c r="AQ926" t="n">
        <v>0</v>
      </c>
      <c r="AR926" t="n">
        <v>0</v>
      </c>
      <c r="AS926" t="n">
        <v>0</v>
      </c>
      <c r="AT926" t="n">
        <v>0.909793293562961</v>
      </c>
      <c r="AU926" t="n">
        <v>0.2860235662236189</v>
      </c>
      <c r="AV926" t="n">
        <v>0.909793293562961</v>
      </c>
    </row>
    <row r="927" spans="1:48">
      <c r="A927" t="n">
        <v>924</v>
      </c>
      <c r="B927" t="n">
        <v>0</v>
      </c>
      <c r="C927" t="n">
        <v>0</v>
      </c>
      <c r="D927" t="n">
        <v>50</v>
      </c>
      <c r="E927" t="n">
        <v>4</v>
      </c>
      <c r="F927" t="n">
        <v>0</v>
      </c>
      <c r="G927" t="n">
        <v>0</v>
      </c>
      <c r="H927" t="n">
        <v>411.9049417132925</v>
      </c>
      <c r="I927" t="b">
        <v>0</v>
      </c>
      <c r="J927" t="n">
        <v>1624.553090117226</v>
      </c>
      <c r="K927" t="n">
        <v>1449.101356384565</v>
      </c>
      <c r="L927" t="n">
        <v>0</v>
      </c>
      <c r="M927" t="n">
        <v>2.0266875</v>
      </c>
      <c r="N927" t="n">
        <v>2.0266875</v>
      </c>
      <c r="O927" t="n">
        <v>46.9852096048033</v>
      </c>
      <c r="P927" t="n">
        <v>11.91308559959516</v>
      </c>
      <c r="Q927" t="n">
        <v>2.0266875</v>
      </c>
      <c r="R927" t="n">
        <v>0.8369923145264345</v>
      </c>
      <c r="S927" t="n">
        <v>34.46294432131674</v>
      </c>
      <c r="T927" t="n">
        <v>15.95651106682794</v>
      </c>
      <c r="U927" t="n">
        <v>2.421393201378065</v>
      </c>
      <c r="V927" t="n">
        <v>2.601033937236956</v>
      </c>
      <c r="W927" t="n">
        <v>0</v>
      </c>
      <c r="X927" t="n">
        <v>0</v>
      </c>
      <c r="Y927" t="n">
        <v>-21.42817949427903</v>
      </c>
      <c r="Z927" t="n">
        <v>90.57425070524334</v>
      </c>
      <c r="AA927" t="n">
        <v>1449.101356384565</v>
      </c>
      <c r="AB927" t="b">
        <v>0</v>
      </c>
      <c r="AC927" t="b">
        <v>1</v>
      </c>
      <c r="AD927" t="n">
        <v>95.22137637577313</v>
      </c>
      <c r="AE927" t="n">
        <v>-0</v>
      </c>
      <c r="AF927" t="n">
        <v>0</v>
      </c>
      <c r="AG927" t="n">
        <v>-0.02169396978822458</v>
      </c>
      <c r="AH927" t="b">
        <v>0</v>
      </c>
      <c r="AI927" t="b">
        <v>0</v>
      </c>
      <c r="AJ927" t="n">
        <v>1449.101356384565</v>
      </c>
      <c r="AK927" t="n">
        <v>0</v>
      </c>
      <c r="AL927" t="n">
        <v>2.421393201378065</v>
      </c>
      <c r="AM927" t="n">
        <v>0</v>
      </c>
      <c r="AN927" t="n">
        <v>2.421393201378065</v>
      </c>
      <c r="AO927" t="n">
        <v>0</v>
      </c>
      <c r="AP927" t="n">
        <v>1</v>
      </c>
      <c r="AQ927" t="n">
        <v>0</v>
      </c>
      <c r="AR927" t="n">
        <v>0</v>
      </c>
      <c r="AS927" t="n">
        <v>0</v>
      </c>
      <c r="AT927" t="n">
        <v>0.9097878292885826</v>
      </c>
      <c r="AU927" t="n">
        <v>0.2860218483485195</v>
      </c>
      <c r="AV927" t="n">
        <v>0.9097878292885826</v>
      </c>
    </row>
    <row r="928" spans="1:48">
      <c r="A928" t="n">
        <v>925</v>
      </c>
      <c r="B928" t="n">
        <v>0</v>
      </c>
      <c r="C928" t="n">
        <v>0</v>
      </c>
      <c r="D928" t="n">
        <v>50</v>
      </c>
      <c r="E928" t="n">
        <v>4</v>
      </c>
      <c r="F928" t="n">
        <v>0</v>
      </c>
      <c r="G928" t="n">
        <v>0</v>
      </c>
      <c r="H928" t="n">
        <v>411.9049417132925</v>
      </c>
      <c r="I928" t="b">
        <v>0</v>
      </c>
      <c r="J928" t="n">
        <v>1624.553090117226</v>
      </c>
      <c r="K928" t="n">
        <v>1449.101356384565</v>
      </c>
      <c r="L928" t="n">
        <v>0</v>
      </c>
      <c r="M928" t="n">
        <v>2.0266875</v>
      </c>
      <c r="N928" t="n">
        <v>2.0266875</v>
      </c>
      <c r="O928" t="n">
        <v>46.9852096048033</v>
      </c>
      <c r="P928" t="n">
        <v>11.91308559959516</v>
      </c>
      <c r="Q928" t="n">
        <v>2.0266875</v>
      </c>
      <c r="R928" t="n">
        <v>0.8370024564471515</v>
      </c>
      <c r="S928" t="n">
        <v>34.47424422387328</v>
      </c>
      <c r="T928" t="n">
        <v>15.95631772250868</v>
      </c>
      <c r="U928" t="n">
        <v>2.421363861466713</v>
      </c>
      <c r="V928" t="n">
        <v>2.600840592917695</v>
      </c>
      <c r="W928" t="n">
        <v>0</v>
      </c>
      <c r="X928" t="n">
        <v>0</v>
      </c>
      <c r="Y928" t="n">
        <v>-21.42817949427903</v>
      </c>
      <c r="Z928" t="n">
        <v>90.55259632489032</v>
      </c>
      <c r="AA928" t="n">
        <v>1449.101356384565</v>
      </c>
      <c r="AB928" t="b">
        <v>0</v>
      </c>
      <c r="AC928" t="b">
        <v>1</v>
      </c>
      <c r="AD928" t="n">
        <v>95.21393603567095</v>
      </c>
      <c r="AE928" t="n">
        <v>-0</v>
      </c>
      <c r="AF928" t="n">
        <v>0</v>
      </c>
      <c r="AG928" t="n">
        <v>-0.02153121322129981</v>
      </c>
      <c r="AH928" t="b">
        <v>0</v>
      </c>
      <c r="AI928" t="b">
        <v>0</v>
      </c>
      <c r="AJ928" t="n">
        <v>1449.101356384565</v>
      </c>
      <c r="AK928" t="n">
        <v>0</v>
      </c>
      <c r="AL928" t="n">
        <v>2.421363861466713</v>
      </c>
      <c r="AM928" t="n">
        <v>0</v>
      </c>
      <c r="AN928" t="n">
        <v>2.421363861466713</v>
      </c>
      <c r="AO928" t="n">
        <v>0</v>
      </c>
      <c r="AP928" t="n">
        <v>1</v>
      </c>
      <c r="AQ928" t="n">
        <v>0</v>
      </c>
      <c r="AR928" t="n">
        <v>0</v>
      </c>
      <c r="AS928" t="n">
        <v>0</v>
      </c>
      <c r="AT928" t="n">
        <v>0.9097823653549905</v>
      </c>
      <c r="AU928" t="n">
        <v>0.2860201305805576</v>
      </c>
      <c r="AV928" t="n">
        <v>0.9097823653549905</v>
      </c>
    </row>
    <row r="929" spans="1:48">
      <c r="A929" t="n">
        <v>926</v>
      </c>
      <c r="B929" t="n">
        <v>0</v>
      </c>
      <c r="C929" t="n">
        <v>0</v>
      </c>
      <c r="D929" t="n">
        <v>50</v>
      </c>
      <c r="E929" t="n">
        <v>4</v>
      </c>
      <c r="F929" t="n">
        <v>0</v>
      </c>
      <c r="G929" t="n">
        <v>0</v>
      </c>
      <c r="H929" t="n">
        <v>411.9049417132925</v>
      </c>
      <c r="I929" t="b">
        <v>0</v>
      </c>
      <c r="J929" t="n">
        <v>1624.553090117226</v>
      </c>
      <c r="K929" t="n">
        <v>1449.101356384565</v>
      </c>
      <c r="L929" t="n">
        <v>0</v>
      </c>
      <c r="M929" t="n">
        <v>2.0266875</v>
      </c>
      <c r="N929" t="n">
        <v>2.0266875</v>
      </c>
      <c r="O929" t="n">
        <v>46.9852096048033</v>
      </c>
      <c r="P929" t="n">
        <v>11.91308559959516</v>
      </c>
      <c r="Q929" t="n">
        <v>2.0266875</v>
      </c>
      <c r="R929" t="n">
        <v>0.8370125979826256</v>
      </c>
      <c r="S929" t="n">
        <v>34.48554342337881</v>
      </c>
      <c r="T929" t="n">
        <v>15.95612439021881</v>
      </c>
      <c r="U929" t="n">
        <v>2.421334523380816</v>
      </c>
      <c r="V929" t="n">
        <v>2.600647260627825</v>
      </c>
      <c r="W929" t="n">
        <v>0</v>
      </c>
      <c r="X929" t="n">
        <v>0</v>
      </c>
      <c r="Y929" t="n">
        <v>-21.42817949427903</v>
      </c>
      <c r="Z929" t="n">
        <v>90.53094194453729</v>
      </c>
      <c r="AA929" t="n">
        <v>1449.101356384565</v>
      </c>
      <c r="AB929" t="b">
        <v>0</v>
      </c>
      <c r="AC929" t="b">
        <v>1</v>
      </c>
      <c r="AD929" t="n">
        <v>95.20649569556878</v>
      </c>
      <c r="AE929" t="n">
        <v>-0</v>
      </c>
      <c r="AF929" t="n">
        <v>0</v>
      </c>
      <c r="AG929" t="n">
        <v>-0.02156640383036379</v>
      </c>
      <c r="AH929" t="b">
        <v>0</v>
      </c>
      <c r="AI929" t="b">
        <v>0</v>
      </c>
      <c r="AJ929" t="n">
        <v>1449.101356384565</v>
      </c>
      <c r="AK929" t="n">
        <v>0</v>
      </c>
      <c r="AL929" t="n">
        <v>2.421334523380816</v>
      </c>
      <c r="AM929" t="n">
        <v>0</v>
      </c>
      <c r="AN929" t="n">
        <v>2.421334523380816</v>
      </c>
      <c r="AO929" t="n">
        <v>0</v>
      </c>
      <c r="AP929" t="n">
        <v>1</v>
      </c>
      <c r="AQ929" t="n">
        <v>0</v>
      </c>
      <c r="AR929" t="n">
        <v>0</v>
      </c>
      <c r="AS929" t="n">
        <v>0</v>
      </c>
      <c r="AT929" t="n">
        <v>0.9097769017621848</v>
      </c>
      <c r="AU929" t="n">
        <v>0.2860184129197332</v>
      </c>
      <c r="AV929" t="n">
        <v>0.9097769017621848</v>
      </c>
    </row>
    <row r="930" spans="1:48">
      <c r="A930" t="n">
        <v>927</v>
      </c>
      <c r="B930" t="n">
        <v>0</v>
      </c>
      <c r="C930" t="n">
        <v>0</v>
      </c>
      <c r="D930" t="n">
        <v>50</v>
      </c>
      <c r="E930" t="n">
        <v>4</v>
      </c>
      <c r="F930" t="n">
        <v>0</v>
      </c>
      <c r="G930" t="n">
        <v>0</v>
      </c>
      <c r="H930" t="n">
        <v>411.9049417132925</v>
      </c>
      <c r="I930" t="b">
        <v>0</v>
      </c>
      <c r="J930" t="n">
        <v>1624.553090117226</v>
      </c>
      <c r="K930" t="n">
        <v>1449.101356384565</v>
      </c>
      <c r="L930" t="n">
        <v>0</v>
      </c>
      <c r="M930" t="n">
        <v>2.0266875</v>
      </c>
      <c r="N930" t="n">
        <v>2.0266875</v>
      </c>
      <c r="O930" t="n">
        <v>46.9852096048033</v>
      </c>
      <c r="P930" t="n">
        <v>11.91308559959516</v>
      </c>
      <c r="Q930" t="n">
        <v>2.0266875</v>
      </c>
      <c r="R930" t="n">
        <v>0.837022739132844</v>
      </c>
      <c r="S930" t="n">
        <v>34.49684191986006</v>
      </c>
      <c r="T930" t="n">
        <v>15.95593106995787</v>
      </c>
      <c r="U930" t="n">
        <v>2.421305187120304</v>
      </c>
      <c r="V930" t="n">
        <v>2.600453940366886</v>
      </c>
      <c r="W930" t="n">
        <v>0</v>
      </c>
      <c r="X930" t="n">
        <v>0</v>
      </c>
      <c r="Y930" t="n">
        <v>-21.42817949427903</v>
      </c>
      <c r="Z930" t="n">
        <v>90.50928756418426</v>
      </c>
      <c r="AA930" t="n">
        <v>1449.101356384565</v>
      </c>
      <c r="AB930" t="b">
        <v>0</v>
      </c>
      <c r="AC930" t="b">
        <v>1</v>
      </c>
      <c r="AD930" t="n">
        <v>95.1990553554666</v>
      </c>
      <c r="AE930" t="n">
        <v>-0</v>
      </c>
      <c r="AF930" t="n">
        <v>0</v>
      </c>
      <c r="AG930" t="n">
        <v>-0.02160159443942999</v>
      </c>
      <c r="AH930" t="b">
        <v>0</v>
      </c>
      <c r="AI930" t="b">
        <v>0</v>
      </c>
      <c r="AJ930" t="n">
        <v>1449.101356384565</v>
      </c>
      <c r="AK930" t="n">
        <v>0</v>
      </c>
      <c r="AL930" t="n">
        <v>2.421305187120304</v>
      </c>
      <c r="AM930" t="n">
        <v>0</v>
      </c>
      <c r="AN930" t="n">
        <v>2.421305187120304</v>
      </c>
      <c r="AO930" t="n">
        <v>0</v>
      </c>
      <c r="AP930" t="n">
        <v>1</v>
      </c>
      <c r="AQ930" t="n">
        <v>0</v>
      </c>
      <c r="AR930" t="n">
        <v>0</v>
      </c>
      <c r="AS930" t="n">
        <v>0</v>
      </c>
      <c r="AT930" t="n">
        <v>0.9097714385101557</v>
      </c>
      <c r="AU930" t="n">
        <v>0.2860166953660432</v>
      </c>
      <c r="AV930" t="n">
        <v>0.9097714385101557</v>
      </c>
    </row>
    <row r="931" spans="1:48">
      <c r="A931" t="n">
        <v>928</v>
      </c>
      <c r="B931" t="n">
        <v>0</v>
      </c>
      <c r="C931" t="n">
        <v>0</v>
      </c>
      <c r="D931" t="n">
        <v>50</v>
      </c>
      <c r="E931" t="n">
        <v>4</v>
      </c>
      <c r="F931" t="n">
        <v>0</v>
      </c>
      <c r="G931" t="n">
        <v>0</v>
      </c>
      <c r="H931" t="n">
        <v>411.9049417132925</v>
      </c>
      <c r="I931" t="b">
        <v>0</v>
      </c>
      <c r="J931" t="n">
        <v>1624.553090117226</v>
      </c>
      <c r="K931" t="n">
        <v>1449.101356384565</v>
      </c>
      <c r="L931" t="n">
        <v>0</v>
      </c>
      <c r="M931" t="n">
        <v>2.0266875</v>
      </c>
      <c r="N931" t="n">
        <v>2.0266875</v>
      </c>
      <c r="O931" t="n">
        <v>46.9852096048033</v>
      </c>
      <c r="P931" t="n">
        <v>11.91308559959516</v>
      </c>
      <c r="Q931" t="n">
        <v>2.0266875</v>
      </c>
      <c r="R931" t="n">
        <v>0.837032879897793</v>
      </c>
      <c r="S931" t="n">
        <v>34.50813971334372</v>
      </c>
      <c r="T931" t="n">
        <v>15.95573776172541</v>
      </c>
      <c r="U931" t="n">
        <v>2.421275852685107</v>
      </c>
      <c r="V931" t="n">
        <v>2.600260632134422</v>
      </c>
      <c r="W931" t="n">
        <v>0</v>
      </c>
      <c r="X931" t="n">
        <v>0</v>
      </c>
      <c r="Y931" t="n">
        <v>-21.42817949427903</v>
      </c>
      <c r="Z931" t="n">
        <v>90.48763318383124</v>
      </c>
      <c r="AA931" t="n">
        <v>1449.101356384565</v>
      </c>
      <c r="AB931" t="b">
        <v>0</v>
      </c>
      <c r="AC931" t="b">
        <v>1</v>
      </c>
      <c r="AD931" t="n">
        <v>95.19161501536442</v>
      </c>
      <c r="AE931" t="n">
        <v>-0</v>
      </c>
      <c r="AF931" t="n">
        <v>0</v>
      </c>
      <c r="AG931" t="n">
        <v>-0.02163678504849398</v>
      </c>
      <c r="AH931" t="b">
        <v>0</v>
      </c>
      <c r="AI931" t="b">
        <v>0</v>
      </c>
      <c r="AJ931" t="n">
        <v>1449.101356384565</v>
      </c>
      <c r="AK931" t="n">
        <v>0</v>
      </c>
      <c r="AL931" t="n">
        <v>2.421275852685107</v>
      </c>
      <c r="AM931" t="n">
        <v>0</v>
      </c>
      <c r="AN931" t="n">
        <v>2.421275852685107</v>
      </c>
      <c r="AO931" t="n">
        <v>0</v>
      </c>
      <c r="AP931" t="n">
        <v>1</v>
      </c>
      <c r="AQ931" t="n">
        <v>0</v>
      </c>
      <c r="AR931" t="n">
        <v>0</v>
      </c>
      <c r="AS931" t="n">
        <v>0</v>
      </c>
      <c r="AT931" t="n">
        <v>0.9097659755988926</v>
      </c>
      <c r="AU931" t="n">
        <v>0.2860149779194842</v>
      </c>
      <c r="AV931" t="n">
        <v>0.9097659755988926</v>
      </c>
    </row>
    <row r="932" spans="1:48">
      <c r="A932" t="n">
        <v>929</v>
      </c>
      <c r="B932" t="n">
        <v>0</v>
      </c>
      <c r="C932" t="n">
        <v>0</v>
      </c>
      <c r="D932" t="n">
        <v>50</v>
      </c>
      <c r="E932" t="n">
        <v>4</v>
      </c>
      <c r="F932" t="n">
        <v>0</v>
      </c>
      <c r="G932" t="n">
        <v>0</v>
      </c>
      <c r="H932" t="n">
        <v>411.9049417132925</v>
      </c>
      <c r="I932" t="b">
        <v>0</v>
      </c>
      <c r="J932" t="n">
        <v>1624.553090117226</v>
      </c>
      <c r="K932" t="n">
        <v>1449.101356384565</v>
      </c>
      <c r="L932" t="n">
        <v>0</v>
      </c>
      <c r="M932" t="n">
        <v>2.0266875</v>
      </c>
      <c r="N932" t="n">
        <v>2.0266875</v>
      </c>
      <c r="O932" t="n">
        <v>46.9852096048033</v>
      </c>
      <c r="P932" t="n">
        <v>11.91308559959516</v>
      </c>
      <c r="Q932" t="n">
        <v>2.0266875</v>
      </c>
      <c r="R932" t="n">
        <v>0.8370430202774607</v>
      </c>
      <c r="S932" t="n">
        <v>34.5194368038565</v>
      </c>
      <c r="T932" t="n">
        <v>15.95554446552096</v>
      </c>
      <c r="U932" t="n">
        <v>2.421246520075155</v>
      </c>
      <c r="V932" t="n">
        <v>2.600067335929973</v>
      </c>
      <c r="W932" t="n">
        <v>0</v>
      </c>
      <c r="X932" t="n">
        <v>0</v>
      </c>
      <c r="Y932" t="n">
        <v>-21.42817949427903</v>
      </c>
      <c r="Z932" t="n">
        <v>90.46597880347821</v>
      </c>
      <c r="AA932" t="n">
        <v>1449.101356384565</v>
      </c>
      <c r="AB932" t="b">
        <v>0</v>
      </c>
      <c r="AC932" t="b">
        <v>1</v>
      </c>
      <c r="AD932" t="n">
        <v>95.18417467526224</v>
      </c>
      <c r="AE932" t="n">
        <v>-0</v>
      </c>
      <c r="AF932" t="n">
        <v>0</v>
      </c>
      <c r="AG932" t="n">
        <v>-0.02167197565755974</v>
      </c>
      <c r="AH932" t="b">
        <v>0</v>
      </c>
      <c r="AI932" t="b">
        <v>0</v>
      </c>
      <c r="AJ932" t="n">
        <v>1449.101356384565</v>
      </c>
      <c r="AK932" t="n">
        <v>0</v>
      </c>
      <c r="AL932" t="n">
        <v>2.421246520075155</v>
      </c>
      <c r="AM932" t="n">
        <v>0</v>
      </c>
      <c r="AN932" t="n">
        <v>2.421246520075155</v>
      </c>
      <c r="AO932" t="n">
        <v>0</v>
      </c>
      <c r="AP932" t="n">
        <v>1</v>
      </c>
      <c r="AQ932" t="n">
        <v>0</v>
      </c>
      <c r="AR932" t="n">
        <v>0</v>
      </c>
      <c r="AS932" t="n">
        <v>0</v>
      </c>
      <c r="AT932" t="n">
        <v>0.9097605130283806</v>
      </c>
      <c r="AU932" t="n">
        <v>0.2860132605800515</v>
      </c>
      <c r="AV932" t="n">
        <v>0.9097605130283806</v>
      </c>
    </row>
    <row r="933" spans="1:48">
      <c r="A933" t="n">
        <v>930</v>
      </c>
      <c r="B933" t="n">
        <v>0</v>
      </c>
      <c r="C933" t="n">
        <v>0</v>
      </c>
      <c r="D933" t="n">
        <v>50</v>
      </c>
      <c r="E933" t="n">
        <v>4</v>
      </c>
      <c r="F933" t="n">
        <v>0</v>
      </c>
      <c r="G933" t="n">
        <v>0</v>
      </c>
      <c r="H933" t="n">
        <v>411.9049417132925</v>
      </c>
      <c r="I933" t="b">
        <v>0</v>
      </c>
      <c r="J933" t="n">
        <v>1624.553090117226</v>
      </c>
      <c r="K933" t="n">
        <v>1449.101356384565</v>
      </c>
      <c r="L933" t="n">
        <v>0</v>
      </c>
      <c r="M933" t="n">
        <v>2.0266875</v>
      </c>
      <c r="N933" t="n">
        <v>2.0266875</v>
      </c>
      <c r="O933" t="n">
        <v>46.9852096048033</v>
      </c>
      <c r="P933" t="n">
        <v>11.91308559959516</v>
      </c>
      <c r="Q933" t="n">
        <v>2.0266875</v>
      </c>
      <c r="R933" t="n">
        <v>0.8370531602718332</v>
      </c>
      <c r="S933" t="n">
        <v>34.53073319142511</v>
      </c>
      <c r="T933" t="n">
        <v>15.95535118134407</v>
      </c>
      <c r="U933" t="n">
        <v>2.421217189290382</v>
      </c>
      <c r="V933" t="n">
        <v>2.599874051753087</v>
      </c>
      <c r="W933" t="n">
        <v>0</v>
      </c>
      <c r="X933" t="n">
        <v>0</v>
      </c>
      <c r="Y933" t="n">
        <v>-21.42817949427903</v>
      </c>
      <c r="Z933" t="n">
        <v>90.44432442312518</v>
      </c>
      <c r="AA933" t="n">
        <v>1449.101356384565</v>
      </c>
      <c r="AB933" t="b">
        <v>0</v>
      </c>
      <c r="AC933" t="b">
        <v>1</v>
      </c>
      <c r="AD933" t="n">
        <v>95.17673433516006</v>
      </c>
      <c r="AE933" t="n">
        <v>-0</v>
      </c>
      <c r="AF933" t="n">
        <v>0</v>
      </c>
      <c r="AG933" t="n">
        <v>-0.02166757683142739</v>
      </c>
      <c r="AH933" t="b">
        <v>0</v>
      </c>
      <c r="AI933" t="b">
        <v>0</v>
      </c>
      <c r="AJ933" t="n">
        <v>1449.101356384565</v>
      </c>
      <c r="AK933" t="n">
        <v>0</v>
      </c>
      <c r="AL933" t="n">
        <v>2.421217189290382</v>
      </c>
      <c r="AM933" t="n">
        <v>0</v>
      </c>
      <c r="AN933" t="n">
        <v>2.421217189290382</v>
      </c>
      <c r="AO933" t="n">
        <v>0</v>
      </c>
      <c r="AP933" t="n">
        <v>1</v>
      </c>
      <c r="AQ933" t="n">
        <v>0</v>
      </c>
      <c r="AR933" t="n">
        <v>0</v>
      </c>
      <c r="AS933" t="n">
        <v>0</v>
      </c>
      <c r="AT933" t="n">
        <v>0.9097550507986089</v>
      </c>
      <c r="AU933" t="n">
        <v>0.2860115433477418</v>
      </c>
      <c r="AV933" t="n">
        <v>0.9097550507986089</v>
      </c>
    </row>
    <row r="934" spans="1:48">
      <c r="A934" t="n">
        <v>931</v>
      </c>
      <c r="B934" t="n">
        <v>0</v>
      </c>
      <c r="C934" t="n">
        <v>0</v>
      </c>
      <c r="D934" t="n">
        <v>50</v>
      </c>
      <c r="E934" t="n">
        <v>4</v>
      </c>
      <c r="F934" t="n">
        <v>0</v>
      </c>
      <c r="G934" t="n">
        <v>0</v>
      </c>
      <c r="H934" t="n">
        <v>411.9049417132925</v>
      </c>
      <c r="I934" t="b">
        <v>0</v>
      </c>
      <c r="J934" t="n">
        <v>1624.553090117226</v>
      </c>
      <c r="K934" t="n">
        <v>1449.101356384565</v>
      </c>
      <c r="L934" t="n">
        <v>0</v>
      </c>
      <c r="M934" t="n">
        <v>2.0266875</v>
      </c>
      <c r="N934" t="n">
        <v>2.0266875</v>
      </c>
      <c r="O934" t="n">
        <v>46.9852096048033</v>
      </c>
      <c r="P934" t="n">
        <v>11.91308559959516</v>
      </c>
      <c r="Q934" t="n">
        <v>2.0266875</v>
      </c>
      <c r="R934" t="n">
        <v>0.8370632998808983</v>
      </c>
      <c r="S934" t="n">
        <v>34.54202887607627</v>
      </c>
      <c r="T934" t="n">
        <v>15.95515790919429</v>
      </c>
      <c r="U934" t="n">
        <v>2.421187860330714</v>
      </c>
      <c r="V934" t="n">
        <v>2.599680779603304</v>
      </c>
      <c r="W934" t="n">
        <v>0</v>
      </c>
      <c r="X934" t="n">
        <v>0</v>
      </c>
      <c r="Y934" t="n">
        <v>-21.42817949427903</v>
      </c>
      <c r="Z934" t="n">
        <v>90.42267004277215</v>
      </c>
      <c r="AA934" t="n">
        <v>1449.101356384565</v>
      </c>
      <c r="AB934" t="b">
        <v>0</v>
      </c>
      <c r="AC934" t="b">
        <v>1</v>
      </c>
      <c r="AD934" t="n">
        <v>95.16929399505788</v>
      </c>
      <c r="AE934" t="n">
        <v>-0</v>
      </c>
      <c r="AF934" t="n">
        <v>0</v>
      </c>
      <c r="AG934" t="n">
        <v>-0.02166317800529277</v>
      </c>
      <c r="AH934" t="b">
        <v>0</v>
      </c>
      <c r="AI934" t="b">
        <v>0</v>
      </c>
      <c r="AJ934" t="n">
        <v>1449.101356384565</v>
      </c>
      <c r="AK934" t="n">
        <v>0</v>
      </c>
      <c r="AL934" t="n">
        <v>2.421187860330714</v>
      </c>
      <c r="AM934" t="n">
        <v>0</v>
      </c>
      <c r="AN934" t="n">
        <v>2.421187860330714</v>
      </c>
      <c r="AO934" t="n">
        <v>0</v>
      </c>
      <c r="AP934" t="n">
        <v>1</v>
      </c>
      <c r="AQ934" t="n">
        <v>0</v>
      </c>
      <c r="AR934" t="n">
        <v>0</v>
      </c>
      <c r="AS934" t="n">
        <v>0</v>
      </c>
      <c r="AT934" t="n">
        <v>0.9097495889095526</v>
      </c>
      <c r="AU934" t="n">
        <v>0.2860098262225473</v>
      </c>
      <c r="AV934" t="n">
        <v>0.9097495889095526</v>
      </c>
    </row>
    <row r="935" spans="1:48">
      <c r="A935" t="n">
        <v>932</v>
      </c>
      <c r="B935" t="n">
        <v>0</v>
      </c>
      <c r="C935" t="n">
        <v>0</v>
      </c>
      <c r="D935" t="n">
        <v>50</v>
      </c>
      <c r="E935" t="n">
        <v>4</v>
      </c>
      <c r="F935" t="n">
        <v>0</v>
      </c>
      <c r="G935" t="n">
        <v>0</v>
      </c>
      <c r="H935" t="n">
        <v>411.9049417132925</v>
      </c>
      <c r="I935" t="b">
        <v>0</v>
      </c>
      <c r="J935" t="n">
        <v>1624.553090117226</v>
      </c>
      <c r="K935" t="n">
        <v>1449.101356384565</v>
      </c>
      <c r="L935" t="n">
        <v>0</v>
      </c>
      <c r="M935" t="n">
        <v>2.0266875</v>
      </c>
      <c r="N935" t="n">
        <v>2.0266875</v>
      </c>
      <c r="O935" t="n">
        <v>46.9852096048033</v>
      </c>
      <c r="P935" t="n">
        <v>11.91308559959516</v>
      </c>
      <c r="Q935" t="n">
        <v>2.0266875</v>
      </c>
      <c r="R935" t="n">
        <v>0.8370734391046425</v>
      </c>
      <c r="S935" t="n">
        <v>34.55332385783667</v>
      </c>
      <c r="T935" t="n">
        <v>15.95496464907115</v>
      </c>
      <c r="U935" t="n">
        <v>2.421158533196086</v>
      </c>
      <c r="V935" t="n">
        <v>2.599487519480167</v>
      </c>
      <c r="W935" t="n">
        <v>0</v>
      </c>
      <c r="X935" t="n">
        <v>0</v>
      </c>
      <c r="Y935" t="n">
        <v>-21.42817949427903</v>
      </c>
      <c r="Z935" t="n">
        <v>90.40101566241913</v>
      </c>
      <c r="AA935" t="n">
        <v>1449.101356384565</v>
      </c>
      <c r="AB935" t="b">
        <v>0</v>
      </c>
      <c r="AC935" t="b">
        <v>1</v>
      </c>
      <c r="AD935" t="n">
        <v>95.16185365495571</v>
      </c>
      <c r="AE935" t="n">
        <v>-0</v>
      </c>
      <c r="AF935" t="n">
        <v>0</v>
      </c>
      <c r="AG935" t="n">
        <v>-0.02165877917916043</v>
      </c>
      <c r="AH935" t="b">
        <v>0</v>
      </c>
      <c r="AI935" t="b">
        <v>0</v>
      </c>
      <c r="AJ935" t="n">
        <v>1449.101356384565</v>
      </c>
      <c r="AK935" t="n">
        <v>0</v>
      </c>
      <c r="AL935" t="n">
        <v>2.421158533196086</v>
      </c>
      <c r="AM935" t="n">
        <v>0</v>
      </c>
      <c r="AN935" t="n">
        <v>2.421158533196086</v>
      </c>
      <c r="AO935" t="n">
        <v>0</v>
      </c>
      <c r="AP935" t="n">
        <v>1</v>
      </c>
      <c r="AQ935" t="n">
        <v>0</v>
      </c>
      <c r="AR935" t="n">
        <v>0</v>
      </c>
      <c r="AS935" t="n">
        <v>0</v>
      </c>
      <c r="AT935" t="n">
        <v>0.9097441273612167</v>
      </c>
      <c r="AU935" t="n">
        <v>0.2860081092044695</v>
      </c>
      <c r="AV935" t="n">
        <v>0.9097441273612167</v>
      </c>
    </row>
    <row r="936" spans="1:48">
      <c r="A936" t="n">
        <v>933</v>
      </c>
      <c r="B936" t="n">
        <v>0</v>
      </c>
      <c r="C936" t="n">
        <v>0</v>
      </c>
      <c r="D936" t="n">
        <v>50</v>
      </c>
      <c r="E936" t="n">
        <v>4</v>
      </c>
      <c r="F936" t="n">
        <v>0</v>
      </c>
      <c r="G936" t="n">
        <v>0</v>
      </c>
      <c r="H936" t="n">
        <v>411.9049417132925</v>
      </c>
      <c r="I936" t="b">
        <v>0</v>
      </c>
      <c r="J936" t="n">
        <v>1624.553090117226</v>
      </c>
      <c r="K936" t="n">
        <v>1449.101356384565</v>
      </c>
      <c r="L936" t="n">
        <v>0</v>
      </c>
      <c r="M936" t="n">
        <v>2.0266875</v>
      </c>
      <c r="N936" t="n">
        <v>2.0266875</v>
      </c>
      <c r="O936" t="n">
        <v>46.9852096048033</v>
      </c>
      <c r="P936" t="n">
        <v>11.91308559959516</v>
      </c>
      <c r="Q936" t="n">
        <v>2.0266875</v>
      </c>
      <c r="R936" t="n">
        <v>0.8370835779430531</v>
      </c>
      <c r="S936" t="n">
        <v>34.56461813673302</v>
      </c>
      <c r="T936" t="n">
        <v>15.9547714009742</v>
      </c>
      <c r="U936" t="n">
        <v>2.421129207886426</v>
      </c>
      <c r="V936" t="n">
        <v>2.59929427138322</v>
      </c>
      <c r="W936" t="n">
        <v>0</v>
      </c>
      <c r="X936" t="n">
        <v>0</v>
      </c>
      <c r="Y936" t="n">
        <v>-21.42817949427903</v>
      </c>
      <c r="Z936" t="n">
        <v>90.3793612820661</v>
      </c>
      <c r="AA936" t="n">
        <v>1449.101356384565</v>
      </c>
      <c r="AB936" t="b">
        <v>0</v>
      </c>
      <c r="AC936" t="b">
        <v>1</v>
      </c>
      <c r="AD936" t="n">
        <v>95.15441331485353</v>
      </c>
      <c r="AE936" t="n">
        <v>-0</v>
      </c>
      <c r="AF936" t="n">
        <v>0</v>
      </c>
      <c r="AG936" t="n">
        <v>-0.02165438035302586</v>
      </c>
      <c r="AH936" t="b">
        <v>0</v>
      </c>
      <c r="AI936" t="b">
        <v>0</v>
      </c>
      <c r="AJ936" t="n">
        <v>1449.101356384565</v>
      </c>
      <c r="AK936" t="n">
        <v>0</v>
      </c>
      <c r="AL936" t="n">
        <v>2.421129207886426</v>
      </c>
      <c r="AM936" t="n">
        <v>0</v>
      </c>
      <c r="AN936" t="n">
        <v>2.421129207886426</v>
      </c>
      <c r="AO936" t="n">
        <v>0</v>
      </c>
      <c r="AP936" t="n">
        <v>1</v>
      </c>
      <c r="AQ936" t="n">
        <v>0</v>
      </c>
      <c r="AR936" t="n">
        <v>0</v>
      </c>
      <c r="AS936" t="n">
        <v>0</v>
      </c>
      <c r="AT936" t="n">
        <v>0.9097386661535753</v>
      </c>
      <c r="AU936" t="n">
        <v>0.2860063922935002</v>
      </c>
      <c r="AV936" t="n">
        <v>0.9097386661535753</v>
      </c>
    </row>
    <row r="937" spans="1:48">
      <c r="A937" t="n">
        <v>934</v>
      </c>
      <c r="B937" t="n">
        <v>0</v>
      </c>
      <c r="C937" t="n">
        <v>0</v>
      </c>
      <c r="D937" t="n">
        <v>50</v>
      </c>
      <c r="E937" t="n">
        <v>4</v>
      </c>
      <c r="F937" t="n">
        <v>0</v>
      </c>
      <c r="G937" t="n">
        <v>0</v>
      </c>
      <c r="H937" t="n">
        <v>411.9049417132925</v>
      </c>
      <c r="I937" t="b">
        <v>0</v>
      </c>
      <c r="J937" t="n">
        <v>1624.553090117226</v>
      </c>
      <c r="K937" t="n">
        <v>1449.101356384565</v>
      </c>
      <c r="L937" t="n">
        <v>0</v>
      </c>
      <c r="M937" t="n">
        <v>2.0266875</v>
      </c>
      <c r="N937" t="n">
        <v>2.0266875</v>
      </c>
      <c r="O937" t="n">
        <v>46.9852096048033</v>
      </c>
      <c r="P937" t="n">
        <v>11.91308559959516</v>
      </c>
      <c r="Q937" t="n">
        <v>2.0266875</v>
      </c>
      <c r="R937" t="n">
        <v>0.8370937163961172</v>
      </c>
      <c r="S937" t="n">
        <v>34.57591171279206</v>
      </c>
      <c r="T937" t="n">
        <v>15.95457816490299</v>
      </c>
      <c r="U937" t="n">
        <v>2.421099884401665</v>
      </c>
      <c r="V937" t="n">
        <v>2.599101035312005</v>
      </c>
      <c r="W937" t="n">
        <v>0</v>
      </c>
      <c r="X937" t="n">
        <v>0</v>
      </c>
      <c r="Y937" t="n">
        <v>-21.42817949427903</v>
      </c>
      <c r="Z937" t="n">
        <v>90.35770690171307</v>
      </c>
      <c r="AA937" t="n">
        <v>1449.101356384565</v>
      </c>
      <c r="AB937" t="b">
        <v>0</v>
      </c>
      <c r="AC937" t="b">
        <v>1</v>
      </c>
      <c r="AD937" t="n">
        <v>95.14697297475135</v>
      </c>
      <c r="AE937" t="n">
        <v>-0</v>
      </c>
      <c r="AF937" t="n">
        <v>0</v>
      </c>
      <c r="AG937" t="n">
        <v>-0.02165438035302664</v>
      </c>
      <c r="AH937" t="b">
        <v>0</v>
      </c>
      <c r="AI937" t="b">
        <v>0</v>
      </c>
      <c r="AJ937" t="n">
        <v>1449.101356384565</v>
      </c>
      <c r="AK937" t="n">
        <v>0</v>
      </c>
      <c r="AL937" t="n">
        <v>2.421099884401665</v>
      </c>
      <c r="AM937" t="n">
        <v>0</v>
      </c>
      <c r="AN937" t="n">
        <v>2.421099884401665</v>
      </c>
      <c r="AO937" t="n">
        <v>0</v>
      </c>
      <c r="AP937" t="n">
        <v>1</v>
      </c>
      <c r="AQ937" t="n">
        <v>0</v>
      </c>
      <c r="AR937" t="n">
        <v>0</v>
      </c>
      <c r="AS937" t="n">
        <v>0</v>
      </c>
      <c r="AT937" t="n">
        <v>0.909733205286624</v>
      </c>
      <c r="AU937" t="n">
        <v>0.2860046754896381</v>
      </c>
      <c r="AV937" t="n">
        <v>0.909733205286624</v>
      </c>
    </row>
    <row r="938" spans="1:48">
      <c r="A938" t="n">
        <v>935</v>
      </c>
      <c r="B938" t="n">
        <v>0</v>
      </c>
      <c r="C938" t="n">
        <v>0</v>
      </c>
      <c r="D938" t="n">
        <v>50</v>
      </c>
      <c r="E938" t="n">
        <v>4</v>
      </c>
      <c r="F938" t="n">
        <v>0</v>
      </c>
      <c r="G938" t="n">
        <v>0</v>
      </c>
      <c r="H938" t="n">
        <v>411.9049417132925</v>
      </c>
      <c r="I938" t="b">
        <v>0</v>
      </c>
      <c r="J938" t="n">
        <v>1624.553090117226</v>
      </c>
      <c r="K938" t="n">
        <v>1449.101356384565</v>
      </c>
      <c r="L938" t="n">
        <v>0</v>
      </c>
      <c r="M938" t="n">
        <v>2.0266875</v>
      </c>
      <c r="N938" t="n">
        <v>2.0266875</v>
      </c>
      <c r="O938" t="n">
        <v>46.9852096048033</v>
      </c>
      <c r="P938" t="n">
        <v>11.91308559959516</v>
      </c>
      <c r="Q938" t="n">
        <v>2.0266875</v>
      </c>
      <c r="R938" t="n">
        <v>0.8371038544638215</v>
      </c>
      <c r="S938" t="n">
        <v>34.58720458604047</v>
      </c>
      <c r="T938" t="n">
        <v>15.95438494085705</v>
      </c>
      <c r="U938" t="n">
        <v>2.421070562741735</v>
      </c>
      <c r="V938" t="n">
        <v>2.598907811266066</v>
      </c>
      <c r="W938" t="n">
        <v>0</v>
      </c>
      <c r="X938" t="n">
        <v>0</v>
      </c>
      <c r="Y938" t="n">
        <v>-21.42817949427903</v>
      </c>
      <c r="Z938" t="n">
        <v>90.33605252136005</v>
      </c>
      <c r="AA938" t="n">
        <v>1449.101356384565</v>
      </c>
      <c r="AB938" t="b">
        <v>0</v>
      </c>
      <c r="AC938" t="b">
        <v>1</v>
      </c>
      <c r="AD938" t="n">
        <v>95.13953263464917</v>
      </c>
      <c r="AE938" t="n">
        <v>-0</v>
      </c>
      <c r="AF938" t="n">
        <v>0</v>
      </c>
      <c r="AG938" t="n">
        <v>-0.02165438035302786</v>
      </c>
      <c r="AH938" t="b">
        <v>0</v>
      </c>
      <c r="AI938" t="b">
        <v>0</v>
      </c>
      <c r="AJ938" t="n">
        <v>1449.101356384565</v>
      </c>
      <c r="AK938" t="n">
        <v>0</v>
      </c>
      <c r="AL938" t="n">
        <v>2.421070562741735</v>
      </c>
      <c r="AM938" t="n">
        <v>0</v>
      </c>
      <c r="AN938" t="n">
        <v>2.421070562741735</v>
      </c>
      <c r="AO938" t="n">
        <v>0</v>
      </c>
      <c r="AP938" t="n">
        <v>1</v>
      </c>
      <c r="AQ938" t="n">
        <v>0</v>
      </c>
      <c r="AR938" t="n">
        <v>0</v>
      </c>
      <c r="AS938" t="n">
        <v>0</v>
      </c>
      <c r="AT938" t="n">
        <v>0.909727744760342</v>
      </c>
      <c r="AU938" t="n">
        <v>0.2860029587928767</v>
      </c>
      <c r="AV938" t="n">
        <v>0.909727744760342</v>
      </c>
    </row>
    <row r="939" spans="1:48">
      <c r="A939" t="n">
        <v>936</v>
      </c>
      <c r="B939" t="n">
        <v>0</v>
      </c>
      <c r="C939" t="n">
        <v>0</v>
      </c>
      <c r="D939" t="n">
        <v>50</v>
      </c>
      <c r="E939" t="n">
        <v>4</v>
      </c>
      <c r="F939" t="n">
        <v>0</v>
      </c>
      <c r="G939" t="n">
        <v>0</v>
      </c>
      <c r="H939" t="n">
        <v>411.9049417132925</v>
      </c>
      <c r="I939" t="b">
        <v>0</v>
      </c>
      <c r="J939" t="n">
        <v>1624.553090117226</v>
      </c>
      <c r="K939" t="n">
        <v>1449.101356384565</v>
      </c>
      <c r="L939" t="n">
        <v>0</v>
      </c>
      <c r="M939" t="n">
        <v>2.0266875</v>
      </c>
      <c r="N939" t="n">
        <v>2.0266875</v>
      </c>
      <c r="O939" t="n">
        <v>46.9852096048033</v>
      </c>
      <c r="P939" t="n">
        <v>11.91308559959516</v>
      </c>
      <c r="Q939" t="n">
        <v>2.0266875</v>
      </c>
      <c r="R939" t="n">
        <v>0.8371139921461535</v>
      </c>
      <c r="S939" t="n">
        <v>34.59849675650499</v>
      </c>
      <c r="T939" t="n">
        <v>15.95419172883593</v>
      </c>
      <c r="U939" t="n">
        <v>2.421041242906565</v>
      </c>
      <c r="V939" t="n">
        <v>2.598714599244945</v>
      </c>
      <c r="W939" t="n">
        <v>0</v>
      </c>
      <c r="X939" t="n">
        <v>0</v>
      </c>
      <c r="Y939" t="n">
        <v>-21.42817949427903</v>
      </c>
      <c r="Z939" t="n">
        <v>90.31439814100702</v>
      </c>
      <c r="AA939" t="n">
        <v>1449.101356384565</v>
      </c>
      <c r="AB939" t="b">
        <v>0</v>
      </c>
      <c r="AC939" t="b">
        <v>1</v>
      </c>
      <c r="AD939" t="n">
        <v>95.13209229454699</v>
      </c>
      <c r="AE939" t="n">
        <v>-0</v>
      </c>
      <c r="AF939" t="n">
        <v>0</v>
      </c>
      <c r="AG939" t="n">
        <v>-0.02165438035302686</v>
      </c>
      <c r="AH939" t="b">
        <v>0</v>
      </c>
      <c r="AI939" t="b">
        <v>0</v>
      </c>
      <c r="AJ939" t="n">
        <v>1449.101356384565</v>
      </c>
      <c r="AK939" t="n">
        <v>0</v>
      </c>
      <c r="AL939" t="n">
        <v>2.421041242906565</v>
      </c>
      <c r="AM939" t="n">
        <v>0</v>
      </c>
      <c r="AN939" t="n">
        <v>2.421041242906565</v>
      </c>
      <c r="AO939" t="n">
        <v>0</v>
      </c>
      <c r="AP939" t="n">
        <v>1</v>
      </c>
      <c r="AQ939" t="n">
        <v>0</v>
      </c>
      <c r="AR939" t="n">
        <v>0</v>
      </c>
      <c r="AS939" t="n">
        <v>0</v>
      </c>
      <c r="AT939" t="n">
        <v>0.9097222845747143</v>
      </c>
      <c r="AU939" t="n">
        <v>0.2860012422032112</v>
      </c>
      <c r="AV939" t="n">
        <v>0.9097222845747143</v>
      </c>
    </row>
    <row r="940" spans="1:48">
      <c r="A940" t="n">
        <v>937</v>
      </c>
      <c r="B940" t="n">
        <v>0</v>
      </c>
      <c r="C940" t="n">
        <v>0</v>
      </c>
      <c r="D940" t="n">
        <v>50</v>
      </c>
      <c r="E940" t="n">
        <v>4</v>
      </c>
      <c r="F940" t="n">
        <v>0</v>
      </c>
      <c r="G940" t="n">
        <v>0</v>
      </c>
      <c r="H940" t="n">
        <v>411.9049417132925</v>
      </c>
      <c r="I940" t="b">
        <v>0</v>
      </c>
      <c r="J940" t="n">
        <v>1624.553090117226</v>
      </c>
      <c r="K940" t="n">
        <v>1449.101356384565</v>
      </c>
      <c r="L940" t="n">
        <v>0</v>
      </c>
      <c r="M940" t="n">
        <v>2.0266875</v>
      </c>
      <c r="N940" t="n">
        <v>2.0266875</v>
      </c>
      <c r="O940" t="n">
        <v>46.9852096048033</v>
      </c>
      <c r="P940" t="n">
        <v>11.91308559959516</v>
      </c>
      <c r="Q940" t="n">
        <v>2.0266875</v>
      </c>
      <c r="R940" t="n">
        <v>0.8371241294430999</v>
      </c>
      <c r="S940" t="n">
        <v>34.60978822421232</v>
      </c>
      <c r="T940" t="n">
        <v>15.95399852883917</v>
      </c>
      <c r="U940" t="n">
        <v>2.421011924896086</v>
      </c>
      <c r="V940" t="n">
        <v>2.598521399248185</v>
      </c>
      <c r="W940" t="n">
        <v>0</v>
      </c>
      <c r="X940" t="n">
        <v>0</v>
      </c>
      <c r="Y940" t="n">
        <v>-21.42817949427903</v>
      </c>
      <c r="Z940" t="n">
        <v>90.29274376065399</v>
      </c>
      <c r="AA940" t="n">
        <v>1449.101356384565</v>
      </c>
      <c r="AB940" t="b">
        <v>0</v>
      </c>
      <c r="AC940" t="b">
        <v>1</v>
      </c>
      <c r="AD940" t="n">
        <v>95.12465195444481</v>
      </c>
      <c r="AE940" t="n">
        <v>-0</v>
      </c>
      <c r="AF940" t="n">
        <v>0</v>
      </c>
      <c r="AG940" t="n">
        <v>-0.0216543803530263</v>
      </c>
      <c r="AH940" t="b">
        <v>0</v>
      </c>
      <c r="AI940" t="b">
        <v>0</v>
      </c>
      <c r="AJ940" t="n">
        <v>1449.101356384565</v>
      </c>
      <c r="AK940" t="n">
        <v>0</v>
      </c>
      <c r="AL940" t="n">
        <v>2.421011924896086</v>
      </c>
      <c r="AM940" t="n">
        <v>0</v>
      </c>
      <c r="AN940" t="n">
        <v>2.421011924896086</v>
      </c>
      <c r="AO940" t="n">
        <v>0</v>
      </c>
      <c r="AP940" t="n">
        <v>1</v>
      </c>
      <c r="AQ940" t="n">
        <v>0</v>
      </c>
      <c r="AR940" t="n">
        <v>0</v>
      </c>
      <c r="AS940" t="n">
        <v>0</v>
      </c>
      <c r="AT940" t="n">
        <v>0.9097168247297404</v>
      </c>
      <c r="AU940" t="n">
        <v>0.2859995257206414</v>
      </c>
      <c r="AV940" t="n">
        <v>0.9097168247297404</v>
      </c>
    </row>
    <row r="941" spans="1:48">
      <c r="A941" t="n">
        <v>938</v>
      </c>
      <c r="B941" t="n">
        <v>0</v>
      </c>
      <c r="C941" t="n">
        <v>0</v>
      </c>
      <c r="D941" t="n">
        <v>50</v>
      </c>
      <c r="E941" t="n">
        <v>4</v>
      </c>
      <c r="F941" t="n">
        <v>0</v>
      </c>
      <c r="G941" t="n">
        <v>0</v>
      </c>
      <c r="H941" t="n">
        <v>411.9049417132925</v>
      </c>
      <c r="I941" t="b">
        <v>0</v>
      </c>
      <c r="J941" t="n">
        <v>1624.553090117226</v>
      </c>
      <c r="K941" t="n">
        <v>1449.101356384565</v>
      </c>
      <c r="L941" t="n">
        <v>0</v>
      </c>
      <c r="M941" t="n">
        <v>2.0266875</v>
      </c>
      <c r="N941" t="n">
        <v>2.0266875</v>
      </c>
      <c r="O941" t="n">
        <v>46.9852096048033</v>
      </c>
      <c r="P941" t="n">
        <v>11.91308559959516</v>
      </c>
      <c r="Q941" t="n">
        <v>2.0266875</v>
      </c>
      <c r="R941" t="n">
        <v>0.8371342663546479</v>
      </c>
      <c r="S941" t="n">
        <v>34.62107898918917</v>
      </c>
      <c r="T941" t="n">
        <v>15.95380534086631</v>
      </c>
      <c r="U941" t="n">
        <v>2.420982608710229</v>
      </c>
      <c r="V941" t="n">
        <v>2.598328211275328</v>
      </c>
      <c r="W941" t="n">
        <v>0</v>
      </c>
      <c r="X941" t="n">
        <v>0</v>
      </c>
      <c r="Y941" t="n">
        <v>-21.42817949427903</v>
      </c>
      <c r="Z941" t="n">
        <v>90.27108938030096</v>
      </c>
      <c r="AA941" t="n">
        <v>1449.101356384565</v>
      </c>
      <c r="AB941" t="b">
        <v>0</v>
      </c>
      <c r="AC941" t="b">
        <v>1</v>
      </c>
      <c r="AD941" t="n">
        <v>95.11721161434264</v>
      </c>
      <c r="AE941" t="n">
        <v>-0</v>
      </c>
      <c r="AF941" t="n">
        <v>0</v>
      </c>
      <c r="AG941" t="n">
        <v>-0.02165438035302703</v>
      </c>
      <c r="AH941" t="b">
        <v>0</v>
      </c>
      <c r="AI941" t="b">
        <v>0</v>
      </c>
      <c r="AJ941" t="n">
        <v>1449.101356384565</v>
      </c>
      <c r="AK941" t="n">
        <v>0</v>
      </c>
      <c r="AL941" t="n">
        <v>2.420982608710229</v>
      </c>
      <c r="AM941" t="n">
        <v>0</v>
      </c>
      <c r="AN941" t="n">
        <v>2.420982608710229</v>
      </c>
      <c r="AO941" t="n">
        <v>0</v>
      </c>
      <c r="AP941" t="n">
        <v>1</v>
      </c>
      <c r="AQ941" t="n">
        <v>0</v>
      </c>
      <c r="AR941" t="n">
        <v>0</v>
      </c>
      <c r="AS941" t="n">
        <v>0</v>
      </c>
      <c r="AT941" t="n">
        <v>0.909711365225395</v>
      </c>
      <c r="AU941" t="n">
        <v>0.2859978093451595</v>
      </c>
      <c r="AV941" t="n">
        <v>0.909711365225395</v>
      </c>
    </row>
    <row r="942" spans="1:48">
      <c r="A942" t="n">
        <v>939</v>
      </c>
      <c r="B942" t="n">
        <v>0</v>
      </c>
      <c r="C942" t="n">
        <v>0</v>
      </c>
      <c r="D942" t="n">
        <v>50</v>
      </c>
      <c r="E942" t="n">
        <v>4</v>
      </c>
      <c r="F942" t="n">
        <v>0</v>
      </c>
      <c r="G942" t="n">
        <v>0</v>
      </c>
      <c r="H942" t="n">
        <v>411.9049417132925</v>
      </c>
      <c r="I942" t="b">
        <v>0</v>
      </c>
      <c r="J942" t="n">
        <v>1624.553090117226</v>
      </c>
      <c r="K942" t="n">
        <v>1449.101356384565</v>
      </c>
      <c r="L942" t="n">
        <v>0</v>
      </c>
      <c r="M942" t="n">
        <v>2.0266875</v>
      </c>
      <c r="N942" t="n">
        <v>2.0266875</v>
      </c>
      <c r="O942" t="n">
        <v>46.9852096048033</v>
      </c>
      <c r="P942" t="n">
        <v>11.91308559959516</v>
      </c>
      <c r="Q942" t="n">
        <v>2.0266875</v>
      </c>
      <c r="R942" t="n">
        <v>0.8371444028807847</v>
      </c>
      <c r="S942" t="n">
        <v>34.63236905146228</v>
      </c>
      <c r="T942" t="n">
        <v>15.9536121649169</v>
      </c>
      <c r="U942" t="n">
        <v>2.420953294348925</v>
      </c>
      <c r="V942" t="n">
        <v>2.598135035325919</v>
      </c>
      <c r="W942" t="n">
        <v>0</v>
      </c>
      <c r="X942" t="n">
        <v>0</v>
      </c>
      <c r="Y942" t="n">
        <v>-21.42817949427903</v>
      </c>
      <c r="Z942" t="n">
        <v>90.24943499994794</v>
      </c>
      <c r="AA942" t="n">
        <v>1449.101356384565</v>
      </c>
      <c r="AB942" t="b">
        <v>0</v>
      </c>
      <c r="AC942" t="b">
        <v>1</v>
      </c>
      <c r="AD942" t="n">
        <v>95.10977127424046</v>
      </c>
      <c r="AE942" t="n">
        <v>-0</v>
      </c>
      <c r="AF942" t="n">
        <v>0</v>
      </c>
      <c r="AG942" t="n">
        <v>-0.0216543803530278</v>
      </c>
      <c r="AH942" t="b">
        <v>0</v>
      </c>
      <c r="AI942" t="b">
        <v>0</v>
      </c>
      <c r="AJ942" t="n">
        <v>1449.101356384565</v>
      </c>
      <c r="AK942" t="n">
        <v>0</v>
      </c>
      <c r="AL942" t="n">
        <v>2.420953294348925</v>
      </c>
      <c r="AM942" t="n">
        <v>0</v>
      </c>
      <c r="AN942" t="n">
        <v>2.420953294348925</v>
      </c>
      <c r="AO942" t="n">
        <v>0</v>
      </c>
      <c r="AP942" t="n">
        <v>1</v>
      </c>
      <c r="AQ942" t="n">
        <v>0</v>
      </c>
      <c r="AR942" t="n">
        <v>0</v>
      </c>
      <c r="AS942" t="n">
        <v>0</v>
      </c>
      <c r="AT942" t="n">
        <v>0.9097059060616733</v>
      </c>
      <c r="AU942" t="n">
        <v>0.2859960930767639</v>
      </c>
      <c r="AV942" t="n">
        <v>0.9097059060616733</v>
      </c>
    </row>
    <row r="943" spans="1:48">
      <c r="A943" t="n">
        <v>940</v>
      </c>
      <c r="B943" t="n">
        <v>0</v>
      </c>
      <c r="C943" t="n">
        <v>0</v>
      </c>
      <c r="D943" t="n">
        <v>50</v>
      </c>
      <c r="E943" t="n">
        <v>4</v>
      </c>
      <c r="F943" t="n">
        <v>0</v>
      </c>
      <c r="G943" t="n">
        <v>0</v>
      </c>
      <c r="H943" t="n">
        <v>411.9049417132925</v>
      </c>
      <c r="I943" t="b">
        <v>0</v>
      </c>
      <c r="J943" t="n">
        <v>1624.553090117226</v>
      </c>
      <c r="K943" t="n">
        <v>1449.101356384565</v>
      </c>
      <c r="L943" t="n">
        <v>0</v>
      </c>
      <c r="M943" t="n">
        <v>2.0266875</v>
      </c>
      <c r="N943" t="n">
        <v>2.0266875</v>
      </c>
      <c r="O943" t="n">
        <v>46.9852096048033</v>
      </c>
      <c r="P943" t="n">
        <v>11.91308559959516</v>
      </c>
      <c r="Q943" t="n">
        <v>2.0266875</v>
      </c>
      <c r="R943" t="n">
        <v>0.8371545390214973</v>
      </c>
      <c r="S943" t="n">
        <v>34.64365841105834</v>
      </c>
      <c r="T943" t="n">
        <v>15.95341900099048</v>
      </c>
      <c r="U943" t="n">
        <v>2.420923981812104</v>
      </c>
      <c r="V943" t="n">
        <v>2.597941871399501</v>
      </c>
      <c r="W943" t="n">
        <v>0</v>
      </c>
      <c r="X943" t="n">
        <v>0</v>
      </c>
      <c r="Y943" t="n">
        <v>-21.42817949427903</v>
      </c>
      <c r="Z943" t="n">
        <v>90.22778061959491</v>
      </c>
      <c r="AA943" t="n">
        <v>1449.101356384565</v>
      </c>
      <c r="AB943" t="b">
        <v>0</v>
      </c>
      <c r="AC943" t="b">
        <v>1</v>
      </c>
      <c r="AD943" t="n">
        <v>95.10233093413828</v>
      </c>
      <c r="AE943" t="n">
        <v>-0</v>
      </c>
      <c r="AF943" t="n">
        <v>0</v>
      </c>
      <c r="AG943" t="n">
        <v>-0.02165438035302725</v>
      </c>
      <c r="AH943" t="b">
        <v>0</v>
      </c>
      <c r="AI943" t="b">
        <v>0</v>
      </c>
      <c r="AJ943" t="n">
        <v>1449.101356384565</v>
      </c>
      <c r="AK943" t="n">
        <v>0</v>
      </c>
      <c r="AL943" t="n">
        <v>2.420923981812104</v>
      </c>
      <c r="AM943" t="n">
        <v>0</v>
      </c>
      <c r="AN943" t="n">
        <v>2.420923981812104</v>
      </c>
      <c r="AO943" t="n">
        <v>0</v>
      </c>
      <c r="AP943" t="n">
        <v>1</v>
      </c>
      <c r="AQ943" t="n">
        <v>0</v>
      </c>
      <c r="AR943" t="n">
        <v>0</v>
      </c>
      <c r="AS943" t="n">
        <v>0</v>
      </c>
      <c r="AT943" t="n">
        <v>0.9097004472385548</v>
      </c>
      <c r="AU943" t="n">
        <v>0.2859943769154482</v>
      </c>
      <c r="AV943" t="n">
        <v>0.9097004472385548</v>
      </c>
    </row>
    <row r="944" spans="1:48">
      <c r="A944" t="n">
        <v>941</v>
      </c>
      <c r="B944" t="n">
        <v>0</v>
      </c>
      <c r="C944" t="n">
        <v>0</v>
      </c>
      <c r="D944" t="n">
        <v>50</v>
      </c>
      <c r="E944" t="n">
        <v>4</v>
      </c>
      <c r="F944" t="n">
        <v>0</v>
      </c>
      <c r="G944" t="n">
        <v>0</v>
      </c>
      <c r="H944" t="n">
        <v>411.9049417132925</v>
      </c>
      <c r="I944" t="b">
        <v>0</v>
      </c>
      <c r="J944" t="n">
        <v>1624.553090117226</v>
      </c>
      <c r="K944" t="n">
        <v>1449.101356384565</v>
      </c>
      <c r="L944" t="n">
        <v>0</v>
      </c>
      <c r="M944" t="n">
        <v>2.0266875</v>
      </c>
      <c r="N944" t="n">
        <v>2.0266875</v>
      </c>
      <c r="O944" t="n">
        <v>46.9852096048033</v>
      </c>
      <c r="P944" t="n">
        <v>11.91308559959516</v>
      </c>
      <c r="Q944" t="n">
        <v>2.0266875</v>
      </c>
      <c r="R944" t="n">
        <v>0.8371646747767727</v>
      </c>
      <c r="S944" t="n">
        <v>34.65494706800408</v>
      </c>
      <c r="T944" t="n">
        <v>15.9532258490866</v>
      </c>
      <c r="U944" t="n">
        <v>2.420894671099696</v>
      </c>
      <c r="V944" t="n">
        <v>2.597748719495614</v>
      </c>
      <c r="W944" t="n">
        <v>0</v>
      </c>
      <c r="X944" t="n">
        <v>0</v>
      </c>
      <c r="Y944" t="n">
        <v>-21.42817949427903</v>
      </c>
      <c r="Z944" t="n">
        <v>90.20612623924188</v>
      </c>
      <c r="AA944" t="n">
        <v>1449.101356384565</v>
      </c>
      <c r="AB944" t="b">
        <v>0</v>
      </c>
      <c r="AC944" t="b">
        <v>1</v>
      </c>
      <c r="AD944" t="n">
        <v>95.0948905940361</v>
      </c>
      <c r="AE944" t="n">
        <v>-0</v>
      </c>
      <c r="AF944" t="n">
        <v>0</v>
      </c>
      <c r="AG944" t="n">
        <v>-0.02165438035302625</v>
      </c>
      <c r="AH944" t="b">
        <v>0</v>
      </c>
      <c r="AI944" t="b">
        <v>0</v>
      </c>
      <c r="AJ944" t="n">
        <v>1449.101356384565</v>
      </c>
      <c r="AK944" t="n">
        <v>0</v>
      </c>
      <c r="AL944" t="n">
        <v>2.420894671099696</v>
      </c>
      <c r="AM944" t="n">
        <v>0</v>
      </c>
      <c r="AN944" t="n">
        <v>2.420894671099696</v>
      </c>
      <c r="AO944" t="n">
        <v>0</v>
      </c>
      <c r="AP944" t="n">
        <v>1</v>
      </c>
      <c r="AQ944" t="n">
        <v>0</v>
      </c>
      <c r="AR944" t="n">
        <v>0</v>
      </c>
      <c r="AS944" t="n">
        <v>0</v>
      </c>
      <c r="AT944" t="n">
        <v>0.9096949887560344</v>
      </c>
      <c r="AU944" t="n">
        <v>0.2859926608612107</v>
      </c>
      <c r="AV944" t="n">
        <v>0.9096949887560344</v>
      </c>
    </row>
    <row r="945" spans="1:48">
      <c r="A945" t="n">
        <v>942</v>
      </c>
      <c r="B945" t="n">
        <v>0</v>
      </c>
      <c r="C945" t="n">
        <v>0</v>
      </c>
      <c r="D945" t="n">
        <v>50</v>
      </c>
      <c r="E945" t="n">
        <v>4</v>
      </c>
      <c r="F945" t="n">
        <v>0</v>
      </c>
      <c r="G945" t="n">
        <v>0</v>
      </c>
      <c r="H945" t="n">
        <v>411.9049417132925</v>
      </c>
      <c r="I945" t="b">
        <v>0</v>
      </c>
      <c r="J945" t="n">
        <v>1624.553090117226</v>
      </c>
      <c r="K945" t="n">
        <v>1449.101356384565</v>
      </c>
      <c r="L945" t="n">
        <v>0</v>
      </c>
      <c r="M945" t="n">
        <v>2.0266875</v>
      </c>
      <c r="N945" t="n">
        <v>2.0266875</v>
      </c>
      <c r="O945" t="n">
        <v>46.9852096048033</v>
      </c>
      <c r="P945" t="n">
        <v>11.91308559959516</v>
      </c>
      <c r="Q945" t="n">
        <v>2.0266875</v>
      </c>
      <c r="R945" t="n">
        <v>0.8371748101465979</v>
      </c>
      <c r="S945" t="n">
        <v>34.66623502232623</v>
      </c>
      <c r="T945" t="n">
        <v>15.95303270920479</v>
      </c>
      <c r="U945" t="n">
        <v>2.420865362211634</v>
      </c>
      <c r="V945" t="n">
        <v>2.597555579613804</v>
      </c>
      <c r="W945" t="n">
        <v>0</v>
      </c>
      <c r="X945" t="n">
        <v>0</v>
      </c>
      <c r="Y945" t="n">
        <v>-21.42817949427903</v>
      </c>
      <c r="Z945" t="n">
        <v>90.18447185888886</v>
      </c>
      <c r="AA945" t="n">
        <v>1449.101356384565</v>
      </c>
      <c r="AB945" t="b">
        <v>0</v>
      </c>
      <c r="AC945" t="b">
        <v>1</v>
      </c>
      <c r="AD945" t="n">
        <v>95.08745025393392</v>
      </c>
      <c r="AE945" t="n">
        <v>-0</v>
      </c>
      <c r="AF945" t="n">
        <v>0</v>
      </c>
      <c r="AG945" t="n">
        <v>-0.02165438035302747</v>
      </c>
      <c r="AH945" t="b">
        <v>0</v>
      </c>
      <c r="AI945" t="b">
        <v>0</v>
      </c>
      <c r="AJ945" t="n">
        <v>1449.101356384565</v>
      </c>
      <c r="AK945" t="n">
        <v>0</v>
      </c>
      <c r="AL945" t="n">
        <v>2.420865362211634</v>
      </c>
      <c r="AM945" t="n">
        <v>0</v>
      </c>
      <c r="AN945" t="n">
        <v>2.420865362211634</v>
      </c>
      <c r="AO945" t="n">
        <v>0</v>
      </c>
      <c r="AP945" t="n">
        <v>1</v>
      </c>
      <c r="AQ945" t="n">
        <v>0</v>
      </c>
      <c r="AR945" t="n">
        <v>0</v>
      </c>
      <c r="AS945" t="n">
        <v>0</v>
      </c>
      <c r="AT945" t="n">
        <v>0.9096895306140863</v>
      </c>
      <c r="AU945" t="n">
        <v>0.2859909449140434</v>
      </c>
      <c r="AV945" t="n">
        <v>0.9096895306140863</v>
      </c>
    </row>
    <row r="946" spans="1:48">
      <c r="A946" t="n">
        <v>943</v>
      </c>
      <c r="B946" t="n">
        <v>0</v>
      </c>
      <c r="C946" t="n">
        <v>0</v>
      </c>
      <c r="D946" t="n">
        <v>50</v>
      </c>
      <c r="E946" t="n">
        <v>4</v>
      </c>
      <c r="F946" t="n">
        <v>0</v>
      </c>
      <c r="G946" t="n">
        <v>0</v>
      </c>
      <c r="H946" t="n">
        <v>411.9049417132925</v>
      </c>
      <c r="I946" t="b">
        <v>0</v>
      </c>
      <c r="J946" t="n">
        <v>1624.553090117226</v>
      </c>
      <c r="K946" t="n">
        <v>1449.101356384565</v>
      </c>
      <c r="L946" t="n">
        <v>0</v>
      </c>
      <c r="M946" t="n">
        <v>2.0266875</v>
      </c>
      <c r="N946" t="n">
        <v>2.0266875</v>
      </c>
      <c r="O946" t="n">
        <v>46.9852096048033</v>
      </c>
      <c r="P946" t="n">
        <v>11.91308559959516</v>
      </c>
      <c r="Q946" t="n">
        <v>2.0266875</v>
      </c>
      <c r="R946" t="n">
        <v>0.8371849451309601</v>
      </c>
      <c r="S946" t="n">
        <v>34.67752227405149</v>
      </c>
      <c r="T946" t="n">
        <v>15.95283958134459</v>
      </c>
      <c r="U946" t="n">
        <v>2.420836055147846</v>
      </c>
      <c r="V946" t="n">
        <v>2.597362451753611</v>
      </c>
      <c r="W946" t="n">
        <v>0</v>
      </c>
      <c r="X946" t="n">
        <v>0</v>
      </c>
      <c r="Y946" t="n">
        <v>-21.42817949427903</v>
      </c>
      <c r="Z946" t="n">
        <v>90.16281747853583</v>
      </c>
      <c r="AA946" t="n">
        <v>1449.101356384565</v>
      </c>
      <c r="AB946" t="b">
        <v>0</v>
      </c>
      <c r="AC946" t="b">
        <v>1</v>
      </c>
      <c r="AD946" t="n">
        <v>95.08000991383174</v>
      </c>
      <c r="AE946" t="n">
        <v>-0</v>
      </c>
      <c r="AF946" t="n">
        <v>0</v>
      </c>
      <c r="AG946" t="n">
        <v>-0.02165438035302647</v>
      </c>
      <c r="AH946" t="b">
        <v>0</v>
      </c>
      <c r="AI946" t="b">
        <v>0</v>
      </c>
      <c r="AJ946" t="n">
        <v>1449.101356384565</v>
      </c>
      <c r="AK946" t="n">
        <v>0</v>
      </c>
      <c r="AL946" t="n">
        <v>2.420836055147846</v>
      </c>
      <c r="AM946" t="n">
        <v>0</v>
      </c>
      <c r="AN946" t="n">
        <v>2.420836055147846</v>
      </c>
      <c r="AO946" t="n">
        <v>0</v>
      </c>
      <c r="AP946" t="n">
        <v>1</v>
      </c>
      <c r="AQ946" t="n">
        <v>0</v>
      </c>
      <c r="AR946" t="n">
        <v>0</v>
      </c>
      <c r="AS946" t="n">
        <v>0</v>
      </c>
      <c r="AT946" t="n">
        <v>0.9096840728127111</v>
      </c>
      <c r="AU946" t="n">
        <v>0.2859892290739464</v>
      </c>
      <c r="AV946" t="n">
        <v>0.9096840728127111</v>
      </c>
    </row>
    <row r="947" spans="1:48">
      <c r="A947" t="n">
        <v>944</v>
      </c>
      <c r="B947" t="n">
        <v>0</v>
      </c>
      <c r="C947" t="n">
        <v>0</v>
      </c>
      <c r="D947" t="n">
        <v>50</v>
      </c>
      <c r="E947" t="n">
        <v>4</v>
      </c>
      <c r="F947" t="n">
        <v>4.440892098500626e-15</v>
      </c>
      <c r="G947" t="n">
        <v>0</v>
      </c>
      <c r="H947" t="n">
        <v>411.9049417132925</v>
      </c>
      <c r="I947" t="b">
        <v>0</v>
      </c>
      <c r="J947" t="n">
        <v>1624.553090117226</v>
      </c>
      <c r="K947" t="n">
        <v>1449.101356384565</v>
      </c>
      <c r="L947" t="n">
        <v>0</v>
      </c>
      <c r="M947" t="n">
        <v>2.026687500000085</v>
      </c>
      <c r="N947" t="n">
        <v>2.026687500000085</v>
      </c>
      <c r="O947" t="n">
        <v>46.98520960480528</v>
      </c>
      <c r="P947" t="n">
        <v>11.91308559959566</v>
      </c>
      <c r="Q947" t="n">
        <v>2.026687500000085</v>
      </c>
      <c r="R947" t="n">
        <v>0.8371950797298513</v>
      </c>
      <c r="S947" t="n">
        <v>34.68880882320659</v>
      </c>
      <c r="T947" t="n">
        <v>15.95264646550615</v>
      </c>
      <c r="U947" t="n">
        <v>2.420806749908353</v>
      </c>
      <c r="V947" t="n">
        <v>2.5971693359146</v>
      </c>
      <c r="W947" t="n">
        <v>0</v>
      </c>
      <c r="X947" t="n">
        <v>0</v>
      </c>
      <c r="Y947" t="n">
        <v>-21.42817949427903</v>
      </c>
      <c r="Z947" t="n">
        <v>90.1411630981828</v>
      </c>
      <c r="AA947" t="n">
        <v>1449.101356384565</v>
      </c>
      <c r="AB947" t="b">
        <v>0</v>
      </c>
      <c r="AC947" t="b">
        <v>1</v>
      </c>
      <c r="AD947" t="n">
        <v>95.07256957372957</v>
      </c>
      <c r="AE947" t="n">
        <v>-0</v>
      </c>
      <c r="AF947" t="n">
        <v>0</v>
      </c>
      <c r="AG947" t="n">
        <v>-0.02165438035302725</v>
      </c>
      <c r="AH947" t="b">
        <v>0</v>
      </c>
      <c r="AI947" t="b">
        <v>0</v>
      </c>
      <c r="AJ947" t="n">
        <v>1449.101356384565</v>
      </c>
      <c r="AK947" t="n">
        <v>0</v>
      </c>
      <c r="AL947" t="n">
        <v>2.420806749908353</v>
      </c>
      <c r="AM947" t="n">
        <v>0</v>
      </c>
      <c r="AN947" t="n">
        <v>2.420806749908353</v>
      </c>
      <c r="AO947" t="n">
        <v>0</v>
      </c>
      <c r="AP947" t="n">
        <v>1</v>
      </c>
      <c r="AQ947" t="n">
        <v>0</v>
      </c>
      <c r="AR947" t="n">
        <v>0</v>
      </c>
      <c r="AS947" t="n">
        <v>0</v>
      </c>
      <c r="AT947" t="n">
        <v>0.9096786153519085</v>
      </c>
      <c r="AU947" t="n">
        <v>0.2859875133409196</v>
      </c>
      <c r="AV947" t="n">
        <v>0.9096786153519085</v>
      </c>
    </row>
    <row r="948" spans="1:48">
      <c r="A948" t="n">
        <v>945</v>
      </c>
      <c r="B948" t="n">
        <v>0</v>
      </c>
      <c r="C948" t="n">
        <v>0</v>
      </c>
      <c r="D948" t="n">
        <v>50</v>
      </c>
      <c r="E948" t="n">
        <v>4</v>
      </c>
      <c r="F948" t="n">
        <v>-1.598721155460225e-14</v>
      </c>
      <c r="G948" t="n">
        <v>0</v>
      </c>
      <c r="H948" t="n">
        <v>411.9049417132925</v>
      </c>
      <c r="I948" t="b">
        <v>0</v>
      </c>
      <c r="J948" t="n">
        <v>1624.553090117226</v>
      </c>
      <c r="K948" t="n">
        <v>1449.101356384565</v>
      </c>
      <c r="L948" t="n">
        <v>0</v>
      </c>
      <c r="M948" t="n">
        <v>2.026687499999694</v>
      </c>
      <c r="N948" t="n">
        <v>2.026687499999694</v>
      </c>
      <c r="O948" t="n">
        <v>46.98520960479621</v>
      </c>
      <c r="P948" t="n">
        <v>11.91308559959336</v>
      </c>
      <c r="Q948" t="n">
        <v>2.026687499999694</v>
      </c>
      <c r="R948" t="n">
        <v>0.8372052139432274</v>
      </c>
      <c r="S948" t="n">
        <v>34.70009466981826</v>
      </c>
      <c r="T948" t="n">
        <v>15.95245336168514</v>
      </c>
      <c r="U948" t="n">
        <v>2.4207774464925</v>
      </c>
      <c r="V948" t="n">
        <v>2.596976232096177</v>
      </c>
      <c r="W948" t="n">
        <v>0</v>
      </c>
      <c r="X948" t="n">
        <v>0</v>
      </c>
      <c r="Y948" t="n">
        <v>-21.42817949427903</v>
      </c>
      <c r="Z948" t="n">
        <v>90.11950871782977</v>
      </c>
      <c r="AA948" t="n">
        <v>1449.101356384565</v>
      </c>
      <c r="AB948" t="b">
        <v>0</v>
      </c>
      <c r="AC948" t="b">
        <v>1</v>
      </c>
      <c r="AD948" t="n">
        <v>95.06512923362739</v>
      </c>
      <c r="AE948" t="n">
        <v>-0</v>
      </c>
      <c r="AF948" t="n">
        <v>0</v>
      </c>
      <c r="AG948" t="n">
        <v>-0.02165438035302669</v>
      </c>
      <c r="AH948" t="b">
        <v>0</v>
      </c>
      <c r="AI948" t="b">
        <v>0</v>
      </c>
      <c r="AJ948" t="n">
        <v>1449.101356384565</v>
      </c>
      <c r="AK948" t="n">
        <v>0</v>
      </c>
      <c r="AL948" t="n">
        <v>2.4207774464925</v>
      </c>
      <c r="AM948" t="n">
        <v>0</v>
      </c>
      <c r="AN948" t="n">
        <v>2.4207774464925</v>
      </c>
      <c r="AO948" t="n">
        <v>0</v>
      </c>
      <c r="AP948" t="n">
        <v>1</v>
      </c>
      <c r="AQ948" t="n">
        <v>0</v>
      </c>
      <c r="AR948" t="n">
        <v>0</v>
      </c>
      <c r="AS948" t="n">
        <v>0</v>
      </c>
      <c r="AT948" t="n">
        <v>0.9096731582315561</v>
      </c>
      <c r="AU948" t="n">
        <v>0.2859857977149246</v>
      </c>
      <c r="AV948" t="n">
        <v>0.9096731582315561</v>
      </c>
    </row>
    <row r="949" spans="1:48">
      <c r="A949" t="n">
        <v>946</v>
      </c>
      <c r="B949" t="n">
        <v>0</v>
      </c>
      <c r="C949" t="n">
        <v>0</v>
      </c>
      <c r="D949" t="n">
        <v>50</v>
      </c>
      <c r="E949" t="n">
        <v>4</v>
      </c>
      <c r="F949" t="n">
        <v>5.684341886080801e-14</v>
      </c>
      <c r="G949" t="n">
        <v>0</v>
      </c>
      <c r="H949" t="n">
        <v>411.9049417132925</v>
      </c>
      <c r="I949" t="b">
        <v>0</v>
      </c>
      <c r="J949" t="n">
        <v>1624.553090117226</v>
      </c>
      <c r="K949" t="n">
        <v>1449.101356384565</v>
      </c>
      <c r="L949" t="n">
        <v>0</v>
      </c>
      <c r="M949" t="n">
        <v>2.02668750000109</v>
      </c>
      <c r="N949" t="n">
        <v>2.02668750000109</v>
      </c>
      <c r="O949" t="n">
        <v>46.98520960482858</v>
      </c>
      <c r="P949" t="n">
        <v>11.91308559960157</v>
      </c>
      <c r="Q949" t="n">
        <v>2.02668750000109</v>
      </c>
      <c r="R949" t="n">
        <v>0.8372153477711988</v>
      </c>
      <c r="S949" t="n">
        <v>34.7113798139132</v>
      </c>
      <c r="T949" t="n">
        <v>15.95226026989661</v>
      </c>
      <c r="U949" t="n">
        <v>2.420748144902571</v>
      </c>
      <c r="V949" t="n">
        <v>2.596783140298443</v>
      </c>
      <c r="W949" t="n">
        <v>0</v>
      </c>
      <c r="X949" t="n">
        <v>0</v>
      </c>
      <c r="Y949" t="n">
        <v>-21.42817949427903</v>
      </c>
      <c r="Z949" t="n">
        <v>90.09785433747675</v>
      </c>
      <c r="AA949" t="n">
        <v>1449.101356384565</v>
      </c>
      <c r="AB949" t="b">
        <v>0</v>
      </c>
      <c r="AC949" t="b">
        <v>1</v>
      </c>
      <c r="AD949" t="n">
        <v>95.05768889352521</v>
      </c>
      <c r="AE949" t="n">
        <v>-0</v>
      </c>
      <c r="AF949" t="n">
        <v>0</v>
      </c>
      <c r="AG949" t="n">
        <v>-0.02165438035302741</v>
      </c>
      <c r="AH949" t="b">
        <v>0</v>
      </c>
      <c r="AI949" t="b">
        <v>0</v>
      </c>
      <c r="AJ949" t="n">
        <v>1449.101356384565</v>
      </c>
      <c r="AK949" t="n">
        <v>0</v>
      </c>
      <c r="AL949" t="n">
        <v>2.420748144902571</v>
      </c>
      <c r="AM949" t="n">
        <v>0</v>
      </c>
      <c r="AN949" t="n">
        <v>2.420748144902571</v>
      </c>
      <c r="AO949" t="n">
        <v>0</v>
      </c>
      <c r="AP949" t="n">
        <v>1</v>
      </c>
      <c r="AQ949" t="n">
        <v>0</v>
      </c>
      <c r="AR949" t="n">
        <v>0</v>
      </c>
      <c r="AS949" t="n">
        <v>0</v>
      </c>
      <c r="AT949" t="n">
        <v>0.9096677014520769</v>
      </c>
      <c r="AU949" t="n">
        <v>0.2859840821960943</v>
      </c>
      <c r="AV949" t="n">
        <v>0.9096677014520769</v>
      </c>
    </row>
    <row r="950" spans="1:48">
      <c r="A950" t="n">
        <v>947</v>
      </c>
      <c r="B950" t="n">
        <v>0</v>
      </c>
      <c r="C950" t="n">
        <v>0</v>
      </c>
      <c r="D950" t="n">
        <v>50</v>
      </c>
      <c r="E950" t="n">
        <v>4</v>
      </c>
      <c r="F950" t="n">
        <v>-2.087219286295294e-13</v>
      </c>
      <c r="G950" t="n">
        <v>0</v>
      </c>
      <c r="H950" t="n">
        <v>411.9049417132925</v>
      </c>
      <c r="I950" t="b">
        <v>0</v>
      </c>
      <c r="J950" t="n">
        <v>1624.553090117226</v>
      </c>
      <c r="K950" t="n">
        <v>1449.101356384565</v>
      </c>
      <c r="L950" t="n">
        <v>0</v>
      </c>
      <c r="M950" t="n">
        <v>2.026687499995998</v>
      </c>
      <c r="N950" t="n">
        <v>2.026687499995998</v>
      </c>
      <c r="O950" t="n">
        <v>46.98520960471054</v>
      </c>
      <c r="P950" t="n">
        <v>11.91308559957164</v>
      </c>
      <c r="Q950" t="n">
        <v>2.026687499995998</v>
      </c>
      <c r="R950" t="n">
        <v>0.8372254812133039</v>
      </c>
      <c r="S950" t="n">
        <v>34.72266425551816</v>
      </c>
      <c r="T950" t="n">
        <v>15.95206719008351</v>
      </c>
      <c r="U950" t="n">
        <v>2.420718845129906</v>
      </c>
      <c r="V950" t="n">
        <v>2.596590060518889</v>
      </c>
      <c r="W950" t="n">
        <v>0</v>
      </c>
      <c r="X950" t="n">
        <v>0</v>
      </c>
      <c r="Y950" t="n">
        <v>-21.42817949427903</v>
      </c>
      <c r="Z950" t="n">
        <v>90.07619995712372</v>
      </c>
      <c r="AA950" t="n">
        <v>1449.101356384565</v>
      </c>
      <c r="AB950" t="b">
        <v>0</v>
      </c>
      <c r="AC950" t="b">
        <v>1</v>
      </c>
      <c r="AD950" t="n">
        <v>95.05024855342303</v>
      </c>
      <c r="AE950" t="n">
        <v>-0</v>
      </c>
      <c r="AF950" t="n">
        <v>0</v>
      </c>
      <c r="AG950" t="n">
        <v>-0.02165438035302686</v>
      </c>
      <c r="AH950" t="b">
        <v>0</v>
      </c>
      <c r="AI950" t="b">
        <v>0</v>
      </c>
      <c r="AJ950" t="n">
        <v>1449.101356384565</v>
      </c>
      <c r="AK950" t="n">
        <v>0</v>
      </c>
      <c r="AL950" t="n">
        <v>2.420718845129906</v>
      </c>
      <c r="AM950" t="n">
        <v>0</v>
      </c>
      <c r="AN950" t="n">
        <v>2.420718845129906</v>
      </c>
      <c r="AO950" t="n">
        <v>0</v>
      </c>
      <c r="AP950" t="n">
        <v>1</v>
      </c>
      <c r="AQ950" t="n">
        <v>0</v>
      </c>
      <c r="AR950" t="n">
        <v>0</v>
      </c>
      <c r="AS950" t="n">
        <v>0</v>
      </c>
      <c r="AT950" t="n">
        <v>0.9096622450118609</v>
      </c>
      <c r="AU950" t="n">
        <v>0.2859823667839227</v>
      </c>
      <c r="AV950" t="n">
        <v>0.9096622450118609</v>
      </c>
    </row>
    <row r="951" spans="1:48">
      <c r="A951" t="n">
        <v>948</v>
      </c>
      <c r="B951" t="n">
        <v>0</v>
      </c>
      <c r="C951" t="n">
        <v>0</v>
      </c>
      <c r="D951" t="n">
        <v>50</v>
      </c>
      <c r="E951" t="n">
        <v>4</v>
      </c>
      <c r="F951" t="n">
        <v>7.762679388179095e-13</v>
      </c>
      <c r="G951" t="n">
        <v>0</v>
      </c>
      <c r="H951" t="n">
        <v>411.9049417132925</v>
      </c>
      <c r="I951" t="b">
        <v>0</v>
      </c>
      <c r="J951" t="n">
        <v>1624.553090117226</v>
      </c>
      <c r="K951" t="n">
        <v>1449.101356384565</v>
      </c>
      <c r="L951" t="n">
        <v>0</v>
      </c>
      <c r="M951" t="n">
        <v>2.026687500014883</v>
      </c>
      <c r="N951" t="n">
        <v>2.026687500014883</v>
      </c>
      <c r="O951" t="n">
        <v>46.98520960514834</v>
      </c>
      <c r="P951" t="n">
        <v>11.91308559968264</v>
      </c>
      <c r="Q951" t="n">
        <v>2.026687500014883</v>
      </c>
      <c r="R951" t="n">
        <v>0.8372356142711812</v>
      </c>
      <c r="S951" t="n">
        <v>34.73394799465984</v>
      </c>
      <c r="T951" t="n">
        <v>15.95187412245368</v>
      </c>
      <c r="U951" t="n">
        <v>2.420689547206048</v>
      </c>
      <c r="V951" t="n">
        <v>2.596396992764614</v>
      </c>
      <c r="W951" t="n">
        <v>0</v>
      </c>
      <c r="X951" t="n">
        <v>0</v>
      </c>
      <c r="Y951" t="n">
        <v>-21.42817949427903</v>
      </c>
      <c r="Z951" t="n">
        <v>90.05454557677069</v>
      </c>
      <c r="AA951" t="n">
        <v>1449.101356384565</v>
      </c>
      <c r="AB951" t="b">
        <v>0</v>
      </c>
      <c r="AC951" t="b">
        <v>1</v>
      </c>
      <c r="AD951" t="n">
        <v>95.04280821332085</v>
      </c>
      <c r="AE951" t="n">
        <v>-0</v>
      </c>
      <c r="AF951" t="n">
        <v>0</v>
      </c>
      <c r="AG951" t="n">
        <v>-0.02165438035302586</v>
      </c>
      <c r="AH951" t="b">
        <v>0</v>
      </c>
      <c r="AI951" t="b">
        <v>0</v>
      </c>
      <c r="AJ951" t="n">
        <v>1449.101356384565</v>
      </c>
      <c r="AK951" t="n">
        <v>0</v>
      </c>
      <c r="AL951" t="n">
        <v>2.420689547206048</v>
      </c>
      <c r="AM951" t="n">
        <v>0</v>
      </c>
      <c r="AN951" t="n">
        <v>2.420689547206048</v>
      </c>
      <c r="AO951" t="n">
        <v>0</v>
      </c>
      <c r="AP951" t="n">
        <v>1</v>
      </c>
      <c r="AQ951" t="n">
        <v>0</v>
      </c>
      <c r="AR951" t="n">
        <v>0</v>
      </c>
      <c r="AS951" t="n">
        <v>0</v>
      </c>
      <c r="AT951" t="n">
        <v>0.9096567889167716</v>
      </c>
      <c r="AU951" t="n">
        <v>0.285980651480253</v>
      </c>
      <c r="AV951" t="n">
        <v>0.9096567889167716</v>
      </c>
    </row>
    <row r="952" spans="1:48">
      <c r="A952" t="n">
        <v>949</v>
      </c>
      <c r="B952" t="n">
        <v>0</v>
      </c>
      <c r="C952" t="n">
        <v>0</v>
      </c>
      <c r="D952" t="n">
        <v>50</v>
      </c>
      <c r="E952" t="n">
        <v>4</v>
      </c>
      <c r="F952" t="n">
        <v>-2.901678897160309e-12</v>
      </c>
      <c r="G952" t="n">
        <v>0</v>
      </c>
      <c r="H952" t="n">
        <v>411.9049417132925</v>
      </c>
      <c r="I952" t="b">
        <v>0</v>
      </c>
      <c r="J952" t="n">
        <v>1624.553090117226</v>
      </c>
      <c r="K952" t="n">
        <v>1449.101356384565</v>
      </c>
      <c r="L952" t="n">
        <v>0</v>
      </c>
      <c r="M952" t="n">
        <v>2.026687499944368</v>
      </c>
      <c r="N952" t="n">
        <v>2.026687499944368</v>
      </c>
      <c r="O952" t="n">
        <v>46.98520960351358</v>
      </c>
      <c r="P952" t="n">
        <v>11.91308559926815</v>
      </c>
      <c r="Q952" t="n">
        <v>2.026687499944368</v>
      </c>
      <c r="R952" t="n">
        <v>0.8372457469386716</v>
      </c>
      <c r="S952" t="n">
        <v>34.74523103136502</v>
      </c>
      <c r="T952" t="n">
        <v>15.95168106623141</v>
      </c>
      <c r="U952" t="n">
        <v>2.420660251013283</v>
      </c>
      <c r="V952" t="n">
        <v>2.596203937007029</v>
      </c>
      <c r="W952" t="n">
        <v>0</v>
      </c>
      <c r="X952" t="n">
        <v>0</v>
      </c>
      <c r="Y952" t="n">
        <v>-21.42817949427903</v>
      </c>
      <c r="Z952" t="n">
        <v>90.03289119641767</v>
      </c>
      <c r="AA952" t="n">
        <v>1449.101356384565</v>
      </c>
      <c r="AB952" t="b">
        <v>0</v>
      </c>
      <c r="AC952" t="b">
        <v>1</v>
      </c>
      <c r="AD952" t="n">
        <v>95.03536787321868</v>
      </c>
      <c r="AE952" t="n">
        <v>-0</v>
      </c>
      <c r="AF952" t="n">
        <v>0</v>
      </c>
      <c r="AG952" t="n">
        <v>-0.02165438035302664</v>
      </c>
      <c r="AH952" t="b">
        <v>0</v>
      </c>
      <c r="AI952" t="b">
        <v>0</v>
      </c>
      <c r="AJ952" t="n">
        <v>1449.101356384565</v>
      </c>
      <c r="AK952" t="n">
        <v>0</v>
      </c>
      <c r="AL952" t="n">
        <v>2.420660251013283</v>
      </c>
      <c r="AM952" t="n">
        <v>0</v>
      </c>
      <c r="AN952" t="n">
        <v>2.420660251013283</v>
      </c>
      <c r="AO952" t="n">
        <v>0</v>
      </c>
      <c r="AP952" t="n">
        <v>1</v>
      </c>
      <c r="AQ952" t="n">
        <v>0</v>
      </c>
      <c r="AR952" t="n">
        <v>0</v>
      </c>
      <c r="AS952" t="n">
        <v>0</v>
      </c>
      <c r="AT952" t="n">
        <v>0.9096513331449047</v>
      </c>
      <c r="AU952" t="n">
        <v>0.285978936278199</v>
      </c>
      <c r="AV952" t="n">
        <v>0.9096513331449047</v>
      </c>
    </row>
    <row r="953" spans="1:48">
      <c r="A953" t="n">
        <v>950</v>
      </c>
      <c r="B953" t="n">
        <v>0</v>
      </c>
      <c r="C953" t="n">
        <v>0</v>
      </c>
      <c r="D953" t="n">
        <v>50</v>
      </c>
      <c r="E953" t="n">
        <v>4</v>
      </c>
      <c r="F953" t="n">
        <v>1.083222400666273e-11</v>
      </c>
      <c r="G953" t="n">
        <v>0</v>
      </c>
      <c r="H953" t="n">
        <v>411.9049417132925</v>
      </c>
      <c r="I953" t="b">
        <v>0</v>
      </c>
      <c r="J953" t="n">
        <v>1624.553090117226</v>
      </c>
      <c r="K953" t="n">
        <v>1449.101356384565</v>
      </c>
      <c r="L953" t="n">
        <v>0</v>
      </c>
      <c r="M953" t="n">
        <v>2.026687500207677</v>
      </c>
      <c r="N953" t="n">
        <v>2.026687500207677</v>
      </c>
      <c r="O953" t="n">
        <v>46.98520960961795</v>
      </c>
      <c r="P953" t="n">
        <v>11.91308560081591</v>
      </c>
      <c r="Q953" t="n">
        <v>2.026687500207677</v>
      </c>
      <c r="R953" t="n">
        <v>0.8372558792387039</v>
      </c>
      <c r="S953" t="n">
        <v>34.75651336566024</v>
      </c>
      <c r="T953" t="n">
        <v>15.95148802431026</v>
      </c>
      <c r="U953" t="n">
        <v>2.420630956990704</v>
      </c>
      <c r="V953" t="n">
        <v>2.596010893350716</v>
      </c>
      <c r="W953" t="n">
        <v>0</v>
      </c>
      <c r="X953" t="n">
        <v>0</v>
      </c>
      <c r="Y953" t="n">
        <v>-21.42817949427903</v>
      </c>
      <c r="Z953" t="n">
        <v>90.01123681606464</v>
      </c>
      <c r="AA953" t="n">
        <v>1449.101356384565</v>
      </c>
      <c r="AB953" t="b">
        <v>0</v>
      </c>
      <c r="AC953" t="b">
        <v>1</v>
      </c>
      <c r="AD953" t="n">
        <v>95.0279275331165</v>
      </c>
      <c r="AE953" t="n">
        <v>-0</v>
      </c>
      <c r="AF953" t="n">
        <v>0</v>
      </c>
      <c r="AG953" t="n">
        <v>-0.02165438035302786</v>
      </c>
      <c r="AH953" t="b">
        <v>0</v>
      </c>
      <c r="AI953" t="b">
        <v>0</v>
      </c>
      <c r="AJ953" t="n">
        <v>1449.101356384565</v>
      </c>
      <c r="AK953" t="n">
        <v>0</v>
      </c>
      <c r="AL953" t="n">
        <v>2.420630956990704</v>
      </c>
      <c r="AM953" t="n">
        <v>0</v>
      </c>
      <c r="AN953" t="n">
        <v>2.420630956990704</v>
      </c>
      <c r="AO953" t="n">
        <v>0</v>
      </c>
      <c r="AP953" t="n">
        <v>1</v>
      </c>
      <c r="AQ953" t="n">
        <v>0</v>
      </c>
      <c r="AR953" t="n">
        <v>0</v>
      </c>
      <c r="AS953" t="n">
        <v>0</v>
      </c>
      <c r="AT953" t="n">
        <v>0.9096458777780194</v>
      </c>
      <c r="AU953" t="n">
        <v>0.2859772212034643</v>
      </c>
      <c r="AV953" t="n">
        <v>0.9096458777780194</v>
      </c>
    </row>
    <row r="954" spans="1:48">
      <c r="A954" t="n">
        <v>951</v>
      </c>
      <c r="B954" t="n">
        <v>0</v>
      </c>
      <c r="C954" t="n">
        <v>0</v>
      </c>
      <c r="D954" t="n">
        <v>50</v>
      </c>
      <c r="E954" t="n">
        <v>4</v>
      </c>
      <c r="F954" t="n">
        <v>-4.04254407726512e-11</v>
      </c>
      <c r="G954" t="n">
        <v>0</v>
      </c>
      <c r="H954" t="n">
        <v>411.9049417132925</v>
      </c>
      <c r="I954" t="b">
        <v>0</v>
      </c>
      <c r="J954" t="n">
        <v>1624.553090117226</v>
      </c>
      <c r="K954" t="n">
        <v>1449.101356384565</v>
      </c>
      <c r="L954" t="n">
        <v>0</v>
      </c>
      <c r="M954" t="n">
        <v>2.026687499224954</v>
      </c>
      <c r="N954" t="n">
        <v>2.026687499224954</v>
      </c>
      <c r="O954" t="n">
        <v>46.98520958683523</v>
      </c>
      <c r="P954" t="n">
        <v>11.91308559503936</v>
      </c>
      <c r="Q954" t="n">
        <v>2.026687499224954</v>
      </c>
      <c r="R954" t="n">
        <v>0.837266011085631</v>
      </c>
      <c r="S954" t="n">
        <v>34.76779499757286</v>
      </c>
      <c r="T954" t="n">
        <v>15.9512949858867</v>
      </c>
      <c r="U954" t="n">
        <v>2.420601663498885</v>
      </c>
      <c r="V954" t="n">
        <v>2.595817861403116</v>
      </c>
      <c r="W954" t="n">
        <v>0</v>
      </c>
      <c r="X954" t="n">
        <v>0</v>
      </c>
      <c r="Y954" t="n">
        <v>-21.42817949427903</v>
      </c>
      <c r="Z954" t="n">
        <v>89.98958243571161</v>
      </c>
      <c r="AA954" t="n">
        <v>1449.101356384565</v>
      </c>
      <c r="AB954" t="b">
        <v>0</v>
      </c>
      <c r="AC954" t="b">
        <v>1</v>
      </c>
      <c r="AD954" t="n">
        <v>95.02048719301432</v>
      </c>
      <c r="AE954" t="n">
        <v>-0</v>
      </c>
      <c r="AF954" t="n">
        <v>0</v>
      </c>
      <c r="AG954" t="n">
        <v>-0.02165438035302686</v>
      </c>
      <c r="AH954" t="b">
        <v>0</v>
      </c>
      <c r="AI954" t="b">
        <v>0</v>
      </c>
      <c r="AJ954" t="n">
        <v>1449.101356384565</v>
      </c>
      <c r="AK954" t="n">
        <v>0</v>
      </c>
      <c r="AL954" t="n">
        <v>2.420601663498885</v>
      </c>
      <c r="AM954" t="n">
        <v>0</v>
      </c>
      <c r="AN954" t="n">
        <v>2.420601663498885</v>
      </c>
      <c r="AO954" t="n">
        <v>0</v>
      </c>
      <c r="AP954" t="n">
        <v>1</v>
      </c>
      <c r="AQ954" t="n">
        <v>0</v>
      </c>
      <c r="AR954" t="n">
        <v>0</v>
      </c>
      <c r="AS954" t="n">
        <v>0</v>
      </c>
      <c r="AT954" t="n">
        <v>0.9096404225108145</v>
      </c>
      <c r="AU954" t="n">
        <v>0.2859755061600674</v>
      </c>
      <c r="AV954" t="n">
        <v>0.9096404225108145</v>
      </c>
    </row>
    <row r="955" spans="1:48">
      <c r="A955" t="n">
        <v>952</v>
      </c>
      <c r="B955" t="n">
        <v>0</v>
      </c>
      <c r="C955" t="n">
        <v>0</v>
      </c>
      <c r="D955" t="n">
        <v>50</v>
      </c>
      <c r="E955" t="n">
        <v>4</v>
      </c>
      <c r="F955" t="n">
        <v>1.508686509055224e-10</v>
      </c>
      <c r="G955" t="n">
        <v>0</v>
      </c>
      <c r="H955" t="n">
        <v>411.9049417132925</v>
      </c>
      <c r="I955" t="b">
        <v>0</v>
      </c>
      <c r="J955" t="n">
        <v>1624.553090117226</v>
      </c>
      <c r="K955" t="n">
        <v>1449.101356384565</v>
      </c>
      <c r="L955" t="n">
        <v>0</v>
      </c>
      <c r="M955" t="n">
        <v>2.026687502892488</v>
      </c>
      <c r="N955" t="n">
        <v>2.026687502892488</v>
      </c>
      <c r="O955" t="n">
        <v>46.98520967186058</v>
      </c>
      <c r="P955" t="n">
        <v>11.91308561659751</v>
      </c>
      <c r="Q955" t="n">
        <v>2.026687502892488</v>
      </c>
      <c r="R955" t="n">
        <v>0.8372761427990258</v>
      </c>
      <c r="S955" t="n">
        <v>34.77907592712733</v>
      </c>
      <c r="T955" t="n">
        <v>15.95110199127897</v>
      </c>
      <c r="U955" t="n">
        <v>2.420572376656097</v>
      </c>
      <c r="V955" t="n">
        <v>2.595624842627052</v>
      </c>
      <c r="W955" t="n">
        <v>0</v>
      </c>
      <c r="X955" t="n">
        <v>0</v>
      </c>
      <c r="Y955" t="n">
        <v>-21.42817949427903</v>
      </c>
      <c r="Z955" t="n">
        <v>89.96792805535858</v>
      </c>
      <c r="AA955" t="n">
        <v>1449.101356384565</v>
      </c>
      <c r="AB955" t="b">
        <v>0</v>
      </c>
      <c r="AC955" t="b">
        <v>1</v>
      </c>
      <c r="AD955" t="n">
        <v>95.01304685291214</v>
      </c>
      <c r="AE955" t="n">
        <v>-0</v>
      </c>
      <c r="AF955" t="n">
        <v>0</v>
      </c>
      <c r="AG955" t="n">
        <v>-0.0216543803530263</v>
      </c>
      <c r="AH955" t="b">
        <v>0</v>
      </c>
      <c r="AI955" t="b">
        <v>0</v>
      </c>
      <c r="AJ955" t="n">
        <v>1449.101356384565</v>
      </c>
      <c r="AK955" t="n">
        <v>0</v>
      </c>
      <c r="AL955" t="n">
        <v>2.420572376656097</v>
      </c>
      <c r="AM955" t="n">
        <v>0</v>
      </c>
      <c r="AN955" t="n">
        <v>2.420572376656097</v>
      </c>
      <c r="AO955" t="n">
        <v>0</v>
      </c>
      <c r="AP955" t="n">
        <v>1</v>
      </c>
      <c r="AQ955" t="n">
        <v>0</v>
      </c>
      <c r="AR955" t="n">
        <v>0</v>
      </c>
      <c r="AS955" t="n">
        <v>0</v>
      </c>
      <c r="AT955" t="n">
        <v>0.90963496848268</v>
      </c>
      <c r="AU955" t="n">
        <v>0.2859737915062132</v>
      </c>
      <c r="AV955" t="n">
        <v>0.90963496848268</v>
      </c>
    </row>
    <row r="956" spans="1:48">
      <c r="A956" t="n">
        <v>953</v>
      </c>
      <c r="B956" t="n">
        <v>0</v>
      </c>
      <c r="C956" t="n">
        <v>0</v>
      </c>
      <c r="D956" t="n">
        <v>50</v>
      </c>
      <c r="E956" t="n">
        <v>4</v>
      </c>
      <c r="F956" t="n">
        <v>-5.630420574220807e-10</v>
      </c>
      <c r="G956" t="n">
        <v>0</v>
      </c>
      <c r="H956" t="n">
        <v>411.9049417132925</v>
      </c>
      <c r="I956" t="b">
        <v>0</v>
      </c>
      <c r="J956" t="n">
        <v>1624.553090117226</v>
      </c>
      <c r="K956" t="n">
        <v>1449.101356384565</v>
      </c>
      <c r="L956" t="n">
        <v>0</v>
      </c>
      <c r="M956" t="n">
        <v>2.026687489205232</v>
      </c>
      <c r="N956" t="n">
        <v>2.026687489205232</v>
      </c>
      <c r="O956" t="n">
        <v>46.98520935454548</v>
      </c>
      <c r="P956" t="n">
        <v>11.91308553614236</v>
      </c>
      <c r="Q956" t="n">
        <v>2.026687489205232</v>
      </c>
      <c r="R956" t="n">
        <v>0.8372862731862335</v>
      </c>
      <c r="S956" t="n">
        <v>34.7903561543588</v>
      </c>
      <c r="T956" t="n">
        <v>15.95090889001708</v>
      </c>
      <c r="U956" t="n">
        <v>2.420543073628589</v>
      </c>
      <c r="V956" t="n">
        <v>2.595431831561521</v>
      </c>
      <c r="W956" t="n">
        <v>0</v>
      </c>
      <c r="X956" t="n">
        <v>0</v>
      </c>
      <c r="Y956" t="n">
        <v>-21.42817949427903</v>
      </c>
      <c r="Z956" t="n">
        <v>89.94627367500556</v>
      </c>
      <c r="AA956" t="n">
        <v>1449.101356384565</v>
      </c>
      <c r="AB956" t="b">
        <v>0</v>
      </c>
      <c r="AC956" t="b">
        <v>1</v>
      </c>
      <c r="AD956" t="n">
        <v>95.00560651280996</v>
      </c>
      <c r="AE956" t="n">
        <v>-0</v>
      </c>
      <c r="AF956" t="n">
        <v>0</v>
      </c>
      <c r="AG956" t="n">
        <v>-0.02163432380976316</v>
      </c>
      <c r="AH956" t="b">
        <v>0</v>
      </c>
      <c r="AI956" t="b">
        <v>0</v>
      </c>
      <c r="AJ956" t="n">
        <v>1449.101356384565</v>
      </c>
      <c r="AK956" t="n">
        <v>0</v>
      </c>
      <c r="AL956" t="n">
        <v>2.420543073628589</v>
      </c>
      <c r="AM956" t="n">
        <v>0</v>
      </c>
      <c r="AN956" t="n">
        <v>2.420543073628589</v>
      </c>
      <c r="AO956" t="n">
        <v>0</v>
      </c>
      <c r="AP956" t="n">
        <v>1</v>
      </c>
      <c r="AQ956" t="n">
        <v>0</v>
      </c>
      <c r="AR956" t="n">
        <v>0</v>
      </c>
      <c r="AS956" t="n">
        <v>0</v>
      </c>
      <c r="AT956" t="n">
        <v>0.9096295114413311</v>
      </c>
      <c r="AU956" t="n">
        <v>0.2859720759050556</v>
      </c>
      <c r="AV956" t="n">
        <v>0.9096295114413311</v>
      </c>
    </row>
    <row r="957" spans="1:48">
      <c r="A957" t="n">
        <v>954</v>
      </c>
      <c r="B957" t="n">
        <v>0</v>
      </c>
      <c r="C957" t="n">
        <v>0</v>
      </c>
      <c r="D957" t="n">
        <v>50</v>
      </c>
      <c r="E957" t="n">
        <v>4</v>
      </c>
      <c r="F957" t="n">
        <v>2.10130046696122e-09</v>
      </c>
      <c r="G957" t="n">
        <v>0</v>
      </c>
      <c r="H957" t="n">
        <v>411.9049417132925</v>
      </c>
      <c r="I957" t="b">
        <v>0</v>
      </c>
      <c r="J957" t="n">
        <v>1624.553090117226</v>
      </c>
      <c r="K957" t="n">
        <v>1449.101356384565</v>
      </c>
      <c r="L957" t="n">
        <v>0</v>
      </c>
      <c r="M957" t="n">
        <v>2.026687540286599</v>
      </c>
      <c r="N957" t="n">
        <v>2.026687540286599</v>
      </c>
      <c r="O957" t="n">
        <v>46.98521053877776</v>
      </c>
      <c r="P957" t="n">
        <v>11.9130858364041</v>
      </c>
      <c r="Q957" t="n">
        <v>2.026687540286599</v>
      </c>
      <c r="R957" t="n">
        <v>0.8372964066979965</v>
      </c>
      <c r="S957" t="n">
        <v>34.80163567926262</v>
      </c>
      <c r="T957" t="n">
        <v>15.95071624365519</v>
      </c>
      <c r="U957" t="n">
        <v>2.420513839631946</v>
      </c>
      <c r="V957" t="n">
        <v>2.595238848583334</v>
      </c>
      <c r="W957" t="n">
        <v>0</v>
      </c>
      <c r="X957" t="n">
        <v>0</v>
      </c>
      <c r="Y957" t="n">
        <v>-21.42817949427903</v>
      </c>
      <c r="Z957" t="n">
        <v>89.92461929465253</v>
      </c>
      <c r="AA957" t="n">
        <v>1449.101356384565</v>
      </c>
      <c r="AB957" t="b">
        <v>0</v>
      </c>
      <c r="AC957" t="b">
        <v>1</v>
      </c>
      <c r="AD957" t="n">
        <v>94.99816617270778</v>
      </c>
      <c r="AE957" t="n">
        <v>-0</v>
      </c>
      <c r="AF957" t="n">
        <v>0</v>
      </c>
      <c r="AG957" t="n">
        <v>-0.02107267210518809</v>
      </c>
      <c r="AH957" t="b">
        <v>0</v>
      </c>
      <c r="AI957" t="b">
        <v>0</v>
      </c>
      <c r="AJ957" t="n">
        <v>1449.101356384565</v>
      </c>
      <c r="AK957" t="n">
        <v>0</v>
      </c>
      <c r="AL957" t="n">
        <v>2.420513839631946</v>
      </c>
      <c r="AM957" t="n">
        <v>0</v>
      </c>
      <c r="AN957" t="n">
        <v>2.420513839631946</v>
      </c>
      <c r="AO957" t="n">
        <v>0</v>
      </c>
      <c r="AP957" t="n">
        <v>1</v>
      </c>
      <c r="AQ957" t="n">
        <v>0</v>
      </c>
      <c r="AR957" t="n">
        <v>0</v>
      </c>
      <c r="AS957" t="n">
        <v>0</v>
      </c>
      <c r="AT957" t="n">
        <v>0.909624067256293</v>
      </c>
      <c r="AU957" t="n">
        <v>0.2859703643457038</v>
      </c>
      <c r="AV957" t="n">
        <v>0.909624067256293</v>
      </c>
    </row>
    <row r="958" spans="1:48">
      <c r="A958" t="n">
        <v>955</v>
      </c>
      <c r="B958" t="n">
        <v>0</v>
      </c>
      <c r="C958" t="n">
        <v>0</v>
      </c>
      <c r="D958" t="n">
        <v>50</v>
      </c>
      <c r="E958" t="n">
        <v>4</v>
      </c>
      <c r="F958" t="n">
        <v>-7.842166027671738e-09</v>
      </c>
      <c r="G958" t="n">
        <v>0</v>
      </c>
      <c r="H958" t="n">
        <v>411.9049417132925</v>
      </c>
      <c r="I958" t="b">
        <v>0</v>
      </c>
      <c r="J958" t="n">
        <v>1624.553090117226</v>
      </c>
      <c r="K958" t="n">
        <v>1449.101356384565</v>
      </c>
      <c r="L958" t="n">
        <v>0</v>
      </c>
      <c r="M958" t="n">
        <v>2.026687349648251</v>
      </c>
      <c r="N958" t="n">
        <v>2.026687349648251</v>
      </c>
      <c r="O958" t="n">
        <v>46.98520611916063</v>
      </c>
      <c r="P958" t="n">
        <v>11.91308471581152</v>
      </c>
      <c r="Q958" t="n">
        <v>2.026687349648251</v>
      </c>
      <c r="R958" t="n">
        <v>0.8373065267246877</v>
      </c>
      <c r="S958" t="n">
        <v>34.81291450198265</v>
      </c>
      <c r="T958" t="n">
        <v>15.95052195645135</v>
      </c>
      <c r="U958" t="n">
        <v>2.420484356638295</v>
      </c>
      <c r="V958" t="n">
        <v>2.595045817649199</v>
      </c>
      <c r="W958" t="n">
        <v>0</v>
      </c>
      <c r="X958" t="n">
        <v>0</v>
      </c>
      <c r="Y958" t="n">
        <v>-21.42817949427903</v>
      </c>
      <c r="Z958" t="n">
        <v>89.9029649142995</v>
      </c>
      <c r="AA958" t="n">
        <v>1449.101356384565</v>
      </c>
      <c r="AB958" t="b">
        <v>0</v>
      </c>
      <c r="AC958" t="b">
        <v>1</v>
      </c>
      <c r="AD958" t="n">
        <v>94.99072583260561</v>
      </c>
      <c r="AE958" t="n">
        <v>-0</v>
      </c>
      <c r="AF958" t="n">
        <v>0</v>
      </c>
      <c r="AG958" t="n">
        <v>-0.02105261556192362</v>
      </c>
      <c r="AH958" t="b">
        <v>0</v>
      </c>
      <c r="AI958" t="b">
        <v>0</v>
      </c>
      <c r="AJ958" t="n">
        <v>1449.101356384565</v>
      </c>
      <c r="AK958" t="n">
        <v>0</v>
      </c>
      <c r="AL958" t="n">
        <v>2.420484356638295</v>
      </c>
      <c r="AM958" t="n">
        <v>0</v>
      </c>
      <c r="AN958" t="n">
        <v>2.420484356638295</v>
      </c>
      <c r="AO958" t="n">
        <v>0</v>
      </c>
      <c r="AP958" t="n">
        <v>1</v>
      </c>
      <c r="AQ958" t="n">
        <v>0</v>
      </c>
      <c r="AR958" t="n">
        <v>0</v>
      </c>
      <c r="AS958" t="n">
        <v>0</v>
      </c>
      <c r="AT958" t="n">
        <v>0.9096185767019079</v>
      </c>
      <c r="AU958" t="n">
        <v>0.2859686382086166</v>
      </c>
      <c r="AV958" t="n">
        <v>0.9096185767019079</v>
      </c>
    </row>
    <row r="959" spans="1:48">
      <c r="A959" t="n">
        <v>956</v>
      </c>
      <c r="B959" t="n">
        <v>0</v>
      </c>
      <c r="C959" t="n">
        <v>0</v>
      </c>
      <c r="D959" t="n">
        <v>50</v>
      </c>
      <c r="E959" t="n">
        <v>4</v>
      </c>
      <c r="F959" t="n">
        <v>2.926736364372573e-08</v>
      </c>
      <c r="G959" t="n">
        <v>0</v>
      </c>
      <c r="H959" t="n">
        <v>411.9049417132925</v>
      </c>
      <c r="I959" t="b">
        <v>0</v>
      </c>
      <c r="J959" t="n">
        <v>1624.553090117226</v>
      </c>
      <c r="K959" t="n">
        <v>1449.101356384565</v>
      </c>
      <c r="L959" t="n">
        <v>0</v>
      </c>
      <c r="M959" t="n">
        <v>2.0266880611204</v>
      </c>
      <c r="N959" t="n">
        <v>2.0266880611204</v>
      </c>
      <c r="O959" t="n">
        <v>46.98522261339966</v>
      </c>
      <c r="P959" t="n">
        <v>11.91308889792081</v>
      </c>
      <c r="Q959" t="n">
        <v>2.0266880611204</v>
      </c>
      <c r="R959" t="n">
        <v>0.8373166952511906</v>
      </c>
      <c r="S959" t="n">
        <v>34.82419262210851</v>
      </c>
      <c r="T959" t="n">
        <v>15.9503338497973</v>
      </c>
      <c r="U959" t="n">
        <v>2.420455811540225</v>
      </c>
      <c r="V959" t="n">
        <v>2.594853022531826</v>
      </c>
      <c r="W959" t="n">
        <v>0</v>
      </c>
      <c r="X959" t="n">
        <v>0</v>
      </c>
      <c r="Y959" t="n">
        <v>-21.42817949427903</v>
      </c>
      <c r="Z959" t="n">
        <v>89.88131053394648</v>
      </c>
      <c r="AA959" t="n">
        <v>1449.101356384565</v>
      </c>
      <c r="AB959" t="b">
        <v>0</v>
      </c>
      <c r="AC959" t="b">
        <v>1</v>
      </c>
      <c r="AD959" t="n">
        <v>94.98328549250343</v>
      </c>
      <c r="AE959" t="n">
        <v>-0</v>
      </c>
      <c r="AF959" t="n">
        <v>0</v>
      </c>
      <c r="AG959" t="n">
        <v>-0.02064964580126966</v>
      </c>
      <c r="AH959" t="b">
        <v>0</v>
      </c>
      <c r="AI959" t="b">
        <v>0</v>
      </c>
      <c r="AJ959" t="n">
        <v>1449.101356384565</v>
      </c>
      <c r="AK959" t="n">
        <v>0</v>
      </c>
      <c r="AL959" t="n">
        <v>2.420455811540225</v>
      </c>
      <c r="AM959" t="n">
        <v>0</v>
      </c>
      <c r="AN959" t="n">
        <v>2.420455811540225</v>
      </c>
      <c r="AO959" t="n">
        <v>0</v>
      </c>
      <c r="AP959" t="n">
        <v>1</v>
      </c>
      <c r="AQ959" t="n">
        <v>0</v>
      </c>
      <c r="AR959" t="n">
        <v>0</v>
      </c>
      <c r="AS959" t="n">
        <v>0</v>
      </c>
      <c r="AT959" t="n">
        <v>0.9096132608106087</v>
      </c>
      <c r="AU959" t="n">
        <v>0.2859669669826383</v>
      </c>
      <c r="AV959" t="n">
        <v>0.9096132608106087</v>
      </c>
    </row>
    <row r="960" spans="1:48">
      <c r="A960" t="n">
        <v>957</v>
      </c>
      <c r="B960" t="n">
        <v>0</v>
      </c>
      <c r="C960" t="n">
        <v>0</v>
      </c>
      <c r="D960" t="n">
        <v>50</v>
      </c>
      <c r="E960" t="n">
        <v>4</v>
      </c>
      <c r="F960" t="n">
        <v>-1.092272858826959e-07</v>
      </c>
      <c r="G960" t="n">
        <v>0</v>
      </c>
      <c r="H960" t="n">
        <v>411.9049417132925</v>
      </c>
      <c r="I960" t="b">
        <v>0</v>
      </c>
      <c r="J960" t="n">
        <v>1624.553090117226</v>
      </c>
      <c r="K960" t="n">
        <v>1449.101356384565</v>
      </c>
      <c r="L960" t="n">
        <v>0</v>
      </c>
      <c r="M960" t="n">
        <v>2.026685405870202</v>
      </c>
      <c r="N960" t="n">
        <v>2.026685405870202</v>
      </c>
      <c r="O960" t="n">
        <v>46.98516105606183</v>
      </c>
      <c r="P960" t="n">
        <v>11.91307329007653</v>
      </c>
      <c r="Q960" t="n">
        <v>2.026685405870202</v>
      </c>
      <c r="R960" t="n">
        <v>0.8373266809578994</v>
      </c>
      <c r="S960" t="n">
        <v>34.83547004129804</v>
      </c>
      <c r="T960" t="n">
        <v>15.9501227339413</v>
      </c>
      <c r="U960" t="n">
        <v>2.420423774806363</v>
      </c>
      <c r="V960" t="n">
        <v>2.594659404259094</v>
      </c>
      <c r="W960" t="n">
        <v>0</v>
      </c>
      <c r="X960" t="n">
        <v>0</v>
      </c>
      <c r="Y960" t="n">
        <v>-21.42817949427903</v>
      </c>
      <c r="Z960" t="n">
        <v>89.85965615359345</v>
      </c>
      <c r="AA960" t="n">
        <v>1449.101356384565</v>
      </c>
      <c r="AB960" t="b">
        <v>0</v>
      </c>
      <c r="AC960" t="b">
        <v>1</v>
      </c>
      <c r="AD960" t="n">
        <v>94.97584515240125</v>
      </c>
      <c r="AE960" t="n">
        <v>-0</v>
      </c>
      <c r="AF960" t="n">
        <v>0</v>
      </c>
      <c r="AG960" t="n">
        <v>-0.02041797457758615</v>
      </c>
      <c r="AH960" t="b">
        <v>0</v>
      </c>
      <c r="AI960" t="b">
        <v>0</v>
      </c>
      <c r="AJ960" t="n">
        <v>1449.101356384565</v>
      </c>
      <c r="AK960" t="n">
        <v>0</v>
      </c>
      <c r="AL960" t="n">
        <v>2.420423774806363</v>
      </c>
      <c r="AM960" t="n">
        <v>0</v>
      </c>
      <c r="AN960" t="n">
        <v>2.420423774806363</v>
      </c>
      <c r="AO960" t="n">
        <v>0</v>
      </c>
      <c r="AP960" t="n">
        <v>1</v>
      </c>
      <c r="AQ960" t="n">
        <v>0</v>
      </c>
      <c r="AR960" t="n">
        <v>0</v>
      </c>
      <c r="AS960" t="n">
        <v>0</v>
      </c>
      <c r="AT960" t="n">
        <v>0.9096072946805385</v>
      </c>
      <c r="AU960" t="n">
        <v>0.2859650913326293</v>
      </c>
      <c r="AV960" t="n">
        <v>0.9096072946805385</v>
      </c>
    </row>
    <row r="961" spans="1:48">
      <c r="A961" t="n">
        <v>958</v>
      </c>
      <c r="B961" t="n">
        <v>0</v>
      </c>
      <c r="C961" t="n">
        <v>0</v>
      </c>
      <c r="D961" t="n">
        <v>50</v>
      </c>
      <c r="E961" t="n">
        <v>4</v>
      </c>
      <c r="F961" t="n">
        <v>4.07641779887058e-07</v>
      </c>
      <c r="G961" t="n">
        <v>0</v>
      </c>
      <c r="H961" t="n">
        <v>411.9049417132925</v>
      </c>
      <c r="I961" t="b">
        <v>0</v>
      </c>
      <c r="J961" t="n">
        <v>1624.553090117226</v>
      </c>
      <c r="K961" t="n">
        <v>1449.101356384565</v>
      </c>
      <c r="L961" t="n">
        <v>0</v>
      </c>
      <c r="M961" t="n">
        <v>2.026695315398791</v>
      </c>
      <c r="N961" t="n">
        <v>2.026695315398791</v>
      </c>
      <c r="O961" t="n">
        <v>46.98539079117287</v>
      </c>
      <c r="P961" t="n">
        <v>11.91313153934403</v>
      </c>
      <c r="Q961" t="n">
        <v>2.026695315398791</v>
      </c>
      <c r="R961" t="n">
        <v>0.8373373470976154</v>
      </c>
      <c r="S961" t="n">
        <v>34.84674675349122</v>
      </c>
      <c r="T961" t="n">
        <v>15.94999754620361</v>
      </c>
      <c r="U961" t="n">
        <v>2.420404777624857</v>
      </c>
      <c r="V961" t="n">
        <v>2.594468914652003</v>
      </c>
      <c r="W961" t="n">
        <v>0</v>
      </c>
      <c r="X961" t="n">
        <v>0</v>
      </c>
      <c r="Y961" t="n">
        <v>-21.42817949427903</v>
      </c>
      <c r="Z961" t="n">
        <v>89.83800177324042</v>
      </c>
      <c r="AA961" t="n">
        <v>1449.101356384565</v>
      </c>
      <c r="AB961" t="b">
        <v>0</v>
      </c>
      <c r="AC961" t="b">
        <v>1</v>
      </c>
      <c r="AD961" t="n">
        <v>94.96840481229907</v>
      </c>
      <c r="AE961" t="n">
        <v>-0</v>
      </c>
      <c r="AF961" t="n">
        <v>0</v>
      </c>
      <c r="AG961" t="n">
        <v>-0.02484947989471953</v>
      </c>
      <c r="AH961" t="b">
        <v>0</v>
      </c>
      <c r="AI961" t="b">
        <v>0</v>
      </c>
      <c r="AJ961" t="n">
        <v>1449.101356384565</v>
      </c>
      <c r="AK961" t="n">
        <v>0</v>
      </c>
      <c r="AL961" t="n">
        <v>2.420404777624857</v>
      </c>
      <c r="AM961" t="n">
        <v>0</v>
      </c>
      <c r="AN961" t="n">
        <v>2.420404777624857</v>
      </c>
      <c r="AO961" t="n">
        <v>0</v>
      </c>
      <c r="AP961" t="n">
        <v>1</v>
      </c>
      <c r="AQ961" t="n">
        <v>0</v>
      </c>
      <c r="AR961" t="n">
        <v>0</v>
      </c>
      <c r="AS961" t="n">
        <v>0</v>
      </c>
      <c r="AT961" t="n">
        <v>0.9096037568779245</v>
      </c>
      <c r="AU961" t="n">
        <v>0.2859639791075476</v>
      </c>
      <c r="AV961" t="n">
        <v>0.9096037568779245</v>
      </c>
    </row>
    <row r="962" spans="1:48">
      <c r="A962" t="n">
        <v>959</v>
      </c>
      <c r="B962" t="n">
        <v>0</v>
      </c>
      <c r="C962" t="n">
        <v>0</v>
      </c>
      <c r="D962" t="n">
        <v>50</v>
      </c>
      <c r="E962" t="n">
        <v>4</v>
      </c>
      <c r="F962" t="n">
        <v>-1.521339828336465e-06</v>
      </c>
      <c r="G962" t="n">
        <v>0</v>
      </c>
      <c r="H962" t="n">
        <v>411.9049417132925</v>
      </c>
      <c r="I962" t="b">
        <v>0</v>
      </c>
      <c r="J962" t="n">
        <v>1624.553090117226</v>
      </c>
      <c r="K962" t="n">
        <v>1449.101356384565</v>
      </c>
      <c r="L962" t="n">
        <v>0</v>
      </c>
      <c r="M962" t="n">
        <v>2.026658332534736</v>
      </c>
      <c r="N962" t="n">
        <v>2.026658332534736</v>
      </c>
      <c r="O962" t="n">
        <v>46.98453340806895</v>
      </c>
      <c r="P962" t="n">
        <v>11.9129141501189</v>
      </c>
      <c r="Q962" t="n">
        <v>2.026658332534736</v>
      </c>
      <c r="R962" t="n">
        <v>0.8373454721045217</v>
      </c>
      <c r="S962" t="n">
        <v>34.85802278142878</v>
      </c>
      <c r="T962" t="n">
        <v>15.94955172814368</v>
      </c>
      <c r="U962" t="n">
        <v>2.420337124939702</v>
      </c>
      <c r="V962" t="n">
        <v>2.59426680648572</v>
      </c>
      <c r="W962" t="n">
        <v>0</v>
      </c>
      <c r="X962" t="n">
        <v>0</v>
      </c>
      <c r="Y962" t="n">
        <v>-21.42817949427903</v>
      </c>
      <c r="Z962" t="n">
        <v>89.81634739288739</v>
      </c>
      <c r="AA962" t="n">
        <v>1449.101356384565</v>
      </c>
      <c r="AB962" t="b">
        <v>0</v>
      </c>
      <c r="AC962" t="b">
        <v>1</v>
      </c>
      <c r="AD962" t="n">
        <v>94.96096447219689</v>
      </c>
      <c r="AE962" t="n">
        <v>-0</v>
      </c>
      <c r="AF962" t="n">
        <v>0</v>
      </c>
      <c r="AG962" t="n">
        <v>-0.02438104292704002</v>
      </c>
      <c r="AH962" t="b">
        <v>0</v>
      </c>
      <c r="AI962" t="b">
        <v>0</v>
      </c>
      <c r="AJ962" t="n">
        <v>1449.101356384565</v>
      </c>
      <c r="AK962" t="n">
        <v>0</v>
      </c>
      <c r="AL962" t="n">
        <v>2.420337124939702</v>
      </c>
      <c r="AM962" t="n">
        <v>0</v>
      </c>
      <c r="AN962" t="n">
        <v>2.420337124939702</v>
      </c>
      <c r="AO962" t="n">
        <v>0</v>
      </c>
      <c r="AP962" t="n">
        <v>1</v>
      </c>
      <c r="AQ962" t="n">
        <v>0</v>
      </c>
      <c r="AR962" t="n">
        <v>0</v>
      </c>
      <c r="AS962" t="n">
        <v>0</v>
      </c>
      <c r="AT962" t="n">
        <v>0.909591158072582</v>
      </c>
      <c r="AU962" t="n">
        <v>0.2859600182570339</v>
      </c>
      <c r="AV962" t="n">
        <v>0.909591158072582</v>
      </c>
    </row>
    <row r="963" spans="1:48">
      <c r="A963" t="n">
        <v>960</v>
      </c>
      <c r="B963" t="n">
        <v>0</v>
      </c>
      <c r="C963" t="n">
        <v>0</v>
      </c>
      <c r="D963" t="n">
        <v>50</v>
      </c>
      <c r="E963" t="n">
        <v>4</v>
      </c>
      <c r="F963" t="n">
        <v>5.677717533458804e-06</v>
      </c>
      <c r="G963" t="n">
        <v>0</v>
      </c>
      <c r="H963" t="n">
        <v>411.9049417132925</v>
      </c>
      <c r="I963" t="b">
        <v>0</v>
      </c>
      <c r="J963" t="n">
        <v>1624.553090117226</v>
      </c>
      <c r="K963" t="n">
        <v>1449.101356384565</v>
      </c>
      <c r="L963" t="n">
        <v>0</v>
      </c>
      <c r="M963" t="n">
        <v>2.026796354462267</v>
      </c>
      <c r="N963" t="n">
        <v>2.026796354462267</v>
      </c>
      <c r="O963" t="n">
        <v>46.98773320537125</v>
      </c>
      <c r="P963" t="n">
        <v>11.91372545775133</v>
      </c>
      <c r="Q963" t="n">
        <v>2.026796354462267</v>
      </c>
      <c r="R963" t="n">
        <v>0.8373630781586818</v>
      </c>
      <c r="S963" t="n">
        <v>34.86929804037506</v>
      </c>
      <c r="T963" t="n">
        <v>15.95030257213162</v>
      </c>
      <c r="U963" t="n">
        <v>2.420451065168872</v>
      </c>
      <c r="V963" t="n">
        <v>2.594108112769145</v>
      </c>
      <c r="W963" t="n">
        <v>0</v>
      </c>
      <c r="X963" t="n">
        <v>0</v>
      </c>
      <c r="Y963" t="n">
        <v>-21.42817949427903</v>
      </c>
      <c r="Z963" t="n">
        <v>89.79469301253437</v>
      </c>
      <c r="AA963" t="n">
        <v>1449.101356384565</v>
      </c>
      <c r="AB963" t="b">
        <v>0</v>
      </c>
      <c r="AC963" t="b">
        <v>1</v>
      </c>
      <c r="AD963" t="n">
        <v>94.95352413209471</v>
      </c>
      <c r="AE963" t="n">
        <v>-0</v>
      </c>
      <c r="AF963" t="n">
        <v>0</v>
      </c>
      <c r="AG963" t="n">
        <v>-0.02733689763622432</v>
      </c>
      <c r="AH963" t="b">
        <v>0</v>
      </c>
      <c r="AI963" t="b">
        <v>0</v>
      </c>
      <c r="AJ963" t="n">
        <v>1449.101356384565</v>
      </c>
      <c r="AK963" t="n">
        <v>0</v>
      </c>
      <c r="AL963" t="n">
        <v>2.420451065168872</v>
      </c>
      <c r="AM963" t="n">
        <v>0</v>
      </c>
      <c r="AN963" t="n">
        <v>2.420451065168872</v>
      </c>
      <c r="AO963" t="n">
        <v>0</v>
      </c>
      <c r="AP963" t="n">
        <v>1</v>
      </c>
      <c r="AQ963" t="n">
        <v>0</v>
      </c>
      <c r="AR963" t="n">
        <v>0</v>
      </c>
      <c r="AS963" t="n">
        <v>0</v>
      </c>
      <c r="AT963" t="n">
        <v>0.9096123769043086</v>
      </c>
      <c r="AU963" t="n">
        <v>0.2859666890975033</v>
      </c>
      <c r="AV963" t="n">
        <v>0.9096123769043086</v>
      </c>
    </row>
    <row r="964" spans="1:48">
      <c r="A964" t="n">
        <v>961</v>
      </c>
      <c r="B964" t="n">
        <v>0</v>
      </c>
      <c r="C964" t="n">
        <v>0</v>
      </c>
      <c r="D964" t="n">
        <v>50</v>
      </c>
      <c r="E964" t="n">
        <v>4</v>
      </c>
      <c r="F964" t="n">
        <v>-2.118953030638693e-05</v>
      </c>
      <c r="G964" t="n">
        <v>0</v>
      </c>
      <c r="H964" t="n">
        <v>411.9049417132925</v>
      </c>
      <c r="I964" t="b">
        <v>0</v>
      </c>
      <c r="J964" t="n">
        <v>1624.553090117226</v>
      </c>
      <c r="K964" t="n">
        <v>1449.101356384565</v>
      </c>
      <c r="L964" t="n">
        <v>0</v>
      </c>
      <c r="M964" t="n">
        <v>2.026281249616182</v>
      </c>
      <c r="N964" t="n">
        <v>2.026281249616182</v>
      </c>
      <c r="O964" t="n">
        <v>46.97579139926558</v>
      </c>
      <c r="P964" t="n">
        <v>11.91069761644665</v>
      </c>
      <c r="Q964" t="n">
        <v>2.026281249616182</v>
      </c>
      <c r="R964" t="n">
        <v>0.8373452961805543</v>
      </c>
      <c r="S964" t="n">
        <v>34.88057284666273</v>
      </c>
      <c r="T964" t="n">
        <v>15.94658748230279</v>
      </c>
      <c r="U964" t="n">
        <v>2.419887301999318</v>
      </c>
      <c r="V964" t="n">
        <v>2.593787463864841</v>
      </c>
      <c r="W964" t="n">
        <v>0</v>
      </c>
      <c r="X964" t="n">
        <v>0</v>
      </c>
      <c r="Y964" t="n">
        <v>-21.42817949427903</v>
      </c>
      <c r="Z964" t="n">
        <v>89.77303863218134</v>
      </c>
      <c r="AA964" t="n">
        <v>1449.101356384565</v>
      </c>
      <c r="AB964" t="b">
        <v>0</v>
      </c>
      <c r="AC964" t="b">
        <v>1</v>
      </c>
      <c r="AD964" t="n">
        <v>94.94608379199254</v>
      </c>
      <c r="AE964" t="n">
        <v>-0</v>
      </c>
      <c r="AF964" t="n">
        <v>0</v>
      </c>
      <c r="AG964" t="n">
        <v>-0.02942140966352608</v>
      </c>
      <c r="AH964" t="b">
        <v>0</v>
      </c>
      <c r="AI964" t="b">
        <v>0</v>
      </c>
      <c r="AJ964" t="n">
        <v>1449.101356384565</v>
      </c>
      <c r="AK964" t="n">
        <v>0</v>
      </c>
      <c r="AL964" t="n">
        <v>2.419887301999318</v>
      </c>
      <c r="AM964" t="n">
        <v>0</v>
      </c>
      <c r="AN964" t="n">
        <v>2.419887301999318</v>
      </c>
      <c r="AO964" t="n">
        <v>0</v>
      </c>
      <c r="AP964" t="n">
        <v>1</v>
      </c>
      <c r="AQ964" t="n">
        <v>0</v>
      </c>
      <c r="AR964" t="n">
        <v>0</v>
      </c>
      <c r="AS964" t="n">
        <v>0</v>
      </c>
      <c r="AT964" t="n">
        <v>0.9095073886850367</v>
      </c>
      <c r="AU964" t="n">
        <v>0.285933682583716</v>
      </c>
      <c r="AV964" t="n">
        <v>0.9095073886850367</v>
      </c>
    </row>
    <row r="965" spans="1:48">
      <c r="A965" t="n">
        <v>962</v>
      </c>
      <c r="B965" t="n">
        <v>0</v>
      </c>
      <c r="C965" t="n">
        <v>0</v>
      </c>
      <c r="D965" t="n">
        <v>50</v>
      </c>
      <c r="E965" t="n">
        <v>4</v>
      </c>
      <c r="F965" t="n">
        <v>7.908040369297709e-05</v>
      </c>
      <c r="G965" t="n">
        <v>0</v>
      </c>
      <c r="H965" t="n">
        <v>411.9049417132925</v>
      </c>
      <c r="I965" t="b">
        <v>0</v>
      </c>
      <c r="J965" t="n">
        <v>1624.553090117226</v>
      </c>
      <c r="K965" t="n">
        <v>1449.101356384565</v>
      </c>
      <c r="L965" t="n">
        <v>0</v>
      </c>
      <c r="M965" t="n">
        <v>2.028203647073025</v>
      </c>
      <c r="N965" t="n">
        <v>2.028203647073025</v>
      </c>
      <c r="O965" t="n">
        <v>47.0203588263867</v>
      </c>
      <c r="P965" t="n">
        <v>11.92199767403314</v>
      </c>
      <c r="Q965" t="n">
        <v>2.028203647073025</v>
      </c>
      <c r="R965" t="n">
        <v>0.8374595175631826</v>
      </c>
      <c r="S965" t="n">
        <v>34.8918460199112</v>
      </c>
      <c r="T965" t="n">
        <v>15.95953949311157</v>
      </c>
      <c r="U965" t="n">
        <v>2.421852763671058</v>
      </c>
      <c r="V965" t="n">
        <v>2.594071248679795</v>
      </c>
      <c r="W965" t="n">
        <v>0</v>
      </c>
      <c r="X965" t="n">
        <v>0</v>
      </c>
      <c r="Y965" t="n">
        <v>-21.42817949427903</v>
      </c>
      <c r="Z965" t="n">
        <v>89.75138425182831</v>
      </c>
      <c r="AA965" t="n">
        <v>1449.101356384565</v>
      </c>
      <c r="AB965" t="b">
        <v>0</v>
      </c>
      <c r="AC965" t="b">
        <v>1</v>
      </c>
      <c r="AD965" t="n">
        <v>94.93864345189036</v>
      </c>
      <c r="AE965" t="n">
        <v>-0</v>
      </c>
      <c r="AF965" t="n">
        <v>0</v>
      </c>
      <c r="AG965" t="n">
        <v>-0.0090347586306887</v>
      </c>
      <c r="AH965" t="b">
        <v>0</v>
      </c>
      <c r="AI965" t="b">
        <v>0</v>
      </c>
      <c r="AJ965" t="n">
        <v>1449.101356384565</v>
      </c>
      <c r="AK965" t="n">
        <v>0</v>
      </c>
      <c r="AL965" t="n">
        <v>2.421852763671058</v>
      </c>
      <c r="AM965" t="n">
        <v>0</v>
      </c>
      <c r="AN965" t="n">
        <v>2.421852763671058</v>
      </c>
      <c r="AO965" t="n">
        <v>0</v>
      </c>
      <c r="AP965" t="n">
        <v>1</v>
      </c>
      <c r="AQ965" t="n">
        <v>0</v>
      </c>
      <c r="AR965" t="n">
        <v>0</v>
      </c>
      <c r="AS965" t="n">
        <v>0</v>
      </c>
      <c r="AT965" t="n">
        <v>0.9098734130870471</v>
      </c>
      <c r="AU965" t="n">
        <v>0.2860487544418277</v>
      </c>
      <c r="AV965" t="n">
        <v>0.9098734130870471</v>
      </c>
    </row>
    <row r="966" spans="1:48">
      <c r="A966" t="n">
        <v>963</v>
      </c>
      <c r="B966" t="n">
        <v>0</v>
      </c>
      <c r="C966" t="n">
        <v>0</v>
      </c>
      <c r="D966" t="n">
        <v>50</v>
      </c>
      <c r="E966" t="n">
        <v>4</v>
      </c>
      <c r="F966" t="n">
        <v>-0.0002951320844726268</v>
      </c>
      <c r="G966" t="n">
        <v>0</v>
      </c>
      <c r="H966" t="n">
        <v>411.9049417132925</v>
      </c>
      <c r="I966" t="b">
        <v>0</v>
      </c>
      <c r="J966" t="n">
        <v>1624.553090117226</v>
      </c>
      <c r="K966" t="n">
        <v>1449.101356384565</v>
      </c>
      <c r="L966" t="n">
        <v>0</v>
      </c>
      <c r="M966" t="n">
        <v>2.021029162091583</v>
      </c>
      <c r="N966" t="n">
        <v>2.021029162091583</v>
      </c>
      <c r="O966" t="n">
        <v>46.85403092400434</v>
      </c>
      <c r="P966" t="n">
        <v>11.87982528499096</v>
      </c>
      <c r="Q966" t="n">
        <v>2.021029162091583</v>
      </c>
      <c r="R966" t="n">
        <v>0.8370803039490591</v>
      </c>
      <c r="S966" t="n">
        <v>34.903121964481</v>
      </c>
      <c r="T966" t="n">
        <v>15.91028927397924</v>
      </c>
      <c r="U966" t="n">
        <v>2.41437906561301</v>
      </c>
      <c r="V966" t="n">
        <v>2.592099492599244</v>
      </c>
      <c r="W966" t="n">
        <v>0</v>
      </c>
      <c r="X966" t="n">
        <v>0</v>
      </c>
      <c r="Y966" t="n">
        <v>-21.42817949427903</v>
      </c>
      <c r="Z966" t="n">
        <v>89.72972987147529</v>
      </c>
      <c r="AA966" t="n">
        <v>1449.101356384565</v>
      </c>
      <c r="AB966" t="b">
        <v>0</v>
      </c>
      <c r="AC966" t="b">
        <v>1</v>
      </c>
      <c r="AD966" t="n">
        <v>94.93120311178818</v>
      </c>
      <c r="AE966" t="n">
        <v>-0</v>
      </c>
      <c r="AF966" t="n">
        <v>0</v>
      </c>
      <c r="AG966" t="n">
        <v>-0.01325016235395654</v>
      </c>
      <c r="AH966" t="b">
        <v>0</v>
      </c>
      <c r="AI966" t="b">
        <v>0</v>
      </c>
      <c r="AJ966" t="n">
        <v>1449.101356384565</v>
      </c>
      <c r="AK966" t="n">
        <v>0</v>
      </c>
      <c r="AL966" t="n">
        <v>2.41437906561301</v>
      </c>
      <c r="AM966" t="n">
        <v>0</v>
      </c>
      <c r="AN966" t="n">
        <v>2.41437906561301</v>
      </c>
      <c r="AO966" t="n">
        <v>0</v>
      </c>
      <c r="AP966" t="n">
        <v>1</v>
      </c>
      <c r="AQ966" t="n">
        <v>0</v>
      </c>
      <c r="AR966" t="n">
        <v>0</v>
      </c>
      <c r="AS966" t="n">
        <v>0</v>
      </c>
      <c r="AT966" t="n">
        <v>0.9084816197406718</v>
      </c>
      <c r="AU966" t="n">
        <v>0.2856111982417621</v>
      </c>
      <c r="AV966" t="n">
        <v>0.9084816197406718</v>
      </c>
    </row>
    <row r="967" spans="1:48">
      <c r="A967" t="n">
        <v>964</v>
      </c>
      <c r="B967" t="n">
        <v>0</v>
      </c>
      <c r="C967" t="n">
        <v>0</v>
      </c>
      <c r="D967" t="n">
        <v>50</v>
      </c>
      <c r="E967" t="n">
        <v>4</v>
      </c>
      <c r="F967" t="n">
        <v>0.001101447934200195</v>
      </c>
      <c r="G967" t="n">
        <v>0</v>
      </c>
      <c r="H967" t="n">
        <v>411.9049417132925</v>
      </c>
      <c r="I967" t="b">
        <v>0</v>
      </c>
      <c r="J967" t="n">
        <v>1624.553090117226</v>
      </c>
      <c r="K967" t="n">
        <v>1449.101356384565</v>
      </c>
      <c r="L967" t="n">
        <v>0</v>
      </c>
      <c r="M967" t="n">
        <v>2.047804704560694</v>
      </c>
      <c r="N967" t="n">
        <v>2.047804704560694</v>
      </c>
      <c r="O967" t="n">
        <v>47.474775106417</v>
      </c>
      <c r="P967" t="n">
        <v>12.03721478357429</v>
      </c>
      <c r="Q967" t="n">
        <v>2.047804704560694</v>
      </c>
      <c r="R967" t="n">
        <v>0.8385312993127779</v>
      </c>
      <c r="S967" t="n">
        <v>34.91438423616683</v>
      </c>
      <c r="T967" t="n">
        <v>16.09318032451989</v>
      </c>
      <c r="U967" t="n">
        <v>2.442132698253459</v>
      </c>
      <c r="V967" t="n">
        <v>2.598544916925395</v>
      </c>
      <c r="W967" t="n">
        <v>0</v>
      </c>
      <c r="X967" t="n">
        <v>0</v>
      </c>
      <c r="Y967" t="n">
        <v>-21.42817949427903</v>
      </c>
      <c r="Z967" t="n">
        <v>89.70807549112226</v>
      </c>
      <c r="AA967" t="n">
        <v>1449.101356384565</v>
      </c>
      <c r="AB967" t="b">
        <v>0</v>
      </c>
      <c r="AC967" t="b">
        <v>1</v>
      </c>
      <c r="AD967" t="n">
        <v>94.923762771686</v>
      </c>
      <c r="AE967" t="n">
        <v>-0</v>
      </c>
      <c r="AF967" t="n">
        <v>0</v>
      </c>
      <c r="AG967" t="n">
        <v>-0.0004048634380844351</v>
      </c>
      <c r="AH967" t="b">
        <v>0</v>
      </c>
      <c r="AI967" t="b">
        <v>0</v>
      </c>
      <c r="AJ967" t="n">
        <v>1449.101356384565</v>
      </c>
      <c r="AK967" t="n">
        <v>0</v>
      </c>
      <c r="AL967" t="n">
        <v>2.442132698253459</v>
      </c>
      <c r="AM967" t="n">
        <v>0</v>
      </c>
      <c r="AN967" t="n">
        <v>2.442132698253459</v>
      </c>
      <c r="AO967" t="n">
        <v>0</v>
      </c>
      <c r="AP967" t="n">
        <v>1</v>
      </c>
      <c r="AQ967" t="n">
        <v>0</v>
      </c>
      <c r="AR967" t="n">
        <v>0</v>
      </c>
      <c r="AS967" t="n">
        <v>0</v>
      </c>
      <c r="AT967" t="n">
        <v>0.9136503285611038</v>
      </c>
      <c r="AU967" t="n">
        <v>0.2872361525473734</v>
      </c>
      <c r="AV967" t="n">
        <v>0.9136503285611038</v>
      </c>
    </row>
    <row r="968" spans="1:48">
      <c r="A968" t="n">
        <v>965</v>
      </c>
      <c r="B968" t="n">
        <v>0</v>
      </c>
      <c r="C968" t="n">
        <v>0</v>
      </c>
      <c r="D968" t="n">
        <v>50</v>
      </c>
      <c r="E968" t="n">
        <v>4</v>
      </c>
      <c r="F968" t="n">
        <v>-0.004110659652329929</v>
      </c>
      <c r="G968" t="n">
        <v>0</v>
      </c>
      <c r="H968" t="n">
        <v>411.9049417132925</v>
      </c>
      <c r="I968" t="b">
        <v>0</v>
      </c>
      <c r="J968" t="n">
        <v>1624.553090117226</v>
      </c>
      <c r="K968" t="n">
        <v>1449.101356384565</v>
      </c>
      <c r="L968" t="n">
        <v>0</v>
      </c>
      <c r="M968" t="n">
        <v>1.947877019665608</v>
      </c>
      <c r="N968" t="n">
        <v>1.947877019665608</v>
      </c>
      <c r="O968" t="n">
        <v>45.15812627914672</v>
      </c>
      <c r="P968" t="n">
        <v>11.44982917828264</v>
      </c>
      <c r="Q968" t="n">
        <v>1.947877019665608</v>
      </c>
      <c r="R968" t="n">
        <v>0.8329897573702094</v>
      </c>
      <c r="S968" t="n">
        <v>34.92569408279466</v>
      </c>
      <c r="T968" t="n">
        <v>15.40971092647288</v>
      </c>
      <c r="U968" t="n">
        <v>2.338416532053352</v>
      </c>
      <c r="V968" t="n">
        <v>2.573579560685173</v>
      </c>
      <c r="W968" t="n">
        <v>0</v>
      </c>
      <c r="X968" t="n">
        <v>0</v>
      </c>
      <c r="Y968" t="n">
        <v>-21.42817949427903</v>
      </c>
      <c r="Z968" t="n">
        <v>89.69123468115257</v>
      </c>
      <c r="AA968" t="n">
        <v>1449.101356384565</v>
      </c>
      <c r="AB968" t="b">
        <v>0</v>
      </c>
      <c r="AC968" t="b">
        <v>1</v>
      </c>
      <c r="AD968" t="n">
        <v>94.91632243158382</v>
      </c>
      <c r="AE968" t="n">
        <v>-0</v>
      </c>
      <c r="AF968" t="n">
        <v>0</v>
      </c>
      <c r="AG968" t="n">
        <v>0.01238743636780443</v>
      </c>
      <c r="AH968" t="b">
        <v>0</v>
      </c>
      <c r="AI968" t="b">
        <v>0</v>
      </c>
      <c r="AJ968" t="n">
        <v>1449.101356384565</v>
      </c>
      <c r="AK968" t="n">
        <v>0</v>
      </c>
      <c r="AL968" t="n">
        <v>2.338416532053352</v>
      </c>
      <c r="AM968" t="n">
        <v>0</v>
      </c>
      <c r="AN968" t="n">
        <v>2.338416532053352</v>
      </c>
      <c r="AO968" t="n">
        <v>0</v>
      </c>
      <c r="AP968" t="n">
        <v>1</v>
      </c>
      <c r="AQ968" t="n">
        <v>0</v>
      </c>
      <c r="AR968" t="n">
        <v>0</v>
      </c>
      <c r="AS968" t="n">
        <v>0</v>
      </c>
      <c r="AT968" t="n">
        <v>0.8943385408570124</v>
      </c>
      <c r="AU968" t="n">
        <v>0.2811648543433101</v>
      </c>
      <c r="AV968" t="n">
        <v>0.8943385408570124</v>
      </c>
    </row>
    <row r="969" spans="1:48">
      <c r="A969" t="n">
        <v>966</v>
      </c>
      <c r="B969" t="n">
        <v>0</v>
      </c>
      <c r="C969" t="n">
        <v>0</v>
      </c>
      <c r="D969" t="n">
        <v>50</v>
      </c>
      <c r="E969" t="n">
        <v>4</v>
      </c>
      <c r="F969" t="n">
        <v>0.0153411906751133</v>
      </c>
      <c r="G969" t="n">
        <v>0</v>
      </c>
      <c r="H969" t="n">
        <v>411.9049417132925</v>
      </c>
      <c r="I969" t="b">
        <v>0</v>
      </c>
      <c r="J969" t="n">
        <v>1624.553090117226</v>
      </c>
      <c r="K969" t="n">
        <v>1449.101356384565</v>
      </c>
      <c r="L969" t="n">
        <v>0</v>
      </c>
      <c r="M969" t="n">
        <v>2.320812216776756</v>
      </c>
      <c r="N969" t="n">
        <v>2.320812216776756</v>
      </c>
      <c r="O969" t="n">
        <v>53.80397740581322</v>
      </c>
      <c r="P969" t="n">
        <v>13.64198210086542</v>
      </c>
      <c r="Q969" t="n">
        <v>2.320812216776756</v>
      </c>
      <c r="R969" t="n">
        <v>0.8515645384682264</v>
      </c>
      <c r="S969" t="n">
        <v>34.9368212462935</v>
      </c>
      <c r="T969" t="n">
        <v>17.95953355961691</v>
      </c>
      <c r="U969" t="n">
        <v>2.725350941634296</v>
      </c>
      <c r="V969" t="n">
        <v>2.665831652817113</v>
      </c>
      <c r="W969" t="n">
        <v>0</v>
      </c>
      <c r="X969" t="n">
        <v>0</v>
      </c>
      <c r="Y969" t="n">
        <v>-21.42817949427903</v>
      </c>
      <c r="Z969" t="n">
        <v>89.80437670989774</v>
      </c>
      <c r="AA969" t="n">
        <v>1449.101356384565</v>
      </c>
      <c r="AB969" t="b">
        <v>0</v>
      </c>
      <c r="AC969" t="b">
        <v>1</v>
      </c>
      <c r="AD969" t="n">
        <v>94.90888209148164</v>
      </c>
      <c r="AE969" t="n">
        <v>-0</v>
      </c>
      <c r="AF969" t="n">
        <v>0</v>
      </c>
      <c r="AG969" t="n">
        <v>0.03468283216818435</v>
      </c>
      <c r="AH969" t="b">
        <v>0</v>
      </c>
      <c r="AI969" t="b">
        <v>0</v>
      </c>
      <c r="AJ969" t="n">
        <v>1449.101356384565</v>
      </c>
      <c r="AK969" t="n">
        <v>0</v>
      </c>
      <c r="AL969" t="n">
        <v>2.725350941634296</v>
      </c>
      <c r="AM969" t="n">
        <v>0</v>
      </c>
      <c r="AN969" t="n">
        <v>2.725350941634296</v>
      </c>
      <c r="AO969" t="n">
        <v>0</v>
      </c>
      <c r="AP969" t="n">
        <v>1</v>
      </c>
      <c r="AQ969" t="n">
        <v>0</v>
      </c>
      <c r="AR969" t="n">
        <v>0</v>
      </c>
      <c r="AS969" t="n">
        <v>0</v>
      </c>
      <c r="AT969" t="n">
        <v>0.966438534944225</v>
      </c>
      <c r="AU969" t="n">
        <v>0.3038318684655672</v>
      </c>
      <c r="AV969" t="n">
        <v>0.966438534944225</v>
      </c>
    </row>
    <row r="970" spans="1:48">
      <c r="A970" t="n">
        <v>967</v>
      </c>
      <c r="B970" t="n">
        <v>0</v>
      </c>
      <c r="C970" t="n">
        <v>0</v>
      </c>
      <c r="D970" t="n">
        <v>50</v>
      </c>
      <c r="E970" t="n">
        <v>4</v>
      </c>
      <c r="F970" t="n">
        <v>-0.05725410304812328</v>
      </c>
      <c r="G970" t="n">
        <v>0</v>
      </c>
      <c r="H970" t="n">
        <v>411.9049417132925</v>
      </c>
      <c r="I970" t="b">
        <v>0</v>
      </c>
      <c r="J970" t="n">
        <v>1624.553090117226</v>
      </c>
      <c r="K970" t="n">
        <v>1449.101356384565</v>
      </c>
      <c r="L970" t="n">
        <v>0</v>
      </c>
      <c r="M970" t="n">
        <v>0.9289991132273698</v>
      </c>
      <c r="N970" t="n">
        <v>0.9289991132273698</v>
      </c>
      <c r="O970" t="n">
        <v>21.53722172642027</v>
      </c>
      <c r="P970" t="n">
        <v>5.46075601582664</v>
      </c>
      <c r="Q970" t="n">
        <v>0.9289991132273698</v>
      </c>
      <c r="R970" t="n">
        <v>0.7251245723179782</v>
      </c>
      <c r="S970" t="n">
        <v>34.94860429024508</v>
      </c>
      <c r="T970" t="n">
        <v>8.442582169004828</v>
      </c>
      <c r="U970" t="n">
        <v>1.281157953670876</v>
      </c>
      <c r="V970" t="n">
        <v>2.320658384445814</v>
      </c>
      <c r="W970" t="n">
        <v>0</v>
      </c>
      <c r="X970" t="n">
        <v>0</v>
      </c>
      <c r="Y970" t="n">
        <v>-21.42817949427903</v>
      </c>
      <c r="Z970" t="n">
        <v>89.78753589992805</v>
      </c>
      <c r="AA970" t="n">
        <v>1449.101356384565</v>
      </c>
      <c r="AB970" t="b">
        <v>0</v>
      </c>
      <c r="AC970" t="b">
        <v>1</v>
      </c>
      <c r="AD970" t="n">
        <v>94.90144175137947</v>
      </c>
      <c r="AE970" t="n">
        <v>-0</v>
      </c>
      <c r="AF970" t="n">
        <v>0</v>
      </c>
      <c r="AG970" t="n">
        <v>0.05812959045389859</v>
      </c>
      <c r="AH970" t="b">
        <v>0</v>
      </c>
      <c r="AI970" t="b">
        <v>0</v>
      </c>
      <c r="AJ970" t="n">
        <v>1449.101356384565</v>
      </c>
      <c r="AK970" t="n">
        <v>0</v>
      </c>
      <c r="AL970" t="n">
        <v>1.281157953670876</v>
      </c>
      <c r="AM970" t="n">
        <v>0</v>
      </c>
      <c r="AN970" t="n">
        <v>1.281157953670876</v>
      </c>
      <c r="AO970" t="n">
        <v>0</v>
      </c>
      <c r="AP970" t="n">
        <v>1</v>
      </c>
      <c r="AQ970" t="n">
        <v>0</v>
      </c>
      <c r="AR970" t="n">
        <v>0</v>
      </c>
      <c r="AS970" t="n">
        <v>0</v>
      </c>
      <c r="AT970" t="n">
        <v>0.698072428391674</v>
      </c>
      <c r="AU970" t="n">
        <v>0.2194621205318336</v>
      </c>
      <c r="AV970" t="n">
        <v>0.698072428391674</v>
      </c>
    </row>
    <row r="971" spans="1:48">
      <c r="A971" t="n">
        <v>968</v>
      </c>
      <c r="B971" t="n">
        <v>0</v>
      </c>
      <c r="C971" t="n">
        <v>0</v>
      </c>
      <c r="D971" t="n">
        <v>50</v>
      </c>
      <c r="E971" t="n">
        <v>4</v>
      </c>
      <c r="F971" t="n">
        <v>0.2136752215173816</v>
      </c>
      <c r="G971" t="n">
        <v>0</v>
      </c>
      <c r="H971" t="n">
        <v>411.9049417132925</v>
      </c>
      <c r="I971" t="b">
        <v>0</v>
      </c>
      <c r="J971" t="n">
        <v>1624.553090117226</v>
      </c>
      <c r="K971" t="n">
        <v>1449.101356384565</v>
      </c>
      <c r="L971" t="n">
        <v>0</v>
      </c>
      <c r="M971" t="n">
        <v>6.123316330313799</v>
      </c>
      <c r="N971" t="n">
        <v>6.123316330313799</v>
      </c>
      <c r="O971" t="n">
        <v>141.9583933173264</v>
      </c>
      <c r="P971" t="n">
        <v>35.99350743339918</v>
      </c>
      <c r="Q971" t="n">
        <v>6.123316330313799</v>
      </c>
      <c r="R971" t="n">
        <v>0.9179269912198483</v>
      </c>
      <c r="S971" t="n">
        <v>34.95733864940043</v>
      </c>
      <c r="T971" t="n">
        <v>43.95934112242038</v>
      </c>
      <c r="U971" t="n">
        <v>6.670809758166521</v>
      </c>
      <c r="V971" t="n">
        <v>3.607875389910085</v>
      </c>
      <c r="W971" t="n">
        <v>0</v>
      </c>
      <c r="X971" t="n">
        <v>0</v>
      </c>
      <c r="Y971" t="n">
        <v>-21.42817949427903</v>
      </c>
      <c r="Z971" t="n">
        <v>89.86259426213174</v>
      </c>
      <c r="AA971" t="n">
        <v>1449.101356384565</v>
      </c>
      <c r="AB971" t="b">
        <v>0</v>
      </c>
      <c r="AC971" t="b">
        <v>1</v>
      </c>
      <c r="AD971" t="n">
        <v>94.89400141127729</v>
      </c>
      <c r="AE971" t="n">
        <v>-0</v>
      </c>
      <c r="AF971" t="n">
        <v>0</v>
      </c>
      <c r="AG971" t="n">
        <v>0.08236729255366304</v>
      </c>
      <c r="AH971" t="b">
        <v>0</v>
      </c>
      <c r="AI971" t="b">
        <v>0</v>
      </c>
      <c r="AJ971" t="n">
        <v>1449.101356384565</v>
      </c>
      <c r="AK971" t="n">
        <v>0</v>
      </c>
      <c r="AL971" t="n">
        <v>6.670809758166521</v>
      </c>
      <c r="AM971" t="n">
        <v>0</v>
      </c>
      <c r="AN971" t="n">
        <v>6.671762487368397</v>
      </c>
      <c r="AO971" t="n">
        <v>0</v>
      </c>
      <c r="AP971" t="n">
        <v>1</v>
      </c>
      <c r="AQ971" t="n">
        <v>0</v>
      </c>
      <c r="AR971" t="n">
        <v>0</v>
      </c>
      <c r="AS971" t="n">
        <v>0</v>
      </c>
      <c r="AT971" t="n">
        <v>1.710323774790745</v>
      </c>
      <c r="AU971" t="n">
        <v>0.537696759169215</v>
      </c>
      <c r="AV971" t="n">
        <v>1.710323774790745</v>
      </c>
    </row>
    <row r="972" spans="1:48">
      <c r="A972" t="n">
        <v>969</v>
      </c>
      <c r="B972" t="n">
        <v>0</v>
      </c>
      <c r="C972" t="n">
        <v>0</v>
      </c>
      <c r="D972" t="n">
        <v>51.53846153846154</v>
      </c>
      <c r="E972" t="n">
        <v>4</v>
      </c>
      <c r="F972" t="n">
        <v>0.4846044990298859</v>
      </c>
      <c r="G972" t="n">
        <v>0</v>
      </c>
      <c r="H972" t="n">
        <v>424.5789399198554</v>
      </c>
      <c r="I972" t="b">
        <v>0</v>
      </c>
      <c r="J972" t="n">
        <v>1674.53933904391</v>
      </c>
      <c r="K972" t="n">
        <v>1493.689090427167</v>
      </c>
      <c r="L972" t="n">
        <v>0</v>
      </c>
      <c r="M972" t="n">
        <v>11.73369150137594</v>
      </c>
      <c r="N972" t="n">
        <v>11.73369150137594</v>
      </c>
      <c r="O972" t="n">
        <v>263.904988341417</v>
      </c>
      <c r="P972" t="n">
        <v>66.91302949833087</v>
      </c>
      <c r="Q972" t="n">
        <v>11.73369150137594</v>
      </c>
      <c r="R972" t="n">
        <v>0.9383144251155038</v>
      </c>
      <c r="S972" t="n">
        <v>34.97452829326478</v>
      </c>
      <c r="T972" t="n">
        <v>79.94613005302031</v>
      </c>
      <c r="U972" t="n">
        <v>12.50507419187503</v>
      </c>
      <c r="V972" t="n">
        <v>4.931522992111269</v>
      </c>
      <c r="W972" t="n">
        <v>0</v>
      </c>
      <c r="X972" t="n">
        <v>0</v>
      </c>
      <c r="Y972" t="n">
        <v>-21.42817949427903</v>
      </c>
      <c r="Z972" t="n">
        <v>89.93986310891302</v>
      </c>
      <c r="AA972" t="n">
        <v>1493.689090427167</v>
      </c>
      <c r="AB972" t="b">
        <v>0</v>
      </c>
      <c r="AC972" t="b">
        <v>1</v>
      </c>
      <c r="AD972" t="n">
        <v>94.88656107117511</v>
      </c>
      <c r="AE972" t="n">
        <v>-0</v>
      </c>
      <c r="AF972" t="n">
        <v>0</v>
      </c>
      <c r="AG972" t="n">
        <v>0.107964334368522</v>
      </c>
      <c r="AH972" t="b">
        <v>0</v>
      </c>
      <c r="AI972" t="b">
        <v>0</v>
      </c>
      <c r="AJ972" t="n">
        <v>1493.689090427167</v>
      </c>
      <c r="AK972" t="n">
        <v>0</v>
      </c>
      <c r="AL972" t="n">
        <v>12.50507419187503</v>
      </c>
      <c r="AM972" t="n">
        <v>0</v>
      </c>
      <c r="AN972" t="n">
        <v>12.50888510868253</v>
      </c>
      <c r="AO972" t="n">
        <v>0</v>
      </c>
      <c r="AP972" t="n">
        <v>1</v>
      </c>
      <c r="AQ972" t="n">
        <v>0</v>
      </c>
      <c r="AR972" t="n">
        <v>0</v>
      </c>
      <c r="AS972" t="n">
        <v>0</v>
      </c>
      <c r="AT972" t="n">
        <v>2.835460099668406</v>
      </c>
      <c r="AU972" t="n">
        <v>0.891420518627741</v>
      </c>
      <c r="AV972" t="n">
        <v>2.835460099668406</v>
      </c>
    </row>
    <row r="973" spans="1:48">
      <c r="A973" t="n">
        <v>970</v>
      </c>
      <c r="B973" t="n">
        <v>0</v>
      </c>
      <c r="C973" t="n">
        <v>0</v>
      </c>
      <c r="D973" t="n">
        <v>53.07692307692308</v>
      </c>
      <c r="E973" t="n">
        <v>4</v>
      </c>
      <c r="F973" t="n">
        <v>0.412009346465636</v>
      </c>
      <c r="G973" t="n">
        <v>0</v>
      </c>
      <c r="H973" t="n">
        <v>437.2529381264182</v>
      </c>
      <c r="I973" t="b">
        <v>0</v>
      </c>
      <c r="J973" t="n">
        <v>1724.525587970593</v>
      </c>
      <c r="K973" t="n">
        <v>1538.276824469769</v>
      </c>
      <c r="L973" t="n">
        <v>0</v>
      </c>
      <c r="M973" t="n">
        <v>10.67827329401587</v>
      </c>
      <c r="N973" t="n">
        <v>10.67827329401587</v>
      </c>
      <c r="O973" t="n">
        <v>233.2059771688639</v>
      </c>
      <c r="P973" t="n">
        <v>59.12930455599998</v>
      </c>
      <c r="Q973" t="n">
        <v>10.67827329401587</v>
      </c>
      <c r="R973" t="n">
        <v>0.9348038031278276</v>
      </c>
      <c r="S973" t="n">
        <v>34.99928529862889</v>
      </c>
      <c r="T973" t="n">
        <v>70.91162637616809</v>
      </c>
      <c r="U973" t="n">
        <v>11.42301011002166</v>
      </c>
      <c r="V973" t="n">
        <v>4.623168353746593</v>
      </c>
      <c r="W973" t="n">
        <v>0</v>
      </c>
      <c r="X973" t="n">
        <v>0</v>
      </c>
      <c r="Y973" t="n">
        <v>-21.42817949427903</v>
      </c>
      <c r="Z973" t="n">
        <v>90.06781513433157</v>
      </c>
      <c r="AA973" t="n">
        <v>1538.276824469769</v>
      </c>
      <c r="AB973" t="b">
        <v>0</v>
      </c>
      <c r="AC973" t="b">
        <v>1</v>
      </c>
      <c r="AD973" t="n">
        <v>94.87912073107293</v>
      </c>
      <c r="AE973" t="n">
        <v>-0</v>
      </c>
      <c r="AF973" t="n">
        <v>0</v>
      </c>
      <c r="AG973" t="n">
        <v>0.1085743895614094</v>
      </c>
      <c r="AH973" t="b">
        <v>0</v>
      </c>
      <c r="AI973" t="b">
        <v>0</v>
      </c>
      <c r="AJ973" t="n">
        <v>1538.276824469769</v>
      </c>
      <c r="AK973" t="n">
        <v>0</v>
      </c>
      <c r="AL973" t="n">
        <v>11.42301011002166</v>
      </c>
      <c r="AM973" t="n">
        <v>0</v>
      </c>
      <c r="AN973" t="n">
        <v>11.42682102682917</v>
      </c>
      <c r="AO973" t="n">
        <v>0</v>
      </c>
      <c r="AP973" t="n">
        <v>1</v>
      </c>
      <c r="AQ973" t="n">
        <v>0</v>
      </c>
      <c r="AR973" t="n">
        <v>0</v>
      </c>
      <c r="AS973" t="n">
        <v>0</v>
      </c>
      <c r="AT973" t="n">
        <v>2.622616312318759</v>
      </c>
      <c r="AU973" t="n">
        <v>0.8245060452665732</v>
      </c>
      <c r="AV973" t="n">
        <v>2.622616312318759</v>
      </c>
    </row>
    <row r="974" spans="1:48">
      <c r="A974" t="n">
        <v>971</v>
      </c>
      <c r="B974" t="n">
        <v>0</v>
      </c>
      <c r="C974" t="n">
        <v>0</v>
      </c>
      <c r="D974" t="n">
        <v>54.61538461538461</v>
      </c>
      <c r="E974" t="n">
        <v>4</v>
      </c>
      <c r="F974" t="n">
        <v>0.4314606792101259</v>
      </c>
      <c r="G974" t="n">
        <v>0</v>
      </c>
      <c r="H974" t="n">
        <v>449.926936332981</v>
      </c>
      <c r="I974" t="b">
        <v>0</v>
      </c>
      <c r="J974" t="n">
        <v>1774.511836897277</v>
      </c>
      <c r="K974" t="n">
        <v>1582.864558512371</v>
      </c>
      <c r="L974" t="n">
        <v>0</v>
      </c>
      <c r="M974" t="n">
        <v>11.47099094365841</v>
      </c>
      <c r="N974" t="n">
        <v>11.47099094365841</v>
      </c>
      <c r="O974" t="n">
        <v>243.4615174266162</v>
      </c>
      <c r="P974" t="n">
        <v>61.72959366800614</v>
      </c>
      <c r="Q974" t="n">
        <v>11.47099094365841</v>
      </c>
      <c r="R974" t="n">
        <v>0.9357380222572885</v>
      </c>
      <c r="S974" t="n">
        <v>35.02309769608527</v>
      </c>
      <c r="T974" t="n">
        <v>73.95614872884826</v>
      </c>
      <c r="U974" t="n">
        <v>12.25876331923207</v>
      </c>
      <c r="V974" t="n">
        <v>4.752568383549914</v>
      </c>
      <c r="W974" t="n">
        <v>0</v>
      </c>
      <c r="X974" t="n">
        <v>0</v>
      </c>
      <c r="Y974" t="n">
        <v>-21.42817949427903</v>
      </c>
      <c r="Z974" t="n">
        <v>90.2019077596719</v>
      </c>
      <c r="AA974" t="n">
        <v>1582.864558512371</v>
      </c>
      <c r="AB974" t="b">
        <v>0</v>
      </c>
      <c r="AC974" t="b">
        <v>1</v>
      </c>
      <c r="AD974" t="n">
        <v>94.87168039097075</v>
      </c>
      <c r="AE974" t="n">
        <v>-0</v>
      </c>
      <c r="AF974" t="n">
        <v>0</v>
      </c>
      <c r="AG974" t="n">
        <v>0.1340820588953757</v>
      </c>
      <c r="AH974" t="b">
        <v>0</v>
      </c>
      <c r="AI974" t="b">
        <v>0</v>
      </c>
      <c r="AJ974" t="n">
        <v>1582.864558512371</v>
      </c>
      <c r="AK974" t="n">
        <v>0</v>
      </c>
      <c r="AL974" t="n">
        <v>12.25876331923207</v>
      </c>
      <c r="AM974" t="n">
        <v>0</v>
      </c>
      <c r="AN974" t="n">
        <v>12.26257423603958</v>
      </c>
      <c r="AO974" t="n">
        <v>0</v>
      </c>
      <c r="AP974" t="n">
        <v>1</v>
      </c>
      <c r="AQ974" t="n">
        <v>0</v>
      </c>
      <c r="AR974" t="n">
        <v>0</v>
      </c>
      <c r="AS974" t="n">
        <v>0</v>
      </c>
      <c r="AT974" t="n">
        <v>2.780552833516096</v>
      </c>
      <c r="AU974" t="n">
        <v>0.8741586062927207</v>
      </c>
      <c r="AV974" t="n">
        <v>2.780552833516096</v>
      </c>
    </row>
    <row r="975" spans="1:48">
      <c r="A975" t="n">
        <v>972</v>
      </c>
      <c r="B975" t="n">
        <v>0</v>
      </c>
      <c r="C975" t="n">
        <v>0</v>
      </c>
      <c r="D975" t="n">
        <v>56.15384615384615</v>
      </c>
      <c r="E975" t="n">
        <v>4</v>
      </c>
      <c r="F975" t="n">
        <v>0.426250500796427</v>
      </c>
      <c r="G975" t="n">
        <v>0</v>
      </c>
      <c r="H975" t="n">
        <v>462.6009345395439</v>
      </c>
      <c r="I975" t="b">
        <v>0</v>
      </c>
      <c r="J975" t="n">
        <v>1824.498085823961</v>
      </c>
      <c r="K975" t="n">
        <v>1627.452292554973</v>
      </c>
      <c r="L975" t="n">
        <v>0</v>
      </c>
      <c r="M975" t="n">
        <v>11.76196868755443</v>
      </c>
      <c r="N975" t="n">
        <v>11.76196868755443</v>
      </c>
      <c r="O975" t="n">
        <v>242.7978826691748</v>
      </c>
      <c r="P975" t="n">
        <v>61.56132927717413</v>
      </c>
      <c r="Q975" t="n">
        <v>11.76196868755443</v>
      </c>
      <c r="R975" t="n">
        <v>0.9354131920998564</v>
      </c>
      <c r="S975" t="n">
        <v>35.04831129574222</v>
      </c>
      <c r="T975" t="n">
        <v>73.78016871979075</v>
      </c>
      <c r="U975" t="n">
        <v>12.57408895543866</v>
      </c>
      <c r="V975" t="n">
        <v>4.765225583945309</v>
      </c>
      <c r="W975" t="n">
        <v>0</v>
      </c>
      <c r="X975" t="n">
        <v>0</v>
      </c>
      <c r="Y975" t="n">
        <v>-21.42817949427903</v>
      </c>
      <c r="Z975" t="n">
        <v>90.34126293212488</v>
      </c>
      <c r="AA975" t="n">
        <v>1627.452292554973</v>
      </c>
      <c r="AB975" t="b">
        <v>0</v>
      </c>
      <c r="AC975" t="b">
        <v>1</v>
      </c>
      <c r="AD975" t="n">
        <v>94.86424005086857</v>
      </c>
      <c r="AE975" t="n">
        <v>-0</v>
      </c>
      <c r="AF975" t="n">
        <v>0</v>
      </c>
      <c r="AG975" t="n">
        <v>0.1426245340501792</v>
      </c>
      <c r="AH975" t="b">
        <v>0</v>
      </c>
      <c r="AI975" t="b">
        <v>0</v>
      </c>
      <c r="AJ975" t="n">
        <v>1627.452292554973</v>
      </c>
      <c r="AK975" t="n">
        <v>0</v>
      </c>
      <c r="AL975" t="n">
        <v>12.57408895543866</v>
      </c>
      <c r="AM975" t="n">
        <v>0</v>
      </c>
      <c r="AN975" t="n">
        <v>12.57789987224617</v>
      </c>
      <c r="AO975" t="n">
        <v>0</v>
      </c>
      <c r="AP975" t="n">
        <v>1</v>
      </c>
      <c r="AQ975" t="n">
        <v>0</v>
      </c>
      <c r="AR975" t="n">
        <v>0</v>
      </c>
      <c r="AS975" t="n">
        <v>0</v>
      </c>
      <c r="AT975" t="n">
        <v>2.838246215473636</v>
      </c>
      <c r="AU975" t="n">
        <v>0.8922964261378996</v>
      </c>
      <c r="AV975" t="n">
        <v>2.838246215473636</v>
      </c>
    </row>
    <row r="976" spans="1:48">
      <c r="A976" t="n">
        <v>973</v>
      </c>
      <c r="B976" t="n">
        <v>0</v>
      </c>
      <c r="C976" t="n">
        <v>0</v>
      </c>
      <c r="D976" t="n">
        <v>57.69230769230769</v>
      </c>
      <c r="E976" t="n">
        <v>4</v>
      </c>
      <c r="F976" t="n">
        <v>0.4276398817067451</v>
      </c>
      <c r="G976" t="n">
        <v>0</v>
      </c>
      <c r="H976" t="n">
        <v>475.2749327461067</v>
      </c>
      <c r="I976" t="b">
        <v>0</v>
      </c>
      <c r="J976" t="n">
        <v>1874.484334750645</v>
      </c>
      <c r="K976" t="n">
        <v>1672.040026597575</v>
      </c>
      <c r="L976" t="n">
        <v>0</v>
      </c>
      <c r="M976" t="n">
        <v>12.1992811378822</v>
      </c>
      <c r="N976" t="n">
        <v>12.1992811378822</v>
      </c>
      <c r="O976" t="n">
        <v>245.1098210515809</v>
      </c>
      <c r="P976" t="n">
        <v>62.14752055060368</v>
      </c>
      <c r="Q976" t="n">
        <v>12.1992811378822</v>
      </c>
      <c r="R976" t="n">
        <v>0.9354252585831981</v>
      </c>
      <c r="S976" t="n">
        <v>35.07429515577745</v>
      </c>
      <c r="T976" t="n">
        <v>74.48174784815301</v>
      </c>
      <c r="U976" t="n">
        <v>13.04142797721682</v>
      </c>
      <c r="V976" t="n">
        <v>4.809639607565913</v>
      </c>
      <c r="W976" t="n">
        <v>0</v>
      </c>
      <c r="X976" t="n">
        <v>0</v>
      </c>
      <c r="Y976" t="n">
        <v>-21.42817949427903</v>
      </c>
      <c r="Z976" t="n">
        <v>90.49302404217798</v>
      </c>
      <c r="AA976" t="n">
        <v>1672.040026597575</v>
      </c>
      <c r="AB976" t="b">
        <v>0</v>
      </c>
      <c r="AC976" t="b">
        <v>1</v>
      </c>
      <c r="AD976" t="n">
        <v>94.8567997107664</v>
      </c>
      <c r="AE976" t="n">
        <v>-0</v>
      </c>
      <c r="AF976" t="n">
        <v>0</v>
      </c>
      <c r="AG976" t="n">
        <v>0.1515673822070169</v>
      </c>
      <c r="AH976" t="b">
        <v>0</v>
      </c>
      <c r="AI976" t="b">
        <v>0</v>
      </c>
      <c r="AJ976" t="n">
        <v>1672.040026597575</v>
      </c>
      <c r="AK976" t="n">
        <v>0</v>
      </c>
      <c r="AL976" t="n">
        <v>13.04142797721682</v>
      </c>
      <c r="AM976" t="n">
        <v>0</v>
      </c>
      <c r="AN976" t="n">
        <v>13.04523889402432</v>
      </c>
      <c r="AO976" t="n">
        <v>0</v>
      </c>
      <c r="AP976" t="n">
        <v>1</v>
      </c>
      <c r="AQ976" t="n">
        <v>0</v>
      </c>
      <c r="AR976" t="n">
        <v>0</v>
      </c>
      <c r="AS976" t="n">
        <v>0</v>
      </c>
      <c r="AT976" t="n">
        <v>2.924581733440499</v>
      </c>
      <c r="AU976" t="n">
        <v>0.9194388472959388</v>
      </c>
      <c r="AV976" t="n">
        <v>2.924581733440499</v>
      </c>
    </row>
    <row r="977" spans="1:48">
      <c r="A977" t="n">
        <v>974</v>
      </c>
      <c r="B977" t="n">
        <v>0</v>
      </c>
      <c r="C977" t="n">
        <v>0</v>
      </c>
      <c r="D977" t="n">
        <v>59.23076923076923</v>
      </c>
      <c r="E977" t="n">
        <v>4</v>
      </c>
      <c r="F977" t="n">
        <v>0.4272925364791629</v>
      </c>
      <c r="G977" t="n">
        <v>0</v>
      </c>
      <c r="H977" t="n">
        <v>487.9489309526696</v>
      </c>
      <c r="I977" t="b">
        <v>0</v>
      </c>
      <c r="J977" t="n">
        <v>1924.470583677329</v>
      </c>
      <c r="K977" t="n">
        <v>1716.627760640177</v>
      </c>
      <c r="L977" t="n">
        <v>0</v>
      </c>
      <c r="M977" t="n">
        <v>12.60544470433356</v>
      </c>
      <c r="N977" t="n">
        <v>12.60544470433356</v>
      </c>
      <c r="O977" t="n">
        <v>246.6920663991587</v>
      </c>
      <c r="P977" t="n">
        <v>62.54869837706865</v>
      </c>
      <c r="Q977" t="n">
        <v>12.60544470433356</v>
      </c>
      <c r="R977" t="n">
        <v>0.9353562758529527</v>
      </c>
      <c r="S977" t="n">
        <v>35.10124006620555</v>
      </c>
      <c r="T977" t="n">
        <v>74.96807470840253</v>
      </c>
      <c r="U977" t="n">
        <v>13.4766238595434</v>
      </c>
      <c r="V977" t="n">
        <v>4.846215541285204</v>
      </c>
      <c r="W977" t="n">
        <v>0</v>
      </c>
      <c r="X977" t="n">
        <v>0</v>
      </c>
      <c r="Y977" t="n">
        <v>-21.42817949427903</v>
      </c>
      <c r="Z977" t="n">
        <v>90.64478515223108</v>
      </c>
      <c r="AA977" t="n">
        <v>1716.627760640177</v>
      </c>
      <c r="AB977" t="b">
        <v>0</v>
      </c>
      <c r="AC977" t="b">
        <v>1</v>
      </c>
      <c r="AD977" t="n">
        <v>94.84935937066422</v>
      </c>
      <c r="AE977" t="n">
        <v>-0</v>
      </c>
      <c r="AF977" t="n">
        <v>0</v>
      </c>
      <c r="AG977" t="n">
        <v>0.1614183300876232</v>
      </c>
      <c r="AH977" t="b">
        <v>0</v>
      </c>
      <c r="AI977" t="b">
        <v>0</v>
      </c>
      <c r="AJ977" t="n">
        <v>1716.627760640177</v>
      </c>
      <c r="AK977" t="n">
        <v>0</v>
      </c>
      <c r="AL977" t="n">
        <v>13.4766238595434</v>
      </c>
      <c r="AM977" t="n">
        <v>0</v>
      </c>
      <c r="AN977" t="n">
        <v>13.48043477635091</v>
      </c>
      <c r="AO977" t="n">
        <v>0</v>
      </c>
      <c r="AP977" t="n">
        <v>1</v>
      </c>
      <c r="AQ977" t="n">
        <v>0</v>
      </c>
      <c r="AR977" t="n">
        <v>0</v>
      </c>
      <c r="AS977" t="n">
        <v>0</v>
      </c>
      <c r="AT977" t="n">
        <v>3.004495370916925</v>
      </c>
      <c r="AU977" t="n">
        <v>0.9445623382500156</v>
      </c>
      <c r="AV977" t="n">
        <v>3.004495370916925</v>
      </c>
    </row>
    <row r="978" spans="1:48">
      <c r="A978" t="n">
        <v>975</v>
      </c>
      <c r="B978" t="n">
        <v>0</v>
      </c>
      <c r="C978" t="n">
        <v>0</v>
      </c>
      <c r="D978" t="n">
        <v>60.76923076923077</v>
      </c>
      <c r="E978" t="n">
        <v>4</v>
      </c>
      <c r="F978" t="n">
        <v>0.4272925364791611</v>
      </c>
      <c r="G978" t="n">
        <v>0</v>
      </c>
      <c r="H978" t="n">
        <v>500.6229291592325</v>
      </c>
      <c r="I978" t="b">
        <v>0</v>
      </c>
      <c r="J978" t="n">
        <v>1974.456832604013</v>
      </c>
      <c r="K978" t="n">
        <v>1761.21549468278</v>
      </c>
      <c r="L978" t="n">
        <v>0</v>
      </c>
      <c r="M978" t="n">
        <v>13.02611624894773</v>
      </c>
      <c r="N978" t="n">
        <v>13.02611624894773</v>
      </c>
      <c r="O978" t="n">
        <v>248.4709352555778</v>
      </c>
      <c r="P978" t="n">
        <v>62.99973003437571</v>
      </c>
      <c r="Q978" t="n">
        <v>13.02611624894773</v>
      </c>
      <c r="R978" t="n">
        <v>0.9353105937087394</v>
      </c>
      <c r="S978" t="n">
        <v>35.12911182459035</v>
      </c>
      <c r="T978" t="n">
        <v>75.512349067364</v>
      </c>
      <c r="U978" t="n">
        <v>13.92704876494121</v>
      </c>
      <c r="V978" t="n">
        <v>4.88484902882621</v>
      </c>
      <c r="W978" t="n">
        <v>0</v>
      </c>
      <c r="X978" t="n">
        <v>0</v>
      </c>
      <c r="Y978" t="n">
        <v>-21.42817949427903</v>
      </c>
      <c r="Z978" t="n">
        <v>90.79654626228418</v>
      </c>
      <c r="AA978" t="n">
        <v>1761.21549468278</v>
      </c>
      <c r="AB978" t="b">
        <v>0</v>
      </c>
      <c r="AC978" t="b">
        <v>1</v>
      </c>
      <c r="AD978" t="n">
        <v>94.84191903056204</v>
      </c>
      <c r="AE978" t="n">
        <v>-0</v>
      </c>
      <c r="AF978" t="n">
        <v>0</v>
      </c>
      <c r="AG978" t="n">
        <v>0.1605110720926846</v>
      </c>
      <c r="AH978" t="b">
        <v>0</v>
      </c>
      <c r="AI978" t="b">
        <v>0</v>
      </c>
      <c r="AJ978" t="n">
        <v>1761.21549468278</v>
      </c>
      <c r="AK978" t="n">
        <v>0</v>
      </c>
      <c r="AL978" t="n">
        <v>13.92704876494121</v>
      </c>
      <c r="AM978" t="n">
        <v>0</v>
      </c>
      <c r="AN978" t="n">
        <v>13.93085968174872</v>
      </c>
      <c r="AO978" t="n">
        <v>0</v>
      </c>
      <c r="AP978" t="n">
        <v>1</v>
      </c>
      <c r="AQ978" t="n">
        <v>0</v>
      </c>
      <c r="AR978" t="n">
        <v>0</v>
      </c>
      <c r="AS978" t="n">
        <v>0</v>
      </c>
      <c r="AT978" t="n">
        <v>3.086984680705184</v>
      </c>
      <c r="AU978" t="n">
        <v>0.9704955768525598</v>
      </c>
      <c r="AV978" t="n">
        <v>3.086984680705184</v>
      </c>
    </row>
    <row r="979" spans="1:48">
      <c r="A979" t="n">
        <v>976</v>
      </c>
      <c r="B979" t="n">
        <v>0</v>
      </c>
      <c r="C979" t="n">
        <v>0</v>
      </c>
      <c r="D979" t="n">
        <v>62.30769230769231</v>
      </c>
      <c r="E979" t="n">
        <v>4</v>
      </c>
      <c r="F979" t="n">
        <v>0.4276398817067442</v>
      </c>
      <c r="G979" t="n">
        <v>0</v>
      </c>
      <c r="H979" t="n">
        <v>513.2969273657952</v>
      </c>
      <c r="I979" t="b">
        <v>0</v>
      </c>
      <c r="J979" t="n">
        <v>2024.443081530696</v>
      </c>
      <c r="K979" t="n">
        <v>1805.803228725381</v>
      </c>
      <c r="L979" t="n">
        <v>0</v>
      </c>
      <c r="M979" t="n">
        <v>13.46207865849855</v>
      </c>
      <c r="N979" t="n">
        <v>13.46207865849855</v>
      </c>
      <c r="O979" t="n">
        <v>250.4464276208402</v>
      </c>
      <c r="P979" t="n">
        <v>63.5006155225254</v>
      </c>
      <c r="Q979" t="n">
        <v>13.46207865849855</v>
      </c>
      <c r="R979" t="n">
        <v>0.9352878492416052</v>
      </c>
      <c r="S979" t="n">
        <v>35.15793407874306</v>
      </c>
      <c r="T979" t="n">
        <v>76.11456827176147</v>
      </c>
      <c r="U979" t="n">
        <v>14.39351389993414</v>
      </c>
      <c r="V979" t="n">
        <v>4.925537416912363</v>
      </c>
      <c r="W979" t="n">
        <v>0</v>
      </c>
      <c r="X979" t="n">
        <v>0</v>
      </c>
      <c r="Y979" t="n">
        <v>-21.42817949427903</v>
      </c>
      <c r="Z979" t="n">
        <v>90.95477618194204</v>
      </c>
      <c r="AA979" t="n">
        <v>1805.803228725381</v>
      </c>
      <c r="AB979" t="b">
        <v>0</v>
      </c>
      <c r="AC979" t="b">
        <v>1</v>
      </c>
      <c r="AD979" t="n">
        <v>94.83447869045986</v>
      </c>
      <c r="AE979" t="n">
        <v>-0</v>
      </c>
      <c r="AF979" t="n">
        <v>0</v>
      </c>
      <c r="AG979" t="n">
        <v>0.1689016389865201</v>
      </c>
      <c r="AH979" t="b">
        <v>0</v>
      </c>
      <c r="AI979" t="b">
        <v>0</v>
      </c>
      <c r="AJ979" t="n">
        <v>1805.803228725381</v>
      </c>
      <c r="AK979" t="n">
        <v>0</v>
      </c>
      <c r="AL979" t="n">
        <v>14.39351389993414</v>
      </c>
      <c r="AM979" t="n">
        <v>0</v>
      </c>
      <c r="AN979" t="n">
        <v>14.39732481674164</v>
      </c>
      <c r="AO979" t="n">
        <v>0</v>
      </c>
      <c r="AP979" t="n">
        <v>1</v>
      </c>
      <c r="AQ979" t="n">
        <v>0</v>
      </c>
      <c r="AR979" t="n">
        <v>0</v>
      </c>
      <c r="AS979" t="n">
        <v>0</v>
      </c>
      <c r="AT979" t="n">
        <v>3.172196621680766</v>
      </c>
      <c r="AU979" t="n">
        <v>0.997284764479151</v>
      </c>
      <c r="AV979" t="n">
        <v>3.172196621680766</v>
      </c>
    </row>
    <row r="980" spans="1:48">
      <c r="A980" t="n">
        <v>977</v>
      </c>
      <c r="B980" t="n">
        <v>0</v>
      </c>
      <c r="C980" t="n">
        <v>0</v>
      </c>
      <c r="D980" t="n">
        <v>63.84615384615385</v>
      </c>
      <c r="E980" t="n">
        <v>4</v>
      </c>
      <c r="F980" t="n">
        <v>0.4262505007964261</v>
      </c>
      <c r="G980" t="n">
        <v>0</v>
      </c>
      <c r="H980" t="n">
        <v>525.9709255723582</v>
      </c>
      <c r="I980" t="b">
        <v>0</v>
      </c>
      <c r="J980" t="n">
        <v>2074.429330457381</v>
      </c>
      <c r="K980" t="n">
        <v>1850.390962767984</v>
      </c>
      <c r="L980" t="n">
        <v>0</v>
      </c>
      <c r="M980" t="n">
        <v>13.86309372459477</v>
      </c>
      <c r="N980" t="n">
        <v>13.86309372459477</v>
      </c>
      <c r="O980" t="n">
        <v>251.6922269512739</v>
      </c>
      <c r="P980" t="n">
        <v>63.81648756371042</v>
      </c>
      <c r="Q980" t="n">
        <v>13.86309372459477</v>
      </c>
      <c r="R980" t="n">
        <v>0.935185730645431</v>
      </c>
      <c r="S980" t="n">
        <v>35.18773143864322</v>
      </c>
      <c r="T980" t="n">
        <v>76.50153883718096</v>
      </c>
      <c r="U980" t="n">
        <v>14.82389355430709</v>
      </c>
      <c r="V980" t="n">
        <v>4.958391344232069</v>
      </c>
      <c r="W980" t="n">
        <v>0</v>
      </c>
      <c r="X980" t="n">
        <v>0</v>
      </c>
      <c r="Y980" t="n">
        <v>-21.42817949427903</v>
      </c>
      <c r="Z980" t="n">
        <v>91.11246794761412</v>
      </c>
      <c r="AA980" t="n">
        <v>1850.390962767984</v>
      </c>
      <c r="AB980" t="b">
        <v>0</v>
      </c>
      <c r="AC980" t="b">
        <v>1</v>
      </c>
      <c r="AD980" t="n">
        <v>94.82703835035768</v>
      </c>
      <c r="AE980" t="n">
        <v>-0</v>
      </c>
      <c r="AF980" t="n">
        <v>0</v>
      </c>
      <c r="AG980" t="n">
        <v>0.1714505814698961</v>
      </c>
      <c r="AH980" t="b">
        <v>0</v>
      </c>
      <c r="AI980" t="b">
        <v>0</v>
      </c>
      <c r="AJ980" t="n">
        <v>1850.390962767984</v>
      </c>
      <c r="AK980" t="n">
        <v>0</v>
      </c>
      <c r="AL980" t="n">
        <v>14.82389355430709</v>
      </c>
      <c r="AM980" t="n">
        <v>0</v>
      </c>
      <c r="AN980" t="n">
        <v>14.8277044711146</v>
      </c>
      <c r="AO980" t="n">
        <v>0</v>
      </c>
      <c r="AP980" t="n">
        <v>1</v>
      </c>
      <c r="AQ980" t="n">
        <v>0</v>
      </c>
      <c r="AR980" t="n">
        <v>0</v>
      </c>
      <c r="AS980" t="n">
        <v>0</v>
      </c>
      <c r="AT980" t="n">
        <v>3.250496736861214</v>
      </c>
      <c r="AU980" t="n">
        <v>1.021900991415629</v>
      </c>
      <c r="AV980" t="n">
        <v>3.250496736861214</v>
      </c>
    </row>
    <row r="981" spans="1:48">
      <c r="A981" t="n">
        <v>978</v>
      </c>
      <c r="B981" t="n">
        <v>0</v>
      </c>
      <c r="C981" t="n">
        <v>0</v>
      </c>
      <c r="D981" t="n">
        <v>65.38461538461539</v>
      </c>
      <c r="E981" t="n">
        <v>4</v>
      </c>
      <c r="F981" t="n">
        <v>0.4314606792101188</v>
      </c>
      <c r="G981" t="n">
        <v>0</v>
      </c>
      <c r="H981" t="n">
        <v>538.644923778921</v>
      </c>
      <c r="I981" t="b">
        <v>0</v>
      </c>
      <c r="J981" t="n">
        <v>2124.415579384065</v>
      </c>
      <c r="K981" t="n">
        <v>1894.978696810586</v>
      </c>
      <c r="L981" t="n">
        <v>0</v>
      </c>
      <c r="M981" t="n">
        <v>14.43525813864913</v>
      </c>
      <c r="N981" t="n">
        <v>14.43525813864913</v>
      </c>
      <c r="O981" t="n">
        <v>255.9135994215522</v>
      </c>
      <c r="P981" t="n">
        <v>64.88681526915624</v>
      </c>
      <c r="Q981" t="n">
        <v>14.43525813864913</v>
      </c>
      <c r="R981" t="n">
        <v>0.9354093967910273</v>
      </c>
      <c r="S981" t="n">
        <v>35.21846483929125</v>
      </c>
      <c r="T981" t="n">
        <v>77.76602062668114</v>
      </c>
      <c r="U981" t="n">
        <v>15.43202173098759</v>
      </c>
      <c r="V981" t="n">
        <v>5.022954181438735</v>
      </c>
      <c r="W981" t="n">
        <v>0</v>
      </c>
      <c r="X981" t="n">
        <v>0</v>
      </c>
      <c r="Y981" t="n">
        <v>-21.42817949427903</v>
      </c>
      <c r="Z981" t="n">
        <v>91.2701597132862</v>
      </c>
      <c r="AA981" t="n">
        <v>1894.978696810586</v>
      </c>
      <c r="AB981" t="b">
        <v>0</v>
      </c>
      <c r="AC981" t="b">
        <v>1</v>
      </c>
      <c r="AD981" t="n">
        <v>94.8195980102555</v>
      </c>
      <c r="AE981" t="n">
        <v>-0</v>
      </c>
      <c r="AF981" t="n">
        <v>0</v>
      </c>
      <c r="AG981" t="n">
        <v>0.1476743516585954</v>
      </c>
      <c r="AH981" t="b">
        <v>0</v>
      </c>
      <c r="AI981" t="b">
        <v>0</v>
      </c>
      <c r="AJ981" t="n">
        <v>1894.978696810586</v>
      </c>
      <c r="AK981" t="n">
        <v>0</v>
      </c>
      <c r="AL981" t="n">
        <v>15.43202173098759</v>
      </c>
      <c r="AM981" t="n">
        <v>0</v>
      </c>
      <c r="AN981" t="n">
        <v>15.4358326477951</v>
      </c>
      <c r="AO981" t="n">
        <v>0</v>
      </c>
      <c r="AP981" t="n">
        <v>1</v>
      </c>
      <c r="AQ981" t="n">
        <v>0</v>
      </c>
      <c r="AR981" t="n">
        <v>0</v>
      </c>
      <c r="AS981" t="n">
        <v>0</v>
      </c>
      <c r="AT981" t="n">
        <v>3.36134169538922</v>
      </c>
      <c r="AU981" t="n">
        <v>1.056748764597082</v>
      </c>
      <c r="AV981" t="n">
        <v>3.36134169538922</v>
      </c>
    </row>
    <row r="982" spans="1:48">
      <c r="A982" t="n">
        <v>979</v>
      </c>
      <c r="B982" t="n">
        <v>0</v>
      </c>
      <c r="C982" t="n">
        <v>0</v>
      </c>
      <c r="D982" t="n">
        <v>66.92307692307692</v>
      </c>
      <c r="E982" t="n">
        <v>4</v>
      </c>
      <c r="F982" t="n">
        <v>0.4120093464656414</v>
      </c>
      <c r="G982" t="n">
        <v>0</v>
      </c>
      <c r="H982" t="n">
        <v>551.3189219854838</v>
      </c>
      <c r="I982" t="b">
        <v>0</v>
      </c>
      <c r="J982" t="n">
        <v>2174.401828310748</v>
      </c>
      <c r="K982" t="n">
        <v>1939.566430853187</v>
      </c>
      <c r="L982" t="n">
        <v>0</v>
      </c>
      <c r="M982" t="n">
        <v>14.38822045638598</v>
      </c>
      <c r="N982" t="n">
        <v>14.38822045638598</v>
      </c>
      <c r="O982" t="n">
        <v>249.2157968766451</v>
      </c>
      <c r="P982" t="n">
        <v>63.18858947176601</v>
      </c>
      <c r="Q982" t="n">
        <v>14.38822045638598</v>
      </c>
      <c r="R982" t="n">
        <v>0.9344288197554206</v>
      </c>
      <c r="S982" t="n">
        <v>35.25035624948142</v>
      </c>
      <c r="T982" t="n">
        <v>75.81018946285299</v>
      </c>
      <c r="U982" t="n">
        <v>15.39787745432765</v>
      </c>
      <c r="V982" t="n">
        <v>4.970963597644442</v>
      </c>
      <c r="W982" t="n">
        <v>0</v>
      </c>
      <c r="X982" t="n">
        <v>0</v>
      </c>
      <c r="Y982" t="n">
        <v>-21.42817949427903</v>
      </c>
      <c r="Z982" t="n">
        <v>91.42785147895829</v>
      </c>
      <c r="AA982" t="n">
        <v>1939.566430853187</v>
      </c>
      <c r="AB982" t="b">
        <v>0</v>
      </c>
      <c r="AC982" t="b">
        <v>1</v>
      </c>
      <c r="AD982" t="n">
        <v>94.81215767015333</v>
      </c>
      <c r="AE982" t="n">
        <v>-0</v>
      </c>
      <c r="AF982" t="n">
        <v>0</v>
      </c>
      <c r="AG982" t="n">
        <v>0.1483324241976861</v>
      </c>
      <c r="AH982" t="b">
        <v>0</v>
      </c>
      <c r="AI982" t="b">
        <v>0</v>
      </c>
      <c r="AJ982" t="n">
        <v>1939.566430853187</v>
      </c>
      <c r="AK982" t="n">
        <v>0</v>
      </c>
      <c r="AL982" t="n">
        <v>15.39787745432765</v>
      </c>
      <c r="AM982" t="n">
        <v>0</v>
      </c>
      <c r="AN982" t="n">
        <v>15.40168837113515</v>
      </c>
      <c r="AO982" t="n">
        <v>0</v>
      </c>
      <c r="AP982" t="n">
        <v>1</v>
      </c>
      <c r="AQ982" t="n">
        <v>0</v>
      </c>
      <c r="AR982" t="n">
        <v>0</v>
      </c>
      <c r="AS982" t="n">
        <v>0</v>
      </c>
      <c r="AT982" t="n">
        <v>3.354337888422189</v>
      </c>
      <c r="AU982" t="n">
        <v>1.05454688658806</v>
      </c>
      <c r="AV982" t="n">
        <v>3.354337888422189</v>
      </c>
    </row>
    <row r="983" spans="1:48">
      <c r="A983" t="n">
        <v>980</v>
      </c>
      <c r="B983" t="n">
        <v>0</v>
      </c>
      <c r="C983" t="n">
        <v>0</v>
      </c>
      <c r="D983" t="n">
        <v>68.46153846153847</v>
      </c>
      <c r="E983" t="n">
        <v>4</v>
      </c>
      <c r="F983" t="n">
        <v>0.4846044990298903</v>
      </c>
      <c r="G983" t="n">
        <v>0</v>
      </c>
      <c r="H983" t="n">
        <v>563.9929201920467</v>
      </c>
      <c r="I983" t="b">
        <v>0</v>
      </c>
      <c r="J983" t="n">
        <v>2224.388077237432</v>
      </c>
      <c r="K983" t="n">
        <v>1984.154164895789</v>
      </c>
      <c r="L983" t="n">
        <v>0</v>
      </c>
      <c r="M983" t="n">
        <v>16.74222885915365</v>
      </c>
      <c r="N983" t="n">
        <v>16.74222885915365</v>
      </c>
      <c r="O983" t="n">
        <v>283.4725457620377</v>
      </c>
      <c r="P983" t="n">
        <v>71.87437772871139</v>
      </c>
      <c r="Q983" t="n">
        <v>16.74222885915365</v>
      </c>
      <c r="R983" t="n">
        <v>0.9376742942787331</v>
      </c>
      <c r="S983" t="n">
        <v>35.28262631987636</v>
      </c>
      <c r="T983" t="n">
        <v>85.93245771818634</v>
      </c>
      <c r="U983" t="n">
        <v>17.8550579463543</v>
      </c>
      <c r="V983" t="n">
        <v>5.355801071648898</v>
      </c>
      <c r="W983" t="n">
        <v>0</v>
      </c>
      <c r="X983" t="n">
        <v>0</v>
      </c>
      <c r="Y983" t="n">
        <v>-21.42817949427903</v>
      </c>
      <c r="Z983" t="n">
        <v>91.59677442637698</v>
      </c>
      <c r="AA983" t="n">
        <v>1984.154164895789</v>
      </c>
      <c r="AB983" t="b">
        <v>0</v>
      </c>
      <c r="AC983" t="b">
        <v>1</v>
      </c>
      <c r="AD983" t="n">
        <v>94.80471733005115</v>
      </c>
      <c r="AE983" t="n">
        <v>-0</v>
      </c>
      <c r="AF983" t="n">
        <v>0</v>
      </c>
      <c r="AG983" t="n">
        <v>0.123929592543207</v>
      </c>
      <c r="AH983" t="b">
        <v>0</v>
      </c>
      <c r="AI983" t="b">
        <v>0</v>
      </c>
      <c r="AJ983" t="n">
        <v>1984.154164895789</v>
      </c>
      <c r="AK983" t="n">
        <v>0</v>
      </c>
      <c r="AL983" t="n">
        <v>17.8550579463543</v>
      </c>
      <c r="AM983" t="n">
        <v>0</v>
      </c>
      <c r="AN983" t="n">
        <v>17.85886886316181</v>
      </c>
      <c r="AO983" t="n">
        <v>0</v>
      </c>
      <c r="AP983" t="n">
        <v>1</v>
      </c>
      <c r="AQ983" t="n">
        <v>0</v>
      </c>
      <c r="AR983" t="n">
        <v>0</v>
      </c>
      <c r="AS983" t="n">
        <v>0</v>
      </c>
      <c r="AT983" t="n">
        <v>3.802335269801519</v>
      </c>
      <c r="AU983" t="n">
        <v>1.195389657784077</v>
      </c>
      <c r="AV983" t="n">
        <v>3.802335269801519</v>
      </c>
    </row>
    <row r="984" spans="1:48">
      <c r="A984" t="n">
        <v>981</v>
      </c>
      <c r="B984" t="n">
        <v>0</v>
      </c>
      <c r="C984" t="n">
        <v>0</v>
      </c>
      <c r="D984" t="n">
        <v>70</v>
      </c>
      <c r="E984" t="n">
        <v>4</v>
      </c>
      <c r="F984" t="n">
        <v>0.2136752215173736</v>
      </c>
      <c r="G984" t="n">
        <v>0</v>
      </c>
      <c r="H984" t="n">
        <v>576.6669183986095</v>
      </c>
      <c r="I984" t="b">
        <v>0</v>
      </c>
      <c r="J984" t="n">
        <v>2274.374326164116</v>
      </c>
      <c r="K984" t="n">
        <v>2028.741898938391</v>
      </c>
      <c r="L984" t="n">
        <v>0</v>
      </c>
      <c r="M984" t="n">
        <v>9.969142862439103</v>
      </c>
      <c r="N984" t="n">
        <v>9.969142862439103</v>
      </c>
      <c r="O984" t="n">
        <v>165.0836884507814</v>
      </c>
      <c r="P984" t="n">
        <v>41.85691897839285</v>
      </c>
      <c r="Q984" t="n">
        <v>9.969142862439103</v>
      </c>
      <c r="R984" t="n">
        <v>0.9194189109816707</v>
      </c>
      <c r="S984" t="n">
        <v>35.31831745064835</v>
      </c>
      <c r="T984" t="n">
        <v>51.03745039448508</v>
      </c>
      <c r="U984" t="n">
        <v>10.84287340989644</v>
      </c>
      <c r="V984" t="n">
        <v>4.112653333506564</v>
      </c>
      <c r="W984" t="n">
        <v>0</v>
      </c>
      <c r="X984" t="n">
        <v>0</v>
      </c>
      <c r="Y984" t="n">
        <v>-21.42817949427903</v>
      </c>
      <c r="Z984" t="n">
        <v>91.74543899479085</v>
      </c>
      <c r="AA984" t="n">
        <v>2028.741898938391</v>
      </c>
      <c r="AB984" t="b">
        <v>0</v>
      </c>
      <c r="AC984" t="b">
        <v>1</v>
      </c>
      <c r="AD984" t="n">
        <v>94.79727698994897</v>
      </c>
      <c r="AE984" t="n">
        <v>-0</v>
      </c>
      <c r="AF984" t="n">
        <v>0</v>
      </c>
      <c r="AG984" t="n">
        <v>0.09898318544579326</v>
      </c>
      <c r="AH984" t="b">
        <v>0</v>
      </c>
      <c r="AI984" t="b">
        <v>0</v>
      </c>
      <c r="AJ984" t="n">
        <v>2028.741898938391</v>
      </c>
      <c r="AK984" t="n">
        <v>0</v>
      </c>
      <c r="AL984" t="n">
        <v>10.84287340989644</v>
      </c>
      <c r="AM984" t="n">
        <v>0</v>
      </c>
      <c r="AN984" t="n">
        <v>10.94044573475176</v>
      </c>
      <c r="AO984" t="n">
        <v>0</v>
      </c>
      <c r="AP984" t="n">
        <v>1</v>
      </c>
      <c r="AQ984" t="n">
        <v>0</v>
      </c>
      <c r="AR984" t="n">
        <v>0</v>
      </c>
      <c r="AS984" t="n">
        <v>0</v>
      </c>
      <c r="AT984" t="n">
        <v>2.557123402706454</v>
      </c>
      <c r="AU984" t="n">
        <v>0.8039161863368469</v>
      </c>
      <c r="AV984" t="n">
        <v>2.557123402706454</v>
      </c>
    </row>
    <row r="985" spans="1:48">
      <c r="A985" t="n">
        <v>982</v>
      </c>
      <c r="B985" t="n">
        <v>0</v>
      </c>
      <c r="C985" t="n">
        <v>0</v>
      </c>
      <c r="D985" t="n">
        <v>70</v>
      </c>
      <c r="E985" t="n">
        <v>5</v>
      </c>
      <c r="F985" t="n">
        <v>-0.05725410304812151</v>
      </c>
      <c r="G985" t="n">
        <v>0</v>
      </c>
      <c r="H985" t="n">
        <v>576.6669183986095</v>
      </c>
      <c r="I985" t="b">
        <v>1</v>
      </c>
      <c r="J985" t="n">
        <v>2274.374326164116</v>
      </c>
      <c r="K985" t="n">
        <v>1532.928295834614</v>
      </c>
      <c r="L985" t="n">
        <v>0</v>
      </c>
      <c r="M985" t="n">
        <v>2.697098758518365</v>
      </c>
      <c r="N985" t="n">
        <v>2.697098758518365</v>
      </c>
      <c r="O985" t="n">
        <v>44.66251685987962</v>
      </c>
      <c r="P985" t="n">
        <v>11.32416756082141</v>
      </c>
      <c r="Q985" t="n">
        <v>2.697098758518365</v>
      </c>
      <c r="R985" t="n">
        <v>0.8591794879310434</v>
      </c>
      <c r="S985" t="n">
        <v>35.34579454345483</v>
      </c>
      <c r="T985" t="n">
        <v>19.55521027467614</v>
      </c>
      <c r="U985" t="n">
        <v>3.139156365351719</v>
      </c>
      <c r="V985" t="n">
        <v>2.753774724496015</v>
      </c>
      <c r="W985" t="n">
        <v>0</v>
      </c>
      <c r="X985" t="n">
        <v>0</v>
      </c>
      <c r="Y985" t="n">
        <v>-21.42817949427903</v>
      </c>
      <c r="Z985" t="n">
        <v>91.74645451609932</v>
      </c>
      <c r="AA985" t="n">
        <v>1532.928295834614</v>
      </c>
      <c r="AB985" t="b">
        <v>0</v>
      </c>
      <c r="AC985" t="b">
        <v>1</v>
      </c>
      <c r="AD985" t="n">
        <v>94.78983664984679</v>
      </c>
      <c r="AE985" t="n">
        <v>-0</v>
      </c>
      <c r="AF985" t="n">
        <v>0</v>
      </c>
      <c r="AG985" t="n">
        <v>0.0738255984373889</v>
      </c>
      <c r="AH985" t="b">
        <v>0</v>
      </c>
      <c r="AI985" t="b">
        <v>0</v>
      </c>
      <c r="AJ985" t="n">
        <v>1532.928295834614</v>
      </c>
      <c r="AK985" t="n">
        <v>0</v>
      </c>
      <c r="AL985" t="n">
        <v>3.139156365351719</v>
      </c>
      <c r="AM985" t="n">
        <v>0</v>
      </c>
      <c r="AN985" t="n">
        <v>3.25696457300832</v>
      </c>
      <c r="AO985" t="n">
        <v>0</v>
      </c>
      <c r="AP985" t="n">
        <v>1</v>
      </c>
      <c r="AQ985" t="n">
        <v>0</v>
      </c>
      <c r="AR985" t="n">
        <v>0</v>
      </c>
      <c r="AS985" t="n">
        <v>0</v>
      </c>
      <c r="AT985" t="n">
        <v>1.083744937302638</v>
      </c>
      <c r="AU985" t="n">
        <v>0.3407110098934152</v>
      </c>
      <c r="AV985" t="n">
        <v>1.083744937302638</v>
      </c>
    </row>
    <row r="986" spans="1:48">
      <c r="A986" t="n">
        <v>983</v>
      </c>
      <c r="B986" t="n">
        <v>0</v>
      </c>
      <c r="C986" t="n">
        <v>0</v>
      </c>
      <c r="D986" t="n">
        <v>70</v>
      </c>
      <c r="E986" t="n">
        <v>5</v>
      </c>
      <c r="F986" t="n">
        <v>0.01534119067511419</v>
      </c>
      <c r="G986" t="n">
        <v>0</v>
      </c>
      <c r="H986" t="n">
        <v>576.6669183986095</v>
      </c>
      <c r="I986" t="b">
        <v>0</v>
      </c>
      <c r="J986" t="n">
        <v>2274.374326164116</v>
      </c>
      <c r="K986" t="n">
        <v>1532.928295834614</v>
      </c>
      <c r="L986" t="n">
        <v>0</v>
      </c>
      <c r="M986" t="n">
        <v>4.645637103487481</v>
      </c>
      <c r="N986" t="n">
        <v>4.645637103487481</v>
      </c>
      <c r="O986" t="n">
        <v>76.92927253927218</v>
      </c>
      <c r="P986" t="n">
        <v>19.50539364586009</v>
      </c>
      <c r="Q986" t="n">
        <v>4.645637103487481</v>
      </c>
      <c r="R986" t="n">
        <v>0.9001895477226504</v>
      </c>
      <c r="S986" t="n">
        <v>35.35878554387669</v>
      </c>
      <c r="T986" t="n">
        <v>32.14851056311648</v>
      </c>
      <c r="U986" t="n">
        <v>5.160732109409927</v>
      </c>
      <c r="V986" t="n">
        <v>3.208757379347809</v>
      </c>
      <c r="W986" t="n">
        <v>0</v>
      </c>
      <c r="X986" t="n">
        <v>0</v>
      </c>
      <c r="Y986" t="n">
        <v>-21.42817949427903</v>
      </c>
      <c r="Z986" t="n">
        <v>91.87366968909851</v>
      </c>
      <c r="AA986" t="n">
        <v>1532.928295834614</v>
      </c>
      <c r="AB986" t="b">
        <v>0</v>
      </c>
      <c r="AC986" t="b">
        <v>1</v>
      </c>
      <c r="AD986" t="n">
        <v>94.78239630974461</v>
      </c>
      <c r="AE986" t="n">
        <v>-0</v>
      </c>
      <c r="AF986" t="n">
        <v>0</v>
      </c>
      <c r="AG986" t="n">
        <v>0.04864242559598153</v>
      </c>
      <c r="AH986" t="b">
        <v>0</v>
      </c>
      <c r="AI986" t="b">
        <v>0</v>
      </c>
      <c r="AJ986" t="n">
        <v>1532.928295834614</v>
      </c>
      <c r="AK986" t="n">
        <v>0</v>
      </c>
      <c r="AL986" t="n">
        <v>5.160732109409927</v>
      </c>
      <c r="AM986" t="n">
        <v>0</v>
      </c>
      <c r="AN986" t="n">
        <v>5.160732109409927</v>
      </c>
      <c r="AO986" t="n">
        <v>0</v>
      </c>
      <c r="AP986" t="n">
        <v>1</v>
      </c>
      <c r="AQ986" t="n">
        <v>0</v>
      </c>
      <c r="AR986" t="n">
        <v>0</v>
      </c>
      <c r="AS986" t="n">
        <v>0</v>
      </c>
      <c r="AT986" t="n">
        <v>1.436775760310305</v>
      </c>
      <c r="AU986" t="n">
        <v>0.4516979073545627</v>
      </c>
      <c r="AV986" t="n">
        <v>1.436775760310305</v>
      </c>
    </row>
    <row r="987" spans="1:48">
      <c r="A987" t="n">
        <v>984</v>
      </c>
      <c r="B987" t="n">
        <v>0</v>
      </c>
      <c r="C987" t="n">
        <v>0</v>
      </c>
      <c r="D987" t="n">
        <v>70</v>
      </c>
      <c r="E987" t="n">
        <v>5</v>
      </c>
      <c r="F987" t="n">
        <v>-0.004110659652331705</v>
      </c>
      <c r="G987" t="n">
        <v>0</v>
      </c>
      <c r="H987" t="n">
        <v>576.6669183986095</v>
      </c>
      <c r="I987" t="b">
        <v>0</v>
      </c>
      <c r="J987" t="n">
        <v>2274.374326164116</v>
      </c>
      <c r="K987" t="n">
        <v>1532.928295834614</v>
      </c>
      <c r="L987" t="n">
        <v>0</v>
      </c>
      <c r="M987" t="n">
        <v>4.123527827531803</v>
      </c>
      <c r="N987" t="n">
        <v>4.123527827531803</v>
      </c>
      <c r="O987" t="n">
        <v>68.2834214126045</v>
      </c>
      <c r="P987" t="n">
        <v>17.313240723277</v>
      </c>
      <c r="Q987" t="n">
        <v>4.123527827531803</v>
      </c>
      <c r="R987" t="n">
        <v>0.8927336528645508</v>
      </c>
      <c r="S987" t="n">
        <v>35.37464546903946</v>
      </c>
      <c r="T987" t="n">
        <v>28.77375653303926</v>
      </c>
      <c r="U987" t="n">
        <v>4.618990013763312</v>
      </c>
      <c r="V987" t="n">
        <v>3.086455756663888</v>
      </c>
      <c r="W987" t="n">
        <v>0</v>
      </c>
      <c r="X987" t="n">
        <v>0</v>
      </c>
      <c r="Y987" t="n">
        <v>-21.42817949427903</v>
      </c>
      <c r="Z987" t="n">
        <v>91.87468521040698</v>
      </c>
      <c r="AA987" t="n">
        <v>1532.928295834614</v>
      </c>
      <c r="AB987" t="b">
        <v>0</v>
      </c>
      <c r="AC987" t="b">
        <v>1</v>
      </c>
      <c r="AD987" t="n">
        <v>94.77495596964243</v>
      </c>
      <c r="AE987" t="n">
        <v>-0</v>
      </c>
      <c r="AF987" t="n">
        <v>0</v>
      </c>
      <c r="AG987" t="n">
        <v>0.02157405925762446</v>
      </c>
      <c r="AH987" t="b">
        <v>0</v>
      </c>
      <c r="AI987" t="b">
        <v>0</v>
      </c>
      <c r="AJ987" t="n">
        <v>1532.928295834614</v>
      </c>
      <c r="AK987" t="n">
        <v>0</v>
      </c>
      <c r="AL987" t="n">
        <v>4.618990013763312</v>
      </c>
      <c r="AM987" t="n">
        <v>0</v>
      </c>
      <c r="AN987" t="n">
        <v>4.618990013763312</v>
      </c>
      <c r="AO987" t="n">
        <v>0</v>
      </c>
      <c r="AP987" t="n">
        <v>1</v>
      </c>
      <c r="AQ987" t="n">
        <v>0</v>
      </c>
      <c r="AR987" t="n">
        <v>0</v>
      </c>
      <c r="AS987" t="n">
        <v>0</v>
      </c>
      <c r="AT987" t="n">
        <v>1.335980286536237</v>
      </c>
      <c r="AU987" t="n">
        <v>0.4200095215728281</v>
      </c>
      <c r="AV987" t="n">
        <v>1.335980286536237</v>
      </c>
    </row>
    <row r="988" spans="1:48">
      <c r="A988" t="n">
        <v>985</v>
      </c>
      <c r="B988" t="n">
        <v>0</v>
      </c>
      <c r="C988" t="n">
        <v>0</v>
      </c>
      <c r="D988" t="n">
        <v>70</v>
      </c>
      <c r="E988" t="n">
        <v>5</v>
      </c>
      <c r="F988" t="n">
        <v>0.001101447934200195</v>
      </c>
      <c r="G988" t="n">
        <v>0</v>
      </c>
      <c r="H988" t="n">
        <v>576.6669183986095</v>
      </c>
      <c r="I988" t="b">
        <v>0</v>
      </c>
      <c r="J988" t="n">
        <v>2274.374326164116</v>
      </c>
      <c r="K988" t="n">
        <v>1532.928295834614</v>
      </c>
      <c r="L988" t="n">
        <v>0</v>
      </c>
      <c r="M988" t="n">
        <v>4.263426586384971</v>
      </c>
      <c r="N988" t="n">
        <v>4.263426586384971</v>
      </c>
      <c r="O988" t="n">
        <v>70.60007023987556</v>
      </c>
      <c r="P988" t="n">
        <v>17.90062632856885</v>
      </c>
      <c r="Q988" t="n">
        <v>4.263426586384971</v>
      </c>
      <c r="R988" t="n">
        <v>0.8949099863643218</v>
      </c>
      <c r="S988" t="n">
        <v>35.38977453964255</v>
      </c>
      <c r="T988" t="n">
        <v>29.67761358911147</v>
      </c>
      <c r="U988" t="n">
        <v>4.764084266961472</v>
      </c>
      <c r="V988" t="n">
        <v>3.118820816754116</v>
      </c>
      <c r="W988" t="n">
        <v>0</v>
      </c>
      <c r="X988" t="n">
        <v>0</v>
      </c>
      <c r="Y988" t="n">
        <v>-21.42817949427903</v>
      </c>
      <c r="Z988" t="n">
        <v>91.86983144306016</v>
      </c>
      <c r="AA988" t="n">
        <v>1532.928295834614</v>
      </c>
      <c r="AB988" t="b">
        <v>0</v>
      </c>
      <c r="AC988" t="b">
        <v>1</v>
      </c>
      <c r="AD988" t="n">
        <v>94.76751562954026</v>
      </c>
      <c r="AE988" t="n">
        <v>-0</v>
      </c>
      <c r="AF988" t="n">
        <v>0</v>
      </c>
      <c r="AG988" t="n">
        <v>-0.001767733198460797</v>
      </c>
      <c r="AH988" t="b">
        <v>0</v>
      </c>
      <c r="AI988" t="b">
        <v>0</v>
      </c>
      <c r="AJ988" t="n">
        <v>1532.928295834614</v>
      </c>
      <c r="AK988" t="n">
        <v>0</v>
      </c>
      <c r="AL988" t="n">
        <v>4.764084266961472</v>
      </c>
      <c r="AM988" t="n">
        <v>0</v>
      </c>
      <c r="AN988" t="n">
        <v>4.764084266961472</v>
      </c>
      <c r="AO988" t="n">
        <v>0</v>
      </c>
      <c r="AP988" t="n">
        <v>1</v>
      </c>
      <c r="AQ988" t="n">
        <v>0</v>
      </c>
      <c r="AR988" t="n">
        <v>0</v>
      </c>
      <c r="AS988" t="n">
        <v>0</v>
      </c>
      <c r="AT988" t="n">
        <v>1.362949845118647</v>
      </c>
      <c r="AU988" t="n">
        <v>0.4284882929374838</v>
      </c>
      <c r="AV988" t="n">
        <v>1.362949845118647</v>
      </c>
    </row>
    <row r="989" spans="1:48">
      <c r="A989" t="n">
        <v>986</v>
      </c>
      <c r="B989" t="n">
        <v>0</v>
      </c>
      <c r="C989" t="n">
        <v>0</v>
      </c>
      <c r="D989" t="n">
        <v>70</v>
      </c>
      <c r="E989" t="n">
        <v>5</v>
      </c>
      <c r="F989" t="n">
        <v>-0.0002951320844690741</v>
      </c>
      <c r="G989" t="n">
        <v>0</v>
      </c>
      <c r="H989" t="n">
        <v>576.6669183986095</v>
      </c>
      <c r="I989" t="b">
        <v>0</v>
      </c>
      <c r="J989" t="n">
        <v>2274.374326164116</v>
      </c>
      <c r="K989" t="n">
        <v>1532.928295834614</v>
      </c>
      <c r="L989" t="n">
        <v>0</v>
      </c>
      <c r="M989" t="n">
        <v>4.225940826928312</v>
      </c>
      <c r="N989" t="n">
        <v>4.225940826928312</v>
      </c>
      <c r="O989" t="n">
        <v>69.97932605746449</v>
      </c>
      <c r="P989" t="n">
        <v>17.74323682998592</v>
      </c>
      <c r="Q989" t="n">
        <v>4.225940826928312</v>
      </c>
      <c r="R989" t="n">
        <v>0.8943521312521358</v>
      </c>
      <c r="S989" t="n">
        <v>35.40509952492177</v>
      </c>
      <c r="T989" t="n">
        <v>29.43502483632277</v>
      </c>
      <c r="U989" t="n">
        <v>4.725142009794054</v>
      </c>
      <c r="V989" t="n">
        <v>3.109747640497961</v>
      </c>
      <c r="W989" t="n">
        <v>0</v>
      </c>
      <c r="X989" t="n">
        <v>0</v>
      </c>
      <c r="Y989" t="n">
        <v>-21.42817949427903</v>
      </c>
      <c r="Z989" t="n">
        <v>91.86497767571335</v>
      </c>
      <c r="AA989" t="n">
        <v>1532.928295834614</v>
      </c>
      <c r="AB989" t="b">
        <v>0</v>
      </c>
      <c r="AC989" t="b">
        <v>1</v>
      </c>
      <c r="AD989" t="n">
        <v>94.76007528943808</v>
      </c>
      <c r="AE989" t="n">
        <v>-0</v>
      </c>
      <c r="AF989" t="n">
        <v>0</v>
      </c>
      <c r="AG989" t="n">
        <v>0.002574670677713609</v>
      </c>
      <c r="AH989" t="b">
        <v>0</v>
      </c>
      <c r="AI989" t="b">
        <v>0</v>
      </c>
      <c r="AJ989" t="n">
        <v>1532.928295834614</v>
      </c>
      <c r="AK989" t="n">
        <v>0</v>
      </c>
      <c r="AL989" t="n">
        <v>4.725142009794054</v>
      </c>
      <c r="AM989" t="n">
        <v>0</v>
      </c>
      <c r="AN989" t="n">
        <v>4.725142009794054</v>
      </c>
      <c r="AO989" t="n">
        <v>0</v>
      </c>
      <c r="AP989" t="n">
        <v>1</v>
      </c>
      <c r="AQ989" t="n">
        <v>0</v>
      </c>
      <c r="AR989" t="n">
        <v>0</v>
      </c>
      <c r="AS989" t="n">
        <v>0</v>
      </c>
      <c r="AT989" t="n">
        <v>1.355709517209838</v>
      </c>
      <c r="AU989" t="n">
        <v>0.426212056759708</v>
      </c>
      <c r="AV989" t="n">
        <v>1.355709517209838</v>
      </c>
    </row>
    <row r="990" spans="1:48">
      <c r="A990" t="n">
        <v>987</v>
      </c>
      <c r="B990" t="n">
        <v>0</v>
      </c>
      <c r="C990" t="n">
        <v>0</v>
      </c>
      <c r="D990" t="n">
        <v>70</v>
      </c>
      <c r="E990" t="n">
        <v>5</v>
      </c>
      <c r="F990" t="n">
        <v>7.908040369564162e-05</v>
      </c>
      <c r="G990" t="n">
        <v>0</v>
      </c>
      <c r="H990" t="n">
        <v>576.6669183986095</v>
      </c>
      <c r="I990" t="b">
        <v>0</v>
      </c>
      <c r="J990" t="n">
        <v>2274.374326164116</v>
      </c>
      <c r="K990" t="n">
        <v>1532.928295834614</v>
      </c>
      <c r="L990" t="n">
        <v>0</v>
      </c>
      <c r="M990" t="n">
        <v>4.235985105902307</v>
      </c>
      <c r="N990" t="n">
        <v>4.235985105902307</v>
      </c>
      <c r="O990" t="n">
        <v>70.14565395984646</v>
      </c>
      <c r="P990" t="n">
        <v>17.78540921902801</v>
      </c>
      <c r="Q990" t="n">
        <v>4.235985105902307</v>
      </c>
      <c r="R990" t="n">
        <v>0.894514702018584</v>
      </c>
      <c r="S990" t="n">
        <v>35.42037040197147</v>
      </c>
      <c r="T990" t="n">
        <v>29.49962414975272</v>
      </c>
      <c r="U990" t="n">
        <v>4.735512000354246</v>
      </c>
      <c r="V990" t="n">
        <v>3.111776643776444</v>
      </c>
      <c r="W990" t="n">
        <v>0</v>
      </c>
      <c r="X990" t="n">
        <v>0</v>
      </c>
      <c r="Y990" t="n">
        <v>-21.42817949427903</v>
      </c>
      <c r="Z990" t="n">
        <v>91.86012390836653</v>
      </c>
      <c r="AA990" t="n">
        <v>1532.928295834614</v>
      </c>
      <c r="AB990" t="b">
        <v>0</v>
      </c>
      <c r="AC990" t="b">
        <v>1</v>
      </c>
      <c r="AD990" t="n">
        <v>94.7526349493359</v>
      </c>
      <c r="AE990" t="n">
        <v>-0</v>
      </c>
      <c r="AF990" t="n">
        <v>0</v>
      </c>
      <c r="AG990" t="n">
        <v>-0.01674536013811828</v>
      </c>
      <c r="AH990" t="b">
        <v>0</v>
      </c>
      <c r="AI990" t="b">
        <v>0</v>
      </c>
      <c r="AJ990" t="n">
        <v>1532.928295834614</v>
      </c>
      <c r="AK990" t="n">
        <v>0</v>
      </c>
      <c r="AL990" t="n">
        <v>4.735512000354246</v>
      </c>
      <c r="AM990" t="n">
        <v>0</v>
      </c>
      <c r="AN990" t="n">
        <v>4.735512000354246</v>
      </c>
      <c r="AO990" t="n">
        <v>0</v>
      </c>
      <c r="AP990" t="n">
        <v>1</v>
      </c>
      <c r="AQ990" t="n">
        <v>0</v>
      </c>
      <c r="AR990" t="n">
        <v>0</v>
      </c>
      <c r="AS990" t="n">
        <v>0</v>
      </c>
      <c r="AT990" t="n">
        <v>1.357637419035366</v>
      </c>
      <c r="AU990" t="n">
        <v>0.4268181563642752</v>
      </c>
      <c r="AV990" t="n">
        <v>1.357637419035366</v>
      </c>
    </row>
    <row r="991" spans="1:48">
      <c r="A991" t="n">
        <v>988</v>
      </c>
      <c r="B991" t="n">
        <v>0</v>
      </c>
      <c r="C991" t="n">
        <v>0</v>
      </c>
      <c r="D991" t="n">
        <v>70</v>
      </c>
      <c r="E991" t="n">
        <v>5</v>
      </c>
      <c r="F991" t="n">
        <v>-2.1189530311716e-05</v>
      </c>
      <c r="G991" t="n">
        <v>0</v>
      </c>
      <c r="H991" t="n">
        <v>576.6669183986095</v>
      </c>
      <c r="I991" t="b">
        <v>0</v>
      </c>
      <c r="J991" t="n">
        <v>2274.374326164116</v>
      </c>
      <c r="K991" t="n">
        <v>1532.928295834614</v>
      </c>
      <c r="L991" t="n">
        <v>0</v>
      </c>
      <c r="M991" t="n">
        <v>4.23329374946251</v>
      </c>
      <c r="N991" t="n">
        <v>4.23329374946251</v>
      </c>
      <c r="O991" t="n">
        <v>70.10108653272177</v>
      </c>
      <c r="P991" t="n">
        <v>17.77410916144061</v>
      </c>
      <c r="Q991" t="n">
        <v>4.23329374946251</v>
      </c>
      <c r="R991" t="n">
        <v>0.8944834012929769</v>
      </c>
      <c r="S991" t="n">
        <v>35.43565402041599</v>
      </c>
      <c r="T991" t="n">
        <v>29.48191302798977</v>
      </c>
      <c r="U991" t="n">
        <v>4.732668871600389</v>
      </c>
      <c r="V991" t="n">
        <v>3.110831186089751</v>
      </c>
      <c r="W991" t="n">
        <v>0</v>
      </c>
      <c r="X991" t="n">
        <v>0</v>
      </c>
      <c r="Y991" t="n">
        <v>-21.42817949427903</v>
      </c>
      <c r="Z991" t="n">
        <v>91.85527014101972</v>
      </c>
      <c r="AA991" t="n">
        <v>1532.928295834614</v>
      </c>
      <c r="AB991" t="b">
        <v>0</v>
      </c>
      <c r="AC991" t="b">
        <v>1</v>
      </c>
      <c r="AD991" t="n">
        <v>94.74519460923372</v>
      </c>
      <c r="AE991" t="n">
        <v>-0</v>
      </c>
      <c r="AF991" t="n">
        <v>0</v>
      </c>
      <c r="AG991" t="n">
        <v>-0.01200874031979976</v>
      </c>
      <c r="AH991" t="b">
        <v>0</v>
      </c>
      <c r="AI991" t="b">
        <v>0</v>
      </c>
      <c r="AJ991" t="n">
        <v>1532.928295834614</v>
      </c>
      <c r="AK991" t="n">
        <v>0</v>
      </c>
      <c r="AL991" t="n">
        <v>4.732668871600389</v>
      </c>
      <c r="AM991" t="n">
        <v>0</v>
      </c>
      <c r="AN991" t="n">
        <v>4.732668871600389</v>
      </c>
      <c r="AO991" t="n">
        <v>0</v>
      </c>
      <c r="AP991" t="n">
        <v>1</v>
      </c>
      <c r="AQ991" t="n">
        <v>0</v>
      </c>
      <c r="AR991" t="n">
        <v>0</v>
      </c>
      <c r="AS991" t="n">
        <v>0</v>
      </c>
      <c r="AT991" t="n">
        <v>1.357108838543224</v>
      </c>
      <c r="AU991" t="n">
        <v>0.4266519796310896</v>
      </c>
      <c r="AV991" t="n">
        <v>1.357108838543224</v>
      </c>
    </row>
    <row r="992" spans="1:48">
      <c r="A992" t="n">
        <v>989</v>
      </c>
      <c r="B992" t="n">
        <v>0</v>
      </c>
      <c r="C992" t="n">
        <v>0</v>
      </c>
      <c r="D992" t="n">
        <v>70</v>
      </c>
      <c r="E992" t="n">
        <v>5</v>
      </c>
      <c r="F992" t="n">
        <v>5.677717535235161e-06</v>
      </c>
      <c r="G992" t="n">
        <v>0</v>
      </c>
      <c r="H992" t="n">
        <v>576.6669183986095</v>
      </c>
      <c r="I992" t="b">
        <v>0</v>
      </c>
      <c r="J992" t="n">
        <v>2274.374326164116</v>
      </c>
      <c r="K992" t="n">
        <v>1532.928295834614</v>
      </c>
      <c r="L992" t="n">
        <v>0</v>
      </c>
      <c r="M992" t="n">
        <v>4.23401489624722</v>
      </c>
      <c r="N992" t="n">
        <v>4.23401489624722</v>
      </c>
      <c r="O992" t="n">
        <v>70.11302833883057</v>
      </c>
      <c r="P992" t="n">
        <v>17.77713700274609</v>
      </c>
      <c r="Q992" t="n">
        <v>4.23401489624722</v>
      </c>
      <c r="R992" t="n">
        <v>0.8945039820850949</v>
      </c>
      <c r="S992" t="n">
        <v>35.45093246056673</v>
      </c>
      <c r="T992" t="n">
        <v>29.48625687117561</v>
      </c>
      <c r="U992" t="n">
        <v>4.733366179519629</v>
      </c>
      <c r="V992" t="n">
        <v>3.110682683125038</v>
      </c>
      <c r="W992" t="n">
        <v>0</v>
      </c>
      <c r="X992" t="n">
        <v>0</v>
      </c>
      <c r="Y992" t="n">
        <v>-21.42817949427903</v>
      </c>
      <c r="Z992" t="n">
        <v>91.8504163736729</v>
      </c>
      <c r="AA992" t="n">
        <v>1532.928295834614</v>
      </c>
      <c r="AB992" t="b">
        <v>0</v>
      </c>
      <c r="AC992" t="b">
        <v>1</v>
      </c>
      <c r="AD992" t="n">
        <v>94.73775426913154</v>
      </c>
      <c r="AE992" t="n">
        <v>-0</v>
      </c>
      <c r="AF992" t="n">
        <v>0</v>
      </c>
      <c r="AG992" t="n">
        <v>-0.006929075783018546</v>
      </c>
      <c r="AH992" t="b">
        <v>0</v>
      </c>
      <c r="AI992" t="b">
        <v>0</v>
      </c>
      <c r="AJ992" t="n">
        <v>1532.928295834614</v>
      </c>
      <c r="AK992" t="n">
        <v>0</v>
      </c>
      <c r="AL992" t="n">
        <v>4.733366179519629</v>
      </c>
      <c r="AM992" t="n">
        <v>0</v>
      </c>
      <c r="AN992" t="n">
        <v>4.733366179519629</v>
      </c>
      <c r="AO992" t="n">
        <v>0</v>
      </c>
      <c r="AP992" t="n">
        <v>1</v>
      </c>
      <c r="AQ992" t="n">
        <v>0</v>
      </c>
      <c r="AR992" t="n">
        <v>0</v>
      </c>
      <c r="AS992" t="n">
        <v>0</v>
      </c>
      <c r="AT992" t="n">
        <v>1.357238477911429</v>
      </c>
      <c r="AU992" t="n">
        <v>0.4266927360476066</v>
      </c>
      <c r="AV992" t="n">
        <v>1.357238477911429</v>
      </c>
    </row>
    <row r="993" spans="1:48">
      <c r="A993" t="n">
        <v>990</v>
      </c>
      <c r="B993" t="n">
        <v>0</v>
      </c>
      <c r="C993" t="n">
        <v>0</v>
      </c>
      <c r="D993" t="n">
        <v>70</v>
      </c>
      <c r="E993" t="n">
        <v>5</v>
      </c>
      <c r="F993" t="n">
        <v>-1.521339829224644e-06</v>
      </c>
      <c r="G993" t="n">
        <v>0</v>
      </c>
      <c r="H993" t="n">
        <v>576.6669183986095</v>
      </c>
      <c r="I993" t="b">
        <v>0</v>
      </c>
      <c r="J993" t="n">
        <v>2274.374326164116</v>
      </c>
      <c r="K993" t="n">
        <v>1532.928295834614</v>
      </c>
      <c r="L993" t="n">
        <v>0</v>
      </c>
      <c r="M993" t="n">
        <v>4.233821665548605</v>
      </c>
      <c r="N993" t="n">
        <v>4.233821665548605</v>
      </c>
      <c r="O993" t="n">
        <v>70.10982854152711</v>
      </c>
      <c r="P993" t="n">
        <v>17.77632569511336</v>
      </c>
      <c r="Q993" t="n">
        <v>4.233821665548605</v>
      </c>
      <c r="R993" t="n">
        <v>0.8945106570992036</v>
      </c>
      <c r="S993" t="n">
        <v>35.46621052288301</v>
      </c>
      <c r="T993" t="n">
        <v>29.48469116405648</v>
      </c>
      <c r="U993" t="n">
        <v>4.733114839881738</v>
      </c>
      <c r="V993" t="n">
        <v>3.110320696529236</v>
      </c>
      <c r="W993" t="n">
        <v>0</v>
      </c>
      <c r="X993" t="n">
        <v>0</v>
      </c>
      <c r="Y993" t="n">
        <v>-21.42817949427903</v>
      </c>
      <c r="Z993" t="n">
        <v>91.84556260632608</v>
      </c>
      <c r="AA993" t="n">
        <v>1532.928295834614</v>
      </c>
      <c r="AB993" t="b">
        <v>0</v>
      </c>
      <c r="AC993" t="b">
        <v>1</v>
      </c>
      <c r="AD993" t="n">
        <v>94.73031392902936</v>
      </c>
      <c r="AE993" t="n">
        <v>-0</v>
      </c>
      <c r="AF993" t="n">
        <v>0</v>
      </c>
      <c r="AG993" t="n">
        <v>-0.007386250512690262</v>
      </c>
      <c r="AH993" t="b">
        <v>0</v>
      </c>
      <c r="AI993" t="b">
        <v>0</v>
      </c>
      <c r="AJ993" t="n">
        <v>1532.928295834614</v>
      </c>
      <c r="AK993" t="n">
        <v>0</v>
      </c>
      <c r="AL993" t="n">
        <v>4.733114839881738</v>
      </c>
      <c r="AM993" t="n">
        <v>0</v>
      </c>
      <c r="AN993" t="n">
        <v>4.733114839881738</v>
      </c>
      <c r="AO993" t="n">
        <v>0</v>
      </c>
      <c r="AP993" t="n">
        <v>1</v>
      </c>
      <c r="AQ993" t="n">
        <v>0</v>
      </c>
      <c r="AR993" t="n">
        <v>0</v>
      </c>
      <c r="AS993" t="n">
        <v>0</v>
      </c>
      <c r="AT993" t="n">
        <v>1.357191750279706</v>
      </c>
      <c r="AU993" t="n">
        <v>0.4266780456734733</v>
      </c>
      <c r="AV993" t="n">
        <v>1.357191750279706</v>
      </c>
    </row>
    <row r="994" spans="1:48">
      <c r="A994" t="n">
        <v>991</v>
      </c>
      <c r="B994" t="n">
        <v>0</v>
      </c>
      <c r="C994" t="n">
        <v>0</v>
      </c>
      <c r="D994" t="n">
        <v>70</v>
      </c>
      <c r="E994" t="n">
        <v>5</v>
      </c>
      <c r="F994" t="n">
        <v>4.076417763343443e-07</v>
      </c>
      <c r="G994" t="n">
        <v>0</v>
      </c>
      <c r="H994" t="n">
        <v>576.6669183986095</v>
      </c>
      <c r="I994" t="b">
        <v>0</v>
      </c>
      <c r="J994" t="n">
        <v>2274.374326164116</v>
      </c>
      <c r="K994" t="n">
        <v>1532.928295834614</v>
      </c>
      <c r="L994" t="n">
        <v>0</v>
      </c>
      <c r="M994" t="n">
        <v>4.233873441558212</v>
      </c>
      <c r="N994" t="n">
        <v>4.233873441558212</v>
      </c>
      <c r="O994" t="n">
        <v>70.11068592462985</v>
      </c>
      <c r="P994" t="n">
        <v>17.7765430843382</v>
      </c>
      <c r="Q994" t="n">
        <v>4.233873441558212</v>
      </c>
      <c r="R994" t="n">
        <v>0.8945210567027078</v>
      </c>
      <c r="S994" t="n">
        <v>35.4814869213041</v>
      </c>
      <c r="T994" t="n">
        <v>29.48470894658292</v>
      </c>
      <c r="U994" t="n">
        <v>4.733117694472933</v>
      </c>
      <c r="V994" t="n">
        <v>3.110015943113787</v>
      </c>
      <c r="W994" t="n">
        <v>0</v>
      </c>
      <c r="X994" t="n">
        <v>0</v>
      </c>
      <c r="Y994" t="n">
        <v>-21.42817949427903</v>
      </c>
      <c r="Z994" t="n">
        <v>91.84070883897927</v>
      </c>
      <c r="AA994" t="n">
        <v>1532.928295834614</v>
      </c>
      <c r="AB994" t="b">
        <v>0</v>
      </c>
      <c r="AC994" t="b">
        <v>1</v>
      </c>
      <c r="AD994" t="n">
        <v>94.72287358892719</v>
      </c>
      <c r="AE994" t="n">
        <v>-0</v>
      </c>
      <c r="AF994" t="n">
        <v>0</v>
      </c>
      <c r="AG994" t="n">
        <v>-0.003110938303960697</v>
      </c>
      <c r="AH994" t="b">
        <v>0</v>
      </c>
      <c r="AI994" t="b">
        <v>0</v>
      </c>
      <c r="AJ994" t="n">
        <v>1532.928295834614</v>
      </c>
      <c r="AK994" t="n">
        <v>0</v>
      </c>
      <c r="AL994" t="n">
        <v>4.733117694472933</v>
      </c>
      <c r="AM994" t="n">
        <v>0</v>
      </c>
      <c r="AN994" t="n">
        <v>4.733117694472933</v>
      </c>
      <c r="AO994" t="n">
        <v>0</v>
      </c>
      <c r="AP994" t="n">
        <v>1</v>
      </c>
      <c r="AQ994" t="n">
        <v>0</v>
      </c>
      <c r="AR994" t="n">
        <v>0</v>
      </c>
      <c r="AS994" t="n">
        <v>0</v>
      </c>
      <c r="AT994" t="n">
        <v>1.357192280988695</v>
      </c>
      <c r="AU994" t="n">
        <v>0.4266782125193696</v>
      </c>
      <c r="AV994" t="n">
        <v>1.357192280988695</v>
      </c>
    </row>
    <row r="995" spans="1:48">
      <c r="A995" t="n">
        <v>992</v>
      </c>
      <c r="B995" t="n">
        <v>0</v>
      </c>
      <c r="C995" t="n">
        <v>0</v>
      </c>
      <c r="D995" t="n">
        <v>70</v>
      </c>
      <c r="E995" t="n">
        <v>5</v>
      </c>
      <c r="F995" t="n">
        <v>-1.092272832181607e-07</v>
      </c>
      <c r="G995" t="n">
        <v>0</v>
      </c>
      <c r="H995" t="n">
        <v>576.6669183986095</v>
      </c>
      <c r="I995" t="b">
        <v>0</v>
      </c>
      <c r="J995" t="n">
        <v>2274.374326164116</v>
      </c>
      <c r="K995" t="n">
        <v>1532.928295834614</v>
      </c>
      <c r="L995" t="n">
        <v>0</v>
      </c>
      <c r="M995" t="n">
        <v>4.233859568218354</v>
      </c>
      <c r="N995" t="n">
        <v>4.233859568218354</v>
      </c>
      <c r="O995" t="n">
        <v>70.11045618952157</v>
      </c>
      <c r="P995" t="n">
        <v>17.77648483507139</v>
      </c>
      <c r="Q995" t="n">
        <v>4.233859568218354</v>
      </c>
      <c r="R995" t="n">
        <v>0.8945304575113734</v>
      </c>
      <c r="S995" t="n">
        <v>35.49676200050946</v>
      </c>
      <c r="T995" t="n">
        <v>29.48430247260674</v>
      </c>
      <c r="U995" t="n">
        <v>4.733052444068986</v>
      </c>
      <c r="V995" t="n">
        <v>3.109695892382121</v>
      </c>
      <c r="W995" t="n">
        <v>0</v>
      </c>
      <c r="X995" t="n">
        <v>0</v>
      </c>
      <c r="Y995" t="n">
        <v>-21.42817949427903</v>
      </c>
      <c r="Z995" t="n">
        <v>91.83585507163245</v>
      </c>
      <c r="AA995" t="n">
        <v>1532.928295834614</v>
      </c>
      <c r="AB995" t="b">
        <v>0</v>
      </c>
      <c r="AC995" t="b">
        <v>1</v>
      </c>
      <c r="AD995" t="n">
        <v>94.71543324882501</v>
      </c>
      <c r="AE995" t="n">
        <v>-0</v>
      </c>
      <c r="AF995" t="n">
        <v>0</v>
      </c>
      <c r="AG995" t="n">
        <v>-0.00361490962424349</v>
      </c>
      <c r="AH995" t="b">
        <v>0</v>
      </c>
      <c r="AI995" t="b">
        <v>0</v>
      </c>
      <c r="AJ995" t="n">
        <v>1532.928295834614</v>
      </c>
      <c r="AK995" t="n">
        <v>0</v>
      </c>
      <c r="AL995" t="n">
        <v>4.733052444068986</v>
      </c>
      <c r="AM995" t="n">
        <v>0</v>
      </c>
      <c r="AN995" t="n">
        <v>4.733052444068986</v>
      </c>
      <c r="AO995" t="n">
        <v>0</v>
      </c>
      <c r="AP995" t="n">
        <v>1</v>
      </c>
      <c r="AQ995" t="n">
        <v>0</v>
      </c>
      <c r="AR995" t="n">
        <v>0</v>
      </c>
      <c r="AS995" t="n">
        <v>0</v>
      </c>
      <c r="AT995" t="n">
        <v>1.3571801500151</v>
      </c>
      <c r="AU995" t="n">
        <v>0.4266743987472149</v>
      </c>
      <c r="AV995" t="n">
        <v>1.3571801500151</v>
      </c>
    </row>
    <row r="996" spans="1:48">
      <c r="A996" t="n">
        <v>993</v>
      </c>
      <c r="B996" t="n">
        <v>0</v>
      </c>
      <c r="C996" t="n">
        <v>0</v>
      </c>
      <c r="D996" t="n">
        <v>70</v>
      </c>
      <c r="E996" t="n">
        <v>5</v>
      </c>
      <c r="F996" t="n">
        <v>2.926736364372573e-08</v>
      </c>
      <c r="G996" t="n">
        <v>0</v>
      </c>
      <c r="H996" t="n">
        <v>576.6669183986095</v>
      </c>
      <c r="I996" t="b">
        <v>0</v>
      </c>
      <c r="J996" t="n">
        <v>2274.374326164116</v>
      </c>
      <c r="K996" t="n">
        <v>1532.928295834614</v>
      </c>
      <c r="L996" t="n">
        <v>0</v>
      </c>
      <c r="M996" t="n">
        <v>4.233863285568559</v>
      </c>
      <c r="N996" t="n">
        <v>4.233863285568559</v>
      </c>
      <c r="O996" t="n">
        <v>70.11051774685821</v>
      </c>
      <c r="P996" t="n">
        <v>17.77650044291537</v>
      </c>
      <c r="Q996" t="n">
        <v>4.233863285568559</v>
      </c>
      <c r="R996" t="n">
        <v>0.8945401250753072</v>
      </c>
      <c r="S996" t="n">
        <v>35.51203566827556</v>
      </c>
      <c r="T996" t="n">
        <v>29.48400971397767</v>
      </c>
      <c r="U996" t="n">
        <v>4.733005448148154</v>
      </c>
      <c r="V996" t="n">
        <v>3.109379976714514</v>
      </c>
      <c r="W996" t="n">
        <v>0</v>
      </c>
      <c r="X996" t="n">
        <v>0</v>
      </c>
      <c r="Y996" t="n">
        <v>-21.42817949427903</v>
      </c>
      <c r="Z996" t="n">
        <v>91.83100130428564</v>
      </c>
      <c r="AA996" t="n">
        <v>1532.928295834614</v>
      </c>
      <c r="AB996" t="b">
        <v>0</v>
      </c>
      <c r="AC996" t="b">
        <v>1</v>
      </c>
      <c r="AD996" t="n">
        <v>94.70799290872283</v>
      </c>
      <c r="AE996" t="n">
        <v>-0</v>
      </c>
      <c r="AF996" t="n">
        <v>0</v>
      </c>
      <c r="AG996" t="n">
        <v>-0.004254569356581417</v>
      </c>
      <c r="AH996" t="b">
        <v>0</v>
      </c>
      <c r="AI996" t="b">
        <v>0</v>
      </c>
      <c r="AJ996" t="n">
        <v>1532.928295834614</v>
      </c>
      <c r="AK996" t="n">
        <v>0</v>
      </c>
      <c r="AL996" t="n">
        <v>4.733005448148154</v>
      </c>
      <c r="AM996" t="n">
        <v>0</v>
      </c>
      <c r="AN996" t="n">
        <v>4.733005448148154</v>
      </c>
      <c r="AO996" t="n">
        <v>0</v>
      </c>
      <c r="AP996" t="n">
        <v>1</v>
      </c>
      <c r="AQ996" t="n">
        <v>0</v>
      </c>
      <c r="AR996" t="n">
        <v>0</v>
      </c>
      <c r="AS996" t="n">
        <v>0</v>
      </c>
      <c r="AT996" t="n">
        <v>1.357171412810686</v>
      </c>
      <c r="AU996" t="n">
        <v>0.4266716519184759</v>
      </c>
      <c r="AV996" t="n">
        <v>1.357171412810686</v>
      </c>
    </row>
    <row r="997" spans="1:48">
      <c r="A997" t="n">
        <v>994</v>
      </c>
      <c r="B997" t="n">
        <v>0</v>
      </c>
      <c r="C997" t="n">
        <v>0</v>
      </c>
      <c r="D997" t="n">
        <v>70</v>
      </c>
      <c r="E997" t="n">
        <v>5</v>
      </c>
      <c r="F997" t="n">
        <v>-7.842166027671738e-09</v>
      </c>
      <c r="G997" t="n">
        <v>0</v>
      </c>
      <c r="H997" t="n">
        <v>576.6669183986095</v>
      </c>
      <c r="I997" t="b">
        <v>0</v>
      </c>
      <c r="J997" t="n">
        <v>2274.374326164116</v>
      </c>
      <c r="K997" t="n">
        <v>1532.928295834614</v>
      </c>
      <c r="L997" t="n">
        <v>0</v>
      </c>
      <c r="M997" t="n">
        <v>4.233862289507551</v>
      </c>
      <c r="N997" t="n">
        <v>4.233862289507551</v>
      </c>
      <c r="O997" t="n">
        <v>70.11050125261919</v>
      </c>
      <c r="P997" t="n">
        <v>17.77649626080608</v>
      </c>
      <c r="Q997" t="n">
        <v>4.233862289507551</v>
      </c>
      <c r="R997" t="n">
        <v>0.8945497203191437</v>
      </c>
      <c r="S997" t="n">
        <v>35.52730794943372</v>
      </c>
      <c r="T997" t="n">
        <v>29.48368652213507</v>
      </c>
      <c r="U997" t="n">
        <v>4.7329535668482</v>
      </c>
      <c r="V997" t="n">
        <v>3.109062989781837</v>
      </c>
      <c r="W997" t="n">
        <v>0</v>
      </c>
      <c r="X997" t="n">
        <v>0</v>
      </c>
      <c r="Y997" t="n">
        <v>-21.42817949427903</v>
      </c>
      <c r="Z997" t="n">
        <v>91.82614753693882</v>
      </c>
      <c r="AA997" t="n">
        <v>1532.928295834614</v>
      </c>
      <c r="AB997" t="b">
        <v>0</v>
      </c>
      <c r="AC997" t="b">
        <v>1</v>
      </c>
      <c r="AD997" t="n">
        <v>94.70055256862065</v>
      </c>
      <c r="AE997" t="n">
        <v>-0</v>
      </c>
      <c r="AF997" t="n">
        <v>0</v>
      </c>
      <c r="AG997" t="n">
        <v>-0.00427902472597691</v>
      </c>
      <c r="AH997" t="b">
        <v>0</v>
      </c>
      <c r="AI997" t="b">
        <v>0</v>
      </c>
      <c r="AJ997" t="n">
        <v>1532.928295834614</v>
      </c>
      <c r="AK997" t="n">
        <v>0</v>
      </c>
      <c r="AL997" t="n">
        <v>4.7329535668482</v>
      </c>
      <c r="AM997" t="n">
        <v>0</v>
      </c>
      <c r="AN997" t="n">
        <v>4.7329535668482</v>
      </c>
      <c r="AO997" t="n">
        <v>0</v>
      </c>
      <c r="AP997" t="n">
        <v>1</v>
      </c>
      <c r="AQ997" t="n">
        <v>0</v>
      </c>
      <c r="AR997" t="n">
        <v>0</v>
      </c>
      <c r="AS997" t="n">
        <v>0</v>
      </c>
      <c r="AT997" t="n">
        <v>1.357161767347755</v>
      </c>
      <c r="AU997" t="n">
        <v>0.4266686195486786</v>
      </c>
      <c r="AV997" t="n">
        <v>1.357161767347755</v>
      </c>
    </row>
    <row r="998" spans="1:48">
      <c r="A998" t="n">
        <v>995</v>
      </c>
      <c r="B998" t="n">
        <v>0</v>
      </c>
      <c r="C998" t="n">
        <v>0</v>
      </c>
      <c r="D998" t="n">
        <v>70</v>
      </c>
      <c r="E998" t="n">
        <v>5</v>
      </c>
      <c r="F998" t="n">
        <v>2.101304019674899e-09</v>
      </c>
      <c r="G998" t="n">
        <v>0</v>
      </c>
      <c r="H998" t="n">
        <v>576.6669183986095</v>
      </c>
      <c r="I998" t="b">
        <v>0</v>
      </c>
      <c r="J998" t="n">
        <v>2274.374326164116</v>
      </c>
      <c r="K998" t="n">
        <v>1532.928295834614</v>
      </c>
      <c r="L998" t="n">
        <v>0</v>
      </c>
      <c r="M998" t="n">
        <v>4.233862556401334</v>
      </c>
      <c r="N998" t="n">
        <v>4.233862556401334</v>
      </c>
      <c r="O998" t="n">
        <v>70.11050567223789</v>
      </c>
      <c r="P998" t="n">
        <v>17.77649738139906</v>
      </c>
      <c r="Q998" t="n">
        <v>4.233862556401334</v>
      </c>
      <c r="R998" t="n">
        <v>0.8945593340909468</v>
      </c>
      <c r="S998" t="n">
        <v>35.54257883745406</v>
      </c>
      <c r="T998" t="n">
        <v>29.48337152141623</v>
      </c>
      <c r="U998" t="n">
        <v>4.732903000451943</v>
      </c>
      <c r="V998" t="n">
        <v>3.108746326462143</v>
      </c>
      <c r="W998" t="n">
        <v>0</v>
      </c>
      <c r="X998" t="n">
        <v>0</v>
      </c>
      <c r="Y998" t="n">
        <v>-21.42817949427903</v>
      </c>
      <c r="Z998" t="n">
        <v>91.821293769592</v>
      </c>
      <c r="AA998" t="n">
        <v>1532.928295834614</v>
      </c>
      <c r="AB998" t="b">
        <v>0</v>
      </c>
      <c r="AC998" t="b">
        <v>1</v>
      </c>
      <c r="AD998" t="n">
        <v>94.69311222851847</v>
      </c>
      <c r="AE998" t="n">
        <v>-0</v>
      </c>
      <c r="AF998" t="n">
        <v>0</v>
      </c>
      <c r="AG998" t="n">
        <v>-0.004829311977419815</v>
      </c>
      <c r="AH998" t="b">
        <v>0</v>
      </c>
      <c r="AI998" t="b">
        <v>0</v>
      </c>
      <c r="AJ998" t="n">
        <v>1532.928295834614</v>
      </c>
      <c r="AK998" t="n">
        <v>0</v>
      </c>
      <c r="AL998" t="n">
        <v>4.732903000451943</v>
      </c>
      <c r="AM998" t="n">
        <v>0</v>
      </c>
      <c r="AN998" t="n">
        <v>4.732903000451943</v>
      </c>
      <c r="AO998" t="n">
        <v>0</v>
      </c>
      <c r="AP998" t="n">
        <v>1</v>
      </c>
      <c r="AQ998" t="n">
        <v>0</v>
      </c>
      <c r="AR998" t="n">
        <v>0</v>
      </c>
      <c r="AS998" t="n">
        <v>0</v>
      </c>
      <c r="AT998" t="n">
        <v>1.35715236634627</v>
      </c>
      <c r="AU998" t="n">
        <v>0.4266656640334094</v>
      </c>
      <c r="AV998" t="n">
        <v>1.35715236634627</v>
      </c>
    </row>
    <row r="999" spans="1:48">
      <c r="A999" t="n">
        <v>996</v>
      </c>
      <c r="B999" t="n">
        <v>0</v>
      </c>
      <c r="C999" t="n">
        <v>0</v>
      </c>
      <c r="D999" t="n">
        <v>70</v>
      </c>
      <c r="E999" t="n">
        <v>5</v>
      </c>
      <c r="F999" t="n">
        <v>-5.630429456005004e-10</v>
      </c>
      <c r="G999" t="n">
        <v>0</v>
      </c>
      <c r="H999" t="n">
        <v>576.6669183986095</v>
      </c>
      <c r="I999" t="b">
        <v>0</v>
      </c>
      <c r="J999" t="n">
        <v>2274.374326164116</v>
      </c>
      <c r="K999" t="n">
        <v>1532.928295834614</v>
      </c>
      <c r="L999" t="n">
        <v>0</v>
      </c>
      <c r="M999" t="n">
        <v>4.233862484887302</v>
      </c>
      <c r="N999" t="n">
        <v>4.233862484887302</v>
      </c>
      <c r="O999" t="n">
        <v>70.11050448800366</v>
      </c>
      <c r="P999" t="n">
        <v>17.77649708113683</v>
      </c>
      <c r="Q999" t="n">
        <v>4.233862484887302</v>
      </c>
      <c r="R999" t="n">
        <v>0.8945689420499545</v>
      </c>
      <c r="S999" t="n">
        <v>35.55784833420895</v>
      </c>
      <c r="T999" t="n">
        <v>29.48305436249805</v>
      </c>
      <c r="U999" t="n">
        <v>4.732852087604529</v>
      </c>
      <c r="V999" t="n">
        <v>3.108429613036872</v>
      </c>
      <c r="W999" t="n">
        <v>0</v>
      </c>
      <c r="X999" t="n">
        <v>0</v>
      </c>
      <c r="Y999" t="n">
        <v>-21.42817949427903</v>
      </c>
      <c r="Z999" t="n">
        <v>91.81644000224519</v>
      </c>
      <c r="AA999" t="n">
        <v>1532.928295834614</v>
      </c>
      <c r="AB999" t="b">
        <v>0</v>
      </c>
      <c r="AC999" t="b">
        <v>1</v>
      </c>
      <c r="AD999" t="n">
        <v>94.68567188841629</v>
      </c>
      <c r="AE999" t="n">
        <v>-0</v>
      </c>
      <c r="AF999" t="n">
        <v>0</v>
      </c>
      <c r="AG999" t="n">
        <v>-0.004853767346817139</v>
      </c>
      <c r="AH999" t="b">
        <v>0</v>
      </c>
      <c r="AI999" t="b">
        <v>0</v>
      </c>
      <c r="AJ999" t="n">
        <v>1532.928295834614</v>
      </c>
      <c r="AK999" t="n">
        <v>0</v>
      </c>
      <c r="AL999" t="n">
        <v>4.732852087604529</v>
      </c>
      <c r="AM999" t="n">
        <v>0</v>
      </c>
      <c r="AN999" t="n">
        <v>4.732852087604529</v>
      </c>
      <c r="AO999" t="n">
        <v>0</v>
      </c>
      <c r="AP999" t="n">
        <v>1</v>
      </c>
      <c r="AQ999" t="n">
        <v>0</v>
      </c>
      <c r="AR999" t="n">
        <v>0</v>
      </c>
      <c r="AS999" t="n">
        <v>0</v>
      </c>
      <c r="AT999" t="n">
        <v>1.357142900937034</v>
      </c>
      <c r="AU999" t="n">
        <v>0.4266626882694369</v>
      </c>
      <c r="AV999" t="n">
        <v>1.357142900937034</v>
      </c>
    </row>
    <row r="1000" spans="1:48">
      <c r="A1000" t="n">
        <v>997</v>
      </c>
      <c r="B1000" t="n">
        <v>0</v>
      </c>
      <c r="C1000" t="n">
        <v>0</v>
      </c>
      <c r="D1000" t="n">
        <v>70</v>
      </c>
      <c r="E1000" t="n">
        <v>5</v>
      </c>
      <c r="F1000" t="n">
        <v>1.508659863702633e-10</v>
      </c>
      <c r="G1000" t="n">
        <v>0</v>
      </c>
      <c r="H1000" t="n">
        <v>576.6669183986095</v>
      </c>
      <c r="I1000" t="b">
        <v>0</v>
      </c>
      <c r="J1000" t="n">
        <v>2274.374326164116</v>
      </c>
      <c r="K1000" t="n">
        <v>1532.928295834614</v>
      </c>
      <c r="L1000" t="n">
        <v>0</v>
      </c>
      <c r="M1000" t="n">
        <v>4.23386250404941</v>
      </c>
      <c r="N1000" t="n">
        <v>4.23386250404941</v>
      </c>
      <c r="O1000" t="n">
        <v>70.11050480531796</v>
      </c>
      <c r="P1000" t="n">
        <v>17.77649716159177</v>
      </c>
      <c r="Q1000" t="n">
        <v>4.23386250404941</v>
      </c>
      <c r="R1000" t="n">
        <v>0.8945785507177662</v>
      </c>
      <c r="S1000" t="n">
        <v>35.57311643931963</v>
      </c>
      <c r="T1000" t="n">
        <v>29.48273781846078</v>
      </c>
      <c r="U1000" t="n">
        <v>4.732801273462645</v>
      </c>
      <c r="V1000" t="n">
        <v>3.108112949630261</v>
      </c>
      <c r="W1000" t="n">
        <v>0</v>
      </c>
      <c r="X1000" t="n">
        <v>0</v>
      </c>
      <c r="Y1000" t="n">
        <v>-21.42817949427903</v>
      </c>
      <c r="Z1000" t="n">
        <v>91.81158623489837</v>
      </c>
      <c r="AA1000" t="n">
        <v>1532.928295834614</v>
      </c>
      <c r="AB1000" t="b">
        <v>0</v>
      </c>
      <c r="AC1000" t="b">
        <v>1</v>
      </c>
      <c r="AD1000" t="n">
        <v>94.67823154831412</v>
      </c>
      <c r="AE1000" t="n">
        <v>-0</v>
      </c>
      <c r="AF1000" t="n">
        <v>0</v>
      </c>
      <c r="AG1000" t="n">
        <v>-0.004853767346815085</v>
      </c>
      <c r="AH1000" t="b">
        <v>0</v>
      </c>
      <c r="AI1000" t="b">
        <v>0</v>
      </c>
      <c r="AJ1000" t="n">
        <v>1532.928295834614</v>
      </c>
      <c r="AK1000" t="n">
        <v>0</v>
      </c>
      <c r="AL1000" t="n">
        <v>4.732801273462645</v>
      </c>
      <c r="AM1000" t="n">
        <v>0</v>
      </c>
      <c r="AN1000" t="n">
        <v>4.732801273462645</v>
      </c>
      <c r="AO1000" t="n">
        <v>0</v>
      </c>
      <c r="AP1000" t="n">
        <v>1</v>
      </c>
      <c r="AQ1000" t="n">
        <v>0</v>
      </c>
      <c r="AR1000" t="n">
        <v>0</v>
      </c>
      <c r="AS1000" t="n">
        <v>0</v>
      </c>
      <c r="AT1000" t="n">
        <v>1.357133453880895</v>
      </c>
      <c r="AU1000" t="n">
        <v>0.4266597182753666</v>
      </c>
      <c r="AV1000" t="n">
        <v>1.357133453880895</v>
      </c>
    </row>
    <row r="1001" spans="1:48">
      <c r="A1001" t="n">
        <v>998</v>
      </c>
      <c r="B1001" t="n">
        <v>0</v>
      </c>
      <c r="C1001" t="n">
        <v>0</v>
      </c>
      <c r="D1001" t="n">
        <v>70</v>
      </c>
      <c r="E1001" t="n">
        <v>5</v>
      </c>
      <c r="F1001" t="n">
        <v>-4.04227762373921e-11</v>
      </c>
      <c r="G1001" t="n">
        <v>0</v>
      </c>
      <c r="H1001" t="n">
        <v>576.6669183986095</v>
      </c>
      <c r="I1001" t="b">
        <v>0</v>
      </c>
      <c r="J1001" t="n">
        <v>2274.374326164116</v>
      </c>
      <c r="K1001" t="n">
        <v>1532.928295834614</v>
      </c>
      <c r="L1001" t="n">
        <v>0</v>
      </c>
      <c r="M1001" t="n">
        <v>4.233862498915007</v>
      </c>
      <c r="N1001" t="n">
        <v>4.233862498915007</v>
      </c>
      <c r="O1001" t="n">
        <v>70.11050472029498</v>
      </c>
      <c r="P1001" t="n">
        <v>17.77649714003423</v>
      </c>
      <c r="Q1001" t="n">
        <v>4.233862498915007</v>
      </c>
      <c r="R1001" t="n">
        <v>0.8945881583470753</v>
      </c>
      <c r="S1001" t="n">
        <v>35.58838315301048</v>
      </c>
      <c r="T1001" t="n">
        <v>29.48242114626049</v>
      </c>
      <c r="U1001" t="n">
        <v>4.732750438747019</v>
      </c>
      <c r="V1001" t="n">
        <v>3.107796309414457</v>
      </c>
      <c r="W1001" t="n">
        <v>0</v>
      </c>
      <c r="X1001" t="n">
        <v>0</v>
      </c>
      <c r="Y1001" t="n">
        <v>-21.42817949427903</v>
      </c>
      <c r="Z1001" t="n">
        <v>91.80673246755156</v>
      </c>
      <c r="AA1001" t="n">
        <v>1532.928295834614</v>
      </c>
      <c r="AB1001" t="b">
        <v>0</v>
      </c>
      <c r="AC1001" t="b">
        <v>1</v>
      </c>
      <c r="AD1001" t="n">
        <v>94.67079120821194</v>
      </c>
      <c r="AE1001" t="n">
        <v>-0</v>
      </c>
      <c r="AF1001" t="n">
        <v>0</v>
      </c>
      <c r="AG1001" t="n">
        <v>-0.004853767346817084</v>
      </c>
      <c r="AH1001" t="b">
        <v>0</v>
      </c>
      <c r="AI1001" t="b">
        <v>0</v>
      </c>
      <c r="AJ1001" t="n">
        <v>1532.928295834614</v>
      </c>
      <c r="AK1001" t="n">
        <v>0</v>
      </c>
      <c r="AL1001" t="n">
        <v>4.732750438747019</v>
      </c>
      <c r="AM1001" t="n">
        <v>0</v>
      </c>
      <c r="AN1001" t="n">
        <v>4.732750438747019</v>
      </c>
      <c r="AO1001" t="n">
        <v>0</v>
      </c>
      <c r="AP1001" t="n">
        <v>1</v>
      </c>
      <c r="AQ1001" t="n">
        <v>0</v>
      </c>
      <c r="AR1001" t="n">
        <v>0</v>
      </c>
      <c r="AS1001" t="n">
        <v>0</v>
      </c>
      <c r="AT1001" t="n">
        <v>1.35712400300218</v>
      </c>
      <c r="AU1001" t="n">
        <v>0.426656747079543</v>
      </c>
      <c r="AV1001" t="n">
        <v>1.35712400300218</v>
      </c>
    </row>
    <row r="1002" spans="1:48">
      <c r="A1002" t="n">
        <v>999</v>
      </c>
      <c r="B1002" t="n">
        <v>0</v>
      </c>
      <c r="C1002" t="n">
        <v>0</v>
      </c>
      <c r="D1002" t="n">
        <v>70</v>
      </c>
      <c r="E1002" t="n">
        <v>5</v>
      </c>
      <c r="F1002" t="n">
        <v>1.083222400666273e-11</v>
      </c>
      <c r="G1002" t="n">
        <v>0</v>
      </c>
      <c r="H1002" t="n">
        <v>576.6669183986095</v>
      </c>
      <c r="I1002" t="b">
        <v>0</v>
      </c>
      <c r="J1002" t="n">
        <v>2274.374326164116</v>
      </c>
      <c r="K1002" t="n">
        <v>1532.928295834614</v>
      </c>
      <c r="L1002" t="n">
        <v>0</v>
      </c>
      <c r="M1002" t="n">
        <v>4.233862500290749</v>
      </c>
      <c r="N1002" t="n">
        <v>4.233862500290749</v>
      </c>
      <c r="O1002" t="n">
        <v>70.11050474307652</v>
      </c>
      <c r="P1002" t="n">
        <v>17.77649714581048</v>
      </c>
      <c r="Q1002" t="n">
        <v>4.233862500290749</v>
      </c>
      <c r="R1002" t="n">
        <v>0.8945977654060457</v>
      </c>
      <c r="S1002" t="n">
        <v>35.60364847534428</v>
      </c>
      <c r="T1002" t="n">
        <v>29.48210454499074</v>
      </c>
      <c r="U1002" t="n">
        <v>4.732699615417725</v>
      </c>
      <c r="V1002" t="n">
        <v>3.107479699574601</v>
      </c>
      <c r="W1002" t="n">
        <v>0</v>
      </c>
      <c r="X1002" t="n">
        <v>0</v>
      </c>
      <c r="Y1002" t="n">
        <v>-21.42817949427903</v>
      </c>
      <c r="Z1002" t="n">
        <v>91.80187870020474</v>
      </c>
      <c r="AA1002" t="n">
        <v>1532.928295834614</v>
      </c>
      <c r="AB1002" t="b">
        <v>0</v>
      </c>
      <c r="AC1002" t="b">
        <v>1</v>
      </c>
      <c r="AD1002" t="n">
        <v>94.66335086810976</v>
      </c>
      <c r="AE1002" t="n">
        <v>-0</v>
      </c>
      <c r="AF1002" t="n">
        <v>0</v>
      </c>
      <c r="AG1002" t="n">
        <v>-0.00485376734681553</v>
      </c>
      <c r="AH1002" t="b">
        <v>0</v>
      </c>
      <c r="AI1002" t="b">
        <v>0</v>
      </c>
      <c r="AJ1002" t="n">
        <v>1532.928295834614</v>
      </c>
      <c r="AK1002" t="n">
        <v>0</v>
      </c>
      <c r="AL1002" t="n">
        <v>4.732699615417725</v>
      </c>
      <c r="AM1002" t="n">
        <v>0</v>
      </c>
      <c r="AN1002" t="n">
        <v>4.732699615417725</v>
      </c>
      <c r="AO1002" t="n">
        <v>0</v>
      </c>
      <c r="AP1002" t="n">
        <v>1</v>
      </c>
      <c r="AQ1002" t="n">
        <v>0</v>
      </c>
      <c r="AR1002" t="n">
        <v>0</v>
      </c>
      <c r="AS1002" t="n">
        <v>0</v>
      </c>
      <c r="AT1002" t="n">
        <v>1.357114554242709</v>
      </c>
      <c r="AU1002" t="n">
        <v>0.4266537765499739</v>
      </c>
      <c r="AV1002" t="n">
        <v>1.357114554242709</v>
      </c>
    </row>
    <row r="1003" spans="1:48">
      <c r="A1003" t="n">
        <v>1000</v>
      </c>
      <c r="B1003" t="n">
        <v>0</v>
      </c>
      <c r="C1003" t="n">
        <v>0</v>
      </c>
      <c r="D1003" t="n">
        <v>70</v>
      </c>
      <c r="E1003" t="n">
        <v>5</v>
      </c>
      <c r="F1003" t="n">
        <v>-2.902567075580009e-12</v>
      </c>
      <c r="G1003" t="n">
        <v>0</v>
      </c>
      <c r="H1003" t="n">
        <v>576.6669183986095</v>
      </c>
      <c r="I1003" t="b">
        <v>0</v>
      </c>
      <c r="J1003" t="n">
        <v>2274.374326164116</v>
      </c>
      <c r="K1003" t="n">
        <v>1532.928295834614</v>
      </c>
      <c r="L1003" t="n">
        <v>0</v>
      </c>
      <c r="M1003" t="n">
        <v>4.233862499922092</v>
      </c>
      <c r="N1003" t="n">
        <v>4.233862499922092</v>
      </c>
      <c r="O1003" t="n">
        <v>70.11050473697176</v>
      </c>
      <c r="P1003" t="n">
        <v>17.77649714426262</v>
      </c>
      <c r="Q1003" t="n">
        <v>4.233862499922092</v>
      </c>
      <c r="R1003" t="n">
        <v>0.8946073717692592</v>
      </c>
      <c r="S1003" t="n">
        <v>35.61891240642709</v>
      </c>
      <c r="T1003" t="n">
        <v>29.48178796130271</v>
      </c>
      <c r="U1003" t="n">
        <v>4.732648794910788</v>
      </c>
      <c r="V1003" t="n">
        <v>3.107163118183109</v>
      </c>
      <c r="W1003" t="n">
        <v>0</v>
      </c>
      <c r="X1003" t="n">
        <v>0</v>
      </c>
      <c r="Y1003" t="n">
        <v>-21.42817949427903</v>
      </c>
      <c r="Z1003" t="n">
        <v>91.79702493285792</v>
      </c>
      <c r="AA1003" t="n">
        <v>1532.928295834614</v>
      </c>
      <c r="AB1003" t="b">
        <v>0</v>
      </c>
      <c r="AC1003" t="b">
        <v>1</v>
      </c>
      <c r="AD1003" t="n">
        <v>94.65591052800758</v>
      </c>
      <c r="AE1003" t="n">
        <v>-0</v>
      </c>
      <c r="AF1003" t="n">
        <v>0</v>
      </c>
      <c r="AG1003" t="n">
        <v>-0.004853767346815752</v>
      </c>
      <c r="AH1003" t="b">
        <v>0</v>
      </c>
      <c r="AI1003" t="b">
        <v>0</v>
      </c>
      <c r="AJ1003" t="n">
        <v>1532.928295834614</v>
      </c>
      <c r="AK1003" t="n">
        <v>0</v>
      </c>
      <c r="AL1003" t="n">
        <v>4.732648794910788</v>
      </c>
      <c r="AM1003" t="n">
        <v>0</v>
      </c>
      <c r="AN1003" t="n">
        <v>4.732648794910788</v>
      </c>
      <c r="AO1003" t="n">
        <v>0</v>
      </c>
      <c r="AP1003" t="n">
        <v>1</v>
      </c>
      <c r="AQ1003" t="n">
        <v>0</v>
      </c>
      <c r="AR1003" t="n">
        <v>0</v>
      </c>
      <c r="AS1003" t="n">
        <v>0</v>
      </c>
      <c r="AT1003" t="n">
        <v>1.357105106010314</v>
      </c>
      <c r="AU1003" t="n">
        <v>0.4266508061861086</v>
      </c>
      <c r="AV1003" t="n">
        <v>1.357105106010314</v>
      </c>
    </row>
    <row r="1004" spans="1:48">
      <c r="A1004" t="n">
        <v>1001</v>
      </c>
      <c r="B1004" t="n">
        <v>0</v>
      </c>
      <c r="C1004" t="n">
        <v>0</v>
      </c>
      <c r="D1004" t="n">
        <v>70</v>
      </c>
      <c r="E1004" t="n">
        <v>5</v>
      </c>
      <c r="F1004" t="n">
        <v>7.780442956573097e-13</v>
      </c>
      <c r="G1004" t="n">
        <v>0</v>
      </c>
      <c r="H1004" t="n">
        <v>576.6669183986095</v>
      </c>
      <c r="I1004" t="b">
        <v>0</v>
      </c>
      <c r="J1004" t="n">
        <v>2274.374326164116</v>
      </c>
      <c r="K1004" t="n">
        <v>1532.928295834614</v>
      </c>
      <c r="L1004" t="n">
        <v>0</v>
      </c>
      <c r="M1004" t="n">
        <v>4.233862500020883</v>
      </c>
      <c r="N1004" t="n">
        <v>4.233862500020883</v>
      </c>
      <c r="O1004" t="n">
        <v>70.11050473860769</v>
      </c>
      <c r="P1004" t="n">
        <v>17.77649714467741</v>
      </c>
      <c r="Q1004" t="n">
        <v>4.233862500020883</v>
      </c>
      <c r="R1004" t="n">
        <v>0.8946169774703336</v>
      </c>
      <c r="S1004" t="n">
        <v>35.63417494635337</v>
      </c>
      <c r="T1004" t="n">
        <v>29.48147140948891</v>
      </c>
      <c r="U1004" t="n">
        <v>4.732597979520551</v>
      </c>
      <c r="V1004" t="n">
        <v>3.106846565753891</v>
      </c>
      <c r="W1004" t="n">
        <v>0</v>
      </c>
      <c r="X1004" t="n">
        <v>0</v>
      </c>
      <c r="Y1004" t="n">
        <v>-21.42817949427903</v>
      </c>
      <c r="Z1004" t="n">
        <v>91.79217116551111</v>
      </c>
      <c r="AA1004" t="n">
        <v>1532.928295834614</v>
      </c>
      <c r="AB1004" t="b">
        <v>0</v>
      </c>
      <c r="AC1004" t="b">
        <v>1</v>
      </c>
      <c r="AD1004" t="n">
        <v>94.6484701879054</v>
      </c>
      <c r="AE1004" t="n">
        <v>-0</v>
      </c>
      <c r="AF1004" t="n">
        <v>0</v>
      </c>
      <c r="AG1004" t="n">
        <v>-0.004853767346815918</v>
      </c>
      <c r="AH1004" t="b">
        <v>0</v>
      </c>
      <c r="AI1004" t="b">
        <v>0</v>
      </c>
      <c r="AJ1004" t="n">
        <v>1532.928295834614</v>
      </c>
      <c r="AK1004" t="n">
        <v>0</v>
      </c>
      <c r="AL1004" t="n">
        <v>4.732597979520551</v>
      </c>
      <c r="AM1004" t="n">
        <v>0</v>
      </c>
      <c r="AN1004" t="n">
        <v>4.732597979520551</v>
      </c>
      <c r="AO1004" t="n">
        <v>0</v>
      </c>
      <c r="AP1004" t="n">
        <v>1</v>
      </c>
      <c r="AQ1004" t="n">
        <v>0</v>
      </c>
      <c r="AR1004" t="n">
        <v>0</v>
      </c>
      <c r="AS1004" t="n">
        <v>0</v>
      </c>
      <c r="AT1004" t="n">
        <v>1.357095658731551</v>
      </c>
      <c r="AU1004" t="n">
        <v>0.426647836122049</v>
      </c>
      <c r="AV1004" t="n">
        <v>1.357095658731551</v>
      </c>
    </row>
    <row r="1005" spans="1:48">
      <c r="A1005" t="n">
        <v>1002</v>
      </c>
      <c r="B1005" t="n">
        <v>0</v>
      </c>
      <c r="C1005" t="n">
        <v>0</v>
      </c>
      <c r="D1005" t="n">
        <v>70</v>
      </c>
      <c r="E1005" t="n">
        <v>5</v>
      </c>
      <c r="F1005" t="n">
        <v>-2.096101070492296e-13</v>
      </c>
      <c r="G1005" t="n">
        <v>0</v>
      </c>
      <c r="H1005" t="n">
        <v>576.6669183986095</v>
      </c>
      <c r="I1005" t="b">
        <v>0</v>
      </c>
      <c r="J1005" t="n">
        <v>2274.374326164116</v>
      </c>
      <c r="K1005" t="n">
        <v>1532.928295834614</v>
      </c>
      <c r="L1005" t="n">
        <v>0</v>
      </c>
      <c r="M1005" t="n">
        <v>4.233862499994373</v>
      </c>
      <c r="N1005" t="n">
        <v>4.233862499994373</v>
      </c>
      <c r="O1005" t="n">
        <v>70.1105047381687</v>
      </c>
      <c r="P1005" t="n">
        <v>17.7764971445661</v>
      </c>
      <c r="Q1005" t="n">
        <v>4.233862499994373</v>
      </c>
      <c r="R1005" t="n">
        <v>0.8946265825002742</v>
      </c>
      <c r="S1005" t="n">
        <v>35.6494360952207</v>
      </c>
      <c r="T1005" t="n">
        <v>29.48115488571657</v>
      </c>
      <c r="U1005" t="n">
        <v>4.732547168631752</v>
      </c>
      <c r="V1005" t="n">
        <v>3.106530042146691</v>
      </c>
      <c r="W1005" t="n">
        <v>0</v>
      </c>
      <c r="X1005" t="n">
        <v>0</v>
      </c>
      <c r="Y1005" t="n">
        <v>-21.42817949427903</v>
      </c>
      <c r="Z1005" t="n">
        <v>91.78731739816429</v>
      </c>
      <c r="AA1005" t="n">
        <v>1532.928295834614</v>
      </c>
      <c r="AB1005" t="b">
        <v>0</v>
      </c>
      <c r="AC1005" t="b">
        <v>1</v>
      </c>
      <c r="AD1005" t="n">
        <v>94.64102984780322</v>
      </c>
      <c r="AE1005" t="n">
        <v>-0</v>
      </c>
      <c r="AF1005" t="n">
        <v>0</v>
      </c>
      <c r="AG1005" t="n">
        <v>-0.004853767346815696</v>
      </c>
      <c r="AH1005" t="b">
        <v>0</v>
      </c>
      <c r="AI1005" t="b">
        <v>0</v>
      </c>
      <c r="AJ1005" t="n">
        <v>1532.928295834614</v>
      </c>
      <c r="AK1005" t="n">
        <v>0</v>
      </c>
      <c r="AL1005" t="n">
        <v>4.732547168631752</v>
      </c>
      <c r="AM1005" t="n">
        <v>0</v>
      </c>
      <c r="AN1005" t="n">
        <v>4.732547168631752</v>
      </c>
      <c r="AO1005" t="n">
        <v>0</v>
      </c>
      <c r="AP1005" t="n">
        <v>1</v>
      </c>
      <c r="AQ1005" t="n">
        <v>0</v>
      </c>
      <c r="AR1005" t="n">
        <v>0</v>
      </c>
      <c r="AS1005" t="n">
        <v>0</v>
      </c>
      <c r="AT1005" t="n">
        <v>1.357086212292028</v>
      </c>
      <c r="AU1005" t="n">
        <v>0.4266448663218321</v>
      </c>
      <c r="AV1005" t="n">
        <v>1.357086212292028</v>
      </c>
    </row>
    <row r="1006" spans="1:48">
      <c r="A1006" t="n">
        <v>1003</v>
      </c>
      <c r="B1006" t="n">
        <v>0</v>
      </c>
      <c r="C1006" t="n">
        <v>0</v>
      </c>
      <c r="D1006" t="n">
        <v>70</v>
      </c>
      <c r="E1006" t="n">
        <v>5</v>
      </c>
      <c r="F1006" t="n">
        <v>5.151434834260726e-14</v>
      </c>
      <c r="G1006" t="n">
        <v>0</v>
      </c>
      <c r="H1006" t="n">
        <v>576.6669183986095</v>
      </c>
      <c r="I1006" t="b">
        <v>0</v>
      </c>
      <c r="J1006" t="n">
        <v>2274.374326164116</v>
      </c>
      <c r="K1006" t="n">
        <v>1532.928295834614</v>
      </c>
      <c r="L1006" t="n">
        <v>0</v>
      </c>
      <c r="M1006" t="n">
        <v>4.233862500001383</v>
      </c>
      <c r="N1006" t="n">
        <v>4.233862500001383</v>
      </c>
      <c r="O1006" t="n">
        <v>70.11050473828477</v>
      </c>
      <c r="P1006" t="n">
        <v>17.77649714459553</v>
      </c>
      <c r="Q1006" t="n">
        <v>4.233862500001383</v>
      </c>
      <c r="R1006" t="n">
        <v>0.8946361868615055</v>
      </c>
      <c r="S1006" t="n">
        <v>35.66469585312582</v>
      </c>
      <c r="T1006" t="n">
        <v>29.48083839101009</v>
      </c>
      <c r="U1006" t="n">
        <v>4.732496362408831</v>
      </c>
      <c r="V1006" t="n">
        <v>3.106213547396536</v>
      </c>
      <c r="W1006" t="n">
        <v>0</v>
      </c>
      <c r="X1006" t="n">
        <v>0</v>
      </c>
      <c r="Y1006" t="n">
        <v>-21.42817949427903</v>
      </c>
      <c r="Z1006" t="n">
        <v>91.78246363081747</v>
      </c>
      <c r="AA1006" t="n">
        <v>1532.928295834614</v>
      </c>
      <c r="AB1006" t="b">
        <v>0</v>
      </c>
      <c r="AC1006" t="b">
        <v>1</v>
      </c>
      <c r="AD1006" t="n">
        <v>94.63358950770105</v>
      </c>
      <c r="AE1006" t="n">
        <v>-0</v>
      </c>
      <c r="AF1006" t="n">
        <v>0</v>
      </c>
      <c r="AG1006" t="n">
        <v>-0.004853767346815918</v>
      </c>
      <c r="AH1006" t="b">
        <v>0</v>
      </c>
      <c r="AI1006" t="b">
        <v>0</v>
      </c>
      <c r="AJ1006" t="n">
        <v>1532.928295834614</v>
      </c>
      <c r="AK1006" t="n">
        <v>0</v>
      </c>
      <c r="AL1006" t="n">
        <v>4.732496362408831</v>
      </c>
      <c r="AM1006" t="n">
        <v>0</v>
      </c>
      <c r="AN1006" t="n">
        <v>4.732496362408831</v>
      </c>
      <c r="AO1006" t="n">
        <v>0</v>
      </c>
      <c r="AP1006" t="n">
        <v>1</v>
      </c>
      <c r="AQ1006" t="n">
        <v>0</v>
      </c>
      <c r="AR1006" t="n">
        <v>0</v>
      </c>
      <c r="AS1006" t="n">
        <v>0</v>
      </c>
      <c r="AT1006" t="n">
        <v>1.357076766722325</v>
      </c>
      <c r="AU1006" t="n">
        <v>0.426641896795072</v>
      </c>
      <c r="AV1006" t="n">
        <v>1.357076766722325</v>
      </c>
    </row>
    <row r="1007" spans="1:48">
      <c r="A1007" t="n">
        <v>1004</v>
      </c>
      <c r="B1007" t="n">
        <v>0</v>
      </c>
      <c r="C1007" t="n">
        <v>0</v>
      </c>
      <c r="D1007" t="n">
        <v>70</v>
      </c>
      <c r="E1007" t="n">
        <v>5</v>
      </c>
      <c r="F1007" t="n">
        <v>-1.598721155460225e-14</v>
      </c>
      <c r="G1007" t="n">
        <v>0</v>
      </c>
      <c r="H1007" t="n">
        <v>576.6669183986095</v>
      </c>
      <c r="I1007" t="b">
        <v>0</v>
      </c>
      <c r="J1007" t="n">
        <v>2274.374326164116</v>
      </c>
      <c r="K1007" t="n">
        <v>1532.928295834614</v>
      </c>
      <c r="L1007" t="n">
        <v>0</v>
      </c>
      <c r="M1007" t="n">
        <v>4.233862499999571</v>
      </c>
      <c r="N1007" t="n">
        <v>4.233862499999571</v>
      </c>
      <c r="O1007" t="n">
        <v>70.11050473825478</v>
      </c>
      <c r="P1007" t="n">
        <v>17.77649714458792</v>
      </c>
      <c r="Q1007" t="n">
        <v>4.233862499999571</v>
      </c>
      <c r="R1007" t="n">
        <v>0.8946457905533959</v>
      </c>
      <c r="S1007" t="n">
        <v>35.6799542201657</v>
      </c>
      <c r="T1007" t="n">
        <v>29.4805219250938</v>
      </c>
      <c r="U1007" t="n">
        <v>4.732445560807541</v>
      </c>
      <c r="V1007" t="n">
        <v>3.105897081491541</v>
      </c>
      <c r="W1007" t="n">
        <v>0</v>
      </c>
      <c r="X1007" t="n">
        <v>0</v>
      </c>
      <c r="Y1007" t="n">
        <v>-21.42817949427903</v>
      </c>
      <c r="Z1007" t="n">
        <v>91.77760986347066</v>
      </c>
      <c r="AA1007" t="n">
        <v>1532.928295834614</v>
      </c>
      <c r="AB1007" t="b">
        <v>0</v>
      </c>
      <c r="AC1007" t="b">
        <v>1</v>
      </c>
      <c r="AD1007" t="n">
        <v>94.62614916759887</v>
      </c>
      <c r="AE1007" t="n">
        <v>-0</v>
      </c>
      <c r="AF1007" t="n">
        <v>0</v>
      </c>
      <c r="AG1007" t="n">
        <v>-0.00485376734681614</v>
      </c>
      <c r="AH1007" t="b">
        <v>0</v>
      </c>
      <c r="AI1007" t="b">
        <v>0</v>
      </c>
      <c r="AJ1007" t="n">
        <v>1532.928295834614</v>
      </c>
      <c r="AK1007" t="n">
        <v>0</v>
      </c>
      <c r="AL1007" t="n">
        <v>4.732445560807541</v>
      </c>
      <c r="AM1007" t="n">
        <v>0</v>
      </c>
      <c r="AN1007" t="n">
        <v>4.732445560807541</v>
      </c>
      <c r="AO1007" t="n">
        <v>0</v>
      </c>
      <c r="AP1007" t="n">
        <v>1</v>
      </c>
      <c r="AQ1007" t="n">
        <v>0</v>
      </c>
      <c r="AR1007" t="n">
        <v>0</v>
      </c>
      <c r="AS1007" t="n">
        <v>0</v>
      </c>
      <c r="AT1007" t="n">
        <v>1.357067322014204</v>
      </c>
      <c r="AU1007" t="n">
        <v>0.4266389275391786</v>
      </c>
      <c r="AV1007" t="n">
        <v>1.357067322014204</v>
      </c>
    </row>
    <row r="1008" spans="1:48">
      <c r="A1008" t="n">
        <v>1005</v>
      </c>
      <c r="B1008" t="n">
        <v>0</v>
      </c>
      <c r="C1008" t="n">
        <v>0</v>
      </c>
      <c r="D1008" t="n">
        <v>70</v>
      </c>
      <c r="E1008" t="n">
        <v>5</v>
      </c>
      <c r="F1008" t="n">
        <v>7.105427357601002e-15</v>
      </c>
      <c r="G1008" t="n">
        <v>0</v>
      </c>
      <c r="H1008" t="n">
        <v>576.6669183986095</v>
      </c>
      <c r="I1008" t="b">
        <v>0</v>
      </c>
      <c r="J1008" t="n">
        <v>2274.374326164116</v>
      </c>
      <c r="K1008" t="n">
        <v>1532.928295834614</v>
      </c>
      <c r="L1008" t="n">
        <v>0</v>
      </c>
      <c r="M1008" t="n">
        <v>4.23386250000019</v>
      </c>
      <c r="N1008" t="n">
        <v>4.23386250000019</v>
      </c>
      <c r="O1008" t="n">
        <v>70.11050473826502</v>
      </c>
      <c r="P1008" t="n">
        <v>17.77649714459052</v>
      </c>
      <c r="Q1008" t="n">
        <v>4.23386250000019</v>
      </c>
      <c r="R1008" t="n">
        <v>0.8946553935761268</v>
      </c>
      <c r="S1008" t="n">
        <v>35.69521119643722</v>
      </c>
      <c r="T1008" t="n">
        <v>29.48020548803843</v>
      </c>
      <c r="U1008" t="n">
        <v>4.732394763839232</v>
      </c>
      <c r="V1008" t="n">
        <v>3.105580644432319</v>
      </c>
      <c r="W1008" t="n">
        <v>0</v>
      </c>
      <c r="X1008" t="n">
        <v>0</v>
      </c>
      <c r="Y1008" t="n">
        <v>-21.42817949427903</v>
      </c>
      <c r="Z1008" t="n">
        <v>91.77275609612384</v>
      </c>
      <c r="AA1008" t="n">
        <v>1532.928295834614</v>
      </c>
      <c r="AB1008" t="b">
        <v>0</v>
      </c>
      <c r="AC1008" t="b">
        <v>1</v>
      </c>
      <c r="AD1008" t="n">
        <v>94.61870882749669</v>
      </c>
      <c r="AE1008" t="n">
        <v>-0</v>
      </c>
      <c r="AF1008" t="n">
        <v>0</v>
      </c>
      <c r="AG1008" t="n">
        <v>-0.004853767346816307</v>
      </c>
      <c r="AH1008" t="b">
        <v>0</v>
      </c>
      <c r="AI1008" t="b">
        <v>0</v>
      </c>
      <c r="AJ1008" t="n">
        <v>1532.928295834614</v>
      </c>
      <c r="AK1008" t="n">
        <v>0</v>
      </c>
      <c r="AL1008" t="n">
        <v>4.732394763839232</v>
      </c>
      <c r="AM1008" t="n">
        <v>0</v>
      </c>
      <c r="AN1008" t="n">
        <v>4.732394763839232</v>
      </c>
      <c r="AO1008" t="n">
        <v>0</v>
      </c>
      <c r="AP1008" t="n">
        <v>1</v>
      </c>
      <c r="AQ1008" t="n">
        <v>0</v>
      </c>
      <c r="AR1008" t="n">
        <v>0</v>
      </c>
      <c r="AS1008" t="n">
        <v>0</v>
      </c>
      <c r="AT1008" t="n">
        <v>1.357057878169782</v>
      </c>
      <c r="AU1008" t="n">
        <v>0.4266359585548175</v>
      </c>
      <c r="AV1008" t="n">
        <v>1.357057878169782</v>
      </c>
    </row>
    <row r="1009" spans="1:48">
      <c r="A1009" t="n">
        <v>1006</v>
      </c>
      <c r="B1009" t="n">
        <v>0</v>
      </c>
      <c r="C1009" t="n">
        <v>0</v>
      </c>
      <c r="D1009" t="n">
        <v>70</v>
      </c>
      <c r="E1009" t="n">
        <v>5</v>
      </c>
      <c r="F1009" t="n">
        <v>0</v>
      </c>
      <c r="G1009" t="n">
        <v>0</v>
      </c>
      <c r="H1009" t="n">
        <v>576.6669183986095</v>
      </c>
      <c r="I1009" t="b">
        <v>0</v>
      </c>
      <c r="J1009" t="n">
        <v>2274.374326164116</v>
      </c>
      <c r="K1009" t="n">
        <v>1532.928295834614</v>
      </c>
      <c r="L1009" t="n">
        <v>0</v>
      </c>
      <c r="M1009" t="n">
        <v>4.2338625</v>
      </c>
      <c r="N1009" t="n">
        <v>4.2338625</v>
      </c>
      <c r="O1009" t="n">
        <v>70.11050473826188</v>
      </c>
      <c r="P1009" t="n">
        <v>17.77649714458973</v>
      </c>
      <c r="Q1009" t="n">
        <v>4.2338625</v>
      </c>
      <c r="R1009" t="n">
        <v>0.8946649959296605</v>
      </c>
      <c r="S1009" t="n">
        <v>35.71046678203731</v>
      </c>
      <c r="T1009" t="n">
        <v>29.47988907982104</v>
      </c>
      <c r="U1009" t="n">
        <v>4.732343971500223</v>
      </c>
      <c r="V1009" t="n">
        <v>3.105264236216104</v>
      </c>
      <c r="W1009" t="n">
        <v>0</v>
      </c>
      <c r="X1009" t="n">
        <v>0</v>
      </c>
      <c r="Y1009" t="n">
        <v>-21.42817949427903</v>
      </c>
      <c r="Z1009" t="n">
        <v>91.76790232877703</v>
      </c>
      <c r="AA1009" t="n">
        <v>1532.928295834614</v>
      </c>
      <c r="AB1009" t="b">
        <v>0</v>
      </c>
      <c r="AC1009" t="b">
        <v>1</v>
      </c>
      <c r="AD1009" t="n">
        <v>94.61126848739451</v>
      </c>
      <c r="AE1009" t="n">
        <v>-0</v>
      </c>
      <c r="AF1009" t="n">
        <v>0</v>
      </c>
      <c r="AG1009" t="n">
        <v>-0.004853767346816529</v>
      </c>
      <c r="AH1009" t="b">
        <v>0</v>
      </c>
      <c r="AI1009" t="b">
        <v>0</v>
      </c>
      <c r="AJ1009" t="n">
        <v>1532.928295834614</v>
      </c>
      <c r="AK1009" t="n">
        <v>0</v>
      </c>
      <c r="AL1009" t="n">
        <v>4.732343971500223</v>
      </c>
      <c r="AM1009" t="n">
        <v>0</v>
      </c>
      <c r="AN1009" t="n">
        <v>4.732343971500223</v>
      </c>
      <c r="AO1009" t="n">
        <v>0</v>
      </c>
      <c r="AP1009" t="n">
        <v>1</v>
      </c>
      <c r="AQ1009" t="n">
        <v>0</v>
      </c>
      <c r="AR1009" t="n">
        <v>0</v>
      </c>
      <c r="AS1009" t="n">
        <v>0</v>
      </c>
      <c r="AT1009" t="n">
        <v>1.357048435188375</v>
      </c>
      <c r="AU1009" t="n">
        <v>0.4266329898417736</v>
      </c>
      <c r="AV1009" t="n">
        <v>1.357048435188375</v>
      </c>
    </row>
    <row r="1010" spans="1:48">
      <c r="A1010" t="n">
        <v>1007</v>
      </c>
      <c r="B1010" t="n">
        <v>0</v>
      </c>
      <c r="C1010" t="n">
        <v>0</v>
      </c>
      <c r="D1010" t="n">
        <v>70</v>
      </c>
      <c r="E1010" t="n">
        <v>5</v>
      </c>
      <c r="F1010" t="n">
        <v>0</v>
      </c>
      <c r="G1010" t="n">
        <v>0</v>
      </c>
      <c r="H1010" t="n">
        <v>576.6669183986095</v>
      </c>
      <c r="I1010" t="b">
        <v>0</v>
      </c>
      <c r="J1010" t="n">
        <v>2274.374326164116</v>
      </c>
      <c r="K1010" t="n">
        <v>1532.928295834614</v>
      </c>
      <c r="L1010" t="n">
        <v>0</v>
      </c>
      <c r="M1010" t="n">
        <v>4.2338625</v>
      </c>
      <c r="N1010" t="n">
        <v>4.2338625</v>
      </c>
      <c r="O1010" t="n">
        <v>70.11050473826188</v>
      </c>
      <c r="P1010" t="n">
        <v>17.77649714458973</v>
      </c>
      <c r="Q1010" t="n">
        <v>4.2338625</v>
      </c>
      <c r="R1010" t="n">
        <v>0.8946745976140237</v>
      </c>
      <c r="S1010" t="n">
        <v>35.72572097706287</v>
      </c>
      <c r="T1010" t="n">
        <v>29.47957270044606</v>
      </c>
      <c r="U1010" t="n">
        <v>4.732293183791224</v>
      </c>
      <c r="V1010" t="n">
        <v>3.104947856841125</v>
      </c>
      <c r="W1010" t="n">
        <v>0</v>
      </c>
      <c r="X1010" t="n">
        <v>0</v>
      </c>
      <c r="Y1010" t="n">
        <v>-21.42817949427903</v>
      </c>
      <c r="Z1010" t="n">
        <v>91.76304856143021</v>
      </c>
      <c r="AA1010" t="n">
        <v>1532.928295834614</v>
      </c>
      <c r="AB1010" t="b">
        <v>0</v>
      </c>
      <c r="AC1010" t="b">
        <v>1</v>
      </c>
      <c r="AD1010" t="n">
        <v>94.60382814729233</v>
      </c>
      <c r="AE1010" t="n">
        <v>-0</v>
      </c>
      <c r="AF1010" t="n">
        <v>0</v>
      </c>
      <c r="AG1010" t="n">
        <v>-0.004853767346816307</v>
      </c>
      <c r="AH1010" t="b">
        <v>0</v>
      </c>
      <c r="AI1010" t="b">
        <v>0</v>
      </c>
      <c r="AJ1010" t="n">
        <v>1532.928295834614</v>
      </c>
      <c r="AK1010" t="n">
        <v>0</v>
      </c>
      <c r="AL1010" t="n">
        <v>4.732293183791224</v>
      </c>
      <c r="AM1010" t="n">
        <v>0</v>
      </c>
      <c r="AN1010" t="n">
        <v>4.732293183791224</v>
      </c>
      <c r="AO1010" t="n">
        <v>0</v>
      </c>
      <c r="AP1010" t="n">
        <v>1</v>
      </c>
      <c r="AQ1010" t="n">
        <v>0</v>
      </c>
      <c r="AR1010" t="n">
        <v>0</v>
      </c>
      <c r="AS1010" t="n">
        <v>0</v>
      </c>
      <c r="AT1010" t="n">
        <v>1.357038993070107</v>
      </c>
      <c r="AU1010" t="n">
        <v>0.4266300214000859</v>
      </c>
      <c r="AV1010" t="n">
        <v>1.357038993070107</v>
      </c>
    </row>
    <row r="1011" spans="1:48">
      <c r="A1011" t="n">
        <v>1008</v>
      </c>
      <c r="B1011" t="n">
        <v>0</v>
      </c>
      <c r="C1011" t="n">
        <v>0</v>
      </c>
      <c r="D1011" t="n">
        <v>70</v>
      </c>
      <c r="E1011" t="n">
        <v>5</v>
      </c>
      <c r="F1011" t="n">
        <v>-7.105427357601002e-15</v>
      </c>
      <c r="G1011" t="n">
        <v>0</v>
      </c>
      <c r="H1011" t="n">
        <v>576.6669183986095</v>
      </c>
      <c r="I1011" t="b">
        <v>0</v>
      </c>
      <c r="J1011" t="n">
        <v>2274.374326164116</v>
      </c>
      <c r="K1011" t="n">
        <v>1532.928295834614</v>
      </c>
      <c r="L1011" t="n">
        <v>0</v>
      </c>
      <c r="M1011" t="n">
        <v>4.233862499999809</v>
      </c>
      <c r="N1011" t="n">
        <v>4.233862499999809</v>
      </c>
      <c r="O1011" t="n">
        <v>70.11050473825871</v>
      </c>
      <c r="P1011" t="n">
        <v>17.77649714458892</v>
      </c>
      <c r="Q1011" t="n">
        <v>4.233862499999809</v>
      </c>
      <c r="R1011" t="n">
        <v>0.8946841986292217</v>
      </c>
      <c r="S1011" t="n">
        <v>35.74097378161081</v>
      </c>
      <c r="T1011" t="n">
        <v>29.47925634990902</v>
      </c>
      <c r="U1011" t="n">
        <v>4.732242400711518</v>
      </c>
      <c r="V1011" t="n">
        <v>3.104631506305278</v>
      </c>
      <c r="W1011" t="n">
        <v>0</v>
      </c>
      <c r="X1011" t="n">
        <v>0</v>
      </c>
      <c r="Y1011" t="n">
        <v>-21.42817949427903</v>
      </c>
      <c r="Z1011" t="n">
        <v>91.75819479408339</v>
      </c>
      <c r="AA1011" t="n">
        <v>1532.928295834614</v>
      </c>
      <c r="AB1011" t="b">
        <v>0</v>
      </c>
      <c r="AC1011" t="b">
        <v>1</v>
      </c>
      <c r="AD1011" t="n">
        <v>94.59638780719015</v>
      </c>
      <c r="AE1011" t="n">
        <v>-0</v>
      </c>
      <c r="AF1011" t="n">
        <v>0</v>
      </c>
      <c r="AG1011" t="n">
        <v>-0.004853767346816529</v>
      </c>
      <c r="AH1011" t="b">
        <v>0</v>
      </c>
      <c r="AI1011" t="b">
        <v>0</v>
      </c>
      <c r="AJ1011" t="n">
        <v>1532.928295834614</v>
      </c>
      <c r="AK1011" t="n">
        <v>0</v>
      </c>
      <c r="AL1011" t="n">
        <v>4.732242400711518</v>
      </c>
      <c r="AM1011" t="n">
        <v>0</v>
      </c>
      <c r="AN1011" t="n">
        <v>4.732242400711518</v>
      </c>
      <c r="AO1011" t="n">
        <v>0</v>
      </c>
      <c r="AP1011" t="n">
        <v>1</v>
      </c>
      <c r="AQ1011" t="n">
        <v>0</v>
      </c>
      <c r="AR1011" t="n">
        <v>0</v>
      </c>
      <c r="AS1011" t="n">
        <v>0</v>
      </c>
      <c r="AT1011" t="n">
        <v>1.357029551814847</v>
      </c>
      <c r="AU1011" t="n">
        <v>0.4266270532297136</v>
      </c>
      <c r="AV1011" t="n">
        <v>1.357029551814847</v>
      </c>
    </row>
    <row r="1012" spans="1:48">
      <c r="A1012" t="n">
        <v>1009</v>
      </c>
      <c r="B1012" t="n">
        <v>0</v>
      </c>
      <c r="C1012" t="n">
        <v>0</v>
      </c>
      <c r="D1012" t="n">
        <v>70</v>
      </c>
      <c r="E1012" t="n">
        <v>5</v>
      </c>
      <c r="F1012" t="n">
        <v>3.197442310920451e-14</v>
      </c>
      <c r="G1012" t="n">
        <v>0</v>
      </c>
      <c r="H1012" t="n">
        <v>576.6669183986095</v>
      </c>
      <c r="I1012" t="b">
        <v>0</v>
      </c>
      <c r="J1012" t="n">
        <v>2274.374326164116</v>
      </c>
      <c r="K1012" t="n">
        <v>1532.928295834614</v>
      </c>
      <c r="L1012" t="n">
        <v>0</v>
      </c>
      <c r="M1012" t="n">
        <v>4.233862500000858</v>
      </c>
      <c r="N1012" t="n">
        <v>4.233862500000858</v>
      </c>
      <c r="O1012" t="n">
        <v>70.11050473827608</v>
      </c>
      <c r="P1012" t="n">
        <v>17.77649714459332</v>
      </c>
      <c r="Q1012" t="n">
        <v>4.233862500000858</v>
      </c>
      <c r="R1012" t="n">
        <v>0.8946937989752872</v>
      </c>
      <c r="S1012" t="n">
        <v>35.75622519577804</v>
      </c>
      <c r="T1012" t="n">
        <v>29.47894002821716</v>
      </c>
      <c r="U1012" t="n">
        <v>4.73219162226227</v>
      </c>
      <c r="V1012" t="n">
        <v>3.104315184606886</v>
      </c>
      <c r="W1012" t="n">
        <v>0</v>
      </c>
      <c r="X1012" t="n">
        <v>0</v>
      </c>
      <c r="Y1012" t="n">
        <v>-21.42817949427903</v>
      </c>
      <c r="Z1012" t="n">
        <v>91.75334102673658</v>
      </c>
      <c r="AA1012" t="n">
        <v>1532.928295834614</v>
      </c>
      <c r="AB1012" t="b">
        <v>0</v>
      </c>
      <c r="AC1012" t="b">
        <v>1</v>
      </c>
      <c r="AD1012" t="n">
        <v>94.58894746708798</v>
      </c>
      <c r="AE1012" t="n">
        <v>-0</v>
      </c>
      <c r="AF1012" t="n">
        <v>0</v>
      </c>
      <c r="AG1012" t="n">
        <v>-0.004853767346816695</v>
      </c>
      <c r="AH1012" t="b">
        <v>0</v>
      </c>
      <c r="AI1012" t="b">
        <v>0</v>
      </c>
      <c r="AJ1012" t="n">
        <v>1532.928295834614</v>
      </c>
      <c r="AK1012" t="n">
        <v>0</v>
      </c>
      <c r="AL1012" t="n">
        <v>4.73219162226227</v>
      </c>
      <c r="AM1012" t="n">
        <v>0</v>
      </c>
      <c r="AN1012" t="n">
        <v>4.73219162226227</v>
      </c>
      <c r="AO1012" t="n">
        <v>0</v>
      </c>
      <c r="AP1012" t="n">
        <v>1</v>
      </c>
      <c r="AQ1012" t="n">
        <v>0</v>
      </c>
      <c r="AR1012" t="n">
        <v>0</v>
      </c>
      <c r="AS1012" t="n">
        <v>0</v>
      </c>
      <c r="AT1012" t="n">
        <v>1.357020111422819</v>
      </c>
      <c r="AU1012" t="n">
        <v>0.4266240853307264</v>
      </c>
      <c r="AV1012" t="n">
        <v>1.357020111422819</v>
      </c>
    </row>
    <row r="1013" spans="1:48">
      <c r="A1013" t="n">
        <v>1010</v>
      </c>
      <c r="B1013" t="n">
        <v>0</v>
      </c>
      <c r="C1013" t="n">
        <v>0</v>
      </c>
      <c r="D1013" t="n">
        <v>70</v>
      </c>
      <c r="E1013" t="n">
        <v>5</v>
      </c>
      <c r="F1013" t="n">
        <v>-1.172395514004165e-13</v>
      </c>
      <c r="G1013" t="n">
        <v>0</v>
      </c>
      <c r="H1013" t="n">
        <v>576.6669183986095</v>
      </c>
      <c r="I1013" t="b">
        <v>0</v>
      </c>
      <c r="J1013" t="n">
        <v>2274.374326164116</v>
      </c>
      <c r="K1013" t="n">
        <v>1532.928295834614</v>
      </c>
      <c r="L1013" t="n">
        <v>0</v>
      </c>
      <c r="M1013" t="n">
        <v>4.233862499996853</v>
      </c>
      <c r="N1013" t="n">
        <v>4.233862499996853</v>
      </c>
      <c r="O1013" t="n">
        <v>70.11050473820977</v>
      </c>
      <c r="P1013" t="n">
        <v>17.77649714457651</v>
      </c>
      <c r="Q1013" t="n">
        <v>4.233862499996853</v>
      </c>
      <c r="R1013" t="n">
        <v>0.8947033986521367</v>
      </c>
      <c r="S1013" t="n">
        <v>35.77147521966145</v>
      </c>
      <c r="T1013" t="n">
        <v>29.4786237353278</v>
      </c>
      <c r="U1013" t="n">
        <v>4.732140848436624</v>
      </c>
      <c r="V1013" t="n">
        <v>3.103998891742474</v>
      </c>
      <c r="W1013" t="n">
        <v>0</v>
      </c>
      <c r="X1013" t="n">
        <v>0</v>
      </c>
      <c r="Y1013" t="n">
        <v>-21.42817949427903</v>
      </c>
      <c r="Z1013" t="n">
        <v>91.74848725938976</v>
      </c>
      <c r="AA1013" t="n">
        <v>1532.928295834614</v>
      </c>
      <c r="AB1013" t="b">
        <v>0</v>
      </c>
      <c r="AC1013" t="b">
        <v>1</v>
      </c>
      <c r="AD1013" t="n">
        <v>94.5815071269858</v>
      </c>
      <c r="AE1013" t="n">
        <v>-0</v>
      </c>
      <c r="AF1013" t="n">
        <v>0</v>
      </c>
      <c r="AG1013" t="n">
        <v>-0.004853767346815141</v>
      </c>
      <c r="AH1013" t="b">
        <v>0</v>
      </c>
      <c r="AI1013" t="b">
        <v>0</v>
      </c>
      <c r="AJ1013" t="n">
        <v>1532.928295834614</v>
      </c>
      <c r="AK1013" t="n">
        <v>0</v>
      </c>
      <c r="AL1013" t="n">
        <v>4.732140848436624</v>
      </c>
      <c r="AM1013" t="n">
        <v>0</v>
      </c>
      <c r="AN1013" t="n">
        <v>4.732140848436624</v>
      </c>
      <c r="AO1013" t="n">
        <v>0</v>
      </c>
      <c r="AP1013" t="n">
        <v>1</v>
      </c>
      <c r="AQ1013" t="n">
        <v>0</v>
      </c>
      <c r="AR1013" t="n">
        <v>0</v>
      </c>
      <c r="AS1013" t="n">
        <v>0</v>
      </c>
      <c r="AT1013" t="n">
        <v>1.357010671892738</v>
      </c>
      <c r="AU1013" t="n">
        <v>0.4266211177027209</v>
      </c>
      <c r="AV1013" t="n">
        <v>1.357010671892738</v>
      </c>
    </row>
    <row r="1014" spans="1:48">
      <c r="A1014" t="n">
        <v>1011</v>
      </c>
      <c r="B1014" t="n">
        <v>0</v>
      </c>
      <c r="C1014" t="n">
        <v>0</v>
      </c>
      <c r="D1014" t="n">
        <v>70</v>
      </c>
      <c r="E1014" t="n">
        <v>5</v>
      </c>
      <c r="F1014" t="n">
        <v>4.334310688136611e-13</v>
      </c>
      <c r="G1014" t="n">
        <v>0</v>
      </c>
      <c r="H1014" t="n">
        <v>576.6669183986095</v>
      </c>
      <c r="I1014" t="b">
        <v>0</v>
      </c>
      <c r="J1014" t="n">
        <v>2274.374326164116</v>
      </c>
      <c r="K1014" t="n">
        <v>1532.928295834614</v>
      </c>
      <c r="L1014" t="n">
        <v>0</v>
      </c>
      <c r="M1014" t="n">
        <v>4.233862500011633</v>
      </c>
      <c r="N1014" t="n">
        <v>4.233862500011633</v>
      </c>
      <c r="O1014" t="n">
        <v>70.11050473845452</v>
      </c>
      <c r="P1014" t="n">
        <v>17.77649714463857</v>
      </c>
      <c r="Q1014" t="n">
        <v>4.233862500011633</v>
      </c>
      <c r="R1014" t="n">
        <v>0.8947129976601426</v>
      </c>
      <c r="S1014" t="n">
        <v>35.78672385335796</v>
      </c>
      <c r="T1014" t="n">
        <v>29.47830747139299</v>
      </c>
      <c r="U1014" t="n">
        <v>4.732090079258991</v>
      </c>
      <c r="V1014" t="n">
        <v>3.103682627715589</v>
      </c>
      <c r="W1014" t="n">
        <v>0</v>
      </c>
      <c r="X1014" t="n">
        <v>0</v>
      </c>
      <c r="Y1014" t="n">
        <v>-21.42817949427903</v>
      </c>
      <c r="Z1014" t="n">
        <v>91.74363349204295</v>
      </c>
      <c r="AA1014" t="n">
        <v>1532.928295834614</v>
      </c>
      <c r="AB1014" t="b">
        <v>0</v>
      </c>
      <c r="AC1014" t="b">
        <v>1</v>
      </c>
      <c r="AD1014" t="n">
        <v>94.57406678688362</v>
      </c>
      <c r="AE1014" t="n">
        <v>-0</v>
      </c>
      <c r="AF1014" t="n">
        <v>0</v>
      </c>
      <c r="AG1014" t="n">
        <v>-0.004853767346817139</v>
      </c>
      <c r="AH1014" t="b">
        <v>0</v>
      </c>
      <c r="AI1014" t="b">
        <v>0</v>
      </c>
      <c r="AJ1014" t="n">
        <v>1532.928295834614</v>
      </c>
      <c r="AK1014" t="n">
        <v>0</v>
      </c>
      <c r="AL1014" t="n">
        <v>4.732090079258991</v>
      </c>
      <c r="AM1014" t="n">
        <v>0</v>
      </c>
      <c r="AN1014" t="n">
        <v>4.732090079258991</v>
      </c>
      <c r="AO1014" t="n">
        <v>0</v>
      </c>
      <c r="AP1014" t="n">
        <v>1</v>
      </c>
      <c r="AQ1014" t="n">
        <v>0</v>
      </c>
      <c r="AR1014" t="n">
        <v>0</v>
      </c>
      <c r="AS1014" t="n">
        <v>0</v>
      </c>
      <c r="AT1014" t="n">
        <v>1.357001233229142</v>
      </c>
      <c r="AU1014" t="n">
        <v>0.4266181503471236</v>
      </c>
      <c r="AV1014" t="n">
        <v>1.357001233229142</v>
      </c>
    </row>
    <row r="1015" spans="1:48">
      <c r="A1015" t="n">
        <v>1012</v>
      </c>
      <c r="B1015" t="n">
        <v>0</v>
      </c>
      <c r="C1015" t="n">
        <v>0</v>
      </c>
      <c r="D1015" t="n">
        <v>70</v>
      </c>
      <c r="E1015" t="n">
        <v>5</v>
      </c>
      <c r="F1015" t="n">
        <v>-1.618261080693628e-12</v>
      </c>
      <c r="G1015" t="n">
        <v>0</v>
      </c>
      <c r="H1015" t="n">
        <v>576.6669183986095</v>
      </c>
      <c r="I1015" t="b">
        <v>0</v>
      </c>
      <c r="J1015" t="n">
        <v>2274.374326164116</v>
      </c>
      <c r="K1015" t="n">
        <v>1532.928295834614</v>
      </c>
      <c r="L1015" t="n">
        <v>0</v>
      </c>
      <c r="M1015" t="n">
        <v>4.233862499956563</v>
      </c>
      <c r="N1015" t="n">
        <v>4.233862499956563</v>
      </c>
      <c r="O1015" t="n">
        <v>70.1105047375426</v>
      </c>
      <c r="P1015" t="n">
        <v>17.77649714440735</v>
      </c>
      <c r="Q1015" t="n">
        <v>4.233862499956563</v>
      </c>
      <c r="R1015" t="n">
        <v>0.8947225959979712</v>
      </c>
      <c r="S1015" t="n">
        <v>35.80197109696446</v>
      </c>
      <c r="T1015" t="n">
        <v>29.47799123583792</v>
      </c>
      <c r="U1015" t="n">
        <v>4.732039314637096</v>
      </c>
      <c r="V1015" t="n">
        <v>3.103366392503574</v>
      </c>
      <c r="W1015" t="n">
        <v>0</v>
      </c>
      <c r="X1015" t="n">
        <v>0</v>
      </c>
      <c r="Y1015" t="n">
        <v>-21.42817949427903</v>
      </c>
      <c r="Z1015" t="n">
        <v>91.73877972469613</v>
      </c>
      <c r="AA1015" t="n">
        <v>1532.928295834614</v>
      </c>
      <c r="AB1015" t="b">
        <v>0</v>
      </c>
      <c r="AC1015" t="b">
        <v>1</v>
      </c>
      <c r="AD1015" t="n">
        <v>94.56662644678144</v>
      </c>
      <c r="AE1015" t="n">
        <v>-0</v>
      </c>
      <c r="AF1015" t="n">
        <v>0</v>
      </c>
      <c r="AG1015" t="n">
        <v>-0.004853767346815085</v>
      </c>
      <c r="AH1015" t="b">
        <v>0</v>
      </c>
      <c r="AI1015" t="b">
        <v>0</v>
      </c>
      <c r="AJ1015" t="n">
        <v>1532.928295834614</v>
      </c>
      <c r="AK1015" t="n">
        <v>0</v>
      </c>
      <c r="AL1015" t="n">
        <v>4.732039314637096</v>
      </c>
      <c r="AM1015" t="n">
        <v>0</v>
      </c>
      <c r="AN1015" t="n">
        <v>4.732039314637096</v>
      </c>
      <c r="AO1015" t="n">
        <v>0</v>
      </c>
      <c r="AP1015" t="n">
        <v>1</v>
      </c>
      <c r="AQ1015" t="n">
        <v>0</v>
      </c>
      <c r="AR1015" t="n">
        <v>0</v>
      </c>
      <c r="AS1015" t="n">
        <v>0</v>
      </c>
      <c r="AT1015" t="n">
        <v>1.35699179541488</v>
      </c>
      <c r="AU1015" t="n">
        <v>0.4266151832585421</v>
      </c>
      <c r="AV1015" t="n">
        <v>1.35699179541488</v>
      </c>
    </row>
    <row r="1016" spans="1:48">
      <c r="A1016" t="n">
        <v>1013</v>
      </c>
      <c r="B1016" t="n">
        <v>0</v>
      </c>
      <c r="C1016" t="n">
        <v>0</v>
      </c>
      <c r="D1016" t="n">
        <v>70</v>
      </c>
      <c r="E1016" t="n">
        <v>5</v>
      </c>
      <c r="F1016" t="n">
        <v>6.036060540282051e-12</v>
      </c>
      <c r="G1016" t="n">
        <v>0</v>
      </c>
      <c r="H1016" t="n">
        <v>576.6669183986095</v>
      </c>
      <c r="I1016" t="b">
        <v>0</v>
      </c>
      <c r="J1016" t="n">
        <v>2274.374326164116</v>
      </c>
      <c r="K1016" t="n">
        <v>1532.928295834614</v>
      </c>
      <c r="L1016" t="n">
        <v>0</v>
      </c>
      <c r="M1016" t="n">
        <v>4.233862500162014</v>
      </c>
      <c r="N1016" t="n">
        <v>4.233862500162014</v>
      </c>
      <c r="O1016" t="n">
        <v>70.11050474094475</v>
      </c>
      <c r="P1016" t="n">
        <v>17.77649714526997</v>
      </c>
      <c r="Q1016" t="n">
        <v>4.233862500162014</v>
      </c>
      <c r="R1016" t="n">
        <v>0.8947321936706482</v>
      </c>
      <c r="S1016" t="n">
        <v>35.81721695057779</v>
      </c>
      <c r="T1016" t="n">
        <v>29.47767503079555</v>
      </c>
      <c r="U1016" t="n">
        <v>4.731988554913341</v>
      </c>
      <c r="V1016" t="n">
        <v>3.103050186181356</v>
      </c>
      <c r="W1016" t="n">
        <v>0</v>
      </c>
      <c r="X1016" t="n">
        <v>0</v>
      </c>
      <c r="Y1016" t="n">
        <v>-21.42817949427903</v>
      </c>
      <c r="Z1016" t="n">
        <v>91.73392595734931</v>
      </c>
      <c r="AA1016" t="n">
        <v>1532.928295834614</v>
      </c>
      <c r="AB1016" t="b">
        <v>0</v>
      </c>
      <c r="AC1016" t="b">
        <v>1</v>
      </c>
      <c r="AD1016" t="n">
        <v>94.55918610667926</v>
      </c>
      <c r="AE1016" t="n">
        <v>-0</v>
      </c>
      <c r="AF1016" t="n">
        <v>0</v>
      </c>
      <c r="AG1016" t="n">
        <v>-0.004853767346817084</v>
      </c>
      <c r="AH1016" t="b">
        <v>0</v>
      </c>
      <c r="AI1016" t="b">
        <v>0</v>
      </c>
      <c r="AJ1016" t="n">
        <v>1532.928295834614</v>
      </c>
      <c r="AK1016" t="n">
        <v>0</v>
      </c>
      <c r="AL1016" t="n">
        <v>4.731988554913341</v>
      </c>
      <c r="AM1016" t="n">
        <v>0</v>
      </c>
      <c r="AN1016" t="n">
        <v>4.731988554913341</v>
      </c>
      <c r="AO1016" t="n">
        <v>0</v>
      </c>
      <c r="AP1016" t="n">
        <v>1</v>
      </c>
      <c r="AQ1016" t="n">
        <v>0</v>
      </c>
      <c r="AR1016" t="n">
        <v>0</v>
      </c>
      <c r="AS1016" t="n">
        <v>0</v>
      </c>
      <c r="AT1016" t="n">
        <v>1.356982358513606</v>
      </c>
      <c r="AU1016" t="n">
        <v>0.4266122164569892</v>
      </c>
      <c r="AV1016" t="n">
        <v>1.356982358513606</v>
      </c>
    </row>
    <row r="1017" spans="1:48">
      <c r="A1017" t="n">
        <v>1014</v>
      </c>
      <c r="B1017" t="n">
        <v>0</v>
      </c>
      <c r="C1017" t="n">
        <v>0</v>
      </c>
      <c r="D1017" t="n">
        <v>70</v>
      </c>
      <c r="E1017" t="n">
        <v>5</v>
      </c>
      <c r="F1017" t="n">
        <v>-2.252242836675578e-11</v>
      </c>
      <c r="G1017" t="n">
        <v>0</v>
      </c>
      <c r="H1017" t="n">
        <v>576.6669183986095</v>
      </c>
      <c r="I1017" t="b">
        <v>0</v>
      </c>
      <c r="J1017" t="n">
        <v>2274.374326164116</v>
      </c>
      <c r="K1017" t="n">
        <v>1532.928295834614</v>
      </c>
      <c r="L1017" t="n">
        <v>0</v>
      </c>
      <c r="M1017" t="n">
        <v>4.233862499395473</v>
      </c>
      <c r="N1017" t="n">
        <v>4.233862499395473</v>
      </c>
      <c r="O1017" t="n">
        <v>70.11050472825123</v>
      </c>
      <c r="P1017" t="n">
        <v>17.77649714205153</v>
      </c>
      <c r="Q1017" t="n">
        <v>4.233862499395473</v>
      </c>
      <c r="R1017" t="n">
        <v>0.8947417906594787</v>
      </c>
      <c r="S1017" t="n">
        <v>35.83246141429519</v>
      </c>
      <c r="T1017" t="n">
        <v>29.47735884829899</v>
      </c>
      <c r="U1017" t="n">
        <v>4.731937798808817</v>
      </c>
      <c r="V1017" t="n">
        <v>3.102734008459926</v>
      </c>
      <c r="W1017" t="n">
        <v>0</v>
      </c>
      <c r="X1017" t="n">
        <v>0</v>
      </c>
      <c r="Y1017" t="n">
        <v>-21.42817949427903</v>
      </c>
      <c r="Z1017" t="n">
        <v>91.7290721900025</v>
      </c>
      <c r="AA1017" t="n">
        <v>1532.928295834614</v>
      </c>
      <c r="AB1017" t="b">
        <v>0</v>
      </c>
      <c r="AC1017" t="b">
        <v>1</v>
      </c>
      <c r="AD1017" t="n">
        <v>94.55174576657708</v>
      </c>
      <c r="AE1017" t="n">
        <v>-0</v>
      </c>
      <c r="AF1017" t="n">
        <v>0</v>
      </c>
      <c r="AG1017" t="n">
        <v>-0.00485376734681553</v>
      </c>
      <c r="AH1017" t="b">
        <v>0</v>
      </c>
      <c r="AI1017" t="b">
        <v>0</v>
      </c>
      <c r="AJ1017" t="n">
        <v>1532.928295834614</v>
      </c>
      <c r="AK1017" t="n">
        <v>0</v>
      </c>
      <c r="AL1017" t="n">
        <v>4.731937798808817</v>
      </c>
      <c r="AM1017" t="n">
        <v>0</v>
      </c>
      <c r="AN1017" t="n">
        <v>4.731937798808817</v>
      </c>
      <c r="AO1017" t="n">
        <v>0</v>
      </c>
      <c r="AP1017" t="n">
        <v>1</v>
      </c>
      <c r="AQ1017" t="n">
        <v>0</v>
      </c>
      <c r="AR1017" t="n">
        <v>0</v>
      </c>
      <c r="AS1017" t="n">
        <v>0</v>
      </c>
      <c r="AT1017" t="n">
        <v>1.356972922287556</v>
      </c>
      <c r="AU1017" t="n">
        <v>0.4266092498677148</v>
      </c>
      <c r="AV1017" t="n">
        <v>1.356972922287556</v>
      </c>
    </row>
    <row r="1018" spans="1:48">
      <c r="A1018" t="n">
        <v>1015</v>
      </c>
      <c r="B1018" t="n">
        <v>0</v>
      </c>
      <c r="C1018" t="n">
        <v>0</v>
      </c>
      <c r="D1018" t="n">
        <v>70</v>
      </c>
      <c r="E1018" t="n">
        <v>5</v>
      </c>
      <c r="F1018" t="n">
        <v>8.405365292674105e-11</v>
      </c>
      <c r="G1018" t="n">
        <v>0</v>
      </c>
      <c r="H1018" t="n">
        <v>576.6669183986095</v>
      </c>
      <c r="I1018" t="b">
        <v>0</v>
      </c>
      <c r="J1018" t="n">
        <v>2274.374326164116</v>
      </c>
      <c r="K1018" t="n">
        <v>1532.928295834614</v>
      </c>
      <c r="L1018" t="n">
        <v>0</v>
      </c>
      <c r="M1018" t="n">
        <v>4.233862502256093</v>
      </c>
      <c r="N1018" t="n">
        <v>4.233862502256093</v>
      </c>
      <c r="O1018" t="n">
        <v>70.11050477562158</v>
      </c>
      <c r="P1018" t="n">
        <v>17.77649715406227</v>
      </c>
      <c r="Q1018" t="n">
        <v>4.233862502256093</v>
      </c>
      <c r="R1018" t="n">
        <v>0.8947513870342713</v>
      </c>
      <c r="S1018" t="n">
        <v>35.84770448821219</v>
      </c>
      <c r="T1018" t="n">
        <v>29.47704271806726</v>
      </c>
      <c r="U1018" t="n">
        <v>4.731887051094255</v>
      </c>
      <c r="V1018" t="n">
        <v>3.10241786040811</v>
      </c>
      <c r="W1018" t="n">
        <v>0</v>
      </c>
      <c r="X1018" t="n">
        <v>0</v>
      </c>
      <c r="Y1018" t="n">
        <v>-21.42817949427903</v>
      </c>
      <c r="Z1018" t="n">
        <v>91.72421842265568</v>
      </c>
      <c r="AA1018" t="n">
        <v>1532.928295834614</v>
      </c>
      <c r="AB1018" t="b">
        <v>0</v>
      </c>
      <c r="AC1018" t="b">
        <v>1</v>
      </c>
      <c r="AD1018" t="n">
        <v>94.54430542647491</v>
      </c>
      <c r="AE1018" t="n">
        <v>-0</v>
      </c>
      <c r="AF1018" t="n">
        <v>0</v>
      </c>
      <c r="AG1018" t="n">
        <v>-0.004853767346815752</v>
      </c>
      <c r="AH1018" t="b">
        <v>0</v>
      </c>
      <c r="AI1018" t="b">
        <v>0</v>
      </c>
      <c r="AJ1018" t="n">
        <v>1532.928295834614</v>
      </c>
      <c r="AK1018" t="n">
        <v>0</v>
      </c>
      <c r="AL1018" t="n">
        <v>4.731887051094255</v>
      </c>
      <c r="AM1018" t="n">
        <v>0</v>
      </c>
      <c r="AN1018" t="n">
        <v>4.731887051094255</v>
      </c>
      <c r="AO1018" t="n">
        <v>0</v>
      </c>
      <c r="AP1018" t="n">
        <v>1</v>
      </c>
      <c r="AQ1018" t="n">
        <v>0</v>
      </c>
      <c r="AR1018" t="n">
        <v>0</v>
      </c>
      <c r="AS1018" t="n">
        <v>0</v>
      </c>
      <c r="AT1018" t="n">
        <v>1.356963487623665</v>
      </c>
      <c r="AU1018" t="n">
        <v>0.4266062837695568</v>
      </c>
      <c r="AV1018" t="n">
        <v>1.356963487623665</v>
      </c>
    </row>
    <row r="1019" spans="1:48">
      <c r="A1019" t="n">
        <v>1016</v>
      </c>
      <c r="B1019" t="n">
        <v>0</v>
      </c>
      <c r="C1019" t="n">
        <v>0</v>
      </c>
      <c r="D1019" t="n">
        <v>70</v>
      </c>
      <c r="E1019" t="n">
        <v>5</v>
      </c>
      <c r="F1019" t="n">
        <v>-3.136939596970478e-10</v>
      </c>
      <c r="G1019" t="n">
        <v>0</v>
      </c>
      <c r="H1019" t="n">
        <v>576.6669183986095</v>
      </c>
      <c r="I1019" t="b">
        <v>0</v>
      </c>
      <c r="J1019" t="n">
        <v>2274.374326164116</v>
      </c>
      <c r="K1019" t="n">
        <v>1532.928295834614</v>
      </c>
      <c r="L1019" t="n">
        <v>0</v>
      </c>
      <c r="M1019" t="n">
        <v>4.233862491580106</v>
      </c>
      <c r="N1019" t="n">
        <v>4.233862491580106</v>
      </c>
      <c r="O1019" t="n">
        <v>70.11050459883292</v>
      </c>
      <c r="P1019" t="n">
        <v>17.77649710923756</v>
      </c>
      <c r="Q1019" t="n">
        <v>4.233862491580106</v>
      </c>
      <c r="R1019" t="n">
        <v>0.894760982534578</v>
      </c>
      <c r="S1019" t="n">
        <v>35.86294617243079</v>
      </c>
      <c r="T1019" t="n">
        <v>29.47672652918166</v>
      </c>
      <c r="U1019" t="n">
        <v>4.731836293964113</v>
      </c>
      <c r="V1019" t="n">
        <v>3.102101738028026</v>
      </c>
      <c r="W1019" t="n">
        <v>0</v>
      </c>
      <c r="X1019" t="n">
        <v>0</v>
      </c>
      <c r="Y1019" t="n">
        <v>-21.42817949427903</v>
      </c>
      <c r="Z1019" t="n">
        <v>91.71936465530887</v>
      </c>
      <c r="AA1019" t="n">
        <v>1532.928295834614</v>
      </c>
      <c r="AB1019" t="b">
        <v>0</v>
      </c>
      <c r="AC1019" t="b">
        <v>1</v>
      </c>
      <c r="AD1019" t="n">
        <v>94.53686508637273</v>
      </c>
      <c r="AE1019" t="n">
        <v>-0</v>
      </c>
      <c r="AF1019" t="n">
        <v>0</v>
      </c>
      <c r="AG1019" t="n">
        <v>-0.004838024425260157</v>
      </c>
      <c r="AH1019" t="b">
        <v>0</v>
      </c>
      <c r="AI1019" t="b">
        <v>0</v>
      </c>
      <c r="AJ1019" t="n">
        <v>1532.928295834614</v>
      </c>
      <c r="AK1019" t="n">
        <v>0</v>
      </c>
      <c r="AL1019" t="n">
        <v>4.731836293964113</v>
      </c>
      <c r="AM1019" t="n">
        <v>0</v>
      </c>
      <c r="AN1019" t="n">
        <v>4.731836293964113</v>
      </c>
      <c r="AO1019" t="n">
        <v>0</v>
      </c>
      <c r="AP1019" t="n">
        <v>1</v>
      </c>
      <c r="AQ1019" t="n">
        <v>0</v>
      </c>
      <c r="AR1019" t="n">
        <v>0</v>
      </c>
      <c r="AS1019" t="n">
        <v>0</v>
      </c>
      <c r="AT1019" t="n">
        <v>1.356954051211656</v>
      </c>
      <c r="AU1019" t="n">
        <v>0.42660331712182</v>
      </c>
      <c r="AV1019" t="n">
        <v>1.356954051211656</v>
      </c>
    </row>
    <row r="1020" spans="1:48">
      <c r="A1020" t="n">
        <v>1017</v>
      </c>
      <c r="B1020" t="n">
        <v>0</v>
      </c>
      <c r="C1020" t="n">
        <v>0</v>
      </c>
      <c r="D1020" t="n">
        <v>70</v>
      </c>
      <c r="E1020" t="n">
        <v>5</v>
      </c>
      <c r="F1020" t="n">
        <v>1.170725738575129e-09</v>
      </c>
      <c r="G1020" t="n">
        <v>0</v>
      </c>
      <c r="H1020" t="n">
        <v>576.6669183986095</v>
      </c>
      <c r="I1020" t="b">
        <v>0</v>
      </c>
      <c r="J1020" t="n">
        <v>2274.374326164116</v>
      </c>
      <c r="K1020" t="n">
        <v>1532.928295834614</v>
      </c>
      <c r="L1020" t="n">
        <v>0</v>
      </c>
      <c r="M1020" t="n">
        <v>4.233862531423579</v>
      </c>
      <c r="N1020" t="n">
        <v>4.233862531423579</v>
      </c>
      <c r="O1020" t="n">
        <v>70.1105052586196</v>
      </c>
      <c r="P1020" t="n">
        <v>17.77649727652627</v>
      </c>
      <c r="Q1020" t="n">
        <v>4.233862531423579</v>
      </c>
      <c r="R1020" t="n">
        <v>0.8947705781323844</v>
      </c>
      <c r="S1020" t="n">
        <v>35.87818646702888</v>
      </c>
      <c r="T1020" t="n">
        <v>29.47641069558532</v>
      </c>
      <c r="U1020" t="n">
        <v>4.731785593867801</v>
      </c>
      <c r="V1020" t="n">
        <v>3.101785656228849</v>
      </c>
      <c r="W1020" t="n">
        <v>0</v>
      </c>
      <c r="X1020" t="n">
        <v>0</v>
      </c>
      <c r="Y1020" t="n">
        <v>-21.42817949427903</v>
      </c>
      <c r="Z1020" t="n">
        <v>91.71451088796205</v>
      </c>
      <c r="AA1020" t="n">
        <v>1532.928295834614</v>
      </c>
      <c r="AB1020" t="b">
        <v>0</v>
      </c>
      <c r="AC1020" t="b">
        <v>1</v>
      </c>
      <c r="AD1020" t="n">
        <v>94.52942474627055</v>
      </c>
      <c r="AE1020" t="n">
        <v>-0</v>
      </c>
      <c r="AF1020" t="n">
        <v>0</v>
      </c>
      <c r="AG1020" t="n">
        <v>-0.004829694544685736</v>
      </c>
      <c r="AH1020" t="b">
        <v>0</v>
      </c>
      <c r="AI1020" t="b">
        <v>0</v>
      </c>
      <c r="AJ1020" t="n">
        <v>1532.928295834614</v>
      </c>
      <c r="AK1020" t="n">
        <v>0</v>
      </c>
      <c r="AL1020" t="n">
        <v>4.731785593867801</v>
      </c>
      <c r="AM1020" t="n">
        <v>0</v>
      </c>
      <c r="AN1020" t="n">
        <v>4.731785593867801</v>
      </c>
      <c r="AO1020" t="n">
        <v>0</v>
      </c>
      <c r="AP1020" t="n">
        <v>1</v>
      </c>
      <c r="AQ1020" t="n">
        <v>0</v>
      </c>
      <c r="AR1020" t="n">
        <v>0</v>
      </c>
      <c r="AS1020" t="n">
        <v>0</v>
      </c>
      <c r="AT1020" t="n">
        <v>1.356944625405333</v>
      </c>
      <c r="AU1020" t="n">
        <v>0.426600353808331</v>
      </c>
      <c r="AV1020" t="n">
        <v>1.356944625405333</v>
      </c>
    </row>
    <row r="1021" spans="1:48">
      <c r="A1021" t="n">
        <v>1018</v>
      </c>
      <c r="B1021" t="n">
        <v>0</v>
      </c>
      <c r="C1021" t="n">
        <v>0</v>
      </c>
      <c r="D1021" t="n">
        <v>70</v>
      </c>
      <c r="E1021" t="n">
        <v>5</v>
      </c>
      <c r="F1021" t="n">
        <v>-4.369207218246629e-09</v>
      </c>
      <c r="G1021" t="n">
        <v>0</v>
      </c>
      <c r="H1021" t="n">
        <v>576.6669183986095</v>
      </c>
      <c r="I1021" t="b">
        <v>0</v>
      </c>
      <c r="J1021" t="n">
        <v>2274.374326164116</v>
      </c>
      <c r="K1021" t="n">
        <v>1532.928295834614</v>
      </c>
      <c r="L1021" t="n">
        <v>0</v>
      </c>
      <c r="M1021" t="n">
        <v>4.233862382725624</v>
      </c>
      <c r="N1021" t="n">
        <v>4.233862382725624</v>
      </c>
      <c r="O1021" t="n">
        <v>70.11050279626076</v>
      </c>
      <c r="P1021" t="n">
        <v>17.77649665219593</v>
      </c>
      <c r="Q1021" t="n">
        <v>4.233862382725624</v>
      </c>
      <c r="R1021" t="n">
        <v>0.8947801702005154</v>
      </c>
      <c r="S1021" t="n">
        <v>35.8934253721742</v>
      </c>
      <c r="T1021" t="n">
        <v>29.47609367241558</v>
      </c>
      <c r="U1021" t="n">
        <v>4.731734702811797</v>
      </c>
      <c r="V1021" t="n">
        <v>3.101469559365235</v>
      </c>
      <c r="W1021" t="n">
        <v>0</v>
      </c>
      <c r="X1021" t="n">
        <v>0</v>
      </c>
      <c r="Y1021" t="n">
        <v>-21.42817949427903</v>
      </c>
      <c r="Z1021" t="n">
        <v>91.70965712061523</v>
      </c>
      <c r="AA1021" t="n">
        <v>1532.928295834614</v>
      </c>
      <c r="AB1021" t="b">
        <v>0</v>
      </c>
      <c r="AC1021" t="b">
        <v>1</v>
      </c>
      <c r="AD1021" t="n">
        <v>94.52198440616837</v>
      </c>
      <c r="AE1021" t="n">
        <v>-0</v>
      </c>
      <c r="AF1021" t="n">
        <v>0</v>
      </c>
      <c r="AG1021" t="n">
        <v>-0.004805239175288856</v>
      </c>
      <c r="AH1021" t="b">
        <v>0</v>
      </c>
      <c r="AI1021" t="b">
        <v>0</v>
      </c>
      <c r="AJ1021" t="n">
        <v>1532.928295834614</v>
      </c>
      <c r="AK1021" t="n">
        <v>0</v>
      </c>
      <c r="AL1021" t="n">
        <v>4.731734702811797</v>
      </c>
      <c r="AM1021" t="n">
        <v>0</v>
      </c>
      <c r="AN1021" t="n">
        <v>4.731734702811797</v>
      </c>
      <c r="AO1021" t="n">
        <v>0</v>
      </c>
      <c r="AP1021" t="n">
        <v>1</v>
      </c>
      <c r="AQ1021" t="n">
        <v>0</v>
      </c>
      <c r="AR1021" t="n">
        <v>0</v>
      </c>
      <c r="AS1021" t="n">
        <v>0</v>
      </c>
      <c r="AT1021" t="n">
        <v>1.356935164099486</v>
      </c>
      <c r="AU1021" t="n">
        <v>0.4265973793343944</v>
      </c>
      <c r="AV1021" t="n">
        <v>1.356935164099486</v>
      </c>
    </row>
    <row r="1022" spans="1:48">
      <c r="A1022" t="n">
        <v>1019</v>
      </c>
      <c r="B1022" t="n">
        <v>0</v>
      </c>
      <c r="C1022" t="n">
        <v>0</v>
      </c>
      <c r="D1022" t="n">
        <v>70</v>
      </c>
      <c r="E1022" t="n">
        <v>5</v>
      </c>
      <c r="F1022" t="n">
        <v>1.630610135805455e-08</v>
      </c>
      <c r="G1022" t="n">
        <v>0</v>
      </c>
      <c r="H1022" t="n">
        <v>576.6669183986095</v>
      </c>
      <c r="I1022" t="b">
        <v>0</v>
      </c>
      <c r="J1022" t="n">
        <v>2274.374326164116</v>
      </c>
      <c r="K1022" t="n">
        <v>1532.928295834614</v>
      </c>
      <c r="L1022" t="n">
        <v>0</v>
      </c>
      <c r="M1022" t="n">
        <v>4.233862937673878</v>
      </c>
      <c r="N1022" t="n">
        <v>4.233862937673878</v>
      </c>
      <c r="O1022" t="n">
        <v>70.11051198590785</v>
      </c>
      <c r="P1022" t="n">
        <v>17.77649898222815</v>
      </c>
      <c r="Q1022" t="n">
        <v>4.233862937673878</v>
      </c>
      <c r="R1022" t="n">
        <v>0.8947897722747841</v>
      </c>
      <c r="S1022" t="n">
        <v>35.90866288769931</v>
      </c>
      <c r="T1022" t="n">
        <v>29.47578122514791</v>
      </c>
      <c r="U1022" t="n">
        <v>4.731684546315631</v>
      </c>
      <c r="V1022" t="n">
        <v>3.101153655076459</v>
      </c>
      <c r="W1022" t="n">
        <v>0</v>
      </c>
      <c r="X1022" t="n">
        <v>0</v>
      </c>
      <c r="Y1022" t="n">
        <v>-21.42817949427903</v>
      </c>
      <c r="Z1022" t="n">
        <v>91.70480335326842</v>
      </c>
      <c r="AA1022" t="n">
        <v>1532.928295834614</v>
      </c>
      <c r="AB1022" t="b">
        <v>0</v>
      </c>
      <c r="AC1022" t="b">
        <v>1</v>
      </c>
      <c r="AD1022" t="n">
        <v>94.51454406606619</v>
      </c>
      <c r="AE1022" t="n">
        <v>-0</v>
      </c>
      <c r="AF1022" t="n">
        <v>0</v>
      </c>
      <c r="AG1022" t="n">
        <v>-0.00448134124084415</v>
      </c>
      <c r="AH1022" t="b">
        <v>0</v>
      </c>
      <c r="AI1022" t="b">
        <v>0</v>
      </c>
      <c r="AJ1022" t="n">
        <v>1532.928295834614</v>
      </c>
      <c r="AK1022" t="n">
        <v>0</v>
      </c>
      <c r="AL1022" t="n">
        <v>4.731684546315631</v>
      </c>
      <c r="AM1022" t="n">
        <v>0</v>
      </c>
      <c r="AN1022" t="n">
        <v>4.731684546315631</v>
      </c>
      <c r="AO1022" t="n">
        <v>0</v>
      </c>
      <c r="AP1022" t="n">
        <v>1</v>
      </c>
      <c r="AQ1022" t="n">
        <v>0</v>
      </c>
      <c r="AR1022" t="n">
        <v>0</v>
      </c>
      <c r="AS1022" t="n">
        <v>0</v>
      </c>
      <c r="AT1022" t="n">
        <v>1.356925839360144</v>
      </c>
      <c r="AU1022" t="n">
        <v>0.4265944477946482</v>
      </c>
      <c r="AV1022" t="n">
        <v>1.356925839360144</v>
      </c>
    </row>
    <row r="1023" spans="1:48">
      <c r="A1023" t="n">
        <v>1020</v>
      </c>
      <c r="B1023" t="n">
        <v>0</v>
      </c>
      <c r="C1023" t="n">
        <v>0</v>
      </c>
      <c r="D1023" t="n">
        <v>70</v>
      </c>
      <c r="E1023" t="n">
        <v>5</v>
      </c>
      <c r="F1023" t="n">
        <v>-6.08551999903284e-08</v>
      </c>
      <c r="G1023" t="n">
        <v>0</v>
      </c>
      <c r="H1023" t="n">
        <v>576.6669183986095</v>
      </c>
      <c r="I1023" t="b">
        <v>0</v>
      </c>
      <c r="J1023" t="n">
        <v>2274.374326164116</v>
      </c>
      <c r="K1023" t="n">
        <v>1532.928295834614</v>
      </c>
      <c r="L1023" t="n">
        <v>0</v>
      </c>
      <c r="M1023" t="n">
        <v>4.233860866578815</v>
      </c>
      <c r="N1023" t="n">
        <v>4.233860866578815</v>
      </c>
      <c r="O1023" t="n">
        <v>70.11047768967829</v>
      </c>
      <c r="P1023" t="n">
        <v>17.77649028642959</v>
      </c>
      <c r="Q1023" t="n">
        <v>4.233860866578815</v>
      </c>
      <c r="R1023" t="n">
        <v>0.8947993338428055</v>
      </c>
      <c r="S1023" t="n">
        <v>35.92389901468743</v>
      </c>
      <c r="T1023" t="n">
        <v>29.47545183680985</v>
      </c>
      <c r="U1023" t="n">
        <v>4.731631670305425</v>
      </c>
      <c r="V1023" t="n">
        <v>3.100837168516701</v>
      </c>
      <c r="W1023" t="n">
        <v>0</v>
      </c>
      <c r="X1023" t="n">
        <v>0</v>
      </c>
      <c r="Y1023" t="n">
        <v>-21.42817949427903</v>
      </c>
      <c r="Z1023" t="n">
        <v>91.6999495859216</v>
      </c>
      <c r="AA1023" t="n">
        <v>1532.928295834614</v>
      </c>
      <c r="AB1023" t="b">
        <v>0</v>
      </c>
      <c r="AC1023" t="b">
        <v>1</v>
      </c>
      <c r="AD1023" t="n">
        <v>94.50710372596401</v>
      </c>
      <c r="AE1023" t="n">
        <v>-0</v>
      </c>
      <c r="AF1023" t="n">
        <v>0</v>
      </c>
      <c r="AG1023" t="n">
        <v>-0.00409548796593745</v>
      </c>
      <c r="AH1023" t="b">
        <v>0</v>
      </c>
      <c r="AI1023" t="b">
        <v>0</v>
      </c>
      <c r="AJ1023" t="n">
        <v>1532.928295834614</v>
      </c>
      <c r="AK1023" t="n">
        <v>0</v>
      </c>
      <c r="AL1023" t="n">
        <v>4.731631670305425</v>
      </c>
      <c r="AM1023" t="n">
        <v>0</v>
      </c>
      <c r="AN1023" t="n">
        <v>4.731631670305425</v>
      </c>
      <c r="AO1023" t="n">
        <v>0</v>
      </c>
      <c r="AP1023" t="n">
        <v>1</v>
      </c>
      <c r="AQ1023" t="n">
        <v>0</v>
      </c>
      <c r="AR1023" t="n">
        <v>0</v>
      </c>
      <c r="AS1023" t="n">
        <v>0</v>
      </c>
      <c r="AT1023" t="n">
        <v>1.356916009030576</v>
      </c>
      <c r="AU1023" t="n">
        <v>0.4265913573059184</v>
      </c>
      <c r="AV1023" t="n">
        <v>1.356916009030576</v>
      </c>
    </row>
    <row r="1024" spans="1:48">
      <c r="A1024" t="n">
        <v>1021</v>
      </c>
      <c r="B1024" t="n">
        <v>0</v>
      </c>
      <c r="C1024" t="n">
        <v>0</v>
      </c>
      <c r="D1024" t="n">
        <v>70</v>
      </c>
      <c r="E1024" t="n">
        <v>5</v>
      </c>
      <c r="F1024" t="n">
        <v>2.271146968269022e-07</v>
      </c>
      <c r="G1024" t="n">
        <v>0</v>
      </c>
      <c r="H1024" t="n">
        <v>576.6669183986095</v>
      </c>
      <c r="I1024" t="b">
        <v>0</v>
      </c>
      <c r="J1024" t="n">
        <v>2274.374326164116</v>
      </c>
      <c r="K1024" t="n">
        <v>1532.928295834614</v>
      </c>
      <c r="L1024" t="n">
        <v>0</v>
      </c>
      <c r="M1024" t="n">
        <v>4.233868596010812</v>
      </c>
      <c r="N1024" t="n">
        <v>4.233868596010812</v>
      </c>
      <c r="O1024" t="n">
        <v>70.11060568494942</v>
      </c>
      <c r="P1024" t="n">
        <v>17.77652273959164</v>
      </c>
      <c r="Q1024" t="n">
        <v>4.233868596010812</v>
      </c>
      <c r="R1024" t="n">
        <v>0.8948090434046939</v>
      </c>
      <c r="S1024" t="n">
        <v>35.93913374955483</v>
      </c>
      <c r="T1024" t="n">
        <v>29.4751858095122</v>
      </c>
      <c r="U1024" t="n">
        <v>4.731588965508439</v>
      </c>
      <c r="V1024" t="n">
        <v>3.100522991126979</v>
      </c>
      <c r="W1024" t="n">
        <v>0</v>
      </c>
      <c r="X1024" t="n">
        <v>0</v>
      </c>
      <c r="Y1024" t="n">
        <v>-21.42817949427903</v>
      </c>
      <c r="Z1024" t="n">
        <v>91.69509581857479</v>
      </c>
      <c r="AA1024" t="n">
        <v>1532.928295834614</v>
      </c>
      <c r="AB1024" t="b">
        <v>0</v>
      </c>
      <c r="AC1024" t="b">
        <v>1</v>
      </c>
      <c r="AD1024" t="n">
        <v>94.49966338586184</v>
      </c>
      <c r="AE1024" t="n">
        <v>-0</v>
      </c>
      <c r="AF1024" t="n">
        <v>0</v>
      </c>
      <c r="AG1024" t="n">
        <v>-0.003634186699042585</v>
      </c>
      <c r="AH1024" t="b">
        <v>0</v>
      </c>
      <c r="AI1024" t="b">
        <v>0</v>
      </c>
      <c r="AJ1024" t="n">
        <v>1532.928295834614</v>
      </c>
      <c r="AK1024" t="n">
        <v>0</v>
      </c>
      <c r="AL1024" t="n">
        <v>4.731588965508439</v>
      </c>
      <c r="AM1024" t="n">
        <v>0</v>
      </c>
      <c r="AN1024" t="n">
        <v>4.731588965508439</v>
      </c>
      <c r="AO1024" t="n">
        <v>0</v>
      </c>
      <c r="AP1024" t="n">
        <v>1</v>
      </c>
      <c r="AQ1024" t="n">
        <v>0</v>
      </c>
      <c r="AR1024" t="n">
        <v>0</v>
      </c>
      <c r="AS1024" t="n">
        <v>0</v>
      </c>
      <c r="AT1024" t="n">
        <v>1.356908069662076</v>
      </c>
      <c r="AU1024" t="n">
        <v>0.4265888613032463</v>
      </c>
      <c r="AV1024" t="n">
        <v>1.356908069662076</v>
      </c>
    </row>
    <row r="1025" spans="1:48">
      <c r="A1025" t="n">
        <v>1022</v>
      </c>
      <c r="B1025" t="n">
        <v>0</v>
      </c>
      <c r="C1025" t="n">
        <v>0</v>
      </c>
      <c r="D1025" t="n">
        <v>70</v>
      </c>
      <c r="E1025" t="n">
        <v>5</v>
      </c>
      <c r="F1025" t="n">
        <v>-8.476035890936373e-07</v>
      </c>
      <c r="G1025" t="n">
        <v>0</v>
      </c>
      <c r="H1025" t="n">
        <v>576.6669183986095</v>
      </c>
      <c r="I1025" t="b">
        <v>0</v>
      </c>
      <c r="J1025" t="n">
        <v>2274.374326164116</v>
      </c>
      <c r="K1025" t="n">
        <v>1532.928295834614</v>
      </c>
      <c r="L1025" t="n">
        <v>0</v>
      </c>
      <c r="M1025" t="n">
        <v>4.233839749377887</v>
      </c>
      <c r="N1025" t="n">
        <v>4.233839749377887</v>
      </c>
      <c r="O1025" t="n">
        <v>70.11012800009445</v>
      </c>
      <c r="P1025" t="n">
        <v>17.776401622742</v>
      </c>
      <c r="Q1025" t="n">
        <v>4.233839749377887</v>
      </c>
      <c r="R1025" t="n">
        <v>0.894818197521238</v>
      </c>
      <c r="S1025" t="n">
        <v>35.95436710613308</v>
      </c>
      <c r="T1025" t="n">
        <v>29.47468345285777</v>
      </c>
      <c r="U1025" t="n">
        <v>4.731508323261832</v>
      </c>
      <c r="V1025" t="n">
        <v>3.100200333062521</v>
      </c>
      <c r="W1025" t="n">
        <v>0</v>
      </c>
      <c r="X1025" t="n">
        <v>0</v>
      </c>
      <c r="Y1025" t="n">
        <v>-21.42817949427903</v>
      </c>
      <c r="Z1025" t="n">
        <v>91.69024205122797</v>
      </c>
      <c r="AA1025" t="n">
        <v>1532.928295834614</v>
      </c>
      <c r="AB1025" t="b">
        <v>0</v>
      </c>
      <c r="AC1025" t="b">
        <v>1</v>
      </c>
      <c r="AD1025" t="n">
        <v>94.49222304575966</v>
      </c>
      <c r="AE1025" t="n">
        <v>-0</v>
      </c>
      <c r="AF1025" t="n">
        <v>0</v>
      </c>
      <c r="AG1025" t="n">
        <v>-0.003301159621700134</v>
      </c>
      <c r="AH1025" t="b">
        <v>0</v>
      </c>
      <c r="AI1025" t="b">
        <v>0</v>
      </c>
      <c r="AJ1025" t="n">
        <v>1532.928295834614</v>
      </c>
      <c r="AK1025" t="n">
        <v>0</v>
      </c>
      <c r="AL1025" t="n">
        <v>4.731508323261832</v>
      </c>
      <c r="AM1025" t="n">
        <v>0</v>
      </c>
      <c r="AN1025" t="n">
        <v>4.731508323261832</v>
      </c>
      <c r="AO1025" t="n">
        <v>0</v>
      </c>
      <c r="AP1025" t="n">
        <v>1</v>
      </c>
      <c r="AQ1025" t="n">
        <v>0</v>
      </c>
      <c r="AR1025" t="n">
        <v>0</v>
      </c>
      <c r="AS1025" t="n">
        <v>0</v>
      </c>
      <c r="AT1025" t="n">
        <v>1.356893077240535</v>
      </c>
      <c r="AU1025" t="n">
        <v>0.4265841479404353</v>
      </c>
      <c r="AV1025" t="n">
        <v>1.356893077240535</v>
      </c>
    </row>
    <row r="1026" spans="1:48">
      <c r="A1026" t="n">
        <v>1023</v>
      </c>
      <c r="B1026" t="n">
        <v>0</v>
      </c>
      <c r="C1026" t="n">
        <v>0</v>
      </c>
      <c r="D1026" t="n">
        <v>70</v>
      </c>
      <c r="E1026" t="n">
        <v>5</v>
      </c>
      <c r="F1026" t="n">
        <v>3.163299654218577e-06</v>
      </c>
      <c r="G1026" t="n">
        <v>0</v>
      </c>
      <c r="H1026" t="n">
        <v>576.6669183986095</v>
      </c>
      <c r="I1026" t="b">
        <v>0</v>
      </c>
      <c r="J1026" t="n">
        <v>2274.374326164116</v>
      </c>
      <c r="K1026" t="n">
        <v>1532.928295834614</v>
      </c>
      <c r="L1026" t="n">
        <v>0</v>
      </c>
      <c r="M1026" t="n">
        <v>4.233947406477497</v>
      </c>
      <c r="N1026" t="n">
        <v>4.233947406477497</v>
      </c>
      <c r="O1026" t="n">
        <v>70.11191074424173</v>
      </c>
      <c r="P1026" t="n">
        <v>17.77685363697812</v>
      </c>
      <c r="Q1026" t="n">
        <v>4.233947406477497</v>
      </c>
      <c r="R1026" t="n">
        <v>0.8948294212357339</v>
      </c>
      <c r="S1026" t="n">
        <v>35.96959903326633</v>
      </c>
      <c r="T1026" t="n">
        <v>29.47506322226102</v>
      </c>
      <c r="U1026" t="n">
        <v>4.731569286837413</v>
      </c>
      <c r="V1026" t="n">
        <v>3.099909458198525</v>
      </c>
      <c r="W1026" t="n">
        <v>0</v>
      </c>
      <c r="X1026" t="n">
        <v>0</v>
      </c>
      <c r="Y1026" t="n">
        <v>-21.42817949427903</v>
      </c>
      <c r="Z1026" t="n">
        <v>91.68538828388115</v>
      </c>
      <c r="AA1026" t="n">
        <v>1532.928295834614</v>
      </c>
      <c r="AB1026" t="b">
        <v>0</v>
      </c>
      <c r="AC1026" t="b">
        <v>1</v>
      </c>
      <c r="AD1026" t="n">
        <v>94.48478270565748</v>
      </c>
      <c r="AE1026" t="n">
        <v>-0</v>
      </c>
      <c r="AF1026" t="n">
        <v>0</v>
      </c>
      <c r="AG1026" t="n">
        <v>-0.005641188350152426</v>
      </c>
      <c r="AH1026" t="b">
        <v>0</v>
      </c>
      <c r="AI1026" t="b">
        <v>0</v>
      </c>
      <c r="AJ1026" t="n">
        <v>1532.928295834614</v>
      </c>
      <c r="AK1026" t="n">
        <v>0</v>
      </c>
      <c r="AL1026" t="n">
        <v>4.731569286837413</v>
      </c>
      <c r="AM1026" t="n">
        <v>0</v>
      </c>
      <c r="AN1026" t="n">
        <v>4.731569286837413</v>
      </c>
      <c r="AO1026" t="n">
        <v>0</v>
      </c>
      <c r="AP1026" t="n">
        <v>1</v>
      </c>
      <c r="AQ1026" t="n">
        <v>0</v>
      </c>
      <c r="AR1026" t="n">
        <v>0</v>
      </c>
      <c r="AS1026" t="n">
        <v>0</v>
      </c>
      <c r="AT1026" t="n">
        <v>1.356904411145748</v>
      </c>
      <c r="AU1026" t="n">
        <v>0.4265877111278221</v>
      </c>
      <c r="AV1026" t="n">
        <v>1.356904411145748</v>
      </c>
    </row>
    <row r="1027" spans="1:48">
      <c r="A1027" t="n">
        <v>1024</v>
      </c>
      <c r="B1027" t="n">
        <v>0</v>
      </c>
      <c r="C1027" t="n">
        <v>0</v>
      </c>
      <c r="D1027" t="n">
        <v>70</v>
      </c>
      <c r="E1027" t="n">
        <v>5</v>
      </c>
      <c r="F1027" t="n">
        <v>-1.18055950224516e-05</v>
      </c>
      <c r="G1027" t="n">
        <v>0</v>
      </c>
      <c r="H1027" t="n">
        <v>576.6669183986095</v>
      </c>
      <c r="I1027" t="b">
        <v>0</v>
      </c>
      <c r="J1027" t="n">
        <v>2274.374326164116</v>
      </c>
      <c r="K1027" t="n">
        <v>1532.928295834614</v>
      </c>
      <c r="L1027" t="n">
        <v>0</v>
      </c>
      <c r="M1027" t="n">
        <v>4.233545624712269</v>
      </c>
      <c r="N1027" t="n">
        <v>4.233545624712269</v>
      </c>
      <c r="O1027" t="n">
        <v>70.1052574525123</v>
      </c>
      <c r="P1027" t="n">
        <v>17.77516669688446</v>
      </c>
      <c r="Q1027" t="n">
        <v>4.233545624712269</v>
      </c>
      <c r="R1027" t="n">
        <v>0.8948329181735539</v>
      </c>
      <c r="S1027" t="n">
        <v>35.98482972230735</v>
      </c>
      <c r="T1027" t="n">
        <v>29.47215100156859</v>
      </c>
      <c r="U1027" t="n">
        <v>4.731101794235925</v>
      </c>
      <c r="V1027" t="n">
        <v>3.099500115983343</v>
      </c>
      <c r="W1027" t="n">
        <v>0</v>
      </c>
      <c r="X1027" t="n">
        <v>0</v>
      </c>
      <c r="Y1027" t="n">
        <v>-21.42817949427903</v>
      </c>
      <c r="Z1027" t="n">
        <v>91.68053451653434</v>
      </c>
      <c r="AA1027" t="n">
        <v>1532.928295834614</v>
      </c>
      <c r="AB1027" t="b">
        <v>0</v>
      </c>
      <c r="AC1027" t="b">
        <v>1</v>
      </c>
      <c r="AD1027" t="n">
        <v>94.4773423655553</v>
      </c>
      <c r="AE1027" t="n">
        <v>-0</v>
      </c>
      <c r="AF1027" t="n">
        <v>0</v>
      </c>
      <c r="AG1027" t="n">
        <v>-0.009105560318769301</v>
      </c>
      <c r="AH1027" t="b">
        <v>0</v>
      </c>
      <c r="AI1027" t="b">
        <v>0</v>
      </c>
      <c r="AJ1027" t="n">
        <v>1532.928295834614</v>
      </c>
      <c r="AK1027" t="n">
        <v>0</v>
      </c>
      <c r="AL1027" t="n">
        <v>4.731101794235925</v>
      </c>
      <c r="AM1027" t="n">
        <v>0</v>
      </c>
      <c r="AN1027" t="n">
        <v>4.731101794235925</v>
      </c>
      <c r="AO1027" t="n">
        <v>0</v>
      </c>
      <c r="AP1027" t="n">
        <v>1</v>
      </c>
      <c r="AQ1027" t="n">
        <v>0</v>
      </c>
      <c r="AR1027" t="n">
        <v>0</v>
      </c>
      <c r="AS1027" t="n">
        <v>0</v>
      </c>
      <c r="AT1027" t="n">
        <v>1.356817498403525</v>
      </c>
      <c r="AU1027" t="n">
        <v>0.4265603872371574</v>
      </c>
      <c r="AV1027" t="n">
        <v>1.356817498403525</v>
      </c>
    </row>
    <row r="1028" spans="1:48">
      <c r="A1028" t="n">
        <v>1025</v>
      </c>
      <c r="B1028" t="n">
        <v>0</v>
      </c>
      <c r="C1028" t="n">
        <v>0</v>
      </c>
      <c r="D1028" t="n">
        <v>70</v>
      </c>
      <c r="E1028" t="n">
        <v>5</v>
      </c>
      <c r="F1028" t="n">
        <v>4.405908043914053e-05</v>
      </c>
      <c r="G1028" t="n">
        <v>0</v>
      </c>
      <c r="H1028" t="n">
        <v>576.6669183986095</v>
      </c>
      <c r="I1028" t="b">
        <v>0</v>
      </c>
      <c r="J1028" t="n">
        <v>2274.374326164116</v>
      </c>
      <c r="K1028" t="n">
        <v>1532.928295834614</v>
      </c>
      <c r="L1028" t="n">
        <v>0</v>
      </c>
      <c r="M1028" t="n">
        <v>4.23504509467352</v>
      </c>
      <c r="N1028" t="n">
        <v>4.23504509467352</v>
      </c>
      <c r="O1028" t="n">
        <v>70.13008787528186</v>
      </c>
      <c r="P1028" t="n">
        <v>17.78146244302278</v>
      </c>
      <c r="Q1028" t="n">
        <v>4.23504509467352</v>
      </c>
      <c r="R1028" t="n">
        <v>0.894865241357467</v>
      </c>
      <c r="S1028" t="n">
        <v>36.00005845965269</v>
      </c>
      <c r="T1028" t="n">
        <v>29.48152474355411</v>
      </c>
      <c r="U1028" t="n">
        <v>4.732606541124743</v>
      </c>
      <c r="V1028" t="n">
        <v>3.099532988327425</v>
      </c>
      <c r="W1028" t="n">
        <v>0</v>
      </c>
      <c r="X1028" t="n">
        <v>0</v>
      </c>
      <c r="Y1028" t="n">
        <v>-21.42817949427903</v>
      </c>
      <c r="Z1028" t="n">
        <v>91.67568074918752</v>
      </c>
      <c r="AA1028" t="n">
        <v>1532.928295834614</v>
      </c>
      <c r="AB1028" t="b">
        <v>0</v>
      </c>
      <c r="AC1028" t="b">
        <v>1</v>
      </c>
      <c r="AD1028" t="n">
        <v>94.46990202545312</v>
      </c>
      <c r="AE1028" t="n">
        <v>-0</v>
      </c>
      <c r="AF1028" t="n">
        <v>0</v>
      </c>
      <c r="AG1028" t="n">
        <v>-0.01295809778601742</v>
      </c>
      <c r="AH1028" t="b">
        <v>0</v>
      </c>
      <c r="AI1028" t="b">
        <v>0</v>
      </c>
      <c r="AJ1028" t="n">
        <v>1532.928295834614</v>
      </c>
      <c r="AK1028" t="n">
        <v>0</v>
      </c>
      <c r="AL1028" t="n">
        <v>4.732606541124743</v>
      </c>
      <c r="AM1028" t="n">
        <v>0</v>
      </c>
      <c r="AN1028" t="n">
        <v>4.732606541124743</v>
      </c>
      <c r="AO1028" t="n">
        <v>0</v>
      </c>
      <c r="AP1028" t="n">
        <v>1</v>
      </c>
      <c r="AQ1028" t="n">
        <v>0</v>
      </c>
      <c r="AR1028" t="n">
        <v>0</v>
      </c>
      <c r="AS1028" t="n">
        <v>0</v>
      </c>
      <c r="AT1028" t="n">
        <v>1.357097250451156</v>
      </c>
      <c r="AU1028" t="n">
        <v>0.4266483365316706</v>
      </c>
      <c r="AV1028" t="n">
        <v>1.357097250451156</v>
      </c>
    </row>
    <row r="1029" spans="1:48">
      <c r="A1029" t="n">
        <v>1026</v>
      </c>
      <c r="B1029" t="n">
        <v>0</v>
      </c>
      <c r="C1029" t="n">
        <v>0</v>
      </c>
      <c r="D1029" t="n">
        <v>70</v>
      </c>
      <c r="E1029" t="n">
        <v>5</v>
      </c>
      <c r="F1029" t="n">
        <v>-0.0001644307267429923</v>
      </c>
      <c r="G1029" t="n">
        <v>0</v>
      </c>
      <c r="H1029" t="n">
        <v>576.6669183986095</v>
      </c>
      <c r="I1029" t="b">
        <v>0</v>
      </c>
      <c r="J1029" t="n">
        <v>2274.374326164116</v>
      </c>
      <c r="K1029" t="n">
        <v>1532.928295834614</v>
      </c>
      <c r="L1029" t="n">
        <v>0</v>
      </c>
      <c r="M1029" t="n">
        <v>4.229448996593411</v>
      </c>
      <c r="N1029" t="n">
        <v>4.229448996593411</v>
      </c>
      <c r="O1029" t="n">
        <v>70.03741947592755</v>
      </c>
      <c r="P1029" t="n">
        <v>17.75796639856175</v>
      </c>
      <c r="Q1029" t="n">
        <v>4.229448996593411</v>
      </c>
      <c r="R1029" t="n">
        <v>0.8947899178950379</v>
      </c>
      <c r="S1029" t="n">
        <v>36.01528790860811</v>
      </c>
      <c r="T1029" t="n">
        <v>29.44504696377987</v>
      </c>
      <c r="U1029" t="n">
        <v>4.726750840625296</v>
      </c>
      <c r="V1029" t="n">
        <v>3.097915808643744</v>
      </c>
      <c r="W1029" t="n">
        <v>0</v>
      </c>
      <c r="X1029" t="n">
        <v>0</v>
      </c>
      <c r="Y1029" t="n">
        <v>-21.42817949427903</v>
      </c>
      <c r="Z1029" t="n">
        <v>91.6708269818407</v>
      </c>
      <c r="AA1029" t="n">
        <v>1532.928295834614</v>
      </c>
      <c r="AB1029" t="b">
        <v>0</v>
      </c>
      <c r="AC1029" t="b">
        <v>1</v>
      </c>
      <c r="AD1029" t="n">
        <v>94.46246168535095</v>
      </c>
      <c r="AE1029" t="n">
        <v>-0</v>
      </c>
      <c r="AF1029" t="n">
        <v>0</v>
      </c>
      <c r="AG1029" t="n">
        <v>-0.01620899069217746</v>
      </c>
      <c r="AH1029" t="b">
        <v>0</v>
      </c>
      <c r="AI1029" t="b">
        <v>0</v>
      </c>
      <c r="AJ1029" t="n">
        <v>1532.928295834614</v>
      </c>
      <c r="AK1029" t="n">
        <v>0</v>
      </c>
      <c r="AL1029" t="n">
        <v>4.726750840625296</v>
      </c>
      <c r="AM1029" t="n">
        <v>0</v>
      </c>
      <c r="AN1029" t="n">
        <v>4.726750840625296</v>
      </c>
      <c r="AO1029" t="n">
        <v>0</v>
      </c>
      <c r="AP1029" t="n">
        <v>1</v>
      </c>
      <c r="AQ1029" t="n">
        <v>0</v>
      </c>
      <c r="AR1029" t="n">
        <v>0</v>
      </c>
      <c r="AS1029" t="n">
        <v>0</v>
      </c>
      <c r="AT1029" t="n">
        <v>1.35600861111559</v>
      </c>
      <c r="AU1029" t="n">
        <v>0.4263060868060539</v>
      </c>
      <c r="AV1029" t="n">
        <v>1.35600861111559</v>
      </c>
    </row>
    <row r="1030" spans="1:48">
      <c r="A1030" t="n">
        <v>1027</v>
      </c>
      <c r="B1030" t="n">
        <v>0</v>
      </c>
      <c r="C1030" t="n">
        <v>0</v>
      </c>
      <c r="D1030" t="n">
        <v>70</v>
      </c>
      <c r="E1030" t="n">
        <v>5</v>
      </c>
      <c r="F1030" t="n">
        <v>0.0006136638265346051</v>
      </c>
      <c r="G1030" t="n">
        <v>0</v>
      </c>
      <c r="H1030" t="n">
        <v>576.6669183986095</v>
      </c>
      <c r="I1030" t="b">
        <v>0</v>
      </c>
      <c r="J1030" t="n">
        <v>2274.374326164116</v>
      </c>
      <c r="K1030" t="n">
        <v>1532.928295834614</v>
      </c>
      <c r="L1030" t="n">
        <v>0</v>
      </c>
      <c r="M1030" t="n">
        <v>4.250333918952884</v>
      </c>
      <c r="N1030" t="n">
        <v>4.250333918952884</v>
      </c>
      <c r="O1030" t="n">
        <v>70.38326265058002</v>
      </c>
      <c r="P1030" t="n">
        <v>17.84565483026877</v>
      </c>
      <c r="Q1030" t="n">
        <v>4.250333918952884</v>
      </c>
      <c r="R1030" t="n">
        <v>0.8951153208384426</v>
      </c>
      <c r="S1030" t="n">
        <v>36.03050813036759</v>
      </c>
      <c r="T1030" t="n">
        <v>29.57968886183049</v>
      </c>
      <c r="U1030" t="n">
        <v>4.74836461850709</v>
      </c>
      <c r="V1030" t="n">
        <v>3.102456175971785</v>
      </c>
      <c r="W1030" t="n">
        <v>0</v>
      </c>
      <c r="X1030" t="n">
        <v>0</v>
      </c>
      <c r="Y1030" t="n">
        <v>-21.42817949427903</v>
      </c>
      <c r="Z1030" t="n">
        <v>91.66597321449389</v>
      </c>
      <c r="AA1030" t="n">
        <v>1532.928295834614</v>
      </c>
      <c r="AB1030" t="b">
        <v>0</v>
      </c>
      <c r="AC1030" t="b">
        <v>1</v>
      </c>
      <c r="AD1030" t="n">
        <v>94.45502134524877</v>
      </c>
      <c r="AE1030" t="n">
        <v>-0</v>
      </c>
      <c r="AF1030" t="n">
        <v>0</v>
      </c>
      <c r="AG1030" t="n">
        <v>-0.006182313687905283</v>
      </c>
      <c r="AH1030" t="b">
        <v>0</v>
      </c>
      <c r="AI1030" t="b">
        <v>0</v>
      </c>
      <c r="AJ1030" t="n">
        <v>1532.928295834614</v>
      </c>
      <c r="AK1030" t="n">
        <v>0</v>
      </c>
      <c r="AL1030" t="n">
        <v>4.74836461850709</v>
      </c>
      <c r="AM1030" t="n">
        <v>0</v>
      </c>
      <c r="AN1030" t="n">
        <v>4.74836461850709</v>
      </c>
      <c r="AO1030" t="n">
        <v>0</v>
      </c>
      <c r="AP1030" t="n">
        <v>1</v>
      </c>
      <c r="AQ1030" t="n">
        <v>0</v>
      </c>
      <c r="AR1030" t="n">
        <v>0</v>
      </c>
      <c r="AS1030" t="n">
        <v>0</v>
      </c>
      <c r="AT1030" t="n">
        <v>1.360027006856514</v>
      </c>
      <c r="AU1030" t="n">
        <v>0.4275694022079688</v>
      </c>
      <c r="AV1030" t="n">
        <v>1.360027006856514</v>
      </c>
    </row>
    <row r="1031" spans="1:48">
      <c r="A1031" t="n">
        <v>1028</v>
      </c>
      <c r="B1031" t="n">
        <v>0</v>
      </c>
      <c r="C1031" t="n">
        <v>0</v>
      </c>
      <c r="D1031" t="n">
        <v>70</v>
      </c>
      <c r="E1031" t="n">
        <v>5</v>
      </c>
      <c r="F1031" t="n">
        <v>-0.002290224579386546</v>
      </c>
      <c r="G1031" t="n">
        <v>0</v>
      </c>
      <c r="H1031" t="n">
        <v>576.6669183986095</v>
      </c>
      <c r="I1031" t="b">
        <v>0</v>
      </c>
      <c r="J1031" t="n">
        <v>2274.374326164116</v>
      </c>
      <c r="K1031" t="n">
        <v>1532.928295834614</v>
      </c>
      <c r="L1031" t="n">
        <v>0</v>
      </c>
      <c r="M1031" t="n">
        <v>4.172390327595287</v>
      </c>
      <c r="N1031" t="n">
        <v>4.172390327595287</v>
      </c>
      <c r="O1031" t="n">
        <v>69.09255835132751</v>
      </c>
      <c r="P1031" t="n">
        <v>17.51839714790251</v>
      </c>
      <c r="Q1031" t="n">
        <v>4.172390327595287</v>
      </c>
      <c r="R1031" t="n">
        <v>0.8939314186145604</v>
      </c>
      <c r="S1031" t="n">
        <v>36.04575620234836</v>
      </c>
      <c r="T1031" t="n">
        <v>29.07570605734246</v>
      </c>
      <c r="U1031" t="n">
        <v>4.667461329485177</v>
      </c>
      <c r="V1031" t="n">
        <v>3.084018894282352</v>
      </c>
      <c r="W1031" t="n">
        <v>0</v>
      </c>
      <c r="X1031" t="n">
        <v>0</v>
      </c>
      <c r="Y1031" t="n">
        <v>-21.42817949427903</v>
      </c>
      <c r="Z1031" t="n">
        <v>91.66489774832046</v>
      </c>
      <c r="AA1031" t="n">
        <v>1532.928295834614</v>
      </c>
      <c r="AB1031" t="b">
        <v>0</v>
      </c>
      <c r="AC1031" t="b">
        <v>1</v>
      </c>
      <c r="AD1031" t="n">
        <v>94.44758100514659</v>
      </c>
      <c r="AE1031" t="n">
        <v>-0</v>
      </c>
      <c r="AF1031" t="n">
        <v>0</v>
      </c>
      <c r="AG1031" t="n">
        <v>0.01300823686723812</v>
      </c>
      <c r="AH1031" t="b">
        <v>0</v>
      </c>
      <c r="AI1031" t="b">
        <v>0</v>
      </c>
      <c r="AJ1031" t="n">
        <v>1532.928295834614</v>
      </c>
      <c r="AK1031" t="n">
        <v>0</v>
      </c>
      <c r="AL1031" t="n">
        <v>4.667461329485177</v>
      </c>
      <c r="AM1031" t="n">
        <v>0</v>
      </c>
      <c r="AN1031" t="n">
        <v>4.667461329485177</v>
      </c>
      <c r="AO1031" t="n">
        <v>0</v>
      </c>
      <c r="AP1031" t="n">
        <v>1</v>
      </c>
      <c r="AQ1031" t="n">
        <v>0</v>
      </c>
      <c r="AR1031" t="n">
        <v>0</v>
      </c>
      <c r="AS1031" t="n">
        <v>0</v>
      </c>
      <c r="AT1031" t="n">
        <v>1.344987804527076</v>
      </c>
      <c r="AU1031" t="n">
        <v>0.4228413323113678</v>
      </c>
      <c r="AV1031" t="n">
        <v>1.344987804527076</v>
      </c>
    </row>
    <row r="1032" spans="1:48">
      <c r="A1032" t="n">
        <v>1029</v>
      </c>
      <c r="B1032" t="n">
        <v>0</v>
      </c>
      <c r="C1032" t="n">
        <v>0</v>
      </c>
      <c r="D1032" t="n">
        <v>70</v>
      </c>
      <c r="E1032" t="n">
        <v>5</v>
      </c>
      <c r="F1032" t="n">
        <v>0.008547234491009803</v>
      </c>
      <c r="G1032" t="n">
        <v>0</v>
      </c>
      <c r="H1032" t="n">
        <v>576.6669183986095</v>
      </c>
      <c r="I1032" t="b">
        <v>0</v>
      </c>
      <c r="J1032" t="n">
        <v>2274.374326164116</v>
      </c>
      <c r="K1032" t="n">
        <v>1532.928295834614</v>
      </c>
      <c r="L1032" t="n">
        <v>0</v>
      </c>
      <c r="M1032" t="n">
        <v>4.463279770665916</v>
      </c>
      <c r="N1032" t="n">
        <v>4.463279770665916</v>
      </c>
      <c r="O1032" t="n">
        <v>73.90953237368032</v>
      </c>
      <c r="P1032" t="n">
        <v>18.73973944565931</v>
      </c>
      <c r="Q1032" t="n">
        <v>4.463279770665916</v>
      </c>
      <c r="R1032" t="n">
        <v>0.8981968446544106</v>
      </c>
      <c r="S1032" t="n">
        <v>36.06089361042643</v>
      </c>
      <c r="T1032" t="n">
        <v>30.95509396298078</v>
      </c>
      <c r="U1032" t="n">
        <v>4.969155477698437</v>
      </c>
      <c r="V1032" t="n">
        <v>3.15132623945065</v>
      </c>
      <c r="W1032" t="n">
        <v>0</v>
      </c>
      <c r="X1032" t="n">
        <v>0</v>
      </c>
      <c r="Y1032" t="n">
        <v>-21.42817949427903</v>
      </c>
      <c r="Z1032" t="n">
        <v>91.66204315231145</v>
      </c>
      <c r="AA1032" t="n">
        <v>1532.928295834614</v>
      </c>
      <c r="AB1032" t="b">
        <v>0</v>
      </c>
      <c r="AC1032" t="b">
        <v>1</v>
      </c>
      <c r="AD1032" t="n">
        <v>94.44014066504441</v>
      </c>
      <c r="AE1032" t="n">
        <v>-0</v>
      </c>
      <c r="AF1032" t="n">
        <v>0</v>
      </c>
      <c r="AG1032" t="n">
        <v>0.03237569287898956</v>
      </c>
      <c r="AH1032" t="b">
        <v>0</v>
      </c>
      <c r="AI1032" t="b">
        <v>0</v>
      </c>
      <c r="AJ1032" t="n">
        <v>1532.928295834614</v>
      </c>
      <c r="AK1032" t="n">
        <v>0</v>
      </c>
      <c r="AL1032" t="n">
        <v>4.969155477698437</v>
      </c>
      <c r="AM1032" t="n">
        <v>0</v>
      </c>
      <c r="AN1032" t="n">
        <v>4.969155477698437</v>
      </c>
      <c r="AO1032" t="n">
        <v>0</v>
      </c>
      <c r="AP1032" t="n">
        <v>1</v>
      </c>
      <c r="AQ1032" t="n">
        <v>0</v>
      </c>
      <c r="AR1032" t="n">
        <v>0</v>
      </c>
      <c r="AS1032" t="n">
        <v>0</v>
      </c>
      <c r="AT1032" t="n">
        <v>1.401100590351656</v>
      </c>
      <c r="AU1032" t="n">
        <v>0.440482239565624</v>
      </c>
      <c r="AV1032" t="n">
        <v>1.401100590351656</v>
      </c>
    </row>
    <row r="1033" spans="1:48">
      <c r="A1033" t="n">
        <v>1030</v>
      </c>
      <c r="B1033" t="n">
        <v>0</v>
      </c>
      <c r="C1033" t="n">
        <v>0</v>
      </c>
      <c r="D1033" t="n">
        <v>70</v>
      </c>
      <c r="E1033" t="n">
        <v>5</v>
      </c>
      <c r="F1033" t="n">
        <v>-0.03189871338465622</v>
      </c>
      <c r="G1033" t="n">
        <v>0</v>
      </c>
      <c r="H1033" t="n">
        <v>576.6669183986095</v>
      </c>
      <c r="I1033" t="b">
        <v>0</v>
      </c>
      <c r="J1033" t="n">
        <v>2274.374326164116</v>
      </c>
      <c r="K1033" t="n">
        <v>1532.928295834614</v>
      </c>
      <c r="L1033" t="n">
        <v>0</v>
      </c>
      <c r="M1033" t="n">
        <v>3.377665589740955</v>
      </c>
      <c r="N1033" t="n">
        <v>3.377665589740955</v>
      </c>
      <c r="O1033" t="n">
        <v>55.93234058352092</v>
      </c>
      <c r="P1033" t="n">
        <v>14.1816279369982</v>
      </c>
      <c r="Q1033" t="n">
        <v>3.377665589740955</v>
      </c>
      <c r="R1033" t="n">
        <v>0.8789178310755891</v>
      </c>
      <c r="S1033" t="n">
        <v>36.07643519077345</v>
      </c>
      <c r="T1033" t="n">
        <v>23.9396565418398</v>
      </c>
      <c r="U1033" t="n">
        <v>3.842982210984939</v>
      </c>
      <c r="V1033" t="n">
        <v>2.898665537391423</v>
      </c>
      <c r="W1033" t="n">
        <v>0</v>
      </c>
      <c r="X1033" t="n">
        <v>0</v>
      </c>
      <c r="Y1033" t="n">
        <v>-21.42817949427903</v>
      </c>
      <c r="Z1033" t="n">
        <v>91.66305867361993</v>
      </c>
      <c r="AA1033" t="n">
        <v>1532.928295834614</v>
      </c>
      <c r="AB1033" t="b">
        <v>0</v>
      </c>
      <c r="AC1033" t="b">
        <v>1</v>
      </c>
      <c r="AD1033" t="n">
        <v>94.43270032494223</v>
      </c>
      <c r="AE1033" t="n">
        <v>-0</v>
      </c>
      <c r="AF1033" t="n">
        <v>0</v>
      </c>
      <c r="AG1033" t="n">
        <v>0.05225493467425685</v>
      </c>
      <c r="AH1033" t="b">
        <v>0</v>
      </c>
      <c r="AI1033" t="b">
        <v>0</v>
      </c>
      <c r="AJ1033" t="n">
        <v>1532.928295834614</v>
      </c>
      <c r="AK1033" t="n">
        <v>0</v>
      </c>
      <c r="AL1033" t="n">
        <v>3.842982210984939</v>
      </c>
      <c r="AM1033" t="n">
        <v>0</v>
      </c>
      <c r="AN1033" t="n">
        <v>3.842982210984939</v>
      </c>
      <c r="AO1033" t="n">
        <v>0</v>
      </c>
      <c r="AP1033" t="n">
        <v>1</v>
      </c>
      <c r="AQ1033" t="n">
        <v>0</v>
      </c>
      <c r="AR1033" t="n">
        <v>0</v>
      </c>
      <c r="AS1033" t="n">
        <v>0</v>
      </c>
      <c r="AT1033" t="n">
        <v>1.192064653429453</v>
      </c>
      <c r="AU1033" t="n">
        <v>0.3747648897341743</v>
      </c>
      <c r="AV1033" t="n">
        <v>1.192064653429453</v>
      </c>
    </row>
    <row r="1034" spans="1:48">
      <c r="A1034" t="n">
        <v>1031</v>
      </c>
      <c r="B1034" t="n">
        <v>0</v>
      </c>
      <c r="C1034" t="n">
        <v>0</v>
      </c>
      <c r="D1034" t="n">
        <v>70</v>
      </c>
      <c r="E1034" t="n">
        <v>5</v>
      </c>
      <c r="F1034" t="n">
        <v>0.1190476190476222</v>
      </c>
      <c r="G1034" t="n">
        <v>0</v>
      </c>
      <c r="H1034" t="n">
        <v>576.6669183986095</v>
      </c>
      <c r="I1034" t="b">
        <v>0</v>
      </c>
      <c r="J1034" t="n">
        <v>2274.374326164116</v>
      </c>
      <c r="K1034" t="n">
        <v>1532.928295834614</v>
      </c>
      <c r="L1034" t="n">
        <v>0</v>
      </c>
      <c r="M1034" t="n">
        <v>7.429232870370455</v>
      </c>
      <c r="N1034" t="n">
        <v>7.429232870370455</v>
      </c>
      <c r="O1034" t="n">
        <v>123.0241337218104</v>
      </c>
      <c r="P1034" t="n">
        <v>31.19273167388703</v>
      </c>
      <c r="Q1034" t="n">
        <v>7.429232870370455</v>
      </c>
      <c r="R1034" t="n">
        <v>0.9233835554680329</v>
      </c>
      <c r="S1034" t="n">
        <v>36.09042386865629</v>
      </c>
      <c r="T1034" t="n">
        <v>50.12003630154464</v>
      </c>
      <c r="U1034" t="n">
        <v>8.045662960290452</v>
      </c>
      <c r="V1034" t="n">
        <v>3.840018981237478</v>
      </c>
      <c r="W1034" t="n">
        <v>0</v>
      </c>
      <c r="X1034" t="n">
        <v>0</v>
      </c>
      <c r="Y1034" t="n">
        <v>-21.42817949427903</v>
      </c>
      <c r="Z1034" t="n">
        <v>91.7359404105399</v>
      </c>
      <c r="AA1034" t="n">
        <v>1532.928295834614</v>
      </c>
      <c r="AB1034" t="b">
        <v>0</v>
      </c>
      <c r="AC1034" t="b">
        <v>1</v>
      </c>
      <c r="AD1034" t="n">
        <v>94.42525998484005</v>
      </c>
      <c r="AE1034" t="n">
        <v>-0</v>
      </c>
      <c r="AF1034" t="n">
        <v>0</v>
      </c>
      <c r="AG1034" t="n">
        <v>0.07312930366574599</v>
      </c>
      <c r="AH1034" t="b">
        <v>0</v>
      </c>
      <c r="AI1034" t="b">
        <v>0</v>
      </c>
      <c r="AJ1034" t="n">
        <v>1532.928295834614</v>
      </c>
      <c r="AK1034" t="n">
        <v>0</v>
      </c>
      <c r="AL1034" t="n">
        <v>8.045662960290452</v>
      </c>
      <c r="AM1034" t="n">
        <v>0</v>
      </c>
      <c r="AN1034" t="n">
        <v>8.045831807036395</v>
      </c>
      <c r="AO1034" t="n">
        <v>0</v>
      </c>
      <c r="AP1034" t="n">
        <v>1</v>
      </c>
      <c r="AQ1034" t="n">
        <v>0</v>
      </c>
      <c r="AR1034" t="n">
        <v>0</v>
      </c>
      <c r="AS1034" t="n">
        <v>0</v>
      </c>
      <c r="AT1034" t="n">
        <v>1.978180877925361</v>
      </c>
      <c r="AU1034" t="n">
        <v>0.6219064850695397</v>
      </c>
      <c r="AV1034" t="n">
        <v>1.978180877925361</v>
      </c>
    </row>
    <row r="1035" spans="1:48">
      <c r="A1035" t="n">
        <v>1032</v>
      </c>
      <c r="B1035" t="n">
        <v>0</v>
      </c>
      <c r="C1035" t="n">
        <v>0</v>
      </c>
      <c r="D1035" t="n">
        <v>70.85714285714286</v>
      </c>
      <c r="E1035" t="n">
        <v>5</v>
      </c>
      <c r="F1035" t="n">
        <v>0.2699939514798935</v>
      </c>
      <c r="G1035" t="n">
        <v>0</v>
      </c>
      <c r="H1035" t="n">
        <v>583.7281459708374</v>
      </c>
      <c r="I1035" t="b">
        <v>0</v>
      </c>
      <c r="J1035" t="n">
        <v>2302.223807708983</v>
      </c>
      <c r="K1035" t="n">
        <v>1551.698846395855</v>
      </c>
      <c r="L1035" t="n">
        <v>0</v>
      </c>
      <c r="M1035" t="n">
        <v>11.69171505943766</v>
      </c>
      <c r="N1035" t="n">
        <v>11.69171505943766</v>
      </c>
      <c r="O1035" t="n">
        <v>191.2665261501117</v>
      </c>
      <c r="P1035" t="n">
        <v>48.49556951067741</v>
      </c>
      <c r="Q1035" t="n">
        <v>11.69171505943766</v>
      </c>
      <c r="R1035" t="n">
        <v>0.9373903939611703</v>
      </c>
      <c r="S1035" t="n">
        <v>36.10989296500377</v>
      </c>
      <c r="T1035" t="n">
        <v>76.75764975886835</v>
      </c>
      <c r="U1035" t="n">
        <v>12.47262094294725</v>
      </c>
      <c r="V1035" t="n">
        <v>4.805766211869241</v>
      </c>
      <c r="W1035" t="n">
        <v>0</v>
      </c>
      <c r="X1035" t="n">
        <v>0</v>
      </c>
      <c r="Y1035" t="n">
        <v>-21.42817949427903</v>
      </c>
      <c r="Z1035" t="n">
        <v>91.85769613973117</v>
      </c>
      <c r="AA1035" t="n">
        <v>1551.698846395855</v>
      </c>
      <c r="AB1035" t="b">
        <v>0</v>
      </c>
      <c r="AC1035" t="b">
        <v>1</v>
      </c>
      <c r="AD1035" t="n">
        <v>94.41781964473788</v>
      </c>
      <c r="AE1035" t="n">
        <v>-0</v>
      </c>
      <c r="AF1035" t="n">
        <v>0</v>
      </c>
      <c r="AG1035" t="n">
        <v>0.0933486535299865</v>
      </c>
      <c r="AH1035" t="b">
        <v>0</v>
      </c>
      <c r="AI1035" t="b">
        <v>0</v>
      </c>
      <c r="AJ1035" t="n">
        <v>1551.698846395855</v>
      </c>
      <c r="AK1035" t="n">
        <v>0</v>
      </c>
      <c r="AL1035" t="n">
        <v>12.47262094294725</v>
      </c>
      <c r="AM1035" t="n">
        <v>0</v>
      </c>
      <c r="AN1035" t="n">
        <v>12.47329632993102</v>
      </c>
      <c r="AO1035" t="n">
        <v>0</v>
      </c>
      <c r="AP1035" t="n">
        <v>1</v>
      </c>
      <c r="AQ1035" t="n">
        <v>0</v>
      </c>
      <c r="AR1035" t="n">
        <v>0</v>
      </c>
      <c r="AS1035" t="n">
        <v>0</v>
      </c>
      <c r="AT1035" t="n">
        <v>2.823159877611811</v>
      </c>
      <c r="AU1035" t="n">
        <v>0.8875535376301213</v>
      </c>
      <c r="AV1035" t="n">
        <v>2.823159877611811</v>
      </c>
    </row>
    <row r="1036" spans="1:48">
      <c r="A1036" t="n">
        <v>1033</v>
      </c>
      <c r="B1036" t="n">
        <v>0</v>
      </c>
      <c r="C1036" t="n">
        <v>0</v>
      </c>
      <c r="D1036" t="n">
        <v>71.71428571428571</v>
      </c>
      <c r="E1036" t="n">
        <v>5</v>
      </c>
      <c r="F1036" t="n">
        <v>0.2295480036042292</v>
      </c>
      <c r="G1036" t="n">
        <v>0</v>
      </c>
      <c r="H1036" t="n">
        <v>590.7893735430652</v>
      </c>
      <c r="I1036" t="b">
        <v>0</v>
      </c>
      <c r="J1036" t="n">
        <v>2330.073289253849</v>
      </c>
      <c r="K1036" t="n">
        <v>1570.469396957094</v>
      </c>
      <c r="L1036" t="n">
        <v>0</v>
      </c>
      <c r="M1036" t="n">
        <v>10.79294207103295</v>
      </c>
      <c r="N1036" t="n">
        <v>10.79294207103295</v>
      </c>
      <c r="O1036" t="n">
        <v>174.4530444893818</v>
      </c>
      <c r="P1036" t="n">
        <v>44.23251635126314</v>
      </c>
      <c r="Q1036" t="n">
        <v>10.79294207103295</v>
      </c>
      <c r="R1036" t="n">
        <v>0.9347954329990232</v>
      </c>
      <c r="S1036" t="n">
        <v>36.13493092966649</v>
      </c>
      <c r="T1036" t="n">
        <v>70.20453517717326</v>
      </c>
      <c r="U1036" t="n">
        <v>11.54577963266989</v>
      </c>
      <c r="V1036" t="n">
        <v>4.577656317732405</v>
      </c>
      <c r="W1036" t="n">
        <v>0</v>
      </c>
      <c r="X1036" t="n">
        <v>0</v>
      </c>
      <c r="Y1036" t="n">
        <v>-21.42817949427903</v>
      </c>
      <c r="Z1036" t="n">
        <v>91.98154721847943</v>
      </c>
      <c r="AA1036" t="n">
        <v>1570.469396957094</v>
      </c>
      <c r="AB1036" t="b">
        <v>0</v>
      </c>
      <c r="AC1036" t="b">
        <v>1</v>
      </c>
      <c r="AD1036" t="n">
        <v>94.4103793046357</v>
      </c>
      <c r="AE1036" t="n">
        <v>-0</v>
      </c>
      <c r="AF1036" t="n">
        <v>0</v>
      </c>
      <c r="AG1036" t="n">
        <v>0.114952053846394</v>
      </c>
      <c r="AH1036" t="b">
        <v>0</v>
      </c>
      <c r="AI1036" t="b">
        <v>0</v>
      </c>
      <c r="AJ1036" t="n">
        <v>1570.469396957094</v>
      </c>
      <c r="AK1036" t="n">
        <v>0</v>
      </c>
      <c r="AL1036" t="n">
        <v>11.54577963266989</v>
      </c>
      <c r="AM1036" t="n">
        <v>0</v>
      </c>
      <c r="AN1036" t="n">
        <v>11.54645501965366</v>
      </c>
      <c r="AO1036" t="n">
        <v>0</v>
      </c>
      <c r="AP1036" t="n">
        <v>1</v>
      </c>
      <c r="AQ1036" t="n">
        <v>0</v>
      </c>
      <c r="AR1036" t="n">
        <v>0</v>
      </c>
      <c r="AS1036" t="n">
        <v>0</v>
      </c>
      <c r="AT1036" t="n">
        <v>2.644207381975426</v>
      </c>
      <c r="AU1036" t="n">
        <v>0.8312939110218786</v>
      </c>
      <c r="AV1036" t="n">
        <v>2.644207381975426</v>
      </c>
    </row>
    <row r="1037" spans="1:48">
      <c r="A1037" t="n">
        <v>1034</v>
      </c>
      <c r="B1037" t="n">
        <v>0</v>
      </c>
      <c r="C1037" t="n">
        <v>0</v>
      </c>
      <c r="D1037" t="n">
        <v>72.57142857142857</v>
      </c>
      <c r="E1037" t="n">
        <v>5</v>
      </c>
      <c r="F1037" t="n">
        <v>0.2403854626746238</v>
      </c>
      <c r="G1037" t="n">
        <v>0</v>
      </c>
      <c r="H1037" t="n">
        <v>597.8506011152931</v>
      </c>
      <c r="I1037" t="b">
        <v>0</v>
      </c>
      <c r="J1037" t="n">
        <v>2357.922770798716</v>
      </c>
      <c r="K1037" t="n">
        <v>1589.239947518335</v>
      </c>
      <c r="L1037" t="n">
        <v>0</v>
      </c>
      <c r="M1037" t="n">
        <v>11.29719351438634</v>
      </c>
      <c r="N1037" t="n">
        <v>11.29719351438634</v>
      </c>
      <c r="O1037" t="n">
        <v>180.4468394805761</v>
      </c>
      <c r="P1037" t="n">
        <v>45.75224124761057</v>
      </c>
      <c r="Q1037" t="n">
        <v>11.29719351438634</v>
      </c>
      <c r="R1037" t="n">
        <v>0.9356372620918839</v>
      </c>
      <c r="S1037" t="n">
        <v>36.15900212681607</v>
      </c>
      <c r="T1037" t="n">
        <v>72.55126139413653</v>
      </c>
      <c r="U1037" t="n">
        <v>12.07433048265761</v>
      </c>
      <c r="V1037" t="n">
        <v>4.669597822014026</v>
      </c>
      <c r="W1037" t="n">
        <v>0</v>
      </c>
      <c r="X1037" t="n">
        <v>0</v>
      </c>
      <c r="Y1037" t="n">
        <v>-21.42817949427903</v>
      </c>
      <c r="Z1037" t="n">
        <v>92.10944354759249</v>
      </c>
      <c r="AA1037" t="n">
        <v>1589.239947518335</v>
      </c>
      <c r="AB1037" t="b">
        <v>0</v>
      </c>
      <c r="AC1037" t="b">
        <v>1</v>
      </c>
      <c r="AD1037" t="n">
        <v>94.40293896453352</v>
      </c>
      <c r="AE1037" t="n">
        <v>-0</v>
      </c>
      <c r="AF1037" t="n">
        <v>0</v>
      </c>
      <c r="AG1037" t="n">
        <v>0.1370595542932746</v>
      </c>
      <c r="AH1037" t="b">
        <v>0</v>
      </c>
      <c r="AI1037" t="b">
        <v>0</v>
      </c>
      <c r="AJ1037" t="n">
        <v>1589.239947518335</v>
      </c>
      <c r="AK1037" t="n">
        <v>0</v>
      </c>
      <c r="AL1037" t="n">
        <v>12.07433048265761</v>
      </c>
      <c r="AM1037" t="n">
        <v>0</v>
      </c>
      <c r="AN1037" t="n">
        <v>12.07500586964138</v>
      </c>
      <c r="AO1037" t="n">
        <v>0</v>
      </c>
      <c r="AP1037" t="n">
        <v>1</v>
      </c>
      <c r="AQ1037" t="n">
        <v>0</v>
      </c>
      <c r="AR1037" t="n">
        <v>0</v>
      </c>
      <c r="AS1037" t="n">
        <v>0</v>
      </c>
      <c r="AT1037" t="n">
        <v>2.744360312579194</v>
      </c>
      <c r="AU1037" t="n">
        <v>0.8627802921391229</v>
      </c>
      <c r="AV1037" t="n">
        <v>2.744360312579194</v>
      </c>
    </row>
    <row r="1038" spans="1:48">
      <c r="A1038" t="n">
        <v>1035</v>
      </c>
      <c r="B1038" t="n">
        <v>0</v>
      </c>
      <c r="C1038" t="n">
        <v>0</v>
      </c>
      <c r="D1038" t="n">
        <v>73.42857142857143</v>
      </c>
      <c r="E1038" t="n">
        <v>5</v>
      </c>
      <c r="F1038" t="n">
        <v>0.2374815742687026</v>
      </c>
      <c r="G1038" t="n">
        <v>0</v>
      </c>
      <c r="H1038" t="n">
        <v>604.9118286875211</v>
      </c>
      <c r="I1038" t="b">
        <v>0</v>
      </c>
      <c r="J1038" t="n">
        <v>2385.772252343583</v>
      </c>
      <c r="K1038" t="n">
        <v>1608.010498079575</v>
      </c>
      <c r="L1038" t="n">
        <v>0</v>
      </c>
      <c r="M1038" t="n">
        <v>11.42424137760718</v>
      </c>
      <c r="N1038" t="n">
        <v>11.42424137760718</v>
      </c>
      <c r="O1038" t="n">
        <v>180.3460669895796</v>
      </c>
      <c r="P1038" t="n">
        <v>45.72669041317942</v>
      </c>
      <c r="Q1038" t="n">
        <v>11.42424137760718</v>
      </c>
      <c r="R1038" t="n">
        <v>0.9355209759548662</v>
      </c>
      <c r="S1038" t="n">
        <v>36.18387264916377</v>
      </c>
      <c r="T1038" t="n">
        <v>72.51975751049088</v>
      </c>
      <c r="U1038" t="n">
        <v>12.21163573157374</v>
      </c>
      <c r="V1038" t="n">
        <v>4.676003188266222</v>
      </c>
      <c r="W1038" t="n">
        <v>0</v>
      </c>
      <c r="X1038" t="n">
        <v>0</v>
      </c>
      <c r="Y1038" t="n">
        <v>-21.42817949427903</v>
      </c>
      <c r="Z1038" t="n">
        <v>92.24260242381821</v>
      </c>
      <c r="AA1038" t="n">
        <v>1608.010498079575</v>
      </c>
      <c r="AB1038" t="b">
        <v>0</v>
      </c>
      <c r="AC1038" t="b">
        <v>1</v>
      </c>
      <c r="AD1038" t="n">
        <v>94.39549862443134</v>
      </c>
      <c r="AE1038" t="n">
        <v>-0</v>
      </c>
      <c r="AF1038" t="n">
        <v>0</v>
      </c>
      <c r="AG1038" t="n">
        <v>0.1456165427996071</v>
      </c>
      <c r="AH1038" t="b">
        <v>0</v>
      </c>
      <c r="AI1038" t="b">
        <v>0</v>
      </c>
      <c r="AJ1038" t="n">
        <v>1608.010498079575</v>
      </c>
      <c r="AK1038" t="n">
        <v>0</v>
      </c>
      <c r="AL1038" t="n">
        <v>12.21163573157374</v>
      </c>
      <c r="AM1038" t="n">
        <v>0</v>
      </c>
      <c r="AN1038" t="n">
        <v>12.21231111855751</v>
      </c>
      <c r="AO1038" t="n">
        <v>0</v>
      </c>
      <c r="AP1038" t="n">
        <v>1</v>
      </c>
      <c r="AQ1038" t="n">
        <v>0</v>
      </c>
      <c r="AR1038" t="n">
        <v>0</v>
      </c>
      <c r="AS1038" t="n">
        <v>0</v>
      </c>
      <c r="AT1038" t="n">
        <v>2.769648220288957</v>
      </c>
      <c r="AU1038" t="n">
        <v>0.870730381018273</v>
      </c>
      <c r="AV1038" t="n">
        <v>2.769648220288957</v>
      </c>
    </row>
    <row r="1039" spans="1:48">
      <c r="A1039" t="n">
        <v>1036</v>
      </c>
      <c r="B1039" t="n">
        <v>0</v>
      </c>
      <c r="C1039" t="n">
        <v>0</v>
      </c>
      <c r="D1039" t="n">
        <v>74.28571428571429</v>
      </c>
      <c r="E1039" t="n">
        <v>5</v>
      </c>
      <c r="F1039" t="n">
        <v>0.2382596688219838</v>
      </c>
      <c r="G1039" t="n">
        <v>0</v>
      </c>
      <c r="H1039" t="n">
        <v>611.9730562597489</v>
      </c>
      <c r="I1039" t="b">
        <v>0</v>
      </c>
      <c r="J1039" t="n">
        <v>2413.621733888449</v>
      </c>
      <c r="K1039" t="n">
        <v>1626.781048640815</v>
      </c>
      <c r="L1039" t="n">
        <v>0</v>
      </c>
      <c r="M1039" t="n">
        <v>11.65685966434302</v>
      </c>
      <c r="N1039" t="n">
        <v>11.65685966434302</v>
      </c>
      <c r="O1039" t="n">
        <v>181.8949528119035</v>
      </c>
      <c r="P1039" t="n">
        <v>46.11940994216621</v>
      </c>
      <c r="Q1039" t="n">
        <v>11.65685966434302</v>
      </c>
      <c r="R1039" t="n">
        <v>0.9356569918570996</v>
      </c>
      <c r="S1039" t="n">
        <v>36.20906830424744</v>
      </c>
      <c r="T1039" t="n">
        <v>73.13195416914918</v>
      </c>
      <c r="U1039" t="n">
        <v>12.45847545178537</v>
      </c>
      <c r="V1039" t="n">
        <v>4.705529922611774</v>
      </c>
      <c r="W1039" t="n">
        <v>0</v>
      </c>
      <c r="X1039" t="n">
        <v>0</v>
      </c>
      <c r="Y1039" t="n">
        <v>-21.42817949427903</v>
      </c>
      <c r="Z1039" t="n">
        <v>92.37576130004393</v>
      </c>
      <c r="AA1039" t="n">
        <v>1626.781048640815</v>
      </c>
      <c r="AB1039" t="b">
        <v>0</v>
      </c>
      <c r="AC1039" t="b">
        <v>1</v>
      </c>
      <c r="AD1039" t="n">
        <v>94.38805828432916</v>
      </c>
      <c r="AE1039" t="n">
        <v>-0</v>
      </c>
      <c r="AF1039" t="n">
        <v>0</v>
      </c>
      <c r="AG1039" t="n">
        <v>0.1446706329642581</v>
      </c>
      <c r="AH1039" t="b">
        <v>0</v>
      </c>
      <c r="AI1039" t="b">
        <v>0</v>
      </c>
      <c r="AJ1039" t="n">
        <v>1626.781048640815</v>
      </c>
      <c r="AK1039" t="n">
        <v>0</v>
      </c>
      <c r="AL1039" t="n">
        <v>12.45847545178537</v>
      </c>
      <c r="AM1039" t="n">
        <v>0</v>
      </c>
      <c r="AN1039" t="n">
        <v>12.45915083876914</v>
      </c>
      <c r="AO1039" t="n">
        <v>0</v>
      </c>
      <c r="AP1039" t="n">
        <v>1</v>
      </c>
      <c r="AQ1039" t="n">
        <v>0</v>
      </c>
      <c r="AR1039" t="n">
        <v>0</v>
      </c>
      <c r="AS1039" t="n">
        <v>0</v>
      </c>
      <c r="AT1039" t="n">
        <v>2.815716500541977</v>
      </c>
      <c r="AU1039" t="n">
        <v>0.8852134662432203</v>
      </c>
      <c r="AV1039" t="n">
        <v>2.815716500541977</v>
      </c>
    </row>
    <row r="1040" spans="1:48">
      <c r="A1040" t="n">
        <v>1037</v>
      </c>
      <c r="B1040" t="n">
        <v>0</v>
      </c>
      <c r="C1040" t="n">
        <v>0</v>
      </c>
      <c r="D1040" t="n">
        <v>75.14285714285714</v>
      </c>
      <c r="E1040" t="n">
        <v>5</v>
      </c>
      <c r="F1040" t="n">
        <v>0.2380511790147963</v>
      </c>
      <c r="G1040" t="n">
        <v>0</v>
      </c>
      <c r="H1040" t="n">
        <v>619.0342838319767</v>
      </c>
      <c r="I1040" t="b">
        <v>0</v>
      </c>
      <c r="J1040" t="n">
        <v>2441.471215433316</v>
      </c>
      <c r="K1040" t="n">
        <v>1645.551599202055</v>
      </c>
      <c r="L1040" t="n">
        <v>0</v>
      </c>
      <c r="M1040" t="n">
        <v>11.86419194531173</v>
      </c>
      <c r="N1040" t="n">
        <v>11.86419194531173</v>
      </c>
      <c r="O1040" t="n">
        <v>183.0184378996303</v>
      </c>
      <c r="P1040" t="n">
        <v>46.40426924432816</v>
      </c>
      <c r="Q1040" t="n">
        <v>11.86419194531173</v>
      </c>
      <c r="R1040" t="n">
        <v>0.9357272646201227</v>
      </c>
      <c r="S1040" t="n">
        <v>36.23472275715937</v>
      </c>
      <c r="T1040" t="n">
        <v>73.57813196634271</v>
      </c>
      <c r="U1040" t="n">
        <v>12.67911323512438</v>
      </c>
      <c r="V1040" t="n">
        <v>4.729067805618442</v>
      </c>
      <c r="W1040" t="n">
        <v>0</v>
      </c>
      <c r="X1040" t="n">
        <v>0</v>
      </c>
      <c r="Y1040" t="n">
        <v>-21.42817949427903</v>
      </c>
      <c r="Z1040" t="n">
        <v>92.51467944521164</v>
      </c>
      <c r="AA1040" t="n">
        <v>1645.551599202055</v>
      </c>
      <c r="AB1040" t="b">
        <v>0</v>
      </c>
      <c r="AC1040" t="b">
        <v>1</v>
      </c>
      <c r="AD1040" t="n">
        <v>94.38061794422698</v>
      </c>
      <c r="AE1040" t="n">
        <v>-0</v>
      </c>
      <c r="AF1040" t="n">
        <v>0</v>
      </c>
      <c r="AG1040" t="n">
        <v>0.1435297215857204</v>
      </c>
      <c r="AH1040" t="b">
        <v>0</v>
      </c>
      <c r="AI1040" t="b">
        <v>0</v>
      </c>
      <c r="AJ1040" t="n">
        <v>1645.551599202055</v>
      </c>
      <c r="AK1040" t="n">
        <v>0</v>
      </c>
      <c r="AL1040" t="n">
        <v>12.67911323512438</v>
      </c>
      <c r="AM1040" t="n">
        <v>0</v>
      </c>
      <c r="AN1040" t="n">
        <v>12.67978862210816</v>
      </c>
      <c r="AO1040" t="n">
        <v>0</v>
      </c>
      <c r="AP1040" t="n">
        <v>1</v>
      </c>
      <c r="AQ1040" t="n">
        <v>0</v>
      </c>
      <c r="AR1040" t="n">
        <v>0</v>
      </c>
      <c r="AS1040" t="n">
        <v>0</v>
      </c>
      <c r="AT1040" t="n">
        <v>2.856696039436561</v>
      </c>
      <c r="AU1040" t="n">
        <v>0.8980967375750255</v>
      </c>
      <c r="AV1040" t="n">
        <v>2.856696039436561</v>
      </c>
    </row>
    <row r="1041" spans="1:48">
      <c r="A1041" t="n">
        <v>1038</v>
      </c>
      <c r="B1041" t="n">
        <v>0</v>
      </c>
      <c r="C1041" t="n">
        <v>0</v>
      </c>
      <c r="D1041" t="n">
        <v>76</v>
      </c>
      <c r="E1041" t="n">
        <v>5</v>
      </c>
      <c r="F1041" t="n">
        <v>0.2381070436902668</v>
      </c>
      <c r="G1041" t="n">
        <v>0</v>
      </c>
      <c r="H1041" t="n">
        <v>626.0955114042046</v>
      </c>
      <c r="I1041" t="b">
        <v>0</v>
      </c>
      <c r="J1041" t="n">
        <v>2469.320696978183</v>
      </c>
      <c r="K1041" t="n">
        <v>1664.322149763295</v>
      </c>
      <c r="L1041" t="n">
        <v>0</v>
      </c>
      <c r="M1041" t="n">
        <v>12.08174911454538</v>
      </c>
      <c r="N1041" t="n">
        <v>12.08174911454538</v>
      </c>
      <c r="O1041" t="n">
        <v>184.272532648901</v>
      </c>
      <c r="P1041" t="n">
        <v>46.72224458643534</v>
      </c>
      <c r="Q1041" t="n">
        <v>12.08174911454538</v>
      </c>
      <c r="R1041" t="n">
        <v>0.9358164191800957</v>
      </c>
      <c r="S1041" t="n">
        <v>36.26080499052052</v>
      </c>
      <c r="T1041" t="n">
        <v>74.07525262921645</v>
      </c>
      <c r="U1041" t="n">
        <v>12.91038377498298</v>
      </c>
      <c r="V1041" t="n">
        <v>4.754414963882127</v>
      </c>
      <c r="W1041" t="n">
        <v>0</v>
      </c>
      <c r="X1041" t="n">
        <v>0</v>
      </c>
      <c r="Y1041" t="n">
        <v>-21.42817949427903</v>
      </c>
      <c r="Z1041" t="n">
        <v>92.66024425903747</v>
      </c>
      <c r="AA1041" t="n">
        <v>1664.322149763295</v>
      </c>
      <c r="AB1041" t="b">
        <v>0</v>
      </c>
      <c r="AC1041" t="b">
        <v>1</v>
      </c>
      <c r="AD1041" t="n">
        <v>94.37317760412481</v>
      </c>
      <c r="AE1041" t="n">
        <v>-0</v>
      </c>
      <c r="AF1041" t="n">
        <v>0</v>
      </c>
      <c r="AG1041" t="n">
        <v>0.1417236841533515</v>
      </c>
      <c r="AH1041" t="b">
        <v>0</v>
      </c>
      <c r="AI1041" t="b">
        <v>0</v>
      </c>
      <c r="AJ1041" t="n">
        <v>1664.322149763295</v>
      </c>
      <c r="AK1041" t="n">
        <v>0</v>
      </c>
      <c r="AL1041" t="n">
        <v>12.91038377498298</v>
      </c>
      <c r="AM1041" t="n">
        <v>0</v>
      </c>
      <c r="AN1041" t="n">
        <v>12.91105916196675</v>
      </c>
      <c r="AO1041" t="n">
        <v>0</v>
      </c>
      <c r="AP1041" t="n">
        <v>1</v>
      </c>
      <c r="AQ1041" t="n">
        <v>0</v>
      </c>
      <c r="AR1041" t="n">
        <v>0</v>
      </c>
      <c r="AS1041" t="n">
        <v>0</v>
      </c>
      <c r="AT1041" t="n">
        <v>2.899590199503228</v>
      </c>
      <c r="AU1041" t="n">
        <v>0.9115819332994166</v>
      </c>
      <c r="AV1041" t="n">
        <v>2.899590199503228</v>
      </c>
    </row>
    <row r="1042" spans="1:48">
      <c r="A1042" t="n">
        <v>1039</v>
      </c>
      <c r="B1042" t="n">
        <v>0</v>
      </c>
      <c r="C1042" t="n">
        <v>0</v>
      </c>
      <c r="D1042" t="n">
        <v>76.85714285714286</v>
      </c>
      <c r="E1042" t="n">
        <v>5</v>
      </c>
      <c r="F1042" t="n">
        <v>0.2380920747955795</v>
      </c>
      <c r="G1042" t="n">
        <v>0</v>
      </c>
      <c r="H1042" t="n">
        <v>633.1567389764325</v>
      </c>
      <c r="I1042" t="b">
        <v>0</v>
      </c>
      <c r="J1042" t="n">
        <v>2497.17017852305</v>
      </c>
      <c r="K1042" t="n">
        <v>1683.092700324536</v>
      </c>
      <c r="L1042" t="n">
        <v>0</v>
      </c>
      <c r="M1042" t="n">
        <v>12.2999427691064</v>
      </c>
      <c r="N1042" t="n">
        <v>12.2999427691064</v>
      </c>
      <c r="O1042" t="n">
        <v>185.5082545230777</v>
      </c>
      <c r="P1042" t="n">
        <v>47.03556149165256</v>
      </c>
      <c r="Q1042" t="n">
        <v>12.2999427691064</v>
      </c>
      <c r="R1042" t="n">
        <v>0.9359019635641681</v>
      </c>
      <c r="S1042" t="n">
        <v>36.28732865859993</v>
      </c>
      <c r="T1042" t="n">
        <v>74.56518124692074</v>
      </c>
      <c r="U1042" t="n">
        <v>13.14234102284056</v>
      </c>
      <c r="V1042" t="n">
        <v>4.779481704409534</v>
      </c>
      <c r="W1042" t="n">
        <v>0</v>
      </c>
      <c r="X1042" t="n">
        <v>0</v>
      </c>
      <c r="Y1042" t="n">
        <v>-21.42817949427903</v>
      </c>
      <c r="Z1042" t="n">
        <v>92.8058090728633</v>
      </c>
      <c r="AA1042" t="n">
        <v>1683.092700324536</v>
      </c>
      <c r="AB1042" t="b">
        <v>0</v>
      </c>
      <c r="AC1042" t="b">
        <v>1</v>
      </c>
      <c r="AD1042" t="n">
        <v>94.36573726402263</v>
      </c>
      <c r="AE1042" t="n">
        <v>-0</v>
      </c>
      <c r="AF1042" t="n">
        <v>0</v>
      </c>
      <c r="AG1042" t="n">
        <v>0.1420038847897426</v>
      </c>
      <c r="AH1042" t="b">
        <v>0</v>
      </c>
      <c r="AI1042" t="b">
        <v>0</v>
      </c>
      <c r="AJ1042" t="n">
        <v>1683.092700324536</v>
      </c>
      <c r="AK1042" t="n">
        <v>0</v>
      </c>
      <c r="AL1042" t="n">
        <v>13.14234102284056</v>
      </c>
      <c r="AM1042" t="n">
        <v>0</v>
      </c>
      <c r="AN1042" t="n">
        <v>13.14301640982433</v>
      </c>
      <c r="AO1042" t="n">
        <v>0</v>
      </c>
      <c r="AP1042" t="n">
        <v>1</v>
      </c>
      <c r="AQ1042" t="n">
        <v>0</v>
      </c>
      <c r="AR1042" t="n">
        <v>0</v>
      </c>
      <c r="AS1042" t="n">
        <v>0</v>
      </c>
      <c r="AT1042" t="n">
        <v>2.942513010523193</v>
      </c>
      <c r="AU1042" t="n">
        <v>0.9250761363971263</v>
      </c>
      <c r="AV1042" t="n">
        <v>2.942513010523193</v>
      </c>
    </row>
    <row r="1043" spans="1:48">
      <c r="A1043" t="n">
        <v>1040</v>
      </c>
      <c r="B1043" t="n">
        <v>0</v>
      </c>
      <c r="C1043" t="n">
        <v>0</v>
      </c>
      <c r="D1043" t="n">
        <v>77.71428571428571</v>
      </c>
      <c r="E1043" t="n">
        <v>5</v>
      </c>
      <c r="F1043" t="n">
        <v>0.2380960856988228</v>
      </c>
      <c r="G1043" t="n">
        <v>0</v>
      </c>
      <c r="H1043" t="n">
        <v>640.2179665486603</v>
      </c>
      <c r="I1043" t="b">
        <v>0</v>
      </c>
      <c r="J1043" t="n">
        <v>2525.019660067916</v>
      </c>
      <c r="K1043" t="n">
        <v>1701.863250885776</v>
      </c>
      <c r="L1043" t="n">
        <v>0</v>
      </c>
      <c r="M1043" t="n">
        <v>12.52140851006102</v>
      </c>
      <c r="N1043" t="n">
        <v>12.52140851006102</v>
      </c>
      <c r="O1043" t="n">
        <v>186.7655232725495</v>
      </c>
      <c r="P1043" t="n">
        <v>47.354341600545</v>
      </c>
      <c r="Q1043" t="n">
        <v>12.52140851006102</v>
      </c>
      <c r="R1043" t="n">
        <v>0.9359898266961735</v>
      </c>
      <c r="S1043" t="n">
        <v>36.31429534873697</v>
      </c>
      <c r="T1043" t="n">
        <v>75.0634943449331</v>
      </c>
      <c r="U1043" t="n">
        <v>13.37771859578718</v>
      </c>
      <c r="V1043" t="n">
        <v>4.804827281809963</v>
      </c>
      <c r="W1043" t="n">
        <v>0</v>
      </c>
      <c r="X1043" t="n">
        <v>0</v>
      </c>
      <c r="Y1043" t="n">
        <v>-21.42817949427903</v>
      </c>
      <c r="Z1043" t="n">
        <v>92.95137388668913</v>
      </c>
      <c r="AA1043" t="n">
        <v>1701.863250885776</v>
      </c>
      <c r="AB1043" t="b">
        <v>0</v>
      </c>
      <c r="AC1043" t="b">
        <v>1</v>
      </c>
      <c r="AD1043" t="n">
        <v>94.35829692392045</v>
      </c>
      <c r="AE1043" t="n">
        <v>-0</v>
      </c>
      <c r="AF1043" t="n">
        <v>0</v>
      </c>
      <c r="AG1043" t="n">
        <v>0.1465046726388302</v>
      </c>
      <c r="AH1043" t="b">
        <v>0</v>
      </c>
      <c r="AI1043" t="b">
        <v>0</v>
      </c>
      <c r="AJ1043" t="n">
        <v>1701.863250885776</v>
      </c>
      <c r="AK1043" t="n">
        <v>0</v>
      </c>
      <c r="AL1043" t="n">
        <v>13.37771859578718</v>
      </c>
      <c r="AM1043" t="n">
        <v>0</v>
      </c>
      <c r="AN1043" t="n">
        <v>13.37839398277095</v>
      </c>
      <c r="AO1043" t="n">
        <v>0</v>
      </c>
      <c r="AP1043" t="n">
        <v>1</v>
      </c>
      <c r="AQ1043" t="n">
        <v>0</v>
      </c>
      <c r="AR1043" t="n">
        <v>0</v>
      </c>
      <c r="AS1043" t="n">
        <v>0</v>
      </c>
      <c r="AT1043" t="n">
        <v>2.985982299532547</v>
      </c>
      <c r="AU1043" t="n">
        <v>0.9387421428973163</v>
      </c>
      <c r="AV1043" t="n">
        <v>2.985982299532547</v>
      </c>
    </row>
    <row r="1044" spans="1:48">
      <c r="A1044" t="n">
        <v>1041</v>
      </c>
      <c r="B1044" t="n">
        <v>0</v>
      </c>
      <c r="C1044" t="n">
        <v>0</v>
      </c>
      <c r="D1044" t="n">
        <v>78.57142857142857</v>
      </c>
      <c r="E1044" t="n">
        <v>5</v>
      </c>
      <c r="F1044" t="n">
        <v>0.2380950109805475</v>
      </c>
      <c r="G1044" t="n">
        <v>0</v>
      </c>
      <c r="H1044" t="n">
        <v>647.2791941208882</v>
      </c>
      <c r="I1044" t="b">
        <v>0</v>
      </c>
      <c r="J1044" t="n">
        <v>2552.869141612783</v>
      </c>
      <c r="K1044" t="n">
        <v>1720.633801447016</v>
      </c>
      <c r="L1044" t="n">
        <v>0</v>
      </c>
      <c r="M1044" t="n">
        <v>12.74546909831221</v>
      </c>
      <c r="N1044" t="n">
        <v>12.74546909831221</v>
      </c>
      <c r="O1044" t="n">
        <v>188.0336424324375</v>
      </c>
      <c r="P1044" t="n">
        <v>47.67587282769714</v>
      </c>
      <c r="Q1044" t="n">
        <v>12.74546909831221</v>
      </c>
      <c r="R1044" t="n">
        <v>0.9360783929281724</v>
      </c>
      <c r="S1044" t="n">
        <v>36.34170995521267</v>
      </c>
      <c r="T1044" t="n">
        <v>75.56601764975916</v>
      </c>
      <c r="U1044" t="n">
        <v>13.61581379786233</v>
      </c>
      <c r="V1044" t="n">
        <v>4.830301288190697</v>
      </c>
      <c r="W1044" t="n">
        <v>0</v>
      </c>
      <c r="X1044" t="n">
        <v>0</v>
      </c>
      <c r="Y1044" t="n">
        <v>-21.42817949427903</v>
      </c>
      <c r="Z1044" t="n">
        <v>93.09693870051495</v>
      </c>
      <c r="AA1044" t="n">
        <v>1720.633801447016</v>
      </c>
      <c r="AB1044" t="b">
        <v>0</v>
      </c>
      <c r="AC1044" t="b">
        <v>1</v>
      </c>
      <c r="AD1044" t="n">
        <v>94.35085658381827</v>
      </c>
      <c r="AE1044" t="n">
        <v>-0</v>
      </c>
      <c r="AF1044" t="n">
        <v>0</v>
      </c>
      <c r="AG1044" t="n">
        <v>0.1486886168727551</v>
      </c>
      <c r="AH1044" t="b">
        <v>0</v>
      </c>
      <c r="AI1044" t="b">
        <v>0</v>
      </c>
      <c r="AJ1044" t="n">
        <v>1720.633801447016</v>
      </c>
      <c r="AK1044" t="n">
        <v>0</v>
      </c>
      <c r="AL1044" t="n">
        <v>13.61581379786233</v>
      </c>
      <c r="AM1044" t="n">
        <v>0</v>
      </c>
      <c r="AN1044" t="n">
        <v>13.61648918484611</v>
      </c>
      <c r="AO1044" t="n">
        <v>0</v>
      </c>
      <c r="AP1044" t="n">
        <v>1</v>
      </c>
      <c r="AQ1044" t="n">
        <v>0</v>
      </c>
      <c r="AR1044" t="n">
        <v>0</v>
      </c>
      <c r="AS1044" t="n">
        <v>0</v>
      </c>
      <c r="AT1044" t="n">
        <v>3.029865963033351</v>
      </c>
      <c r="AU1044" t="n">
        <v>0.9525384217029136</v>
      </c>
      <c r="AV1044" t="n">
        <v>3.029865963033351</v>
      </c>
    </row>
    <row r="1045" spans="1:48">
      <c r="A1045" t="n">
        <v>1042</v>
      </c>
      <c r="B1045" t="n">
        <v>0</v>
      </c>
      <c r="C1045" t="n">
        <v>0</v>
      </c>
      <c r="D1045" t="n">
        <v>79.42857142857143</v>
      </c>
      <c r="E1045" t="n">
        <v>5</v>
      </c>
      <c r="F1045" t="n">
        <v>0.2380952989504355</v>
      </c>
      <c r="G1045" t="n">
        <v>0</v>
      </c>
      <c r="H1045" t="n">
        <v>654.3404216931161</v>
      </c>
      <c r="I1045" t="b">
        <v>0</v>
      </c>
      <c r="J1045" t="n">
        <v>2580.71862315765</v>
      </c>
      <c r="K1045" t="n">
        <v>1739.404352008256</v>
      </c>
      <c r="L1045" t="n">
        <v>0</v>
      </c>
      <c r="M1045" t="n">
        <v>12.97234499645421</v>
      </c>
      <c r="N1045" t="n">
        <v>12.97234499645421</v>
      </c>
      <c r="O1045" t="n">
        <v>189.3154781118567</v>
      </c>
      <c r="P1045" t="n">
        <v>48.00088187420301</v>
      </c>
      <c r="Q1045" t="n">
        <v>12.97234499645421</v>
      </c>
      <c r="R1045" t="n">
        <v>0.9361680497526986</v>
      </c>
      <c r="S1045" t="n">
        <v>36.36957651378243</v>
      </c>
      <c r="T1045" t="n">
        <v>76.07386905395295</v>
      </c>
      <c r="U1045" t="n">
        <v>13.85685508053926</v>
      </c>
      <c r="V1045" t="n">
        <v>4.855943424571649</v>
      </c>
      <c r="W1045" t="n">
        <v>0</v>
      </c>
      <c r="X1045" t="n">
        <v>0</v>
      </c>
      <c r="Y1045" t="n">
        <v>-21.42817949427903</v>
      </c>
      <c r="Z1045" t="n">
        <v>93.24311585389165</v>
      </c>
      <c r="AA1045" t="n">
        <v>1739.404352008256</v>
      </c>
      <c r="AB1045" t="b">
        <v>0</v>
      </c>
      <c r="AC1045" t="b">
        <v>1</v>
      </c>
      <c r="AD1045" t="n">
        <v>94.34341624371609</v>
      </c>
      <c r="AE1045" t="n">
        <v>-0</v>
      </c>
      <c r="AF1045" t="n">
        <v>0</v>
      </c>
      <c r="AG1045" t="n">
        <v>0.1510286026725176</v>
      </c>
      <c r="AH1045" t="b">
        <v>0</v>
      </c>
      <c r="AI1045" t="b">
        <v>0</v>
      </c>
      <c r="AJ1045" t="n">
        <v>1739.404352008256</v>
      </c>
      <c r="AK1045" t="n">
        <v>0</v>
      </c>
      <c r="AL1045" t="n">
        <v>13.85685508053926</v>
      </c>
      <c r="AM1045" t="n">
        <v>0</v>
      </c>
      <c r="AN1045" t="n">
        <v>13.85753046752303</v>
      </c>
      <c r="AO1045" t="n">
        <v>0</v>
      </c>
      <c r="AP1045" t="n">
        <v>1</v>
      </c>
      <c r="AQ1045" t="n">
        <v>0</v>
      </c>
      <c r="AR1045" t="n">
        <v>0</v>
      </c>
      <c r="AS1045" t="n">
        <v>0</v>
      </c>
      <c r="AT1045" t="n">
        <v>3.074207624155564</v>
      </c>
      <c r="AU1045" t="n">
        <v>0.9664786871854011</v>
      </c>
      <c r="AV1045" t="n">
        <v>3.074207624155564</v>
      </c>
    </row>
    <row r="1046" spans="1:48">
      <c r="A1046" t="n">
        <v>1043</v>
      </c>
      <c r="B1046" t="n">
        <v>0</v>
      </c>
      <c r="C1046" t="n">
        <v>0</v>
      </c>
      <c r="D1046" t="n">
        <v>80.28571428571428</v>
      </c>
      <c r="E1046" t="n">
        <v>5</v>
      </c>
      <c r="F1046" t="n">
        <v>0.238095221789143</v>
      </c>
      <c r="G1046" t="n">
        <v>0</v>
      </c>
      <c r="H1046" t="n">
        <v>661.4016492653438</v>
      </c>
      <c r="I1046" t="b">
        <v>0</v>
      </c>
      <c r="J1046" t="n">
        <v>2608.568104702516</v>
      </c>
      <c r="K1046" t="n">
        <v>1758.174902569496</v>
      </c>
      <c r="L1046" t="n">
        <v>0</v>
      </c>
      <c r="M1046" t="n">
        <v>13.20201344141857</v>
      </c>
      <c r="N1046" t="n">
        <v>13.20201344141857</v>
      </c>
      <c r="O1046" t="n">
        <v>190.6102623391967</v>
      </c>
      <c r="P1046" t="n">
        <v>48.32917402109451</v>
      </c>
      <c r="Q1046" t="n">
        <v>13.20201344141857</v>
      </c>
      <c r="R1046" t="n">
        <v>0.9362586537017317</v>
      </c>
      <c r="S1046" t="n">
        <v>36.39789932986427</v>
      </c>
      <c r="T1046" t="n">
        <v>76.58674841883918</v>
      </c>
      <c r="U1046" t="n">
        <v>14.100818603087</v>
      </c>
      <c r="V1046" t="n">
        <v>4.881742452823573</v>
      </c>
      <c r="W1046" t="n">
        <v>0</v>
      </c>
      <c r="X1046" t="n">
        <v>0</v>
      </c>
      <c r="Y1046" t="n">
        <v>-21.42817949427903</v>
      </c>
      <c r="Z1046" t="n">
        <v>93.39130891429211</v>
      </c>
      <c r="AA1046" t="n">
        <v>1758.174902569496</v>
      </c>
      <c r="AB1046" t="b">
        <v>0</v>
      </c>
      <c r="AC1046" t="b">
        <v>1</v>
      </c>
      <c r="AD1046" t="n">
        <v>94.33597590361391</v>
      </c>
      <c r="AE1046" t="n">
        <v>-0</v>
      </c>
      <c r="AF1046" t="n">
        <v>0</v>
      </c>
      <c r="AG1046" t="n">
        <v>0.1532855621876261</v>
      </c>
      <c r="AH1046" t="b">
        <v>0</v>
      </c>
      <c r="AI1046" t="b">
        <v>0</v>
      </c>
      <c r="AJ1046" t="n">
        <v>1758.174902569496</v>
      </c>
      <c r="AK1046" t="n">
        <v>0</v>
      </c>
      <c r="AL1046" t="n">
        <v>14.100818603087</v>
      </c>
      <c r="AM1046" t="n">
        <v>0</v>
      </c>
      <c r="AN1046" t="n">
        <v>14.10149399007078</v>
      </c>
      <c r="AO1046" t="n">
        <v>0</v>
      </c>
      <c r="AP1046" t="n">
        <v>1</v>
      </c>
      <c r="AQ1046" t="n">
        <v>0</v>
      </c>
      <c r="AR1046" t="n">
        <v>0</v>
      </c>
      <c r="AS1046" t="n">
        <v>0</v>
      </c>
      <c r="AT1046" t="n">
        <v>3.119003416364146</v>
      </c>
      <c r="AU1046" t="n">
        <v>0.9805617237718036</v>
      </c>
      <c r="AV1046" t="n">
        <v>3.119003416364146</v>
      </c>
    </row>
    <row r="1047" spans="1:48">
      <c r="A1047" t="n">
        <v>1044</v>
      </c>
      <c r="B1047" t="n">
        <v>0</v>
      </c>
      <c r="C1047" t="n">
        <v>0</v>
      </c>
      <c r="D1047" t="n">
        <v>81.14285714285714</v>
      </c>
      <c r="E1047" t="n">
        <v>5</v>
      </c>
      <c r="F1047" t="n">
        <v>0.2380952424644125</v>
      </c>
      <c r="G1047" t="n">
        <v>0</v>
      </c>
      <c r="H1047" t="n">
        <v>668.4628768375718</v>
      </c>
      <c r="I1047" t="b">
        <v>0</v>
      </c>
      <c r="J1047" t="n">
        <v>2636.417586247383</v>
      </c>
      <c r="K1047" t="n">
        <v>1776.945453130736</v>
      </c>
      <c r="L1047" t="n">
        <v>0</v>
      </c>
      <c r="M1047" t="n">
        <v>13.43451756229289</v>
      </c>
      <c r="N1047" t="n">
        <v>13.43451756229289</v>
      </c>
      <c r="O1047" t="n">
        <v>191.9182008918058</v>
      </c>
      <c r="P1047" t="n">
        <v>48.66080144315564</v>
      </c>
      <c r="Q1047" t="n">
        <v>13.43451756229289</v>
      </c>
      <c r="R1047" t="n">
        <v>0.9363502029198989</v>
      </c>
      <c r="S1047" t="n">
        <v>36.42668267274283</v>
      </c>
      <c r="T1047" t="n">
        <v>77.10473555406085</v>
      </c>
      <c r="U1047" t="n">
        <v>14.3477488661816</v>
      </c>
      <c r="V1047" t="n">
        <v>4.90770077193082</v>
      </c>
      <c r="W1047" t="n">
        <v>0</v>
      </c>
      <c r="X1047" t="n">
        <v>0</v>
      </c>
      <c r="Y1047" t="n">
        <v>-21.42817949427903</v>
      </c>
      <c r="Z1047" t="n">
        <v>93.55232093695432</v>
      </c>
      <c r="AA1047" t="n">
        <v>1776.945453130736</v>
      </c>
      <c r="AB1047" t="b">
        <v>0</v>
      </c>
      <c r="AC1047" t="b">
        <v>1</v>
      </c>
      <c r="AD1047" t="n">
        <v>94.32853556351174</v>
      </c>
      <c r="AE1047" t="n">
        <v>-0</v>
      </c>
      <c r="AF1047" t="n">
        <v>0</v>
      </c>
      <c r="AG1047" t="n">
        <v>0.1553738809138197</v>
      </c>
      <c r="AH1047" t="b">
        <v>0</v>
      </c>
      <c r="AI1047" t="b">
        <v>0</v>
      </c>
      <c r="AJ1047" t="n">
        <v>1776.945453130736</v>
      </c>
      <c r="AK1047" t="n">
        <v>0</v>
      </c>
      <c r="AL1047" t="n">
        <v>14.3477488661816</v>
      </c>
      <c r="AM1047" t="n">
        <v>0</v>
      </c>
      <c r="AN1047" t="n">
        <v>14.34842425316537</v>
      </c>
      <c r="AO1047" t="n">
        <v>0</v>
      </c>
      <c r="AP1047" t="n">
        <v>1</v>
      </c>
      <c r="AQ1047" t="n">
        <v>0</v>
      </c>
      <c r="AR1047" t="n">
        <v>0</v>
      </c>
      <c r="AS1047" t="n">
        <v>0</v>
      </c>
      <c r="AT1047" t="n">
        <v>3.164262326835982</v>
      </c>
      <c r="AU1047" t="n">
        <v>0.9947903568779612</v>
      </c>
      <c r="AV1047" t="n">
        <v>3.164262326835982</v>
      </c>
    </row>
    <row r="1048" spans="1:48">
      <c r="A1048" t="n">
        <v>1045</v>
      </c>
      <c r="B1048" t="n">
        <v>0</v>
      </c>
      <c r="C1048" t="n">
        <v>0</v>
      </c>
      <c r="D1048" t="n">
        <v>82</v>
      </c>
      <c r="E1048" t="n">
        <v>5</v>
      </c>
      <c r="F1048" t="n">
        <v>0.2380952369246323</v>
      </c>
      <c r="G1048" t="n">
        <v>0</v>
      </c>
      <c r="H1048" t="n">
        <v>675.5241044097997</v>
      </c>
      <c r="I1048" t="b">
        <v>0</v>
      </c>
      <c r="J1048" t="n">
        <v>2664.26706779225</v>
      </c>
      <c r="K1048" t="n">
        <v>1795.716003691977</v>
      </c>
      <c r="L1048" t="n">
        <v>0</v>
      </c>
      <c r="M1048" t="n">
        <v>13.66988263948959</v>
      </c>
      <c r="N1048" t="n">
        <v>13.66988263948959</v>
      </c>
      <c r="O1048" t="n">
        <v>193.239238631908</v>
      </c>
      <c r="P1048" t="n">
        <v>48.99575016022008</v>
      </c>
      <c r="Q1048" t="n">
        <v>13.66988263948959</v>
      </c>
      <c r="R1048" t="n">
        <v>0.9364426586765375</v>
      </c>
      <c r="S1048" t="n">
        <v>36.45593085816792</v>
      </c>
      <c r="T1048" t="n">
        <v>77.62780845372379</v>
      </c>
      <c r="U1048" t="n">
        <v>14.59767185190929</v>
      </c>
      <c r="V1048" t="n">
        <v>4.933817118085685</v>
      </c>
      <c r="W1048" t="n">
        <v>0</v>
      </c>
      <c r="X1048" t="n">
        <v>0</v>
      </c>
      <c r="Y1048" t="n">
        <v>-21.42817949427903</v>
      </c>
      <c r="Z1048" t="n">
        <v>93.70627712314767</v>
      </c>
      <c r="AA1048" t="n">
        <v>1795.716003691977</v>
      </c>
      <c r="AB1048" t="b">
        <v>0</v>
      </c>
      <c r="AC1048" t="b">
        <v>1</v>
      </c>
      <c r="AD1048" t="n">
        <v>94.32109522340956</v>
      </c>
      <c r="AE1048" t="n">
        <v>-0</v>
      </c>
      <c r="AF1048" t="n">
        <v>0</v>
      </c>
      <c r="AG1048" t="n">
        <v>0.1576590774123003</v>
      </c>
      <c r="AH1048" t="b">
        <v>0</v>
      </c>
      <c r="AI1048" t="b">
        <v>0</v>
      </c>
      <c r="AJ1048" t="n">
        <v>1795.716003691977</v>
      </c>
      <c r="AK1048" t="n">
        <v>0</v>
      </c>
      <c r="AL1048" t="n">
        <v>14.59767185190929</v>
      </c>
      <c r="AM1048" t="n">
        <v>0</v>
      </c>
      <c r="AN1048" t="n">
        <v>14.59834723889306</v>
      </c>
      <c r="AO1048" t="n">
        <v>0</v>
      </c>
      <c r="AP1048" t="n">
        <v>1</v>
      </c>
      <c r="AQ1048" t="n">
        <v>0</v>
      </c>
      <c r="AR1048" t="n">
        <v>0</v>
      </c>
      <c r="AS1048" t="n">
        <v>0</v>
      </c>
      <c r="AT1048" t="n">
        <v>3.209989887277029</v>
      </c>
      <c r="AU1048" t="n">
        <v>1.009166325578317</v>
      </c>
      <c r="AV1048" t="n">
        <v>3.209989887277029</v>
      </c>
    </row>
    <row r="1049" spans="1:48">
      <c r="A1049" t="n">
        <v>1046</v>
      </c>
      <c r="B1049" t="n">
        <v>0</v>
      </c>
      <c r="C1049" t="n">
        <v>0</v>
      </c>
      <c r="D1049" t="n">
        <v>82.85714285714286</v>
      </c>
      <c r="E1049" t="n">
        <v>5</v>
      </c>
      <c r="F1049" t="n">
        <v>0.2380952384084978</v>
      </c>
      <c r="G1049" t="n">
        <v>0</v>
      </c>
      <c r="H1049" t="n">
        <v>682.5853319820276</v>
      </c>
      <c r="I1049" t="b">
        <v>0</v>
      </c>
      <c r="J1049" t="n">
        <v>2692.116549337117</v>
      </c>
      <c r="K1049" t="n">
        <v>1814.486554253217</v>
      </c>
      <c r="L1049" t="n">
        <v>0</v>
      </c>
      <c r="M1049" t="n">
        <v>13.90813878762241</v>
      </c>
      <c r="N1049" t="n">
        <v>13.90813878762241</v>
      </c>
      <c r="O1049" t="n">
        <v>194.5733903332552</v>
      </c>
      <c r="P1049" t="n">
        <v>49.33402391816814</v>
      </c>
      <c r="Q1049" t="n">
        <v>13.90813878762241</v>
      </c>
      <c r="R1049" t="n">
        <v>0.9365359927346538</v>
      </c>
      <c r="S1049" t="n">
        <v>36.4856482257656</v>
      </c>
      <c r="T1049" t="n">
        <v>78.15597238339575</v>
      </c>
      <c r="U1049" t="n">
        <v>14.85061855125408</v>
      </c>
      <c r="V1049" t="n">
        <v>4.960091199170009</v>
      </c>
      <c r="W1049" t="n">
        <v>0</v>
      </c>
      <c r="X1049" t="n">
        <v>0</v>
      </c>
      <c r="Y1049" t="n">
        <v>-21.42817949427903</v>
      </c>
      <c r="Z1049" t="n">
        <v>93.86178358628284</v>
      </c>
      <c r="AA1049" t="n">
        <v>1814.486554253217</v>
      </c>
      <c r="AB1049" t="b">
        <v>0</v>
      </c>
      <c r="AC1049" t="b">
        <v>1</v>
      </c>
      <c r="AD1049" t="n">
        <v>94.31365488330738</v>
      </c>
      <c r="AE1049" t="n">
        <v>-0</v>
      </c>
      <c r="AF1049" t="n">
        <v>0</v>
      </c>
      <c r="AG1049" t="n">
        <v>0.1551654156862384</v>
      </c>
      <c r="AH1049" t="b">
        <v>0</v>
      </c>
      <c r="AI1049" t="b">
        <v>0</v>
      </c>
      <c r="AJ1049" t="n">
        <v>1814.486554253217</v>
      </c>
      <c r="AK1049" t="n">
        <v>0</v>
      </c>
      <c r="AL1049" t="n">
        <v>14.85061855125408</v>
      </c>
      <c r="AM1049" t="n">
        <v>0</v>
      </c>
      <c r="AN1049" t="n">
        <v>14.85129393823786</v>
      </c>
      <c r="AO1049" t="n">
        <v>0</v>
      </c>
      <c r="AP1049" t="n">
        <v>1</v>
      </c>
      <c r="AQ1049" t="n">
        <v>0</v>
      </c>
      <c r="AR1049" t="n">
        <v>0</v>
      </c>
      <c r="AS1049" t="n">
        <v>0</v>
      </c>
      <c r="AT1049" t="n">
        <v>3.256192583818871</v>
      </c>
      <c r="AU1049" t="n">
        <v>1.023691669002527</v>
      </c>
      <c r="AV1049" t="n">
        <v>3.256192583818871</v>
      </c>
    </row>
    <row r="1050" spans="1:48">
      <c r="A1050" t="n">
        <v>1047</v>
      </c>
      <c r="B1050" t="n">
        <v>0</v>
      </c>
      <c r="C1050" t="n">
        <v>0</v>
      </c>
      <c r="D1050" t="n">
        <v>83.71428571428571</v>
      </c>
      <c r="E1050" t="n">
        <v>5</v>
      </c>
      <c r="F1050" t="n">
        <v>0.2380952380127983</v>
      </c>
      <c r="G1050" t="n">
        <v>0</v>
      </c>
      <c r="H1050" t="n">
        <v>689.6465595542554</v>
      </c>
      <c r="I1050" t="b">
        <v>0</v>
      </c>
      <c r="J1050" t="n">
        <v>2719.966030881983</v>
      </c>
      <c r="K1050" t="n">
        <v>1833.257104814457</v>
      </c>
      <c r="L1050" t="n">
        <v>0</v>
      </c>
      <c r="M1050" t="n">
        <v>14.14931481225706</v>
      </c>
      <c r="N1050" t="n">
        <v>14.14931481225706</v>
      </c>
      <c r="O1050" t="n">
        <v>195.9206520385973</v>
      </c>
      <c r="P1050" t="n">
        <v>49.67562171364029</v>
      </c>
      <c r="Q1050" t="n">
        <v>14.14931481225706</v>
      </c>
      <c r="R1050" t="n">
        <v>0.9366301747843333</v>
      </c>
      <c r="S1050" t="n">
        <v>36.51583914492917</v>
      </c>
      <c r="T1050" t="n">
        <v>78.68922529236212</v>
      </c>
      <c r="U1050" t="n">
        <v>15.10661859203399</v>
      </c>
      <c r="V1050" t="n">
        <v>4.986522453133219</v>
      </c>
      <c r="W1050" t="n">
        <v>0</v>
      </c>
      <c r="X1050" t="n">
        <v>0</v>
      </c>
      <c r="Y1050" t="n">
        <v>-21.42817949427903</v>
      </c>
      <c r="Z1050" t="n">
        <v>94.01729004941801</v>
      </c>
      <c r="AA1050" t="n">
        <v>1833.257104814457</v>
      </c>
      <c r="AB1050" t="b">
        <v>0</v>
      </c>
      <c r="AC1050" t="b">
        <v>1</v>
      </c>
      <c r="AD1050" t="n">
        <v>94.3062145432052</v>
      </c>
      <c r="AE1050" t="n">
        <v>-0</v>
      </c>
      <c r="AF1050" t="n">
        <v>0</v>
      </c>
      <c r="AG1050" t="n">
        <v>0.152055960600251</v>
      </c>
      <c r="AH1050" t="b">
        <v>0</v>
      </c>
      <c r="AI1050" t="b">
        <v>0</v>
      </c>
      <c r="AJ1050" t="n">
        <v>1833.257104814457</v>
      </c>
      <c r="AK1050" t="n">
        <v>0</v>
      </c>
      <c r="AL1050" t="n">
        <v>15.10661859203399</v>
      </c>
      <c r="AM1050" t="n">
        <v>0</v>
      </c>
      <c r="AN1050" t="n">
        <v>15.10729397901777</v>
      </c>
      <c r="AO1050" t="n">
        <v>0</v>
      </c>
      <c r="AP1050" t="n">
        <v>1</v>
      </c>
      <c r="AQ1050" t="n">
        <v>0</v>
      </c>
      <c r="AR1050" t="n">
        <v>0</v>
      </c>
      <c r="AS1050" t="n">
        <v>0</v>
      </c>
      <c r="AT1050" t="n">
        <v>3.30287666706929</v>
      </c>
      <c r="AU1050" t="n">
        <v>1.038368352235564</v>
      </c>
      <c r="AV1050" t="n">
        <v>3.30287666706929</v>
      </c>
    </row>
    <row r="1051" spans="1:48">
      <c r="A1051" t="n">
        <v>1048</v>
      </c>
      <c r="B1051" t="n">
        <v>0</v>
      </c>
      <c r="C1051" t="n">
        <v>0</v>
      </c>
      <c r="D1051" t="n">
        <v>84.57142857142857</v>
      </c>
      <c r="E1051" t="n">
        <v>5</v>
      </c>
      <c r="F1051" t="n">
        <v>0.2380952381117272</v>
      </c>
      <c r="G1051" t="n">
        <v>0</v>
      </c>
      <c r="H1051" t="n">
        <v>696.7077871264833</v>
      </c>
      <c r="I1051" t="b">
        <v>0</v>
      </c>
      <c r="J1051" t="n">
        <v>2747.81551242685</v>
      </c>
      <c r="K1051" t="n">
        <v>1852.027655375697</v>
      </c>
      <c r="L1051" t="n">
        <v>0</v>
      </c>
      <c r="M1051" t="n">
        <v>14.39343987296318</v>
      </c>
      <c r="N1051" t="n">
        <v>14.39343987296318</v>
      </c>
      <c r="O1051" t="n">
        <v>197.2810248032029</v>
      </c>
      <c r="P1051" t="n">
        <v>50.02054381419951</v>
      </c>
      <c r="Q1051" t="n">
        <v>14.39343987296318</v>
      </c>
      <c r="R1051" t="n">
        <v>0.9367251757779104</v>
      </c>
      <c r="S1051" t="n">
        <v>36.54650801299604</v>
      </c>
      <c r="T1051" t="n">
        <v>79.22756707803164</v>
      </c>
      <c r="U1051" t="n">
        <v>15.36570196376972</v>
      </c>
      <c r="V1051" t="n">
        <v>5.01311038040626</v>
      </c>
      <c r="W1051" t="n">
        <v>0</v>
      </c>
      <c r="X1051" t="n">
        <v>0</v>
      </c>
      <c r="Y1051" t="n">
        <v>-21.42817949427903</v>
      </c>
      <c r="Z1051" t="n">
        <v>94.17279651255318</v>
      </c>
      <c r="AA1051" t="n">
        <v>1852.027655375697</v>
      </c>
      <c r="AB1051" t="b">
        <v>0</v>
      </c>
      <c r="AC1051" t="b">
        <v>1</v>
      </c>
      <c r="AD1051" t="n">
        <v>94.29877420310302</v>
      </c>
      <c r="AE1051" t="n">
        <v>-0</v>
      </c>
      <c r="AF1051" t="n">
        <v>0</v>
      </c>
      <c r="AG1051" t="n">
        <v>0.1462279424801978</v>
      </c>
      <c r="AH1051" t="b">
        <v>0</v>
      </c>
      <c r="AI1051" t="b">
        <v>0</v>
      </c>
      <c r="AJ1051" t="n">
        <v>1852.027655375697</v>
      </c>
      <c r="AK1051" t="n">
        <v>0</v>
      </c>
      <c r="AL1051" t="n">
        <v>15.36570196376972</v>
      </c>
      <c r="AM1051" t="n">
        <v>0</v>
      </c>
      <c r="AN1051" t="n">
        <v>15.3663773507535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3.350048475385063</v>
      </c>
      <c r="AU1051" t="n">
        <v>1.053198367949194</v>
      </c>
      <c r="AV1051" t="n">
        <v>3.350048475385063</v>
      </c>
    </row>
    <row r="1052" spans="1:48">
      <c r="A1052" t="n">
        <v>1049</v>
      </c>
      <c r="B1052" t="n">
        <v>0</v>
      </c>
      <c r="C1052" t="n">
        <v>0</v>
      </c>
      <c r="D1052" t="n">
        <v>85.42857142857143</v>
      </c>
      <c r="E1052" t="n">
        <v>5</v>
      </c>
      <c r="F1052" t="n">
        <v>0.2380952381117236</v>
      </c>
      <c r="G1052" t="n">
        <v>0</v>
      </c>
      <c r="H1052" t="n">
        <v>703.7690146987112</v>
      </c>
      <c r="I1052" t="b">
        <v>0</v>
      </c>
      <c r="J1052" t="n">
        <v>2775.664993971717</v>
      </c>
      <c r="K1052" t="n">
        <v>1870.798205936937</v>
      </c>
      <c r="L1052" t="n">
        <v>0</v>
      </c>
      <c r="M1052" t="n">
        <v>14.64054303521662</v>
      </c>
      <c r="N1052" t="n">
        <v>14.64054303521662</v>
      </c>
      <c r="O1052" t="n">
        <v>198.6545083632492</v>
      </c>
      <c r="P1052" t="n">
        <v>50.36879015295366</v>
      </c>
      <c r="Q1052" t="n">
        <v>14.64054303521662</v>
      </c>
      <c r="R1052" t="n">
        <v>0.9368209670503157</v>
      </c>
      <c r="S1052" t="n">
        <v>36.57765925550901</v>
      </c>
      <c r="T1052" t="n">
        <v>79.77099711534841</v>
      </c>
      <c r="U1052" t="n">
        <v>15.62789855281953</v>
      </c>
      <c r="V1052" t="n">
        <v>5.039854455179778</v>
      </c>
      <c r="W1052" t="n">
        <v>0</v>
      </c>
      <c r="X1052" t="n">
        <v>0</v>
      </c>
      <c r="Y1052" t="n">
        <v>-21.42817949427903</v>
      </c>
      <c r="Z1052" t="n">
        <v>94.32830297568835</v>
      </c>
      <c r="AA1052" t="n">
        <v>1870.798205936937</v>
      </c>
      <c r="AB1052" t="b">
        <v>0</v>
      </c>
      <c r="AC1052" t="b">
        <v>1</v>
      </c>
      <c r="AD1052" t="n">
        <v>94.29133386300084</v>
      </c>
      <c r="AE1052" t="n">
        <v>-0</v>
      </c>
      <c r="AF1052" t="n">
        <v>0</v>
      </c>
      <c r="AG1052" t="n">
        <v>0.1417816327460358</v>
      </c>
      <c r="AH1052" t="b">
        <v>0</v>
      </c>
      <c r="AI1052" t="b">
        <v>0</v>
      </c>
      <c r="AJ1052" t="n">
        <v>1870.798205936937</v>
      </c>
      <c r="AK1052" t="n">
        <v>0</v>
      </c>
      <c r="AL1052" t="n">
        <v>15.62789855281953</v>
      </c>
      <c r="AM1052" t="n">
        <v>0</v>
      </c>
      <c r="AN1052" t="n">
        <v>15.62857393980331</v>
      </c>
      <c r="AO1052" t="n">
        <v>0</v>
      </c>
      <c r="AP1052" t="n">
        <v>1</v>
      </c>
      <c r="AQ1052" t="n">
        <v>0</v>
      </c>
      <c r="AR1052" t="n">
        <v>0</v>
      </c>
      <c r="AS1052" t="n">
        <v>0</v>
      </c>
      <c r="AT1052" t="n">
        <v>3.397714349751389</v>
      </c>
      <c r="AU1052" t="n">
        <v>1.068183709641516</v>
      </c>
      <c r="AV1052" t="n">
        <v>3.397714349751389</v>
      </c>
    </row>
    <row r="1053" spans="1:48">
      <c r="A1053" t="n">
        <v>1050</v>
      </c>
      <c r="B1053" t="n">
        <v>0</v>
      </c>
      <c r="C1053" t="n">
        <v>0</v>
      </c>
      <c r="D1053" t="n">
        <v>86.28571428571428</v>
      </c>
      <c r="E1053" t="n">
        <v>5</v>
      </c>
      <c r="F1053" t="n">
        <v>0.2380952380128001</v>
      </c>
      <c r="G1053" t="n">
        <v>0</v>
      </c>
      <c r="H1053" t="n">
        <v>710.830242270939</v>
      </c>
      <c r="I1053" t="b">
        <v>0</v>
      </c>
      <c r="J1053" t="n">
        <v>2803.514475516583</v>
      </c>
      <c r="K1053" t="n">
        <v>1889.568756498177</v>
      </c>
      <c r="L1053" t="n">
        <v>0</v>
      </c>
      <c r="M1053" t="n">
        <v>14.89065338335173</v>
      </c>
      <c r="N1053" t="n">
        <v>14.89065338335173</v>
      </c>
      <c r="O1053" t="n">
        <v>200.0411027187417</v>
      </c>
      <c r="P1053" t="n">
        <v>50.72036072990409</v>
      </c>
      <c r="Q1053" t="n">
        <v>14.89065338335173</v>
      </c>
      <c r="R1053" t="n">
        <v>0.936917520537656</v>
      </c>
      <c r="S1053" t="n">
        <v>36.60929732591268</v>
      </c>
      <c r="T1053" t="n">
        <v>80.31951487434709</v>
      </c>
      <c r="U1053" t="n">
        <v>15.89323825944319</v>
      </c>
      <c r="V1053" t="n">
        <v>5.066754147486421</v>
      </c>
      <c r="W1053" t="n">
        <v>0</v>
      </c>
      <c r="X1053" t="n">
        <v>0</v>
      </c>
      <c r="Y1053" t="n">
        <v>-21.42817949427903</v>
      </c>
      <c r="Z1053" t="n">
        <v>94.45778160914914</v>
      </c>
      <c r="AA1053" t="n">
        <v>1889.568756498177</v>
      </c>
      <c r="AB1053" t="b">
        <v>0</v>
      </c>
      <c r="AC1053" t="b">
        <v>1</v>
      </c>
      <c r="AD1053" t="n">
        <v>94.28389352289867</v>
      </c>
      <c r="AE1053" t="n">
        <v>-0</v>
      </c>
      <c r="AF1053" t="n">
        <v>0</v>
      </c>
      <c r="AG1053" t="n">
        <v>0.1372291811959159</v>
      </c>
      <c r="AH1053" t="b">
        <v>0</v>
      </c>
      <c r="AI1053" t="b">
        <v>0</v>
      </c>
      <c r="AJ1053" t="n">
        <v>1889.568756498177</v>
      </c>
      <c r="AK1053" t="n">
        <v>0</v>
      </c>
      <c r="AL1053" t="n">
        <v>15.89323825944319</v>
      </c>
      <c r="AM1053" t="n">
        <v>0</v>
      </c>
      <c r="AN1053" t="n">
        <v>15.89391364642697</v>
      </c>
      <c r="AO1053" t="n">
        <v>0</v>
      </c>
      <c r="AP1053" t="n">
        <v>1</v>
      </c>
      <c r="AQ1053" t="n">
        <v>0</v>
      </c>
      <c r="AR1053" t="n">
        <v>0</v>
      </c>
      <c r="AS1053" t="n">
        <v>0</v>
      </c>
      <c r="AT1053" t="n">
        <v>3.445880656972981</v>
      </c>
      <c r="AU1053" t="n">
        <v>1.083326378927843</v>
      </c>
      <c r="AV1053" t="n">
        <v>3.445880656972981</v>
      </c>
    </row>
    <row r="1054" spans="1:48">
      <c r="A1054" t="n">
        <v>1051</v>
      </c>
      <c r="B1054" t="n">
        <v>0</v>
      </c>
      <c r="C1054" t="n">
        <v>0</v>
      </c>
      <c r="D1054" t="n">
        <v>87.14285714285714</v>
      </c>
      <c r="E1054" t="n">
        <v>5</v>
      </c>
      <c r="F1054" t="n">
        <v>0.2380952384085031</v>
      </c>
      <c r="G1054" t="n">
        <v>0</v>
      </c>
      <c r="H1054" t="n">
        <v>717.8914698431669</v>
      </c>
      <c r="I1054" t="b">
        <v>0</v>
      </c>
      <c r="J1054" t="n">
        <v>2831.36395706145</v>
      </c>
      <c r="K1054" t="n">
        <v>1908.339307059417</v>
      </c>
      <c r="L1054" t="n">
        <v>0</v>
      </c>
      <c r="M1054" t="n">
        <v>15.1438000215355</v>
      </c>
      <c r="N1054" t="n">
        <v>15.1438000215355</v>
      </c>
      <c r="O1054" t="n">
        <v>201.440808133497</v>
      </c>
      <c r="P1054" t="n">
        <v>51.07525561194144</v>
      </c>
      <c r="Q1054" t="n">
        <v>15.1438000215355</v>
      </c>
      <c r="R1054" t="n">
        <v>0.9370148087751037</v>
      </c>
      <c r="S1054" t="n">
        <v>36.64142670538892</v>
      </c>
      <c r="T1054" t="n">
        <v>80.87311992006501</v>
      </c>
      <c r="U1054" t="n">
        <v>16.16175099871897</v>
      </c>
      <c r="V1054" t="n">
        <v>5.093808923119255</v>
      </c>
      <c r="W1054" t="n">
        <v>0</v>
      </c>
      <c r="X1054" t="n">
        <v>0</v>
      </c>
      <c r="Y1054" t="n">
        <v>-21.42817949427903</v>
      </c>
      <c r="Z1054" t="n">
        <v>94.58726024260993</v>
      </c>
      <c r="AA1054" t="n">
        <v>1908.339307059417</v>
      </c>
      <c r="AB1054" t="b">
        <v>0</v>
      </c>
      <c r="AC1054" t="b">
        <v>1</v>
      </c>
      <c r="AD1054" t="n">
        <v>94.27645318279649</v>
      </c>
      <c r="AE1054" t="n">
        <v>-0</v>
      </c>
      <c r="AF1054" t="n">
        <v>0</v>
      </c>
      <c r="AG1054" t="n">
        <v>0.1340087302871494</v>
      </c>
      <c r="AH1054" t="b">
        <v>0</v>
      </c>
      <c r="AI1054" t="b">
        <v>0</v>
      </c>
      <c r="AJ1054" t="n">
        <v>1908.339307059417</v>
      </c>
      <c r="AK1054" t="n">
        <v>0</v>
      </c>
      <c r="AL1054" t="n">
        <v>16.16175099871897</v>
      </c>
      <c r="AM1054" t="n">
        <v>0</v>
      </c>
      <c r="AN1054" t="n">
        <v>16.16242638570274</v>
      </c>
      <c r="AO1054" t="n">
        <v>0</v>
      </c>
      <c r="AP1054" t="n">
        <v>1</v>
      </c>
      <c r="AQ1054" t="n">
        <v>0</v>
      </c>
      <c r="AR1054" t="n">
        <v>0</v>
      </c>
      <c r="AS1054" t="n">
        <v>0</v>
      </c>
      <c r="AT1054" t="n">
        <v>3.494553791229414</v>
      </c>
      <c r="AU1054" t="n">
        <v>1.098628386029682</v>
      </c>
      <c r="AV1054" t="n">
        <v>3.494553791229414</v>
      </c>
    </row>
    <row r="1055" spans="1:48">
      <c r="A1055" t="n">
        <v>1052</v>
      </c>
      <c r="B1055" t="n">
        <v>0</v>
      </c>
      <c r="C1055" t="n">
        <v>0</v>
      </c>
      <c r="D1055" t="n">
        <v>88</v>
      </c>
      <c r="E1055" t="n">
        <v>5</v>
      </c>
      <c r="F1055" t="n">
        <v>0.2380952369246341</v>
      </c>
      <c r="G1055" t="n">
        <v>0</v>
      </c>
      <c r="H1055" t="n">
        <v>724.9526974153948</v>
      </c>
      <c r="I1055" t="b">
        <v>0</v>
      </c>
      <c r="J1055" t="n">
        <v>2859.213438606317</v>
      </c>
      <c r="K1055" t="n">
        <v>1927.109857620658</v>
      </c>
      <c r="L1055" t="n">
        <v>0</v>
      </c>
      <c r="M1055" t="n">
        <v>15.40001195457425</v>
      </c>
      <c r="N1055" t="n">
        <v>15.40001195457425</v>
      </c>
      <c r="O1055" t="n">
        <v>202.853623552244</v>
      </c>
      <c r="P1055" t="n">
        <v>51.43347453150204</v>
      </c>
      <c r="Q1055" t="n">
        <v>15.40001195457425</v>
      </c>
      <c r="R1055" t="n">
        <v>0.9371128046890312</v>
      </c>
      <c r="S1055" t="n">
        <v>36.67405190269085</v>
      </c>
      <c r="T1055" t="n">
        <v>81.43181129487171</v>
      </c>
      <c r="U1055" t="n">
        <v>16.43346657682748</v>
      </c>
      <c r="V1055" t="n">
        <v>5.121018221426553</v>
      </c>
      <c r="W1055" t="n">
        <v>0</v>
      </c>
      <c r="X1055" t="n">
        <v>0</v>
      </c>
      <c r="Y1055" t="n">
        <v>-21.42817949427903</v>
      </c>
      <c r="Z1055" t="n">
        <v>94.71673887607072</v>
      </c>
      <c r="AA1055" t="n">
        <v>1927.109857620658</v>
      </c>
      <c r="AB1055" t="b">
        <v>0</v>
      </c>
      <c r="AC1055" t="b">
        <v>1</v>
      </c>
      <c r="AD1055" t="n">
        <v>94.26901284269431</v>
      </c>
      <c r="AE1055" t="n">
        <v>-0</v>
      </c>
      <c r="AF1055" t="n">
        <v>0</v>
      </c>
      <c r="AG1055" t="n">
        <v>0.1328246277072737</v>
      </c>
      <c r="AH1055" t="b">
        <v>0</v>
      </c>
      <c r="AI1055" t="b">
        <v>0</v>
      </c>
      <c r="AJ1055" t="n">
        <v>1927.109857620658</v>
      </c>
      <c r="AK1055" t="n">
        <v>0</v>
      </c>
      <c r="AL1055" t="n">
        <v>16.43346657682748</v>
      </c>
      <c r="AM1055" t="n">
        <v>0</v>
      </c>
      <c r="AN1055" t="n">
        <v>16.43414196381125</v>
      </c>
      <c r="AO1055" t="n">
        <v>0</v>
      </c>
      <c r="AP1055" t="n">
        <v>1</v>
      </c>
      <c r="AQ1055" t="n">
        <v>0</v>
      </c>
      <c r="AR1055" t="n">
        <v>0</v>
      </c>
      <c r="AS1055" t="n">
        <v>0</v>
      </c>
      <c r="AT1055" t="n">
        <v>3.543740152729321</v>
      </c>
      <c r="AU1055" t="n">
        <v>1.114091743063973</v>
      </c>
      <c r="AV1055" t="n">
        <v>3.543740152729321</v>
      </c>
    </row>
    <row r="1056" spans="1:48">
      <c r="A1056" t="n">
        <v>1053</v>
      </c>
      <c r="B1056" t="n">
        <v>0</v>
      </c>
      <c r="C1056" t="n">
        <v>0</v>
      </c>
      <c r="D1056" t="n">
        <v>88.85714285714286</v>
      </c>
      <c r="E1056" t="n">
        <v>5</v>
      </c>
      <c r="F1056" t="n">
        <v>0.2380952424644054</v>
      </c>
      <c r="G1056" t="n">
        <v>0</v>
      </c>
      <c r="H1056" t="n">
        <v>732.0139249876227</v>
      </c>
      <c r="I1056" t="b">
        <v>0</v>
      </c>
      <c r="J1056" t="n">
        <v>2887.062920151184</v>
      </c>
      <c r="K1056" t="n">
        <v>1945.880408181898</v>
      </c>
      <c r="L1056" t="n">
        <v>0</v>
      </c>
      <c r="M1056" t="n">
        <v>15.65931856839451</v>
      </c>
      <c r="N1056" t="n">
        <v>15.65931856839451</v>
      </c>
      <c r="O1056" t="n">
        <v>204.2795529322338</v>
      </c>
      <c r="P1056" t="n">
        <v>51.79501849194568</v>
      </c>
      <c r="Q1056" t="n">
        <v>15.65931856839451</v>
      </c>
      <c r="R1056" t="n">
        <v>0.9372114824170433</v>
      </c>
      <c r="S1056" t="n">
        <v>36.70717745382479</v>
      </c>
      <c r="T1056" t="n">
        <v>81.99558998875725</v>
      </c>
      <c r="U1056" t="n">
        <v>16.70841518929062</v>
      </c>
      <c r="V1056" t="n">
        <v>5.148381543733976</v>
      </c>
      <c r="W1056" t="n">
        <v>0</v>
      </c>
      <c r="X1056" t="n">
        <v>0</v>
      </c>
      <c r="Y1056" t="n">
        <v>-21.42817949427903</v>
      </c>
      <c r="Z1056" t="n">
        <v>94.84621750953151</v>
      </c>
      <c r="AA1056" t="n">
        <v>1945.880408181898</v>
      </c>
      <c r="AB1056" t="b">
        <v>0</v>
      </c>
      <c r="AC1056" t="b">
        <v>1</v>
      </c>
      <c r="AD1056" t="n">
        <v>94.26157250259213</v>
      </c>
      <c r="AE1056" t="n">
        <v>-0</v>
      </c>
      <c r="AF1056" t="n">
        <v>0</v>
      </c>
      <c r="AG1056" t="n">
        <v>0.1310392657439269</v>
      </c>
      <c r="AH1056" t="b">
        <v>0</v>
      </c>
      <c r="AI1056" t="b">
        <v>0</v>
      </c>
      <c r="AJ1056" t="n">
        <v>1945.880408181898</v>
      </c>
      <c r="AK1056" t="n">
        <v>0</v>
      </c>
      <c r="AL1056" t="n">
        <v>16.70841518929062</v>
      </c>
      <c r="AM1056" t="n">
        <v>0</v>
      </c>
      <c r="AN1056" t="n">
        <v>16.7090905762744</v>
      </c>
      <c r="AO1056" t="n">
        <v>0</v>
      </c>
      <c r="AP1056" t="n">
        <v>1</v>
      </c>
      <c r="AQ1056" t="n">
        <v>0</v>
      </c>
      <c r="AR1056" t="n">
        <v>0</v>
      </c>
      <c r="AS1056" t="n">
        <v>0</v>
      </c>
      <c r="AT1056" t="n">
        <v>3.593446240652995</v>
      </c>
      <c r="AU1056" t="n">
        <v>1.129718493262665</v>
      </c>
      <c r="AV1056" t="n">
        <v>3.593446240652995</v>
      </c>
    </row>
    <row r="1057" spans="1:48">
      <c r="A1057" t="n">
        <v>1054</v>
      </c>
      <c r="B1057" t="n">
        <v>0</v>
      </c>
      <c r="C1057" t="n">
        <v>0</v>
      </c>
      <c r="D1057" t="n">
        <v>89.71428571428571</v>
      </c>
      <c r="E1057" t="n">
        <v>5</v>
      </c>
      <c r="F1057" t="n">
        <v>0.2380952217891412</v>
      </c>
      <c r="G1057" t="n">
        <v>0</v>
      </c>
      <c r="H1057" t="n">
        <v>739.0751525598505</v>
      </c>
      <c r="I1057" t="b">
        <v>0</v>
      </c>
      <c r="J1057" t="n">
        <v>2914.91240169605</v>
      </c>
      <c r="K1057" t="n">
        <v>1964.650958743138</v>
      </c>
      <c r="L1057" t="n">
        <v>0</v>
      </c>
      <c r="M1057" t="n">
        <v>15.92174781092783</v>
      </c>
      <c r="N1057" t="n">
        <v>15.92174781092783</v>
      </c>
      <c r="O1057" t="n">
        <v>205.7185814997228</v>
      </c>
      <c r="P1057" t="n">
        <v>52.15988374739421</v>
      </c>
      <c r="Q1057" t="n">
        <v>15.92174781092783</v>
      </c>
      <c r="R1057" t="n">
        <v>0.9373108142570061</v>
      </c>
      <c r="S1057" t="n">
        <v>36.74080792233084</v>
      </c>
      <c r="T1057" t="n">
        <v>82.56444967547102</v>
      </c>
      <c r="U1057" t="n">
        <v>16.98662553418717</v>
      </c>
      <c r="V1057" t="n">
        <v>5.175898121473679</v>
      </c>
      <c r="W1057" t="n">
        <v>0</v>
      </c>
      <c r="X1057" t="n">
        <v>0</v>
      </c>
      <c r="Y1057" t="n">
        <v>-21.42817949427903</v>
      </c>
      <c r="Z1057" t="n">
        <v>94.97569614299231</v>
      </c>
      <c r="AA1057" t="n">
        <v>1964.650958743138</v>
      </c>
      <c r="AB1057" t="b">
        <v>0</v>
      </c>
      <c r="AC1057" t="b">
        <v>1</v>
      </c>
      <c r="AD1057" t="n">
        <v>94.25413216248995</v>
      </c>
      <c r="AE1057" t="n">
        <v>-0</v>
      </c>
      <c r="AF1057" t="n">
        <v>0</v>
      </c>
      <c r="AG1057" t="n">
        <v>0.1327732016489879</v>
      </c>
      <c r="AH1057" t="b">
        <v>0</v>
      </c>
      <c r="AI1057" t="b">
        <v>0</v>
      </c>
      <c r="AJ1057" t="n">
        <v>1964.650958743138</v>
      </c>
      <c r="AK1057" t="n">
        <v>0</v>
      </c>
      <c r="AL1057" t="n">
        <v>16.98662553418717</v>
      </c>
      <c r="AM1057" t="n">
        <v>0</v>
      </c>
      <c r="AN1057" t="n">
        <v>16.98730092117095</v>
      </c>
      <c r="AO1057" t="n">
        <v>0</v>
      </c>
      <c r="AP1057" t="n">
        <v>1</v>
      </c>
      <c r="AQ1057" t="n">
        <v>0</v>
      </c>
      <c r="AR1057" t="n">
        <v>0</v>
      </c>
      <c r="AS1057" t="n">
        <v>0</v>
      </c>
      <c r="AT1057" t="n">
        <v>3.64367830855537</v>
      </c>
      <c r="AU1057" t="n">
        <v>1.145510602637266</v>
      </c>
      <c r="AV1057" t="n">
        <v>3.64367830855537</v>
      </c>
    </row>
    <row r="1058" spans="1:48">
      <c r="A1058" t="n">
        <v>1055</v>
      </c>
      <c r="B1058" t="n">
        <v>0</v>
      </c>
      <c r="C1058" t="n">
        <v>0</v>
      </c>
      <c r="D1058" t="n">
        <v>90.57142857142857</v>
      </c>
      <c r="E1058" t="n">
        <v>5</v>
      </c>
      <c r="F1058" t="n">
        <v>0.2380952989504408</v>
      </c>
      <c r="G1058" t="n">
        <v>0</v>
      </c>
      <c r="H1058" t="n">
        <v>746.1363801320784</v>
      </c>
      <c r="I1058" t="b">
        <v>0</v>
      </c>
      <c r="J1058" t="n">
        <v>2942.761883240918</v>
      </c>
      <c r="K1058" t="n">
        <v>1983.421509304379</v>
      </c>
      <c r="L1058" t="n">
        <v>0</v>
      </c>
      <c r="M1058" t="n">
        <v>16.18733304895946</v>
      </c>
      <c r="N1058" t="n">
        <v>16.18733304895946</v>
      </c>
      <c r="O1058" t="n">
        <v>207.1707643924816</v>
      </c>
      <c r="P1058" t="n">
        <v>52.52808427801259</v>
      </c>
      <c r="Q1058" t="n">
        <v>16.18733304895946</v>
      </c>
      <c r="R1058" t="n">
        <v>0.9374107819318164</v>
      </c>
      <c r="S1058" t="n">
        <v>36.77494789728509</v>
      </c>
      <c r="T1058" t="n">
        <v>83.13841129695965</v>
      </c>
      <c r="U1058" t="n">
        <v>17.26813192355287</v>
      </c>
      <c r="V1058" t="n">
        <v>5.203568154507749</v>
      </c>
      <c r="W1058" t="n">
        <v>0</v>
      </c>
      <c r="X1058" t="n">
        <v>0</v>
      </c>
      <c r="Y1058" t="n">
        <v>-21.42817949427903</v>
      </c>
      <c r="Z1058" t="n">
        <v>95.10975175973333</v>
      </c>
      <c r="AA1058" t="n">
        <v>1983.421509304379</v>
      </c>
      <c r="AB1058" t="b">
        <v>0</v>
      </c>
      <c r="AC1058" t="b">
        <v>1</v>
      </c>
      <c r="AD1058" t="n">
        <v>94.24669182238777</v>
      </c>
      <c r="AE1058" t="n">
        <v>-0</v>
      </c>
      <c r="AF1058" t="n">
        <v>0</v>
      </c>
      <c r="AG1058" t="n">
        <v>0.1321932642233827</v>
      </c>
      <c r="AH1058" t="b">
        <v>0</v>
      </c>
      <c r="AI1058" t="b">
        <v>0</v>
      </c>
      <c r="AJ1058" t="n">
        <v>1983.421509304379</v>
      </c>
      <c r="AK1058" t="n">
        <v>0</v>
      </c>
      <c r="AL1058" t="n">
        <v>17.26813192355287</v>
      </c>
      <c r="AM1058" t="n">
        <v>0</v>
      </c>
      <c r="AN1058" t="n">
        <v>17.26880731053664</v>
      </c>
      <c r="AO1058" t="n">
        <v>0</v>
      </c>
      <c r="AP1058" t="n">
        <v>1</v>
      </c>
      <c r="AQ1058" t="n">
        <v>0</v>
      </c>
      <c r="AR1058" t="n">
        <v>0</v>
      </c>
      <c r="AS1058" t="n">
        <v>0</v>
      </c>
      <c r="AT1058" t="n">
        <v>3.694443667546228</v>
      </c>
      <c r="AU1058" t="n">
        <v>1.161470369676571</v>
      </c>
      <c r="AV1058" t="n">
        <v>3.694443667546228</v>
      </c>
    </row>
    <row r="1059" spans="1:48">
      <c r="A1059" t="n">
        <v>1056</v>
      </c>
      <c r="B1059" t="n">
        <v>0</v>
      </c>
      <c r="C1059" t="n">
        <v>0</v>
      </c>
      <c r="D1059" t="n">
        <v>91.42857142857143</v>
      </c>
      <c r="E1059" t="n">
        <v>5</v>
      </c>
      <c r="F1059" t="n">
        <v>0.2380950109805422</v>
      </c>
      <c r="G1059" t="n">
        <v>0</v>
      </c>
      <c r="H1059" t="n">
        <v>753.1976077043063</v>
      </c>
      <c r="I1059" t="b">
        <v>0</v>
      </c>
      <c r="J1059" t="n">
        <v>2970.611364785784</v>
      </c>
      <c r="K1059" t="n">
        <v>2002.192059865618</v>
      </c>
      <c r="L1059" t="n">
        <v>0</v>
      </c>
      <c r="M1059" t="n">
        <v>16.45608723276682</v>
      </c>
      <c r="N1059" t="n">
        <v>16.45608723276682</v>
      </c>
      <c r="O1059" t="n">
        <v>208.6358958331536</v>
      </c>
      <c r="P1059" t="n">
        <v>52.89956790901461</v>
      </c>
      <c r="Q1059" t="n">
        <v>16.45608723276682</v>
      </c>
      <c r="R1059" t="n">
        <v>0.9375113349692974</v>
      </c>
      <c r="S1059" t="n">
        <v>36.80960199987296</v>
      </c>
      <c r="T1059" t="n">
        <v>83.71739399001002</v>
      </c>
      <c r="U1059" t="n">
        <v>17.55294748868902</v>
      </c>
      <c r="V1059" t="n">
        <v>5.231388190285088</v>
      </c>
      <c r="W1059" t="n">
        <v>0</v>
      </c>
      <c r="X1059" t="n">
        <v>0</v>
      </c>
      <c r="Y1059" t="n">
        <v>-21.42817949427903</v>
      </c>
      <c r="Z1059" t="n">
        <v>95.25220757940731</v>
      </c>
      <c r="AA1059" t="n">
        <v>2002.192059865618</v>
      </c>
      <c r="AB1059" t="b">
        <v>0</v>
      </c>
      <c r="AC1059" t="b">
        <v>1</v>
      </c>
      <c r="AD1059" t="n">
        <v>94.2392514822856</v>
      </c>
      <c r="AE1059" t="n">
        <v>-0</v>
      </c>
      <c r="AF1059" t="n">
        <v>0</v>
      </c>
      <c r="AG1059" t="n">
        <v>0.1317183962189061</v>
      </c>
      <c r="AH1059" t="b">
        <v>0</v>
      </c>
      <c r="AI1059" t="b">
        <v>0</v>
      </c>
      <c r="AJ1059" t="n">
        <v>2002.192059865618</v>
      </c>
      <c r="AK1059" t="n">
        <v>0</v>
      </c>
      <c r="AL1059" t="n">
        <v>17.55294748868902</v>
      </c>
      <c r="AM1059" t="n">
        <v>0</v>
      </c>
      <c r="AN1059" t="n">
        <v>17.5536228756728</v>
      </c>
      <c r="AO1059" t="n">
        <v>0</v>
      </c>
      <c r="AP1059" t="n">
        <v>1</v>
      </c>
      <c r="AQ1059" t="n">
        <v>0</v>
      </c>
      <c r="AR1059" t="n">
        <v>0</v>
      </c>
      <c r="AS1059" t="n">
        <v>0</v>
      </c>
      <c r="AT1059" t="n">
        <v>3.745745791393161</v>
      </c>
      <c r="AU1059" t="n">
        <v>1.17759888647414</v>
      </c>
      <c r="AV1059" t="n">
        <v>3.745745791393161</v>
      </c>
    </row>
    <row r="1060" spans="1:48">
      <c r="A1060" t="n">
        <v>1057</v>
      </c>
      <c r="B1060" t="n">
        <v>0</v>
      </c>
      <c r="C1060" t="n">
        <v>0</v>
      </c>
      <c r="D1060" t="n">
        <v>92.28571428571428</v>
      </c>
      <c r="E1060" t="n">
        <v>5</v>
      </c>
      <c r="F1060" t="n">
        <v>0.2380960856988263</v>
      </c>
      <c r="G1060" t="n">
        <v>0</v>
      </c>
      <c r="H1060" t="n">
        <v>760.2588352765341</v>
      </c>
      <c r="I1060" t="b">
        <v>0</v>
      </c>
      <c r="J1060" t="n">
        <v>2998.46084633065</v>
      </c>
      <c r="K1060" t="n">
        <v>2020.962610426858</v>
      </c>
      <c r="L1060" t="n">
        <v>0</v>
      </c>
      <c r="M1060" t="n">
        <v>16.72810022814657</v>
      </c>
      <c r="N1060" t="n">
        <v>16.72810022814657</v>
      </c>
      <c r="O1060" t="n">
        <v>210.1147437933653</v>
      </c>
      <c r="P1060" t="n">
        <v>53.27452935937255</v>
      </c>
      <c r="Q1060" t="n">
        <v>16.72810022814657</v>
      </c>
      <c r="R1060" t="n">
        <v>0.9376125444127654</v>
      </c>
      <c r="S1060" t="n">
        <v>36.84477485766658</v>
      </c>
      <c r="T1060" t="n">
        <v>84.30169679083554</v>
      </c>
      <c r="U1060" t="n">
        <v>17.84116512500749</v>
      </c>
      <c r="V1060" t="n">
        <v>5.259368364466766</v>
      </c>
      <c r="W1060" t="n">
        <v>0</v>
      </c>
      <c r="X1060" t="n">
        <v>0</v>
      </c>
      <c r="Y1060" t="n">
        <v>-21.42817949427903</v>
      </c>
      <c r="Z1060" t="n">
        <v>95.39217599350802</v>
      </c>
      <c r="AA1060" t="n">
        <v>2020.962610426858</v>
      </c>
      <c r="AB1060" t="b">
        <v>0</v>
      </c>
      <c r="AC1060" t="b">
        <v>1</v>
      </c>
      <c r="AD1060" t="n">
        <v>94.23181114218342</v>
      </c>
      <c r="AE1060" t="n">
        <v>-0</v>
      </c>
      <c r="AF1060" t="n">
        <v>0</v>
      </c>
      <c r="AG1060" t="n">
        <v>0.1304923347676201</v>
      </c>
      <c r="AH1060" t="b">
        <v>0</v>
      </c>
      <c r="AI1060" t="b">
        <v>0</v>
      </c>
      <c r="AJ1060" t="n">
        <v>2020.962610426858</v>
      </c>
      <c r="AK1060" t="n">
        <v>0</v>
      </c>
      <c r="AL1060" t="n">
        <v>17.84116512500749</v>
      </c>
      <c r="AM1060" t="n">
        <v>0</v>
      </c>
      <c r="AN1060" t="n">
        <v>17.84184051199126</v>
      </c>
      <c r="AO1060" t="n">
        <v>0</v>
      </c>
      <c r="AP1060" t="n">
        <v>1</v>
      </c>
      <c r="AQ1060" t="n">
        <v>0</v>
      </c>
      <c r="AR1060" t="n">
        <v>0</v>
      </c>
      <c r="AS1060" t="n">
        <v>0</v>
      </c>
      <c r="AT1060" t="n">
        <v>3.797602732157576</v>
      </c>
      <c r="AU1060" t="n">
        <v>1.193901828291614</v>
      </c>
      <c r="AV1060" t="n">
        <v>3.797602732157576</v>
      </c>
    </row>
    <row r="1061" spans="1:48">
      <c r="A1061" t="n">
        <v>1058</v>
      </c>
      <c r="B1061" t="n">
        <v>0</v>
      </c>
      <c r="C1061" t="n">
        <v>0</v>
      </c>
      <c r="D1061" t="n">
        <v>93.14285714285714</v>
      </c>
      <c r="E1061" t="n">
        <v>5</v>
      </c>
      <c r="F1061" t="n">
        <v>0.2380920747955813</v>
      </c>
      <c r="G1061" t="n">
        <v>0</v>
      </c>
      <c r="H1061" t="n">
        <v>767.3200628487619</v>
      </c>
      <c r="I1061" t="b">
        <v>0</v>
      </c>
      <c r="J1061" t="n">
        <v>3026.310327875517</v>
      </c>
      <c r="K1061" t="n">
        <v>2039.733160988099</v>
      </c>
      <c r="L1061" t="n">
        <v>0</v>
      </c>
      <c r="M1061" t="n">
        <v>17.00317216104289</v>
      </c>
      <c r="N1061" t="n">
        <v>17.00317216104289</v>
      </c>
      <c r="O1061" t="n">
        <v>211.6044421639885</v>
      </c>
      <c r="P1061" t="n">
        <v>53.65224192798896</v>
      </c>
      <c r="Q1061" t="n">
        <v>17.00317216104289</v>
      </c>
      <c r="R1061" t="n">
        <v>0.9377140351011909</v>
      </c>
      <c r="S1061" t="n">
        <v>36.88047120051513</v>
      </c>
      <c r="T1061" t="n">
        <v>84.89020090464365</v>
      </c>
      <c r="U1061" t="n">
        <v>18.13257722991002</v>
      </c>
      <c r="V1061" t="n">
        <v>5.287468073799488</v>
      </c>
      <c r="W1061" t="n">
        <v>0</v>
      </c>
      <c r="X1061" t="n">
        <v>0</v>
      </c>
      <c r="Y1061" t="n">
        <v>-21.42817949427903</v>
      </c>
      <c r="Z1061" t="n">
        <v>95.52825128129651</v>
      </c>
      <c r="AA1061" t="n">
        <v>2039.733160988099</v>
      </c>
      <c r="AB1061" t="b">
        <v>0</v>
      </c>
      <c r="AC1061" t="b">
        <v>1</v>
      </c>
      <c r="AD1061" t="n">
        <v>94.22437080208124</v>
      </c>
      <c r="AE1061" t="n">
        <v>-0</v>
      </c>
      <c r="AF1061" t="n">
        <v>0</v>
      </c>
      <c r="AG1061" t="n">
        <v>0.1328890287709978</v>
      </c>
      <c r="AH1061" t="b">
        <v>0</v>
      </c>
      <c r="AI1061" t="b">
        <v>0</v>
      </c>
      <c r="AJ1061" t="n">
        <v>2039.733160988099</v>
      </c>
      <c r="AK1061" t="n">
        <v>0</v>
      </c>
      <c r="AL1061" t="n">
        <v>18.13257722991002</v>
      </c>
      <c r="AM1061" t="n">
        <v>0</v>
      </c>
      <c r="AN1061" t="n">
        <v>18.13325261689379</v>
      </c>
      <c r="AO1061" t="n">
        <v>0</v>
      </c>
      <c r="AP1061" t="n">
        <v>1</v>
      </c>
      <c r="AQ1061" t="n">
        <v>0</v>
      </c>
      <c r="AR1061" t="n">
        <v>0</v>
      </c>
      <c r="AS1061" t="n">
        <v>0</v>
      </c>
      <c r="AT1061" t="n">
        <v>3.849977872083257</v>
      </c>
      <c r="AU1061" t="n">
        <v>1.210367683128087</v>
      </c>
      <c r="AV1061" t="n">
        <v>3.849977872083257</v>
      </c>
    </row>
    <row r="1062" spans="1:48">
      <c r="A1062" t="n">
        <v>1059</v>
      </c>
      <c r="B1062" t="n">
        <v>0</v>
      </c>
      <c r="C1062" t="n">
        <v>0</v>
      </c>
      <c r="D1062" t="n">
        <v>94</v>
      </c>
      <c r="E1062" t="n">
        <v>5</v>
      </c>
      <c r="F1062" t="n">
        <v>0.2381070436902668</v>
      </c>
      <c r="G1062" t="n">
        <v>0</v>
      </c>
      <c r="H1062" t="n">
        <v>774.3812904209899</v>
      </c>
      <c r="I1062" t="b">
        <v>0</v>
      </c>
      <c r="J1062" t="n">
        <v>3054.159809420384</v>
      </c>
      <c r="K1062" t="n">
        <v>2058.503711549339</v>
      </c>
      <c r="L1062" t="n">
        <v>0</v>
      </c>
      <c r="M1062" t="n">
        <v>17.2821945100956</v>
      </c>
      <c r="N1062" t="n">
        <v>17.2821945100956</v>
      </c>
      <c r="O1062" t="n">
        <v>213.1156874099068</v>
      </c>
      <c r="P1062" t="n">
        <v>54.03541770028062</v>
      </c>
      <c r="Q1062" t="n">
        <v>17.2821945100956</v>
      </c>
      <c r="R1062" t="n">
        <v>0.9378170823325397</v>
      </c>
      <c r="S1062" t="n">
        <v>36.91669549847072</v>
      </c>
      <c r="T1062" t="n">
        <v>85.48707886547834</v>
      </c>
      <c r="U1062" t="n">
        <v>18.42810803479001</v>
      </c>
      <c r="V1062" t="n">
        <v>5.315835986723712</v>
      </c>
      <c r="W1062" t="n">
        <v>0</v>
      </c>
      <c r="X1062" t="n">
        <v>0</v>
      </c>
      <c r="Y1062" t="n">
        <v>-21.42817949427903</v>
      </c>
      <c r="Z1062" t="n">
        <v>95.65370737540714</v>
      </c>
      <c r="AA1062" t="n">
        <v>2058.503711549339</v>
      </c>
      <c r="AB1062" t="b">
        <v>0</v>
      </c>
      <c r="AC1062" t="b">
        <v>1</v>
      </c>
      <c r="AD1062" t="n">
        <v>94.21693046197906</v>
      </c>
      <c r="AE1062" t="n">
        <v>-0</v>
      </c>
      <c r="AF1062" t="n">
        <v>0</v>
      </c>
      <c r="AG1062" t="n">
        <v>0.1372569125405527</v>
      </c>
      <c r="AH1062" t="b">
        <v>0</v>
      </c>
      <c r="AI1062" t="b">
        <v>0</v>
      </c>
      <c r="AJ1062" t="n">
        <v>2058.503711549339</v>
      </c>
      <c r="AK1062" t="n">
        <v>0</v>
      </c>
      <c r="AL1062" t="n">
        <v>18.42810803479001</v>
      </c>
      <c r="AM1062" t="n">
        <v>0</v>
      </c>
      <c r="AN1062" t="n">
        <v>18.42878342177379</v>
      </c>
      <c r="AO1062" t="n">
        <v>0</v>
      </c>
      <c r="AP1062" t="n">
        <v>1</v>
      </c>
      <c r="AQ1062" t="n">
        <v>0</v>
      </c>
      <c r="AR1062" t="n">
        <v>0</v>
      </c>
      <c r="AS1062" t="n">
        <v>0</v>
      </c>
      <c r="AT1062" t="n">
        <v>3.903040333275311</v>
      </c>
      <c r="AU1062" t="n">
        <v>1.227049620102272</v>
      </c>
      <c r="AV1062" t="n">
        <v>3.903040333275311</v>
      </c>
    </row>
    <row r="1063" spans="1:48">
      <c r="A1063" t="n">
        <v>1060</v>
      </c>
      <c r="B1063" t="n">
        <v>0</v>
      </c>
      <c r="C1063" t="n">
        <v>0</v>
      </c>
      <c r="D1063" t="n">
        <v>94.85714285714286</v>
      </c>
      <c r="E1063" t="n">
        <v>5</v>
      </c>
      <c r="F1063" t="n">
        <v>0.2380511790147963</v>
      </c>
      <c r="G1063" t="n">
        <v>0</v>
      </c>
      <c r="H1063" t="n">
        <v>781.4425179932178</v>
      </c>
      <c r="I1063" t="b">
        <v>0</v>
      </c>
      <c r="J1063" t="n">
        <v>3082.009290965251</v>
      </c>
      <c r="K1063" t="n">
        <v>2077.274262110579</v>
      </c>
      <c r="L1063" t="n">
        <v>0</v>
      </c>
      <c r="M1063" t="n">
        <v>17.56194834207584</v>
      </c>
      <c r="N1063" t="n">
        <v>17.56194834207584</v>
      </c>
      <c r="O1063" t="n">
        <v>214.6085597807319</v>
      </c>
      <c r="P1063" t="n">
        <v>54.41393503568252</v>
      </c>
      <c r="Q1063" t="n">
        <v>17.56194834207584</v>
      </c>
      <c r="R1063" t="n">
        <v>0.9379168686079732</v>
      </c>
      <c r="S1063" t="n">
        <v>36.95345332407277</v>
      </c>
      <c r="T1063" t="n">
        <v>86.07675584196858</v>
      </c>
      <c r="U1063" t="n">
        <v>18.72441890094239</v>
      </c>
      <c r="V1063" t="n">
        <v>5.343914542736343</v>
      </c>
      <c r="W1063" t="n">
        <v>0</v>
      </c>
      <c r="X1063" t="n">
        <v>0</v>
      </c>
      <c r="Y1063" t="n">
        <v>-21.42817949427903</v>
      </c>
      <c r="Z1063" t="n">
        <v>95.77916346951777</v>
      </c>
      <c r="AA1063" t="n">
        <v>2077.274262110579</v>
      </c>
      <c r="AB1063" t="b">
        <v>0</v>
      </c>
      <c r="AC1063" t="b">
        <v>1</v>
      </c>
      <c r="AD1063" t="n">
        <v>94.20949012187688</v>
      </c>
      <c r="AE1063" t="n">
        <v>-0</v>
      </c>
      <c r="AF1063" t="n">
        <v>0</v>
      </c>
      <c r="AG1063" t="n">
        <v>0.1393218513960283</v>
      </c>
      <c r="AH1063" t="b">
        <v>0</v>
      </c>
      <c r="AI1063" t="b">
        <v>0</v>
      </c>
      <c r="AJ1063" t="n">
        <v>2077.274262110579</v>
      </c>
      <c r="AK1063" t="n">
        <v>0</v>
      </c>
      <c r="AL1063" t="n">
        <v>18.72441890094239</v>
      </c>
      <c r="AM1063" t="n">
        <v>0</v>
      </c>
      <c r="AN1063" t="n">
        <v>18.72509428792617</v>
      </c>
      <c r="AO1063" t="n">
        <v>0</v>
      </c>
      <c r="AP1063" t="n">
        <v>1</v>
      </c>
      <c r="AQ1063" t="n">
        <v>0</v>
      </c>
      <c r="AR1063" t="n">
        <v>0</v>
      </c>
      <c r="AS1063" t="n">
        <v>0</v>
      </c>
      <c r="AT1063" t="n">
        <v>3.956185784417837</v>
      </c>
      <c r="AU1063" t="n">
        <v>1.243757647707991</v>
      </c>
      <c r="AV1063" t="n">
        <v>3.956185784417837</v>
      </c>
    </row>
    <row r="1064" spans="1:48">
      <c r="A1064" t="n">
        <v>1061</v>
      </c>
      <c r="B1064" t="n">
        <v>0</v>
      </c>
      <c r="C1064" t="n">
        <v>0</v>
      </c>
      <c r="D1064" t="n">
        <v>95.71428571428571</v>
      </c>
      <c r="E1064" t="n">
        <v>5</v>
      </c>
      <c r="F1064" t="n">
        <v>0.2382596688219767</v>
      </c>
      <c r="G1064" t="n">
        <v>0</v>
      </c>
      <c r="H1064" t="n">
        <v>788.5037455654456</v>
      </c>
      <c r="I1064" t="b">
        <v>0</v>
      </c>
      <c r="J1064" t="n">
        <v>3109.858772510117</v>
      </c>
      <c r="K1064" t="n">
        <v>2096.044812671819</v>
      </c>
      <c r="L1064" t="n">
        <v>0</v>
      </c>
      <c r="M1064" t="n">
        <v>17.85469467348409</v>
      </c>
      <c r="N1064" t="n">
        <v>17.85469467348409</v>
      </c>
      <c r="O1064" t="n">
        <v>216.2320418130977</v>
      </c>
      <c r="P1064" t="n">
        <v>54.82556841102884</v>
      </c>
      <c r="Q1064" t="n">
        <v>17.85469467348409</v>
      </c>
      <c r="R1064" t="n">
        <v>0.9380310762027086</v>
      </c>
      <c r="S1064" t="n">
        <v>36.9907462224681</v>
      </c>
      <c r="T1064" t="n">
        <v>86.71735443928242</v>
      </c>
      <c r="U1064" t="n">
        <v>19.03422511945189</v>
      </c>
      <c r="V1064" t="n">
        <v>5.373781129150615</v>
      </c>
      <c r="W1064" t="n">
        <v>0</v>
      </c>
      <c r="X1064" t="n">
        <v>0</v>
      </c>
      <c r="Y1064" t="n">
        <v>-21.42817949427903</v>
      </c>
      <c r="Z1064" t="n">
        <v>95.90208955392501</v>
      </c>
      <c r="AA1064" t="n">
        <v>2096.044812671819</v>
      </c>
      <c r="AB1064" t="b">
        <v>0</v>
      </c>
      <c r="AC1064" t="b">
        <v>1</v>
      </c>
      <c r="AD1064" t="n">
        <v>94.2020497817747</v>
      </c>
      <c r="AE1064" t="n">
        <v>-0</v>
      </c>
      <c r="AF1064" t="n">
        <v>0</v>
      </c>
      <c r="AG1064" t="n">
        <v>0.1433546063627958</v>
      </c>
      <c r="AH1064" t="b">
        <v>0</v>
      </c>
      <c r="AI1064" t="b">
        <v>0</v>
      </c>
      <c r="AJ1064" t="n">
        <v>2096.044812671819</v>
      </c>
      <c r="AK1064" t="n">
        <v>0</v>
      </c>
      <c r="AL1064" t="n">
        <v>19.03422511945189</v>
      </c>
      <c r="AM1064" t="n">
        <v>0</v>
      </c>
      <c r="AN1064" t="n">
        <v>19.03490050643567</v>
      </c>
      <c r="AO1064" t="n">
        <v>0</v>
      </c>
      <c r="AP1064" t="n">
        <v>1</v>
      </c>
      <c r="AQ1064" t="n">
        <v>0</v>
      </c>
      <c r="AR1064" t="n">
        <v>0</v>
      </c>
      <c r="AS1064" t="n">
        <v>0</v>
      </c>
      <c r="AT1064" t="n">
        <v>4.011718256101457</v>
      </c>
      <c r="AU1064" t="n">
        <v>1.261216114048139</v>
      </c>
      <c r="AV1064" t="n">
        <v>4.011718256101457</v>
      </c>
    </row>
    <row r="1065" spans="1:48">
      <c r="A1065" t="n">
        <v>1062</v>
      </c>
      <c r="B1065" t="n">
        <v>0</v>
      </c>
      <c r="C1065" t="n">
        <v>0</v>
      </c>
      <c r="D1065" t="n">
        <v>96.57142857142857</v>
      </c>
      <c r="E1065" t="n">
        <v>5</v>
      </c>
      <c r="F1065" t="n">
        <v>0.237481574268708</v>
      </c>
      <c r="G1065" t="n">
        <v>0</v>
      </c>
      <c r="H1065" t="n">
        <v>795.5649731376735</v>
      </c>
      <c r="I1065" t="b">
        <v>0</v>
      </c>
      <c r="J1065" t="n">
        <v>3137.708254054985</v>
      </c>
      <c r="K1065" t="n">
        <v>2114.81536323306</v>
      </c>
      <c r="L1065" t="n">
        <v>0</v>
      </c>
      <c r="M1065" t="n">
        <v>18.11440125489817</v>
      </c>
      <c r="N1065" t="n">
        <v>18.11440125489817</v>
      </c>
      <c r="O1065" t="n">
        <v>217.4301231108753</v>
      </c>
      <c r="P1065" t="n">
        <v>55.12934155955255</v>
      </c>
      <c r="Q1065" t="n">
        <v>18.11440125489817</v>
      </c>
      <c r="R1065" t="n">
        <v>0.9380942677690686</v>
      </c>
      <c r="S1065" t="n">
        <v>37.02859102210878</v>
      </c>
      <c r="T1065" t="n">
        <v>87.19195727037977</v>
      </c>
      <c r="U1065" t="n">
        <v>19.30978780840115</v>
      </c>
      <c r="V1065" t="n">
        <v>5.397681959470944</v>
      </c>
      <c r="W1065" t="n">
        <v>0</v>
      </c>
      <c r="X1065" t="n">
        <v>0</v>
      </c>
      <c r="Y1065" t="n">
        <v>-21.42817949427903</v>
      </c>
      <c r="Z1065" t="n">
        <v>96.03540154077507</v>
      </c>
      <c r="AA1065" t="n">
        <v>2114.81536323306</v>
      </c>
      <c r="AB1065" t="b">
        <v>0</v>
      </c>
      <c r="AC1065" t="b">
        <v>1</v>
      </c>
      <c r="AD1065" t="n">
        <v>94.19460944167253</v>
      </c>
      <c r="AE1065" t="n">
        <v>-0</v>
      </c>
      <c r="AF1065" t="n">
        <v>0</v>
      </c>
      <c r="AG1065" t="n">
        <v>0.1349992342562212</v>
      </c>
      <c r="AH1065" t="b">
        <v>0</v>
      </c>
      <c r="AI1065" t="b">
        <v>0</v>
      </c>
      <c r="AJ1065" t="n">
        <v>2114.81536323306</v>
      </c>
      <c r="AK1065" t="n">
        <v>0</v>
      </c>
      <c r="AL1065" t="n">
        <v>19.30978780840115</v>
      </c>
      <c r="AM1065" t="n">
        <v>0</v>
      </c>
      <c r="AN1065" t="n">
        <v>19.31046319538493</v>
      </c>
      <c r="AO1065" t="n">
        <v>0</v>
      </c>
      <c r="AP1065" t="n">
        <v>1</v>
      </c>
      <c r="AQ1065" t="n">
        <v>0</v>
      </c>
      <c r="AR1065" t="n">
        <v>0</v>
      </c>
      <c r="AS1065" t="n">
        <v>0</v>
      </c>
      <c r="AT1065" t="n">
        <v>4.06100726581726</v>
      </c>
      <c r="AU1065" t="n">
        <v>1.276711741938882</v>
      </c>
      <c r="AV1065" t="n">
        <v>4.06100726581726</v>
      </c>
    </row>
    <row r="1066" spans="1:48">
      <c r="A1066" t="n">
        <v>1063</v>
      </c>
      <c r="B1066" t="n">
        <v>0</v>
      </c>
      <c r="C1066" t="n">
        <v>0</v>
      </c>
      <c r="D1066" t="n">
        <v>97.42857142857143</v>
      </c>
      <c r="E1066" t="n">
        <v>5</v>
      </c>
      <c r="F1066" t="n">
        <v>0.2403854626746238</v>
      </c>
      <c r="G1066" t="n">
        <v>0</v>
      </c>
      <c r="H1066" t="n">
        <v>802.6262007099015</v>
      </c>
      <c r="I1066" t="b">
        <v>0</v>
      </c>
      <c r="J1066" t="n">
        <v>3165.557735599851</v>
      </c>
      <c r="K1066" t="n">
        <v>2133.5859137943</v>
      </c>
      <c r="L1066" t="n">
        <v>0</v>
      </c>
      <c r="M1066" t="n">
        <v>18.51453481141582</v>
      </c>
      <c r="N1066" t="n">
        <v>18.51453481141582</v>
      </c>
      <c r="O1066" t="n">
        <v>220.2778627219651</v>
      </c>
      <c r="P1066" t="n">
        <v>55.85138507149215</v>
      </c>
      <c r="Q1066" t="n">
        <v>18.51453481141582</v>
      </c>
      <c r="R1066" t="n">
        <v>0.9383474405342962</v>
      </c>
      <c r="S1066" t="n">
        <v>37.06694714284703</v>
      </c>
      <c r="T1066" t="n">
        <v>88.3101001892323</v>
      </c>
      <c r="U1066" t="n">
        <v>19.73100155830725</v>
      </c>
      <c r="V1066" t="n">
        <v>5.444543703338894</v>
      </c>
      <c r="W1066" t="n">
        <v>0</v>
      </c>
      <c r="X1066" t="n">
        <v>0</v>
      </c>
      <c r="Y1066" t="n">
        <v>-21.42817949427903</v>
      </c>
      <c r="Z1066" t="n">
        <v>96.16871352762513</v>
      </c>
      <c r="AA1066" t="n">
        <v>2133.5859137943</v>
      </c>
      <c r="AB1066" t="b">
        <v>0</v>
      </c>
      <c r="AC1066" t="b">
        <v>1</v>
      </c>
      <c r="AD1066" t="n">
        <v>94.18716910157035</v>
      </c>
      <c r="AE1066" t="n">
        <v>-0</v>
      </c>
      <c r="AF1066" t="n">
        <v>0</v>
      </c>
      <c r="AG1066" t="n">
        <v>0.1146597271811574</v>
      </c>
      <c r="AH1066" t="b">
        <v>0</v>
      </c>
      <c r="AI1066" t="b">
        <v>0</v>
      </c>
      <c r="AJ1066" t="n">
        <v>2133.5859137943</v>
      </c>
      <c r="AK1066" t="n">
        <v>0</v>
      </c>
      <c r="AL1066" t="n">
        <v>19.73100155830725</v>
      </c>
      <c r="AM1066" t="n">
        <v>0</v>
      </c>
      <c r="AN1066" t="n">
        <v>19.73167694529103</v>
      </c>
      <c r="AO1066" t="n">
        <v>0</v>
      </c>
      <c r="AP1066" t="n">
        <v>1</v>
      </c>
      <c r="AQ1066" t="n">
        <v>0</v>
      </c>
      <c r="AR1066" t="n">
        <v>0</v>
      </c>
      <c r="AS1066" t="n">
        <v>0</v>
      </c>
      <c r="AT1066" t="n">
        <v>4.136534248543272</v>
      </c>
      <c r="AU1066" t="n">
        <v>1.300456143110277</v>
      </c>
      <c r="AV1066" t="n">
        <v>4.136534248543272</v>
      </c>
    </row>
    <row r="1067" spans="1:48">
      <c r="A1067" t="n">
        <v>1064</v>
      </c>
      <c r="B1067" t="n">
        <v>0</v>
      </c>
      <c r="C1067" t="n">
        <v>0</v>
      </c>
      <c r="D1067" t="n">
        <v>98.28571428571428</v>
      </c>
      <c r="E1067" t="n">
        <v>5</v>
      </c>
      <c r="F1067" t="n">
        <v>0.2295480036042274</v>
      </c>
      <c r="G1067" t="n">
        <v>0</v>
      </c>
      <c r="H1067" t="n">
        <v>809.6874282821292</v>
      </c>
      <c r="I1067" t="b">
        <v>0</v>
      </c>
      <c r="J1067" t="n">
        <v>3193.407217144717</v>
      </c>
      <c r="K1067" t="n">
        <v>2152.35646435554</v>
      </c>
      <c r="L1067" t="n">
        <v>0</v>
      </c>
      <c r="M1067" t="n">
        <v>18.40211987261814</v>
      </c>
      <c r="N1067" t="n">
        <v>18.40211987261814</v>
      </c>
      <c r="O1067" t="n">
        <v>217.0310348508657</v>
      </c>
      <c r="P1067" t="n">
        <v>55.02815285265358</v>
      </c>
      <c r="Q1067" t="n">
        <v>18.40211987261814</v>
      </c>
      <c r="R1067" t="n">
        <v>0.9378931504112819</v>
      </c>
      <c r="S1067" t="n">
        <v>37.10599019347489</v>
      </c>
      <c r="T1067" t="n">
        <v>87.05058104166423</v>
      </c>
      <c r="U1067" t="n">
        <v>19.62069971888429</v>
      </c>
      <c r="V1067" t="n">
        <v>5.406437343365141</v>
      </c>
      <c r="W1067" t="n">
        <v>0</v>
      </c>
      <c r="X1067" t="n">
        <v>0</v>
      </c>
      <c r="Y1067" t="n">
        <v>-21.42817949427903</v>
      </c>
      <c r="Z1067" t="n">
        <v>96.29736932106958</v>
      </c>
      <c r="AA1067" t="n">
        <v>2152.35646435554</v>
      </c>
      <c r="AB1067" t="b">
        <v>0</v>
      </c>
      <c r="AC1067" t="b">
        <v>1</v>
      </c>
      <c r="AD1067" t="n">
        <v>94.17972876146817</v>
      </c>
      <c r="AE1067" t="n">
        <v>-0</v>
      </c>
      <c r="AF1067" t="n">
        <v>0</v>
      </c>
      <c r="AG1067" t="n">
        <v>0.09390958071905681</v>
      </c>
      <c r="AH1067" t="b">
        <v>0</v>
      </c>
      <c r="AI1067" t="b">
        <v>0</v>
      </c>
      <c r="AJ1067" t="n">
        <v>2152.35646435554</v>
      </c>
      <c r="AK1067" t="n">
        <v>0</v>
      </c>
      <c r="AL1067" t="n">
        <v>19.62069971888429</v>
      </c>
      <c r="AM1067" t="n">
        <v>0</v>
      </c>
      <c r="AN1067" t="n">
        <v>19.62137510586807</v>
      </c>
      <c r="AO1067" t="n">
        <v>0</v>
      </c>
      <c r="AP1067" t="n">
        <v>1</v>
      </c>
      <c r="AQ1067" t="n">
        <v>0</v>
      </c>
      <c r="AR1067" t="n">
        <v>0</v>
      </c>
      <c r="AS1067" t="n">
        <v>0</v>
      </c>
      <c r="AT1067" t="n">
        <v>4.116254762293538</v>
      </c>
      <c r="AU1067" t="n">
        <v>1.294080616911775</v>
      </c>
      <c r="AV1067" t="n">
        <v>4.116254762293538</v>
      </c>
    </row>
    <row r="1068" spans="1:48">
      <c r="A1068" t="n">
        <v>1065</v>
      </c>
      <c r="B1068" t="n">
        <v>0</v>
      </c>
      <c r="C1068" t="n">
        <v>0</v>
      </c>
      <c r="D1068" t="n">
        <v>99.14285714285714</v>
      </c>
      <c r="E1068" t="n">
        <v>5</v>
      </c>
      <c r="F1068" t="n">
        <v>0.2699939514798988</v>
      </c>
      <c r="G1068" t="n">
        <v>0</v>
      </c>
      <c r="H1068" t="n">
        <v>816.7486558543571</v>
      </c>
      <c r="I1068" t="b">
        <v>0</v>
      </c>
      <c r="J1068" t="n">
        <v>3221.256698689584</v>
      </c>
      <c r="K1068" t="n">
        <v>2171.12701491678</v>
      </c>
      <c r="L1068" t="n">
        <v>0</v>
      </c>
      <c r="M1068" t="n">
        <v>20.23560316850074</v>
      </c>
      <c r="N1068" t="n">
        <v>20.23560316850074</v>
      </c>
      <c r="O1068" t="n">
        <v>236.5914836316946</v>
      </c>
      <c r="P1068" t="n">
        <v>59.98769868957775</v>
      </c>
      <c r="Q1068" t="n">
        <v>20.23560316850074</v>
      </c>
      <c r="R1068" t="n">
        <v>0.9399500443737537</v>
      </c>
      <c r="S1068" t="n">
        <v>37.14508212990454</v>
      </c>
      <c r="T1068" t="n">
        <v>94.68856440157367</v>
      </c>
      <c r="U1068" t="n">
        <v>21.52838152370407</v>
      </c>
      <c r="V1068" t="n">
        <v>5.686044090627462</v>
      </c>
      <c r="W1068" t="n">
        <v>0</v>
      </c>
      <c r="X1068" t="n">
        <v>0</v>
      </c>
      <c r="Y1068" t="n">
        <v>-21.42817949427903</v>
      </c>
      <c r="Z1068" t="n">
        <v>96.43438855416808</v>
      </c>
      <c r="AA1068" t="n">
        <v>2171.12701491678</v>
      </c>
      <c r="AB1068" t="b">
        <v>0</v>
      </c>
      <c r="AC1068" t="b">
        <v>1</v>
      </c>
      <c r="AD1068" t="n">
        <v>94.17228842136599</v>
      </c>
      <c r="AE1068" t="n">
        <v>-0</v>
      </c>
      <c r="AF1068" t="n">
        <v>0</v>
      </c>
      <c r="AG1068" t="n">
        <v>0.07387412021151019</v>
      </c>
      <c r="AH1068" t="b">
        <v>0</v>
      </c>
      <c r="AI1068" t="b">
        <v>0</v>
      </c>
      <c r="AJ1068" t="n">
        <v>2171.12701491678</v>
      </c>
      <c r="AK1068" t="n">
        <v>0</v>
      </c>
      <c r="AL1068" t="n">
        <v>21.52838152370407</v>
      </c>
      <c r="AM1068" t="n">
        <v>0</v>
      </c>
      <c r="AN1068" t="n">
        <v>21.52905691068784</v>
      </c>
      <c r="AO1068" t="n">
        <v>0</v>
      </c>
      <c r="AP1068" t="n">
        <v>1</v>
      </c>
      <c r="AQ1068" t="n">
        <v>0</v>
      </c>
      <c r="AR1068" t="n">
        <v>0</v>
      </c>
      <c r="AS1068" t="n">
        <v>0</v>
      </c>
      <c r="AT1068" t="n">
        <v>4.459463935079341</v>
      </c>
      <c r="AU1068" t="n">
        <v>1.401979754282214</v>
      </c>
      <c r="AV1068" t="n">
        <v>4.459463935079341</v>
      </c>
    </row>
    <row r="1069" spans="1:48">
      <c r="A1069" t="n">
        <v>1066</v>
      </c>
      <c r="B1069" t="n">
        <v>0</v>
      </c>
      <c r="C1069" t="n">
        <v>0</v>
      </c>
      <c r="D1069" t="n">
        <v>100</v>
      </c>
      <c r="E1069" t="n">
        <v>5</v>
      </c>
      <c r="F1069" t="n">
        <v>0.1190476190476186</v>
      </c>
      <c r="G1069" t="n">
        <v>0</v>
      </c>
      <c r="H1069" t="n">
        <v>823.809883426585</v>
      </c>
      <c r="I1069" t="b">
        <v>0</v>
      </c>
      <c r="J1069" t="n">
        <v>3249.106180234451</v>
      </c>
      <c r="K1069" t="n">
        <v>2189.89756547802</v>
      </c>
      <c r="L1069" t="n">
        <v>0</v>
      </c>
      <c r="M1069" t="n">
        <v>14.7603148148148</v>
      </c>
      <c r="N1069" t="n">
        <v>14.7603148148148</v>
      </c>
      <c r="O1069" t="n">
        <v>171.0960583234852</v>
      </c>
      <c r="P1069" t="n">
        <v>43.38135353029545</v>
      </c>
      <c r="Q1069" t="n">
        <v>14.7603148148148</v>
      </c>
      <c r="R1069" t="n">
        <v>0.9308559142246192</v>
      </c>
      <c r="S1069" t="n">
        <v>37.18664530084877</v>
      </c>
      <c r="T1069" t="n">
        <v>69.14499336124874</v>
      </c>
      <c r="U1069" t="n">
        <v>15.85671271918575</v>
      </c>
      <c r="V1069" t="n">
        <v>4.780967351908316</v>
      </c>
      <c r="W1069" t="n">
        <v>0</v>
      </c>
      <c r="X1069" t="n">
        <v>0</v>
      </c>
      <c r="Y1069" t="n">
        <v>-21.42817949427903</v>
      </c>
      <c r="Z1069" t="n">
        <v>96.50011059344686</v>
      </c>
      <c r="AA1069" t="n">
        <v>2189.89756547802</v>
      </c>
      <c r="AB1069" t="b">
        <v>0</v>
      </c>
      <c r="AC1069" t="b">
        <v>1</v>
      </c>
      <c r="AD1069" t="n">
        <v>94.16484808126381</v>
      </c>
      <c r="AE1069" t="n">
        <v>-0</v>
      </c>
      <c r="AF1069" t="n">
        <v>0</v>
      </c>
      <c r="AG1069" t="n">
        <v>0.05103687928921979</v>
      </c>
      <c r="AH1069" t="b">
        <v>0</v>
      </c>
      <c r="AI1069" t="b">
        <v>0</v>
      </c>
      <c r="AJ1069" t="n">
        <v>2189.89756547802</v>
      </c>
      <c r="AK1069" t="n">
        <v>0</v>
      </c>
      <c r="AL1069" t="n">
        <v>15.85671271918575</v>
      </c>
      <c r="AM1069" t="n">
        <v>0</v>
      </c>
      <c r="AN1069" t="n">
        <v>15.85688156593169</v>
      </c>
      <c r="AO1069" t="n">
        <v>0</v>
      </c>
      <c r="AP1069" t="n">
        <v>1</v>
      </c>
      <c r="AQ1069" t="n">
        <v>0</v>
      </c>
      <c r="AR1069" t="n">
        <v>0</v>
      </c>
      <c r="AS1069" t="n">
        <v>0</v>
      </c>
      <c r="AT1069" t="n">
        <v>3.446076397062761</v>
      </c>
      <c r="AU1069" t="n">
        <v>1.083387916289053</v>
      </c>
      <c r="AV1069" t="n">
        <v>3.446076397062761</v>
      </c>
    </row>
    <row r="1070" spans="1:48">
      <c r="A1070" t="n">
        <v>1067</v>
      </c>
      <c r="B1070" t="n">
        <v>0</v>
      </c>
      <c r="C1070" t="n">
        <v>0</v>
      </c>
      <c r="D1070" t="n">
        <v>100</v>
      </c>
      <c r="E1070" t="n">
        <v>5</v>
      </c>
      <c r="F1070" t="n">
        <v>-0.03189871338466155</v>
      </c>
      <c r="G1070" t="n">
        <v>0</v>
      </c>
      <c r="H1070" t="n">
        <v>823.809883426585</v>
      </c>
      <c r="I1070" t="b">
        <v>0</v>
      </c>
      <c r="J1070" t="n">
        <v>3249.106180234451</v>
      </c>
      <c r="K1070" t="n">
        <v>2189.89756547802</v>
      </c>
      <c r="L1070" t="n">
        <v>0</v>
      </c>
      <c r="M1070" t="n">
        <v>8.972361556772588</v>
      </c>
      <c r="N1070" t="n">
        <v>8.972361556772588</v>
      </c>
      <c r="O1070" t="n">
        <v>104.0042651851949</v>
      </c>
      <c r="P1070" t="n">
        <v>26.37024979340642</v>
      </c>
      <c r="Q1070" t="n">
        <v>8.972361556772588</v>
      </c>
      <c r="R1070" t="n">
        <v>0.9105018851828581</v>
      </c>
      <c r="S1070" t="n">
        <v>37.22155374457438</v>
      </c>
      <c r="T1070" t="n">
        <v>42.97080580522221</v>
      </c>
      <c r="U1070" t="n">
        <v>9.854303107753202</v>
      </c>
      <c r="V1070" t="n">
        <v>3.845806111740877</v>
      </c>
      <c r="W1070" t="n">
        <v>0</v>
      </c>
      <c r="X1070" t="n">
        <v>0</v>
      </c>
      <c r="Y1070" t="n">
        <v>-21.42817949427903</v>
      </c>
      <c r="Z1070" t="n">
        <v>96.49038265589316</v>
      </c>
      <c r="AA1070" t="n">
        <v>2189.89756547802</v>
      </c>
      <c r="AB1070" t="b">
        <v>0</v>
      </c>
      <c r="AC1070" t="b">
        <v>1</v>
      </c>
      <c r="AD1070" t="n">
        <v>94.15740774116163</v>
      </c>
      <c r="AE1070" t="n">
        <v>-0</v>
      </c>
      <c r="AF1070" t="n">
        <v>0</v>
      </c>
      <c r="AG1070" t="n">
        <v>0.02778234784033895</v>
      </c>
      <c r="AH1070" t="b">
        <v>0</v>
      </c>
      <c r="AI1070" t="b">
        <v>0</v>
      </c>
      <c r="AJ1070" t="n">
        <v>2189.89756547802</v>
      </c>
      <c r="AK1070" t="n">
        <v>0</v>
      </c>
      <c r="AL1070" t="n">
        <v>9.854303107753202</v>
      </c>
      <c r="AM1070" t="n">
        <v>0</v>
      </c>
      <c r="AN1070" t="n">
        <v>9.854303107753202</v>
      </c>
      <c r="AO1070" t="n">
        <v>0</v>
      </c>
      <c r="AP1070" t="n">
        <v>1</v>
      </c>
      <c r="AQ1070" t="n">
        <v>0</v>
      </c>
      <c r="AR1070" t="n">
        <v>0</v>
      </c>
      <c r="AS1070" t="n">
        <v>0</v>
      </c>
      <c r="AT1070" t="n">
        <v>2.393929819328302</v>
      </c>
      <c r="AU1070" t="n">
        <v>0.7526108942085309</v>
      </c>
      <c r="AV1070" t="n">
        <v>2.393929819328302</v>
      </c>
    </row>
    <row r="1071" spans="1:48">
      <c r="A1071" t="n">
        <v>1068</v>
      </c>
      <c r="B1071" t="n">
        <v>0</v>
      </c>
      <c r="C1071" t="n">
        <v>0</v>
      </c>
      <c r="D1071" t="n">
        <v>100</v>
      </c>
      <c r="E1071" t="n">
        <v>5</v>
      </c>
      <c r="F1071" t="n">
        <v>0.008547234491011579</v>
      </c>
      <c r="G1071" t="n">
        <v>0</v>
      </c>
      <c r="H1071" t="n">
        <v>823.809883426585</v>
      </c>
      <c r="I1071" t="b">
        <v>0</v>
      </c>
      <c r="J1071" t="n">
        <v>3249.106180234451</v>
      </c>
      <c r="K1071" t="n">
        <v>2189.89756547802</v>
      </c>
      <c r="L1071" t="n">
        <v>0</v>
      </c>
      <c r="M1071" t="n">
        <v>10.52323895809423</v>
      </c>
      <c r="N1071" t="n">
        <v>10.52323895809423</v>
      </c>
      <c r="O1071" t="n">
        <v>121.9814569753575</v>
      </c>
      <c r="P1071" t="n">
        <v>30.92836130206833</v>
      </c>
      <c r="Q1071" t="n">
        <v>10.52323895809423</v>
      </c>
      <c r="R1071" t="n">
        <v>0.9180656799127846</v>
      </c>
      <c r="S1071" t="n">
        <v>37.24902006497571</v>
      </c>
      <c r="T1071" t="n">
        <v>49.98310841651719</v>
      </c>
      <c r="U1071" t="n">
        <v>11.46240316825037</v>
      </c>
      <c r="V1071" t="n">
        <v>4.095332003952905</v>
      </c>
      <c r="W1071" t="n">
        <v>0</v>
      </c>
      <c r="X1071" t="n">
        <v>0</v>
      </c>
      <c r="Y1071" t="n">
        <v>-21.42817949427903</v>
      </c>
      <c r="Z1071" t="n">
        <v>96.47678460102198</v>
      </c>
      <c r="AA1071" t="n">
        <v>2189.89756547802</v>
      </c>
      <c r="AB1071" t="b">
        <v>0</v>
      </c>
      <c r="AC1071" t="b">
        <v>1</v>
      </c>
      <c r="AD1071" t="n">
        <v>94.14996740105946</v>
      </c>
      <c r="AE1071" t="n">
        <v>-0</v>
      </c>
      <c r="AF1071" t="n">
        <v>0</v>
      </c>
      <c r="AG1071" t="n">
        <v>0.005365851809461253</v>
      </c>
      <c r="AH1071" t="b">
        <v>0</v>
      </c>
      <c r="AI1071" t="b">
        <v>0</v>
      </c>
      <c r="AJ1071" t="n">
        <v>2189.89756547802</v>
      </c>
      <c r="AK1071" t="n">
        <v>0</v>
      </c>
      <c r="AL1071" t="n">
        <v>11.46240316825037</v>
      </c>
      <c r="AM1071" t="n">
        <v>0</v>
      </c>
      <c r="AN1071" t="n">
        <v>11.46240316825037</v>
      </c>
      <c r="AO1071" t="n">
        <v>0</v>
      </c>
      <c r="AP1071" t="n">
        <v>1</v>
      </c>
      <c r="AQ1071" t="n">
        <v>0</v>
      </c>
      <c r="AR1071" t="n">
        <v>0</v>
      </c>
      <c r="AS1071" t="n">
        <v>0</v>
      </c>
      <c r="AT1071" t="n">
        <v>2.673911557541858</v>
      </c>
      <c r="AU1071" t="n">
        <v>0.840632399541585</v>
      </c>
      <c r="AV1071" t="n">
        <v>2.673911557541858</v>
      </c>
    </row>
    <row r="1072" spans="1:48">
      <c r="A1072" t="n">
        <v>1069</v>
      </c>
      <c r="B1072" t="n">
        <v>0</v>
      </c>
      <c r="C1072" t="n">
        <v>0</v>
      </c>
      <c r="D1072" t="n">
        <v>100</v>
      </c>
      <c r="E1072" t="n">
        <v>5</v>
      </c>
      <c r="F1072" t="n">
        <v>-0.00229022457938477</v>
      </c>
      <c r="G1072" t="n">
        <v>0</v>
      </c>
      <c r="H1072" t="n">
        <v>823.809883426585</v>
      </c>
      <c r="I1072" t="b">
        <v>0</v>
      </c>
      <c r="J1072" t="n">
        <v>3249.106180234451</v>
      </c>
      <c r="K1072" t="n">
        <v>2189.89756547802</v>
      </c>
      <c r="L1072" t="n">
        <v>0</v>
      </c>
      <c r="M1072" t="n">
        <v>10.10768261085048</v>
      </c>
      <c r="N1072" t="n">
        <v>10.10768261085048</v>
      </c>
      <c r="O1072" t="n">
        <v>117.1644829530047</v>
      </c>
      <c r="P1072" t="n">
        <v>29.70701900431154</v>
      </c>
      <c r="Q1072" t="n">
        <v>10.10768261085048</v>
      </c>
      <c r="R1072" t="n">
        <v>0.9162738601637667</v>
      </c>
      <c r="S1072" t="n">
        <v>37.27851144632779</v>
      </c>
      <c r="T1072" t="n">
        <v>48.10319028878175</v>
      </c>
      <c r="U1072" t="n">
        <v>11.03128993447868</v>
      </c>
      <c r="V1072" t="n">
        <v>4.027494436687476</v>
      </c>
      <c r="W1072" t="n">
        <v>0</v>
      </c>
      <c r="X1072" t="n">
        <v>0</v>
      </c>
      <c r="Y1072" t="n">
        <v>-21.42817949427903</v>
      </c>
      <c r="Z1072" t="n">
        <v>96.46496567598636</v>
      </c>
      <c r="AA1072" t="n">
        <v>2189.89756547802</v>
      </c>
      <c r="AB1072" t="b">
        <v>0</v>
      </c>
      <c r="AC1072" t="b">
        <v>1</v>
      </c>
      <c r="AD1072" t="n">
        <v>94.14252706095728</v>
      </c>
      <c r="AE1072" t="n">
        <v>-0</v>
      </c>
      <c r="AF1072" t="n">
        <v>0</v>
      </c>
      <c r="AG1072" t="n">
        <v>-0.01870330033054485</v>
      </c>
      <c r="AH1072" t="b">
        <v>0</v>
      </c>
      <c r="AI1072" t="b">
        <v>0</v>
      </c>
      <c r="AJ1072" t="n">
        <v>2189.89756547802</v>
      </c>
      <c r="AK1072" t="n">
        <v>0</v>
      </c>
      <c r="AL1072" t="n">
        <v>11.03128993447868</v>
      </c>
      <c r="AM1072" t="n">
        <v>0</v>
      </c>
      <c r="AN1072" t="n">
        <v>11.03128993447868</v>
      </c>
      <c r="AO1072" t="n">
        <v>0</v>
      </c>
      <c r="AP1072" t="n">
        <v>1</v>
      </c>
      <c r="AQ1072" t="n">
        <v>0</v>
      </c>
      <c r="AR1072" t="n">
        <v>0</v>
      </c>
      <c r="AS1072" t="n">
        <v>0</v>
      </c>
      <c r="AT1072" t="n">
        <v>2.598717941890638</v>
      </c>
      <c r="AU1072" t="n">
        <v>0.8169928033190373</v>
      </c>
      <c r="AV1072" t="n">
        <v>2.598717941890638</v>
      </c>
    </row>
    <row r="1073" spans="1:48">
      <c r="A1073" t="n">
        <v>1070</v>
      </c>
      <c r="B1073" t="n">
        <v>0</v>
      </c>
      <c r="C1073" t="n">
        <v>0</v>
      </c>
      <c r="D1073" t="n">
        <v>100</v>
      </c>
      <c r="E1073" t="n">
        <v>5</v>
      </c>
      <c r="F1073" t="n">
        <v>0.0006136638265328287</v>
      </c>
      <c r="G1073" t="n">
        <v>0</v>
      </c>
      <c r="H1073" t="n">
        <v>823.809883426585</v>
      </c>
      <c r="I1073" t="b">
        <v>0</v>
      </c>
      <c r="J1073" t="n">
        <v>3249.106180234451</v>
      </c>
      <c r="K1073" t="n">
        <v>2189.89756547802</v>
      </c>
      <c r="L1073" t="n">
        <v>0</v>
      </c>
      <c r="M1073" t="n">
        <v>10.21903059850405</v>
      </c>
      <c r="N1073" t="n">
        <v>10.21903059850405</v>
      </c>
      <c r="O1073" t="n">
        <v>118.4551872522556</v>
      </c>
      <c r="P1073" t="n">
        <v>30.03427668667738</v>
      </c>
      <c r="Q1073" t="n">
        <v>10.21903059850405</v>
      </c>
      <c r="R1073" t="n">
        <v>0.9167863269723833</v>
      </c>
      <c r="S1073" t="n">
        <v>37.3074577086469</v>
      </c>
      <c r="T1073" t="n">
        <v>48.60591837364367</v>
      </c>
      <c r="U1073" t="n">
        <v>11.14657832240105</v>
      </c>
      <c r="V1073" t="n">
        <v>4.044676998751413</v>
      </c>
      <c r="W1073" t="n">
        <v>0</v>
      </c>
      <c r="X1073" t="n">
        <v>0</v>
      </c>
      <c r="Y1073" t="n">
        <v>-21.42817949427903</v>
      </c>
      <c r="Z1073" t="n">
        <v>96.44936844977737</v>
      </c>
      <c r="AA1073" t="n">
        <v>2189.89756547802</v>
      </c>
      <c r="AB1073" t="b">
        <v>0</v>
      </c>
      <c r="AC1073" t="b">
        <v>1</v>
      </c>
      <c r="AD1073" t="n">
        <v>94.1350867208551</v>
      </c>
      <c r="AE1073" t="n">
        <v>-0</v>
      </c>
      <c r="AF1073" t="n">
        <v>0</v>
      </c>
      <c r="AG1073" t="n">
        <v>-0.02899853592811208</v>
      </c>
      <c r="AH1073" t="b">
        <v>0</v>
      </c>
      <c r="AI1073" t="b">
        <v>0</v>
      </c>
      <c r="AJ1073" t="n">
        <v>2189.89756547802</v>
      </c>
      <c r="AK1073" t="n">
        <v>0</v>
      </c>
      <c r="AL1073" t="n">
        <v>11.14657832240105</v>
      </c>
      <c r="AM1073" t="n">
        <v>0</v>
      </c>
      <c r="AN1073" t="n">
        <v>11.14657832240105</v>
      </c>
      <c r="AO1073" t="n">
        <v>0</v>
      </c>
      <c r="AP1073" t="n">
        <v>1</v>
      </c>
      <c r="AQ1073" t="n">
        <v>0</v>
      </c>
      <c r="AR1073" t="n">
        <v>0</v>
      </c>
      <c r="AS1073" t="n">
        <v>0</v>
      </c>
      <c r="AT1073" t="n">
        <v>2.618816601171311</v>
      </c>
      <c r="AU1073" t="n">
        <v>0.8233114805883083</v>
      </c>
      <c r="AV1073" t="n">
        <v>2.618816601171311</v>
      </c>
    </row>
    <row r="1074" spans="1:48">
      <c r="A1074" t="n">
        <v>1071</v>
      </c>
      <c r="B1074" t="n">
        <v>0</v>
      </c>
      <c r="C1074" t="n">
        <v>0</v>
      </c>
      <c r="D1074" t="n">
        <v>100</v>
      </c>
      <c r="E1074" t="n">
        <v>5</v>
      </c>
      <c r="F1074" t="n">
        <v>-0.0001644307267429923</v>
      </c>
      <c r="G1074" t="n">
        <v>0</v>
      </c>
      <c r="H1074" t="n">
        <v>823.809883426585</v>
      </c>
      <c r="I1074" t="b">
        <v>0</v>
      </c>
      <c r="J1074" t="n">
        <v>3249.106180234451</v>
      </c>
      <c r="K1074" t="n">
        <v>2189.89756547802</v>
      </c>
      <c r="L1074" t="n">
        <v>0</v>
      </c>
      <c r="M1074" t="n">
        <v>10.18919499513344</v>
      </c>
      <c r="N1074" t="n">
        <v>10.18919499513344</v>
      </c>
      <c r="O1074" t="n">
        <v>118.1093440776039</v>
      </c>
      <c r="P1074" t="n">
        <v>29.94658825497056</v>
      </c>
      <c r="Q1074" t="n">
        <v>10.18919499513344</v>
      </c>
      <c r="R1074" t="n">
        <v>0.9166687674851397</v>
      </c>
      <c r="S1074" t="n">
        <v>37.33654372340538</v>
      </c>
      <c r="T1074" t="n">
        <v>48.4702232913049</v>
      </c>
      <c r="U1074" t="n">
        <v>11.11545997480341</v>
      </c>
      <c r="V1074" t="n">
        <v>4.039083447134928</v>
      </c>
      <c r="W1074" t="n">
        <v>0</v>
      </c>
      <c r="X1074" t="n">
        <v>0</v>
      </c>
      <c r="Y1074" t="n">
        <v>-21.42817949427903</v>
      </c>
      <c r="Z1074" t="n">
        <v>96.43377122356837</v>
      </c>
      <c r="AA1074" t="n">
        <v>2189.89756547802</v>
      </c>
      <c r="AB1074" t="b">
        <v>0</v>
      </c>
      <c r="AC1074" t="b">
        <v>1</v>
      </c>
      <c r="AD1074" t="n">
        <v>94.12764638075292</v>
      </c>
      <c r="AE1074" t="n">
        <v>-0</v>
      </c>
      <c r="AF1074" t="n">
        <v>0</v>
      </c>
      <c r="AG1074" t="n">
        <v>-0.02510265422926422</v>
      </c>
      <c r="AH1074" t="b">
        <v>0</v>
      </c>
      <c r="AI1074" t="b">
        <v>0</v>
      </c>
      <c r="AJ1074" t="n">
        <v>2189.89756547802</v>
      </c>
      <c r="AK1074" t="n">
        <v>0</v>
      </c>
      <c r="AL1074" t="n">
        <v>11.11545997480341</v>
      </c>
      <c r="AM1074" t="n">
        <v>0</v>
      </c>
      <c r="AN1074" t="n">
        <v>11.11545997480341</v>
      </c>
      <c r="AO1074" t="n">
        <v>0</v>
      </c>
      <c r="AP1074" t="n">
        <v>1</v>
      </c>
      <c r="AQ1074" t="n">
        <v>0</v>
      </c>
      <c r="AR1074" t="n">
        <v>0</v>
      </c>
      <c r="AS1074" t="n">
        <v>0</v>
      </c>
      <c r="AT1074" t="n">
        <v>2.613390930130856</v>
      </c>
      <c r="AU1074" t="n">
        <v>0.821605741723088</v>
      </c>
      <c r="AV1074" t="n">
        <v>2.613390930130856</v>
      </c>
    </row>
    <row r="1075" spans="1:48">
      <c r="A1075" t="n">
        <v>1072</v>
      </c>
      <c r="B1075" t="n">
        <v>0</v>
      </c>
      <c r="C1075" t="n">
        <v>0</v>
      </c>
      <c r="D1075" t="n">
        <v>100</v>
      </c>
      <c r="E1075" t="n">
        <v>5</v>
      </c>
      <c r="F1075" t="n">
        <v>4.40590804444696e-05</v>
      </c>
      <c r="G1075" t="n">
        <v>0</v>
      </c>
      <c r="H1075" t="n">
        <v>823.809883426585</v>
      </c>
      <c r="I1075" t="b">
        <v>0</v>
      </c>
      <c r="J1075" t="n">
        <v>3249.106180234451</v>
      </c>
      <c r="K1075" t="n">
        <v>2189.89756547802</v>
      </c>
      <c r="L1075" t="n">
        <v>0</v>
      </c>
      <c r="M1075" t="n">
        <v>10.19718942096238</v>
      </c>
      <c r="N1075" t="n">
        <v>10.19718942096238</v>
      </c>
      <c r="O1075" t="n">
        <v>118.2020124769606</v>
      </c>
      <c r="P1075" t="n">
        <v>29.97008429943221</v>
      </c>
      <c r="Q1075" t="n">
        <v>10.19718942096238</v>
      </c>
      <c r="R1075" t="n">
        <v>0.9167190530624472</v>
      </c>
      <c r="S1075" t="n">
        <v>37.36558578936644</v>
      </c>
      <c r="T1075" t="n">
        <v>48.50559208485481</v>
      </c>
      <c r="U1075" t="n">
        <v>11.12357094237</v>
      </c>
      <c r="V1075" t="n">
        <v>4.039591640593379</v>
      </c>
      <c r="W1075" t="n">
        <v>0</v>
      </c>
      <c r="X1075" t="n">
        <v>0</v>
      </c>
      <c r="Y1075" t="n">
        <v>-21.42817949427903</v>
      </c>
      <c r="Z1075" t="n">
        <v>96.41817399735937</v>
      </c>
      <c r="AA1075" t="n">
        <v>2189.89756547802</v>
      </c>
      <c r="AB1075" t="b">
        <v>0</v>
      </c>
      <c r="AC1075" t="b">
        <v>1</v>
      </c>
      <c r="AD1075" t="n">
        <v>94.12020604065074</v>
      </c>
      <c r="AE1075" t="n">
        <v>-0</v>
      </c>
      <c r="AF1075" t="n">
        <v>0</v>
      </c>
      <c r="AG1075" t="n">
        <v>-0.02065573278609723</v>
      </c>
      <c r="AH1075" t="b">
        <v>0</v>
      </c>
      <c r="AI1075" t="b">
        <v>0</v>
      </c>
      <c r="AJ1075" t="n">
        <v>2189.89756547802</v>
      </c>
      <c r="AK1075" t="n">
        <v>0</v>
      </c>
      <c r="AL1075" t="n">
        <v>11.12357094237</v>
      </c>
      <c r="AM1075" t="n">
        <v>0</v>
      </c>
      <c r="AN1075" t="n">
        <v>11.12357094237</v>
      </c>
      <c r="AO1075" t="n">
        <v>0</v>
      </c>
      <c r="AP1075" t="n">
        <v>1</v>
      </c>
      <c r="AQ1075" t="n">
        <v>0</v>
      </c>
      <c r="AR1075" t="n">
        <v>0</v>
      </c>
      <c r="AS1075" t="n">
        <v>0</v>
      </c>
      <c r="AT1075" t="n">
        <v>2.614805076772685</v>
      </c>
      <c r="AU1075" t="n">
        <v>0.8220503254197594</v>
      </c>
      <c r="AV1075" t="n">
        <v>2.614805076772685</v>
      </c>
    </row>
    <row r="1076" spans="1:48">
      <c r="A1076" t="n">
        <v>1073</v>
      </c>
      <c r="B1076" t="n">
        <v>0</v>
      </c>
      <c r="C1076" t="n">
        <v>0</v>
      </c>
      <c r="D1076" t="n">
        <v>100</v>
      </c>
      <c r="E1076" t="n">
        <v>5</v>
      </c>
      <c r="F1076" t="n">
        <v>-1.180559503310974e-05</v>
      </c>
      <c r="G1076" t="n">
        <v>0</v>
      </c>
      <c r="H1076" t="n">
        <v>823.809883426585</v>
      </c>
      <c r="I1076" t="b">
        <v>0</v>
      </c>
      <c r="J1076" t="n">
        <v>3249.106180234451</v>
      </c>
      <c r="K1076" t="n">
        <v>2189.89756547802</v>
      </c>
      <c r="L1076" t="n">
        <v>0</v>
      </c>
      <c r="M1076" t="n">
        <v>10.19504732101712</v>
      </c>
      <c r="N1076" t="n">
        <v>10.19504732101712</v>
      </c>
      <c r="O1076" t="n">
        <v>118.177182054184</v>
      </c>
      <c r="P1076" t="n">
        <v>29.96378855329208</v>
      </c>
      <c r="Q1076" t="n">
        <v>10.19504732101712</v>
      </c>
      <c r="R1076" t="n">
        <v>0.9167243017520862</v>
      </c>
      <c r="S1076" t="n">
        <v>37.39463310272855</v>
      </c>
      <c r="T1076" t="n">
        <v>48.49512496794259</v>
      </c>
      <c r="U1076" t="n">
        <v>11.12117056516542</v>
      </c>
      <c r="V1076" t="n">
        <v>4.038465393325261</v>
      </c>
      <c r="W1076" t="n">
        <v>0</v>
      </c>
      <c r="X1076" t="n">
        <v>0</v>
      </c>
      <c r="Y1076" t="n">
        <v>-21.42817949427903</v>
      </c>
      <c r="Z1076" t="n">
        <v>96.40257677115038</v>
      </c>
      <c r="AA1076" t="n">
        <v>2189.89756547802</v>
      </c>
      <c r="AB1076" t="b">
        <v>0</v>
      </c>
      <c r="AC1076" t="b">
        <v>1</v>
      </c>
      <c r="AD1076" t="n">
        <v>94.11276570054856</v>
      </c>
      <c r="AE1076" t="n">
        <v>-0</v>
      </c>
      <c r="AF1076" t="n">
        <v>0</v>
      </c>
      <c r="AG1076" t="n">
        <v>-0.01621822749297608</v>
      </c>
      <c r="AH1076" t="b">
        <v>0</v>
      </c>
      <c r="AI1076" t="b">
        <v>0</v>
      </c>
      <c r="AJ1076" t="n">
        <v>2189.89756547802</v>
      </c>
      <c r="AK1076" t="n">
        <v>0</v>
      </c>
      <c r="AL1076" t="n">
        <v>11.12117056516542</v>
      </c>
      <c r="AM1076" t="n">
        <v>0</v>
      </c>
      <c r="AN1076" t="n">
        <v>11.12117056516542</v>
      </c>
      <c r="AO1076" t="n">
        <v>0</v>
      </c>
      <c r="AP1076" t="n">
        <v>1</v>
      </c>
      <c r="AQ1076" t="n">
        <v>0</v>
      </c>
      <c r="AR1076" t="n">
        <v>0</v>
      </c>
      <c r="AS1076" t="n">
        <v>0</v>
      </c>
      <c r="AT1076" t="n">
        <v>2.614386567547562</v>
      </c>
      <c r="AU1076" t="n">
        <v>0.8219187532242794</v>
      </c>
      <c r="AV1076" t="n">
        <v>2.614386567547562</v>
      </c>
    </row>
    <row r="1077" spans="1:48">
      <c r="A1077" t="n">
        <v>1074</v>
      </c>
      <c r="B1077" t="n">
        <v>0</v>
      </c>
      <c r="C1077" t="n">
        <v>0</v>
      </c>
      <c r="D1077" t="n">
        <v>100</v>
      </c>
      <c r="E1077" t="n">
        <v>5</v>
      </c>
      <c r="F1077" t="n">
        <v>3.16329969152207e-06</v>
      </c>
      <c r="G1077" t="n">
        <v>0</v>
      </c>
      <c r="H1077" t="n">
        <v>823.809883426585</v>
      </c>
      <c r="I1077" t="b">
        <v>0</v>
      </c>
      <c r="J1077" t="n">
        <v>3249.106180234451</v>
      </c>
      <c r="K1077" t="n">
        <v>2189.89756547802</v>
      </c>
      <c r="L1077" t="n">
        <v>0</v>
      </c>
      <c r="M1077" t="n">
        <v>10.19562129496928</v>
      </c>
      <c r="N1077" t="n">
        <v>10.19562129496928</v>
      </c>
      <c r="O1077" t="n">
        <v>118.1838353459347</v>
      </c>
      <c r="P1077" t="n">
        <v>29.96547549339114</v>
      </c>
      <c r="Q1077" t="n">
        <v>10.19562129496928</v>
      </c>
      <c r="R1077" t="n">
        <v>0.916741608687749</v>
      </c>
      <c r="S1077" t="n">
        <v>37.42367248389861</v>
      </c>
      <c r="T1077" t="n">
        <v>48.49693963028768</v>
      </c>
      <c r="U1077" t="n">
        <v>11.12158671358181</v>
      </c>
      <c r="V1077" t="n">
        <v>4.037777177185092</v>
      </c>
      <c r="W1077" t="n">
        <v>0</v>
      </c>
      <c r="X1077" t="n">
        <v>0</v>
      </c>
      <c r="Y1077" t="n">
        <v>-21.42817949427903</v>
      </c>
      <c r="Z1077" t="n">
        <v>96.38697954494138</v>
      </c>
      <c r="AA1077" t="n">
        <v>2189.89756547802</v>
      </c>
      <c r="AB1077" t="b">
        <v>0</v>
      </c>
      <c r="AC1077" t="b">
        <v>1</v>
      </c>
      <c r="AD1077" t="n">
        <v>94.10532536044639</v>
      </c>
      <c r="AE1077" t="n">
        <v>-0</v>
      </c>
      <c r="AF1077" t="n">
        <v>0</v>
      </c>
      <c r="AG1077" t="n">
        <v>-0.01378921009159667</v>
      </c>
      <c r="AH1077" t="b">
        <v>0</v>
      </c>
      <c r="AI1077" t="b">
        <v>0</v>
      </c>
      <c r="AJ1077" t="n">
        <v>2189.89756547802</v>
      </c>
      <c r="AK1077" t="n">
        <v>0</v>
      </c>
      <c r="AL1077" t="n">
        <v>11.12158671358181</v>
      </c>
      <c r="AM1077" t="n">
        <v>0</v>
      </c>
      <c r="AN1077" t="n">
        <v>11.12158671358181</v>
      </c>
      <c r="AO1077" t="n">
        <v>0</v>
      </c>
      <c r="AP1077" t="n">
        <v>1</v>
      </c>
      <c r="AQ1077" t="n">
        <v>0</v>
      </c>
      <c r="AR1077" t="n">
        <v>0</v>
      </c>
      <c r="AS1077" t="n">
        <v>0</v>
      </c>
      <c r="AT1077" t="n">
        <v>2.61445912340545</v>
      </c>
      <c r="AU1077" t="n">
        <v>0.8219415635542414</v>
      </c>
      <c r="AV1077" t="n">
        <v>2.61445912340545</v>
      </c>
    </row>
    <row r="1078" spans="1:48">
      <c r="A1078" t="n">
        <v>1075</v>
      </c>
      <c r="B1078" t="n">
        <v>0</v>
      </c>
      <c r="C1078" t="n">
        <v>0</v>
      </c>
      <c r="D1078" t="n">
        <v>100</v>
      </c>
      <c r="E1078" t="n">
        <v>5</v>
      </c>
      <c r="F1078" t="n">
        <v>-8.476037240967571e-07</v>
      </c>
      <c r="G1078" t="n">
        <v>0</v>
      </c>
      <c r="H1078" t="n">
        <v>823.809883426585</v>
      </c>
      <c r="I1078" t="b">
        <v>0</v>
      </c>
      <c r="J1078" t="n">
        <v>3249.106180234451</v>
      </c>
      <c r="K1078" t="n">
        <v>2189.89756547802</v>
      </c>
      <c r="L1078" t="n">
        <v>0</v>
      </c>
      <c r="M1078" t="n">
        <v>10.19546749910609</v>
      </c>
      <c r="N1078" t="n">
        <v>10.19546749910609</v>
      </c>
      <c r="O1078" t="n">
        <v>118.1820526017108</v>
      </c>
      <c r="P1078" t="n">
        <v>29.96502347913559</v>
      </c>
      <c r="Q1078" t="n">
        <v>10.19546749910609</v>
      </c>
      <c r="R1078" t="n">
        <v>0.9167556820526128</v>
      </c>
      <c r="S1078" t="n">
        <v>37.45270746445904</v>
      </c>
      <c r="T1078" t="n">
        <v>48.49546359970643</v>
      </c>
      <c r="U1078" t="n">
        <v>11.12124822207644</v>
      </c>
      <c r="V1078" t="n">
        <v>4.036971790899912</v>
      </c>
      <c r="W1078" t="n">
        <v>0</v>
      </c>
      <c r="X1078" t="n">
        <v>0</v>
      </c>
      <c r="Y1078" t="n">
        <v>-21.42817949427903</v>
      </c>
      <c r="Z1078" t="n">
        <v>96.37138231873239</v>
      </c>
      <c r="AA1078" t="n">
        <v>2189.89756547802</v>
      </c>
      <c r="AB1078" t="b">
        <v>0</v>
      </c>
      <c r="AC1078" t="b">
        <v>1</v>
      </c>
      <c r="AD1078" t="n">
        <v>94.09788502034421</v>
      </c>
      <c r="AE1078" t="n">
        <v>-0</v>
      </c>
      <c r="AF1078" t="n">
        <v>0</v>
      </c>
      <c r="AG1078" t="n">
        <v>-0.01418956682143591</v>
      </c>
      <c r="AH1078" t="b">
        <v>0</v>
      </c>
      <c r="AI1078" t="b">
        <v>0</v>
      </c>
      <c r="AJ1078" t="n">
        <v>2189.89756547802</v>
      </c>
      <c r="AK1078" t="n">
        <v>0</v>
      </c>
      <c r="AL1078" t="n">
        <v>11.12124822207644</v>
      </c>
      <c r="AM1078" t="n">
        <v>0</v>
      </c>
      <c r="AN1078" t="n">
        <v>11.12124822207644</v>
      </c>
      <c r="AO1078" t="n">
        <v>0</v>
      </c>
      <c r="AP1078" t="n">
        <v>1</v>
      </c>
      <c r="AQ1078" t="n">
        <v>0</v>
      </c>
      <c r="AR1078" t="n">
        <v>0</v>
      </c>
      <c r="AS1078" t="n">
        <v>0</v>
      </c>
      <c r="AT1078" t="n">
        <v>2.614400107094237</v>
      </c>
      <c r="AU1078" t="n">
        <v>0.8219230098278973</v>
      </c>
      <c r="AV1078" t="n">
        <v>2.614400107094237</v>
      </c>
    </row>
    <row r="1079" spans="1:48">
      <c r="A1079" t="n">
        <v>1076</v>
      </c>
      <c r="B1079" t="n">
        <v>0</v>
      </c>
      <c r="C1079" t="n">
        <v>0</v>
      </c>
      <c r="D1079" t="n">
        <v>100</v>
      </c>
      <c r="E1079" t="n">
        <v>5</v>
      </c>
      <c r="F1079" t="n">
        <v>2.271152013122446e-07</v>
      </c>
      <c r="G1079" t="n">
        <v>0</v>
      </c>
      <c r="H1079" t="n">
        <v>823.809883426585</v>
      </c>
      <c r="I1079" t="b">
        <v>0</v>
      </c>
      <c r="J1079" t="n">
        <v>3249.106180234451</v>
      </c>
      <c r="K1079" t="n">
        <v>2189.89756547802</v>
      </c>
      <c r="L1079" t="n">
        <v>0</v>
      </c>
      <c r="M1079" t="n">
        <v>10.19550870860622</v>
      </c>
      <c r="N1079" t="n">
        <v>10.19550870860622</v>
      </c>
      <c r="O1079" t="n">
        <v>118.1825302868501</v>
      </c>
      <c r="P1079" t="n">
        <v>29.96514459605732</v>
      </c>
      <c r="Q1079" t="n">
        <v>10.19550870860622</v>
      </c>
      <c r="R1079" t="n">
        <v>0.9167706189812308</v>
      </c>
      <c r="S1079" t="n">
        <v>37.48173709926315</v>
      </c>
      <c r="T1079" t="n">
        <v>48.4948694766293</v>
      </c>
      <c r="U1079" t="n">
        <v>11.12111197448285</v>
      </c>
      <c r="V1079" t="n">
        <v>4.036197969125865</v>
      </c>
      <c r="W1079" t="n">
        <v>0</v>
      </c>
      <c r="X1079" t="n">
        <v>0</v>
      </c>
      <c r="Y1079" t="n">
        <v>-21.42817949427903</v>
      </c>
      <c r="Z1079" t="n">
        <v>96.35578509252339</v>
      </c>
      <c r="AA1079" t="n">
        <v>2189.89756547802</v>
      </c>
      <c r="AB1079" t="b">
        <v>0</v>
      </c>
      <c r="AC1079" t="b">
        <v>1</v>
      </c>
      <c r="AD1079" t="n">
        <v>94.09044468024203</v>
      </c>
      <c r="AE1079" t="n">
        <v>-0</v>
      </c>
      <c r="AF1079" t="n">
        <v>0</v>
      </c>
      <c r="AG1079" t="n">
        <v>-0.01471565214482345</v>
      </c>
      <c r="AH1079" t="b">
        <v>0</v>
      </c>
      <c r="AI1079" t="b">
        <v>0</v>
      </c>
      <c r="AJ1079" t="n">
        <v>2189.89756547802</v>
      </c>
      <c r="AK1079" t="n">
        <v>0</v>
      </c>
      <c r="AL1079" t="n">
        <v>11.12111197448285</v>
      </c>
      <c r="AM1079" t="n">
        <v>0</v>
      </c>
      <c r="AN1079" t="n">
        <v>11.12111197448285</v>
      </c>
      <c r="AO1079" t="n">
        <v>0</v>
      </c>
      <c r="AP1079" t="n">
        <v>1</v>
      </c>
      <c r="AQ1079" t="n">
        <v>0</v>
      </c>
      <c r="AR1079" t="n">
        <v>0</v>
      </c>
      <c r="AS1079" t="n">
        <v>0</v>
      </c>
      <c r="AT1079" t="n">
        <v>2.61437635221569</v>
      </c>
      <c r="AU1079" t="n">
        <v>0.8219155416973614</v>
      </c>
      <c r="AV1079" t="n">
        <v>2.61437635221569</v>
      </c>
    </row>
    <row r="1080" spans="1:48">
      <c r="A1080" t="n">
        <v>1077</v>
      </c>
      <c r="B1080" t="n">
        <v>0</v>
      </c>
      <c r="C1080" t="n">
        <v>0</v>
      </c>
      <c r="D1080" t="n">
        <v>100</v>
      </c>
      <c r="E1080" t="n">
        <v>5</v>
      </c>
      <c r="F1080" t="n">
        <v>-6.085708825764868e-08</v>
      </c>
      <c r="G1080" t="n">
        <v>0</v>
      </c>
      <c r="H1080" t="n">
        <v>823.809883426585</v>
      </c>
      <c r="I1080" t="b">
        <v>0</v>
      </c>
      <c r="J1080" t="n">
        <v>3249.106180234451</v>
      </c>
      <c r="K1080" t="n">
        <v>2189.89756547802</v>
      </c>
      <c r="L1080" t="n">
        <v>0</v>
      </c>
      <c r="M1080" t="n">
        <v>10.19549766646876</v>
      </c>
      <c r="N1080" t="n">
        <v>10.19549766646876</v>
      </c>
      <c r="O1080" t="n">
        <v>118.1824022905154</v>
      </c>
      <c r="P1080" t="n">
        <v>29.9651121426256</v>
      </c>
      <c r="Q1080" t="n">
        <v>10.19549766646876</v>
      </c>
      <c r="R1080" t="n">
        <v>0.9167853218376036</v>
      </c>
      <c r="S1080" t="n">
        <v>37.51076164245525</v>
      </c>
      <c r="T1080" t="n">
        <v>48.49403922381571</v>
      </c>
      <c r="U1080" t="n">
        <v>11.1209215763107</v>
      </c>
      <c r="V1080" t="n">
        <v>4.035415866804442</v>
      </c>
      <c r="W1080" t="n">
        <v>0</v>
      </c>
      <c r="X1080" t="n">
        <v>0</v>
      </c>
      <c r="Y1080" t="n">
        <v>-21.42817949427903</v>
      </c>
      <c r="Z1080" t="n">
        <v>96.34018786631439</v>
      </c>
      <c r="AA1080" t="n">
        <v>2189.89756547802</v>
      </c>
      <c r="AB1080" t="b">
        <v>0</v>
      </c>
      <c r="AC1080" t="b">
        <v>1</v>
      </c>
      <c r="AD1080" t="n">
        <v>94.08300434013985</v>
      </c>
      <c r="AE1080" t="n">
        <v>-0</v>
      </c>
      <c r="AF1080" t="n">
        <v>0</v>
      </c>
      <c r="AG1080" t="n">
        <v>-0.01520986776460287</v>
      </c>
      <c r="AH1080" t="b">
        <v>0</v>
      </c>
      <c r="AI1080" t="b">
        <v>0</v>
      </c>
      <c r="AJ1080" t="n">
        <v>2189.89756547802</v>
      </c>
      <c r="AK1080" t="n">
        <v>0</v>
      </c>
      <c r="AL1080" t="n">
        <v>11.1209215763107</v>
      </c>
      <c r="AM1080" t="n">
        <v>0</v>
      </c>
      <c r="AN1080" t="n">
        <v>11.1209215763107</v>
      </c>
      <c r="AO1080" t="n">
        <v>0</v>
      </c>
      <c r="AP1080" t="n">
        <v>1</v>
      </c>
      <c r="AQ1080" t="n">
        <v>0</v>
      </c>
      <c r="AR1080" t="n">
        <v>0</v>
      </c>
      <c r="AS1080" t="n">
        <v>0</v>
      </c>
      <c r="AT1080" t="n">
        <v>2.614343156156256</v>
      </c>
      <c r="AU1080" t="n">
        <v>0.8219051054198341</v>
      </c>
      <c r="AV1080" t="n">
        <v>2.614343156156256</v>
      </c>
    </row>
    <row r="1081" spans="1:48">
      <c r="A1081" t="n">
        <v>1078</v>
      </c>
      <c r="B1081" t="n">
        <v>0</v>
      </c>
      <c r="C1081" t="n">
        <v>0</v>
      </c>
      <c r="D1081" t="n">
        <v>100</v>
      </c>
      <c r="E1081" t="n">
        <v>5</v>
      </c>
      <c r="F1081" t="n">
        <v>1.631314283656593e-08</v>
      </c>
      <c r="G1081" t="n">
        <v>0</v>
      </c>
      <c r="H1081" t="n">
        <v>823.809883426585</v>
      </c>
      <c r="I1081" t="b">
        <v>0</v>
      </c>
      <c r="J1081" t="n">
        <v>3249.106180234451</v>
      </c>
      <c r="K1081" t="n">
        <v>2189.89756547802</v>
      </c>
      <c r="L1081" t="n">
        <v>0</v>
      </c>
      <c r="M1081" t="n">
        <v>10.1955006255184</v>
      </c>
      <c r="N1081" t="n">
        <v>10.1955006255184</v>
      </c>
      <c r="O1081" t="n">
        <v>118.182436590714</v>
      </c>
      <c r="P1081" t="n">
        <v>29.96512083943052</v>
      </c>
      <c r="Q1081" t="n">
        <v>10.1955006255184</v>
      </c>
      <c r="R1081" t="n">
        <v>0.9168000846922474</v>
      </c>
      <c r="S1081" t="n">
        <v>37.53978102689794</v>
      </c>
      <c r="T1081" t="n">
        <v>48.49327241849744</v>
      </c>
      <c r="U1081" t="n">
        <v>11.12074572826947</v>
      </c>
      <c r="V1081" t="n">
        <v>4.034636158214767</v>
      </c>
      <c r="W1081" t="n">
        <v>0</v>
      </c>
      <c r="X1081" t="n">
        <v>0</v>
      </c>
      <c r="Y1081" t="n">
        <v>-21.42817949427903</v>
      </c>
      <c r="Z1081" t="n">
        <v>96.3245906401054</v>
      </c>
      <c r="AA1081" t="n">
        <v>2189.89756547802</v>
      </c>
      <c r="AB1081" t="b">
        <v>0</v>
      </c>
      <c r="AC1081" t="b">
        <v>1</v>
      </c>
      <c r="AD1081" t="n">
        <v>94.07556400003767</v>
      </c>
      <c r="AE1081" t="n">
        <v>-0</v>
      </c>
      <c r="AF1081" t="n">
        <v>0</v>
      </c>
      <c r="AG1081" t="n">
        <v>-0.01554869803746883</v>
      </c>
      <c r="AH1081" t="b">
        <v>0</v>
      </c>
      <c r="AI1081" t="b">
        <v>0</v>
      </c>
      <c r="AJ1081" t="n">
        <v>2189.89756547802</v>
      </c>
      <c r="AK1081" t="n">
        <v>0</v>
      </c>
      <c r="AL1081" t="n">
        <v>11.12074572826947</v>
      </c>
      <c r="AM1081" t="n">
        <v>0</v>
      </c>
      <c r="AN1081" t="n">
        <v>11.12074572826947</v>
      </c>
      <c r="AO1081" t="n">
        <v>0</v>
      </c>
      <c r="AP1081" t="n">
        <v>1</v>
      </c>
      <c r="AQ1081" t="n">
        <v>0</v>
      </c>
      <c r="AR1081" t="n">
        <v>0</v>
      </c>
      <c r="AS1081" t="n">
        <v>0</v>
      </c>
      <c r="AT1081" t="n">
        <v>2.614312496939724</v>
      </c>
      <c r="AU1081" t="n">
        <v>0.8218954666826482</v>
      </c>
      <c r="AV1081" t="n">
        <v>2.614312496939724</v>
      </c>
    </row>
    <row r="1082" spans="1:48">
      <c r="A1082" t="n">
        <v>1079</v>
      </c>
      <c r="B1082" t="n">
        <v>0</v>
      </c>
      <c r="C1082" t="n">
        <v>0</v>
      </c>
      <c r="D1082" t="n">
        <v>100</v>
      </c>
      <c r="E1082" t="n">
        <v>5</v>
      </c>
      <c r="F1082" t="n">
        <v>-4.395481312258198e-09</v>
      </c>
      <c r="G1082" t="n">
        <v>0</v>
      </c>
      <c r="H1082" t="n">
        <v>823.809883426585</v>
      </c>
      <c r="I1082" t="b">
        <v>0</v>
      </c>
      <c r="J1082" t="n">
        <v>3249.106180234451</v>
      </c>
      <c r="K1082" t="n">
        <v>2189.89756547802</v>
      </c>
      <c r="L1082" t="n">
        <v>0</v>
      </c>
      <c r="M1082" t="n">
        <v>10.19549983145771</v>
      </c>
      <c r="N1082" t="n">
        <v>10.19549983145771</v>
      </c>
      <c r="O1082" t="n">
        <v>118.182427386259</v>
      </c>
      <c r="P1082" t="n">
        <v>29.96511850564375</v>
      </c>
      <c r="Q1082" t="n">
        <v>10.19549983145771</v>
      </c>
      <c r="R1082" t="n">
        <v>0.9168148287529156</v>
      </c>
      <c r="S1082" t="n">
        <v>37.56879527152363</v>
      </c>
      <c r="T1082" t="n">
        <v>48.49248878114815</v>
      </c>
      <c r="U1082" t="n">
        <v>11.12056602021369</v>
      </c>
      <c r="V1082" t="n">
        <v>4.033855983457123</v>
      </c>
      <c r="W1082" t="n">
        <v>0</v>
      </c>
      <c r="X1082" t="n">
        <v>0</v>
      </c>
      <c r="Y1082" t="n">
        <v>-21.42817949427903</v>
      </c>
      <c r="Z1082" t="n">
        <v>96.3089934138964</v>
      </c>
      <c r="AA1082" t="n">
        <v>2189.89756547802</v>
      </c>
      <c r="AB1082" t="b">
        <v>0</v>
      </c>
      <c r="AC1082" t="b">
        <v>1</v>
      </c>
      <c r="AD1082" t="n">
        <v>94.06812365993549</v>
      </c>
      <c r="AE1082" t="n">
        <v>-0</v>
      </c>
      <c r="AF1082" t="n">
        <v>0</v>
      </c>
      <c r="AG1082" t="n">
        <v>-0.01557315340686577</v>
      </c>
      <c r="AH1082" t="b">
        <v>0</v>
      </c>
      <c r="AI1082" t="b">
        <v>0</v>
      </c>
      <c r="AJ1082" t="n">
        <v>2189.89756547802</v>
      </c>
      <c r="AK1082" t="n">
        <v>0</v>
      </c>
      <c r="AL1082" t="n">
        <v>11.12056602021369</v>
      </c>
      <c r="AM1082" t="n">
        <v>0</v>
      </c>
      <c r="AN1082" t="n">
        <v>11.12056602021369</v>
      </c>
      <c r="AO1082" t="n">
        <v>0</v>
      </c>
      <c r="AP1082" t="n">
        <v>1</v>
      </c>
      <c r="AQ1082" t="n">
        <v>0</v>
      </c>
      <c r="AR1082" t="n">
        <v>0</v>
      </c>
      <c r="AS1082" t="n">
        <v>0</v>
      </c>
      <c r="AT1082" t="n">
        <v>2.614281164744124</v>
      </c>
      <c r="AU1082" t="n">
        <v>0.8218856163722684</v>
      </c>
      <c r="AV1082" t="n">
        <v>2.614281164744124</v>
      </c>
    </row>
    <row r="1083" spans="1:48">
      <c r="A1083" t="n">
        <v>1080</v>
      </c>
      <c r="B1083" t="n">
        <v>0</v>
      </c>
      <c r="C1083" t="n">
        <v>0</v>
      </c>
      <c r="D1083" t="n">
        <v>100</v>
      </c>
      <c r="E1083" t="n">
        <v>5</v>
      </c>
      <c r="F1083" t="n">
        <v>1.26878951789422e-09</v>
      </c>
      <c r="G1083" t="n">
        <v>0</v>
      </c>
      <c r="H1083" t="n">
        <v>823.809883426585</v>
      </c>
      <c r="I1083" t="b">
        <v>0</v>
      </c>
      <c r="J1083" t="n">
        <v>3249.106180234451</v>
      </c>
      <c r="K1083" t="n">
        <v>2189.89756547802</v>
      </c>
      <c r="L1083" t="n">
        <v>0</v>
      </c>
      <c r="M1083" t="n">
        <v>10.19550004865103</v>
      </c>
      <c r="N1083" t="n">
        <v>10.19550004865103</v>
      </c>
      <c r="O1083" t="n">
        <v>118.1824299038828</v>
      </c>
      <c r="P1083" t="n">
        <v>29.96511914398651</v>
      </c>
      <c r="Q1083" t="n">
        <v>10.19550004865103</v>
      </c>
      <c r="R1083" t="n">
        <v>0.9168295751605118</v>
      </c>
      <c r="S1083" t="n">
        <v>37.59780437220466</v>
      </c>
      <c r="T1083" t="n">
        <v>48.49170985458625</v>
      </c>
      <c r="U1083" t="n">
        <v>11.12038739246176</v>
      </c>
      <c r="V1083" t="n">
        <v>4.03307610979914</v>
      </c>
      <c r="W1083" t="n">
        <v>0</v>
      </c>
      <c r="X1083" t="n">
        <v>0</v>
      </c>
      <c r="Y1083" t="n">
        <v>-21.42817949427903</v>
      </c>
      <c r="Z1083" t="n">
        <v>96.29339618768741</v>
      </c>
      <c r="AA1083" t="n">
        <v>2189.89756547802</v>
      </c>
      <c r="AB1083" t="b">
        <v>0</v>
      </c>
      <c r="AC1083" t="b">
        <v>1</v>
      </c>
      <c r="AD1083" t="n">
        <v>94.06068331983332</v>
      </c>
      <c r="AE1083" t="n">
        <v>-0</v>
      </c>
      <c r="AF1083" t="n">
        <v>0</v>
      </c>
      <c r="AG1083" t="n">
        <v>-0.01558148328743936</v>
      </c>
      <c r="AH1083" t="b">
        <v>0</v>
      </c>
      <c r="AI1083" t="b">
        <v>0</v>
      </c>
      <c r="AJ1083" t="n">
        <v>2189.89756547802</v>
      </c>
      <c r="AK1083" t="n">
        <v>0</v>
      </c>
      <c r="AL1083" t="n">
        <v>11.12038739246176</v>
      </c>
      <c r="AM1083" t="n">
        <v>0</v>
      </c>
      <c r="AN1083" t="n">
        <v>11.12038739246176</v>
      </c>
      <c r="AO1083" t="n">
        <v>0</v>
      </c>
      <c r="AP1083" t="n">
        <v>1</v>
      </c>
      <c r="AQ1083" t="n">
        <v>0</v>
      </c>
      <c r="AR1083" t="n">
        <v>0</v>
      </c>
      <c r="AS1083" t="n">
        <v>0</v>
      </c>
      <c r="AT1083" t="n">
        <v>2.614250020916988</v>
      </c>
      <c r="AU1083" t="n">
        <v>0.8218758252817358</v>
      </c>
      <c r="AV1083" t="n">
        <v>2.614250020916988</v>
      </c>
    </row>
    <row r="1084" spans="1:48">
      <c r="A1084" t="n">
        <v>1081</v>
      </c>
      <c r="B1084" t="n">
        <v>0</v>
      </c>
      <c r="C1084" t="n">
        <v>0</v>
      </c>
      <c r="D1084" t="n">
        <v>100</v>
      </c>
      <c r="E1084" t="n">
        <v>5</v>
      </c>
      <c r="F1084" t="n">
        <v>-6.796732066050026e-10</v>
      </c>
      <c r="G1084" t="n">
        <v>0</v>
      </c>
      <c r="H1084" t="n">
        <v>823.809883426585</v>
      </c>
      <c r="I1084" t="b">
        <v>0</v>
      </c>
      <c r="J1084" t="n">
        <v>3249.106180234451</v>
      </c>
      <c r="K1084" t="n">
        <v>2189.89756547802</v>
      </c>
      <c r="L1084" t="n">
        <v>0</v>
      </c>
      <c r="M1084" t="n">
        <v>10.19549997393831</v>
      </c>
      <c r="N1084" t="n">
        <v>10.19549997393831</v>
      </c>
      <c r="O1084" t="n">
        <v>118.1824290378409</v>
      </c>
      <c r="P1084" t="n">
        <v>29.96511892440184</v>
      </c>
      <c r="Q1084" t="n">
        <v>10.19549997393831</v>
      </c>
      <c r="R1084" t="n">
        <v>0.9168443181336091</v>
      </c>
      <c r="S1084" t="n">
        <v>37.62680833100021</v>
      </c>
      <c r="T1084" t="n">
        <v>48.49092974639016</v>
      </c>
      <c r="U1084" t="n">
        <v>11.12020849373094</v>
      </c>
      <c r="V1084" t="n">
        <v>4.032296327396331</v>
      </c>
      <c r="W1084" t="n">
        <v>0</v>
      </c>
      <c r="X1084" t="n">
        <v>0</v>
      </c>
      <c r="Y1084" t="n">
        <v>-21.42817949427903</v>
      </c>
      <c r="Z1084" t="n">
        <v>96.27779896147841</v>
      </c>
      <c r="AA1084" t="n">
        <v>2189.89756547802</v>
      </c>
      <c r="AB1084" t="b">
        <v>0</v>
      </c>
      <c r="AC1084" t="b">
        <v>1</v>
      </c>
      <c r="AD1084" t="n">
        <v>94.05324297973114</v>
      </c>
      <c r="AE1084" t="n">
        <v>-0</v>
      </c>
      <c r="AF1084" t="n">
        <v>0</v>
      </c>
      <c r="AG1084" t="n">
        <v>-0.01557893769143626</v>
      </c>
      <c r="AH1084" t="b">
        <v>0</v>
      </c>
      <c r="AI1084" t="b">
        <v>0</v>
      </c>
      <c r="AJ1084" t="n">
        <v>2189.89756547802</v>
      </c>
      <c r="AK1084" t="n">
        <v>0</v>
      </c>
      <c r="AL1084" t="n">
        <v>11.12020849373094</v>
      </c>
      <c r="AM1084" t="n">
        <v>0</v>
      </c>
      <c r="AN1084" t="n">
        <v>11.12020849373094</v>
      </c>
      <c r="AO1084" t="n">
        <v>0</v>
      </c>
      <c r="AP1084" t="n">
        <v>1</v>
      </c>
      <c r="AQ1084" t="n">
        <v>0</v>
      </c>
      <c r="AR1084" t="n">
        <v>0</v>
      </c>
      <c r="AS1084" t="n">
        <v>0</v>
      </c>
      <c r="AT1084" t="n">
        <v>2.614218829861472</v>
      </c>
      <c r="AU1084" t="n">
        <v>0.8218660193434022</v>
      </c>
      <c r="AV1084" t="n">
        <v>2.614218829861472</v>
      </c>
    </row>
    <row r="1085" spans="1:48">
      <c r="A1085" t="n">
        <v>1082</v>
      </c>
      <c r="B1085" t="n">
        <v>0</v>
      </c>
      <c r="C1085" t="n">
        <v>0</v>
      </c>
      <c r="D1085" t="n">
        <v>100</v>
      </c>
      <c r="E1085" t="n">
        <v>5</v>
      </c>
      <c r="F1085" t="n">
        <v>1.449897979455272e-09</v>
      </c>
      <c r="G1085" t="n">
        <v>0</v>
      </c>
      <c r="H1085" t="n">
        <v>823.809883426585</v>
      </c>
      <c r="I1085" t="b">
        <v>0</v>
      </c>
      <c r="J1085" t="n">
        <v>3249.106180234451</v>
      </c>
      <c r="K1085" t="n">
        <v>2189.89756547802</v>
      </c>
      <c r="L1085" t="n">
        <v>0</v>
      </c>
      <c r="M1085" t="n">
        <v>10.19550005559553</v>
      </c>
      <c r="N1085" t="n">
        <v>10.19550005559553</v>
      </c>
      <c r="O1085" t="n">
        <v>118.1824299843809</v>
      </c>
      <c r="P1085" t="n">
        <v>29.96511916439678</v>
      </c>
      <c r="Q1085" t="n">
        <v>10.19550005559553</v>
      </c>
      <c r="R1085" t="n">
        <v>0.9168590596607967</v>
      </c>
      <c r="S1085" t="n">
        <v>37.6558071482775</v>
      </c>
      <c r="T1085" t="n">
        <v>48.49015048345318</v>
      </c>
      <c r="U1085" t="n">
        <v>11.12002978883961</v>
      </c>
      <c r="V1085" t="n">
        <v>4.031516708383784</v>
      </c>
      <c r="W1085" t="n">
        <v>0</v>
      </c>
      <c r="X1085" t="n">
        <v>0</v>
      </c>
      <c r="Y1085" t="n">
        <v>-21.42817949427903</v>
      </c>
      <c r="Z1085" t="n">
        <v>96.26220173526941</v>
      </c>
      <c r="AA1085" t="n">
        <v>2189.89756547802</v>
      </c>
      <c r="AB1085" t="b">
        <v>0</v>
      </c>
      <c r="AC1085" t="b">
        <v>1</v>
      </c>
      <c r="AD1085" t="n">
        <v>94.04580263962896</v>
      </c>
      <c r="AE1085" t="n">
        <v>-0</v>
      </c>
      <c r="AF1085" t="n">
        <v>0</v>
      </c>
      <c r="AG1085" t="n">
        <v>-0.01556806221486029</v>
      </c>
      <c r="AH1085" t="b">
        <v>0</v>
      </c>
      <c r="AI1085" t="b">
        <v>0</v>
      </c>
      <c r="AJ1085" t="n">
        <v>2189.89756547802</v>
      </c>
      <c r="AK1085" t="n">
        <v>0</v>
      </c>
      <c r="AL1085" t="n">
        <v>11.12002978883961</v>
      </c>
      <c r="AM1085" t="n">
        <v>0</v>
      </c>
      <c r="AN1085" t="n">
        <v>11.12002978883961</v>
      </c>
      <c r="AO1085" t="n">
        <v>0</v>
      </c>
      <c r="AP1085" t="n">
        <v>1</v>
      </c>
      <c r="AQ1085" t="n">
        <v>0</v>
      </c>
      <c r="AR1085" t="n">
        <v>0</v>
      </c>
      <c r="AS1085" t="n">
        <v>0</v>
      </c>
      <c r="AT1085" t="n">
        <v>2.614187672618832</v>
      </c>
      <c r="AU1085" t="n">
        <v>0.8218562240352628</v>
      </c>
      <c r="AV1085" t="n">
        <v>2.614187672618832</v>
      </c>
    </row>
    <row r="1086" spans="1:48">
      <c r="A1086" t="n">
        <v>1083</v>
      </c>
      <c r="B1086" t="n">
        <v>0</v>
      </c>
      <c r="C1086" t="n">
        <v>0</v>
      </c>
      <c r="D1086" t="n">
        <v>100</v>
      </c>
      <c r="E1086" t="n">
        <v>5</v>
      </c>
      <c r="F1086" t="n">
        <v>-5.119929369357124e-09</v>
      </c>
      <c r="G1086" t="n">
        <v>0</v>
      </c>
      <c r="H1086" t="n">
        <v>823.809883426585</v>
      </c>
      <c r="I1086" t="b">
        <v>0</v>
      </c>
      <c r="J1086" t="n">
        <v>3249.106180234451</v>
      </c>
      <c r="K1086" t="n">
        <v>2189.89756547802</v>
      </c>
      <c r="L1086" t="n">
        <v>0</v>
      </c>
      <c r="M1086" t="n">
        <v>10.19549980367916</v>
      </c>
      <c r="N1086" t="n">
        <v>10.19549980367916</v>
      </c>
      <c r="O1086" t="n">
        <v>118.1824270642603</v>
      </c>
      <c r="P1086" t="n">
        <v>29.96511842400109</v>
      </c>
      <c r="Q1086" t="n">
        <v>10.19549980367916</v>
      </c>
      <c r="R1086" t="n">
        <v>0.9168737975695042</v>
      </c>
      <c r="S1086" t="n">
        <v>37.6848008249855</v>
      </c>
      <c r="T1086" t="n">
        <v>48.48936985047745</v>
      </c>
      <c r="U1086" t="n">
        <v>11.11985076976341</v>
      </c>
      <c r="V1086" t="n">
        <v>4.03073717391797</v>
      </c>
      <c r="W1086" t="n">
        <v>0</v>
      </c>
      <c r="X1086" t="n">
        <v>0</v>
      </c>
      <c r="Y1086" t="n">
        <v>-21.42817949427903</v>
      </c>
      <c r="Z1086" t="n">
        <v>96.24660450906042</v>
      </c>
      <c r="AA1086" t="n">
        <v>2189.89756547802</v>
      </c>
      <c r="AB1086" t="b">
        <v>0</v>
      </c>
      <c r="AC1086" t="b">
        <v>1</v>
      </c>
      <c r="AD1086" t="n">
        <v>94.03836229952678</v>
      </c>
      <c r="AE1086" t="n">
        <v>-0</v>
      </c>
      <c r="AF1086" t="n">
        <v>0</v>
      </c>
      <c r="AG1086" t="n">
        <v>-0.01554106124945931</v>
      </c>
      <c r="AH1086" t="b">
        <v>0</v>
      </c>
      <c r="AI1086" t="b">
        <v>0</v>
      </c>
      <c r="AJ1086" t="n">
        <v>2189.89756547802</v>
      </c>
      <c r="AK1086" t="n">
        <v>0</v>
      </c>
      <c r="AL1086" t="n">
        <v>11.11985076976341</v>
      </c>
      <c r="AM1086" t="n">
        <v>0</v>
      </c>
      <c r="AN1086" t="n">
        <v>11.11985076976341</v>
      </c>
      <c r="AO1086" t="n">
        <v>0</v>
      </c>
      <c r="AP1086" t="n">
        <v>1</v>
      </c>
      <c r="AQ1086" t="n">
        <v>0</v>
      </c>
      <c r="AR1086" t="n">
        <v>0</v>
      </c>
      <c r="AS1086" t="n">
        <v>0</v>
      </c>
      <c r="AT1086" t="n">
        <v>2.614156460614916</v>
      </c>
      <c r="AU1086" t="n">
        <v>0.821846411511108</v>
      </c>
      <c r="AV1086" t="n">
        <v>2.614156460614916</v>
      </c>
    </row>
    <row r="1087" spans="1:48">
      <c r="A1087" t="n">
        <v>1084</v>
      </c>
      <c r="B1087" t="n">
        <v>0</v>
      </c>
      <c r="C1087" t="n">
        <v>0</v>
      </c>
      <c r="D1087" t="n">
        <v>100</v>
      </c>
      <c r="E1087" t="n">
        <v>5</v>
      </c>
      <c r="F1087" t="n">
        <v>1.902982127433006e-08</v>
      </c>
      <c r="G1087" t="n">
        <v>0</v>
      </c>
      <c r="H1087" t="n">
        <v>823.809883426585</v>
      </c>
      <c r="I1087" t="b">
        <v>0</v>
      </c>
      <c r="J1087" t="n">
        <v>3249.106180234451</v>
      </c>
      <c r="K1087" t="n">
        <v>2189.89756547802</v>
      </c>
      <c r="L1087" t="n">
        <v>0</v>
      </c>
      <c r="M1087" t="n">
        <v>10.19550072968793</v>
      </c>
      <c r="N1087" t="n">
        <v>10.19550072968793</v>
      </c>
      <c r="O1087" t="n">
        <v>118.1824377982082</v>
      </c>
      <c r="P1087" t="n">
        <v>29.96512114559032</v>
      </c>
      <c r="Q1087" t="n">
        <v>10.19550072968793</v>
      </c>
      <c r="R1087" t="n">
        <v>0.9168885385616139</v>
      </c>
      <c r="S1087" t="n">
        <v>37.71378936143758</v>
      </c>
      <c r="T1087" t="n">
        <v>48.48859468160767</v>
      </c>
      <c r="U1087" t="n">
        <v>11.11967300374624</v>
      </c>
      <c r="V1087" t="n">
        <v>4.029957967081977</v>
      </c>
      <c r="W1087" t="n">
        <v>0</v>
      </c>
      <c r="X1087" t="n">
        <v>0</v>
      </c>
      <c r="Y1087" t="n">
        <v>-21.42817949427903</v>
      </c>
      <c r="Z1087" t="n">
        <v>96.23100728285142</v>
      </c>
      <c r="AA1087" t="n">
        <v>2189.89756547802</v>
      </c>
      <c r="AB1087" t="b">
        <v>0</v>
      </c>
      <c r="AC1087" t="b">
        <v>1</v>
      </c>
      <c r="AD1087" t="n">
        <v>94.0309219594246</v>
      </c>
      <c r="AE1087" t="n">
        <v>-0</v>
      </c>
      <c r="AF1087" t="n">
        <v>0</v>
      </c>
      <c r="AG1087" t="n">
        <v>-0.01503505296197294</v>
      </c>
      <c r="AH1087" t="b">
        <v>0</v>
      </c>
      <c r="AI1087" t="b">
        <v>0</v>
      </c>
      <c r="AJ1087" t="n">
        <v>2189.89756547802</v>
      </c>
      <c r="AK1087" t="n">
        <v>0</v>
      </c>
      <c r="AL1087" t="n">
        <v>11.11967300374624</v>
      </c>
      <c r="AM1087" t="n">
        <v>0</v>
      </c>
      <c r="AN1087" t="n">
        <v>11.11967300374624</v>
      </c>
      <c r="AO1087" t="n">
        <v>0</v>
      </c>
      <c r="AP1087" t="n">
        <v>1</v>
      </c>
      <c r="AQ1087" t="n">
        <v>0</v>
      </c>
      <c r="AR1087" t="n">
        <v>0</v>
      </c>
      <c r="AS1087" t="n">
        <v>0</v>
      </c>
      <c r="AT1087" t="n">
        <v>2.614125467098793</v>
      </c>
      <c r="AU1087" t="n">
        <v>0.821836667675806</v>
      </c>
      <c r="AV1087" t="n">
        <v>2.614125467098793</v>
      </c>
    </row>
    <row r="1088" spans="1:48">
      <c r="A1088" t="n">
        <v>1085</v>
      </c>
      <c r="B1088" t="n">
        <v>0</v>
      </c>
      <c r="C1088" t="n">
        <v>0</v>
      </c>
      <c r="D1088" t="n">
        <v>100</v>
      </c>
      <c r="E1088" t="n">
        <v>5</v>
      </c>
      <c r="F1088" t="n">
        <v>-7.099934862253576e-08</v>
      </c>
      <c r="G1088" t="n">
        <v>0</v>
      </c>
      <c r="H1088" t="n">
        <v>823.809883426585</v>
      </c>
      <c r="I1088" t="b">
        <v>0</v>
      </c>
      <c r="J1088" t="n">
        <v>3249.106180234451</v>
      </c>
      <c r="K1088" t="n">
        <v>2189.89756547802</v>
      </c>
      <c r="L1088" t="n">
        <v>0</v>
      </c>
      <c r="M1088" t="n">
        <v>10.19549727756942</v>
      </c>
      <c r="N1088" t="n">
        <v>10.19549727756942</v>
      </c>
      <c r="O1088" t="n">
        <v>118.1823977825394</v>
      </c>
      <c r="P1088" t="n">
        <v>29.96511099962968</v>
      </c>
      <c r="Q1088" t="n">
        <v>10.19549727756942</v>
      </c>
      <c r="R1088" t="n">
        <v>0.9169032580064451</v>
      </c>
      <c r="S1088" t="n">
        <v>37.74277275990728</v>
      </c>
      <c r="T1088" t="n">
        <v>48.48779985560822</v>
      </c>
      <c r="U1088" t="n">
        <v>11.11949072984726</v>
      </c>
      <c r="V1088" t="n">
        <v>4.029178194436597</v>
      </c>
      <c r="W1088" t="n">
        <v>0</v>
      </c>
      <c r="X1088" t="n">
        <v>0</v>
      </c>
      <c r="Y1088" t="n">
        <v>-21.42817949427903</v>
      </c>
      <c r="Z1088" t="n">
        <v>96.21541005664243</v>
      </c>
      <c r="AA1088" t="n">
        <v>2189.89756547802</v>
      </c>
      <c r="AB1088" t="b">
        <v>0</v>
      </c>
      <c r="AC1088" t="b">
        <v>1</v>
      </c>
      <c r="AD1088" t="n">
        <v>94.02348161932242</v>
      </c>
      <c r="AE1088" t="n">
        <v>-0</v>
      </c>
      <c r="AF1088" t="n">
        <v>0</v>
      </c>
      <c r="AG1088" t="n">
        <v>-0.01456374770622326</v>
      </c>
      <c r="AH1088" t="b">
        <v>0</v>
      </c>
      <c r="AI1088" t="b">
        <v>0</v>
      </c>
      <c r="AJ1088" t="n">
        <v>2189.89756547802</v>
      </c>
      <c r="AK1088" t="n">
        <v>0</v>
      </c>
      <c r="AL1088" t="n">
        <v>11.11949072984726</v>
      </c>
      <c r="AM1088" t="n">
        <v>0</v>
      </c>
      <c r="AN1088" t="n">
        <v>11.11949072984726</v>
      </c>
      <c r="AO1088" t="n">
        <v>0</v>
      </c>
      <c r="AP1088" t="n">
        <v>1</v>
      </c>
      <c r="AQ1088" t="n">
        <v>0</v>
      </c>
      <c r="AR1088" t="n">
        <v>0</v>
      </c>
      <c r="AS1088" t="n">
        <v>0</v>
      </c>
      <c r="AT1088" t="n">
        <v>2.614093687650545</v>
      </c>
      <c r="AU1088" t="n">
        <v>0.8218266767567862</v>
      </c>
      <c r="AV1088" t="n">
        <v>2.614093687650545</v>
      </c>
    </row>
    <row r="1089" spans="1:48">
      <c r="A1089" t="n">
        <v>1086</v>
      </c>
      <c r="B1089" t="n">
        <v>0</v>
      </c>
      <c r="C1089" t="n">
        <v>0</v>
      </c>
      <c r="D1089" t="n">
        <v>100</v>
      </c>
      <c r="E1089" t="n">
        <v>5</v>
      </c>
      <c r="F1089" t="n">
        <v>2.649675749921698e-07</v>
      </c>
      <c r="G1089" t="n">
        <v>0</v>
      </c>
      <c r="H1089" t="n">
        <v>823.809883426585</v>
      </c>
      <c r="I1089" t="b">
        <v>0</v>
      </c>
      <c r="J1089" t="n">
        <v>3249.106180234451</v>
      </c>
      <c r="K1089" t="n">
        <v>2189.89756547802</v>
      </c>
      <c r="L1089" t="n">
        <v>0</v>
      </c>
      <c r="M1089" t="n">
        <v>10.19551016003446</v>
      </c>
      <c r="N1089" t="n">
        <v>10.19551016003446</v>
      </c>
      <c r="O1089" t="n">
        <v>118.1825471112643</v>
      </c>
      <c r="P1089" t="n">
        <v>29.96514886188242</v>
      </c>
      <c r="Q1089" t="n">
        <v>10.19551016003446</v>
      </c>
      <c r="R1089" t="n">
        <v>0.9169180477128721</v>
      </c>
      <c r="S1089" t="n">
        <v>37.77175101546406</v>
      </c>
      <c r="T1089" t="n">
        <v>48.48707902251127</v>
      </c>
      <c r="U1089" t="n">
        <v>11.11932542441037</v>
      </c>
      <c r="V1089" t="n">
        <v>4.028401185890473</v>
      </c>
      <c r="W1089" t="n">
        <v>0</v>
      </c>
      <c r="X1089" t="n">
        <v>0</v>
      </c>
      <c r="Y1089" t="n">
        <v>-21.42817949427903</v>
      </c>
      <c r="Z1089" t="n">
        <v>96.19981283043343</v>
      </c>
      <c r="AA1089" t="n">
        <v>2189.89756547802</v>
      </c>
      <c r="AB1089" t="b">
        <v>0</v>
      </c>
      <c r="AC1089" t="b">
        <v>1</v>
      </c>
      <c r="AD1089" t="n">
        <v>94.01604127922025</v>
      </c>
      <c r="AE1089" t="n">
        <v>-0</v>
      </c>
      <c r="AF1089" t="n">
        <v>0</v>
      </c>
      <c r="AG1089" t="n">
        <v>-0.01402572508163952</v>
      </c>
      <c r="AH1089" t="b">
        <v>0</v>
      </c>
      <c r="AI1089" t="b">
        <v>0</v>
      </c>
      <c r="AJ1089" t="n">
        <v>2189.89756547802</v>
      </c>
      <c r="AK1089" t="n">
        <v>0</v>
      </c>
      <c r="AL1089" t="n">
        <v>11.11932542441037</v>
      </c>
      <c r="AM1089" t="n">
        <v>0</v>
      </c>
      <c r="AN1089" t="n">
        <v>11.11932542441037</v>
      </c>
      <c r="AO1089" t="n">
        <v>0</v>
      </c>
      <c r="AP1089" t="n">
        <v>1</v>
      </c>
      <c r="AQ1089" t="n">
        <v>0</v>
      </c>
      <c r="AR1089" t="n">
        <v>0</v>
      </c>
      <c r="AS1089" t="n">
        <v>0</v>
      </c>
      <c r="AT1089" t="n">
        <v>2.614064866668287</v>
      </c>
      <c r="AU1089" t="n">
        <v>0.8218176159292493</v>
      </c>
      <c r="AV1089" t="n">
        <v>2.614064866668287</v>
      </c>
    </row>
    <row r="1090" spans="1:48">
      <c r="A1090" t="n">
        <v>1087</v>
      </c>
      <c r="B1090" t="n">
        <v>0</v>
      </c>
      <c r="C1090" t="n">
        <v>0</v>
      </c>
      <c r="D1090" t="n">
        <v>100</v>
      </c>
      <c r="E1090" t="n">
        <v>5</v>
      </c>
      <c r="F1090" t="n">
        <v>-9.888709637806414e-07</v>
      </c>
      <c r="G1090" t="n">
        <v>0</v>
      </c>
      <c r="H1090" t="n">
        <v>823.809883426585</v>
      </c>
      <c r="I1090" t="b">
        <v>0</v>
      </c>
      <c r="J1090" t="n">
        <v>3249.106180234451</v>
      </c>
      <c r="K1090" t="n">
        <v>2189.89756547802</v>
      </c>
      <c r="L1090" t="n">
        <v>0</v>
      </c>
      <c r="M1090" t="n">
        <v>10.19546208229227</v>
      </c>
      <c r="N1090" t="n">
        <v>10.19546208229227</v>
      </c>
      <c r="O1090" t="n">
        <v>118.1819898120274</v>
      </c>
      <c r="P1090" t="n">
        <v>29.96500755883048</v>
      </c>
      <c r="Q1090" t="n">
        <v>10.19546208229227</v>
      </c>
      <c r="R1090" t="n">
        <v>0.9169325651242598</v>
      </c>
      <c r="S1090" t="n">
        <v>37.80072415002799</v>
      </c>
      <c r="T1090" t="n">
        <v>48.48608270571229</v>
      </c>
      <c r="U1090" t="n">
        <v>11.11909694352562</v>
      </c>
      <c r="V1090" t="n">
        <v>4.027614517536506</v>
      </c>
      <c r="W1090" t="n">
        <v>0</v>
      </c>
      <c r="X1090" t="n">
        <v>0</v>
      </c>
      <c r="Y1090" t="n">
        <v>-21.42817949427903</v>
      </c>
      <c r="Z1090" t="n">
        <v>96.18421560422443</v>
      </c>
      <c r="AA1090" t="n">
        <v>2189.89756547802</v>
      </c>
      <c r="AB1090" t="b">
        <v>0</v>
      </c>
      <c r="AC1090" t="b">
        <v>1</v>
      </c>
      <c r="AD1090" t="n">
        <v>94.00860093911807</v>
      </c>
      <c r="AE1090" t="n">
        <v>-0</v>
      </c>
      <c r="AF1090" t="n">
        <v>0</v>
      </c>
      <c r="AG1090" t="n">
        <v>-0.01363283185646286</v>
      </c>
      <c r="AH1090" t="b">
        <v>0</v>
      </c>
      <c r="AI1090" t="b">
        <v>0</v>
      </c>
      <c r="AJ1090" t="n">
        <v>2189.89756547802</v>
      </c>
      <c r="AK1090" t="n">
        <v>0</v>
      </c>
      <c r="AL1090" t="n">
        <v>11.11909694352562</v>
      </c>
      <c r="AM1090" t="n">
        <v>0</v>
      </c>
      <c r="AN1090" t="n">
        <v>11.11909694352562</v>
      </c>
      <c r="AO1090" t="n">
        <v>0</v>
      </c>
      <c r="AP1090" t="n">
        <v>1</v>
      </c>
      <c r="AQ1090" t="n">
        <v>0</v>
      </c>
      <c r="AR1090" t="n">
        <v>0</v>
      </c>
      <c r="AS1090" t="n">
        <v>0</v>
      </c>
      <c r="AT1090" t="n">
        <v>2.614025031078377</v>
      </c>
      <c r="AU1090" t="n">
        <v>0.8218050922960576</v>
      </c>
      <c r="AV1090" t="n">
        <v>2.614025031078377</v>
      </c>
    </row>
    <row r="1091" spans="1:48">
      <c r="A1091" t="n">
        <v>1088</v>
      </c>
      <c r="B1091" t="n">
        <v>0</v>
      </c>
      <c r="C1091" t="n">
        <v>0</v>
      </c>
      <c r="D1091" t="n">
        <v>100</v>
      </c>
      <c r="E1091" t="n">
        <v>5</v>
      </c>
      <c r="F1091" t="n">
        <v>3.690516296117607e-06</v>
      </c>
      <c r="G1091" t="n">
        <v>0</v>
      </c>
      <c r="H1091" t="n">
        <v>823.809883426585</v>
      </c>
      <c r="I1091" t="b">
        <v>0</v>
      </c>
      <c r="J1091" t="n">
        <v>3249.106180234451</v>
      </c>
      <c r="K1091" t="n">
        <v>2189.89756547802</v>
      </c>
      <c r="L1091" t="n">
        <v>0</v>
      </c>
      <c r="M1091" t="n">
        <v>10.19564151079709</v>
      </c>
      <c r="N1091" t="n">
        <v>10.19564151079709</v>
      </c>
      <c r="O1091" t="n">
        <v>118.1840696802627</v>
      </c>
      <c r="P1091" t="n">
        <v>29.9655349087887</v>
      </c>
      <c r="Q1091" t="n">
        <v>10.19564151079709</v>
      </c>
      <c r="R1091" t="n">
        <v>0.9169480884719052</v>
      </c>
      <c r="S1091" t="n">
        <v>37.82969208533985</v>
      </c>
      <c r="T1091" t="n">
        <v>48.48611515249769</v>
      </c>
      <c r="U1091" t="n">
        <v>11.1191043844021</v>
      </c>
      <c r="V1091" t="n">
        <v>4.026864545986257</v>
      </c>
      <c r="W1091" t="n">
        <v>0</v>
      </c>
      <c r="X1091" t="n">
        <v>0</v>
      </c>
      <c r="Y1091" t="n">
        <v>-21.42817949427903</v>
      </c>
      <c r="Z1091" t="n">
        <v>96.16861837801544</v>
      </c>
      <c r="AA1091" t="n">
        <v>2189.89756547802</v>
      </c>
      <c r="AB1091" t="b">
        <v>0</v>
      </c>
      <c r="AC1091" t="b">
        <v>1</v>
      </c>
      <c r="AD1091" t="n">
        <v>94.00116059901589</v>
      </c>
      <c r="AE1091" t="n">
        <v>-0</v>
      </c>
      <c r="AF1091" t="n">
        <v>0</v>
      </c>
      <c r="AG1091" t="n">
        <v>-0.01755100453005698</v>
      </c>
      <c r="AH1091" t="b">
        <v>0</v>
      </c>
      <c r="AI1091" t="b">
        <v>0</v>
      </c>
      <c r="AJ1091" t="n">
        <v>2189.89756547802</v>
      </c>
      <c r="AK1091" t="n">
        <v>0</v>
      </c>
      <c r="AL1091" t="n">
        <v>11.1191043844021</v>
      </c>
      <c r="AM1091" t="n">
        <v>0</v>
      </c>
      <c r="AN1091" t="n">
        <v>11.1191043844021</v>
      </c>
      <c r="AO1091" t="n">
        <v>0</v>
      </c>
      <c r="AP1091" t="n">
        <v>1</v>
      </c>
      <c r="AQ1091" t="n">
        <v>0</v>
      </c>
      <c r="AR1091" t="n">
        <v>0</v>
      </c>
      <c r="AS1091" t="n">
        <v>0</v>
      </c>
      <c r="AT1091" t="n">
        <v>2.614026328393053</v>
      </c>
      <c r="AU1091" t="n">
        <v>0.8218055001497677</v>
      </c>
      <c r="AV1091" t="n">
        <v>2.614026328393053</v>
      </c>
    </row>
    <row r="1092" spans="1:48">
      <c r="A1092" t="n">
        <v>1089</v>
      </c>
      <c r="B1092" t="n">
        <v>0</v>
      </c>
      <c r="C1092" t="n">
        <v>0</v>
      </c>
      <c r="D1092" t="n">
        <v>100</v>
      </c>
      <c r="E1092" t="n">
        <v>5</v>
      </c>
      <c r="F1092" t="n">
        <v>-1.377319420647893e-05</v>
      </c>
      <c r="G1092" t="n">
        <v>0</v>
      </c>
      <c r="H1092" t="n">
        <v>823.809883426585</v>
      </c>
      <c r="I1092" t="b">
        <v>0</v>
      </c>
      <c r="J1092" t="n">
        <v>3249.106180234451</v>
      </c>
      <c r="K1092" t="n">
        <v>2189.89756547802</v>
      </c>
      <c r="L1092" t="n">
        <v>0</v>
      </c>
      <c r="M1092" t="n">
        <v>10.19497187451993</v>
      </c>
      <c r="N1092" t="n">
        <v>10.19497187451993</v>
      </c>
      <c r="O1092" t="n">
        <v>118.1763075065577</v>
      </c>
      <c r="P1092" t="n">
        <v>29.96356681200753</v>
      </c>
      <c r="Q1092" t="n">
        <v>10.19497187451993</v>
      </c>
      <c r="R1092" t="n">
        <v>0.9169598479360075</v>
      </c>
      <c r="S1092" t="n">
        <v>37.85865511693405</v>
      </c>
      <c r="T1092" t="n">
        <v>48.48230888373211</v>
      </c>
      <c r="U1092" t="n">
        <v>11.11823150977425</v>
      </c>
      <c r="V1092" t="n">
        <v>4.025978302118574</v>
      </c>
      <c r="W1092" t="n">
        <v>0</v>
      </c>
      <c r="X1092" t="n">
        <v>0</v>
      </c>
      <c r="Y1092" t="n">
        <v>-21.42817949427903</v>
      </c>
      <c r="Z1092" t="n">
        <v>96.15302115180644</v>
      </c>
      <c r="AA1092" t="n">
        <v>2189.89756547802</v>
      </c>
      <c r="AB1092" t="b">
        <v>0</v>
      </c>
      <c r="AC1092" t="b">
        <v>1</v>
      </c>
      <c r="AD1092" t="n">
        <v>93.99372025891371</v>
      </c>
      <c r="AE1092" t="n">
        <v>-0</v>
      </c>
      <c r="AF1092" t="n">
        <v>0</v>
      </c>
      <c r="AG1092" t="n">
        <v>-0.02181523655014639</v>
      </c>
      <c r="AH1092" t="b">
        <v>0</v>
      </c>
      <c r="AI1092" t="b">
        <v>0</v>
      </c>
      <c r="AJ1092" t="n">
        <v>2189.89756547802</v>
      </c>
      <c r="AK1092" t="n">
        <v>0</v>
      </c>
      <c r="AL1092" t="n">
        <v>11.11823150977425</v>
      </c>
      <c r="AM1092" t="n">
        <v>0</v>
      </c>
      <c r="AN1092" t="n">
        <v>11.11823150977425</v>
      </c>
      <c r="AO1092" t="n">
        <v>0</v>
      </c>
      <c r="AP1092" t="n">
        <v>1</v>
      </c>
      <c r="AQ1092" t="n">
        <v>0</v>
      </c>
      <c r="AR1092" t="n">
        <v>0</v>
      </c>
      <c r="AS1092" t="n">
        <v>0</v>
      </c>
      <c r="AT1092" t="n">
        <v>2.613874143152336</v>
      </c>
      <c r="AU1092" t="n">
        <v>0.821757655693687</v>
      </c>
      <c r="AV1092" t="n">
        <v>2.613874143152336</v>
      </c>
    </row>
    <row r="1093" spans="1:48">
      <c r="A1093" t="n">
        <v>1090</v>
      </c>
      <c r="B1093" t="n">
        <v>0</v>
      </c>
      <c r="C1093" t="n">
        <v>0</v>
      </c>
      <c r="D1093" t="n">
        <v>100</v>
      </c>
      <c r="E1093" t="n">
        <v>5</v>
      </c>
      <c r="F1093" t="n">
        <v>5.140226051913999e-05</v>
      </c>
      <c r="G1093" t="n">
        <v>0</v>
      </c>
      <c r="H1093" t="n">
        <v>823.809883426585</v>
      </c>
      <c r="I1093" t="b">
        <v>0</v>
      </c>
      <c r="J1093" t="n">
        <v>3249.106180234451</v>
      </c>
      <c r="K1093" t="n">
        <v>2189.89756547802</v>
      </c>
      <c r="L1093" t="n">
        <v>0</v>
      </c>
      <c r="M1093" t="n">
        <v>10.1974709911228</v>
      </c>
      <c r="N1093" t="n">
        <v>10.1974709911228</v>
      </c>
      <c r="O1093" t="n">
        <v>118.2052763331313</v>
      </c>
      <c r="P1093" t="n">
        <v>29.97091184917121</v>
      </c>
      <c r="Q1093" t="n">
        <v>10.1974709911228</v>
      </c>
      <c r="R1093" t="n">
        <v>0.916985640418448</v>
      </c>
      <c r="S1093" t="n">
        <v>37.88761214561805</v>
      </c>
      <c r="T1093" t="n">
        <v>48.49282944340717</v>
      </c>
      <c r="U1093" t="n">
        <v>11.12064414276911</v>
      </c>
      <c r="V1093" t="n">
        <v>4.025601180541869</v>
      </c>
      <c r="W1093" t="n">
        <v>0</v>
      </c>
      <c r="X1093" t="n">
        <v>0</v>
      </c>
      <c r="Y1093" t="n">
        <v>-21.42817949427903</v>
      </c>
      <c r="Z1093" t="n">
        <v>96.13742392559745</v>
      </c>
      <c r="AA1093" t="n">
        <v>2189.89756547802</v>
      </c>
      <c r="AB1093" t="b">
        <v>0</v>
      </c>
      <c r="AC1093" t="b">
        <v>1</v>
      </c>
      <c r="AD1093" t="n">
        <v>93.98627991881153</v>
      </c>
      <c r="AE1093" t="n">
        <v>-0</v>
      </c>
      <c r="AF1093" t="n">
        <v>0</v>
      </c>
      <c r="AG1093" t="n">
        <v>-0.02641305541440714</v>
      </c>
      <c r="AH1093" t="b">
        <v>0</v>
      </c>
      <c r="AI1093" t="b">
        <v>0</v>
      </c>
      <c r="AJ1093" t="n">
        <v>2189.89756547802</v>
      </c>
      <c r="AK1093" t="n">
        <v>0</v>
      </c>
      <c r="AL1093" t="n">
        <v>11.12064414276911</v>
      </c>
      <c r="AM1093" t="n">
        <v>0</v>
      </c>
      <c r="AN1093" t="n">
        <v>11.12064414276911</v>
      </c>
      <c r="AO1093" t="n">
        <v>0</v>
      </c>
      <c r="AP1093" t="n">
        <v>1</v>
      </c>
      <c r="AQ1093" t="n">
        <v>0</v>
      </c>
      <c r="AR1093" t="n">
        <v>0</v>
      </c>
      <c r="AS1093" t="n">
        <v>0</v>
      </c>
      <c r="AT1093" t="n">
        <v>2.614294785451329</v>
      </c>
      <c r="AU1093" t="n">
        <v>0.8218898984913793</v>
      </c>
      <c r="AV1093" t="n">
        <v>2.614294785451329</v>
      </c>
    </row>
    <row r="1094" spans="1:48">
      <c r="A1094" t="n">
        <v>1091</v>
      </c>
      <c r="B1094" t="n">
        <v>0</v>
      </c>
      <c r="C1094" t="n">
        <v>0</v>
      </c>
      <c r="D1094" t="n">
        <v>100</v>
      </c>
      <c r="E1094" t="n">
        <v>5</v>
      </c>
      <c r="F1094" t="n">
        <v>-0.0001918358478683047</v>
      </c>
      <c r="G1094" t="n">
        <v>0</v>
      </c>
      <c r="H1094" t="n">
        <v>823.809883426585</v>
      </c>
      <c r="I1094" t="b">
        <v>0</v>
      </c>
      <c r="J1094" t="n">
        <v>3249.106180234451</v>
      </c>
      <c r="K1094" t="n">
        <v>2189.89756547802</v>
      </c>
      <c r="L1094" t="n">
        <v>0</v>
      </c>
      <c r="M1094" t="n">
        <v>10.18814416098896</v>
      </c>
      <c r="N1094" t="n">
        <v>10.18814416098896</v>
      </c>
      <c r="O1094" t="n">
        <v>118.0971632005475</v>
      </c>
      <c r="P1094" t="n">
        <v>29.94349979729907</v>
      </c>
      <c r="Q1094" t="n">
        <v>10.18814416098896</v>
      </c>
      <c r="R1094" t="n">
        <v>0.9169590343098271</v>
      </c>
      <c r="S1094" t="n">
        <v>37.91656727627273</v>
      </c>
      <c r="T1094" t="n">
        <v>48.44988260156796</v>
      </c>
      <c r="U1094" t="n">
        <v>11.11079533521073</v>
      </c>
      <c r="V1094" t="n">
        <v>4.023325038809702</v>
      </c>
      <c r="W1094" t="n">
        <v>0</v>
      </c>
      <c r="X1094" t="n">
        <v>0</v>
      </c>
      <c r="Y1094" t="n">
        <v>-21.42817949427903</v>
      </c>
      <c r="Z1094" t="n">
        <v>96.12182669938845</v>
      </c>
      <c r="AA1094" t="n">
        <v>2189.89756547802</v>
      </c>
      <c r="AB1094" t="b">
        <v>0</v>
      </c>
      <c r="AC1094" t="b">
        <v>1</v>
      </c>
      <c r="AD1094" t="n">
        <v>93.97883957870935</v>
      </c>
      <c r="AE1094" t="n">
        <v>-0</v>
      </c>
      <c r="AF1094" t="n">
        <v>0</v>
      </c>
      <c r="AG1094" t="n">
        <v>-0.03029098299728511</v>
      </c>
      <c r="AH1094" t="b">
        <v>0</v>
      </c>
      <c r="AI1094" t="b">
        <v>0</v>
      </c>
      <c r="AJ1094" t="n">
        <v>2189.89756547802</v>
      </c>
      <c r="AK1094" t="n">
        <v>0</v>
      </c>
      <c r="AL1094" t="n">
        <v>11.11079533521073</v>
      </c>
      <c r="AM1094" t="n">
        <v>0</v>
      </c>
      <c r="AN1094" t="n">
        <v>11.11079533521073</v>
      </c>
      <c r="AO1094" t="n">
        <v>0</v>
      </c>
      <c r="AP1094" t="n">
        <v>1</v>
      </c>
      <c r="AQ1094" t="n">
        <v>0</v>
      </c>
      <c r="AR1094" t="n">
        <v>0</v>
      </c>
      <c r="AS1094" t="n">
        <v>0</v>
      </c>
      <c r="AT1094" t="n">
        <v>2.61257766628785</v>
      </c>
      <c r="AU1094" t="n">
        <v>0.8213500653773695</v>
      </c>
      <c r="AV1094" t="n">
        <v>2.61257766628785</v>
      </c>
    </row>
    <row r="1095" spans="1:48">
      <c r="A1095" t="n">
        <v>1092</v>
      </c>
      <c r="B1095" t="n">
        <v>0</v>
      </c>
      <c r="C1095" t="n">
        <v>0</v>
      </c>
      <c r="D1095" t="n">
        <v>100</v>
      </c>
      <c r="E1095" t="n">
        <v>5</v>
      </c>
      <c r="F1095" t="n">
        <v>0.0007159411309505259</v>
      </c>
      <c r="G1095" t="n">
        <v>0</v>
      </c>
      <c r="H1095" t="n">
        <v>823.809883426585</v>
      </c>
      <c r="I1095" t="b">
        <v>0</v>
      </c>
      <c r="J1095" t="n">
        <v>3249.106180234451</v>
      </c>
      <c r="K1095" t="n">
        <v>2189.89756547802</v>
      </c>
      <c r="L1095" t="n">
        <v>0</v>
      </c>
      <c r="M1095" t="n">
        <v>10.22295236492123</v>
      </c>
      <c r="N1095" t="n">
        <v>10.22295236492123</v>
      </c>
      <c r="O1095" t="n">
        <v>118.5006469043065</v>
      </c>
      <c r="P1095" t="n">
        <v>30.04580296762336</v>
      </c>
      <c r="Q1095" t="n">
        <v>10.22295236492123</v>
      </c>
      <c r="R1095" t="n">
        <v>0.9171276036398724</v>
      </c>
      <c r="S1095" t="n">
        <v>37.94550519556505</v>
      </c>
      <c r="T1095" t="n">
        <v>48.60647799173461</v>
      </c>
      <c r="U1095" t="n">
        <v>11.14670665712016</v>
      </c>
      <c r="V1095" t="n">
        <v>4.028135309800845</v>
      </c>
      <c r="W1095" t="n">
        <v>0</v>
      </c>
      <c r="X1095" t="n">
        <v>0</v>
      </c>
      <c r="Y1095" t="n">
        <v>-21.42817949427903</v>
      </c>
      <c r="Z1095" t="n">
        <v>96.10622947317945</v>
      </c>
      <c r="AA1095" t="n">
        <v>2189.89756547802</v>
      </c>
      <c r="AB1095" t="b">
        <v>0</v>
      </c>
      <c r="AC1095" t="b">
        <v>1</v>
      </c>
      <c r="AD1095" t="n">
        <v>93.97139923860718</v>
      </c>
      <c r="AE1095" t="n">
        <v>-0</v>
      </c>
      <c r="AF1095" t="n">
        <v>0</v>
      </c>
      <c r="AG1095" t="n">
        <v>-0.01260415793276914</v>
      </c>
      <c r="AH1095" t="b">
        <v>0</v>
      </c>
      <c r="AI1095" t="b">
        <v>0</v>
      </c>
      <c r="AJ1095" t="n">
        <v>2189.89756547802</v>
      </c>
      <c r="AK1095" t="n">
        <v>0</v>
      </c>
      <c r="AL1095" t="n">
        <v>11.14670665712016</v>
      </c>
      <c r="AM1095" t="n">
        <v>0</v>
      </c>
      <c r="AN1095" t="n">
        <v>11.14670665712016</v>
      </c>
      <c r="AO1095" t="n">
        <v>0</v>
      </c>
      <c r="AP1095" t="n">
        <v>1</v>
      </c>
      <c r="AQ1095" t="n">
        <v>0</v>
      </c>
      <c r="AR1095" t="n">
        <v>0</v>
      </c>
      <c r="AS1095" t="n">
        <v>0</v>
      </c>
      <c r="AT1095" t="n">
        <v>2.618838978161474</v>
      </c>
      <c r="AU1095" t="n">
        <v>0.8233185155341286</v>
      </c>
      <c r="AV1095" t="n">
        <v>2.618838978161474</v>
      </c>
    </row>
    <row r="1096" spans="1:48">
      <c r="A1096" t="n">
        <v>1093</v>
      </c>
      <c r="B1096" t="n">
        <v>0</v>
      </c>
      <c r="C1096" t="n">
        <v>0</v>
      </c>
      <c r="D1096" t="n">
        <v>100</v>
      </c>
      <c r="E1096" t="n">
        <v>5</v>
      </c>
      <c r="F1096" t="n">
        <v>-0.002671928675937352</v>
      </c>
      <c r="G1096" t="n">
        <v>0</v>
      </c>
      <c r="H1096" t="n">
        <v>823.809883426585</v>
      </c>
      <c r="I1096" t="b">
        <v>0</v>
      </c>
      <c r="J1096" t="n">
        <v>3249.106180234451</v>
      </c>
      <c r="K1096" t="n">
        <v>2189.89756547802</v>
      </c>
      <c r="L1096" t="n">
        <v>0</v>
      </c>
      <c r="M1096" t="n">
        <v>10.093046379326</v>
      </c>
      <c r="N1096" t="n">
        <v>10.093046379326</v>
      </c>
      <c r="O1096" t="n">
        <v>116.9948252218542</v>
      </c>
      <c r="P1096" t="n">
        <v>29.66400233819833</v>
      </c>
      <c r="Q1096" t="n">
        <v>10.093046379326</v>
      </c>
      <c r="R1096" t="n">
        <v>0.9165630932998268</v>
      </c>
      <c r="S1096" t="n">
        <v>37.9744830390835</v>
      </c>
      <c r="T1096" t="n">
        <v>48.01837781498102</v>
      </c>
      <c r="U1096" t="n">
        <v>11.0118402683975</v>
      </c>
      <c r="V1096" t="n">
        <v>4.006504909642246</v>
      </c>
      <c r="W1096" t="n">
        <v>0</v>
      </c>
      <c r="X1096" t="n">
        <v>0</v>
      </c>
      <c r="Y1096" t="n">
        <v>-21.42817949427903</v>
      </c>
      <c r="Z1096" t="n">
        <v>96.09502149118464</v>
      </c>
      <c r="AA1096" t="n">
        <v>2189.89756547802</v>
      </c>
      <c r="AB1096" t="b">
        <v>0</v>
      </c>
      <c r="AC1096" t="b">
        <v>1</v>
      </c>
      <c r="AD1096" t="n">
        <v>93.963958898505</v>
      </c>
      <c r="AE1096" t="n">
        <v>-0</v>
      </c>
      <c r="AF1096" t="n">
        <v>0</v>
      </c>
      <c r="AG1096" t="n">
        <v>0.01092788031502973</v>
      </c>
      <c r="AH1096" t="b">
        <v>0</v>
      </c>
      <c r="AI1096" t="b">
        <v>0</v>
      </c>
      <c r="AJ1096" t="n">
        <v>2189.89756547802</v>
      </c>
      <c r="AK1096" t="n">
        <v>0</v>
      </c>
      <c r="AL1096" t="n">
        <v>11.0118402683975</v>
      </c>
      <c r="AM1096" t="n">
        <v>0</v>
      </c>
      <c r="AN1096" t="n">
        <v>11.0118402683975</v>
      </c>
      <c r="AO1096" t="n">
        <v>0</v>
      </c>
      <c r="AP1096" t="n">
        <v>1</v>
      </c>
      <c r="AQ1096" t="n">
        <v>0</v>
      </c>
      <c r="AR1096" t="n">
        <v>0</v>
      </c>
      <c r="AS1096" t="n">
        <v>0</v>
      </c>
      <c r="AT1096" t="n">
        <v>2.595327900621733</v>
      </c>
      <c r="AU1096" t="n">
        <v>0.8159270318957503</v>
      </c>
      <c r="AV1096" t="n">
        <v>2.595327900621733</v>
      </c>
    </row>
    <row r="1097" spans="1:48">
      <c r="A1097" t="n">
        <v>1094</v>
      </c>
      <c r="B1097" t="n">
        <v>0</v>
      </c>
      <c r="C1097" t="n">
        <v>0</v>
      </c>
      <c r="D1097" t="n">
        <v>100</v>
      </c>
      <c r="E1097" t="n">
        <v>5</v>
      </c>
      <c r="F1097" t="n">
        <v>0.009971773572809539</v>
      </c>
      <c r="G1097" t="n">
        <v>0</v>
      </c>
      <c r="H1097" t="n">
        <v>823.809883426585</v>
      </c>
      <c r="I1097" t="b">
        <v>0</v>
      </c>
      <c r="J1097" t="n">
        <v>3249.106180234451</v>
      </c>
      <c r="K1097" t="n">
        <v>2189.89756547802</v>
      </c>
      <c r="L1097" t="n">
        <v>0</v>
      </c>
      <c r="M1097" t="n">
        <v>10.57786211777517</v>
      </c>
      <c r="N1097" t="n">
        <v>10.57786211777517</v>
      </c>
      <c r="O1097" t="n">
        <v>122.6146282479107</v>
      </c>
      <c r="P1097" t="n">
        <v>31.08890168557574</v>
      </c>
      <c r="Q1097" t="n">
        <v>10.57786211777517</v>
      </c>
      <c r="R1097" t="n">
        <v>0.9186701206424182</v>
      </c>
      <c r="S1097" t="n">
        <v>38.00328753585827</v>
      </c>
      <c r="T1097" t="n">
        <v>50.20949942324249</v>
      </c>
      <c r="U1097" t="n">
        <v>11.51432040739298</v>
      </c>
      <c r="V1097" t="n">
        <v>4.083532530696878</v>
      </c>
      <c r="W1097" t="n">
        <v>0</v>
      </c>
      <c r="X1097" t="n">
        <v>0</v>
      </c>
      <c r="Y1097" t="n">
        <v>-21.42817949427903</v>
      </c>
      <c r="Z1097" t="n">
        <v>96.08203437935425</v>
      </c>
      <c r="AA1097" t="n">
        <v>2189.89756547802</v>
      </c>
      <c r="AB1097" t="b">
        <v>0</v>
      </c>
      <c r="AC1097" t="b">
        <v>1</v>
      </c>
      <c r="AD1097" t="n">
        <v>93.95651855840282</v>
      </c>
      <c r="AE1097" t="n">
        <v>-0</v>
      </c>
      <c r="AF1097" t="n">
        <v>0</v>
      </c>
      <c r="AG1097" t="n">
        <v>0.03450218085490236</v>
      </c>
      <c r="AH1097" t="b">
        <v>0</v>
      </c>
      <c r="AI1097" t="b">
        <v>0</v>
      </c>
      <c r="AJ1097" t="n">
        <v>2189.89756547802</v>
      </c>
      <c r="AK1097" t="n">
        <v>0</v>
      </c>
      <c r="AL1097" t="n">
        <v>11.51432040739298</v>
      </c>
      <c r="AM1097" t="n">
        <v>0</v>
      </c>
      <c r="AN1097" t="n">
        <v>11.51432040739298</v>
      </c>
      <c r="AO1097" t="n">
        <v>0</v>
      </c>
      <c r="AP1097" t="n">
        <v>1</v>
      </c>
      <c r="AQ1097" t="n">
        <v>0</v>
      </c>
      <c r="AR1097" t="n">
        <v>0</v>
      </c>
      <c r="AS1097" t="n">
        <v>0</v>
      </c>
      <c r="AT1097" t="n">
        <v>2.682973465089957</v>
      </c>
      <c r="AU1097" t="n">
        <v>0.843481309433573</v>
      </c>
      <c r="AV1097" t="n">
        <v>2.682973465089957</v>
      </c>
    </row>
    <row r="1098" spans="1:48">
      <c r="A1098" t="n">
        <v>1095</v>
      </c>
      <c r="B1098" t="n">
        <v>0</v>
      </c>
      <c r="C1098" t="n">
        <v>0</v>
      </c>
      <c r="D1098" t="n">
        <v>100</v>
      </c>
      <c r="E1098" t="n">
        <v>5</v>
      </c>
      <c r="F1098" t="n">
        <v>-0.03721516561529725</v>
      </c>
      <c r="G1098" t="n">
        <v>0</v>
      </c>
      <c r="H1098" t="n">
        <v>823.809883426585</v>
      </c>
      <c r="I1098" t="b">
        <v>0</v>
      </c>
      <c r="J1098" t="n">
        <v>3249.106180234451</v>
      </c>
      <c r="K1098" t="n">
        <v>2189.89756547802</v>
      </c>
      <c r="L1098" t="n">
        <v>0</v>
      </c>
      <c r="M1098" t="n">
        <v>8.768505149573437</v>
      </c>
      <c r="N1098" t="n">
        <v>8.768505149573437</v>
      </c>
      <c r="O1098" t="n">
        <v>101.6412378261338</v>
      </c>
      <c r="P1098" t="n">
        <v>25.77110492549032</v>
      </c>
      <c r="Q1098" t="n">
        <v>8.768505149573437</v>
      </c>
      <c r="R1098" t="n">
        <v>0.9097650049451709</v>
      </c>
      <c r="S1098" t="n">
        <v>38.03271330736463</v>
      </c>
      <c r="T1098" t="n">
        <v>42.02850242917008</v>
      </c>
      <c r="U1098" t="n">
        <v>9.638208880217251</v>
      </c>
      <c r="V1098" t="n">
        <v>3.792441708858036</v>
      </c>
      <c r="W1098" t="n">
        <v>0</v>
      </c>
      <c r="X1098" t="n">
        <v>0</v>
      </c>
      <c r="Y1098" t="n">
        <v>-21.42817949427903</v>
      </c>
      <c r="Z1098" t="n">
        <v>96.07291738484135</v>
      </c>
      <c r="AA1098" t="n">
        <v>2189.89756547802</v>
      </c>
      <c r="AB1098" t="b">
        <v>0</v>
      </c>
      <c r="AC1098" t="b">
        <v>1</v>
      </c>
      <c r="AD1098" t="n">
        <v>93.94907821830064</v>
      </c>
      <c r="AE1098" t="n">
        <v>-0</v>
      </c>
      <c r="AF1098" t="n">
        <v>0</v>
      </c>
      <c r="AG1098" t="n">
        <v>0.05816423757283901</v>
      </c>
      <c r="AH1098" t="b">
        <v>0</v>
      </c>
      <c r="AI1098" t="b">
        <v>0</v>
      </c>
      <c r="AJ1098" t="n">
        <v>2189.89756547802</v>
      </c>
      <c r="AK1098" t="n">
        <v>0</v>
      </c>
      <c r="AL1098" t="n">
        <v>9.638208880217251</v>
      </c>
      <c r="AM1098" t="n">
        <v>0</v>
      </c>
      <c r="AN1098" t="n">
        <v>9.638208880217251</v>
      </c>
      <c r="AO1098" t="n">
        <v>0</v>
      </c>
      <c r="AP1098" t="n">
        <v>1</v>
      </c>
      <c r="AQ1098" t="n">
        <v>0</v>
      </c>
      <c r="AR1098" t="n">
        <v>0</v>
      </c>
      <c r="AS1098" t="n">
        <v>0</v>
      </c>
      <c r="AT1098" t="n">
        <v>2.356409709596531</v>
      </c>
      <c r="AU1098" t="n">
        <v>0.7408152086758807</v>
      </c>
      <c r="AV1098" t="n">
        <v>2.356409709596531</v>
      </c>
    </row>
    <row r="1099" spans="1:48">
      <c r="A1099" t="n">
        <v>1096</v>
      </c>
      <c r="B1099" t="n">
        <v>0</v>
      </c>
      <c r="C1099" t="n">
        <v>0</v>
      </c>
      <c r="D1099" t="n">
        <v>100</v>
      </c>
      <c r="E1099" t="n">
        <v>5</v>
      </c>
      <c r="F1099" t="n">
        <v>0.1388888888883777</v>
      </c>
      <c r="G1099" t="n">
        <v>0</v>
      </c>
      <c r="H1099" t="n">
        <v>823.809883426585</v>
      </c>
      <c r="I1099" t="b">
        <v>0</v>
      </c>
      <c r="J1099" t="n">
        <v>3249.106180234451</v>
      </c>
      <c r="K1099" t="n">
        <v>2189.89756547802</v>
      </c>
      <c r="L1099" t="n">
        <v>0</v>
      </c>
      <c r="M1099" t="n">
        <v>15.52111728393101</v>
      </c>
      <c r="N1099" t="n">
        <v>15.52111728393101</v>
      </c>
      <c r="O1099" t="n">
        <v>179.9149964871827</v>
      </c>
      <c r="P1099" t="n">
        <v>45.61739261845403</v>
      </c>
      <c r="Q1099" t="n">
        <v>15.52111728393101</v>
      </c>
      <c r="R1099" t="n">
        <v>0.9328122011962557</v>
      </c>
      <c r="S1099" t="n">
        <v>38.05977658474391</v>
      </c>
      <c r="T1099" t="n">
        <v>72.55650315813031</v>
      </c>
      <c r="U1099" t="n">
        <v>16.6390590346336</v>
      </c>
      <c r="V1099" t="n">
        <v>4.87491173609169</v>
      </c>
      <c r="W1099" t="n">
        <v>0</v>
      </c>
      <c r="X1099" t="n">
        <v>0</v>
      </c>
      <c r="Y1099" t="n">
        <v>-21.42817949427903</v>
      </c>
      <c r="Z1099" t="n">
        <v>96.17876214762903</v>
      </c>
      <c r="AA1099" t="n">
        <v>2189.89756547802</v>
      </c>
      <c r="AB1099" t="b">
        <v>0</v>
      </c>
      <c r="AC1099" t="b">
        <v>1</v>
      </c>
      <c r="AD1099" t="n">
        <v>93.94163787819846</v>
      </c>
      <c r="AE1099" t="n">
        <v>-0</v>
      </c>
      <c r="AF1099" t="n">
        <v>0</v>
      </c>
      <c r="AG1099" t="n">
        <v>0.0819571306850494</v>
      </c>
      <c r="AH1099" t="b">
        <v>0</v>
      </c>
      <c r="AI1099" t="b">
        <v>0</v>
      </c>
      <c r="AJ1099" t="n">
        <v>2189.89756547802</v>
      </c>
      <c r="AK1099" t="n">
        <v>0</v>
      </c>
      <c r="AL1099" t="n">
        <v>16.6390590346336</v>
      </c>
      <c r="AM1099" t="n">
        <v>0</v>
      </c>
      <c r="AN1099" t="n">
        <v>16.63928885381558</v>
      </c>
      <c r="AO1099" t="n">
        <v>0</v>
      </c>
      <c r="AP1099" t="n">
        <v>1</v>
      </c>
      <c r="AQ1099" t="n">
        <v>0</v>
      </c>
      <c r="AR1099" t="n">
        <v>0</v>
      </c>
      <c r="AS1099" t="n">
        <v>0</v>
      </c>
      <c r="AT1099" t="n">
        <v>3.584661240187516</v>
      </c>
      <c r="AU1099" t="n">
        <v>1.126956638256489</v>
      </c>
      <c r="AV1099" t="n">
        <v>3.584661240187516</v>
      </c>
    </row>
    <row r="1100" spans="1:48">
      <c r="A1100" t="n">
        <v>1097</v>
      </c>
      <c r="B1100" t="n">
        <v>0</v>
      </c>
      <c r="C1100" t="n">
        <v>0</v>
      </c>
      <c r="D1100" t="n">
        <v>101</v>
      </c>
      <c r="E1100" t="n">
        <v>5</v>
      </c>
      <c r="F1100" t="n">
        <v>0.3149929433950938</v>
      </c>
      <c r="G1100" t="n">
        <v>0</v>
      </c>
      <c r="H1100" t="n">
        <v>832.0479822608509</v>
      </c>
      <c r="I1100" t="b">
        <v>0</v>
      </c>
      <c r="J1100" t="n">
        <v>3281.597242036796</v>
      </c>
      <c r="K1100" t="n">
        <v>2211.7965411328</v>
      </c>
      <c r="L1100" t="n">
        <v>0</v>
      </c>
      <c r="M1100" t="n">
        <v>22.66018746008926</v>
      </c>
      <c r="N1100" t="n">
        <v>22.66018746008926</v>
      </c>
      <c r="O1100" t="n">
        <v>260.0677549289366</v>
      </c>
      <c r="P1100" t="n">
        <v>65.94010013411172</v>
      </c>
      <c r="Q1100" t="n">
        <v>22.66018746008926</v>
      </c>
      <c r="R1100" t="n">
        <v>0.9422829356889234</v>
      </c>
      <c r="S1100" t="n">
        <v>38.09544577269079</v>
      </c>
      <c r="T1100" t="n">
        <v>103.826539518704</v>
      </c>
      <c r="U1100" t="n">
        <v>24.04817767767587</v>
      </c>
      <c r="V1100" t="n">
        <v>5.992563058597554</v>
      </c>
      <c r="W1100" t="n">
        <v>0</v>
      </c>
      <c r="X1100" t="n">
        <v>0</v>
      </c>
      <c r="Y1100" t="n">
        <v>-21.42817949427903</v>
      </c>
      <c r="Z1100" t="n">
        <v>96.31578138072753</v>
      </c>
      <c r="AA1100" t="n">
        <v>2211.7965411328</v>
      </c>
      <c r="AB1100" t="b">
        <v>0</v>
      </c>
      <c r="AC1100" t="b">
        <v>1</v>
      </c>
      <c r="AD1100" t="n">
        <v>93.93419753809629</v>
      </c>
      <c r="AE1100" t="n">
        <v>-0</v>
      </c>
      <c r="AF1100" t="n">
        <v>0</v>
      </c>
      <c r="AG1100" t="n">
        <v>0.1049270405071021</v>
      </c>
      <c r="AH1100" t="b">
        <v>0</v>
      </c>
      <c r="AI1100" t="b">
        <v>0</v>
      </c>
      <c r="AJ1100" t="n">
        <v>2211.7965411328</v>
      </c>
      <c r="AK1100" t="n">
        <v>0</v>
      </c>
      <c r="AL1100" t="n">
        <v>24.04817767767587</v>
      </c>
      <c r="AM1100" t="n">
        <v>0</v>
      </c>
      <c r="AN1100" t="n">
        <v>24.04909695440379</v>
      </c>
      <c r="AO1100" t="n">
        <v>0</v>
      </c>
      <c r="AP1100" t="n">
        <v>1</v>
      </c>
      <c r="AQ1100" t="n">
        <v>0</v>
      </c>
      <c r="AR1100" t="n">
        <v>0</v>
      </c>
      <c r="AS1100" t="n">
        <v>0</v>
      </c>
      <c r="AT1100" t="n">
        <v>4.912258488602056</v>
      </c>
      <c r="AU1100" t="n">
        <v>1.544330674960039</v>
      </c>
      <c r="AV1100" t="n">
        <v>4.912258488602056</v>
      </c>
    </row>
    <row r="1101" spans="1:48">
      <c r="A1101" t="n">
        <v>1098</v>
      </c>
      <c r="B1101" t="n">
        <v>0</v>
      </c>
      <c r="C1101" t="n">
        <v>0</v>
      </c>
      <c r="D1101" t="n">
        <v>102</v>
      </c>
      <c r="E1101" t="n">
        <v>5</v>
      </c>
      <c r="F1101" t="n">
        <v>0.2678060041978974</v>
      </c>
      <c r="G1101" t="n">
        <v>0</v>
      </c>
      <c r="H1101" t="n">
        <v>840.2860810951167</v>
      </c>
      <c r="I1101" t="b">
        <v>0</v>
      </c>
      <c r="J1101" t="n">
        <v>3314.08830383914</v>
      </c>
      <c r="K1101" t="n">
        <v>2233.695516787581</v>
      </c>
      <c r="L1101" t="n">
        <v>0</v>
      </c>
      <c r="M1101" t="n">
        <v>21.20591367885203</v>
      </c>
      <c r="N1101" t="n">
        <v>21.20591367885203</v>
      </c>
      <c r="O1101" t="n">
        <v>240.9912095916749</v>
      </c>
      <c r="P1101" t="n">
        <v>61.10324786807173</v>
      </c>
      <c r="Q1101" t="n">
        <v>21.20591367885203</v>
      </c>
      <c r="R1101" t="n">
        <v>0.9404856509302655</v>
      </c>
      <c r="S1101" t="n">
        <v>38.14018078489053</v>
      </c>
      <c r="T1101" t="n">
        <v>96.39449330968962</v>
      </c>
      <c r="U1101" t="n">
        <v>22.54783330067456</v>
      </c>
      <c r="V1101" t="n">
        <v>5.736855523233061</v>
      </c>
      <c r="W1101" t="n">
        <v>0</v>
      </c>
      <c r="X1101" t="n">
        <v>0</v>
      </c>
      <c r="Y1101" t="n">
        <v>-21.42817949427903</v>
      </c>
      <c r="Z1101" t="n">
        <v>96.45280061382603</v>
      </c>
      <c r="AA1101" t="n">
        <v>2233.695516787581</v>
      </c>
      <c r="AB1101" t="b">
        <v>0</v>
      </c>
      <c r="AC1101" t="b">
        <v>1</v>
      </c>
      <c r="AD1101" t="n">
        <v>93.92675719799411</v>
      </c>
      <c r="AE1101" t="n">
        <v>-0</v>
      </c>
      <c r="AF1101" t="n">
        <v>0</v>
      </c>
      <c r="AG1101" t="n">
        <v>0.1279357829094827</v>
      </c>
      <c r="AH1101" t="b">
        <v>0</v>
      </c>
      <c r="AI1101" t="b">
        <v>0</v>
      </c>
      <c r="AJ1101" t="n">
        <v>2233.695516787581</v>
      </c>
      <c r="AK1101" t="n">
        <v>0</v>
      </c>
      <c r="AL1101" t="n">
        <v>22.54783330067456</v>
      </c>
      <c r="AM1101" t="n">
        <v>0</v>
      </c>
      <c r="AN1101" t="n">
        <v>22.54875257740248</v>
      </c>
      <c r="AO1101" t="n">
        <v>0</v>
      </c>
      <c r="AP1101" t="n">
        <v>1</v>
      </c>
      <c r="AQ1101" t="n">
        <v>0</v>
      </c>
      <c r="AR1101" t="n">
        <v>0</v>
      </c>
      <c r="AS1101" t="n">
        <v>0</v>
      </c>
      <c r="AT1101" t="n">
        <v>4.640191421157859</v>
      </c>
      <c r="AU1101" t="n">
        <v>1.458797407752012</v>
      </c>
      <c r="AV1101" t="n">
        <v>4.640191421157859</v>
      </c>
    </row>
    <row r="1102" spans="1:48">
      <c r="A1102" t="n">
        <v>1099</v>
      </c>
      <c r="B1102" t="n">
        <v>0</v>
      </c>
      <c r="C1102" t="n">
        <v>0</v>
      </c>
      <c r="D1102" t="n">
        <v>103</v>
      </c>
      <c r="E1102" t="n">
        <v>5</v>
      </c>
      <c r="F1102" t="n">
        <v>0.2804497064800096</v>
      </c>
      <c r="G1102" t="n">
        <v>0</v>
      </c>
      <c r="H1102" t="n">
        <v>848.5241799293825</v>
      </c>
      <c r="I1102" t="b">
        <v>0</v>
      </c>
      <c r="J1102" t="n">
        <v>3346.579365641484</v>
      </c>
      <c r="K1102" t="n">
        <v>2255.594492442361</v>
      </c>
      <c r="L1102" t="n">
        <v>0</v>
      </c>
      <c r="M1102" t="n">
        <v>22.08330911777098</v>
      </c>
      <c r="N1102" t="n">
        <v>22.08330911777098</v>
      </c>
      <c r="O1102" t="n">
        <v>248.5257030303187</v>
      </c>
      <c r="P1102" t="n">
        <v>63.01361638699765</v>
      </c>
      <c r="Q1102" t="n">
        <v>22.08330911777098</v>
      </c>
      <c r="R1102" t="n">
        <v>0.9411192704312882</v>
      </c>
      <c r="S1102" t="n">
        <v>38.18334844472138</v>
      </c>
      <c r="T1102" t="n">
        <v>99.34130070545892</v>
      </c>
      <c r="U1102" t="n">
        <v>23.46494202339607</v>
      </c>
      <c r="V1102" t="n">
        <v>5.849288261842219</v>
      </c>
      <c r="W1102" t="n">
        <v>0</v>
      </c>
      <c r="X1102" t="n">
        <v>0</v>
      </c>
      <c r="Y1102" t="n">
        <v>-21.42817949427903</v>
      </c>
      <c r="Z1102" t="n">
        <v>96.58981984692453</v>
      </c>
      <c r="AA1102" t="n">
        <v>2255.594492442361</v>
      </c>
      <c r="AB1102" t="b">
        <v>0</v>
      </c>
      <c r="AC1102" t="b">
        <v>1</v>
      </c>
      <c r="AD1102" t="n">
        <v>93.91931685789193</v>
      </c>
      <c r="AE1102" t="n">
        <v>-0</v>
      </c>
      <c r="AF1102" t="n">
        <v>0</v>
      </c>
      <c r="AG1102" t="n">
        <v>0.1496775474261772</v>
      </c>
      <c r="AH1102" t="b">
        <v>0</v>
      </c>
      <c r="AI1102" t="b">
        <v>0</v>
      </c>
      <c r="AJ1102" t="n">
        <v>2255.594492442361</v>
      </c>
      <c r="AK1102" t="n">
        <v>0</v>
      </c>
      <c r="AL1102" t="n">
        <v>23.46494202339607</v>
      </c>
      <c r="AM1102" t="n">
        <v>0</v>
      </c>
      <c r="AN1102" t="n">
        <v>23.46586130012399</v>
      </c>
      <c r="AO1102" t="n">
        <v>0</v>
      </c>
      <c r="AP1102" t="n">
        <v>1</v>
      </c>
      <c r="AQ1102" t="n">
        <v>0</v>
      </c>
      <c r="AR1102" t="n">
        <v>0</v>
      </c>
      <c r="AS1102" t="n">
        <v>0</v>
      </c>
      <c r="AT1102" t="n">
        <v>4.803967514718292</v>
      </c>
      <c r="AU1102" t="n">
        <v>1.510285831192546</v>
      </c>
      <c r="AV1102" t="n">
        <v>4.803967514718292</v>
      </c>
    </row>
    <row r="1103" spans="1:48">
      <c r="A1103" t="n">
        <v>1100</v>
      </c>
      <c r="B1103" t="n">
        <v>0</v>
      </c>
      <c r="C1103" t="n">
        <v>0</v>
      </c>
      <c r="D1103" t="n">
        <v>104</v>
      </c>
      <c r="E1103" t="n">
        <v>5</v>
      </c>
      <c r="F1103" t="n">
        <v>0.2770618365487518</v>
      </c>
      <c r="G1103" t="n">
        <v>0</v>
      </c>
      <c r="H1103" t="n">
        <v>856.7622787636484</v>
      </c>
      <c r="I1103" t="b">
        <v>0</v>
      </c>
      <c r="J1103" t="n">
        <v>3379.070427443829</v>
      </c>
      <c r="K1103" t="n">
        <v>2277.493468097141</v>
      </c>
      <c r="L1103" t="n">
        <v>0</v>
      </c>
      <c r="M1103" t="n">
        <v>22.33599492718814</v>
      </c>
      <c r="N1103" t="n">
        <v>22.33599492718814</v>
      </c>
      <c r="O1103" t="n">
        <v>248.9524169995465</v>
      </c>
      <c r="P1103" t="n">
        <v>63.12180958406351</v>
      </c>
      <c r="Q1103" t="n">
        <v>22.33599492718814</v>
      </c>
      <c r="R1103" t="n">
        <v>0.9410811661435335</v>
      </c>
      <c r="S1103" t="n">
        <v>38.22782356822294</v>
      </c>
      <c r="T1103" t="n">
        <v>99.51589708106835</v>
      </c>
      <c r="U1103" t="n">
        <v>23.73439797835828</v>
      </c>
      <c r="V1103" t="n">
        <v>5.863360606196679</v>
      </c>
      <c r="W1103" t="n">
        <v>0</v>
      </c>
      <c r="X1103" t="n">
        <v>0</v>
      </c>
      <c r="Y1103" t="n">
        <v>-21.42817949427903</v>
      </c>
      <c r="Z1103" t="n">
        <v>96.72683908002303</v>
      </c>
      <c r="AA1103" t="n">
        <v>2277.493468097141</v>
      </c>
      <c r="AB1103" t="b">
        <v>0</v>
      </c>
      <c r="AC1103" t="b">
        <v>1</v>
      </c>
      <c r="AD1103" t="n">
        <v>93.91187651778975</v>
      </c>
      <c r="AE1103" t="n">
        <v>-0</v>
      </c>
      <c r="AF1103" t="n">
        <v>0</v>
      </c>
      <c r="AG1103" t="n">
        <v>0.1485123988242538</v>
      </c>
      <c r="AH1103" t="b">
        <v>0</v>
      </c>
      <c r="AI1103" t="b">
        <v>0</v>
      </c>
      <c r="AJ1103" t="n">
        <v>2277.493468097141</v>
      </c>
      <c r="AK1103" t="n">
        <v>0</v>
      </c>
      <c r="AL1103" t="n">
        <v>23.73439797835828</v>
      </c>
      <c r="AM1103" t="n">
        <v>0</v>
      </c>
      <c r="AN1103" t="n">
        <v>23.7353172550862</v>
      </c>
      <c r="AO1103" t="n">
        <v>0</v>
      </c>
      <c r="AP1103" t="n">
        <v>1</v>
      </c>
      <c r="AQ1103" t="n">
        <v>0</v>
      </c>
      <c r="AR1103" t="n">
        <v>0</v>
      </c>
      <c r="AS1103" t="n">
        <v>0</v>
      </c>
      <c r="AT1103" t="n">
        <v>4.851291673610586</v>
      </c>
      <c r="AU1103" t="n">
        <v>1.525163743341028</v>
      </c>
      <c r="AV1103" t="n">
        <v>4.851291673610586</v>
      </c>
    </row>
    <row r="1104" spans="1:48">
      <c r="A1104" t="n">
        <v>1101</v>
      </c>
      <c r="B1104" t="n">
        <v>0</v>
      </c>
      <c r="C1104" t="n">
        <v>0</v>
      </c>
      <c r="D1104" t="n">
        <v>105</v>
      </c>
      <c r="E1104" t="n">
        <v>5</v>
      </c>
      <c r="F1104" t="n">
        <v>0.2779696139916261</v>
      </c>
      <c r="G1104" t="n">
        <v>0</v>
      </c>
      <c r="H1104" t="n">
        <v>865.0003775979143</v>
      </c>
      <c r="I1104" t="b">
        <v>0</v>
      </c>
      <c r="J1104" t="n">
        <v>3411.561489246174</v>
      </c>
      <c r="K1104" t="n">
        <v>2299.392443751921</v>
      </c>
      <c r="L1104" t="n">
        <v>0</v>
      </c>
      <c r="M1104" t="n">
        <v>22.76398337949286</v>
      </c>
      <c r="N1104" t="n">
        <v>22.76398337949286</v>
      </c>
      <c r="O1104" t="n">
        <v>251.3062819257275</v>
      </c>
      <c r="P1104" t="n">
        <v>63.71863131991064</v>
      </c>
      <c r="Q1104" t="n">
        <v>22.76398337949286</v>
      </c>
      <c r="R1104" t="n">
        <v>0.9412195400407329</v>
      </c>
      <c r="S1104" t="n">
        <v>38.27283670450487</v>
      </c>
      <c r="T1104" t="n">
        <v>100.4420590975667</v>
      </c>
      <c r="U1104" t="n">
        <v>24.18562557520608</v>
      </c>
      <c r="V1104" t="n">
        <v>5.90403043301086</v>
      </c>
      <c r="W1104" t="n">
        <v>0</v>
      </c>
      <c r="X1104" t="n">
        <v>0</v>
      </c>
      <c r="Y1104" t="n">
        <v>-21.42817949427903</v>
      </c>
      <c r="Z1104" t="n">
        <v>96.86385831312153</v>
      </c>
      <c r="AA1104" t="n">
        <v>2299.392443751921</v>
      </c>
      <c r="AB1104" t="b">
        <v>0</v>
      </c>
      <c r="AC1104" t="b">
        <v>1</v>
      </c>
      <c r="AD1104" t="n">
        <v>93.90443617768757</v>
      </c>
      <c r="AE1104" t="n">
        <v>-0</v>
      </c>
      <c r="AF1104" t="n">
        <v>0</v>
      </c>
      <c r="AG1104" t="n">
        <v>0.1416666336970836</v>
      </c>
      <c r="AH1104" t="b">
        <v>0</v>
      </c>
      <c r="AI1104" t="b">
        <v>0</v>
      </c>
      <c r="AJ1104" t="n">
        <v>2299.392443751921</v>
      </c>
      <c r="AK1104" t="n">
        <v>0</v>
      </c>
      <c r="AL1104" t="n">
        <v>24.18562557520608</v>
      </c>
      <c r="AM1104" t="n">
        <v>0</v>
      </c>
      <c r="AN1104" t="n">
        <v>24.186544851934</v>
      </c>
      <c r="AO1104" t="n">
        <v>0</v>
      </c>
      <c r="AP1104" t="n">
        <v>1</v>
      </c>
      <c r="AQ1104" t="n">
        <v>0</v>
      </c>
      <c r="AR1104" t="n">
        <v>0</v>
      </c>
      <c r="AS1104" t="n">
        <v>0</v>
      </c>
      <c r="AT1104" t="n">
        <v>4.931208184037087</v>
      </c>
      <c r="AU1104" t="n">
        <v>1.550288137501835</v>
      </c>
      <c r="AV1104" t="n">
        <v>4.931208184037087</v>
      </c>
    </row>
    <row r="1105" spans="1:48">
      <c r="A1105" t="n">
        <v>1102</v>
      </c>
      <c r="B1105" t="n">
        <v>0</v>
      </c>
      <c r="C1105" t="n">
        <v>0</v>
      </c>
      <c r="D1105" t="n">
        <v>106</v>
      </c>
      <c r="E1105" t="n">
        <v>5</v>
      </c>
      <c r="F1105" t="n">
        <v>0.2777263741514151</v>
      </c>
      <c r="G1105" t="n">
        <v>0</v>
      </c>
      <c r="H1105" t="n">
        <v>873.2384764321802</v>
      </c>
      <c r="I1105" t="b">
        <v>0</v>
      </c>
      <c r="J1105" t="n">
        <v>3444.052551048519</v>
      </c>
      <c r="K1105" t="n">
        <v>2321.291419406702</v>
      </c>
      <c r="L1105" t="n">
        <v>0</v>
      </c>
      <c r="M1105" t="n">
        <v>23.15088179587028</v>
      </c>
      <c r="N1105" t="n">
        <v>23.15088179587028</v>
      </c>
      <c r="O1105" t="n">
        <v>253.1663943487556</v>
      </c>
      <c r="P1105" t="n">
        <v>64.19026225881227</v>
      </c>
      <c r="Q1105" t="n">
        <v>23.15088179587028</v>
      </c>
      <c r="R1105" t="n">
        <v>0.9413116954490595</v>
      </c>
      <c r="S1105" t="n">
        <v>38.31860461321489</v>
      </c>
      <c r="T1105" t="n">
        <v>101.1756023987695</v>
      </c>
      <c r="U1105" t="n">
        <v>24.59427829038711</v>
      </c>
      <c r="V1105" t="n">
        <v>5.937824566703867</v>
      </c>
      <c r="W1105" t="n">
        <v>0</v>
      </c>
      <c r="X1105" t="n">
        <v>0</v>
      </c>
      <c r="Y1105" t="n">
        <v>-21.42817949427903</v>
      </c>
      <c r="Z1105" t="n">
        <v>97.00087754622002</v>
      </c>
      <c r="AA1105" t="n">
        <v>2321.291419406702</v>
      </c>
      <c r="AB1105" t="b">
        <v>0</v>
      </c>
      <c r="AC1105" t="b">
        <v>1</v>
      </c>
      <c r="AD1105" t="n">
        <v>93.89699583758539</v>
      </c>
      <c r="AE1105" t="n">
        <v>-0</v>
      </c>
      <c r="AF1105" t="n">
        <v>0</v>
      </c>
      <c r="AG1105" t="n">
        <v>0.1358569355797431</v>
      </c>
      <c r="AH1105" t="b">
        <v>0</v>
      </c>
      <c r="AI1105" t="b">
        <v>0</v>
      </c>
      <c r="AJ1105" t="n">
        <v>2321.291419406702</v>
      </c>
      <c r="AK1105" t="n">
        <v>0</v>
      </c>
      <c r="AL1105" t="n">
        <v>24.59427829038711</v>
      </c>
      <c r="AM1105" t="n">
        <v>0</v>
      </c>
      <c r="AN1105" t="n">
        <v>24.59519756711502</v>
      </c>
      <c r="AO1105" t="n">
        <v>0</v>
      </c>
      <c r="AP1105" t="n">
        <v>1</v>
      </c>
      <c r="AQ1105" t="n">
        <v>0</v>
      </c>
      <c r="AR1105" t="n">
        <v>0</v>
      </c>
      <c r="AS1105" t="n">
        <v>0</v>
      </c>
      <c r="AT1105" t="n">
        <v>5.003455990821509</v>
      </c>
      <c r="AU1105" t="n">
        <v>1.573001621426725</v>
      </c>
      <c r="AV1105" t="n">
        <v>5.003455990821509</v>
      </c>
    </row>
    <row r="1106" spans="1:48">
      <c r="A1106" t="n">
        <v>1103</v>
      </c>
      <c r="B1106" t="n">
        <v>0</v>
      </c>
      <c r="C1106" t="n">
        <v>0</v>
      </c>
      <c r="D1106" t="n">
        <v>107</v>
      </c>
      <c r="E1106" t="n">
        <v>5</v>
      </c>
      <c r="F1106" t="n">
        <v>0.2777915560693955</v>
      </c>
      <c r="G1106" t="n">
        <v>0</v>
      </c>
      <c r="H1106" t="n">
        <v>881.4765752664459</v>
      </c>
      <c r="I1106" t="b">
        <v>0</v>
      </c>
      <c r="J1106" t="n">
        <v>3476.543612850863</v>
      </c>
      <c r="K1106" t="n">
        <v>2343.190395061481</v>
      </c>
      <c r="L1106" t="n">
        <v>0</v>
      </c>
      <c r="M1106" t="n">
        <v>23.55529098355742</v>
      </c>
      <c r="N1106" t="n">
        <v>23.55529098355742</v>
      </c>
      <c r="O1106" t="n">
        <v>255.1814376826462</v>
      </c>
      <c r="P1106" t="n">
        <v>64.70117588302389</v>
      </c>
      <c r="Q1106" t="n">
        <v>23.55529098355742</v>
      </c>
      <c r="R1106" t="n">
        <v>0.9414167281470703</v>
      </c>
      <c r="S1106" t="n">
        <v>38.3650774228226</v>
      </c>
      <c r="T1106" t="n">
        <v>101.9695179035198</v>
      </c>
      <c r="U1106" t="n">
        <v>25.02110943993928</v>
      </c>
      <c r="V1106" t="n">
        <v>5.973707988054088</v>
      </c>
      <c r="W1106" t="n">
        <v>0</v>
      </c>
      <c r="X1106" t="n">
        <v>0</v>
      </c>
      <c r="Y1106" t="n">
        <v>-21.42817949427903</v>
      </c>
      <c r="Z1106" t="n">
        <v>97.13651540756335</v>
      </c>
      <c r="AA1106" t="n">
        <v>2343.190395061481</v>
      </c>
      <c r="AB1106" t="b">
        <v>0</v>
      </c>
      <c r="AC1106" t="b">
        <v>1</v>
      </c>
      <c r="AD1106" t="n">
        <v>93.88955549748322</v>
      </c>
      <c r="AE1106" t="n">
        <v>-0</v>
      </c>
      <c r="AF1106" t="n">
        <v>0</v>
      </c>
      <c r="AG1106" t="n">
        <v>0.1314389094821677</v>
      </c>
      <c r="AH1106" t="b">
        <v>0</v>
      </c>
      <c r="AI1106" t="b">
        <v>0</v>
      </c>
      <c r="AJ1106" t="n">
        <v>2343.190395061481</v>
      </c>
      <c r="AK1106" t="n">
        <v>0</v>
      </c>
      <c r="AL1106" t="n">
        <v>25.02110943993928</v>
      </c>
      <c r="AM1106" t="n">
        <v>0</v>
      </c>
      <c r="AN1106" t="n">
        <v>25.0220287166672</v>
      </c>
      <c r="AO1106" t="n">
        <v>0</v>
      </c>
      <c r="AP1106" t="n">
        <v>1</v>
      </c>
      <c r="AQ1106" t="n">
        <v>0</v>
      </c>
      <c r="AR1106" t="n">
        <v>0</v>
      </c>
      <c r="AS1106" t="n">
        <v>0</v>
      </c>
      <c r="AT1106" t="n">
        <v>5.078924957042797</v>
      </c>
      <c r="AU1106" t="n">
        <v>1.596727783193963</v>
      </c>
      <c r="AV1106" t="n">
        <v>5.078924957042797</v>
      </c>
    </row>
    <row r="1107" spans="1:48">
      <c r="A1107" t="n">
        <v>1104</v>
      </c>
      <c r="B1107" t="n">
        <v>0</v>
      </c>
      <c r="C1107" t="n">
        <v>0</v>
      </c>
      <c r="D1107" t="n">
        <v>108</v>
      </c>
      <c r="E1107" t="n">
        <v>5</v>
      </c>
      <c r="F1107" t="n">
        <v>0.2777740682376457</v>
      </c>
      <c r="G1107" t="n">
        <v>0</v>
      </c>
      <c r="H1107" t="n">
        <v>889.7146741007118</v>
      </c>
      <c r="I1107" t="b">
        <v>0</v>
      </c>
      <c r="J1107" t="n">
        <v>3509.034674653207</v>
      </c>
      <c r="K1107" t="n">
        <v>2365.089370716262</v>
      </c>
      <c r="L1107" t="n">
        <v>0</v>
      </c>
      <c r="M1107" t="n">
        <v>23.96141603385739</v>
      </c>
      <c r="N1107" t="n">
        <v>23.96141603385739</v>
      </c>
      <c r="O1107" t="n">
        <v>257.1775817314296</v>
      </c>
      <c r="P1107" t="n">
        <v>65.20729759924686</v>
      </c>
      <c r="Q1107" t="n">
        <v>23.96141603385739</v>
      </c>
      <c r="R1107" t="n">
        <v>0.9415189655981386</v>
      </c>
      <c r="S1107" t="n">
        <v>38.41227741484979</v>
      </c>
      <c r="T1107" t="n">
        <v>102.7560101050475</v>
      </c>
      <c r="U1107" t="n">
        <v>25.44974335024139</v>
      </c>
      <c r="V1107" t="n">
        <v>6.009277761951296</v>
      </c>
      <c r="W1107" t="n">
        <v>0</v>
      </c>
      <c r="X1107" t="n">
        <v>0</v>
      </c>
      <c r="Y1107" t="n">
        <v>-21.42817949427903</v>
      </c>
      <c r="Z1107" t="n">
        <v>97.27441482575578</v>
      </c>
      <c r="AA1107" t="n">
        <v>2365.089370716262</v>
      </c>
      <c r="AB1107" t="b">
        <v>0</v>
      </c>
      <c r="AC1107" t="b">
        <v>1</v>
      </c>
      <c r="AD1107" t="n">
        <v>93.88211515738104</v>
      </c>
      <c r="AE1107" t="n">
        <v>-0</v>
      </c>
      <c r="AF1107" t="n">
        <v>0</v>
      </c>
      <c r="AG1107" t="n">
        <v>0.1393197637195835</v>
      </c>
      <c r="AH1107" t="b">
        <v>0</v>
      </c>
      <c r="AI1107" t="b">
        <v>0</v>
      </c>
      <c r="AJ1107" t="n">
        <v>2365.089370716262</v>
      </c>
      <c r="AK1107" t="n">
        <v>0</v>
      </c>
      <c r="AL1107" t="n">
        <v>25.44974335024139</v>
      </c>
      <c r="AM1107" t="n">
        <v>0</v>
      </c>
      <c r="AN1107" t="n">
        <v>25.45066262696931</v>
      </c>
      <c r="AO1107" t="n">
        <v>0</v>
      </c>
      <c r="AP1107" t="n">
        <v>1</v>
      </c>
      <c r="AQ1107" t="n">
        <v>0</v>
      </c>
      <c r="AR1107" t="n">
        <v>0</v>
      </c>
      <c r="AS1107" t="n">
        <v>0</v>
      </c>
      <c r="AT1107" t="n">
        <v>5.154688420986028</v>
      </c>
      <c r="AU1107" t="n">
        <v>1.620546530045385</v>
      </c>
      <c r="AV1107" t="n">
        <v>5.154688420986028</v>
      </c>
    </row>
    <row r="1108" spans="1:48">
      <c r="A1108" t="n">
        <v>1105</v>
      </c>
      <c r="B1108" t="n">
        <v>0</v>
      </c>
      <c r="C1108" t="n">
        <v>0</v>
      </c>
      <c r="D1108" t="n">
        <v>109</v>
      </c>
      <c r="E1108" t="n">
        <v>5</v>
      </c>
      <c r="F1108" t="n">
        <v>0.2777788376467019</v>
      </c>
      <c r="G1108" t="n">
        <v>0</v>
      </c>
      <c r="H1108" t="n">
        <v>897.9527729349777</v>
      </c>
      <c r="I1108" t="b">
        <v>0</v>
      </c>
      <c r="J1108" t="n">
        <v>3541.525736455552</v>
      </c>
      <c r="K1108" t="n">
        <v>2386.988346371042</v>
      </c>
      <c r="L1108" t="n">
        <v>0</v>
      </c>
      <c r="M1108" t="n">
        <v>24.37359350420508</v>
      </c>
      <c r="N1108" t="n">
        <v>24.37359350420508</v>
      </c>
      <c r="O1108" t="n">
        <v>259.2014638650254</v>
      </c>
      <c r="P1108" t="n">
        <v>65.72045229843444</v>
      </c>
      <c r="Q1108" t="n">
        <v>24.37359350420508</v>
      </c>
      <c r="R1108" t="n">
        <v>0.9416225367465086</v>
      </c>
      <c r="S1108" t="n">
        <v>38.46020740657318</v>
      </c>
      <c r="T1108" t="n">
        <v>103.5532664717884</v>
      </c>
      <c r="U1108" t="n">
        <v>25.88467517825205</v>
      </c>
      <c r="V1108" t="n">
        <v>6.045177008235825</v>
      </c>
      <c r="W1108" t="n">
        <v>0</v>
      </c>
      <c r="X1108" t="n">
        <v>0</v>
      </c>
      <c r="Y1108" t="n">
        <v>-21.42817949427903</v>
      </c>
      <c r="Z1108" t="n">
        <v>97.41231424394822</v>
      </c>
      <c r="AA1108" t="n">
        <v>2386.988346371042</v>
      </c>
      <c r="AB1108" t="b">
        <v>0</v>
      </c>
      <c r="AC1108" t="b">
        <v>1</v>
      </c>
      <c r="AD1108" t="n">
        <v>93.87467481727886</v>
      </c>
      <c r="AE1108" t="n">
        <v>-0</v>
      </c>
      <c r="AF1108" t="n">
        <v>0</v>
      </c>
      <c r="AG1108" t="n">
        <v>0.1477519954254589</v>
      </c>
      <c r="AH1108" t="b">
        <v>0</v>
      </c>
      <c r="AI1108" t="b">
        <v>0</v>
      </c>
      <c r="AJ1108" t="n">
        <v>2386.988346371042</v>
      </c>
      <c r="AK1108" t="n">
        <v>0</v>
      </c>
      <c r="AL1108" t="n">
        <v>25.88467517825205</v>
      </c>
      <c r="AM1108" t="n">
        <v>0</v>
      </c>
      <c r="AN1108" t="n">
        <v>25.88559445497997</v>
      </c>
      <c r="AO1108" t="n">
        <v>0</v>
      </c>
      <c r="AP1108" t="n">
        <v>1</v>
      </c>
      <c r="AQ1108" t="n">
        <v>0</v>
      </c>
      <c r="AR1108" t="n">
        <v>0</v>
      </c>
      <c r="AS1108" t="n">
        <v>0</v>
      </c>
      <c r="AT1108" t="n">
        <v>5.231553230148287</v>
      </c>
      <c r="AU1108" t="n">
        <v>1.64471152113648</v>
      </c>
      <c r="AV1108" t="n">
        <v>5.231553230148287</v>
      </c>
    </row>
    <row r="1109" spans="1:48">
      <c r="A1109" t="n">
        <v>1106</v>
      </c>
      <c r="B1109" t="n">
        <v>0</v>
      </c>
      <c r="C1109" t="n">
        <v>0</v>
      </c>
      <c r="D1109" t="n">
        <v>110</v>
      </c>
      <c r="E1109" t="n">
        <v>5</v>
      </c>
      <c r="F1109" t="n">
        <v>0.2777772478422147</v>
      </c>
      <c r="G1109" t="n">
        <v>0</v>
      </c>
      <c r="H1109" t="n">
        <v>906.1908717692435</v>
      </c>
      <c r="I1109" t="b">
        <v>0</v>
      </c>
      <c r="J1109" t="n">
        <v>3574.016798257896</v>
      </c>
      <c r="K1109" t="n">
        <v>2408.887322025822</v>
      </c>
      <c r="L1109" t="n">
        <v>0</v>
      </c>
      <c r="M1109" t="n">
        <v>24.79068817259812</v>
      </c>
      <c r="N1109" t="n">
        <v>24.79068817259812</v>
      </c>
      <c r="O1109" t="n">
        <v>261.2403647996683</v>
      </c>
      <c r="P1109" t="n">
        <v>66.23741501005787</v>
      </c>
      <c r="Q1109" t="n">
        <v>24.79068817259812</v>
      </c>
      <c r="R1109" t="n">
        <v>0.941726301849098</v>
      </c>
      <c r="S1109" t="n">
        <v>38.50887553119877</v>
      </c>
      <c r="T1109" t="n">
        <v>104.3563254643379</v>
      </c>
      <c r="U1109" t="n">
        <v>26.32472739045423</v>
      </c>
      <c r="V1109" t="n">
        <v>6.081229010246105</v>
      </c>
      <c r="W1109" t="n">
        <v>0</v>
      </c>
      <c r="X1109" t="n">
        <v>0</v>
      </c>
      <c r="Y1109" t="n">
        <v>-21.42817949427903</v>
      </c>
      <c r="Z1109" t="n">
        <v>97.5603566122391</v>
      </c>
      <c r="AA1109" t="n">
        <v>2408.887322025822</v>
      </c>
      <c r="AB1109" t="b">
        <v>0</v>
      </c>
      <c r="AC1109" t="b">
        <v>1</v>
      </c>
      <c r="AD1109" t="n">
        <v>93.86723447717668</v>
      </c>
      <c r="AE1109" t="n">
        <v>-0</v>
      </c>
      <c r="AF1109" t="n">
        <v>0</v>
      </c>
      <c r="AG1109" t="n">
        <v>0.1603096016488767</v>
      </c>
      <c r="AH1109" t="b">
        <v>0</v>
      </c>
      <c r="AI1109" t="b">
        <v>0</v>
      </c>
      <c r="AJ1109" t="n">
        <v>2408.887322025822</v>
      </c>
      <c r="AK1109" t="n">
        <v>0</v>
      </c>
      <c r="AL1109" t="n">
        <v>26.32472739045423</v>
      </c>
      <c r="AM1109" t="n">
        <v>0</v>
      </c>
      <c r="AN1109" t="n">
        <v>26.32564666718214</v>
      </c>
      <c r="AO1109" t="n">
        <v>0</v>
      </c>
      <c r="AP1109" t="n">
        <v>1</v>
      </c>
      <c r="AQ1109" t="n">
        <v>0</v>
      </c>
      <c r="AR1109" t="n">
        <v>0</v>
      </c>
      <c r="AS1109" t="n">
        <v>0</v>
      </c>
      <c r="AT1109" t="n">
        <v>5.309313053781915</v>
      </c>
      <c r="AU1109" t="n">
        <v>1.669157889582997</v>
      </c>
      <c r="AV1109" t="n">
        <v>5.309313053781915</v>
      </c>
    </row>
    <row r="1110" spans="1:48">
      <c r="A1110" t="n">
        <v>1107</v>
      </c>
      <c r="B1110" t="n">
        <v>0</v>
      </c>
      <c r="C1110" t="n">
        <v>0</v>
      </c>
      <c r="D1110" t="n">
        <v>111</v>
      </c>
      <c r="E1110" t="n">
        <v>5</v>
      </c>
      <c r="F1110" t="n">
        <v>0.2777788376510788</v>
      </c>
      <c r="G1110" t="n">
        <v>0</v>
      </c>
      <c r="H1110" t="n">
        <v>914.4289706035094</v>
      </c>
      <c r="I1110" t="b">
        <v>0</v>
      </c>
      <c r="J1110" t="n">
        <v>3606.507860060241</v>
      </c>
      <c r="K1110" t="n">
        <v>2430.786297680603</v>
      </c>
      <c r="L1110" t="n">
        <v>0</v>
      </c>
      <c r="M1110" t="n">
        <v>25.2131449035511</v>
      </c>
      <c r="N1110" t="n">
        <v>25.2131449035511</v>
      </c>
      <c r="O1110" t="n">
        <v>263.2985243005152</v>
      </c>
      <c r="P1110" t="n">
        <v>66.75926072528277</v>
      </c>
      <c r="Q1110" t="n">
        <v>25.2131449035511</v>
      </c>
      <c r="R1110" t="n">
        <v>0.941830607357156</v>
      </c>
      <c r="S1110" t="n">
        <v>38.55828850495378</v>
      </c>
      <c r="T1110" t="n">
        <v>105.1668394330862</v>
      </c>
      <c r="U1110" t="n">
        <v>26.77036051557189</v>
      </c>
      <c r="V1110" t="n">
        <v>6.117491175990125</v>
      </c>
      <c r="W1110" t="n">
        <v>0</v>
      </c>
      <c r="X1110" t="n">
        <v>0</v>
      </c>
      <c r="Y1110" t="n">
        <v>-21.42817949427903</v>
      </c>
      <c r="Z1110" t="n">
        <v>97.71702811746803</v>
      </c>
      <c r="AA1110" t="n">
        <v>2430.786297680603</v>
      </c>
      <c r="AB1110" t="b">
        <v>0</v>
      </c>
      <c r="AC1110" t="b">
        <v>1</v>
      </c>
      <c r="AD1110" t="n">
        <v>93.8597941370745</v>
      </c>
      <c r="AE1110" t="n">
        <v>-0</v>
      </c>
      <c r="AF1110" t="n">
        <v>0</v>
      </c>
      <c r="AG1110" t="n">
        <v>0.1749498581893293</v>
      </c>
      <c r="AH1110" t="b">
        <v>0</v>
      </c>
      <c r="AI1110" t="b">
        <v>0</v>
      </c>
      <c r="AJ1110" t="n">
        <v>2430.786297680603</v>
      </c>
      <c r="AK1110" t="n">
        <v>0</v>
      </c>
      <c r="AL1110" t="n">
        <v>26.77036051557189</v>
      </c>
      <c r="AM1110" t="n">
        <v>0</v>
      </c>
      <c r="AN1110" t="n">
        <v>26.77127979229981</v>
      </c>
      <c r="AO1110" t="n">
        <v>0</v>
      </c>
      <c r="AP1110" t="n">
        <v>1</v>
      </c>
      <c r="AQ1110" t="n">
        <v>0</v>
      </c>
      <c r="AR1110" t="n">
        <v>0</v>
      </c>
      <c r="AS1110" t="n">
        <v>0</v>
      </c>
      <c r="AT1110" t="n">
        <v>5.38805382832307</v>
      </c>
      <c r="AU1110" t="n">
        <v>1.693912652341547</v>
      </c>
      <c r="AV1110" t="n">
        <v>5.38805382832307</v>
      </c>
    </row>
    <row r="1111" spans="1:48">
      <c r="A1111" t="n">
        <v>1108</v>
      </c>
      <c r="B1111" t="n">
        <v>0</v>
      </c>
      <c r="C1111" t="n">
        <v>0</v>
      </c>
      <c r="D1111" t="n">
        <v>112</v>
      </c>
      <c r="E1111" t="n">
        <v>5</v>
      </c>
      <c r="F1111" t="n">
        <v>0.2777740682201326</v>
      </c>
      <c r="G1111" t="n">
        <v>0</v>
      </c>
      <c r="H1111" t="n">
        <v>922.6670694377752</v>
      </c>
      <c r="I1111" t="b">
        <v>0</v>
      </c>
      <c r="J1111" t="n">
        <v>3638.998921862586</v>
      </c>
      <c r="K1111" t="n">
        <v>2452.685273335383</v>
      </c>
      <c r="L1111" t="n">
        <v>0</v>
      </c>
      <c r="M1111" t="n">
        <v>25.6406038862111</v>
      </c>
      <c r="N1111" t="n">
        <v>25.6406038862111</v>
      </c>
      <c r="O1111" t="n">
        <v>265.3717025907341</v>
      </c>
      <c r="P1111" t="n">
        <v>67.28491444998329</v>
      </c>
      <c r="Q1111" t="n">
        <v>25.6406038862111</v>
      </c>
      <c r="R1111" t="n">
        <v>0.9419350746342122</v>
      </c>
      <c r="S1111" t="n">
        <v>38.60845356975486</v>
      </c>
      <c r="T1111" t="n">
        <v>105.98315384376</v>
      </c>
      <c r="U1111" t="n">
        <v>27.22120088390199</v>
      </c>
      <c r="V1111" t="n">
        <v>6.153903917968719</v>
      </c>
      <c r="W1111" t="n">
        <v>0</v>
      </c>
      <c r="X1111" t="n">
        <v>0</v>
      </c>
      <c r="Y1111" t="n">
        <v>-21.42817949427903</v>
      </c>
      <c r="Z1111" t="n">
        <v>97.9254543689655</v>
      </c>
      <c r="AA1111" t="n">
        <v>2452.685273335383</v>
      </c>
      <c r="AB1111" t="b">
        <v>0</v>
      </c>
      <c r="AC1111" t="b">
        <v>1</v>
      </c>
      <c r="AD1111" t="n">
        <v>93.85235379697232</v>
      </c>
      <c r="AE1111" t="n">
        <v>-0</v>
      </c>
      <c r="AF1111" t="n">
        <v>0</v>
      </c>
      <c r="AG1111" t="n">
        <v>0.1981707387393994</v>
      </c>
      <c r="AH1111" t="b">
        <v>0</v>
      </c>
      <c r="AI1111" t="b">
        <v>0</v>
      </c>
      <c r="AJ1111" t="n">
        <v>2452.685273335383</v>
      </c>
      <c r="AK1111" t="n">
        <v>0</v>
      </c>
      <c r="AL1111" t="n">
        <v>27.22120088390199</v>
      </c>
      <c r="AM1111" t="n">
        <v>0</v>
      </c>
      <c r="AN1111" t="n">
        <v>27.2221201606299</v>
      </c>
      <c r="AO1111" t="n">
        <v>0</v>
      </c>
      <c r="AP1111" t="n">
        <v>1</v>
      </c>
      <c r="AQ1111" t="n">
        <v>0</v>
      </c>
      <c r="AR1111" t="n">
        <v>0</v>
      </c>
      <c r="AS1111" t="n">
        <v>0</v>
      </c>
      <c r="AT1111" t="n">
        <v>5.467713218619613</v>
      </c>
      <c r="AU1111" t="n">
        <v>1.718956212298542</v>
      </c>
      <c r="AV1111" t="n">
        <v>5.467713218619613</v>
      </c>
    </row>
    <row r="1112" spans="1:48">
      <c r="A1112" t="n">
        <v>1109</v>
      </c>
      <c r="B1112" t="n">
        <v>0</v>
      </c>
      <c r="C1112" t="n">
        <v>0</v>
      </c>
      <c r="D1112" t="n">
        <v>113</v>
      </c>
      <c r="E1112" t="n">
        <v>5</v>
      </c>
      <c r="F1112" t="n">
        <v>0.2777915561350657</v>
      </c>
      <c r="G1112" t="n">
        <v>0</v>
      </c>
      <c r="H1112" t="n">
        <v>930.905168272041</v>
      </c>
      <c r="I1112" t="b">
        <v>0</v>
      </c>
      <c r="J1112" t="n">
        <v>3671.48998366493</v>
      </c>
      <c r="K1112" t="n">
        <v>2474.584248990163</v>
      </c>
      <c r="L1112" t="n">
        <v>0</v>
      </c>
      <c r="M1112" t="n">
        <v>26.07434392473318</v>
      </c>
      <c r="N1112" t="n">
        <v>26.07434392473318</v>
      </c>
      <c r="O1112" t="n">
        <v>267.4726190124679</v>
      </c>
      <c r="P1112" t="n">
        <v>67.81760116948985</v>
      </c>
      <c r="Q1112" t="n">
        <v>26.07434392473318</v>
      </c>
      <c r="R1112" t="n">
        <v>0.9420407433301112</v>
      </c>
      <c r="S1112" t="n">
        <v>38.65937750416907</v>
      </c>
      <c r="T1112" t="n">
        <v>106.8102277075524</v>
      </c>
      <c r="U1112" t="n">
        <v>27.6785734686596</v>
      </c>
      <c r="V1112" t="n">
        <v>6.190641402671304</v>
      </c>
      <c r="W1112" t="n">
        <v>0</v>
      </c>
      <c r="X1112" t="n">
        <v>0</v>
      </c>
      <c r="Y1112" t="n">
        <v>-21.42817949427903</v>
      </c>
      <c r="Z1112" t="n">
        <v>98.13388062046297</v>
      </c>
      <c r="AA1112" t="n">
        <v>2474.584248990163</v>
      </c>
      <c r="AB1112" t="b">
        <v>0</v>
      </c>
      <c r="AC1112" t="b">
        <v>1</v>
      </c>
      <c r="AD1112" t="n">
        <v>93.84491345687015</v>
      </c>
      <c r="AE1112" t="n">
        <v>-0</v>
      </c>
      <c r="AF1112" t="n">
        <v>0</v>
      </c>
      <c r="AG1112" t="n">
        <v>0.226656115518915</v>
      </c>
      <c r="AH1112" t="b">
        <v>0</v>
      </c>
      <c r="AI1112" t="b">
        <v>0</v>
      </c>
      <c r="AJ1112" t="n">
        <v>2474.584248990163</v>
      </c>
      <c r="AK1112" t="n">
        <v>0</v>
      </c>
      <c r="AL1112" t="n">
        <v>27.6785734686596</v>
      </c>
      <c r="AM1112" t="n">
        <v>0</v>
      </c>
      <c r="AN1112" t="n">
        <v>27.67949274538752</v>
      </c>
      <c r="AO1112" t="n">
        <v>0</v>
      </c>
      <c r="AP1112" t="n">
        <v>1</v>
      </c>
      <c r="AQ1112" t="n">
        <v>0</v>
      </c>
      <c r="AR1112" t="n">
        <v>0</v>
      </c>
      <c r="AS1112" t="n">
        <v>0</v>
      </c>
      <c r="AT1112" t="n">
        <v>5.54853044502842</v>
      </c>
      <c r="AU1112" t="n">
        <v>1.744363776273016</v>
      </c>
      <c r="AV1112" t="n">
        <v>5.54853044502842</v>
      </c>
    </row>
    <row r="1113" spans="1:48">
      <c r="A1113" t="n">
        <v>1110</v>
      </c>
      <c r="B1113" t="n">
        <v>0</v>
      </c>
      <c r="C1113" t="n">
        <v>0</v>
      </c>
      <c r="D1113" t="n">
        <v>114</v>
      </c>
      <c r="E1113" t="n">
        <v>5</v>
      </c>
      <c r="F1113" t="n">
        <v>0.2777263739062636</v>
      </c>
      <c r="G1113" t="n">
        <v>0</v>
      </c>
      <c r="H1113" t="n">
        <v>939.1432671063069</v>
      </c>
      <c r="I1113" t="b">
        <v>0</v>
      </c>
      <c r="J1113" t="n">
        <v>3703.981045467274</v>
      </c>
      <c r="K1113" t="n">
        <v>2496.483224644943</v>
      </c>
      <c r="L1113" t="n">
        <v>0</v>
      </c>
      <c r="M1113" t="n">
        <v>26.50985014710653</v>
      </c>
      <c r="N1113" t="n">
        <v>26.50985014710653</v>
      </c>
      <c r="O1113" t="n">
        <v>269.5546359739694</v>
      </c>
      <c r="P1113" t="n">
        <v>68.34549593660481</v>
      </c>
      <c r="Q1113" t="n">
        <v>26.50985014710653</v>
      </c>
      <c r="R1113" t="n">
        <v>0.9421437583376064</v>
      </c>
      <c r="S1113" t="n">
        <v>38.71106863404371</v>
      </c>
      <c r="T1113" t="n">
        <v>107.6298728988503</v>
      </c>
      <c r="U1113" t="n">
        <v>28.13779735046234</v>
      </c>
      <c r="V1113" t="n">
        <v>6.22705993652859</v>
      </c>
      <c r="W1113" t="n">
        <v>0</v>
      </c>
      <c r="X1113" t="n">
        <v>0</v>
      </c>
      <c r="Y1113" t="n">
        <v>-21.42817949427903</v>
      </c>
      <c r="Z1113" t="n">
        <v>98.3628523995246</v>
      </c>
      <c r="AA1113" t="n">
        <v>2496.483224644943</v>
      </c>
      <c r="AB1113" t="b">
        <v>0</v>
      </c>
      <c r="AC1113" t="b">
        <v>1</v>
      </c>
      <c r="AD1113" t="n">
        <v>93.83747311676797</v>
      </c>
      <c r="AE1113" t="n">
        <v>-0</v>
      </c>
      <c r="AF1113" t="n">
        <v>0</v>
      </c>
      <c r="AG1113" t="n">
        <v>0.2518925698730669</v>
      </c>
      <c r="AH1113" t="b">
        <v>0</v>
      </c>
      <c r="AI1113" t="b">
        <v>0</v>
      </c>
      <c r="AJ1113" t="n">
        <v>2496.483224644943</v>
      </c>
      <c r="AK1113" t="n">
        <v>0</v>
      </c>
      <c r="AL1113" t="n">
        <v>28.13779735046234</v>
      </c>
      <c r="AM1113" t="n">
        <v>0</v>
      </c>
      <c r="AN1113" t="n">
        <v>28.13871662719026</v>
      </c>
      <c r="AO1113" t="n">
        <v>0</v>
      </c>
      <c r="AP1113" t="n">
        <v>1</v>
      </c>
      <c r="AQ1113" t="n">
        <v>0</v>
      </c>
      <c r="AR1113" t="n">
        <v>0</v>
      </c>
      <c r="AS1113" t="n">
        <v>0</v>
      </c>
      <c r="AT1113" t="n">
        <v>5.629680510278287</v>
      </c>
      <c r="AU1113" t="n">
        <v>1.76987597912862</v>
      </c>
      <c r="AV1113" t="n">
        <v>5.629680510278287</v>
      </c>
    </row>
    <row r="1114" spans="1:48">
      <c r="A1114" t="n">
        <v>1111</v>
      </c>
      <c r="B1114" t="n">
        <v>0</v>
      </c>
      <c r="C1114" t="n">
        <v>0</v>
      </c>
      <c r="D1114" t="n">
        <v>115</v>
      </c>
      <c r="E1114" t="n">
        <v>5</v>
      </c>
      <c r="F1114" t="n">
        <v>0.2779696149065707</v>
      </c>
      <c r="G1114" t="n">
        <v>0</v>
      </c>
      <c r="H1114" t="n">
        <v>947.3813659405728</v>
      </c>
      <c r="I1114" t="b">
        <v>0</v>
      </c>
      <c r="J1114" t="n">
        <v>3736.472107269619</v>
      </c>
      <c r="K1114" t="n">
        <v>2518.382200299723</v>
      </c>
      <c r="L1114" t="n">
        <v>0</v>
      </c>
      <c r="M1114" t="n">
        <v>26.96431933693291</v>
      </c>
      <c r="N1114" t="n">
        <v>26.96431933693291</v>
      </c>
      <c r="O1114" t="n">
        <v>271.7915845001187</v>
      </c>
      <c r="P1114" t="n">
        <v>68.91267355479683</v>
      </c>
      <c r="Q1114" t="n">
        <v>26.96431933693291</v>
      </c>
      <c r="R1114" t="n">
        <v>0.9422582290232991</v>
      </c>
      <c r="S1114" t="n">
        <v>38.76352972525143</v>
      </c>
      <c r="T1114" t="n">
        <v>108.5098751406813</v>
      </c>
      <c r="U1114" t="n">
        <v>28.61669816869933</v>
      </c>
      <c r="V1114" t="n">
        <v>6.265552359083628</v>
      </c>
      <c r="W1114" t="n">
        <v>0</v>
      </c>
      <c r="X1114" t="n">
        <v>0</v>
      </c>
      <c r="Y1114" t="n">
        <v>-21.42817949427903</v>
      </c>
      <c r="Z1114" t="n">
        <v>98.60172872673343</v>
      </c>
      <c r="AA1114" t="n">
        <v>2518.382200299723</v>
      </c>
      <c r="AB1114" t="b">
        <v>0</v>
      </c>
      <c r="AC1114" t="b">
        <v>1</v>
      </c>
      <c r="AD1114" t="n">
        <v>93.83003277666579</v>
      </c>
      <c r="AE1114" t="n">
        <v>-0</v>
      </c>
      <c r="AF1114" t="n">
        <v>0</v>
      </c>
      <c r="AG1114" t="n">
        <v>0.2756439658221208</v>
      </c>
      <c r="AH1114" t="b">
        <v>0</v>
      </c>
      <c r="AI1114" t="b">
        <v>0</v>
      </c>
      <c r="AJ1114" t="n">
        <v>2518.382200299723</v>
      </c>
      <c r="AK1114" t="n">
        <v>0</v>
      </c>
      <c r="AL1114" t="n">
        <v>28.61669816869933</v>
      </c>
      <c r="AM1114" t="n">
        <v>0</v>
      </c>
      <c r="AN1114" t="n">
        <v>28.61761744542724</v>
      </c>
      <c r="AO1114" t="n">
        <v>0</v>
      </c>
      <c r="AP1114" t="n">
        <v>1</v>
      </c>
      <c r="AQ1114" t="n">
        <v>0</v>
      </c>
      <c r="AR1114" t="n">
        <v>0</v>
      </c>
      <c r="AS1114" t="n">
        <v>0</v>
      </c>
      <c r="AT1114" t="n">
        <v>5.714322608510651</v>
      </c>
      <c r="AU1114" t="n">
        <v>1.796486017870784</v>
      </c>
      <c r="AV1114" t="n">
        <v>5.714322608510651</v>
      </c>
    </row>
    <row r="1115" spans="1:48">
      <c r="A1115" t="n">
        <v>1112</v>
      </c>
      <c r="B1115" t="n">
        <v>0</v>
      </c>
      <c r="C1115" t="n">
        <v>0</v>
      </c>
      <c r="D1115" t="n">
        <v>116</v>
      </c>
      <c r="E1115" t="n">
        <v>5</v>
      </c>
      <c r="F1115" t="n">
        <v>0.2770618331341375</v>
      </c>
      <c r="G1115" t="n">
        <v>0</v>
      </c>
      <c r="H1115" t="n">
        <v>955.6194647748387</v>
      </c>
      <c r="I1115" t="b">
        <v>0</v>
      </c>
      <c r="J1115" t="n">
        <v>3768.963169071963</v>
      </c>
      <c r="K1115" t="n">
        <v>2540.281175954503</v>
      </c>
      <c r="L1115" t="n">
        <v>0</v>
      </c>
      <c r="M1115" t="n">
        <v>27.37323695921393</v>
      </c>
      <c r="N1115" t="n">
        <v>27.37323695921393</v>
      </c>
      <c r="O1115" t="n">
        <v>273.5347780831034</v>
      </c>
      <c r="P1115" t="n">
        <v>69.35465975737915</v>
      </c>
      <c r="Q1115" t="n">
        <v>27.37323695921393</v>
      </c>
      <c r="R1115" t="n">
        <v>0.9423320124607441</v>
      </c>
      <c r="S1115" t="n">
        <v>38.81678460277107</v>
      </c>
      <c r="T1115" t="n">
        <v>109.1972758010135</v>
      </c>
      <c r="U1115" t="n">
        <v>29.04839971183113</v>
      </c>
      <c r="V1115" t="n">
        <v>6.297187140213538</v>
      </c>
      <c r="W1115" t="n">
        <v>0</v>
      </c>
      <c r="X1115" t="n">
        <v>0</v>
      </c>
      <c r="Y1115" t="n">
        <v>-21.42817949427903</v>
      </c>
      <c r="Z1115" t="n">
        <v>98.88024764220719</v>
      </c>
      <c r="AA1115" t="n">
        <v>2540.281175954503</v>
      </c>
      <c r="AB1115" t="b">
        <v>0</v>
      </c>
      <c r="AC1115" t="b">
        <v>1</v>
      </c>
      <c r="AD1115" t="n">
        <v>93.82259243656361</v>
      </c>
      <c r="AE1115" t="n">
        <v>-0</v>
      </c>
      <c r="AF1115" t="n">
        <v>0</v>
      </c>
      <c r="AG1115" t="n">
        <v>0.2795657010265329</v>
      </c>
      <c r="AH1115" t="b">
        <v>0</v>
      </c>
      <c r="AI1115" t="b">
        <v>0</v>
      </c>
      <c r="AJ1115" t="n">
        <v>2540.281175954503</v>
      </c>
      <c r="AK1115" t="n">
        <v>0</v>
      </c>
      <c r="AL1115" t="n">
        <v>29.04839971183113</v>
      </c>
      <c r="AM1115" t="n">
        <v>0</v>
      </c>
      <c r="AN1115" t="n">
        <v>29.04931898855904</v>
      </c>
      <c r="AO1115" t="n">
        <v>0</v>
      </c>
      <c r="AP1115" t="n">
        <v>1</v>
      </c>
      <c r="AQ1115" t="n">
        <v>0</v>
      </c>
      <c r="AR1115" t="n">
        <v>0</v>
      </c>
      <c r="AS1115" t="n">
        <v>0</v>
      </c>
      <c r="AT1115" t="n">
        <v>5.790638784652079</v>
      </c>
      <c r="AU1115" t="n">
        <v>1.820478528054098</v>
      </c>
      <c r="AV1115" t="n">
        <v>5.790638784652079</v>
      </c>
    </row>
    <row r="1116" spans="1:48">
      <c r="A1116" t="n">
        <v>1113</v>
      </c>
      <c r="B1116" t="n">
        <v>0</v>
      </c>
      <c r="C1116" t="n">
        <v>0</v>
      </c>
      <c r="D1116" t="n">
        <v>117</v>
      </c>
      <c r="E1116" t="n">
        <v>5</v>
      </c>
      <c r="F1116" t="n">
        <v>0.280449719223526</v>
      </c>
      <c r="G1116" t="n">
        <v>0</v>
      </c>
      <c r="H1116" t="n">
        <v>963.8575636091044</v>
      </c>
      <c r="I1116" t="b">
        <v>0</v>
      </c>
      <c r="J1116" t="n">
        <v>3801.454230874308</v>
      </c>
      <c r="K1116" t="n">
        <v>2562.180151609284</v>
      </c>
      <c r="L1116" t="n">
        <v>0</v>
      </c>
      <c r="M1116" t="n">
        <v>27.97968002102505</v>
      </c>
      <c r="N1116" t="n">
        <v>27.97968002102505</v>
      </c>
      <c r="O1116" t="n">
        <v>277.2051317292969</v>
      </c>
      <c r="P1116" t="n">
        <v>70.28527680763105</v>
      </c>
      <c r="Q1116" t="n">
        <v>27.97968002102505</v>
      </c>
      <c r="R1116" t="n">
        <v>0.9425569216209242</v>
      </c>
      <c r="S1116" t="n">
        <v>38.87077801585959</v>
      </c>
      <c r="T1116" t="n">
        <v>110.6361045492605</v>
      </c>
      <c r="U1116" t="n">
        <v>29.68487035553049</v>
      </c>
      <c r="V1116" t="n">
        <v>6.355278425178795</v>
      </c>
      <c r="W1116" t="n">
        <v>0</v>
      </c>
      <c r="X1116" t="n">
        <v>0</v>
      </c>
      <c r="Y1116" t="n">
        <v>-21.42817949427903</v>
      </c>
      <c r="Z1116" t="n">
        <v>99.15876655768096</v>
      </c>
      <c r="AA1116" t="n">
        <v>2562.180151609284</v>
      </c>
      <c r="AB1116" t="b">
        <v>0</v>
      </c>
      <c r="AC1116" t="b">
        <v>1</v>
      </c>
      <c r="AD1116" t="n">
        <v>93.81515209646143</v>
      </c>
      <c r="AE1116" t="n">
        <v>-0</v>
      </c>
      <c r="AF1116" t="n">
        <v>0</v>
      </c>
      <c r="AG1116" t="n">
        <v>0.256903410962822</v>
      </c>
      <c r="AH1116" t="b">
        <v>0</v>
      </c>
      <c r="AI1116" t="b">
        <v>0</v>
      </c>
      <c r="AJ1116" t="n">
        <v>2562.180151609284</v>
      </c>
      <c r="AK1116" t="n">
        <v>0</v>
      </c>
      <c r="AL1116" t="n">
        <v>29.68487035553049</v>
      </c>
      <c r="AM1116" t="n">
        <v>0</v>
      </c>
      <c r="AN1116" t="n">
        <v>29.68578963225841</v>
      </c>
      <c r="AO1116" t="n">
        <v>0</v>
      </c>
      <c r="AP1116" t="n">
        <v>1</v>
      </c>
      <c r="AQ1116" t="n">
        <v>0</v>
      </c>
      <c r="AR1116" t="n">
        <v>0</v>
      </c>
      <c r="AS1116" t="n">
        <v>0</v>
      </c>
      <c r="AT1116" t="n">
        <v>5.903135214056969</v>
      </c>
      <c r="AU1116" t="n">
        <v>1.855845495642746</v>
      </c>
      <c r="AV1116" t="n">
        <v>5.903135214056969</v>
      </c>
    </row>
    <row r="1117" spans="1:48">
      <c r="A1117" t="n">
        <v>1114</v>
      </c>
      <c r="B1117" t="n">
        <v>0</v>
      </c>
      <c r="C1117" t="n">
        <v>0</v>
      </c>
      <c r="D1117" t="n">
        <v>118</v>
      </c>
      <c r="E1117" t="n">
        <v>5</v>
      </c>
      <c r="F1117" t="n">
        <v>0.2678059566384299</v>
      </c>
      <c r="G1117" t="n">
        <v>0</v>
      </c>
      <c r="H1117" t="n">
        <v>972.0956624433703</v>
      </c>
      <c r="I1117" t="b">
        <v>0</v>
      </c>
      <c r="J1117" t="n">
        <v>3833.945292676653</v>
      </c>
      <c r="K1117" t="n">
        <v>2584.079127264064</v>
      </c>
      <c r="L1117" t="n">
        <v>0</v>
      </c>
      <c r="M1117" t="n">
        <v>27.86889735893202</v>
      </c>
      <c r="N1117" t="n">
        <v>27.86889735893202</v>
      </c>
      <c r="O1117" t="n">
        <v>273.7676719210598</v>
      </c>
      <c r="P1117" t="n">
        <v>69.41370991913281</v>
      </c>
      <c r="Q1117" t="n">
        <v>27.86889735893202</v>
      </c>
      <c r="R1117" t="n">
        <v>0.9422200160352606</v>
      </c>
      <c r="S1117" t="n">
        <v>38.925752387975</v>
      </c>
      <c r="T1117" t="n">
        <v>109.3032396086359</v>
      </c>
      <c r="U1117" t="n">
        <v>29.57790843395656</v>
      </c>
      <c r="V1117" t="n">
        <v>6.315539431881064</v>
      </c>
      <c r="W1117" t="n">
        <v>0</v>
      </c>
      <c r="X1117" t="n">
        <v>0</v>
      </c>
      <c r="Y1117" t="n">
        <v>-21.42817949427903</v>
      </c>
      <c r="Z1117" t="n">
        <v>99.43043071768055</v>
      </c>
      <c r="AA1117" t="n">
        <v>2584.079127264064</v>
      </c>
      <c r="AB1117" t="b">
        <v>0</v>
      </c>
      <c r="AC1117" t="b">
        <v>1</v>
      </c>
      <c r="AD1117" t="n">
        <v>93.80771175635925</v>
      </c>
      <c r="AE1117" t="n">
        <v>-0</v>
      </c>
      <c r="AF1117" t="n">
        <v>0</v>
      </c>
      <c r="AG1117" t="n">
        <v>0.2304686286576939</v>
      </c>
      <c r="AH1117" t="b">
        <v>0</v>
      </c>
      <c r="AI1117" t="b">
        <v>0</v>
      </c>
      <c r="AJ1117" t="n">
        <v>2584.079127264064</v>
      </c>
      <c r="AK1117" t="n">
        <v>0</v>
      </c>
      <c r="AL1117" t="n">
        <v>29.57790843395656</v>
      </c>
      <c r="AM1117" t="n">
        <v>0</v>
      </c>
      <c r="AN1117" t="n">
        <v>29.57882771068447</v>
      </c>
      <c r="AO1117" t="n">
        <v>0</v>
      </c>
      <c r="AP1117" t="n">
        <v>1</v>
      </c>
      <c r="AQ1117" t="n">
        <v>0</v>
      </c>
      <c r="AR1117" t="n">
        <v>0</v>
      </c>
      <c r="AS1117" t="n">
        <v>0</v>
      </c>
      <c r="AT1117" t="n">
        <v>5.884568052706651</v>
      </c>
      <c r="AU1117" t="n">
        <v>1.850008295323023</v>
      </c>
      <c r="AV1117" t="n">
        <v>5.884568052706651</v>
      </c>
    </row>
    <row r="1118" spans="1:48">
      <c r="A1118" t="n">
        <v>1115</v>
      </c>
      <c r="B1118" t="n">
        <v>0</v>
      </c>
      <c r="C1118" t="n">
        <v>0</v>
      </c>
      <c r="D1118" t="n">
        <v>119</v>
      </c>
      <c r="E1118" t="n">
        <v>5</v>
      </c>
      <c r="F1118" t="n">
        <v>0.314993120889433</v>
      </c>
      <c r="G1118" t="n">
        <v>0</v>
      </c>
      <c r="H1118" t="n">
        <v>980.3337612776362</v>
      </c>
      <c r="I1118" t="b">
        <v>0</v>
      </c>
      <c r="J1118" t="n">
        <v>3866.436354478997</v>
      </c>
      <c r="K1118" t="n">
        <v>2605.978102918844</v>
      </c>
      <c r="L1118" t="n">
        <v>0</v>
      </c>
      <c r="M1118" t="n">
        <v>30.48409430944917</v>
      </c>
      <c r="N1118" t="n">
        <v>30.48409430944917</v>
      </c>
      <c r="O1118" t="n">
        <v>296.9413777225403</v>
      </c>
      <c r="P1118" t="n">
        <v>75.28939597427492</v>
      </c>
      <c r="Q1118" t="n">
        <v>30.48409430944917</v>
      </c>
      <c r="R1118" t="n">
        <v>0.9438800588511433</v>
      </c>
      <c r="S1118" t="n">
        <v>38.98083024465024</v>
      </c>
      <c r="T1118" t="n">
        <v>118.346959686137</v>
      </c>
      <c r="U1118" t="n">
        <v>32.29657626897352</v>
      </c>
      <c r="V1118" t="n">
        <v>6.641624412732114</v>
      </c>
      <c r="W1118" t="n">
        <v>0</v>
      </c>
      <c r="X1118" t="n">
        <v>0</v>
      </c>
      <c r="Y1118" t="n">
        <v>-21.42817949427903</v>
      </c>
      <c r="Z1118" t="n">
        <v>99.70209487768014</v>
      </c>
      <c r="AA1118" t="n">
        <v>2605.978102918844</v>
      </c>
      <c r="AB1118" t="b">
        <v>0</v>
      </c>
      <c r="AC1118" t="b">
        <v>1</v>
      </c>
      <c r="AD1118" t="n">
        <v>93.80027141625708</v>
      </c>
      <c r="AE1118" t="n">
        <v>-0</v>
      </c>
      <c r="AF1118" t="n">
        <v>0</v>
      </c>
      <c r="AG1118" t="n">
        <v>0.2009122682780466</v>
      </c>
      <c r="AH1118" t="b">
        <v>0</v>
      </c>
      <c r="AI1118" t="b">
        <v>0</v>
      </c>
      <c r="AJ1118" t="n">
        <v>2605.978102918844</v>
      </c>
      <c r="AK1118" t="n">
        <v>0</v>
      </c>
      <c r="AL1118" t="n">
        <v>32.29657626897352</v>
      </c>
      <c r="AM1118" t="n">
        <v>0</v>
      </c>
      <c r="AN1118" t="n">
        <v>32.29749554570144</v>
      </c>
      <c r="AO1118" t="n">
        <v>0</v>
      </c>
      <c r="AP1118" t="n">
        <v>1</v>
      </c>
      <c r="AQ1118" t="n">
        <v>0</v>
      </c>
      <c r="AR1118" t="n">
        <v>0</v>
      </c>
      <c r="AS1118" t="n">
        <v>0</v>
      </c>
      <c r="AT1118" t="n">
        <v>6.364594595429826</v>
      </c>
      <c r="AU1118" t="n">
        <v>2.000920491096618</v>
      </c>
      <c r="AV1118" t="n">
        <v>6.364594595429826</v>
      </c>
    </row>
    <row r="1119" spans="1:48">
      <c r="A1119" t="n">
        <v>1116</v>
      </c>
      <c r="B1119" t="n">
        <v>0</v>
      </c>
      <c r="C1119" t="n">
        <v>0</v>
      </c>
      <c r="D1119" t="n">
        <v>120</v>
      </c>
      <c r="E1119" t="n">
        <v>5</v>
      </c>
      <c r="F1119" t="n">
        <v>0.1388882264705167</v>
      </c>
      <c r="G1119" t="n">
        <v>0</v>
      </c>
      <c r="H1119" t="n">
        <v>988.571860111902</v>
      </c>
      <c r="I1119" t="b">
        <v>0</v>
      </c>
      <c r="J1119" t="n">
        <v>3898.927416281341</v>
      </c>
      <c r="K1119" t="n">
        <v>2627.877078573624</v>
      </c>
      <c r="L1119" t="n">
        <v>0</v>
      </c>
      <c r="M1119" t="n">
        <v>22.86671026066338</v>
      </c>
      <c r="N1119" t="n">
        <v>22.86671026066338</v>
      </c>
      <c r="O1119" t="n">
        <v>220.8853063947894</v>
      </c>
      <c r="P1119" t="n">
        <v>56.00540222991618</v>
      </c>
      <c r="Q1119" t="n">
        <v>22.86671026066338</v>
      </c>
      <c r="R1119" t="n">
        <v>0.9368208677246965</v>
      </c>
      <c r="S1119" t="n">
        <v>39.03934566538275</v>
      </c>
      <c r="T1119" t="n">
        <v>88.69792662944708</v>
      </c>
      <c r="U1119" t="n">
        <v>24.40883956417505</v>
      </c>
      <c r="V1119" t="n">
        <v>5.603858039067006</v>
      </c>
      <c r="W1119" t="n">
        <v>0</v>
      </c>
      <c r="X1119" t="n">
        <v>0</v>
      </c>
      <c r="Y1119" t="n">
        <v>-21.42817949427903</v>
      </c>
      <c r="Z1119" t="n">
        <v>99.91865421467178</v>
      </c>
      <c r="AA1119" t="n">
        <v>2627.877078573624</v>
      </c>
      <c r="AB1119" t="b">
        <v>0</v>
      </c>
      <c r="AC1119" t="b">
        <v>1</v>
      </c>
      <c r="AD1119" t="n">
        <v>93.7928310761549</v>
      </c>
      <c r="AE1119" t="n">
        <v>-0</v>
      </c>
      <c r="AF1119" t="n">
        <v>0</v>
      </c>
      <c r="AG1119" t="n">
        <v>0.1653902382729224</v>
      </c>
      <c r="AH1119" t="b">
        <v>0</v>
      </c>
      <c r="AI1119" t="b">
        <v>0</v>
      </c>
      <c r="AJ1119" t="n">
        <v>2627.877078573624</v>
      </c>
      <c r="AK1119" t="n">
        <v>0</v>
      </c>
      <c r="AL1119" t="n">
        <v>24.40883956417505</v>
      </c>
      <c r="AM1119" t="n">
        <v>0</v>
      </c>
      <c r="AN1119" t="n">
        <v>24.40906938335703</v>
      </c>
      <c r="AO1119" t="n">
        <v>0</v>
      </c>
      <c r="AP1119" t="n">
        <v>1</v>
      </c>
      <c r="AQ1119" t="n">
        <v>0</v>
      </c>
      <c r="AR1119" t="n">
        <v>0</v>
      </c>
      <c r="AS1119" t="n">
        <v>0</v>
      </c>
      <c r="AT1119" t="n">
        <v>4.985538012238441</v>
      </c>
      <c r="AU1119" t="n">
        <v>1.567368513148056</v>
      </c>
      <c r="AV1119" t="n">
        <v>4.985538012238441</v>
      </c>
    </row>
    <row r="1120" spans="1:48">
      <c r="A1120" t="n">
        <v>1117</v>
      </c>
      <c r="B1120" t="n">
        <v>0</v>
      </c>
      <c r="C1120" t="n">
        <v>0</v>
      </c>
      <c r="D1120" t="n">
        <v>120</v>
      </c>
      <c r="E1120" t="n">
        <v>5</v>
      </c>
      <c r="F1120" t="n">
        <v>-0.03721269343817113</v>
      </c>
      <c r="G1120" t="n">
        <v>0</v>
      </c>
      <c r="H1120" t="n">
        <v>988.571860111902</v>
      </c>
      <c r="I1120" t="b">
        <v>0</v>
      </c>
      <c r="J1120" t="n">
        <v>3898.927416281341</v>
      </c>
      <c r="K1120" t="n">
        <v>2627.877078573624</v>
      </c>
      <c r="L1120" t="n">
        <v>0</v>
      </c>
      <c r="M1120" t="n">
        <v>14.76371993259828</v>
      </c>
      <c r="N1120" t="n">
        <v>14.76371993259828</v>
      </c>
      <c r="O1120" t="n">
        <v>142.6129409812282</v>
      </c>
      <c r="P1120" t="n">
        <v>36.15946779442906</v>
      </c>
      <c r="Q1120" t="n">
        <v>14.76371993259828</v>
      </c>
      <c r="R1120" t="n">
        <v>0.9221861513843229</v>
      </c>
      <c r="S1120" t="n">
        <v>39.08876048044511</v>
      </c>
      <c r="T1120" t="n">
        <v>58.17595713078573</v>
      </c>
      <c r="U1120" t="n">
        <v>16.00947911702642</v>
      </c>
      <c r="V1120" t="n">
        <v>4.52689512124708</v>
      </c>
      <c r="W1120" t="n">
        <v>0</v>
      </c>
      <c r="X1120" t="n">
        <v>0</v>
      </c>
      <c r="Y1120" t="n">
        <v>-21.42817949427903</v>
      </c>
      <c r="Z1120" t="n">
        <v>99.99136315551046</v>
      </c>
      <c r="AA1120" t="n">
        <v>2627.877078573624</v>
      </c>
      <c r="AB1120" t="b">
        <v>0</v>
      </c>
      <c r="AC1120" t="b">
        <v>1</v>
      </c>
      <c r="AD1120" t="n">
        <v>93.78539073605272</v>
      </c>
      <c r="AE1120" t="n">
        <v>-0</v>
      </c>
      <c r="AF1120" t="n">
        <v>0</v>
      </c>
      <c r="AG1120" t="n">
        <v>0.1261871461443746</v>
      </c>
      <c r="AH1120" t="b">
        <v>0</v>
      </c>
      <c r="AI1120" t="b">
        <v>0</v>
      </c>
      <c r="AJ1120" t="n">
        <v>2627.877078573624</v>
      </c>
      <c r="AK1120" t="n">
        <v>0</v>
      </c>
      <c r="AL1120" t="n">
        <v>16.00947911702642</v>
      </c>
      <c r="AM1120" t="n">
        <v>0</v>
      </c>
      <c r="AN1120" t="n">
        <v>16.00947911702642</v>
      </c>
      <c r="AO1120" t="n">
        <v>0</v>
      </c>
      <c r="AP1120" t="n">
        <v>1</v>
      </c>
      <c r="AQ1120" t="n">
        <v>0</v>
      </c>
      <c r="AR1120" t="n">
        <v>0</v>
      </c>
      <c r="AS1120" t="n">
        <v>0</v>
      </c>
      <c r="AT1120" t="n">
        <v>3.546711634450522</v>
      </c>
      <c r="AU1120" t="n">
        <v>1.115025926471215</v>
      </c>
      <c r="AV1120" t="n">
        <v>3.546711634450522</v>
      </c>
    </row>
    <row r="1121" spans="1:48">
      <c r="A1121" t="n">
        <v>1118</v>
      </c>
      <c r="B1121" t="n">
        <v>0</v>
      </c>
      <c r="C1121" t="n">
        <v>0</v>
      </c>
      <c r="D1121" t="n">
        <v>120</v>
      </c>
      <c r="E1121" t="n">
        <v>5</v>
      </c>
      <c r="F1121" t="n">
        <v>0.009962547282157175</v>
      </c>
      <c r="G1121" t="n">
        <v>0</v>
      </c>
      <c r="H1121" t="n">
        <v>988.571860111902</v>
      </c>
      <c r="I1121" t="b">
        <v>0</v>
      </c>
      <c r="J1121" t="n">
        <v>3898.927416281341</v>
      </c>
      <c r="K1121" t="n">
        <v>2627.877078573624</v>
      </c>
      <c r="L1121" t="n">
        <v>0</v>
      </c>
      <c r="M1121" t="n">
        <v>16.93441000894299</v>
      </c>
      <c r="N1121" t="n">
        <v>16.93441000894299</v>
      </c>
      <c r="O1121" t="n">
        <v>163.581131732582</v>
      </c>
      <c r="P1121" t="n">
        <v>41.47594617966076</v>
      </c>
      <c r="Q1121" t="n">
        <v>16.93441000894299</v>
      </c>
      <c r="R1121" t="n">
        <v>0.9274516913955967</v>
      </c>
      <c r="S1121" t="n">
        <v>39.12805504878536</v>
      </c>
      <c r="T1121" t="n">
        <v>66.35063875229605</v>
      </c>
      <c r="U1121" t="n">
        <v>18.25907501819387</v>
      </c>
      <c r="V1121" t="n">
        <v>4.813626616300873</v>
      </c>
      <c r="W1121" t="n">
        <v>0</v>
      </c>
      <c r="X1121" t="n">
        <v>0</v>
      </c>
      <c r="Y1121" t="n">
        <v>-21.42817949427903</v>
      </c>
      <c r="Z1121" t="n">
        <v>100.0661413110704</v>
      </c>
      <c r="AA1121" t="n">
        <v>2627.877078573624</v>
      </c>
      <c r="AB1121" t="b">
        <v>0</v>
      </c>
      <c r="AC1121" t="b">
        <v>1</v>
      </c>
      <c r="AD1121" t="n">
        <v>93.77795039595054</v>
      </c>
      <c r="AE1121" t="n">
        <v>-0</v>
      </c>
      <c r="AF1121" t="n">
        <v>0</v>
      </c>
      <c r="AG1121" t="n">
        <v>0.09454213290084529</v>
      </c>
      <c r="AH1121" t="b">
        <v>0</v>
      </c>
      <c r="AI1121" t="b">
        <v>0</v>
      </c>
      <c r="AJ1121" t="n">
        <v>2627.877078573624</v>
      </c>
      <c r="AK1121" t="n">
        <v>0</v>
      </c>
      <c r="AL1121" t="n">
        <v>18.25907501819387</v>
      </c>
      <c r="AM1121" t="n">
        <v>0</v>
      </c>
      <c r="AN1121" t="n">
        <v>18.25907501819387</v>
      </c>
      <c r="AO1121" t="n">
        <v>0</v>
      </c>
      <c r="AP1121" t="n">
        <v>1</v>
      </c>
      <c r="AQ1121" t="n">
        <v>0</v>
      </c>
      <c r="AR1121" t="n">
        <v>0</v>
      </c>
      <c r="AS1121" t="n">
        <v>0</v>
      </c>
      <c r="AT1121" t="n">
        <v>3.929184709535295</v>
      </c>
      <c r="AU1121" t="n">
        <v>1.235268968153616</v>
      </c>
      <c r="AV1121" t="n">
        <v>3.929184709535295</v>
      </c>
    </row>
    <row r="1122" spans="1:48">
      <c r="A1122" t="n">
        <v>1119</v>
      </c>
      <c r="B1122" t="n">
        <v>0</v>
      </c>
      <c r="C1122" t="n">
        <v>0</v>
      </c>
      <c r="D1122" t="n">
        <v>120</v>
      </c>
      <c r="E1122" t="n">
        <v>5</v>
      </c>
      <c r="F1122" t="n">
        <v>-0.002637495690446912</v>
      </c>
      <c r="G1122" t="n">
        <v>0</v>
      </c>
      <c r="H1122" t="n">
        <v>988.571860111902</v>
      </c>
      <c r="I1122" t="b">
        <v>0</v>
      </c>
      <c r="J1122" t="n">
        <v>3898.927416281341</v>
      </c>
      <c r="K1122" t="n">
        <v>2627.877078573624</v>
      </c>
      <c r="L1122" t="n">
        <v>0</v>
      </c>
      <c r="M1122" t="n">
        <v>16.35464003163024</v>
      </c>
      <c r="N1122" t="n">
        <v>16.35464003163024</v>
      </c>
      <c r="O1122" t="n">
        <v>157.9807341407374</v>
      </c>
      <c r="P1122" t="n">
        <v>40.05596707422348</v>
      </c>
      <c r="Q1122" t="n">
        <v>16.35464003163024</v>
      </c>
      <c r="R1122" t="n">
        <v>0.926200470396621</v>
      </c>
      <c r="S1122" t="n">
        <v>39.17007709449015</v>
      </c>
      <c r="T1122" t="n">
        <v>64.16561004937154</v>
      </c>
      <c r="U1122" t="n">
        <v>17.65777556194373</v>
      </c>
      <c r="V1122" t="n">
        <v>4.735391838357479</v>
      </c>
      <c r="W1122" t="n">
        <v>0</v>
      </c>
      <c r="X1122" t="n">
        <v>0</v>
      </c>
      <c r="Y1122" t="n">
        <v>-21.42817949427903</v>
      </c>
      <c r="Z1122" t="n">
        <v>100.1367592644272</v>
      </c>
      <c r="AA1122" t="n">
        <v>2627.877078573624</v>
      </c>
      <c r="AB1122" t="b">
        <v>0</v>
      </c>
      <c r="AC1122" t="b">
        <v>1</v>
      </c>
      <c r="AD1122" t="n">
        <v>93.77051005584836</v>
      </c>
      <c r="AE1122" t="n">
        <v>-0</v>
      </c>
      <c r="AF1122" t="n">
        <v>0</v>
      </c>
      <c r="AG1122" t="n">
        <v>0.06936222298731415</v>
      </c>
      <c r="AH1122" t="b">
        <v>0</v>
      </c>
      <c r="AI1122" t="b">
        <v>0</v>
      </c>
      <c r="AJ1122" t="n">
        <v>2627.877078573624</v>
      </c>
      <c r="AK1122" t="n">
        <v>0</v>
      </c>
      <c r="AL1122" t="n">
        <v>17.65777556194373</v>
      </c>
      <c r="AM1122" t="n">
        <v>0</v>
      </c>
      <c r="AN1122" t="n">
        <v>17.65777556194373</v>
      </c>
      <c r="AO1122" t="n">
        <v>0</v>
      </c>
      <c r="AP1122" t="n">
        <v>1</v>
      </c>
      <c r="AQ1122" t="n">
        <v>0</v>
      </c>
      <c r="AR1122" t="n">
        <v>0</v>
      </c>
      <c r="AS1122" t="n">
        <v>0</v>
      </c>
      <c r="AT1122" t="n">
        <v>3.826749936500601</v>
      </c>
      <c r="AU1122" t="n">
        <v>1.203065214514205</v>
      </c>
      <c r="AV1122" t="n">
        <v>3.826749936500601</v>
      </c>
    </row>
    <row r="1123" spans="1:48">
      <c r="A1123" t="n">
        <v>1120</v>
      </c>
      <c r="B1123" t="n">
        <v>0</v>
      </c>
      <c r="C1123" t="n">
        <v>0</v>
      </c>
      <c r="D1123" t="n">
        <v>120</v>
      </c>
      <c r="E1123" t="n">
        <v>5</v>
      </c>
      <c r="F1123" t="n">
        <v>0.0005874354796162606</v>
      </c>
      <c r="G1123" t="n">
        <v>0</v>
      </c>
      <c r="H1123" t="n">
        <v>988.571860111902</v>
      </c>
      <c r="I1123" t="b">
        <v>0</v>
      </c>
      <c r="J1123" t="n">
        <v>3898.927416281341</v>
      </c>
      <c r="K1123" t="n">
        <v>2627.877078573624</v>
      </c>
      <c r="L1123" t="n">
        <v>0</v>
      </c>
      <c r="M1123" t="n">
        <v>16.50302986453541</v>
      </c>
      <c r="N1123" t="n">
        <v>16.50302986453541</v>
      </c>
      <c r="O1123" t="n">
        <v>159.4141337567511</v>
      </c>
      <c r="P1123" t="n">
        <v>40.4194051107381</v>
      </c>
      <c r="Q1123" t="n">
        <v>16.50302986453541</v>
      </c>
      <c r="R1123" t="n">
        <v>0.9265525868575356</v>
      </c>
      <c r="S1123" t="n">
        <v>39.21136039509032</v>
      </c>
      <c r="T1123" t="n">
        <v>64.72319502972651</v>
      </c>
      <c r="U1123" t="n">
        <v>17.81121773185754</v>
      </c>
      <c r="V1123" t="n">
        <v>4.753751245248615</v>
      </c>
      <c r="W1123" t="n">
        <v>0</v>
      </c>
      <c r="X1123" t="n">
        <v>0</v>
      </c>
      <c r="Y1123" t="n">
        <v>-21.42817949427903</v>
      </c>
      <c r="Z1123" t="n">
        <v>100.2035989166105</v>
      </c>
      <c r="AA1123" t="n">
        <v>2627.877078573624</v>
      </c>
      <c r="AB1123" t="b">
        <v>0</v>
      </c>
      <c r="AC1123" t="b">
        <v>1</v>
      </c>
      <c r="AD1123" t="n">
        <v>93.76306971574618</v>
      </c>
      <c r="AE1123" t="n">
        <v>-0</v>
      </c>
      <c r="AF1123" t="n">
        <v>0</v>
      </c>
      <c r="AG1123" t="n">
        <v>0.05424133392504804</v>
      </c>
      <c r="AH1123" t="b">
        <v>0</v>
      </c>
      <c r="AI1123" t="b">
        <v>0</v>
      </c>
      <c r="AJ1123" t="n">
        <v>2627.877078573624</v>
      </c>
      <c r="AK1123" t="n">
        <v>0</v>
      </c>
      <c r="AL1123" t="n">
        <v>17.81121773185754</v>
      </c>
      <c r="AM1123" t="n">
        <v>0</v>
      </c>
      <c r="AN1123" t="n">
        <v>17.81121773185754</v>
      </c>
      <c r="AO1123" t="n">
        <v>0</v>
      </c>
      <c r="AP1123" t="n">
        <v>1</v>
      </c>
      <c r="AQ1123" t="n">
        <v>0</v>
      </c>
      <c r="AR1123" t="n">
        <v>0</v>
      </c>
      <c r="AS1123" t="n">
        <v>0</v>
      </c>
      <c r="AT1123" t="n">
        <v>3.852875565103946</v>
      </c>
      <c r="AU1123" t="n">
        <v>1.211278668620575</v>
      </c>
      <c r="AV1123" t="n">
        <v>3.852875565103946</v>
      </c>
    </row>
    <row r="1124" spans="1:48">
      <c r="A1124" t="n">
        <v>1121</v>
      </c>
      <c r="B1124" t="n">
        <v>0</v>
      </c>
      <c r="C1124" t="n">
        <v>0</v>
      </c>
      <c r="D1124" t="n">
        <v>120</v>
      </c>
      <c r="E1124" t="n">
        <v>5</v>
      </c>
      <c r="F1124" t="n">
        <v>0.0002877537719783163</v>
      </c>
      <c r="G1124" t="n">
        <v>0</v>
      </c>
      <c r="H1124" t="n">
        <v>988.571860111902</v>
      </c>
      <c r="I1124" t="b">
        <v>0</v>
      </c>
      <c r="J1124" t="n">
        <v>3898.927416281341</v>
      </c>
      <c r="K1124" t="n">
        <v>2627.877078573624</v>
      </c>
      <c r="L1124" t="n">
        <v>0</v>
      </c>
      <c r="M1124" t="n">
        <v>16.48924051022796</v>
      </c>
      <c r="N1124" t="n">
        <v>16.48924051022796</v>
      </c>
      <c r="O1124" t="n">
        <v>159.2809328845457</v>
      </c>
      <c r="P1124" t="n">
        <v>40.38563207011808</v>
      </c>
      <c r="Q1124" t="n">
        <v>16.48924051022796</v>
      </c>
      <c r="R1124" t="n">
        <v>0.9265408068201159</v>
      </c>
      <c r="S1124" t="n">
        <v>39.25281950924713</v>
      </c>
      <c r="T1124" t="n">
        <v>64.6699367956047</v>
      </c>
      <c r="U1124" t="n">
        <v>17.79656156410311</v>
      </c>
      <c r="V1124" t="n">
        <v>4.750601379999232</v>
      </c>
      <c r="W1124" t="n">
        <v>0</v>
      </c>
      <c r="X1124" t="n">
        <v>0</v>
      </c>
      <c r="Y1124" t="n">
        <v>-21.42817949427903</v>
      </c>
      <c r="Z1124" t="n">
        <v>100.2704385687939</v>
      </c>
      <c r="AA1124" t="n">
        <v>2627.877078573624</v>
      </c>
      <c r="AB1124" t="b">
        <v>0</v>
      </c>
      <c r="AC1124" t="b">
        <v>1</v>
      </c>
      <c r="AD1124" t="n">
        <v>93.75562937564401</v>
      </c>
      <c r="AE1124" t="n">
        <v>-0</v>
      </c>
      <c r="AF1124" t="n">
        <v>0</v>
      </c>
      <c r="AG1124" t="n">
        <v>0.08542773576688106</v>
      </c>
      <c r="AH1124" t="b">
        <v>0</v>
      </c>
      <c r="AI1124" t="b">
        <v>0</v>
      </c>
      <c r="AJ1124" t="n">
        <v>2627.877078573624</v>
      </c>
      <c r="AK1124" t="n">
        <v>0</v>
      </c>
      <c r="AL1124" t="n">
        <v>17.79656156410311</v>
      </c>
      <c r="AM1124" t="n">
        <v>0</v>
      </c>
      <c r="AN1124" t="n">
        <v>17.79656156410311</v>
      </c>
      <c r="AO1124" t="n">
        <v>0</v>
      </c>
      <c r="AP1124" t="n">
        <v>1</v>
      </c>
      <c r="AQ1124" t="n">
        <v>0</v>
      </c>
      <c r="AR1124" t="n">
        <v>0</v>
      </c>
      <c r="AS1124" t="n">
        <v>0</v>
      </c>
      <c r="AT1124" t="n">
        <v>3.8503797346991</v>
      </c>
      <c r="AU1124" t="n">
        <v>1.210494021912214</v>
      </c>
      <c r="AV1124" t="n">
        <v>3.8503797346991</v>
      </c>
    </row>
    <row r="1125" spans="1:48">
      <c r="A1125" t="n">
        <v>1122</v>
      </c>
      <c r="B1125" t="n">
        <v>0</v>
      </c>
      <c r="C1125" t="n">
        <v>0</v>
      </c>
      <c r="D1125" t="n">
        <v>120</v>
      </c>
      <c r="E1125" t="n">
        <v>5</v>
      </c>
      <c r="F1125" t="n">
        <v>-0.001738450567511762</v>
      </c>
      <c r="G1125" t="n">
        <v>0</v>
      </c>
      <c r="H1125" t="n">
        <v>988.571860111902</v>
      </c>
      <c r="I1125" t="b">
        <v>0</v>
      </c>
      <c r="J1125" t="n">
        <v>3898.927416281341</v>
      </c>
      <c r="K1125" t="n">
        <v>2627.877078573624</v>
      </c>
      <c r="L1125" t="n">
        <v>0</v>
      </c>
      <c r="M1125" t="n">
        <v>16.39600809455356</v>
      </c>
      <c r="N1125" t="n">
        <v>16.39600809455356</v>
      </c>
      <c r="O1125" t="n">
        <v>158.3803367573628</v>
      </c>
      <c r="P1125" t="n">
        <v>40.15728619608591</v>
      </c>
      <c r="Q1125" t="n">
        <v>16.39600809455356</v>
      </c>
      <c r="R1125" t="n">
        <v>0.9263508217576878</v>
      </c>
      <c r="S1125" t="n">
        <v>39.29425062558099</v>
      </c>
      <c r="T1125" t="n">
        <v>64.3174722990852</v>
      </c>
      <c r="U1125" t="n">
        <v>17.69956663226492</v>
      </c>
      <c r="V1125" t="n">
        <v>4.736928981450312</v>
      </c>
      <c r="W1125" t="n">
        <v>0</v>
      </c>
      <c r="X1125" t="n">
        <v>0</v>
      </c>
      <c r="Y1125" t="n">
        <v>-21.42817949427903</v>
      </c>
      <c r="Z1125" t="n">
        <v>100.3410565221507</v>
      </c>
      <c r="AA1125" t="n">
        <v>2627.877078573624</v>
      </c>
      <c r="AB1125" t="b">
        <v>0</v>
      </c>
      <c r="AC1125" t="b">
        <v>1</v>
      </c>
      <c r="AD1125" t="n">
        <v>93.74818903554183</v>
      </c>
      <c r="AE1125" t="n">
        <v>-0</v>
      </c>
      <c r="AF1125" t="n">
        <v>0</v>
      </c>
      <c r="AG1125" t="n">
        <v>0.09207694453725046</v>
      </c>
      <c r="AH1125" t="b">
        <v>0</v>
      </c>
      <c r="AI1125" t="b">
        <v>0</v>
      </c>
      <c r="AJ1125" t="n">
        <v>2627.877078573624</v>
      </c>
      <c r="AK1125" t="n">
        <v>0</v>
      </c>
      <c r="AL1125" t="n">
        <v>17.69956663226492</v>
      </c>
      <c r="AM1125" t="n">
        <v>0</v>
      </c>
      <c r="AN1125" t="n">
        <v>17.69956663226492</v>
      </c>
      <c r="AO1125" t="n">
        <v>0</v>
      </c>
      <c r="AP1125" t="n">
        <v>1</v>
      </c>
      <c r="AQ1125" t="n">
        <v>0</v>
      </c>
      <c r="AR1125" t="n">
        <v>0</v>
      </c>
      <c r="AS1125" t="n">
        <v>0</v>
      </c>
      <c r="AT1125" t="n">
        <v>3.83386448082267</v>
      </c>
      <c r="AU1125" t="n">
        <v>1.205301906467698</v>
      </c>
      <c r="AV1125" t="n">
        <v>3.83386448082267</v>
      </c>
    </row>
    <row r="1126" spans="1:48">
      <c r="A1126" t="n">
        <v>1123</v>
      </c>
      <c r="B1126" t="n">
        <v>0</v>
      </c>
      <c r="C1126" t="n">
        <v>0</v>
      </c>
      <c r="D1126" t="n">
        <v>120</v>
      </c>
      <c r="E1126" t="n">
        <v>5</v>
      </c>
      <c r="F1126" t="n">
        <v>0.006666048498043864</v>
      </c>
      <c r="G1126" t="n">
        <v>0</v>
      </c>
      <c r="H1126" t="n">
        <v>988.571860111902</v>
      </c>
      <c r="I1126" t="b">
        <v>0</v>
      </c>
      <c r="J1126" t="n">
        <v>3898.927416281341</v>
      </c>
      <c r="K1126" t="n">
        <v>2627.877078573624</v>
      </c>
      <c r="L1126" t="n">
        <v>0</v>
      </c>
      <c r="M1126" t="n">
        <v>16.78272711155666</v>
      </c>
      <c r="N1126" t="n">
        <v>16.78272711155666</v>
      </c>
      <c r="O1126" t="n">
        <v>162.1159221382808</v>
      </c>
      <c r="P1126" t="n">
        <v>41.10444273282982</v>
      </c>
      <c r="Q1126" t="n">
        <v>16.78272711155666</v>
      </c>
      <c r="R1126" t="n">
        <v>0.9272215394911484</v>
      </c>
      <c r="S1126" t="n">
        <v>39.3355540307936</v>
      </c>
      <c r="T1126" t="n">
        <v>65.77265246863338</v>
      </c>
      <c r="U1126" t="n">
        <v>18.10001860048126</v>
      </c>
      <c r="V1126" t="n">
        <v>4.786832390250858</v>
      </c>
      <c r="W1126" t="n">
        <v>0</v>
      </c>
      <c r="X1126" t="n">
        <v>0</v>
      </c>
      <c r="Y1126" t="n">
        <v>-21.42817949427903</v>
      </c>
      <c r="Z1126" t="n">
        <v>100.4185621464628</v>
      </c>
      <c r="AA1126" t="n">
        <v>2627.877078573624</v>
      </c>
      <c r="AB1126" t="b">
        <v>0</v>
      </c>
      <c r="AC1126" t="b">
        <v>1</v>
      </c>
      <c r="AD1126" t="n">
        <v>93.74074869543965</v>
      </c>
      <c r="AE1126" t="n">
        <v>-0</v>
      </c>
      <c r="AF1126" t="n">
        <v>0</v>
      </c>
      <c r="AG1126" t="n">
        <v>0.07591906005934923</v>
      </c>
      <c r="AH1126" t="b">
        <v>0</v>
      </c>
      <c r="AI1126" t="b">
        <v>0</v>
      </c>
      <c r="AJ1126" t="n">
        <v>2627.877078573624</v>
      </c>
      <c r="AK1126" t="n">
        <v>0</v>
      </c>
      <c r="AL1126" t="n">
        <v>18.10001860048126</v>
      </c>
      <c r="AM1126" t="n">
        <v>0</v>
      </c>
      <c r="AN1126" t="n">
        <v>18.10001860048126</v>
      </c>
      <c r="AO1126" t="n">
        <v>0</v>
      </c>
      <c r="AP1126" t="n">
        <v>1</v>
      </c>
      <c r="AQ1126" t="n">
        <v>0</v>
      </c>
      <c r="AR1126" t="n">
        <v>0</v>
      </c>
      <c r="AS1126" t="n">
        <v>0</v>
      </c>
      <c r="AT1126" t="n">
        <v>3.902074088085685</v>
      </c>
      <c r="AU1126" t="n">
        <v>1.226745849018292</v>
      </c>
      <c r="AV1126" t="n">
        <v>3.902074088085685</v>
      </c>
    </row>
    <row r="1127" spans="1:48">
      <c r="A1127" t="n">
        <v>1124</v>
      </c>
      <c r="B1127" t="n">
        <v>0</v>
      </c>
      <c r="C1127" t="n">
        <v>0</v>
      </c>
      <c r="D1127" t="n">
        <v>120</v>
      </c>
      <c r="E1127" t="n">
        <v>5</v>
      </c>
      <c r="F1127" t="n">
        <v>-0.02492574342465304</v>
      </c>
      <c r="G1127" t="n">
        <v>0</v>
      </c>
      <c r="H1127" t="n">
        <v>988.571860111902</v>
      </c>
      <c r="I1127" t="b">
        <v>0</v>
      </c>
      <c r="J1127" t="n">
        <v>3898.927416281341</v>
      </c>
      <c r="K1127" t="n">
        <v>2627.877078573624</v>
      </c>
      <c r="L1127" t="n">
        <v>0</v>
      </c>
      <c r="M1127" t="n">
        <v>15.3290834592203</v>
      </c>
      <c r="N1127" t="n">
        <v>15.3290834592203</v>
      </c>
      <c r="O1127" t="n">
        <v>148.0741767418076</v>
      </c>
      <c r="P1127" t="n">
        <v>37.54416245989036</v>
      </c>
      <c r="Q1127" t="n">
        <v>15.3290834592203</v>
      </c>
      <c r="R1127" t="n">
        <v>0.923826003124899</v>
      </c>
      <c r="S1127" t="n">
        <v>39.3773317980552</v>
      </c>
      <c r="T1127" t="n">
        <v>60.29653305378708</v>
      </c>
      <c r="U1127" t="n">
        <v>16.59304177125207</v>
      </c>
      <c r="V1127" t="n">
        <v>4.593027920418599</v>
      </c>
      <c r="W1127" t="n">
        <v>0</v>
      </c>
      <c r="X1127" t="n">
        <v>0</v>
      </c>
      <c r="Y1127" t="n">
        <v>-21.42817949427903</v>
      </c>
      <c r="Z1127" t="n">
        <v>100.4912710873015</v>
      </c>
      <c r="AA1127" t="n">
        <v>2627.877078573624</v>
      </c>
      <c r="AB1127" t="b">
        <v>0</v>
      </c>
      <c r="AC1127" t="b">
        <v>1</v>
      </c>
      <c r="AD1127" t="n">
        <v>93.73330835533747</v>
      </c>
      <c r="AE1127" t="n">
        <v>-0</v>
      </c>
      <c r="AF1127" t="n">
        <v>0</v>
      </c>
      <c r="AG1127" t="n">
        <v>0.06166848122583279</v>
      </c>
      <c r="AH1127" t="b">
        <v>0</v>
      </c>
      <c r="AI1127" t="b">
        <v>0</v>
      </c>
      <c r="AJ1127" t="n">
        <v>2627.877078573624</v>
      </c>
      <c r="AK1127" t="n">
        <v>0</v>
      </c>
      <c r="AL1127" t="n">
        <v>16.59304177125207</v>
      </c>
      <c r="AM1127" t="n">
        <v>0</v>
      </c>
      <c r="AN1127" t="n">
        <v>16.59304177125207</v>
      </c>
      <c r="AO1127" t="n">
        <v>0</v>
      </c>
      <c r="AP1127" t="n">
        <v>1</v>
      </c>
      <c r="AQ1127" t="n">
        <v>0</v>
      </c>
      <c r="AR1127" t="n">
        <v>0</v>
      </c>
      <c r="AS1127" t="n">
        <v>0</v>
      </c>
      <c r="AT1127" t="n">
        <v>3.645729791759015</v>
      </c>
      <c r="AU1127" t="n">
        <v>1.146155554129111</v>
      </c>
      <c r="AV1127" t="n">
        <v>3.645729791759015</v>
      </c>
    </row>
    <row r="1128" spans="1:48">
      <c r="A1128" t="n">
        <v>1125</v>
      </c>
      <c r="B1128" t="n">
        <v>0</v>
      </c>
      <c r="C1128" t="n">
        <v>0</v>
      </c>
      <c r="D1128" t="n">
        <v>120</v>
      </c>
      <c r="E1128" t="n">
        <v>5</v>
      </c>
      <c r="F1128" t="n">
        <v>0.09303692520057893</v>
      </c>
      <c r="G1128" t="n">
        <v>0</v>
      </c>
      <c r="H1128" t="n">
        <v>988.571860111902</v>
      </c>
      <c r="I1128" t="b">
        <v>0</v>
      </c>
      <c r="J1128" t="n">
        <v>3898.927416281341</v>
      </c>
      <c r="K1128" t="n">
        <v>2627.877078573624</v>
      </c>
      <c r="L1128" t="n">
        <v>0</v>
      </c>
      <c r="M1128" t="n">
        <v>20.75693905156264</v>
      </c>
      <c r="N1128" t="n">
        <v>20.75693905156264</v>
      </c>
      <c r="O1128" t="n">
        <v>200.5055729467826</v>
      </c>
      <c r="P1128" t="n">
        <v>50.83812701490432</v>
      </c>
      <c r="Q1128" t="n">
        <v>20.75693905156264</v>
      </c>
      <c r="R1128" t="n">
        <v>0.934228625175625</v>
      </c>
      <c r="S1128" t="n">
        <v>39.41727131068921</v>
      </c>
      <c r="T1128" t="n">
        <v>80.73771892666792</v>
      </c>
      <c r="U1128" t="n">
        <v>22.2182648788572</v>
      </c>
      <c r="V1128" t="n">
        <v>5.310230773990909</v>
      </c>
      <c r="W1128" t="n">
        <v>0</v>
      </c>
      <c r="X1128" t="n">
        <v>0</v>
      </c>
      <c r="Y1128" t="n">
        <v>-21.42817949427903</v>
      </c>
      <c r="Z1128" t="n">
        <v>100.6570817906739</v>
      </c>
      <c r="AA1128" t="n">
        <v>2627.877078573624</v>
      </c>
      <c r="AB1128" t="b">
        <v>0</v>
      </c>
      <c r="AC1128" t="b">
        <v>1</v>
      </c>
      <c r="AD1128" t="n">
        <v>93.72586801523529</v>
      </c>
      <c r="AE1128" t="n">
        <v>-0</v>
      </c>
      <c r="AF1128" t="n">
        <v>0</v>
      </c>
      <c r="AG1128" t="n">
        <v>0.03194551920601779</v>
      </c>
      <c r="AH1128" t="b">
        <v>0</v>
      </c>
      <c r="AI1128" t="b">
        <v>0</v>
      </c>
      <c r="AJ1128" t="n">
        <v>2627.877078573624</v>
      </c>
      <c r="AK1128" t="n">
        <v>0</v>
      </c>
      <c r="AL1128" t="n">
        <v>22.2182648788572</v>
      </c>
      <c r="AM1128" t="n">
        <v>0</v>
      </c>
      <c r="AN1128" t="n">
        <v>22.2182648788572</v>
      </c>
      <c r="AO1128" t="n">
        <v>0</v>
      </c>
      <c r="AP1128" t="n">
        <v>1</v>
      </c>
      <c r="AQ1128" t="n">
        <v>0</v>
      </c>
      <c r="AR1128" t="n">
        <v>0</v>
      </c>
      <c r="AS1128" t="n">
        <v>0</v>
      </c>
      <c r="AT1128" t="n">
        <v>4.607403836963941</v>
      </c>
      <c r="AU1128" t="n">
        <v>1.448489547905876</v>
      </c>
      <c r="AV1128" t="n">
        <v>4.607403836963941</v>
      </c>
    </row>
    <row r="1129" spans="1:48">
      <c r="A1129" t="n">
        <v>1126</v>
      </c>
      <c r="B1129" t="n">
        <v>0</v>
      </c>
      <c r="C1129" t="n">
        <v>0</v>
      </c>
      <c r="D1129" t="n">
        <v>120</v>
      </c>
      <c r="E1129" t="n">
        <v>5</v>
      </c>
      <c r="F1129" t="n">
        <v>-0.3472219573776592</v>
      </c>
      <c r="G1129" t="n">
        <v>0</v>
      </c>
      <c r="H1129" t="n">
        <v>988.571860111902</v>
      </c>
      <c r="I1129" t="b">
        <v>0</v>
      </c>
      <c r="J1129" t="n">
        <v>3898.927416281341</v>
      </c>
      <c r="K1129" t="n">
        <v>2627.877078573624</v>
      </c>
      <c r="L1129" t="n">
        <v>0</v>
      </c>
      <c r="M1129" t="n">
        <v>0.4991603345293096</v>
      </c>
      <c r="N1129" t="n">
        <v>0.4991603345293096</v>
      </c>
      <c r="O1129" t="n">
        <v>4.821733523352628</v>
      </c>
      <c r="P1129" t="n">
        <v>1.222549067787178</v>
      </c>
      <c r="Q1129" t="n">
        <v>0.4991603345293096</v>
      </c>
      <c r="R1129" t="n">
        <v>0.4083444890584552</v>
      </c>
      <c r="S1129" t="n">
        <v>39.46396735137412</v>
      </c>
      <c r="T1129" t="n">
        <v>4.442011754923169</v>
      </c>
      <c r="U1129" t="n">
        <v>1.222400076171603</v>
      </c>
      <c r="V1129" t="n">
        <v>2.628140734467416</v>
      </c>
      <c r="W1129" t="n">
        <v>0</v>
      </c>
      <c r="X1129" t="n">
        <v>0</v>
      </c>
      <c r="Y1129" t="n">
        <v>-21.42817949427903</v>
      </c>
      <c r="Z1129" t="n">
        <v>100.6916465937106</v>
      </c>
      <c r="AA1129" t="n">
        <v>2627.877078573624</v>
      </c>
      <c r="AB1129" t="b">
        <v>0</v>
      </c>
      <c r="AC1129" t="b">
        <v>1</v>
      </c>
      <c r="AD1129" t="n">
        <v>93.71842767513311</v>
      </c>
      <c r="AE1129" t="n">
        <v>-0</v>
      </c>
      <c r="AF1129" t="n">
        <v>0</v>
      </c>
      <c r="AG1129" t="n">
        <v>-0.002563117548000926</v>
      </c>
      <c r="AH1129" t="b">
        <v>0</v>
      </c>
      <c r="AI1129" t="b">
        <v>0</v>
      </c>
      <c r="AJ1129" t="n">
        <v>2627.877078573624</v>
      </c>
      <c r="AK1129" t="n">
        <v>0</v>
      </c>
      <c r="AL1129" t="n">
        <v>1.222400076171603</v>
      </c>
      <c r="AM1129" t="n">
        <v>0</v>
      </c>
      <c r="AN1129" t="n">
        <v>1.223836446058971</v>
      </c>
      <c r="AO1129" t="n">
        <v>0</v>
      </c>
      <c r="AP1129" t="n">
        <v>1</v>
      </c>
      <c r="AQ1129" t="n">
        <v>0</v>
      </c>
      <c r="AR1129" t="n">
        <v>0</v>
      </c>
      <c r="AS1129" t="n">
        <v>0</v>
      </c>
      <c r="AT1129" t="n">
        <v>1.082448368216893</v>
      </c>
      <c r="AU1129" t="n">
        <v>0.3403033905842996</v>
      </c>
      <c r="AV1129" t="n">
        <v>1.082448368216893</v>
      </c>
    </row>
    <row r="1130" spans="1:48">
      <c r="A1130" t="n">
        <v>1127</v>
      </c>
      <c r="B1130" t="n">
        <v>0</v>
      </c>
      <c r="C1130" t="n">
        <v>0</v>
      </c>
      <c r="D1130" t="n">
        <v>117.5</v>
      </c>
      <c r="E1130" t="n">
        <v>5</v>
      </c>
      <c r="F1130" t="n">
        <v>-0.7874824290232869</v>
      </c>
      <c r="G1130" t="n">
        <v>0</v>
      </c>
      <c r="H1130" t="n">
        <v>967.9766130262374</v>
      </c>
      <c r="I1130" t="b">
        <v>0</v>
      </c>
      <c r="J1130" t="n">
        <v>3817.69976177548</v>
      </c>
      <c r="K1130" t="n">
        <v>2573.129639436674</v>
      </c>
      <c r="L1130" t="n">
        <v>0</v>
      </c>
      <c r="M1130" t="n">
        <v>-19.90575174296252</v>
      </c>
      <c r="N1130" t="n">
        <v>-19.90575174296252</v>
      </c>
      <c r="O1130" t="n">
        <v>-196.3745038807084</v>
      </c>
      <c r="P1130" t="n">
        <v>-49.79069571011875</v>
      </c>
      <c r="Q1130" t="n">
        <v>-19.90575174296252</v>
      </c>
      <c r="R1130" t="n">
        <v>0.9047965260348891</v>
      </c>
      <c r="S1130" t="n">
        <v>39.47406891979334</v>
      </c>
      <c r="T1130" t="n">
        <v>-66.84042805248622</v>
      </c>
      <c r="U1130" t="n">
        <v>-18.01065502514543</v>
      </c>
      <c r="V1130" t="n">
        <v>-17.04973234236746</v>
      </c>
      <c r="W1130" t="n">
        <v>-86.15060768619995</v>
      </c>
      <c r="X1130" t="n">
        <v>2</v>
      </c>
      <c r="Y1130" t="n">
        <v>64.72242819192091</v>
      </c>
      <c r="Z1130" t="n">
        <v>100.5928918590302</v>
      </c>
      <c r="AA1130" t="n">
        <v>2573.129639436674</v>
      </c>
      <c r="AB1130" t="b">
        <v>0</v>
      </c>
      <c r="AC1130" t="b">
        <v>1</v>
      </c>
      <c r="AD1130" t="n">
        <v>93.72594403775423</v>
      </c>
      <c r="AE1130" t="n">
        <v>1.8</v>
      </c>
      <c r="AF1130" t="n">
        <v>0</v>
      </c>
      <c r="AG1130" t="n">
        <v>-0.04567676464761772</v>
      </c>
      <c r="AH1130" t="b">
        <v>0</v>
      </c>
      <c r="AI1130" t="b">
        <v>0</v>
      </c>
      <c r="AJ1130" t="n">
        <v>2573.129639436674</v>
      </c>
      <c r="AK1130" t="n">
        <v>0</v>
      </c>
      <c r="AL1130" t="n">
        <v>-18.01065502514543</v>
      </c>
      <c r="AM1130" t="n">
        <v>11.04319289104218</v>
      </c>
      <c r="AN1130" t="n">
        <v>-5.161716654553772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</row>
    <row r="1131" spans="1:48">
      <c r="A1131" t="n">
        <v>1128</v>
      </c>
      <c r="B1131" t="n">
        <v>0</v>
      </c>
      <c r="C1131" t="n">
        <v>0</v>
      </c>
      <c r="D1131" t="n">
        <v>115</v>
      </c>
      <c r="E1131" t="n">
        <v>5</v>
      </c>
      <c r="F1131" t="n">
        <v>-0.6695149931958913</v>
      </c>
      <c r="G1131" t="n">
        <v>0</v>
      </c>
      <c r="H1131" t="n">
        <v>947.3813659405728</v>
      </c>
      <c r="I1131" t="b">
        <v>0</v>
      </c>
      <c r="J1131" t="n">
        <v>3736.472107269619</v>
      </c>
      <c r="K1131" t="n">
        <v>2518.382200299723</v>
      </c>
      <c r="L1131" t="n">
        <v>0</v>
      </c>
      <c r="M1131" t="n">
        <v>-14.81606721802082</v>
      </c>
      <c r="N1131" t="n">
        <v>-14.81606721802082</v>
      </c>
      <c r="O1131" t="n">
        <v>-149.3411472742255</v>
      </c>
      <c r="P1131" t="n">
        <v>-37.86540245289693</v>
      </c>
      <c r="Q1131" t="n">
        <v>-14.81606721802082</v>
      </c>
      <c r="R1131" t="n">
        <v>0.8868585718995482</v>
      </c>
      <c r="S1131" t="n">
        <v>39.53888924535844</v>
      </c>
      <c r="T1131" t="n">
        <v>-49.8238230619849</v>
      </c>
      <c r="U1131" t="n">
        <v>-13.13975621414166</v>
      </c>
      <c r="V1131" t="n">
        <v>-11.95842060908797</v>
      </c>
      <c r="W1131" t="n">
        <v>-72.86787841855924</v>
      </c>
      <c r="X1131" t="n">
        <v>2</v>
      </c>
      <c r="Y1131" t="n">
        <v>51.43969892428021</v>
      </c>
      <c r="Z1131" t="n">
        <v>100.50961512813</v>
      </c>
      <c r="AA1131" t="n">
        <v>2518.382200299723</v>
      </c>
      <c r="AB1131" t="b">
        <v>0</v>
      </c>
      <c r="AC1131" t="b">
        <v>1</v>
      </c>
      <c r="AD1131" t="n">
        <v>93.7461110737119</v>
      </c>
      <c r="AE1131" t="n">
        <v>1.52247540297289</v>
      </c>
      <c r="AF1131" t="n">
        <v>0</v>
      </c>
      <c r="AG1131" t="n">
        <v>-0.09031873251557143</v>
      </c>
      <c r="AH1131" t="b">
        <v>0</v>
      </c>
      <c r="AI1131" t="b">
        <v>0</v>
      </c>
      <c r="AJ1131" t="n">
        <v>2518.382200299723</v>
      </c>
      <c r="AK1131" t="n">
        <v>0</v>
      </c>
      <c r="AL1131" t="n">
        <v>-13.13975621414166</v>
      </c>
      <c r="AM1131" t="n">
        <v>6.60109623450374</v>
      </c>
      <c r="AN1131" t="n">
        <v>-5.01043909711555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</row>
    <row r="1132" spans="1:48">
      <c r="A1132" t="n">
        <v>1129</v>
      </c>
      <c r="B1132" t="n">
        <v>0</v>
      </c>
      <c r="C1132" t="n">
        <v>0</v>
      </c>
      <c r="D1132" t="n">
        <v>112.5</v>
      </c>
      <c r="E1132" t="n">
        <v>5</v>
      </c>
      <c r="F1132" t="n">
        <v>-0.7011242648597982</v>
      </c>
      <c r="G1132" t="n">
        <v>0</v>
      </c>
      <c r="H1132" t="n">
        <v>926.7861188549082</v>
      </c>
      <c r="I1132" t="b">
        <v>0</v>
      </c>
      <c r="J1132" t="n">
        <v>3655.244452763758</v>
      </c>
      <c r="K1132" t="n">
        <v>2463.634761162773</v>
      </c>
      <c r="L1132" t="n">
        <v>0</v>
      </c>
      <c r="M1132" t="n">
        <v>-16.37079973320204</v>
      </c>
      <c r="N1132" t="n">
        <v>-16.37079973320204</v>
      </c>
      <c r="O1132" t="n">
        <v>-168.6792872853431</v>
      </c>
      <c r="P1132" t="n">
        <v>-42.76858196890038</v>
      </c>
      <c r="Q1132" t="n">
        <v>-16.37079973320204</v>
      </c>
      <c r="R1132" t="n">
        <v>0.8966689990498438</v>
      </c>
      <c r="S1132" t="n">
        <v>39.59622617386358</v>
      </c>
      <c r="T1132" t="n">
        <v>-56.89801422082358</v>
      </c>
      <c r="U1132" t="n">
        <v>-14.67918861041572</v>
      </c>
      <c r="V1132" t="n">
        <v>-14.12943225192321</v>
      </c>
      <c r="W1132" t="n">
        <v>-79.03092036028869</v>
      </c>
      <c r="X1132" t="n">
        <v>2</v>
      </c>
      <c r="Y1132" t="n">
        <v>57.60274086600965</v>
      </c>
      <c r="Z1132" t="n">
        <v>100.3807993504127</v>
      </c>
      <c r="AA1132" t="n">
        <v>2463.634761162773</v>
      </c>
      <c r="AB1132" t="b">
        <v>0</v>
      </c>
      <c r="AC1132" t="b">
        <v>1</v>
      </c>
      <c r="AD1132" t="n">
        <v>93.76504205284216</v>
      </c>
      <c r="AE1132" t="n">
        <v>1.651243798148007</v>
      </c>
      <c r="AF1132" t="n">
        <v>0</v>
      </c>
      <c r="AG1132" t="n">
        <v>-0.1440603359995224</v>
      </c>
      <c r="AH1132" t="b">
        <v>0</v>
      </c>
      <c r="AI1132" t="b">
        <v>0</v>
      </c>
      <c r="AJ1132" t="n">
        <v>2463.634761162773</v>
      </c>
      <c r="AK1132" t="n">
        <v>0</v>
      </c>
      <c r="AL1132" t="n">
        <v>-14.67918861041572</v>
      </c>
      <c r="AM1132" t="n">
        <v>8.160363354406677</v>
      </c>
      <c r="AN1132" t="n">
        <v>-4.861835978311567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</row>
    <row r="1133" spans="1:48">
      <c r="A1133" t="n">
        <v>1130</v>
      </c>
      <c r="B1133" t="n">
        <v>0</v>
      </c>
      <c r="C1133" t="n">
        <v>0</v>
      </c>
      <c r="D1133" t="n">
        <v>110</v>
      </c>
      <c r="E1133" t="n">
        <v>5</v>
      </c>
      <c r="F1133" t="n">
        <v>-0.6926546140315786</v>
      </c>
      <c r="G1133" t="n">
        <v>0</v>
      </c>
      <c r="H1133" t="n">
        <v>906.1908717692435</v>
      </c>
      <c r="I1133" t="b">
        <v>0</v>
      </c>
      <c r="J1133" t="n">
        <v>3574.016798257896</v>
      </c>
      <c r="K1133" t="n">
        <v>2408.887322025822</v>
      </c>
      <c r="L1133" t="n">
        <v>0</v>
      </c>
      <c r="M1133" t="n">
        <v>-16.14104950361417</v>
      </c>
      <c r="N1133" t="n">
        <v>-16.14104950361417</v>
      </c>
      <c r="O1133" t="n">
        <v>-170.0918357415551</v>
      </c>
      <c r="P1133" t="n">
        <v>-43.12673320019145</v>
      </c>
      <c r="Q1133" t="n">
        <v>-16.14104950361417</v>
      </c>
      <c r="R1133" t="n">
        <v>0.8980936505656881</v>
      </c>
      <c r="S1133" t="n">
        <v>39.65408643116741</v>
      </c>
      <c r="T1133" t="n">
        <v>-57.46564578150207</v>
      </c>
      <c r="U1133" t="n">
        <v>-14.49617407266234</v>
      </c>
      <c r="V1133" t="n">
        <v>-14.33891258131062</v>
      </c>
      <c r="W1133" t="n">
        <v>-79.03092036028869</v>
      </c>
      <c r="X1133" t="n">
        <v>2</v>
      </c>
      <c r="Y1133" t="n">
        <v>57.60274086600965</v>
      </c>
      <c r="Z1133" t="n">
        <v>100.2314550549585</v>
      </c>
      <c r="AA1133" t="n">
        <v>2408.887322025822</v>
      </c>
      <c r="AB1133" t="b">
        <v>0</v>
      </c>
      <c r="AC1133" t="b">
        <v>1</v>
      </c>
      <c r="AD1133" t="n">
        <v>93.78504300453174</v>
      </c>
      <c r="AE1133" t="n">
        <v>1.651243798148007</v>
      </c>
      <c r="AF1133" t="n">
        <v>0</v>
      </c>
      <c r="AG1133" t="n">
        <v>-0.171250059840171</v>
      </c>
      <c r="AH1133" t="b">
        <v>0</v>
      </c>
      <c r="AI1133" t="b">
        <v>0</v>
      </c>
      <c r="AJ1133" t="n">
        <v>2408.887322025822</v>
      </c>
      <c r="AK1133" t="n">
        <v>0</v>
      </c>
      <c r="AL1133" t="n">
        <v>-14.49617407266234</v>
      </c>
      <c r="AM1133" t="n">
        <v>8.123335636793346</v>
      </c>
      <c r="AN1133" t="n">
        <v>-4.715849158171511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</row>
    <row r="1134" spans="1:48">
      <c r="A1134" t="n">
        <v>1131</v>
      </c>
      <c r="B1134" t="n">
        <v>0</v>
      </c>
      <c r="C1134" t="n">
        <v>0</v>
      </c>
      <c r="D1134" t="n">
        <v>107.5</v>
      </c>
      <c r="E1134" t="n">
        <v>5</v>
      </c>
      <c r="F1134" t="n">
        <v>-0.6949239456805625</v>
      </c>
      <c r="G1134" t="n">
        <v>0</v>
      </c>
      <c r="H1134" t="n">
        <v>885.5956246835789</v>
      </c>
      <c r="I1134" t="b">
        <v>0</v>
      </c>
      <c r="J1134" t="n">
        <v>3492.789143752035</v>
      </c>
      <c r="K1134" t="n">
        <v>2354.139882888872</v>
      </c>
      <c r="L1134" t="n">
        <v>0</v>
      </c>
      <c r="M1134" t="n">
        <v>-16.33752663006964</v>
      </c>
      <c r="N1134" t="n">
        <v>-16.33752663006964</v>
      </c>
      <c r="O1134" t="n">
        <v>-176.1660547047149</v>
      </c>
      <c r="P1134" t="n">
        <v>-44.66684957016097</v>
      </c>
      <c r="Q1134" t="n">
        <v>-16.33752663006964</v>
      </c>
      <c r="R1134" t="n">
        <v>0.9012251589121125</v>
      </c>
      <c r="S1134" t="n">
        <v>39.71034813008014</v>
      </c>
      <c r="T1134" t="n">
        <v>-59.72535400886015</v>
      </c>
      <c r="U1134" t="n">
        <v>-14.72379003341538</v>
      </c>
      <c r="V1134" t="n">
        <v>-15.05850443869918</v>
      </c>
      <c r="W1134" t="n">
        <v>-79.03092036028869</v>
      </c>
      <c r="X1134" t="n">
        <v>2</v>
      </c>
      <c r="Y1134" t="n">
        <v>57.60274086600965</v>
      </c>
      <c r="Z1134" t="n">
        <v>100.043402729872</v>
      </c>
      <c r="AA1134" t="n">
        <v>2354.139882888872</v>
      </c>
      <c r="AB1134" t="b">
        <v>0</v>
      </c>
      <c r="AC1134" t="b">
        <v>1</v>
      </c>
      <c r="AD1134" t="n">
        <v>93.80504395622133</v>
      </c>
      <c r="AE1134" t="n">
        <v>1.651243798148007</v>
      </c>
      <c r="AF1134" t="n">
        <v>0</v>
      </c>
      <c r="AG1134" t="n">
        <v>-0.1740547872312007</v>
      </c>
      <c r="AH1134" t="b">
        <v>0</v>
      </c>
      <c r="AI1134" t="b">
        <v>0</v>
      </c>
      <c r="AJ1134" t="n">
        <v>2354.139882888872</v>
      </c>
      <c r="AK1134" t="n">
        <v>0</v>
      </c>
      <c r="AL1134" t="n">
        <v>-14.72379003341538</v>
      </c>
      <c r="AM1134" t="n">
        <v>8.494380258992823</v>
      </c>
      <c r="AN1134" t="n">
        <v>-4.572420496725075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</row>
    <row r="1135" spans="1:48">
      <c r="A1135" t="n">
        <v>1132</v>
      </c>
      <c r="B1135" t="n">
        <v>0</v>
      </c>
      <c r="C1135" t="n">
        <v>0</v>
      </c>
      <c r="D1135" t="n">
        <v>105</v>
      </c>
      <c r="E1135" t="n">
        <v>5</v>
      </c>
      <c r="F1135" t="n">
        <v>-0.6943162699128234</v>
      </c>
      <c r="G1135" t="n">
        <v>0</v>
      </c>
      <c r="H1135" t="n">
        <v>865.0003775979143</v>
      </c>
      <c r="I1135" t="b">
        <v>0</v>
      </c>
      <c r="J1135" t="n">
        <v>3411.561489246174</v>
      </c>
      <c r="K1135" t="n">
        <v>2299.392443751921</v>
      </c>
      <c r="L1135" t="n">
        <v>0</v>
      </c>
      <c r="M1135" t="n">
        <v>-16.38186678297346</v>
      </c>
      <c r="N1135" t="n">
        <v>-16.38186678297346</v>
      </c>
      <c r="O1135" t="n">
        <v>-180.8499840998986</v>
      </c>
      <c r="P1135" t="n">
        <v>-45.85445844317915</v>
      </c>
      <c r="Q1135" t="n">
        <v>-16.38186678297346</v>
      </c>
      <c r="R1135" t="n">
        <v>0.9036804860702969</v>
      </c>
      <c r="S1135" t="n">
        <v>39.76554474911705</v>
      </c>
      <c r="T1135" t="n">
        <v>-61.48038470982546</v>
      </c>
      <c r="U1135" t="n">
        <v>-14.8039733371763</v>
      </c>
      <c r="V1135" t="n">
        <v>-15.62592626664631</v>
      </c>
      <c r="W1135" t="n">
        <v>-79.03092036028869</v>
      </c>
      <c r="X1135" t="n">
        <v>2</v>
      </c>
      <c r="Y1135" t="n">
        <v>57.60274086600965</v>
      </c>
      <c r="Z1135" t="n">
        <v>99.83992261594365</v>
      </c>
      <c r="AA1135" t="n">
        <v>2299.392443751921</v>
      </c>
      <c r="AB1135" t="b">
        <v>0</v>
      </c>
      <c r="AC1135" t="b">
        <v>1</v>
      </c>
      <c r="AD1135" t="n">
        <v>93.82504490791091</v>
      </c>
      <c r="AE1135" t="n">
        <v>1.651243798148007</v>
      </c>
      <c r="AF1135" t="n">
        <v>0</v>
      </c>
      <c r="AG1135" t="n">
        <v>-0.1815129513414563</v>
      </c>
      <c r="AH1135" t="b">
        <v>0</v>
      </c>
      <c r="AI1135" t="b">
        <v>0</v>
      </c>
      <c r="AJ1135" t="n">
        <v>2299.392443751921</v>
      </c>
      <c r="AK1135" t="n">
        <v>0</v>
      </c>
      <c r="AL1135" t="n">
        <v>-14.8039733371763</v>
      </c>
      <c r="AM1135" t="n">
        <v>8.71549220547687</v>
      </c>
      <c r="AN1135" t="n">
        <v>-4.43149185400195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</row>
    <row r="1136" spans="1:48">
      <c r="A1136" t="n">
        <v>1133</v>
      </c>
      <c r="B1136" t="n">
        <v>0</v>
      </c>
      <c r="C1136" t="n">
        <v>0</v>
      </c>
      <c r="D1136" t="n">
        <v>102.5</v>
      </c>
      <c r="E1136" t="n">
        <v>5</v>
      </c>
      <c r="F1136" t="n">
        <v>-0.6944776413347995</v>
      </c>
      <c r="G1136" t="n">
        <v>0</v>
      </c>
      <c r="H1136" t="n">
        <v>844.4051305122497</v>
      </c>
      <c r="I1136" t="b">
        <v>0</v>
      </c>
      <c r="J1136" t="n">
        <v>3330.333834740313</v>
      </c>
      <c r="K1136" t="n">
        <v>2244.645004614971</v>
      </c>
      <c r="L1136" t="n">
        <v>0</v>
      </c>
      <c r="M1136" t="n">
        <v>-16.42636648353531</v>
      </c>
      <c r="N1136" t="n">
        <v>-16.42636648353531</v>
      </c>
      <c r="O1136" t="n">
        <v>-185.7642021649763</v>
      </c>
      <c r="P1136" t="n">
        <v>-47.10045693838141</v>
      </c>
      <c r="Q1136" t="n">
        <v>-16.42636648353531</v>
      </c>
      <c r="R1136" t="n">
        <v>0.9060845210644539</v>
      </c>
      <c r="S1136" t="n">
        <v>39.81951538074867</v>
      </c>
      <c r="T1136" t="n">
        <v>-63.3189836304603</v>
      </c>
      <c r="U1136" t="n">
        <v>-14.88367640806329</v>
      </c>
      <c r="V1136" t="n">
        <v>-16.2185266920789</v>
      </c>
      <c r="W1136" t="n">
        <v>-79.03092036028869</v>
      </c>
      <c r="X1136" t="n">
        <v>2</v>
      </c>
      <c r="Y1136" t="n">
        <v>57.60274086600965</v>
      </c>
      <c r="Z1136" t="n">
        <v>99.67749375674423</v>
      </c>
      <c r="AA1136" t="n">
        <v>2244.645004614971</v>
      </c>
      <c r="AB1136" t="b">
        <v>0</v>
      </c>
      <c r="AC1136" t="b">
        <v>1</v>
      </c>
      <c r="AD1136" t="n">
        <v>93.84504585960049</v>
      </c>
      <c r="AE1136" t="n">
        <v>1.651243798148007</v>
      </c>
      <c r="AF1136" t="n">
        <v>0</v>
      </c>
      <c r="AG1136" t="n">
        <v>-0.1775012168503867</v>
      </c>
      <c r="AH1136" t="b">
        <v>0</v>
      </c>
      <c r="AI1136" t="b">
        <v>0</v>
      </c>
      <c r="AJ1136" t="n">
        <v>2244.645004614971</v>
      </c>
      <c r="AK1136" t="n">
        <v>0</v>
      </c>
      <c r="AL1136" t="n">
        <v>-14.88367640806329</v>
      </c>
      <c r="AM1136" t="n">
        <v>8.933682040333977</v>
      </c>
      <c r="AN1136" t="n">
        <v>-4.293005090031826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</row>
    <row r="1137" spans="1:48">
      <c r="A1137" t="n">
        <v>1134</v>
      </c>
      <c r="B1137" t="n">
        <v>0</v>
      </c>
      <c r="C1137" t="n">
        <v>0</v>
      </c>
      <c r="D1137" t="n">
        <v>100</v>
      </c>
      <c r="E1137" t="n">
        <v>5</v>
      </c>
      <c r="F1137" t="n">
        <v>-0.6944398314146536</v>
      </c>
      <c r="G1137" t="n">
        <v>0</v>
      </c>
      <c r="H1137" t="n">
        <v>823.809883426585</v>
      </c>
      <c r="I1137" t="b">
        <v>0</v>
      </c>
      <c r="J1137" t="n">
        <v>3249.106180234451</v>
      </c>
      <c r="K1137" t="n">
        <v>2189.89756547802</v>
      </c>
      <c r="L1137" t="n">
        <v>0</v>
      </c>
      <c r="M1137" t="n">
        <v>-16.43240953568855</v>
      </c>
      <c r="N1137" t="n">
        <v>-16.43240953568855</v>
      </c>
      <c r="O1137" t="n">
        <v>-190.4783560233868</v>
      </c>
      <c r="P1137" t="n">
        <v>-48.29572921485466</v>
      </c>
      <c r="Q1137" t="n">
        <v>-16.43240953568855</v>
      </c>
      <c r="R1137" t="n">
        <v>0.9083048423765802</v>
      </c>
      <c r="S1137" t="n">
        <v>39.872281908176</v>
      </c>
      <c r="T1137" t="n">
        <v>-65.08493280706314</v>
      </c>
      <c r="U1137" t="n">
        <v>-14.925637153181</v>
      </c>
      <c r="V1137" t="n">
        <v>-16.78920359220848</v>
      </c>
      <c r="W1137" t="n">
        <v>-79.03092036028869</v>
      </c>
      <c r="X1137" t="n">
        <v>2</v>
      </c>
      <c r="Y1137" t="n">
        <v>57.60274086600965</v>
      </c>
      <c r="Z1137" t="n">
        <v>99.52280040515659</v>
      </c>
      <c r="AA1137" t="n">
        <v>2189.89756547802</v>
      </c>
      <c r="AB1137" t="b">
        <v>0</v>
      </c>
      <c r="AC1137" t="b">
        <v>1</v>
      </c>
      <c r="AD1137" t="n">
        <v>93.86504681129007</v>
      </c>
      <c r="AE1137" t="n">
        <v>1.651243798148007</v>
      </c>
      <c r="AF1137" t="n">
        <v>0</v>
      </c>
      <c r="AG1137" t="n">
        <v>-0.1762609356663228</v>
      </c>
      <c r="AH1137" t="b">
        <v>0</v>
      </c>
      <c r="AI1137" t="b">
        <v>0</v>
      </c>
      <c r="AJ1137" t="n">
        <v>2189.89756547802</v>
      </c>
      <c r="AK1137" t="n">
        <v>0</v>
      </c>
      <c r="AL1137" t="n">
        <v>-14.925637153181</v>
      </c>
      <c r="AM1137" t="n">
        <v>9.111745810639132</v>
      </c>
      <c r="AN1137" t="n">
        <v>-4.156902064844389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</row>
    <row r="1138" spans="1:48">
      <c r="A1138" t="n">
        <v>1135</v>
      </c>
      <c r="B1138" t="n">
        <v>0</v>
      </c>
      <c r="C1138" t="n">
        <v>0</v>
      </c>
      <c r="D1138" t="n">
        <v>97.5</v>
      </c>
      <c r="E1138" t="n">
        <v>5</v>
      </c>
      <c r="F1138" t="n">
        <v>-0.6944296996732504</v>
      </c>
      <c r="G1138" t="n">
        <v>0</v>
      </c>
      <c r="H1138" t="n">
        <v>803.2146363409204</v>
      </c>
      <c r="I1138" t="b">
        <v>0</v>
      </c>
      <c r="J1138" t="n">
        <v>3167.87852572859</v>
      </c>
      <c r="K1138" t="n">
        <v>2135.15012634107</v>
      </c>
      <c r="L1138" t="n">
        <v>0</v>
      </c>
      <c r="M1138" t="n">
        <v>-16.40977172463836</v>
      </c>
      <c r="N1138" t="n">
        <v>-16.40977172463836</v>
      </c>
      <c r="O1138" t="n">
        <v>-195.0932789434845</v>
      </c>
      <c r="P1138" t="n">
        <v>-49.46584151711068</v>
      </c>
      <c r="Q1138" t="n">
        <v>-16.40977172463836</v>
      </c>
      <c r="R1138" t="n">
        <v>0.9103897732091921</v>
      </c>
      <c r="S1138" t="n">
        <v>39.9238198985426</v>
      </c>
      <c r="T1138" t="n">
        <v>-66.81483121715762</v>
      </c>
      <c r="U1138" t="n">
        <v>-14.93928835880813</v>
      </c>
      <c r="V1138" t="n">
        <v>-17.34898970004694</v>
      </c>
      <c r="W1138" t="n">
        <v>-79.03092036028869</v>
      </c>
      <c r="X1138" t="n">
        <v>2</v>
      </c>
      <c r="Y1138" t="n">
        <v>57.60274086600965</v>
      </c>
      <c r="Z1138" t="n">
        <v>99.36810705356895</v>
      </c>
      <c r="AA1138" t="n">
        <v>2135.15012634107</v>
      </c>
      <c r="AB1138" t="b">
        <v>0</v>
      </c>
      <c r="AC1138" t="b">
        <v>1</v>
      </c>
      <c r="AD1138" t="n">
        <v>93.88504776297965</v>
      </c>
      <c r="AE1138" t="n">
        <v>1.651243798148007</v>
      </c>
      <c r="AF1138" t="n">
        <v>0</v>
      </c>
      <c r="AG1138" t="n">
        <v>-0.1684134903891949</v>
      </c>
      <c r="AH1138" t="b">
        <v>0</v>
      </c>
      <c r="AI1138" t="b">
        <v>0</v>
      </c>
      <c r="AJ1138" t="n">
        <v>2135.15012634107</v>
      </c>
      <c r="AK1138" t="n">
        <v>0</v>
      </c>
      <c r="AL1138" t="n">
        <v>-14.93928835880813</v>
      </c>
      <c r="AM1138" t="n">
        <v>9.259174442641308</v>
      </c>
      <c r="AN1138" t="n">
        <v>-4.023124638469335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</row>
    <row r="1139" spans="1:48">
      <c r="A1139" t="n">
        <v>1136</v>
      </c>
      <c r="B1139" t="n">
        <v>0</v>
      </c>
      <c r="C1139" t="n">
        <v>0</v>
      </c>
      <c r="D1139" t="n">
        <v>95</v>
      </c>
      <c r="E1139" t="n">
        <v>5</v>
      </c>
      <c r="F1139" t="n">
        <v>-0.6945080365590179</v>
      </c>
      <c r="G1139" t="n">
        <v>0</v>
      </c>
      <c r="H1139" t="n">
        <v>782.6193892552558</v>
      </c>
      <c r="I1139" t="b">
        <v>0</v>
      </c>
      <c r="J1139" t="n">
        <v>3086.650871222729</v>
      </c>
      <c r="K1139" t="n">
        <v>2080.40268720412</v>
      </c>
      <c r="L1139" t="n">
        <v>0</v>
      </c>
      <c r="M1139" t="n">
        <v>-16.36130952035458</v>
      </c>
      <c r="N1139" t="n">
        <v>-16.36130952035458</v>
      </c>
      <c r="O1139" t="n">
        <v>-199.6359907284343</v>
      </c>
      <c r="P1139" t="n">
        <v>-50.61764470802085</v>
      </c>
      <c r="Q1139" t="n">
        <v>-16.36130952035458</v>
      </c>
      <c r="R1139" t="n">
        <v>0.9123589018477015</v>
      </c>
      <c r="S1139" t="n">
        <v>39.9741166510065</v>
      </c>
      <c r="T1139" t="n">
        <v>-68.51848477733981</v>
      </c>
      <c r="U1139" t="n">
        <v>-14.92738638678105</v>
      </c>
      <c r="V1139" t="n">
        <v>-17.90084006931895</v>
      </c>
      <c r="W1139" t="n">
        <v>-79.03092036028869</v>
      </c>
      <c r="X1139" t="n">
        <v>2</v>
      </c>
      <c r="Y1139" t="n">
        <v>57.60274086600965</v>
      </c>
      <c r="Z1139" t="n">
        <v>99.20136922947668</v>
      </c>
      <c r="AA1139" t="n">
        <v>2080.40268720412</v>
      </c>
      <c r="AB1139" t="b">
        <v>0</v>
      </c>
      <c r="AC1139" t="b">
        <v>1</v>
      </c>
      <c r="AD1139" t="n">
        <v>93.90504871466923</v>
      </c>
      <c r="AE1139" t="n">
        <v>1.651243798148007</v>
      </c>
      <c r="AF1139" t="n">
        <v>0</v>
      </c>
      <c r="AG1139" t="n">
        <v>-0.1603912740766312</v>
      </c>
      <c r="AH1139" t="b">
        <v>0</v>
      </c>
      <c r="AI1139" t="b">
        <v>0</v>
      </c>
      <c r="AJ1139" t="n">
        <v>2080.40268720412</v>
      </c>
      <c r="AK1139" t="n">
        <v>0</v>
      </c>
      <c r="AL1139" t="n">
        <v>-14.92738638678105</v>
      </c>
      <c r="AM1139" t="n">
        <v>9.378782438147214</v>
      </c>
      <c r="AN1139" t="n">
        <v>-3.891614670936354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</row>
    <row r="1140" spans="1:48">
      <c r="A1140" t="n">
        <v>1137</v>
      </c>
      <c r="B1140" t="n">
        <v>0</v>
      </c>
      <c r="C1140" t="n">
        <v>0</v>
      </c>
      <c r="D1140" t="n">
        <v>92.5</v>
      </c>
      <c r="E1140" t="n">
        <v>5</v>
      </c>
      <c r="F1140" t="n">
        <v>-0.6942048207573634</v>
      </c>
      <c r="G1140" t="n">
        <v>0</v>
      </c>
      <c r="H1140" t="n">
        <v>762.0241421695912</v>
      </c>
      <c r="I1140" t="b">
        <v>0</v>
      </c>
      <c r="J1140" t="n">
        <v>3005.423216716868</v>
      </c>
      <c r="K1140" t="n">
        <v>2025.655248067169</v>
      </c>
      <c r="L1140" t="n">
        <v>0</v>
      </c>
      <c r="M1140" t="n">
        <v>-16.27081913921402</v>
      </c>
      <c r="N1140" t="n">
        <v>-16.27081913921402</v>
      </c>
      <c r="O1140" t="n">
        <v>-203.8975788972162</v>
      </c>
      <c r="P1140" t="n">
        <v>-51.69816909158627</v>
      </c>
      <c r="Q1140" t="n">
        <v>-16.27081913921402</v>
      </c>
      <c r="R1140" t="n">
        <v>0.9141699893221371</v>
      </c>
      <c r="S1140" t="n">
        <v>40.02316288884739</v>
      </c>
      <c r="T1140" t="n">
        <v>-70.1200514635452</v>
      </c>
      <c r="U1140" t="n">
        <v>-14.87429455875771</v>
      </c>
      <c r="V1140" t="n">
        <v>-18.42188237195892</v>
      </c>
      <c r="W1140" t="n">
        <v>-79.03092036028869</v>
      </c>
      <c r="X1140" t="n">
        <v>2</v>
      </c>
      <c r="Y1140" t="n">
        <v>57.60274086600965</v>
      </c>
      <c r="Z1140" t="n">
        <v>99.03463140538442</v>
      </c>
      <c r="AA1140" t="n">
        <v>2025.655248067169</v>
      </c>
      <c r="AB1140" t="b">
        <v>0</v>
      </c>
      <c r="AC1140" t="b">
        <v>1</v>
      </c>
      <c r="AD1140" t="n">
        <v>93.92504966635882</v>
      </c>
      <c r="AE1140" t="n">
        <v>1.651243798148007</v>
      </c>
      <c r="AF1140" t="n">
        <v>0</v>
      </c>
      <c r="AG1140" t="n">
        <v>-0.1592986993752117</v>
      </c>
      <c r="AH1140" t="b">
        <v>0</v>
      </c>
      <c r="AI1140" t="b">
        <v>0</v>
      </c>
      <c r="AJ1140" t="n">
        <v>2025.655248067169</v>
      </c>
      <c r="AK1140" t="n">
        <v>0</v>
      </c>
      <c r="AL1140" t="n">
        <v>-14.87429455875771</v>
      </c>
      <c r="AM1140" t="n">
        <v>9.454991258785089</v>
      </c>
      <c r="AN1140" t="n">
        <v>-3.762314022275134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</row>
    <row r="1141" spans="1:48">
      <c r="A1141" t="n">
        <v>1138</v>
      </c>
      <c r="B1141" t="n">
        <v>0</v>
      </c>
      <c r="C1141" t="n">
        <v>0</v>
      </c>
      <c r="D1141" t="n">
        <v>90</v>
      </c>
      <c r="E1141" t="n">
        <v>5</v>
      </c>
      <c r="F1141" t="n">
        <v>-0.695339347078189</v>
      </c>
      <c r="G1141" t="n">
        <v>0</v>
      </c>
      <c r="H1141" t="n">
        <v>741.4288950839265</v>
      </c>
      <c r="I1141" t="b">
        <v>0</v>
      </c>
      <c r="J1141" t="n">
        <v>2924.195562211006</v>
      </c>
      <c r="K1141" t="n">
        <v>1970.907808930218</v>
      </c>
      <c r="L1141" t="n">
        <v>0</v>
      </c>
      <c r="M1141" t="n">
        <v>-16.2029033676683</v>
      </c>
      <c r="N1141" t="n">
        <v>-16.2029033676683</v>
      </c>
      <c r="O1141" t="n">
        <v>-208.6866735707264</v>
      </c>
      <c r="P1141" t="n">
        <v>-52.91244258892656</v>
      </c>
      <c r="Q1141" t="n">
        <v>-16.2029033676683</v>
      </c>
      <c r="R1141" t="n">
        <v>0.9160305856631942</v>
      </c>
      <c r="S1141" t="n">
        <v>40.07092993794509</v>
      </c>
      <c r="T1141" t="n">
        <v>-71.91307978279605</v>
      </c>
      <c r="U1141" t="n">
        <v>-14.84235506132934</v>
      </c>
      <c r="V1141" t="n">
        <v>-19.00063719386948</v>
      </c>
      <c r="W1141" t="n">
        <v>-79.03092036028869</v>
      </c>
      <c r="X1141" t="n">
        <v>2</v>
      </c>
      <c r="Y1141" t="n">
        <v>57.60274086600965</v>
      </c>
      <c r="Z1141" t="n">
        <v>98.85728037658497</v>
      </c>
      <c r="AA1141" t="n">
        <v>1970.907808930218</v>
      </c>
      <c r="AB1141" t="b">
        <v>0</v>
      </c>
      <c r="AC1141" t="b">
        <v>1</v>
      </c>
      <c r="AD1141" t="n">
        <v>93.9450506180484</v>
      </c>
      <c r="AE1141" t="n">
        <v>1.651243798148007</v>
      </c>
      <c r="AF1141" t="n">
        <v>0</v>
      </c>
      <c r="AG1141" t="n">
        <v>-0.1612665137871916</v>
      </c>
      <c r="AH1141" t="b">
        <v>0</v>
      </c>
      <c r="AI1141" t="b">
        <v>0</v>
      </c>
      <c r="AJ1141" t="n">
        <v>1970.907808930218</v>
      </c>
      <c r="AK1141" t="n">
        <v>0</v>
      </c>
      <c r="AL1141" t="n">
        <v>-14.84235506132934</v>
      </c>
      <c r="AM1141" t="n">
        <v>9.550201231116489</v>
      </c>
      <c r="AN1141" t="n">
        <v>-3.635164552515366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</row>
    <row r="1142" spans="1:48">
      <c r="A1142" t="n">
        <v>1139</v>
      </c>
      <c r="B1142" t="n">
        <v>0</v>
      </c>
      <c r="C1142" t="n">
        <v>0</v>
      </c>
      <c r="D1142" t="n">
        <v>87.5</v>
      </c>
      <c r="E1142" t="n">
        <v>5</v>
      </c>
      <c r="F1142" t="n">
        <v>-0.6911044575965501</v>
      </c>
      <c r="G1142" t="n">
        <v>0</v>
      </c>
      <c r="H1142" t="n">
        <v>720.8336479982619</v>
      </c>
      <c r="I1142" t="b">
        <v>0</v>
      </c>
      <c r="J1142" t="n">
        <v>2842.967907705145</v>
      </c>
      <c r="K1142" t="n">
        <v>1916.160369793268</v>
      </c>
      <c r="L1142" t="n">
        <v>0</v>
      </c>
      <c r="M1142" t="n">
        <v>-15.92575953685398</v>
      </c>
      <c r="N1142" t="n">
        <v>-15.92575953685398</v>
      </c>
      <c r="O1142" t="n">
        <v>-210.9776667464321</v>
      </c>
      <c r="P1142" t="n">
        <v>-53.49332321157002</v>
      </c>
      <c r="Q1142" t="n">
        <v>-15.92575953685398</v>
      </c>
      <c r="R1142" t="n">
        <v>0.9172481746362072</v>
      </c>
      <c r="S1142" t="n">
        <v>40.11746644625877</v>
      </c>
      <c r="T1142" t="n">
        <v>-72.79918853269621</v>
      </c>
      <c r="U1142" t="n">
        <v>-14.60787386487448</v>
      </c>
      <c r="V1142" t="n">
        <v>-19.30586532112619</v>
      </c>
      <c r="W1142" t="n">
        <v>-79.03092036028869</v>
      </c>
      <c r="X1142" t="n">
        <v>2</v>
      </c>
      <c r="Y1142" t="n">
        <v>57.60274086600965</v>
      </c>
      <c r="Z1142" t="n">
        <v>98.70397521111477</v>
      </c>
      <c r="AA1142" t="n">
        <v>1916.160369793268</v>
      </c>
      <c r="AB1142" t="b">
        <v>0</v>
      </c>
      <c r="AC1142" t="b">
        <v>1</v>
      </c>
      <c r="AD1142" t="n">
        <v>93.96505156973798</v>
      </c>
      <c r="AE1142" t="n">
        <v>1.651243798148007</v>
      </c>
      <c r="AF1142" t="n">
        <v>0</v>
      </c>
      <c r="AG1142" t="n">
        <v>-0.1627528222566407</v>
      </c>
      <c r="AH1142" t="b">
        <v>0</v>
      </c>
      <c r="AI1142" t="b">
        <v>0</v>
      </c>
      <c r="AJ1142" t="n">
        <v>1916.160369793268</v>
      </c>
      <c r="AK1142" t="n">
        <v>0</v>
      </c>
      <c r="AL1142" t="n">
        <v>-14.60787386487448</v>
      </c>
      <c r="AM1142" t="n">
        <v>9.44077646549025</v>
      </c>
      <c r="AN1142" t="n">
        <v>-3.510108121686743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</row>
    <row r="1143" spans="1:48">
      <c r="A1143" t="n">
        <v>1140</v>
      </c>
      <c r="B1143" t="n">
        <v>0</v>
      </c>
      <c r="C1143" t="n">
        <v>0</v>
      </c>
      <c r="D1143" t="n">
        <v>85</v>
      </c>
      <c r="E1143" t="n">
        <v>5</v>
      </c>
      <c r="F1143" t="n">
        <v>-0.7069094892022818</v>
      </c>
      <c r="G1143" t="n">
        <v>0</v>
      </c>
      <c r="H1143" t="n">
        <v>700.2384009125973</v>
      </c>
      <c r="I1143" t="b">
        <v>0</v>
      </c>
      <c r="J1143" t="n">
        <v>2761.740253199284</v>
      </c>
      <c r="K1143" t="n">
        <v>1861.412930656317</v>
      </c>
      <c r="L1143" t="n">
        <v>0</v>
      </c>
      <c r="M1143" t="n">
        <v>-16.28371170307237</v>
      </c>
      <c r="N1143" t="n">
        <v>-16.28371170307237</v>
      </c>
      <c r="O1143" t="n">
        <v>-222.0643603135496</v>
      </c>
      <c r="P1143" t="n">
        <v>-56.30435099227931</v>
      </c>
      <c r="Q1143" t="n">
        <v>-16.28371170307237</v>
      </c>
      <c r="R1143" t="n">
        <v>0.9202846592171894</v>
      </c>
      <c r="S1143" t="n">
        <v>40.16254371197938</v>
      </c>
      <c r="T1143" t="n">
        <v>-76.87838347978453</v>
      </c>
      <c r="U1143" t="n">
        <v>-14.98565007545291</v>
      </c>
      <c r="V1143" t="n">
        <v>-20.57403248750522</v>
      </c>
      <c r="W1143" t="n">
        <v>-79.03092036028869</v>
      </c>
      <c r="X1143" t="n">
        <v>2</v>
      </c>
      <c r="Y1143" t="n">
        <v>57.60274086600965</v>
      </c>
      <c r="Z1143" t="n">
        <v>98.53277243783401</v>
      </c>
      <c r="AA1143" t="n">
        <v>1861.412930656317</v>
      </c>
      <c r="AB1143" t="b">
        <v>0</v>
      </c>
      <c r="AC1143" t="b">
        <v>1</v>
      </c>
      <c r="AD1143" t="n">
        <v>93.98505252142756</v>
      </c>
      <c r="AE1143" t="n">
        <v>1.651243798148007</v>
      </c>
      <c r="AF1143" t="n">
        <v>0</v>
      </c>
      <c r="AG1143" t="n">
        <v>-0.1630673822271058</v>
      </c>
      <c r="AH1143" t="b">
        <v>0</v>
      </c>
      <c r="AI1143" t="b">
        <v>0</v>
      </c>
      <c r="AJ1143" t="n">
        <v>1861.412930656317</v>
      </c>
      <c r="AK1143" t="n">
        <v>0</v>
      </c>
      <c r="AL1143" t="n">
        <v>-14.98565007545291</v>
      </c>
      <c r="AM1143" t="n">
        <v>9.94157420793648</v>
      </c>
      <c r="AN1143" t="n">
        <v>-3.387086589818953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</row>
    <row r="1144" spans="1:48">
      <c r="A1144" t="n">
        <v>1141</v>
      </c>
      <c r="B1144" t="n">
        <v>0</v>
      </c>
      <c r="C1144" t="n">
        <v>0</v>
      </c>
      <c r="D1144" t="n">
        <v>82.5</v>
      </c>
      <c r="E1144" t="n">
        <v>5</v>
      </c>
      <c r="F1144" t="n">
        <v>-0.6479242522609638</v>
      </c>
      <c r="G1144" t="n">
        <v>0</v>
      </c>
      <c r="H1144" t="n">
        <v>679.6431538269327</v>
      </c>
      <c r="I1144" t="b">
        <v>0</v>
      </c>
      <c r="J1144" t="n">
        <v>2680.512598693423</v>
      </c>
      <c r="K1144" t="n">
        <v>1806.665491519367</v>
      </c>
      <c r="L1144" t="n">
        <v>0</v>
      </c>
      <c r="M1144" t="n">
        <v>-14.21997600996121</v>
      </c>
      <c r="N1144" t="n">
        <v>-14.21997600996121</v>
      </c>
      <c r="O1144" t="n">
        <v>-199.7971547177358</v>
      </c>
      <c r="P1144" t="n">
        <v>-50.65850778847257</v>
      </c>
      <c r="Q1144" t="n">
        <v>-14.21997600996121</v>
      </c>
      <c r="R1144" t="n">
        <v>0.9160182816168075</v>
      </c>
      <c r="S1144" t="n">
        <v>40.20694291151089</v>
      </c>
      <c r="T1144" t="n">
        <v>-68.84884162265327</v>
      </c>
      <c r="U1144" t="n">
        <v>-13.02575798927689</v>
      </c>
      <c r="V1144" t="n">
        <v>-18.1903338341807</v>
      </c>
      <c r="W1144" t="n">
        <v>-73.61059225900634</v>
      </c>
      <c r="X1144" t="n">
        <v>2</v>
      </c>
      <c r="Y1144" t="n">
        <v>52.1824127647273</v>
      </c>
      <c r="Z1144" t="n">
        <v>98.37607957177616</v>
      </c>
      <c r="AA1144" t="n">
        <v>1806.665491519367</v>
      </c>
      <c r="AB1144" t="b">
        <v>0</v>
      </c>
      <c r="AC1144" t="b">
        <v>1</v>
      </c>
      <c r="AD1144" t="n">
        <v>94.0041124439329</v>
      </c>
      <c r="AE1144" t="n">
        <v>1.537993400450915</v>
      </c>
      <c r="AF1144" t="n">
        <v>0</v>
      </c>
      <c r="AG1144" t="n">
        <v>-0.1626480248130001</v>
      </c>
      <c r="AH1144" t="b">
        <v>0</v>
      </c>
      <c r="AI1144" t="b">
        <v>0</v>
      </c>
      <c r="AJ1144" t="n">
        <v>1806.665491519367</v>
      </c>
      <c r="AK1144" t="n">
        <v>0</v>
      </c>
      <c r="AL1144" t="n">
        <v>-13.02575798927689</v>
      </c>
      <c r="AM1144" t="n">
        <v>8.215977292334816</v>
      </c>
      <c r="AN1144" t="n">
        <v>-3.266041816941686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</row>
    <row r="1145" spans="1:48">
      <c r="A1145" t="n">
        <v>1142</v>
      </c>
      <c r="B1145" t="n">
        <v>0</v>
      </c>
      <c r="C1145" t="n">
        <v>0</v>
      </c>
      <c r="D1145" t="n">
        <v>80</v>
      </c>
      <c r="E1145" t="n">
        <v>5</v>
      </c>
      <c r="F1145" t="n">
        <v>-0.8680601684205254</v>
      </c>
      <c r="G1145" t="n">
        <v>0</v>
      </c>
      <c r="H1145" t="n">
        <v>659.047906741268</v>
      </c>
      <c r="I1145" t="b">
        <v>0</v>
      </c>
      <c r="J1145" t="n">
        <v>2599.284944187561</v>
      </c>
      <c r="K1145" t="n">
        <v>1751.918052382416</v>
      </c>
      <c r="L1145" t="n">
        <v>0</v>
      </c>
      <c r="M1145" t="n">
        <v>-20.80678792194874</v>
      </c>
      <c r="N1145" t="n">
        <v>-20.80678792194874</v>
      </c>
      <c r="O1145" t="n">
        <v>-301.480646287184</v>
      </c>
      <c r="P1145" t="n">
        <v>-76.44032613772413</v>
      </c>
      <c r="Q1145" t="n">
        <v>-20.80678792194874</v>
      </c>
      <c r="R1145" t="n">
        <v>0.9330365299555152</v>
      </c>
      <c r="S1145" t="n">
        <v>40.24779022034145</v>
      </c>
      <c r="T1145" t="n">
        <v>-105.818422326721</v>
      </c>
      <c r="U1145" t="n">
        <v>-19.41349320221537</v>
      </c>
      <c r="V1145" t="n">
        <v>-29.37809618899692</v>
      </c>
      <c r="W1145" t="n">
        <v>-86.15060768619995</v>
      </c>
      <c r="X1145" t="n">
        <v>2</v>
      </c>
      <c r="Y1145" t="n">
        <v>64.72242819192091</v>
      </c>
      <c r="Z1145" t="n">
        <v>98.21022012426799</v>
      </c>
      <c r="AA1145" t="n">
        <v>1751.918052382416</v>
      </c>
      <c r="AB1145" t="b">
        <v>0</v>
      </c>
      <c r="AC1145" t="b">
        <v>1</v>
      </c>
      <c r="AD1145" t="n">
        <v>94.02440842326565</v>
      </c>
      <c r="AE1145" t="n">
        <v>1.8</v>
      </c>
      <c r="AF1145" t="n">
        <v>0</v>
      </c>
      <c r="AG1145" t="n">
        <v>-0.1616561644174661</v>
      </c>
      <c r="AH1145" t="b">
        <v>0</v>
      </c>
      <c r="AI1145" t="b">
        <v>0</v>
      </c>
      <c r="AJ1145" t="n">
        <v>1751.918052382416</v>
      </c>
      <c r="AK1145" t="n">
        <v>0</v>
      </c>
      <c r="AL1145" t="n">
        <v>-19.41349320221537</v>
      </c>
      <c r="AM1145" t="n">
        <v>14.45760022733468</v>
      </c>
      <c r="AN1145" t="n">
        <v>-3.146915663084634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</row>
    <row r="1146" spans="1:48">
      <c r="A1146" t="n">
        <v>1143</v>
      </c>
      <c r="B1146" t="n">
        <v>0</v>
      </c>
      <c r="C1146" t="n">
        <v>0</v>
      </c>
      <c r="D1146" t="n">
        <v>76.25</v>
      </c>
      <c r="E1146" t="n">
        <v>5</v>
      </c>
      <c r="F1146" t="n">
        <v>-1.088168407390285</v>
      </c>
      <c r="G1146" t="n">
        <v>0</v>
      </c>
      <c r="H1146" t="n">
        <v>628.1550361127711</v>
      </c>
      <c r="I1146" t="b">
        <v>0</v>
      </c>
      <c r="J1146" t="n">
        <v>2477.443462428769</v>
      </c>
      <c r="K1146" t="n">
        <v>1669.796893676991</v>
      </c>
      <c r="L1146" t="n">
        <v>0</v>
      </c>
      <c r="M1146" t="n">
        <v>-26.63192399342604</v>
      </c>
      <c r="N1146" t="n">
        <v>-26.63192399342604</v>
      </c>
      <c r="O1146" t="n">
        <v>-404.8620583062992</v>
      </c>
      <c r="P1146" t="n">
        <v>-102.6526517003801</v>
      </c>
      <c r="Q1146" t="n">
        <v>-26.63192399342604</v>
      </c>
      <c r="R1146" t="n">
        <v>0.9417489532366654</v>
      </c>
      <c r="S1146" t="n">
        <v>40.29544679453745</v>
      </c>
      <c r="T1146" t="n">
        <v>-143.431791225224</v>
      </c>
      <c r="U1146" t="n">
        <v>-25.08058654348741</v>
      </c>
      <c r="V1146" t="n">
        <v>-40.77913952484387</v>
      </c>
      <c r="W1146" t="n">
        <v>-86.15060768619995</v>
      </c>
      <c r="X1146" t="n">
        <v>2</v>
      </c>
      <c r="Y1146" t="n">
        <v>64.72242819192091</v>
      </c>
      <c r="Z1146" t="n">
        <v>98.04764415656118</v>
      </c>
      <c r="AA1146" t="n">
        <v>1669.796893676991</v>
      </c>
      <c r="AB1146" t="b">
        <v>0</v>
      </c>
      <c r="AC1146" t="b">
        <v>1</v>
      </c>
      <c r="AD1146" t="n">
        <v>94.04688148861007</v>
      </c>
      <c r="AE1146" t="n">
        <v>1.8</v>
      </c>
      <c r="AF1146" t="n">
        <v>0</v>
      </c>
      <c r="AG1146" t="n">
        <v>-0.1716131518351243</v>
      </c>
      <c r="AH1146" t="b">
        <v>0</v>
      </c>
      <c r="AI1146" t="b">
        <v>0</v>
      </c>
      <c r="AJ1146" t="n">
        <v>1669.796893676991</v>
      </c>
      <c r="AK1146" t="n">
        <v>0</v>
      </c>
      <c r="AL1146" t="n">
        <v>-25.08058654348741</v>
      </c>
      <c r="AM1146" t="n">
        <v>20.29596255272418</v>
      </c>
      <c r="AN1146" t="n">
        <v>-2.971696661776906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</row>
    <row r="1147" spans="1:48">
      <c r="A1147" t="n">
        <v>1144</v>
      </c>
      <c r="B1147" t="n">
        <v>0</v>
      </c>
      <c r="C1147" t="n">
        <v>0</v>
      </c>
      <c r="D1147" t="n">
        <v>72.5</v>
      </c>
      <c r="E1147" t="n">
        <v>5</v>
      </c>
      <c r="F1147" t="n">
        <v>-1.029266202018333</v>
      </c>
      <c r="G1147" t="n">
        <v>0</v>
      </c>
      <c r="H1147" t="n">
        <v>597.2621654842741</v>
      </c>
      <c r="I1147" t="b">
        <v>0</v>
      </c>
      <c r="J1147" t="n">
        <v>2355.601980669977</v>
      </c>
      <c r="K1147" t="n">
        <v>1587.675734971564</v>
      </c>
      <c r="L1147" t="n">
        <v>0</v>
      </c>
      <c r="M1147" t="n">
        <v>-24.0160543916438</v>
      </c>
      <c r="N1147" t="n">
        <v>-24.0160543916438</v>
      </c>
      <c r="O1147" t="n">
        <v>-383.9794975355331</v>
      </c>
      <c r="P1147" t="n">
        <v>-97.35788477067268</v>
      </c>
      <c r="Q1147" t="n">
        <v>-24.0160543916438</v>
      </c>
      <c r="R1147" t="n">
        <v>0.941045542049619</v>
      </c>
      <c r="S1147" t="n">
        <v>40.34850909875704</v>
      </c>
      <c r="T1147" t="n">
        <v>-135.9320525917241</v>
      </c>
      <c r="U1147" t="n">
        <v>-22.60020092287757</v>
      </c>
      <c r="V1147" t="n">
        <v>-38.57416782105139</v>
      </c>
      <c r="W1147" t="n">
        <v>-86.15060768619995</v>
      </c>
      <c r="X1147" t="n">
        <v>2</v>
      </c>
      <c r="Y1147" t="n">
        <v>64.72242819192091</v>
      </c>
      <c r="Z1147" t="n">
        <v>97.88506818885436</v>
      </c>
      <c r="AA1147" t="n">
        <v>1587.675734971564</v>
      </c>
      <c r="AB1147" t="b">
        <v>0</v>
      </c>
      <c r="AC1147" t="b">
        <v>1</v>
      </c>
      <c r="AD1147" t="n">
        <v>94.06935455395448</v>
      </c>
      <c r="AE1147" t="n">
        <v>1.8</v>
      </c>
      <c r="AF1147" t="n">
        <v>0</v>
      </c>
      <c r="AG1147" t="n">
        <v>-0.1759689898638475</v>
      </c>
      <c r="AH1147" t="b">
        <v>0</v>
      </c>
      <c r="AI1147" t="b">
        <v>0</v>
      </c>
      <c r="AJ1147" t="n">
        <v>1587.675734971564</v>
      </c>
      <c r="AK1147" t="n">
        <v>0</v>
      </c>
      <c r="AL1147" t="n">
        <v>-22.60020092287757</v>
      </c>
      <c r="AM1147" t="n">
        <v>17.98680607795959</v>
      </c>
      <c r="AN1147" t="n">
        <v>-2.800467515931669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</row>
    <row r="1148" spans="1:48">
      <c r="A1148" t="n">
        <v>1145</v>
      </c>
      <c r="B1148" t="n">
        <v>0</v>
      </c>
      <c r="C1148" t="n">
        <v>0</v>
      </c>
      <c r="D1148" t="n">
        <v>68.75</v>
      </c>
      <c r="E1148" t="n">
        <v>5</v>
      </c>
      <c r="F1148" t="n">
        <v>-1.044766784536376</v>
      </c>
      <c r="G1148" t="n">
        <v>0</v>
      </c>
      <c r="H1148" t="n">
        <v>566.3692948557772</v>
      </c>
      <c r="I1148" t="b">
        <v>0</v>
      </c>
      <c r="J1148" t="n">
        <v>2233.760498911185</v>
      </c>
      <c r="K1148" t="n">
        <v>1505.554576266139</v>
      </c>
      <c r="L1148" t="n">
        <v>0</v>
      </c>
      <c r="M1148" t="n">
        <v>-23.48180686684315</v>
      </c>
      <c r="N1148" t="n">
        <v>-23.48180686684315</v>
      </c>
      <c r="O1148" t="n">
        <v>-395.9161278196376</v>
      </c>
      <c r="P1148" t="n">
        <v>-100.3844137473726</v>
      </c>
      <c r="Q1148" t="n">
        <v>-23.48180686684315</v>
      </c>
      <c r="R1148" t="n">
        <v>0.9423167925711652</v>
      </c>
      <c r="S1148" t="n">
        <v>40.396937277612</v>
      </c>
      <c r="T1148" t="n">
        <v>-140.3470605141854</v>
      </c>
      <c r="U1148" t="n">
        <v>-22.1273009305392</v>
      </c>
      <c r="V1148" t="n">
        <v>-39.96264676681275</v>
      </c>
      <c r="W1148" t="n">
        <v>-86.15060768619995</v>
      </c>
      <c r="X1148" t="n">
        <v>2</v>
      </c>
      <c r="Y1148" t="n">
        <v>64.72242819192091</v>
      </c>
      <c r="Z1148" t="n">
        <v>97.71868408089459</v>
      </c>
      <c r="AA1148" t="n">
        <v>1505.554576266139</v>
      </c>
      <c r="AB1148" t="b">
        <v>0</v>
      </c>
      <c r="AC1148" t="b">
        <v>1</v>
      </c>
      <c r="AD1148" t="n">
        <v>94.0918276192989</v>
      </c>
      <c r="AE1148" t="n">
        <v>1.8</v>
      </c>
      <c r="AF1148" t="n">
        <v>0</v>
      </c>
      <c r="AG1148" t="n">
        <v>-0.1807225437558911</v>
      </c>
      <c r="AH1148" t="b">
        <v>0</v>
      </c>
      <c r="AI1148" t="b">
        <v>0</v>
      </c>
      <c r="AJ1148" t="n">
        <v>1505.554576266139</v>
      </c>
      <c r="AK1148" t="n">
        <v>0</v>
      </c>
      <c r="AL1148" t="n">
        <v>-22.1273009305392</v>
      </c>
      <c r="AM1148" t="n">
        <v>17.68134159840375</v>
      </c>
      <c r="AN1148" t="n">
        <v>-2.63303200314913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</row>
    <row r="1149" spans="1:48">
      <c r="A1149" t="n">
        <v>1146</v>
      </c>
      <c r="B1149" t="n">
        <v>0</v>
      </c>
      <c r="C1149" t="n">
        <v>0</v>
      </c>
      <c r="D1149" t="n">
        <v>65</v>
      </c>
      <c r="E1149" t="n">
        <v>5</v>
      </c>
      <c r="F1149" t="n">
        <v>-1.041666659836171</v>
      </c>
      <c r="G1149" t="n">
        <v>0</v>
      </c>
      <c r="H1149" t="n">
        <v>535.4764242272803</v>
      </c>
      <c r="I1149" t="b">
        <v>0</v>
      </c>
      <c r="J1149" t="n">
        <v>2111.919017152393</v>
      </c>
      <c r="K1149" t="n">
        <v>1423.433417560713</v>
      </c>
      <c r="L1149" t="n">
        <v>0</v>
      </c>
      <c r="M1149" t="n">
        <v>-22.39265315151674</v>
      </c>
      <c r="N1149" t="n">
        <v>-22.39265315151674</v>
      </c>
      <c r="O1149" t="n">
        <v>-399.3342687102339</v>
      </c>
      <c r="P1149" t="n">
        <v>-101.251082330181</v>
      </c>
      <c r="Q1149" t="n">
        <v>-22.39265315151674</v>
      </c>
      <c r="R1149" t="n">
        <v>0.9430526066185021</v>
      </c>
      <c r="S1149" t="n">
        <v>40.44326711130631</v>
      </c>
      <c r="T1149" t="n">
        <v>-141.6692835525545</v>
      </c>
      <c r="U1149" t="n">
        <v>-21.11744992364188</v>
      </c>
      <c r="V1149" t="n">
        <v>-40.41820122237351</v>
      </c>
      <c r="W1149" t="n">
        <v>-86.15060768619995</v>
      </c>
      <c r="X1149" t="n">
        <v>2</v>
      </c>
      <c r="Y1149" t="n">
        <v>64.72242819192091</v>
      </c>
      <c r="Z1149" t="n">
        <v>97.54345426405966</v>
      </c>
      <c r="AA1149" t="n">
        <v>1423.433417560713</v>
      </c>
      <c r="AB1149" t="b">
        <v>0</v>
      </c>
      <c r="AC1149" t="b">
        <v>1</v>
      </c>
      <c r="AD1149" t="n">
        <v>94.11430068464331</v>
      </c>
      <c r="AE1149" t="n">
        <v>1.8</v>
      </c>
      <c r="AF1149" t="n">
        <v>0</v>
      </c>
      <c r="AG1149" t="n">
        <v>-0.182943139457738</v>
      </c>
      <c r="AH1149" t="b">
        <v>0</v>
      </c>
      <c r="AI1149" t="b">
        <v>0</v>
      </c>
      <c r="AJ1149" t="n">
        <v>1423.433417560713</v>
      </c>
      <c r="AK1149" t="n">
        <v>0</v>
      </c>
      <c r="AL1149" t="n">
        <v>-21.11744992364188</v>
      </c>
      <c r="AM1149" t="n">
        <v>16.83532869362607</v>
      </c>
      <c r="AN1149" t="n">
        <v>-2.469193901029493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</row>
    <row r="1150" spans="1:48">
      <c r="A1150" t="n">
        <v>1147</v>
      </c>
      <c r="B1150" t="n">
        <v>0</v>
      </c>
      <c r="C1150" t="n">
        <v>0</v>
      </c>
      <c r="D1150" t="n">
        <v>61.25</v>
      </c>
      <c r="E1150" t="n">
        <v>5</v>
      </c>
      <c r="F1150" t="n">
        <v>-1.038566576118943</v>
      </c>
      <c r="G1150" t="n">
        <v>0</v>
      </c>
      <c r="H1150" t="n">
        <v>504.5835535987833</v>
      </c>
      <c r="I1150" t="b">
        <v>0</v>
      </c>
      <c r="J1150" t="n">
        <v>1990.077535393601</v>
      </c>
      <c r="K1150" t="n">
        <v>1341.312258855287</v>
      </c>
      <c r="L1150" t="n">
        <v>0</v>
      </c>
      <c r="M1150" t="n">
        <v>-21.26812423910326</v>
      </c>
      <c r="N1150" t="n">
        <v>-21.26812423910326</v>
      </c>
      <c r="O1150" t="n">
        <v>-402.501478156065</v>
      </c>
      <c r="P1150" t="n">
        <v>-102.0541273215175</v>
      </c>
      <c r="Q1150" t="n">
        <v>-21.26812423910326</v>
      </c>
      <c r="R1150" t="n">
        <v>0.9437615692126279</v>
      </c>
      <c r="S1150" t="n">
        <v>40.48688445685674</v>
      </c>
      <c r="T1150" t="n">
        <v>-142.9002423524936</v>
      </c>
      <c r="U1150" t="n">
        <v>-20.07203830610522</v>
      </c>
      <c r="V1150" t="n">
        <v>-40.84611503097607</v>
      </c>
      <c r="W1150" t="n">
        <v>-86.15060768619995</v>
      </c>
      <c r="X1150" t="n">
        <v>2</v>
      </c>
      <c r="Y1150" t="n">
        <v>64.72242819192091</v>
      </c>
      <c r="Z1150" t="n">
        <v>97.36633347491231</v>
      </c>
      <c r="AA1150" t="n">
        <v>1341.312258855287</v>
      </c>
      <c r="AB1150" t="b">
        <v>0</v>
      </c>
      <c r="AC1150" t="b">
        <v>1</v>
      </c>
      <c r="AD1150" t="n">
        <v>94.13677374998773</v>
      </c>
      <c r="AE1150" t="n">
        <v>1.8</v>
      </c>
      <c r="AF1150" t="n">
        <v>0</v>
      </c>
      <c r="AG1150" t="n">
        <v>-0.1535412494764035</v>
      </c>
      <c r="AH1150" t="b">
        <v>0</v>
      </c>
      <c r="AI1150" t="b">
        <v>0</v>
      </c>
      <c r="AJ1150" t="n">
        <v>1341.312258855287</v>
      </c>
      <c r="AK1150" t="n">
        <v>0</v>
      </c>
      <c r="AL1150" t="n">
        <v>-20.07203830610522</v>
      </c>
      <c r="AM1150" t="n">
        <v>15.95035398994593</v>
      </c>
      <c r="AN1150" t="n">
        <v>-2.308756987172963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</row>
    <row r="1151" spans="1:48">
      <c r="A1151" t="n">
        <v>1148</v>
      </c>
      <c r="B1151" t="n">
        <v>0</v>
      </c>
      <c r="C1151" t="n">
        <v>0</v>
      </c>
      <c r="D1151" t="n">
        <v>57.5</v>
      </c>
      <c r="E1151" t="n">
        <v>5</v>
      </c>
      <c r="F1151" t="n">
        <v>-1.054067035688063</v>
      </c>
      <c r="G1151" t="n">
        <v>0</v>
      </c>
      <c r="H1151" t="n">
        <v>473.6906829702864</v>
      </c>
      <c r="I1151" t="b">
        <v>0</v>
      </c>
      <c r="J1151" t="n">
        <v>1868.236053634809</v>
      </c>
      <c r="K1151" t="n">
        <v>1259.191100149862</v>
      </c>
      <c r="L1151" t="n">
        <v>0</v>
      </c>
      <c r="M1151" t="n">
        <v>-20.52076039806768</v>
      </c>
      <c r="N1151" t="n">
        <v>-20.52076039806768</v>
      </c>
      <c r="O1151" t="n">
        <v>-413.6852048105513</v>
      </c>
      <c r="P1151" t="n">
        <v>-104.8897578120059</v>
      </c>
      <c r="Q1151" t="n">
        <v>-20.52076039806768</v>
      </c>
      <c r="R1151" t="n">
        <v>0.9448590244174491</v>
      </c>
      <c r="S1151" t="n">
        <v>40.52779565619123</v>
      </c>
      <c r="T1151" t="n">
        <v>-147.0415938243834</v>
      </c>
      <c r="U1151" t="n">
        <v>-19.38922565002245</v>
      </c>
      <c r="V1151" t="n">
        <v>-42.1518360123775</v>
      </c>
      <c r="W1151" t="n">
        <v>-86.15060768619995</v>
      </c>
      <c r="X1151" t="n">
        <v>2</v>
      </c>
      <c r="Y1151" t="n">
        <v>64.72242819192091</v>
      </c>
      <c r="Z1151" t="n">
        <v>97.19820087036271</v>
      </c>
      <c r="AA1151" t="n">
        <v>1259.191100149862</v>
      </c>
      <c r="AB1151" t="b">
        <v>0</v>
      </c>
      <c r="AC1151" t="b">
        <v>1</v>
      </c>
      <c r="AD1151" t="n">
        <v>94.15924681533214</v>
      </c>
      <c r="AE1151" t="n">
        <v>1.8</v>
      </c>
      <c r="AF1151" t="n">
        <v>0</v>
      </c>
      <c r="AG1151" t="n">
        <v>-0.1293388061491119</v>
      </c>
      <c r="AH1151" t="b">
        <v>0</v>
      </c>
      <c r="AI1151" t="b">
        <v>0</v>
      </c>
      <c r="AJ1151" t="n">
        <v>1259.191100149862</v>
      </c>
      <c r="AK1151" t="n">
        <v>0</v>
      </c>
      <c r="AL1151" t="n">
        <v>-19.38922565002245</v>
      </c>
      <c r="AM1151" t="n">
        <v>15.42477328185639</v>
      </c>
      <c r="AN1151" t="n">
        <v>-2.151525039179746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</row>
    <row r="1152" spans="1:48">
      <c r="A1152" t="n">
        <v>1149</v>
      </c>
      <c r="B1152" t="n">
        <v>0</v>
      </c>
      <c r="C1152" t="n">
        <v>0</v>
      </c>
      <c r="D1152" t="n">
        <v>53.75</v>
      </c>
      <c r="E1152" t="n">
        <v>5</v>
      </c>
      <c r="F1152" t="n">
        <v>-0.995165281128803</v>
      </c>
      <c r="G1152" t="n">
        <v>0</v>
      </c>
      <c r="H1152" t="n">
        <v>442.7978123417894</v>
      </c>
      <c r="I1152" t="b">
        <v>0</v>
      </c>
      <c r="J1152" t="n">
        <v>1746.394571876018</v>
      </c>
      <c r="K1152" t="n">
        <v>1177.069941444436</v>
      </c>
      <c r="L1152" t="n">
        <v>0</v>
      </c>
      <c r="M1152" t="n">
        <v>-18.15595932455072</v>
      </c>
      <c r="N1152" t="n">
        <v>-18.15595932455072</v>
      </c>
      <c r="O1152" t="n">
        <v>-391.548096111259</v>
      </c>
      <c r="P1152" t="n">
        <v>-99.27690063672897</v>
      </c>
      <c r="Q1152" t="n">
        <v>-18.15595932455072</v>
      </c>
      <c r="R1152" t="n">
        <v>0.9442606281695672</v>
      </c>
      <c r="S1152" t="n">
        <v>40.56649893189581</v>
      </c>
      <c r="T1152" t="n">
        <v>-139.0849681868923</v>
      </c>
      <c r="U1152" t="n">
        <v>-17.14395755682138</v>
      </c>
      <c r="V1152" t="n">
        <v>-39.80806755016332</v>
      </c>
      <c r="W1152" t="n">
        <v>-86.15060768619995</v>
      </c>
      <c r="X1152" t="n">
        <v>2</v>
      </c>
      <c r="Y1152" t="n">
        <v>64.72242819192091</v>
      </c>
      <c r="Z1152" t="n">
        <v>97.0299948385223</v>
      </c>
      <c r="AA1152" t="n">
        <v>1177.069941444436</v>
      </c>
      <c r="AB1152" t="b">
        <v>0</v>
      </c>
      <c r="AC1152" t="b">
        <v>1</v>
      </c>
      <c r="AD1152" t="n">
        <v>94.18171988067655</v>
      </c>
      <c r="AE1152" t="n">
        <v>1.8</v>
      </c>
      <c r="AF1152" t="n">
        <v>0</v>
      </c>
      <c r="AG1152" t="n">
        <v>-0.1162621298190331</v>
      </c>
      <c r="AH1152" t="b">
        <v>0</v>
      </c>
      <c r="AI1152" t="b">
        <v>0</v>
      </c>
      <c r="AJ1152" t="n">
        <v>1177.069941444436</v>
      </c>
      <c r="AK1152" t="n">
        <v>0</v>
      </c>
      <c r="AL1152" t="n">
        <v>-17.14395755682138</v>
      </c>
      <c r="AM1152" t="n">
        <v>13.33372839318501</v>
      </c>
      <c r="AN1152" t="n">
        <v>-1.997301834650048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</row>
    <row r="1153" spans="1:48">
      <c r="A1153" t="n">
        <v>1150</v>
      </c>
      <c r="B1153" t="n">
        <v>0</v>
      </c>
      <c r="C1153" t="n">
        <v>0</v>
      </c>
      <c r="D1153" t="n">
        <v>50</v>
      </c>
      <c r="E1153" t="n">
        <v>5</v>
      </c>
      <c r="F1153" t="n">
        <v>-1.215271839796716</v>
      </c>
      <c r="G1153" t="n">
        <v>0</v>
      </c>
      <c r="H1153" t="n">
        <v>411.9049417132925</v>
      </c>
      <c r="I1153" t="b">
        <v>0</v>
      </c>
      <c r="J1153" t="n">
        <v>1624.553090117226</v>
      </c>
      <c r="K1153" t="n">
        <v>1094.94878273901</v>
      </c>
      <c r="L1153" t="n">
        <v>0</v>
      </c>
      <c r="M1153" t="n">
        <v>-21.27277427299149</v>
      </c>
      <c r="N1153" t="n">
        <v>-21.27277427299149</v>
      </c>
      <c r="O1153" t="n">
        <v>-493.1721136545088</v>
      </c>
      <c r="P1153" t="n">
        <v>-125.0436393647335</v>
      </c>
      <c r="Q1153" t="n">
        <v>-21.27277427299149</v>
      </c>
      <c r="R1153" t="n">
        <v>0.9489987161749632</v>
      </c>
      <c r="S1153" t="n">
        <v>40.60111367395089</v>
      </c>
      <c r="T1153" t="n">
        <v>-176.0626902418059</v>
      </c>
      <c r="U1153" t="n">
        <v>-20.18783547454871</v>
      </c>
      <c r="V1153" t="n">
        <v>-51.01905087707242</v>
      </c>
      <c r="W1153" t="n">
        <v>-86.15060768619995</v>
      </c>
      <c r="X1153" t="n">
        <v>2</v>
      </c>
      <c r="Y1153" t="n">
        <v>64.72242819192091</v>
      </c>
      <c r="Z1153" t="n">
        <v>96.86178880668189</v>
      </c>
      <c r="AA1153" t="n">
        <v>1094.94878273901</v>
      </c>
      <c r="AB1153" t="b">
        <v>0</v>
      </c>
      <c r="AC1153" t="b">
        <v>1</v>
      </c>
      <c r="AD1153" t="n">
        <v>94.20419294602097</v>
      </c>
      <c r="AE1153" t="n">
        <v>1.8</v>
      </c>
      <c r="AF1153" t="n">
        <v>0</v>
      </c>
      <c r="AG1153" t="n">
        <v>-0.108183761360173</v>
      </c>
      <c r="AH1153" t="b">
        <v>0</v>
      </c>
      <c r="AI1153" t="b">
        <v>0</v>
      </c>
      <c r="AJ1153" t="n">
        <v>1094.94878273901</v>
      </c>
      <c r="AK1153" t="n">
        <v>0</v>
      </c>
      <c r="AL1153" t="n">
        <v>-20.18783547454871</v>
      </c>
      <c r="AM1153" t="n">
        <v>14.72721705728687</v>
      </c>
      <c r="AN1153" t="n">
        <v>-1.845891151184073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</row>
    <row r="1154" spans="1:48">
      <c r="A1154" t="n">
        <v>1151</v>
      </c>
      <c r="B1154" t="n">
        <v>0</v>
      </c>
      <c r="C1154" t="n">
        <v>0</v>
      </c>
      <c r="D1154" t="n">
        <v>45</v>
      </c>
      <c r="E1154" t="n">
        <v>2</v>
      </c>
      <c r="F1154" t="n">
        <v>-1.435414026351007</v>
      </c>
      <c r="G1154" t="n">
        <v>0</v>
      </c>
      <c r="H1154" t="n">
        <v>370.7144475419632</v>
      </c>
      <c r="I1154" t="b">
        <v>1</v>
      </c>
      <c r="J1154" t="n">
        <v>1462.097781105503</v>
      </c>
      <c r="K1154" t="n">
        <v>3123.040860441354</v>
      </c>
      <c r="L1154" t="n">
        <v>0</v>
      </c>
      <c r="M1154" t="n">
        <v>-23.12518933718663</v>
      </c>
      <c r="N1154" t="n">
        <v>-23.12518933718663</v>
      </c>
      <c r="O1154" t="n">
        <v>-595.6856902696184</v>
      </c>
      <c r="P1154" t="n">
        <v>-151.0359255247511</v>
      </c>
      <c r="Q1154" t="n">
        <v>-23.12518933718663</v>
      </c>
      <c r="R1154" t="n">
        <v>0.952257619043357</v>
      </c>
      <c r="S1154" t="n">
        <v>40.63822317103993</v>
      </c>
      <c r="T1154" t="n">
        <v>-67.33385338492945</v>
      </c>
      <c r="U1154" t="n">
        <v>-22.02113773815617</v>
      </c>
      <c r="V1154" t="n">
        <v>83.70207213982164</v>
      </c>
      <c r="W1154" t="n">
        <v>-83.95871668709158</v>
      </c>
      <c r="X1154" t="n">
        <v>2</v>
      </c>
      <c r="Y1154" t="n">
        <v>62.53053719281255</v>
      </c>
      <c r="Z1154" t="n">
        <v>96.85942158814898</v>
      </c>
      <c r="AA1154" t="n">
        <v>3123.040860441354</v>
      </c>
      <c r="AB1154" t="b">
        <v>0</v>
      </c>
      <c r="AC1154" t="b">
        <v>1</v>
      </c>
      <c r="AD1154" t="n">
        <v>94.2262854747336</v>
      </c>
      <c r="AE1154" t="n">
        <v>1.754203413018675</v>
      </c>
      <c r="AF1154" t="n">
        <v>0</v>
      </c>
      <c r="AG1154" t="n">
        <v>-0.1008939760075381</v>
      </c>
      <c r="AH1154" t="b">
        <v>0</v>
      </c>
      <c r="AI1154" t="b">
        <v>0</v>
      </c>
      <c r="AJ1154" t="n">
        <v>3123.040860441354</v>
      </c>
      <c r="AK1154" t="n">
        <v>0</v>
      </c>
      <c r="AL1154" t="n">
        <v>-22.02113773815617</v>
      </c>
      <c r="AM1154" t="n">
        <v>12.07010053387438</v>
      </c>
      <c r="AN1154" t="n">
        <v>-6.842519909025945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</row>
    <row r="1155" spans="1:48">
      <c r="A1155" t="n">
        <v>1152</v>
      </c>
      <c r="B1155" t="n">
        <v>0</v>
      </c>
      <c r="C1155" t="n">
        <v>0</v>
      </c>
      <c r="D1155" t="n">
        <v>40</v>
      </c>
      <c r="E1155" t="n">
        <v>2</v>
      </c>
      <c r="F1155" t="n">
        <v>-1.37640538813259</v>
      </c>
      <c r="G1155" t="n">
        <v>0</v>
      </c>
      <c r="H1155" t="n">
        <v>329.523953370634</v>
      </c>
      <c r="I1155" t="b">
        <v>0</v>
      </c>
      <c r="J1155" t="n">
        <v>1299.64247209378</v>
      </c>
      <c r="K1155" t="n">
        <v>2776.036320392315</v>
      </c>
      <c r="L1155" t="n">
        <v>0</v>
      </c>
      <c r="M1155" t="n">
        <v>-19.79627997531364</v>
      </c>
      <c r="N1155" t="n">
        <v>-19.79627997531364</v>
      </c>
      <c r="O1155" t="n">
        <v>-573.6777155058945</v>
      </c>
      <c r="P1155" t="n">
        <v>-145.4558102195473</v>
      </c>
      <c r="Q1155" t="n">
        <v>-19.79627997531364</v>
      </c>
      <c r="R1155" t="n">
        <v>0.9522600845013813</v>
      </c>
      <c r="S1155" t="n">
        <v>40.67598640677191</v>
      </c>
      <c r="T1155" t="n">
        <v>-64.84633058561936</v>
      </c>
      <c r="U1155" t="n">
        <v>-18.85120724210517</v>
      </c>
      <c r="V1155" t="n">
        <v>80.60947963392793</v>
      </c>
      <c r="W1155" t="n">
        <v>-83.95871668709158</v>
      </c>
      <c r="X1155" t="n">
        <v>2</v>
      </c>
      <c r="Y1155" t="n">
        <v>62.53053719281255</v>
      </c>
      <c r="Z1155" t="n">
        <v>96.83149451140096</v>
      </c>
      <c r="AA1155" t="n">
        <v>2776.036320392315</v>
      </c>
      <c r="AB1155" t="b">
        <v>0</v>
      </c>
      <c r="AC1155" t="b">
        <v>1</v>
      </c>
      <c r="AD1155" t="n">
        <v>94.24799746681444</v>
      </c>
      <c r="AE1155" t="n">
        <v>1.754203413018675</v>
      </c>
      <c r="AF1155" t="n">
        <v>0</v>
      </c>
      <c r="AG1155" t="n">
        <v>-0.09667985929720158</v>
      </c>
      <c r="AH1155" t="b">
        <v>0</v>
      </c>
      <c r="AI1155" t="b">
        <v>0</v>
      </c>
      <c r="AJ1155" t="n">
        <v>2776.036320392315</v>
      </c>
      <c r="AK1155" t="n">
        <v>0</v>
      </c>
      <c r="AL1155" t="n">
        <v>-18.85120724210517</v>
      </c>
      <c r="AM1155" t="n">
        <v>11.11951116309433</v>
      </c>
      <c r="AN1155" t="n">
        <v>-5.746675035630354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</row>
    <row r="1156" spans="1:48">
      <c r="A1156" t="n">
        <v>1153</v>
      </c>
      <c r="B1156" t="n">
        <v>0</v>
      </c>
      <c r="C1156" t="n">
        <v>0</v>
      </c>
      <c r="D1156" t="n">
        <v>35</v>
      </c>
      <c r="E1156" t="n">
        <v>2</v>
      </c>
      <c r="F1156" t="n">
        <v>-1.392297754451962</v>
      </c>
      <c r="G1156" t="n">
        <v>0</v>
      </c>
      <c r="H1156" t="n">
        <v>288.3334591993047</v>
      </c>
      <c r="I1156" t="b">
        <v>0</v>
      </c>
      <c r="J1156" t="n">
        <v>1137.187163082058</v>
      </c>
      <c r="K1156" t="n">
        <v>2429.031780343276</v>
      </c>
      <c r="L1156" t="n">
        <v>0</v>
      </c>
      <c r="M1156" t="n">
        <v>-17.64897405099781</v>
      </c>
      <c r="N1156" t="n">
        <v>-17.64897405099781</v>
      </c>
      <c r="O1156" t="n">
        <v>-584.5151933148243</v>
      </c>
      <c r="P1156" t="n">
        <v>-148.2036494205944</v>
      </c>
      <c r="Q1156" t="n">
        <v>-17.64897405099781</v>
      </c>
      <c r="R1156" t="n">
        <v>0.9529858427106398</v>
      </c>
      <c r="S1156" t="n">
        <v>40.70831189268158</v>
      </c>
      <c r="T1156" t="n">
        <v>-66.12171335949316</v>
      </c>
      <c r="U1156" t="n">
        <v>-16.81922240896836</v>
      </c>
      <c r="V1156" t="n">
        <v>82.08193606110126</v>
      </c>
      <c r="W1156" t="n">
        <v>-83.95871668709158</v>
      </c>
      <c r="X1156" t="n">
        <v>2</v>
      </c>
      <c r="Y1156" t="n">
        <v>62.53053719281255</v>
      </c>
      <c r="Z1156" t="n">
        <v>96.73541273333792</v>
      </c>
      <c r="AA1156" t="n">
        <v>2429.031780343276</v>
      </c>
      <c r="AB1156" t="b">
        <v>0</v>
      </c>
      <c r="AC1156" t="b">
        <v>1</v>
      </c>
      <c r="AD1156" t="n">
        <v>94.26970945889528</v>
      </c>
      <c r="AE1156" t="n">
        <v>1.754203413018675</v>
      </c>
      <c r="AF1156" t="n">
        <v>0</v>
      </c>
      <c r="AG1156" t="n">
        <v>-0.09447964162769695</v>
      </c>
      <c r="AH1156" t="b">
        <v>0</v>
      </c>
      <c r="AI1156" t="b">
        <v>0</v>
      </c>
      <c r="AJ1156" t="n">
        <v>2429.031780343276</v>
      </c>
      <c r="AK1156" t="n">
        <v>0</v>
      </c>
      <c r="AL1156" t="n">
        <v>-16.81922240896836</v>
      </c>
      <c r="AM1156" t="n">
        <v>10.06493653858706</v>
      </c>
      <c r="AN1156" t="n">
        <v>-4.769264827000818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</row>
    <row r="1157" spans="1:48">
      <c r="A1157" t="n">
        <v>1154</v>
      </c>
      <c r="B1157" t="n">
        <v>0</v>
      </c>
      <c r="C1157" t="n">
        <v>0</v>
      </c>
      <c r="D1157" t="n">
        <v>30</v>
      </c>
      <c r="E1157" t="n">
        <v>2</v>
      </c>
      <c r="F1157" t="n">
        <v>-1.387736927392888</v>
      </c>
      <c r="G1157" t="n">
        <v>0</v>
      </c>
      <c r="H1157" t="n">
        <v>247.1429650279755</v>
      </c>
      <c r="I1157" t="b">
        <v>0</v>
      </c>
      <c r="J1157" t="n">
        <v>974.7318540703353</v>
      </c>
      <c r="K1157" t="n">
        <v>2082.027240294236</v>
      </c>
      <c r="L1157" t="n">
        <v>0</v>
      </c>
      <c r="M1157" t="n">
        <v>-15.16134795477618</v>
      </c>
      <c r="N1157" t="n">
        <v>-15.16134795477618</v>
      </c>
      <c r="O1157" t="n">
        <v>-585.8156158316752</v>
      </c>
      <c r="P1157" t="n">
        <v>-148.5333711540759</v>
      </c>
      <c r="Q1157" t="n">
        <v>-15.16134795477618</v>
      </c>
      <c r="R1157" t="n">
        <v>0.9534968252715958</v>
      </c>
      <c r="S1157" t="n">
        <v>40.73669290936999</v>
      </c>
      <c r="T1157" t="n">
        <v>-66.30435292242461</v>
      </c>
      <c r="U1157" t="n">
        <v>-14.45629714171709</v>
      </c>
      <c r="V1157" t="n">
        <v>82.22901823165128</v>
      </c>
      <c r="W1157" t="n">
        <v>-83.95871668709158</v>
      </c>
      <c r="X1157" t="n">
        <v>2</v>
      </c>
      <c r="Y1157" t="n">
        <v>62.53053719281255</v>
      </c>
      <c r="Z1157" t="n">
        <v>96.60704627213291</v>
      </c>
      <c r="AA1157" t="n">
        <v>2082.027240294236</v>
      </c>
      <c r="AB1157" t="b">
        <v>0</v>
      </c>
      <c r="AC1157" t="b">
        <v>1</v>
      </c>
      <c r="AD1157" t="n">
        <v>94.29142145097612</v>
      </c>
      <c r="AE1157" t="n">
        <v>1.754203413018675</v>
      </c>
      <c r="AF1157" t="n">
        <v>0</v>
      </c>
      <c r="AG1157" t="n">
        <v>-0.09102735470907453</v>
      </c>
      <c r="AH1157" t="b">
        <v>0</v>
      </c>
      <c r="AI1157" t="b">
        <v>0</v>
      </c>
      <c r="AJ1157" t="n">
        <v>2082.027240294236</v>
      </c>
      <c r="AK1157" t="n">
        <v>0</v>
      </c>
      <c r="AL1157" t="n">
        <v>-14.45629714171709</v>
      </c>
      <c r="AM1157" t="n">
        <v>8.575791148295036</v>
      </c>
      <c r="AN1157" t="n">
        <v>-3.895484950041578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</row>
    <row r="1158" spans="1:48">
      <c r="A1158" t="n">
        <v>1155</v>
      </c>
      <c r="B1158" t="n">
        <v>0</v>
      </c>
      <c r="C1158" t="n">
        <v>0</v>
      </c>
      <c r="D1158" t="n">
        <v>25</v>
      </c>
      <c r="E1158" t="n">
        <v>2</v>
      </c>
      <c r="F1158" t="n">
        <v>-1.390087869309822</v>
      </c>
      <c r="G1158" t="n">
        <v>0</v>
      </c>
      <c r="H1158" t="n">
        <v>205.9524708566462</v>
      </c>
      <c r="I1158" t="b">
        <v>0</v>
      </c>
      <c r="J1158" t="n">
        <v>812.2765450586128</v>
      </c>
      <c r="K1158" t="n">
        <v>1735.022700245197</v>
      </c>
      <c r="L1158" t="n">
        <v>0</v>
      </c>
      <c r="M1158" t="n">
        <v>-12.71913833191166</v>
      </c>
      <c r="N1158" t="n">
        <v>-12.71913833191166</v>
      </c>
      <c r="O1158" t="n">
        <v>-589.7420105638956</v>
      </c>
      <c r="P1158" t="n">
        <v>-149.5289073437869</v>
      </c>
      <c r="Q1158" t="n">
        <v>-12.71913833191166</v>
      </c>
      <c r="R1158" t="n">
        <v>0.9540538720981885</v>
      </c>
      <c r="S1158" t="n">
        <v>40.76080863012069</v>
      </c>
      <c r="T1158" t="n">
        <v>-66.78774955147527</v>
      </c>
      <c r="U1158" t="n">
        <v>-12.13474317531281</v>
      </c>
      <c r="V1158" t="n">
        <v>82.74115779231165</v>
      </c>
      <c r="W1158" t="n">
        <v>-83.95871668709158</v>
      </c>
      <c r="X1158" t="n">
        <v>2</v>
      </c>
      <c r="Y1158" t="n">
        <v>62.53053719281255</v>
      </c>
      <c r="Z1158" t="n">
        <v>96.4719552297732</v>
      </c>
      <c r="AA1158" t="n">
        <v>1735.022700245197</v>
      </c>
      <c r="AB1158" t="b">
        <v>0</v>
      </c>
      <c r="AC1158" t="b">
        <v>1</v>
      </c>
      <c r="AD1158" t="n">
        <v>94.31313344305696</v>
      </c>
      <c r="AE1158" t="n">
        <v>1.754203413018675</v>
      </c>
      <c r="AF1158" t="n">
        <v>0</v>
      </c>
      <c r="AG1158" t="n">
        <v>-0.1192436833571909</v>
      </c>
      <c r="AH1158" t="b">
        <v>0</v>
      </c>
      <c r="AI1158" t="b">
        <v>0</v>
      </c>
      <c r="AJ1158" t="n">
        <v>1735.022700245197</v>
      </c>
      <c r="AK1158" t="n">
        <v>0</v>
      </c>
      <c r="AL1158" t="n">
        <v>-12.13474317531281</v>
      </c>
      <c r="AM1158" t="n">
        <v>7.039191060275455</v>
      </c>
      <c r="AN1158" t="n">
        <v>-3.110531071656878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</row>
    <row r="1159" spans="1:48">
      <c r="A1159" t="n">
        <v>1156</v>
      </c>
      <c r="B1159" t="n">
        <v>0</v>
      </c>
      <c r="C1159" t="n">
        <v>0</v>
      </c>
      <c r="D1159" t="n">
        <v>20</v>
      </c>
      <c r="E1159" t="n">
        <v>2</v>
      </c>
      <c r="F1159" t="n">
        <v>-1.385244928701164</v>
      </c>
      <c r="G1159" t="n">
        <v>0</v>
      </c>
      <c r="H1159" t="n">
        <v>164.761976685317</v>
      </c>
      <c r="I1159" t="b">
        <v>0</v>
      </c>
      <c r="J1159" t="n">
        <v>649.8212360468902</v>
      </c>
      <c r="K1159" t="n">
        <v>1388.018160196158</v>
      </c>
      <c r="L1159" t="n">
        <v>0</v>
      </c>
      <c r="M1159" t="n">
        <v>-10.18018944210604</v>
      </c>
      <c r="N1159" t="n">
        <v>-10.18018944210604</v>
      </c>
      <c r="O1159" t="n">
        <v>-590.0247753464188</v>
      </c>
      <c r="P1159" t="n">
        <v>-149.6006022683618</v>
      </c>
      <c r="Q1159" t="n">
        <v>-10.18018944210604</v>
      </c>
      <c r="R1159" t="n">
        <v>0.9545367775001548</v>
      </c>
      <c r="S1159" t="n">
        <v>40.78079741694791</v>
      </c>
      <c r="T1159" t="n">
        <v>-66.85359400811066</v>
      </c>
      <c r="U1159" t="n">
        <v>-9.717365224408999</v>
      </c>
      <c r="V1159" t="n">
        <v>82.74700826025111</v>
      </c>
      <c r="W1159" t="n">
        <v>-84.38883342719376</v>
      </c>
      <c r="X1159" t="n">
        <v>2</v>
      </c>
      <c r="Y1159" t="n">
        <v>62.96065393291472</v>
      </c>
      <c r="Z1159" t="n">
        <v>96.33421312214753</v>
      </c>
      <c r="AA1159" t="n">
        <v>1388.018160196158</v>
      </c>
      <c r="AB1159" t="b">
        <v>0</v>
      </c>
      <c r="AC1159" t="b">
        <v>1</v>
      </c>
      <c r="AD1159" t="n">
        <v>94.33492010818296</v>
      </c>
      <c r="AE1159" t="n">
        <v>1.763190118428856</v>
      </c>
      <c r="AF1159" t="n">
        <v>0</v>
      </c>
      <c r="AG1159" t="n">
        <v>-0.1377796635506663</v>
      </c>
      <c r="AH1159" t="b">
        <v>0</v>
      </c>
      <c r="AI1159" t="b">
        <v>0</v>
      </c>
      <c r="AJ1159" t="n">
        <v>1388.018160196158</v>
      </c>
      <c r="AK1159" t="n">
        <v>0</v>
      </c>
      <c r="AL1159" t="n">
        <v>-9.717365224408999</v>
      </c>
      <c r="AM1159" t="n">
        <v>5.323758616867375</v>
      </c>
      <c r="AN1159" t="n">
        <v>-2.399598858750962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</row>
    <row r="1160" spans="1:48">
      <c r="A1160" t="n">
        <v>1157</v>
      </c>
      <c r="B1160" t="n">
        <v>0</v>
      </c>
      <c r="C1160" t="n">
        <v>0</v>
      </c>
      <c r="D1160" t="n">
        <v>15</v>
      </c>
      <c r="E1160" t="n">
        <v>2</v>
      </c>
      <c r="F1160" t="n">
        <v>-1.402265749218853</v>
      </c>
      <c r="G1160" t="n">
        <v>0</v>
      </c>
      <c r="H1160" t="n">
        <v>123.5714825139877</v>
      </c>
      <c r="I1160" t="b">
        <v>0</v>
      </c>
      <c r="J1160" t="n">
        <v>487.3659270351677</v>
      </c>
      <c r="K1160" t="n">
        <v>1041.013620147118</v>
      </c>
      <c r="L1160" t="n">
        <v>0</v>
      </c>
      <c r="M1160" t="n">
        <v>-7.758781105090439</v>
      </c>
      <c r="N1160" t="n">
        <v>-7.758781105090439</v>
      </c>
      <c r="O1160" t="n">
        <v>-599.5792913320573</v>
      </c>
      <c r="P1160" t="n">
        <v>-152.0231468894669</v>
      </c>
      <c r="Q1160" t="n">
        <v>-7.758781105090439</v>
      </c>
      <c r="R1160" t="n">
        <v>0.9551752429859139</v>
      </c>
      <c r="S1160" t="n">
        <v>40.79662796331975</v>
      </c>
      <c r="T1160" t="n">
        <v>-67.98162278540723</v>
      </c>
      <c r="U1160" t="n">
        <v>-7.410995627329278</v>
      </c>
      <c r="V1160" t="n">
        <v>84.04152410405966</v>
      </c>
      <c r="W1160" t="n">
        <v>-81.26153086114246</v>
      </c>
      <c r="X1160" t="n">
        <v>2</v>
      </c>
      <c r="Y1160" t="n">
        <v>59.83335136686343</v>
      </c>
      <c r="Z1160" t="n">
        <v>96.18492820333546</v>
      </c>
      <c r="AA1160" t="n">
        <v>1041.013620147118</v>
      </c>
      <c r="AB1160" t="b">
        <v>0</v>
      </c>
      <c r="AC1160" t="b">
        <v>1</v>
      </c>
      <c r="AD1160" t="n">
        <v>94.35623851188083</v>
      </c>
      <c r="AE1160" t="n">
        <v>1.697849376557408</v>
      </c>
      <c r="AF1160" t="n">
        <v>0</v>
      </c>
      <c r="AG1160" t="n">
        <v>-0.1452228917491193</v>
      </c>
      <c r="AH1160" t="b">
        <v>0</v>
      </c>
      <c r="AI1160" t="b">
        <v>0</v>
      </c>
      <c r="AJ1160" t="n">
        <v>1041.013620147118</v>
      </c>
      <c r="AK1160" t="n">
        <v>0</v>
      </c>
      <c r="AL1160" t="n">
        <v>-7.410995627329278</v>
      </c>
      <c r="AM1160" t="n">
        <v>3.770185862949178</v>
      </c>
      <c r="AN1160" t="n">
        <v>-1.747883978228073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</row>
    <row r="1161" spans="1:48">
      <c r="A1161" t="n">
        <v>1158</v>
      </c>
      <c r="B1161" t="n">
        <v>0</v>
      </c>
      <c r="C1161" t="n">
        <v>0</v>
      </c>
      <c r="D1161" t="n">
        <v>10</v>
      </c>
      <c r="E1161" t="n">
        <v>2</v>
      </c>
      <c r="F1161" t="n">
        <v>-1.339025407756753</v>
      </c>
      <c r="G1161" t="n">
        <v>0</v>
      </c>
      <c r="H1161" t="n">
        <v>82.3809883426585</v>
      </c>
      <c r="I1161" t="b">
        <v>0</v>
      </c>
      <c r="J1161" t="n">
        <v>324.9106180234451</v>
      </c>
      <c r="K1161" t="n">
        <v>694.0090800980788</v>
      </c>
      <c r="L1161" t="n">
        <v>0</v>
      </c>
      <c r="M1161" t="n">
        <v>-4.94334103574284</v>
      </c>
      <c r="N1161" t="n">
        <v>-4.94334103574284</v>
      </c>
      <c r="O1161" t="n">
        <v>-573.0136360746361</v>
      </c>
      <c r="P1161" t="n">
        <v>-145.2874330818043</v>
      </c>
      <c r="Q1161" t="n">
        <v>-4.94334103574284</v>
      </c>
      <c r="R1161" t="n">
        <v>0.9551993458780464</v>
      </c>
      <c r="S1161" t="n">
        <v>40.80852369807742</v>
      </c>
      <c r="T1161" t="n">
        <v>-64.97118962735951</v>
      </c>
      <c r="U1161" t="n">
        <v>-4.721876123793665</v>
      </c>
      <c r="V1161" t="n">
        <v>80.31624345444479</v>
      </c>
      <c r="W1161" t="n">
        <v>-72.60936441788996</v>
      </c>
      <c r="X1161" t="n">
        <v>2</v>
      </c>
      <c r="Y1161" t="n">
        <v>51.18118492361093</v>
      </c>
      <c r="Z1161" t="n">
        <v>96.0437492866056</v>
      </c>
      <c r="AA1161" t="n">
        <v>750</v>
      </c>
      <c r="AB1161" t="b">
        <v>0</v>
      </c>
      <c r="AC1161" t="b">
        <v>1</v>
      </c>
      <c r="AD1161" t="n">
        <v>94.37551186887571</v>
      </c>
      <c r="AE1161" t="n">
        <v>1.51707410385612</v>
      </c>
      <c r="AF1161" t="n">
        <v>0</v>
      </c>
      <c r="AG1161" t="n">
        <v>-0.1467998579894541</v>
      </c>
      <c r="AH1161" t="b">
        <v>0</v>
      </c>
      <c r="AI1161" t="b">
        <v>0</v>
      </c>
      <c r="AJ1161" t="n">
        <v>750</v>
      </c>
      <c r="AK1161" t="n">
        <v>0</v>
      </c>
      <c r="AL1161" t="n">
        <v>-4.721876123793665</v>
      </c>
      <c r="AM1161" t="n">
        <v>1.928034822961747</v>
      </c>
      <c r="AN1161" t="n">
        <v>-1.23618222</v>
      </c>
      <c r="AO1161" t="n">
        <v>0</v>
      </c>
      <c r="AP1161" t="n">
        <v>1</v>
      </c>
      <c r="AQ1161" t="n">
        <v>0</v>
      </c>
      <c r="AR1161" t="n">
        <v>0</v>
      </c>
      <c r="AS1161" t="n">
        <v>0</v>
      </c>
      <c r="AT1161" t="n">
        <v>0.2544666666666667</v>
      </c>
      <c r="AU1161" t="n">
        <v>0.08</v>
      </c>
      <c r="AV1161" t="n">
        <v>0.2544666666666667</v>
      </c>
    </row>
    <row r="1162" spans="1:48">
      <c r="A1162" t="n">
        <v>1159</v>
      </c>
      <c r="B1162" t="n">
        <v>0</v>
      </c>
      <c r="C1162" t="n">
        <v>0</v>
      </c>
      <c r="D1162" t="n">
        <v>5</v>
      </c>
      <c r="E1162" t="n">
        <v>2</v>
      </c>
      <c r="F1162" t="n">
        <v>-1.574965953087467</v>
      </c>
      <c r="G1162" t="n">
        <v>0</v>
      </c>
      <c r="H1162" t="n">
        <v>41.19049417132925</v>
      </c>
      <c r="I1162" t="b">
        <v>0</v>
      </c>
      <c r="J1162" t="n">
        <v>162.4553090117226</v>
      </c>
      <c r="K1162" t="n">
        <v>347.0045400490394</v>
      </c>
      <c r="L1162" t="n">
        <v>0</v>
      </c>
      <c r="M1162" t="n">
        <v>-2.928752537002695</v>
      </c>
      <c r="N1162" t="n">
        <v>-2.928752537002695</v>
      </c>
      <c r="O1162" t="n">
        <v>-678.9801182060435</v>
      </c>
      <c r="P1162" t="n">
        <v>-172.1552023848995</v>
      </c>
      <c r="Q1162" t="n">
        <v>-2.928752537002695</v>
      </c>
      <c r="R1162" t="n">
        <v>0.9571720702272108</v>
      </c>
      <c r="S1162" t="n">
        <v>40.81609873504458</v>
      </c>
      <c r="T1162" t="n">
        <v>-77.14520199772409</v>
      </c>
      <c r="U1162" t="n">
        <v>-2.803320129026065</v>
      </c>
      <c r="V1162" t="n">
        <v>95.01000038717535</v>
      </c>
      <c r="W1162" t="n">
        <v>-21.91937100957529</v>
      </c>
      <c r="X1162" t="n">
        <v>2</v>
      </c>
      <c r="Y1162" t="n">
        <v>0.4911915152962614</v>
      </c>
      <c r="Z1162" t="n">
        <v>95.9000429257063</v>
      </c>
      <c r="AA1162" t="n">
        <v>750</v>
      </c>
      <c r="AB1162" t="b">
        <v>0</v>
      </c>
      <c r="AC1162" t="b">
        <v>1</v>
      </c>
      <c r="AD1162" t="n">
        <v>94.38448276756301</v>
      </c>
      <c r="AE1162" t="n">
        <v>0.4579755021688096</v>
      </c>
      <c r="AF1162" t="n">
        <v>0</v>
      </c>
      <c r="AG1162" t="n">
        <v>-0.1407509837526991</v>
      </c>
      <c r="AH1162" t="b">
        <v>0</v>
      </c>
      <c r="AI1162" t="b">
        <v>0</v>
      </c>
      <c r="AJ1162" t="n">
        <v>750</v>
      </c>
      <c r="AK1162" t="n">
        <v>0</v>
      </c>
      <c r="AL1162" t="n">
        <v>-2.803320129026065</v>
      </c>
      <c r="AM1162" t="n">
        <v>1.109162406857256</v>
      </c>
      <c r="AN1162" t="n">
        <v>-1.23618222</v>
      </c>
      <c r="AO1162" t="n">
        <v>0</v>
      </c>
      <c r="AP1162" t="n">
        <v>1</v>
      </c>
      <c r="AQ1162" t="n">
        <v>0</v>
      </c>
      <c r="AR1162" t="n">
        <v>0</v>
      </c>
      <c r="AS1162" t="n">
        <v>0</v>
      </c>
      <c r="AT1162" t="n">
        <v>0.2544666666666667</v>
      </c>
      <c r="AU1162" t="n">
        <v>0.08</v>
      </c>
      <c r="AV1162" t="n">
        <v>0.2544666666666667</v>
      </c>
    </row>
    <row r="1163" spans="1:48">
      <c r="A1163" t="n">
        <v>1160</v>
      </c>
      <c r="B1163" t="n">
        <v>0</v>
      </c>
      <c r="C1163" t="n">
        <v>0</v>
      </c>
      <c r="D1163" t="n">
        <v>0</v>
      </c>
      <c r="E1163" t="n">
        <v>2</v>
      </c>
      <c r="F1163" t="n">
        <v>0</v>
      </c>
      <c r="G1163" t="n">
        <v>0</v>
      </c>
      <c r="H1163" t="n">
        <v>0</v>
      </c>
      <c r="I1163" t="b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1</v>
      </c>
      <c r="S1163" t="n">
        <v>40.82038905407949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-21.42817949427903</v>
      </c>
      <c r="Z1163" t="n">
        <v>95.78383739791427</v>
      </c>
      <c r="AA1163" t="n">
        <v>750</v>
      </c>
      <c r="AB1163" t="b">
        <v>0</v>
      </c>
      <c r="AC1163" t="b">
        <v>1</v>
      </c>
      <c r="AD1163" t="n">
        <v>94.38084787381666</v>
      </c>
      <c r="AE1163" t="n">
        <v>-0</v>
      </c>
      <c r="AF1163" t="n">
        <v>0</v>
      </c>
      <c r="AG1163" t="n">
        <v>-0.1320330363949783</v>
      </c>
      <c r="AH1163" t="b">
        <v>1</v>
      </c>
      <c r="AI1163" t="b">
        <v>0</v>
      </c>
      <c r="AJ1163" t="n">
        <v>750</v>
      </c>
      <c r="AK1163" t="n">
        <v>0</v>
      </c>
      <c r="AL1163" t="n">
        <v>0</v>
      </c>
      <c r="AM1163" t="n">
        <v>0</v>
      </c>
      <c r="AN1163" t="n">
        <v>0.2695635702047531</v>
      </c>
      <c r="AO1163" t="n">
        <v>0</v>
      </c>
      <c r="AP1163" t="n">
        <v>1</v>
      </c>
      <c r="AQ1163" t="n">
        <v>0</v>
      </c>
      <c r="AR1163" t="n">
        <v>0</v>
      </c>
      <c r="AS1163" t="n">
        <v>0</v>
      </c>
      <c r="AT1163" t="n">
        <v>0.2544666666666667</v>
      </c>
      <c r="AU1163" t="n">
        <v>0.08</v>
      </c>
      <c r="AV1163" t="n">
        <v>0.2544666666666667</v>
      </c>
    </row>
    <row r="1164" spans="1:48">
      <c r="A1164" t="n">
        <v>1161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b">
        <v>1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1</v>
      </c>
      <c r="S1164" t="n">
        <v>40.82038905407949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-21.42817949427903</v>
      </c>
      <c r="Z1164" t="n">
        <v>95.65856857289985</v>
      </c>
      <c r="AA1164" t="n">
        <v>0</v>
      </c>
      <c r="AB1164" t="b">
        <v>0</v>
      </c>
      <c r="AC1164" t="b">
        <v>0</v>
      </c>
      <c r="AD1164" t="n">
        <v>94.37340753371448</v>
      </c>
      <c r="AE1164" t="n">
        <v>-0</v>
      </c>
      <c r="AF1164" t="n">
        <v>0</v>
      </c>
      <c r="AG1164" t="n">
        <v>-0.1237063072920744</v>
      </c>
      <c r="AH1164" t="b">
        <v>0</v>
      </c>
      <c r="AI1164" t="b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0.2695635702047531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</row>
    <row r="1165" spans="1:48">
      <c r="A1165" t="n">
        <v>1162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b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1</v>
      </c>
      <c r="S1165" t="n">
        <v>40.82038905407949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-21.42817949427903</v>
      </c>
      <c r="Z1165" t="n">
        <v>95.53329974788544</v>
      </c>
      <c r="AA1165" t="n">
        <v>0</v>
      </c>
      <c r="AB1165" t="b">
        <v>0</v>
      </c>
      <c r="AC1165" t="b">
        <v>0</v>
      </c>
      <c r="AD1165" t="n">
        <v>94.36596719361231</v>
      </c>
      <c r="AE1165" t="n">
        <v>-0</v>
      </c>
      <c r="AF1165" t="n">
        <v>0</v>
      </c>
      <c r="AG1165" t="n">
        <v>-0.1169721518097547</v>
      </c>
      <c r="AH1165" t="b">
        <v>0</v>
      </c>
      <c r="AI1165" t="b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</row>
    <row r="1166" spans="1:48">
      <c r="A1166" t="n">
        <v>1163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b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1</v>
      </c>
      <c r="S1166" t="n">
        <v>40.82038905407949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-21.42817949427903</v>
      </c>
      <c r="Z1166" t="n">
        <v>95.40803092287102</v>
      </c>
      <c r="AA1166" t="n">
        <v>0</v>
      </c>
      <c r="AB1166" t="b">
        <v>0</v>
      </c>
      <c r="AC1166" t="b">
        <v>0</v>
      </c>
      <c r="AD1166" t="n">
        <v>94.35852685351013</v>
      </c>
      <c r="AE1166" t="n">
        <v>-0</v>
      </c>
      <c r="AF1166" t="n">
        <v>0</v>
      </c>
      <c r="AG1166" t="n">
        <v>-0.1113851511507835</v>
      </c>
      <c r="AH1166" t="b">
        <v>0</v>
      </c>
      <c r="AI1166" t="b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</row>
    <row r="1167" spans="1:48">
      <c r="A1167" t="n">
        <v>1164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b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1</v>
      </c>
      <c r="S1167" t="n">
        <v>40.82038905407949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-21.42817949427903</v>
      </c>
      <c r="Z1167" t="n">
        <v>95.29797775772772</v>
      </c>
      <c r="AA1167" t="n">
        <v>0</v>
      </c>
      <c r="AB1167" t="b">
        <v>0</v>
      </c>
      <c r="AC1167" t="b">
        <v>0</v>
      </c>
      <c r="AD1167" t="n">
        <v>94.35108651340795</v>
      </c>
      <c r="AE1167" t="n">
        <v>-0</v>
      </c>
      <c r="AF1167" t="n">
        <v>0</v>
      </c>
      <c r="AG1167" t="n">
        <v>-0.1125225102876061</v>
      </c>
      <c r="AH1167" t="b">
        <v>0</v>
      </c>
      <c r="AI1167" t="b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</row>
    <row r="1168" spans="1:48">
      <c r="A1168" t="n">
        <v>1165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b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1</v>
      </c>
      <c r="S1168" t="n">
        <v>40.82038905407949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-21.42817949427903</v>
      </c>
      <c r="Z1168" t="n">
        <v>95.18792459258442</v>
      </c>
      <c r="AA1168" t="n">
        <v>0</v>
      </c>
      <c r="AB1168" t="b">
        <v>0</v>
      </c>
      <c r="AC1168" t="b">
        <v>0</v>
      </c>
      <c r="AD1168" t="n">
        <v>94.34364617330577</v>
      </c>
      <c r="AE1168" t="n">
        <v>-0</v>
      </c>
      <c r="AF1168" t="n">
        <v>0</v>
      </c>
      <c r="AG1168" t="n">
        <v>-0.1121093786925766</v>
      </c>
      <c r="AH1168" t="b">
        <v>0</v>
      </c>
      <c r="AI1168" t="b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</row>
    <row r="1169" spans="1:48">
      <c r="A1169" t="n">
        <v>1166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b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1</v>
      </c>
      <c r="S1169" t="n">
        <v>40.82038905407949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-21.42817949427903</v>
      </c>
      <c r="Z1169" t="n">
        <v>95.08404275195446</v>
      </c>
      <c r="AA1169" t="n">
        <v>0</v>
      </c>
      <c r="AB1169" t="b">
        <v>0</v>
      </c>
      <c r="AC1169" t="b">
        <v>0</v>
      </c>
      <c r="AD1169" t="n">
        <v>94.33620583320359</v>
      </c>
      <c r="AE1169" t="n">
        <v>-0</v>
      </c>
      <c r="AF1169" t="n">
        <v>0</v>
      </c>
      <c r="AG1169" t="n">
        <v>-0.111353689924815</v>
      </c>
      <c r="AH1169" t="b">
        <v>0</v>
      </c>
      <c r="AI1169" t="b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</row>
    <row r="1170" spans="1:48">
      <c r="A1170" t="n">
        <v>1167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b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1</v>
      </c>
      <c r="S1170" t="n">
        <v>40.82038905407949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-21.42817949427903</v>
      </c>
      <c r="Z1170" t="n">
        <v>94.97647699238445</v>
      </c>
      <c r="AA1170" t="n">
        <v>0</v>
      </c>
      <c r="AB1170" t="b">
        <v>0</v>
      </c>
      <c r="AC1170" t="b">
        <v>0</v>
      </c>
      <c r="AD1170" t="n">
        <v>94.32876549310141</v>
      </c>
      <c r="AE1170" t="n">
        <v>-0</v>
      </c>
      <c r="AF1170" t="n">
        <v>0</v>
      </c>
      <c r="AG1170" t="n">
        <v>-0.1107804206291554</v>
      </c>
      <c r="AH1170" t="b">
        <v>0</v>
      </c>
      <c r="AI1170" t="b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</row>
    <row r="1171" spans="1:48">
      <c r="A1171" t="n">
        <v>1168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b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1</v>
      </c>
      <c r="S1171" t="n">
        <v>40.82038905407949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-21.42817949427903</v>
      </c>
      <c r="Z1171" t="n">
        <v>94.86051102988148</v>
      </c>
      <c r="AA1171" t="n">
        <v>0</v>
      </c>
      <c r="AB1171" t="b">
        <v>0</v>
      </c>
      <c r="AC1171" t="b">
        <v>0</v>
      </c>
      <c r="AD1171" t="n">
        <v>94.32132515299924</v>
      </c>
      <c r="AE1171" t="n">
        <v>-0</v>
      </c>
      <c r="AF1171" t="n">
        <v>0</v>
      </c>
      <c r="AG1171" t="n">
        <v>-0.1120177602125286</v>
      </c>
      <c r="AH1171" t="b">
        <v>0</v>
      </c>
      <c r="AI1171" t="b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</row>
    <row r="1172" spans="1:48">
      <c r="A1172" t="n">
        <v>1169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b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1</v>
      </c>
      <c r="S1172" t="n">
        <v>40.82038905407949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-21.42817949427903</v>
      </c>
      <c r="Z1172" t="n">
        <v>94.74454506737851</v>
      </c>
      <c r="AA1172" t="n">
        <v>0</v>
      </c>
      <c r="AB1172" t="b">
        <v>0</v>
      </c>
      <c r="AC1172" t="b">
        <v>0</v>
      </c>
      <c r="AD1172" t="n">
        <v>94.31388481289706</v>
      </c>
      <c r="AE1172" t="n">
        <v>-0</v>
      </c>
      <c r="AF1172" t="n">
        <v>0</v>
      </c>
      <c r="AG1172" t="n">
        <v>-0.1135468783951326</v>
      </c>
      <c r="AH1172" t="b">
        <v>0</v>
      </c>
      <c r="AI1172" t="b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</row>
    <row r="1173" spans="1:48">
      <c r="A1173" t="n">
        <v>1170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b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1</v>
      </c>
      <c r="S1173" t="n">
        <v>40.82038905407949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-21.42817949427903</v>
      </c>
      <c r="Z1173" t="n">
        <v>94.63036744518048</v>
      </c>
      <c r="AA1173" t="n">
        <v>0</v>
      </c>
      <c r="AB1173" t="b">
        <v>0</v>
      </c>
      <c r="AC1173" t="b">
        <v>0</v>
      </c>
      <c r="AD1173" t="n">
        <v>94.30644447279488</v>
      </c>
      <c r="AE1173" t="n">
        <v>-0</v>
      </c>
      <c r="AF1173" t="n">
        <v>0</v>
      </c>
      <c r="AG1173" t="n">
        <v>-0.1141106388045572</v>
      </c>
      <c r="AH1173" t="b">
        <v>0</v>
      </c>
      <c r="AI1173" t="b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</row>
    <row r="1174" spans="1:48">
      <c r="A1174" t="n">
        <v>1171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b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1</v>
      </c>
      <c r="S1174" t="n">
        <v>40.82038905407949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-21.42817949427903</v>
      </c>
      <c r="Z1174" t="n">
        <v>94.51618982298245</v>
      </c>
      <c r="AA1174" t="n">
        <v>0</v>
      </c>
      <c r="AB1174" t="b">
        <v>0</v>
      </c>
      <c r="AC1174" t="b">
        <v>0</v>
      </c>
      <c r="AD1174" t="n">
        <v>94.2990041326927</v>
      </c>
      <c r="AE1174" t="n">
        <v>-0</v>
      </c>
      <c r="AF1174" t="n">
        <v>0</v>
      </c>
      <c r="AG1174" t="n">
        <v>-0.1133948363759087</v>
      </c>
      <c r="AH1174" t="b">
        <v>0</v>
      </c>
      <c r="AI1174" t="b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</row>
    <row r="1175" spans="1:48">
      <c r="A1175" t="n">
        <v>1172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b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1</v>
      </c>
      <c r="S1175" t="n">
        <v>40.82038905407949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-21.42817949427903</v>
      </c>
      <c r="Z1175" t="n">
        <v>94.40201220078443</v>
      </c>
      <c r="AA1175" t="n">
        <v>0</v>
      </c>
      <c r="AB1175" t="b">
        <v>0</v>
      </c>
      <c r="AC1175" t="b">
        <v>0</v>
      </c>
      <c r="AD1175" t="n">
        <v>94.29156379259052</v>
      </c>
      <c r="AE1175" t="n">
        <v>-0</v>
      </c>
      <c r="AF1175" t="n">
        <v>0</v>
      </c>
      <c r="AG1175" t="n">
        <v>-0.1106479954567797</v>
      </c>
      <c r="AH1175" t="b">
        <v>0</v>
      </c>
      <c r="AI1175" t="b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</row>
    <row r="1176" spans="1:48">
      <c r="A1176" t="n">
        <v>1173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b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1</v>
      </c>
      <c r="S1176" t="n">
        <v>40.82038905407949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-21.42817949427903</v>
      </c>
      <c r="Z1176" t="n">
        <v>94.2878345785864</v>
      </c>
      <c r="AA1176" t="n">
        <v>0</v>
      </c>
      <c r="AB1176" t="b">
        <v>0</v>
      </c>
      <c r="AC1176" t="b">
        <v>0</v>
      </c>
      <c r="AD1176" t="n">
        <v>94.28412345248834</v>
      </c>
      <c r="AE1176" t="n">
        <v>-0</v>
      </c>
      <c r="AF1176" t="n">
        <v>0</v>
      </c>
      <c r="AG1176" t="n">
        <v>-0.1078633907992209</v>
      </c>
      <c r="AH1176" t="b">
        <v>0</v>
      </c>
      <c r="AI1176" t="b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</row>
    <row r="1177" spans="1:48">
      <c r="A1177" t="n">
        <v>1174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b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1</v>
      </c>
      <c r="S1177" t="n">
        <v>40.82038905407949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-21.42817949427903</v>
      </c>
      <c r="Z1177" t="n">
        <v>94.18515698907159</v>
      </c>
      <c r="AA1177" t="n">
        <v>0</v>
      </c>
      <c r="AB1177" t="b">
        <v>0</v>
      </c>
      <c r="AC1177" t="b">
        <v>0</v>
      </c>
      <c r="AD1177" t="n">
        <v>94.27668311238617</v>
      </c>
      <c r="AE1177" t="n">
        <v>-0</v>
      </c>
      <c r="AF1177" t="n">
        <v>0</v>
      </c>
      <c r="AG1177" t="n">
        <v>-0.1051826752795881</v>
      </c>
      <c r="AH1177" t="b">
        <v>0</v>
      </c>
      <c r="AI1177" t="b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</row>
    <row r="1178" spans="1:48">
      <c r="A1178" t="n">
        <v>1175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b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1</v>
      </c>
      <c r="S1178" t="n">
        <v>40.82038905407949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-21.42817949427903</v>
      </c>
      <c r="Z1178" t="n">
        <v>94.08556365032715</v>
      </c>
      <c r="AA1178" t="n">
        <v>0</v>
      </c>
      <c r="AB1178" t="b">
        <v>0</v>
      </c>
      <c r="AC1178" t="b">
        <v>0</v>
      </c>
      <c r="AD1178" t="n">
        <v>94.26924277228399</v>
      </c>
      <c r="AE1178" t="n">
        <v>-0</v>
      </c>
      <c r="AF1178" t="n">
        <v>0</v>
      </c>
      <c r="AG1178" t="n">
        <v>-0.1026401067202098</v>
      </c>
      <c r="AH1178" t="b">
        <v>0</v>
      </c>
      <c r="AI1178" t="b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</row>
    <row r="1179" spans="1:48">
      <c r="A1179" t="n">
        <v>1176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b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1</v>
      </c>
      <c r="S1179" t="n">
        <v>40.82038905407949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-21.42817949427903</v>
      </c>
      <c r="Z1179" t="n">
        <v>93.9859703115827</v>
      </c>
      <c r="AA1179" t="n">
        <v>0</v>
      </c>
      <c r="AB1179" t="b">
        <v>0</v>
      </c>
      <c r="AC1179" t="b">
        <v>0</v>
      </c>
      <c r="AD1179" t="n">
        <v>94.26180243218181</v>
      </c>
      <c r="AE1179" t="n">
        <v>-0</v>
      </c>
      <c r="AF1179" t="n">
        <v>0</v>
      </c>
      <c r="AG1179" t="n">
        <v>-0.1004759443536096</v>
      </c>
      <c r="AH1179" t="b">
        <v>0</v>
      </c>
      <c r="AI1179" t="b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</row>
    <row r="1180" spans="1:48">
      <c r="A1180" t="n">
        <v>1177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b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1</v>
      </c>
      <c r="S1180" t="n">
        <v>40.82038905407949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-21.42817949427903</v>
      </c>
      <c r="Z1180" t="n">
        <v>93.88637697283826</v>
      </c>
      <c r="AA1180" t="n">
        <v>0</v>
      </c>
      <c r="AB1180" t="b">
        <v>0</v>
      </c>
      <c r="AC1180" t="b">
        <v>0</v>
      </c>
      <c r="AD1180" t="n">
        <v>94.25436209207963</v>
      </c>
      <c r="AE1180" t="n">
        <v>-0</v>
      </c>
      <c r="AF1180" t="n">
        <v>0</v>
      </c>
      <c r="AG1180" t="n">
        <v>-0.09831178198701063</v>
      </c>
      <c r="AH1180" t="b">
        <v>0</v>
      </c>
      <c r="AI1180" t="b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</row>
    <row r="1181" spans="1:48">
      <c r="A1181" t="n">
        <v>1178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b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1</v>
      </c>
      <c r="S1181" t="n">
        <v>40.82038905407949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-21.42817949427903</v>
      </c>
      <c r="Z1181" t="n">
        <v>93.78678363409382</v>
      </c>
      <c r="AA1181" t="n">
        <v>0</v>
      </c>
      <c r="AB1181" t="b">
        <v>0</v>
      </c>
      <c r="AC1181" t="b">
        <v>0</v>
      </c>
      <c r="AD1181" t="n">
        <v>94.24692175197745</v>
      </c>
      <c r="AE1181" t="n">
        <v>-0</v>
      </c>
      <c r="AF1181" t="n">
        <v>0</v>
      </c>
      <c r="AG1181" t="n">
        <v>-0.09826252683922748</v>
      </c>
      <c r="AH1181" t="b">
        <v>0</v>
      </c>
      <c r="AI1181" t="b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</row>
    <row r="1182" spans="1:48">
      <c r="A1182" t="n">
        <v>1179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b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1</v>
      </c>
      <c r="S1182" t="n">
        <v>40.82038905407949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-21.42817949427903</v>
      </c>
      <c r="Z1182" t="n">
        <v>93.68719029534938</v>
      </c>
      <c r="AA1182" t="n">
        <v>0</v>
      </c>
      <c r="AB1182" t="b">
        <v>0</v>
      </c>
      <c r="AC1182" t="b">
        <v>0</v>
      </c>
      <c r="AD1182" t="n">
        <v>94.23948141187527</v>
      </c>
      <c r="AE1182" t="n">
        <v>-0</v>
      </c>
      <c r="AF1182" t="n">
        <v>0</v>
      </c>
      <c r="AG1182" t="n">
        <v>-0.09877621904862149</v>
      </c>
      <c r="AH1182" t="b">
        <v>0</v>
      </c>
      <c r="AI1182" t="b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</row>
    <row r="1183" spans="1:48">
      <c r="A1183" t="n">
        <v>1180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b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1</v>
      </c>
      <c r="S1183" t="n">
        <v>40.82038905407949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-21.42817949427903</v>
      </c>
      <c r="Z1183" t="n">
        <v>93.58759695660494</v>
      </c>
      <c r="AA1183" t="n">
        <v>0</v>
      </c>
      <c r="AB1183" t="b">
        <v>0</v>
      </c>
      <c r="AC1183" t="b">
        <v>0</v>
      </c>
      <c r="AD1183" t="n">
        <v>94.2320410717731</v>
      </c>
      <c r="AE1183" t="n">
        <v>-0</v>
      </c>
      <c r="AF1183" t="n">
        <v>0</v>
      </c>
      <c r="AG1183" t="n">
        <v>-0.0992549104124677</v>
      </c>
      <c r="AH1183" t="b">
        <v>0</v>
      </c>
      <c r="AI1183" t="b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93"/>
  <sheetViews>
    <sheetView workbookViewId="0">
      <selection activeCell="A1" sqref="A1"/>
    </sheetView>
  </sheetViews>
  <sheetFormatPr baseColWidth="8" defaultRowHeight="15"/>
  <sheetData>
    <row r="1" spans="1:3">
      <c r="A1" s="54" t="s">
        <v>51</v>
      </c>
      <c r="B1" s="54" t="s">
        <v>132</v>
      </c>
      <c r="C1" s="54" t="s">
        <v>52</v>
      </c>
    </row>
    <row r="2" spans="1:3">
      <c r="A2" s="54" t="s">
        <v>133</v>
      </c>
      <c r="B2" s="54" t="s">
        <v>134</v>
      </c>
      <c r="C2" t="s">
        <v>536</v>
      </c>
    </row>
    <row r="3" spans="1:3">
      <c r="A3" s="54" t="s">
        <v>136</v>
      </c>
      <c r="B3" s="54" t="s">
        <v>137</v>
      </c>
      <c r="C3" t="s">
        <v>138</v>
      </c>
    </row>
    <row r="4" spans="1:3">
      <c r="A4" s="54" t="s">
        <v>139</v>
      </c>
      <c r="B4" s="54" t="s">
        <v>140</v>
      </c>
      <c r="C4" t="s">
        <v>141</v>
      </c>
    </row>
    <row r="5" spans="1:3">
      <c r="A5" s="54" t="s">
        <v>142</v>
      </c>
      <c r="B5" s="54" t="s">
        <v>143</v>
      </c>
      <c r="C5" t="s">
        <v>144</v>
      </c>
    </row>
    <row r="6" spans="1:3">
      <c r="A6" s="54" t="s">
        <v>148</v>
      </c>
      <c r="B6" s="54" t="s">
        <v>149</v>
      </c>
      <c r="C6" t="s">
        <v>150</v>
      </c>
    </row>
    <row r="7" spans="1:3">
      <c r="A7" s="54" t="s">
        <v>151</v>
      </c>
      <c r="B7" s="54" t="s">
        <v>152</v>
      </c>
      <c r="C7" t="s">
        <v>153</v>
      </c>
    </row>
    <row r="8" spans="1:3">
      <c r="A8" s="54" t="s">
        <v>154</v>
      </c>
      <c r="B8" s="54" t="s">
        <v>155</v>
      </c>
      <c r="C8" t="s">
        <v>156</v>
      </c>
    </row>
    <row r="9" spans="1:3">
      <c r="A9" s="54" t="s">
        <v>157</v>
      </c>
      <c r="B9" s="54" t="s">
        <v>158</v>
      </c>
      <c r="C9" t="s">
        <v>159</v>
      </c>
    </row>
    <row r="10" spans="1:3">
      <c r="A10" s="54" t="s">
        <v>160</v>
      </c>
      <c r="B10" s="54" t="s">
        <v>161</v>
      </c>
      <c r="C10" t="s">
        <v>147</v>
      </c>
    </row>
    <row r="11" spans="1:3">
      <c r="A11" s="54" t="s">
        <v>162</v>
      </c>
      <c r="B11" s="54" t="s">
        <v>163</v>
      </c>
      <c r="C11" t="s">
        <v>147</v>
      </c>
    </row>
    <row r="12" spans="1:3">
      <c r="A12" s="54" t="s">
        <v>164</v>
      </c>
      <c r="B12" s="54" t="s">
        <v>165</v>
      </c>
      <c r="C12" t="s">
        <v>147</v>
      </c>
    </row>
    <row r="13" spans="1:3">
      <c r="A13" s="54" t="s">
        <v>166</v>
      </c>
      <c r="B13" s="54" t="s">
        <v>167</v>
      </c>
      <c r="C13" t="s">
        <v>168</v>
      </c>
    </row>
    <row r="14" spans="1:3">
      <c r="A14" s="54" t="s">
        <v>172</v>
      </c>
      <c r="B14" s="54" t="s">
        <v>173</v>
      </c>
      <c r="C14" t="s">
        <v>174</v>
      </c>
    </row>
    <row r="15" spans="1:3">
      <c r="A15" s="54" t="s">
        <v>175</v>
      </c>
      <c r="B15" s="54" t="s">
        <v>176</v>
      </c>
      <c r="C15" t="s">
        <v>159</v>
      </c>
    </row>
    <row r="16" spans="1:3">
      <c r="A16" s="54" t="s">
        <v>183</v>
      </c>
      <c r="B16" s="54" t="s">
        <v>184</v>
      </c>
      <c r="C16" t="s">
        <v>66</v>
      </c>
    </row>
    <row r="17" spans="1:3">
      <c r="A17" s="54" t="s">
        <v>185</v>
      </c>
      <c r="B17" s="54" t="s">
        <v>186</v>
      </c>
      <c r="C17" t="s">
        <v>187</v>
      </c>
    </row>
    <row r="18" spans="1:3">
      <c r="A18" s="54" t="s">
        <v>188</v>
      </c>
      <c r="B18" s="54" t="s">
        <v>189</v>
      </c>
      <c r="C18" t="s">
        <v>190</v>
      </c>
    </row>
    <row r="19" spans="1:3">
      <c r="A19" s="54" t="s">
        <v>194</v>
      </c>
      <c r="B19" s="54" t="s">
        <v>195</v>
      </c>
      <c r="C19" t="s">
        <v>66</v>
      </c>
    </row>
    <row r="20" spans="1:3">
      <c r="A20" s="54" t="s">
        <v>196</v>
      </c>
      <c r="B20" s="54" t="s">
        <v>197</v>
      </c>
      <c r="C20" t="s">
        <v>66</v>
      </c>
    </row>
    <row r="21" spans="1:3">
      <c r="A21" s="54" t="s">
        <v>198</v>
      </c>
      <c r="B21" s="54" t="s">
        <v>199</v>
      </c>
      <c r="C21" t="s">
        <v>200</v>
      </c>
    </row>
    <row r="22" spans="1:3">
      <c r="A22" s="54" t="s">
        <v>201</v>
      </c>
      <c r="B22" s="54" t="s">
        <v>202</v>
      </c>
      <c r="C22" t="s">
        <v>203</v>
      </c>
    </row>
    <row r="23" spans="1:3">
      <c r="A23" s="54" t="s">
        <v>204</v>
      </c>
      <c r="B23" s="54" t="s">
        <v>205</v>
      </c>
      <c r="C23" t="s">
        <v>66</v>
      </c>
    </row>
    <row r="24" spans="1:3">
      <c r="A24" s="54" t="s">
        <v>206</v>
      </c>
      <c r="B24" s="54" t="s">
        <v>207</v>
      </c>
      <c r="C24" t="s">
        <v>66</v>
      </c>
    </row>
    <row r="25" spans="1:3">
      <c r="A25" s="54" t="s">
        <v>208</v>
      </c>
      <c r="B25" s="54" t="s">
        <v>209</v>
      </c>
      <c r="C25" t="s">
        <v>210</v>
      </c>
    </row>
    <row r="26" spans="1:3">
      <c r="A26" s="54" t="s">
        <v>211</v>
      </c>
      <c r="B26" s="54" t="s">
        <v>212</v>
      </c>
      <c r="C26" t="s">
        <v>63</v>
      </c>
    </row>
    <row r="27" spans="1:3">
      <c r="A27" s="54" t="s">
        <v>213</v>
      </c>
      <c r="B27" s="54" t="s">
        <v>214</v>
      </c>
      <c r="C27" t="s">
        <v>215</v>
      </c>
    </row>
    <row r="28" spans="1:3">
      <c r="A28" s="54" t="s">
        <v>225</v>
      </c>
      <c r="B28" s="54" t="s">
        <v>226</v>
      </c>
      <c r="C28" t="s">
        <v>190</v>
      </c>
    </row>
    <row r="29" spans="1:3">
      <c r="A29" s="54" t="s">
        <v>227</v>
      </c>
      <c r="B29" s="54" t="s">
        <v>228</v>
      </c>
      <c r="C29" t="s">
        <v>229</v>
      </c>
    </row>
    <row r="30" spans="1:3">
      <c r="A30" s="54" t="s">
        <v>230</v>
      </c>
      <c r="B30" s="54" t="s">
        <v>231</v>
      </c>
      <c r="C30" t="s">
        <v>232</v>
      </c>
    </row>
    <row r="31" spans="1:3">
      <c r="A31" s="54" t="s">
        <v>233</v>
      </c>
      <c r="B31" s="54" t="s">
        <v>234</v>
      </c>
      <c r="C31" t="s">
        <v>66</v>
      </c>
    </row>
    <row r="32" spans="1:3">
      <c r="A32" s="54" t="s">
        <v>235</v>
      </c>
      <c r="B32" s="54" t="s">
        <v>236</v>
      </c>
      <c r="C32" t="s">
        <v>108</v>
      </c>
    </row>
    <row r="33" spans="1:3">
      <c r="A33" s="54" t="s">
        <v>237</v>
      </c>
      <c r="B33" s="54" t="s">
        <v>238</v>
      </c>
      <c r="C33" t="s">
        <v>239</v>
      </c>
    </row>
    <row r="34" spans="1:3">
      <c r="A34" s="54" t="s">
        <v>240</v>
      </c>
      <c r="B34" s="54" t="s">
        <v>241</v>
      </c>
      <c r="C34" t="s">
        <v>242</v>
      </c>
    </row>
    <row r="35" spans="1:3">
      <c r="A35" s="54" t="s">
        <v>243</v>
      </c>
      <c r="B35" s="54" t="s">
        <v>244</v>
      </c>
      <c r="C35" t="s">
        <v>245</v>
      </c>
    </row>
    <row r="36" spans="1:3">
      <c r="A36" s="54" t="s">
        <v>246</v>
      </c>
      <c r="B36" s="54" t="s">
        <v>247</v>
      </c>
      <c r="C36" t="s">
        <v>248</v>
      </c>
    </row>
    <row r="37" spans="1:3">
      <c r="A37" s="54" t="s">
        <v>249</v>
      </c>
      <c r="B37" s="54" t="s">
        <v>250</v>
      </c>
      <c r="C37" t="s">
        <v>109</v>
      </c>
    </row>
    <row r="38" spans="1:3">
      <c r="A38" s="54" t="s">
        <v>251</v>
      </c>
      <c r="B38" s="54" t="s">
        <v>252</v>
      </c>
      <c r="C38" t="s">
        <v>63</v>
      </c>
    </row>
    <row r="39" spans="1:3">
      <c r="A39" s="54" t="s">
        <v>253</v>
      </c>
      <c r="B39" s="54" t="s">
        <v>254</v>
      </c>
      <c r="C39" t="s">
        <v>66</v>
      </c>
    </row>
    <row r="40" spans="1:3">
      <c r="A40" s="54" t="s">
        <v>255</v>
      </c>
      <c r="B40" s="54" t="s">
        <v>256</v>
      </c>
      <c r="C40" t="s">
        <v>66</v>
      </c>
    </row>
    <row r="41" spans="1:3">
      <c r="A41" s="54" t="s">
        <v>257</v>
      </c>
      <c r="B41" s="54" t="s">
        <v>258</v>
      </c>
      <c r="C41" t="s">
        <v>66</v>
      </c>
    </row>
    <row r="42" spans="1:3">
      <c r="A42" s="54" t="s">
        <v>259</v>
      </c>
      <c r="B42" s="54" t="s">
        <v>260</v>
      </c>
      <c r="C42" t="s">
        <v>66</v>
      </c>
    </row>
    <row r="43" spans="1:3">
      <c r="A43" s="54" t="s">
        <v>261</v>
      </c>
      <c r="B43" s="54" t="s">
        <v>262</v>
      </c>
      <c r="C43" t="s">
        <v>66</v>
      </c>
    </row>
    <row r="44" spans="1:3">
      <c r="A44" s="54" t="s">
        <v>263</v>
      </c>
      <c r="B44" s="54" t="s">
        <v>264</v>
      </c>
      <c r="C44" t="s">
        <v>63</v>
      </c>
    </row>
    <row r="45" spans="1:3">
      <c r="A45" s="54" t="s">
        <v>265</v>
      </c>
      <c r="B45" s="54" t="s">
        <v>266</v>
      </c>
      <c r="C45" t="s">
        <v>66</v>
      </c>
    </row>
    <row r="46" spans="1:3">
      <c r="A46" s="54" t="s">
        <v>267</v>
      </c>
      <c r="B46" s="54" t="s">
        <v>268</v>
      </c>
      <c r="C46" t="s">
        <v>269</v>
      </c>
    </row>
    <row r="47" spans="1:3">
      <c r="A47" s="54" t="s">
        <v>270</v>
      </c>
      <c r="B47" s="54" t="s">
        <v>271</v>
      </c>
      <c r="C47" t="s">
        <v>174</v>
      </c>
    </row>
    <row r="48" spans="1:3">
      <c r="A48" s="54" t="s">
        <v>272</v>
      </c>
      <c r="B48" s="54" t="s">
        <v>273</v>
      </c>
      <c r="C48" t="s">
        <v>274</v>
      </c>
    </row>
    <row r="49" spans="1:3">
      <c r="A49" s="54" t="s">
        <v>278</v>
      </c>
      <c r="B49" s="54" t="s">
        <v>279</v>
      </c>
      <c r="C49" t="s">
        <v>66</v>
      </c>
    </row>
    <row r="50" spans="1:3">
      <c r="A50" s="54" t="s">
        <v>280</v>
      </c>
      <c r="B50" s="54" t="s">
        <v>281</v>
      </c>
      <c r="C50" t="s">
        <v>66</v>
      </c>
    </row>
    <row r="51" spans="1:3">
      <c r="A51" s="54" t="s">
        <v>282</v>
      </c>
      <c r="B51" s="54" t="s">
        <v>283</v>
      </c>
      <c r="C51" t="s">
        <v>284</v>
      </c>
    </row>
    <row r="52" spans="1:3">
      <c r="A52" s="54" t="s">
        <v>285</v>
      </c>
      <c r="B52" s="54" t="s">
        <v>286</v>
      </c>
      <c r="C52" t="s">
        <v>287</v>
      </c>
    </row>
    <row r="53" spans="1:3">
      <c r="A53" s="54" t="s">
        <v>288</v>
      </c>
      <c r="B53" s="54" t="s">
        <v>289</v>
      </c>
      <c r="C53" t="s">
        <v>190</v>
      </c>
    </row>
    <row r="54" spans="1:3">
      <c r="A54" s="54" t="s">
        <v>290</v>
      </c>
      <c r="B54" s="54" t="s">
        <v>291</v>
      </c>
      <c r="C54" t="s">
        <v>292</v>
      </c>
    </row>
    <row r="55" spans="1:3">
      <c r="A55" s="54" t="s">
        <v>299</v>
      </c>
      <c r="B55" s="54" t="s">
        <v>300</v>
      </c>
      <c r="C55" t="s">
        <v>174</v>
      </c>
    </row>
    <row r="56" spans="1:3">
      <c r="A56" s="54" t="s">
        <v>301</v>
      </c>
      <c r="B56" s="54" t="s">
        <v>302</v>
      </c>
      <c r="C56" t="s">
        <v>303</v>
      </c>
    </row>
    <row r="57" spans="1:3">
      <c r="A57" s="54" t="s">
        <v>304</v>
      </c>
      <c r="B57" s="54" t="s">
        <v>305</v>
      </c>
      <c r="C57" t="s">
        <v>159</v>
      </c>
    </row>
    <row r="58" spans="1:3">
      <c r="A58" s="54" t="s">
        <v>306</v>
      </c>
      <c r="B58" s="54" t="s">
        <v>537</v>
      </c>
      <c r="C58" t="s">
        <v>287</v>
      </c>
    </row>
    <row r="59" spans="1:3">
      <c r="A59" s="54" t="s">
        <v>308</v>
      </c>
      <c r="B59" s="54" t="s">
        <v>309</v>
      </c>
      <c r="C59" t="s">
        <v>310</v>
      </c>
    </row>
    <row r="60" spans="1:3">
      <c r="A60" s="54" t="s">
        <v>313</v>
      </c>
      <c r="B60" s="54" t="s">
        <v>314</v>
      </c>
      <c r="C60" t="s">
        <v>315</v>
      </c>
    </row>
    <row r="61" spans="1:3">
      <c r="A61" s="54" t="s">
        <v>316</v>
      </c>
      <c r="B61" s="54" t="s">
        <v>317</v>
      </c>
      <c r="C61" t="s">
        <v>318</v>
      </c>
    </row>
    <row r="62" spans="1:3">
      <c r="A62" s="54" t="s">
        <v>319</v>
      </c>
      <c r="B62" s="54" t="s">
        <v>320</v>
      </c>
      <c r="C62" t="s">
        <v>321</v>
      </c>
    </row>
    <row r="63" spans="1:3">
      <c r="A63" s="54" t="s">
        <v>322</v>
      </c>
      <c r="B63" s="54" t="s">
        <v>323</v>
      </c>
      <c r="C63" t="s">
        <v>190</v>
      </c>
    </row>
    <row r="64" spans="1:3">
      <c r="A64" s="54" t="s">
        <v>324</v>
      </c>
      <c r="B64" s="54" t="s">
        <v>325</v>
      </c>
      <c r="C64" t="s">
        <v>326</v>
      </c>
    </row>
    <row r="65" spans="1:3">
      <c r="A65" s="54" t="s">
        <v>327</v>
      </c>
      <c r="B65" s="54" t="s">
        <v>328</v>
      </c>
      <c r="C65" t="s">
        <v>538</v>
      </c>
    </row>
    <row r="66" spans="1:3">
      <c r="A66" s="54" t="s">
        <v>332</v>
      </c>
      <c r="B66" s="54" t="s">
        <v>333</v>
      </c>
      <c r="C66" t="s">
        <v>66</v>
      </c>
    </row>
    <row r="67" spans="1:3">
      <c r="A67" s="54" t="s">
        <v>337</v>
      </c>
      <c r="B67" s="54" t="s">
        <v>338</v>
      </c>
      <c r="C67" t="s">
        <v>339</v>
      </c>
    </row>
    <row r="68" spans="1:3">
      <c r="A68" s="54" t="s">
        <v>340</v>
      </c>
      <c r="B68" s="54" t="s">
        <v>341</v>
      </c>
      <c r="C68" t="s">
        <v>63</v>
      </c>
    </row>
    <row r="69" spans="1:3">
      <c r="A69" s="54" t="s">
        <v>342</v>
      </c>
      <c r="B69" s="54" t="s">
        <v>343</v>
      </c>
      <c r="C69" t="s">
        <v>344</v>
      </c>
    </row>
    <row r="70" spans="1:3">
      <c r="A70" s="54" t="s">
        <v>345</v>
      </c>
      <c r="B70" s="54" t="s">
        <v>346</v>
      </c>
      <c r="C70" t="s">
        <v>347</v>
      </c>
    </row>
    <row r="71" spans="1:3">
      <c r="A71" s="54" t="s">
        <v>351</v>
      </c>
      <c r="B71" s="54" t="s">
        <v>352</v>
      </c>
      <c r="C71" t="s">
        <v>274</v>
      </c>
    </row>
    <row r="72" spans="1:3">
      <c r="A72" s="54" t="s">
        <v>353</v>
      </c>
      <c r="B72" s="54" t="s">
        <v>354</v>
      </c>
      <c r="C72" t="s">
        <v>355</v>
      </c>
    </row>
    <row r="73" spans="1:3">
      <c r="A73" s="54" t="s">
        <v>267</v>
      </c>
      <c r="B73" s="54" t="s">
        <v>356</v>
      </c>
      <c r="C73" t="s">
        <v>357</v>
      </c>
    </row>
    <row r="74" spans="1:3">
      <c r="A74" s="54" t="s">
        <v>358</v>
      </c>
      <c r="B74" s="54" t="s">
        <v>359</v>
      </c>
      <c r="C74" t="s">
        <v>360</v>
      </c>
    </row>
    <row r="75" spans="1:3">
      <c r="A75" s="54" t="s">
        <v>361</v>
      </c>
      <c r="B75" s="54" t="s">
        <v>362</v>
      </c>
      <c r="C75" t="s">
        <v>284</v>
      </c>
    </row>
    <row r="76" spans="1:3">
      <c r="A76" s="54" t="s">
        <v>363</v>
      </c>
      <c r="B76" s="54" t="s">
        <v>364</v>
      </c>
      <c r="C76" t="s">
        <v>365</v>
      </c>
    </row>
    <row r="77" spans="1:3">
      <c r="A77" s="54" t="s">
        <v>330</v>
      </c>
      <c r="B77" s="54" t="s">
        <v>331</v>
      </c>
      <c r="C77" t="s">
        <v>63</v>
      </c>
    </row>
    <row r="78" spans="1:3">
      <c r="A78" s="54" t="s">
        <v>375</v>
      </c>
      <c r="B78" s="54" t="s">
        <v>376</v>
      </c>
      <c r="C78" t="s">
        <v>377</v>
      </c>
    </row>
    <row r="79" spans="1:3">
      <c r="A79" s="54" t="s">
        <v>378</v>
      </c>
      <c r="B79" s="54" t="s">
        <v>379</v>
      </c>
      <c r="C79" t="s">
        <v>380</v>
      </c>
    </row>
    <row r="80" spans="1:3">
      <c r="A80" s="54" t="s">
        <v>381</v>
      </c>
      <c r="B80" s="54" t="s">
        <v>382</v>
      </c>
      <c r="C80" t="s">
        <v>383</v>
      </c>
    </row>
    <row r="81" spans="1:3">
      <c r="A81" s="54" t="s">
        <v>384</v>
      </c>
      <c r="B81" s="54" t="s">
        <v>385</v>
      </c>
      <c r="C81" t="s">
        <v>386</v>
      </c>
    </row>
    <row r="82" spans="1:3">
      <c r="A82" s="54" t="s">
        <v>387</v>
      </c>
      <c r="B82" s="54" t="s">
        <v>388</v>
      </c>
      <c r="C82" t="s">
        <v>339</v>
      </c>
    </row>
    <row r="83" spans="1:3">
      <c r="A83" s="54" t="s">
        <v>389</v>
      </c>
      <c r="B83" s="54" t="s">
        <v>390</v>
      </c>
      <c r="C83" t="s">
        <v>391</v>
      </c>
    </row>
    <row r="84" spans="1:3">
      <c r="A84" s="54" t="s">
        <v>392</v>
      </c>
      <c r="B84" s="54" t="s">
        <v>393</v>
      </c>
      <c r="C84" t="s">
        <v>394</v>
      </c>
    </row>
    <row r="85" spans="1:3">
      <c r="A85" s="54" t="s">
        <v>395</v>
      </c>
      <c r="B85" s="54" t="s">
        <v>90</v>
      </c>
      <c r="C85" t="s">
        <v>539</v>
      </c>
    </row>
    <row r="86" spans="1:3">
      <c r="A86" s="54" t="s">
        <v>400</v>
      </c>
      <c r="B86" s="54" t="s">
        <v>401</v>
      </c>
      <c r="C86" t="s">
        <v>402</v>
      </c>
    </row>
    <row r="87" spans="1:3">
      <c r="A87" s="54" t="s">
        <v>403</v>
      </c>
      <c r="B87" s="54" t="s">
        <v>404</v>
      </c>
      <c r="C87" t="s">
        <v>405</v>
      </c>
    </row>
    <row r="88" spans="1:3">
      <c r="A88" s="54" t="s">
        <v>406</v>
      </c>
      <c r="B88" s="54" t="s">
        <v>407</v>
      </c>
      <c r="C88" t="s">
        <v>540</v>
      </c>
    </row>
    <row r="89" spans="1:3">
      <c r="A89" s="54" t="s">
        <v>409</v>
      </c>
      <c r="B89" s="54" t="s">
        <v>410</v>
      </c>
      <c r="C89" t="s">
        <v>287</v>
      </c>
    </row>
    <row r="90" spans="1:3">
      <c r="A90" s="54" t="s">
        <v>411</v>
      </c>
      <c r="B90" s="54" t="s">
        <v>412</v>
      </c>
      <c r="C90" t="s">
        <v>413</v>
      </c>
    </row>
    <row r="91" spans="1:3">
      <c r="A91" s="54" t="s">
        <v>414</v>
      </c>
      <c r="B91" s="54" t="s">
        <v>415</v>
      </c>
      <c r="C91" t="s">
        <v>541</v>
      </c>
    </row>
    <row r="92" spans="1:3">
      <c r="A92" s="54" t="s">
        <v>417</v>
      </c>
      <c r="B92" s="54" t="s">
        <v>418</v>
      </c>
      <c r="C92" t="s">
        <v>419</v>
      </c>
    </row>
    <row r="93" spans="1:3">
      <c r="A93" s="54" t="s">
        <v>311</v>
      </c>
      <c r="B93" s="54" t="s">
        <v>312</v>
      </c>
      <c r="C93" t="s">
        <v>542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1183"/>
  <sheetViews>
    <sheetView workbookViewId="0">
      <selection activeCell="A1" sqref="A1"/>
    </sheetView>
  </sheetViews>
  <sheetFormatPr baseColWidth="8" defaultRowHeight="15"/>
  <sheetData>
    <row r="1" spans="1:10">
      <c r="A1" t="s">
        <v>440</v>
      </c>
      <c r="B1" t="s">
        <v>441</v>
      </c>
      <c r="C1" t="s">
        <v>442</v>
      </c>
      <c r="D1" t="s">
        <v>443</v>
      </c>
      <c r="E1" t="s">
        <v>444</v>
      </c>
      <c r="F1" t="s">
        <v>445</v>
      </c>
      <c r="G1" t="s">
        <v>447</v>
      </c>
      <c r="H1" t="s">
        <v>448</v>
      </c>
      <c r="I1" t="s">
        <v>449</v>
      </c>
      <c r="J1" t="s">
        <v>450</v>
      </c>
    </row>
    <row r="2" spans="1:10">
      <c r="A2" t="s">
        <v>488</v>
      </c>
      <c r="B2" t="s">
        <v>489</v>
      </c>
      <c r="C2" t="s">
        <v>490</v>
      </c>
      <c r="D2" t="s">
        <v>491</v>
      </c>
      <c r="E2" t="s">
        <v>492</v>
      </c>
      <c r="F2" t="s">
        <v>493</v>
      </c>
      <c r="G2" t="s">
        <v>495</v>
      </c>
      <c r="H2" t="s">
        <v>496</v>
      </c>
      <c r="I2" t="s">
        <v>497</v>
      </c>
      <c r="J2" t="s">
        <v>498</v>
      </c>
    </row>
    <row r="3" spans="1:10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b">
        <v>0</v>
      </c>
      <c r="I3" t="n">
        <v>0</v>
      </c>
      <c r="J3" t="n">
        <v>0</v>
      </c>
    </row>
    <row r="4" spans="1:10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b">
        <v>0</v>
      </c>
      <c r="I4" t="n">
        <v>0</v>
      </c>
      <c r="J4" t="n">
        <v>0</v>
      </c>
    </row>
    <row r="5" spans="1:10">
      <c r="A5" t="n">
        <v>2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b">
        <v>0</v>
      </c>
      <c r="I5" t="n">
        <v>0</v>
      </c>
      <c r="J5" t="n">
        <v>0</v>
      </c>
    </row>
    <row r="6" spans="1:10">
      <c r="A6" t="n">
        <v>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b">
        <v>0</v>
      </c>
      <c r="I6" t="n">
        <v>0</v>
      </c>
      <c r="J6" t="n">
        <v>0</v>
      </c>
    </row>
    <row r="7" spans="1:10">
      <c r="A7" t="n">
        <v>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b">
        <v>0</v>
      </c>
      <c r="I7" t="n">
        <v>0</v>
      </c>
      <c r="J7" t="n">
        <v>0</v>
      </c>
    </row>
    <row r="8" spans="1:10">
      <c r="A8" t="n">
        <v>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b">
        <v>0</v>
      </c>
      <c r="I8" t="n">
        <v>0</v>
      </c>
      <c r="J8" t="n">
        <v>0</v>
      </c>
    </row>
    <row r="9" spans="1:10">
      <c r="A9" t="n">
        <v>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b">
        <v>0</v>
      </c>
      <c r="I9" t="n">
        <v>0</v>
      </c>
      <c r="J9" t="n">
        <v>0</v>
      </c>
    </row>
    <row r="10" spans="1:10">
      <c r="A10" t="n">
        <v>7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  <c r="H10" t="b">
        <v>1</v>
      </c>
      <c r="I10" t="n">
        <v>0</v>
      </c>
      <c r="J10" t="n">
        <v>0</v>
      </c>
    </row>
    <row r="11" spans="1:10">
      <c r="A11" t="n">
        <v>8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  <c r="H11" t="b">
        <v>0</v>
      </c>
      <c r="I11" t="n">
        <v>0</v>
      </c>
      <c r="J11" t="n">
        <v>0</v>
      </c>
    </row>
    <row r="12" spans="1:10">
      <c r="A12" t="n">
        <v>9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  <c r="H12" t="b">
        <v>0</v>
      </c>
      <c r="I12" t="n">
        <v>0</v>
      </c>
      <c r="J12" t="n">
        <v>0</v>
      </c>
    </row>
    <row r="13" spans="1:10">
      <c r="A13" t="n">
        <v>10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  <c r="H13" t="b">
        <v>0</v>
      </c>
      <c r="I13" t="n">
        <v>0</v>
      </c>
      <c r="J13" t="n">
        <v>0</v>
      </c>
    </row>
    <row r="14" spans="1:10">
      <c r="A14" t="n">
        <v>11</v>
      </c>
      <c r="B14" t="n">
        <v>0</v>
      </c>
      <c r="C14" t="n">
        <v>0</v>
      </c>
      <c r="D14" t="n">
        <v>0</v>
      </c>
      <c r="E14" t="n">
        <v>1</v>
      </c>
      <c r="F14" t="n">
        <v>0.5181485053088855</v>
      </c>
      <c r="G14" t="n">
        <v>0</v>
      </c>
      <c r="H14" t="b">
        <v>0</v>
      </c>
      <c r="I14" t="n">
        <v>0</v>
      </c>
      <c r="J14" t="n">
        <v>0</v>
      </c>
    </row>
    <row r="15" spans="1:10">
      <c r="A15" t="n">
        <v>12</v>
      </c>
      <c r="B15" t="n">
        <v>0</v>
      </c>
      <c r="C15" t="n">
        <v>0</v>
      </c>
      <c r="D15" t="n">
        <v>3.75</v>
      </c>
      <c r="E15" t="n">
        <v>1</v>
      </c>
      <c r="F15" t="n">
        <v>1.191243452327901</v>
      </c>
      <c r="G15" t="n">
        <v>31.74428829467997</v>
      </c>
      <c r="H15" t="b">
        <v>0</v>
      </c>
      <c r="I15" t="n">
        <v>125.1994730342178</v>
      </c>
      <c r="J15" t="n">
        <v>466.6184359985297</v>
      </c>
    </row>
    <row r="16" spans="1:10">
      <c r="A16" t="n">
        <v>13</v>
      </c>
      <c r="B16" t="n">
        <v>0</v>
      </c>
      <c r="C16" t="n">
        <v>0</v>
      </c>
      <c r="D16" t="n">
        <v>7.5</v>
      </c>
      <c r="E16" t="n">
        <v>1</v>
      </c>
      <c r="F16" t="n">
        <v>0.9668776853795125</v>
      </c>
      <c r="G16" t="n">
        <v>63.48857658935994</v>
      </c>
      <c r="H16" t="b">
        <v>0</v>
      </c>
      <c r="I16" t="n">
        <v>250.3989460684356</v>
      </c>
      <c r="J16" t="n">
        <v>933.2368719970593</v>
      </c>
    </row>
    <row r="17" spans="1:10">
      <c r="A17" t="n">
        <v>14</v>
      </c>
      <c r="B17" t="n">
        <v>0</v>
      </c>
      <c r="C17" t="n">
        <v>0</v>
      </c>
      <c r="D17" t="n">
        <v>11.25</v>
      </c>
      <c r="E17" t="n">
        <v>1</v>
      </c>
      <c r="F17" t="n">
        <v>1.191245806154048</v>
      </c>
      <c r="G17" t="n">
        <v>95.23286488403991</v>
      </c>
      <c r="H17" t="b">
        <v>0</v>
      </c>
      <c r="I17" t="n">
        <v>375.5984191026534</v>
      </c>
      <c r="J17" t="n">
        <v>1399.855307995589</v>
      </c>
    </row>
    <row r="18" spans="1:10">
      <c r="A18" t="n">
        <v>15</v>
      </c>
      <c r="B18" t="n">
        <v>0</v>
      </c>
      <c r="C18" t="n">
        <v>0</v>
      </c>
      <c r="D18" t="n">
        <v>15</v>
      </c>
      <c r="E18" t="n">
        <v>1</v>
      </c>
      <c r="F18" t="n">
        <v>0.5181390900042961</v>
      </c>
      <c r="G18" t="n">
        <v>126.9771531787199</v>
      </c>
      <c r="H18" t="b">
        <v>0</v>
      </c>
      <c r="I18" t="n">
        <v>500.7978921368712</v>
      </c>
      <c r="J18" t="n">
        <v>1866.473743994119</v>
      </c>
    </row>
    <row r="19" spans="1:10">
      <c r="A19" t="n">
        <v>16</v>
      </c>
      <c r="B19" t="n">
        <v>0</v>
      </c>
      <c r="C19" t="n">
        <v>0</v>
      </c>
      <c r="D19" t="n">
        <v>15</v>
      </c>
      <c r="E19" t="n">
        <v>1</v>
      </c>
      <c r="F19" t="n">
        <v>-0.1388021661712302</v>
      </c>
      <c r="G19" t="n">
        <v>126.9771531787199</v>
      </c>
      <c r="H19" t="b">
        <v>0</v>
      </c>
      <c r="I19" t="n">
        <v>500.7978921368712</v>
      </c>
      <c r="J19" t="n">
        <v>1866.473743994119</v>
      </c>
    </row>
    <row r="20" spans="1:10">
      <c r="A20" t="n">
        <v>17</v>
      </c>
      <c r="B20" t="n">
        <v>0</v>
      </c>
      <c r="C20" t="n">
        <v>0</v>
      </c>
      <c r="D20" t="n">
        <v>15</v>
      </c>
      <c r="E20" t="n">
        <v>1</v>
      </c>
      <c r="F20" t="n">
        <v>0.03706957468062377</v>
      </c>
      <c r="G20" t="n">
        <v>126.9771531787199</v>
      </c>
      <c r="H20" t="b">
        <v>0</v>
      </c>
      <c r="I20" t="n">
        <v>500.7978921368712</v>
      </c>
      <c r="J20" t="n">
        <v>1866.473743994119</v>
      </c>
    </row>
    <row r="21" spans="1:10">
      <c r="A21" t="n">
        <v>18</v>
      </c>
      <c r="B21" t="n">
        <v>0</v>
      </c>
      <c r="C21" t="n">
        <v>0</v>
      </c>
      <c r="D21" t="n">
        <v>15</v>
      </c>
      <c r="E21" t="n">
        <v>1</v>
      </c>
      <c r="F21" t="n">
        <v>-0.009476132551267114</v>
      </c>
      <c r="G21" t="n">
        <v>126.9771531787199</v>
      </c>
      <c r="H21" t="b">
        <v>0</v>
      </c>
      <c r="I21" t="n">
        <v>500.7978921368712</v>
      </c>
      <c r="J21" t="n">
        <v>1866.473743994119</v>
      </c>
    </row>
    <row r="22" spans="1:10">
      <c r="A22" t="n">
        <v>19</v>
      </c>
      <c r="B22" t="n">
        <v>0</v>
      </c>
      <c r="C22" t="n">
        <v>0</v>
      </c>
      <c r="D22" t="n">
        <v>15</v>
      </c>
      <c r="E22" t="n">
        <v>1</v>
      </c>
      <c r="F22" t="n">
        <v>0.0008349555244433482</v>
      </c>
      <c r="G22" t="n">
        <v>126.9771531787199</v>
      </c>
      <c r="H22" t="b">
        <v>0</v>
      </c>
      <c r="I22" t="n">
        <v>500.7978921368712</v>
      </c>
      <c r="J22" t="n">
        <v>1866.473743994119</v>
      </c>
    </row>
    <row r="23" spans="1:10">
      <c r="A23" t="n">
        <v>20</v>
      </c>
      <c r="B23" t="n">
        <v>0</v>
      </c>
      <c r="C23" t="n">
        <v>0</v>
      </c>
      <c r="D23" t="n">
        <v>15</v>
      </c>
      <c r="E23" t="n">
        <v>1</v>
      </c>
      <c r="F23" t="n">
        <v>0.006136310453494609</v>
      </c>
      <c r="G23" t="n">
        <v>126.9771531787199</v>
      </c>
      <c r="H23" t="b">
        <v>0</v>
      </c>
      <c r="I23" t="n">
        <v>500.7978921368712</v>
      </c>
      <c r="J23" t="n">
        <v>1866.473743994119</v>
      </c>
    </row>
    <row r="24" spans="1:10">
      <c r="A24" t="n">
        <v>21</v>
      </c>
      <c r="B24" t="n">
        <v>0</v>
      </c>
      <c r="C24" t="n">
        <v>0</v>
      </c>
      <c r="D24" t="n">
        <v>15</v>
      </c>
      <c r="E24" t="n">
        <v>1</v>
      </c>
      <c r="F24" t="n">
        <v>-0.02538019733842312</v>
      </c>
      <c r="G24" t="n">
        <v>126.9771531787199</v>
      </c>
      <c r="H24" t="b">
        <v>0</v>
      </c>
      <c r="I24" t="n">
        <v>500.7978921368712</v>
      </c>
      <c r="J24" t="n">
        <v>1866.473743994119</v>
      </c>
    </row>
    <row r="25" spans="1:10">
      <c r="A25" t="n">
        <v>22</v>
      </c>
      <c r="B25" t="n">
        <v>0</v>
      </c>
      <c r="C25" t="n">
        <v>0</v>
      </c>
      <c r="D25" t="n">
        <v>15</v>
      </c>
      <c r="E25" t="n">
        <v>1</v>
      </c>
      <c r="F25" t="n">
        <v>0.0953844789001983</v>
      </c>
      <c r="G25" t="n">
        <v>126.9771531787199</v>
      </c>
      <c r="H25" t="b">
        <v>0</v>
      </c>
      <c r="I25" t="n">
        <v>500.7978921368712</v>
      </c>
      <c r="J25" t="n">
        <v>1866.473743994119</v>
      </c>
    </row>
    <row r="26" spans="1:10">
      <c r="A26" t="n">
        <v>23</v>
      </c>
      <c r="B26" t="n">
        <v>0</v>
      </c>
      <c r="C26" t="n">
        <v>0</v>
      </c>
      <c r="D26" t="n">
        <v>15</v>
      </c>
      <c r="E26" t="n">
        <v>1</v>
      </c>
      <c r="F26" t="n">
        <v>-0.3561577182623656</v>
      </c>
      <c r="G26" t="n">
        <v>126.9771531787199</v>
      </c>
      <c r="H26" t="b">
        <v>0</v>
      </c>
      <c r="I26" t="n">
        <v>500.7978921368712</v>
      </c>
      <c r="J26" t="n">
        <v>1866.473743994119</v>
      </c>
    </row>
    <row r="27" spans="1:10">
      <c r="A27" t="n">
        <v>24</v>
      </c>
      <c r="B27" t="n">
        <v>0</v>
      </c>
      <c r="C27" t="n">
        <v>0</v>
      </c>
      <c r="D27" t="n">
        <v>12.5</v>
      </c>
      <c r="E27" t="n">
        <v>1</v>
      </c>
      <c r="F27" t="n">
        <v>-0.754086939184071</v>
      </c>
      <c r="G27" t="n">
        <v>105.8142943155999</v>
      </c>
      <c r="H27" t="b">
        <v>0</v>
      </c>
      <c r="I27" t="n">
        <v>417.331576780726</v>
      </c>
      <c r="J27" t="n">
        <v>1555.394786661766</v>
      </c>
    </row>
    <row r="28" spans="1:10">
      <c r="A28" t="n">
        <v>25</v>
      </c>
      <c r="B28" t="n">
        <v>0</v>
      </c>
      <c r="C28" t="n">
        <v>0</v>
      </c>
      <c r="D28" t="n">
        <v>10</v>
      </c>
      <c r="E28" t="n">
        <v>1</v>
      </c>
      <c r="F28" t="n">
        <v>-0.7941611916680212</v>
      </c>
      <c r="G28" t="n">
        <v>84.65143545247992</v>
      </c>
      <c r="H28" t="b">
        <v>0</v>
      </c>
      <c r="I28" t="n">
        <v>333.8652614245808</v>
      </c>
      <c r="J28" t="n">
        <v>1244.315829329413</v>
      </c>
    </row>
    <row r="29" spans="1:10">
      <c r="A29" t="n">
        <v>26</v>
      </c>
      <c r="B29" t="n">
        <v>0</v>
      </c>
      <c r="C29" t="n">
        <v>0</v>
      </c>
      <c r="D29" t="n">
        <v>6.666666666666666</v>
      </c>
      <c r="E29" t="n">
        <v>1</v>
      </c>
      <c r="F29" t="n">
        <v>-0.9303794052549547</v>
      </c>
      <c r="G29" t="n">
        <v>56.43429030165328</v>
      </c>
      <c r="H29" t="b">
        <v>0</v>
      </c>
      <c r="I29" t="n">
        <v>222.5768409497205</v>
      </c>
      <c r="J29" t="n">
        <v>829.5438862196083</v>
      </c>
    </row>
    <row r="30" spans="1:10">
      <c r="A30" t="n">
        <v>27</v>
      </c>
      <c r="B30" t="n">
        <v>0</v>
      </c>
      <c r="C30" t="n">
        <v>0</v>
      </c>
      <c r="D30" t="n">
        <v>3.333333333333333</v>
      </c>
      <c r="E30" t="n">
        <v>1</v>
      </c>
      <c r="F30" t="n">
        <v>-1.039876742867715</v>
      </c>
      <c r="G30" t="n">
        <v>28.21714515082664</v>
      </c>
      <c r="H30" t="b">
        <v>0</v>
      </c>
      <c r="I30" t="n">
        <v>111.2884204748603</v>
      </c>
      <c r="J30" t="n">
        <v>414.7719431098042</v>
      </c>
    </row>
    <row r="31" spans="1:10">
      <c r="A31" t="n">
        <v>28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  <c r="H31" t="b">
        <v>0</v>
      </c>
      <c r="I31" t="n">
        <v>0</v>
      </c>
      <c r="J31" t="n">
        <v>0</v>
      </c>
    </row>
    <row r="32" spans="1:10">
      <c r="A32" t="n">
        <v>29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b">
        <v>1</v>
      </c>
      <c r="I32" t="n">
        <v>0</v>
      </c>
      <c r="J32" t="n">
        <v>0</v>
      </c>
    </row>
    <row r="33" spans="1:10">
      <c r="A33" t="n">
        <v>30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b">
        <v>0</v>
      </c>
      <c r="I33" t="n">
        <v>0</v>
      </c>
      <c r="J33" t="n">
        <v>0</v>
      </c>
    </row>
    <row r="34" spans="1:10">
      <c r="A34" t="n">
        <v>31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b">
        <v>0</v>
      </c>
      <c r="I34" t="n">
        <v>0</v>
      </c>
      <c r="J34" t="n">
        <v>0</v>
      </c>
    </row>
    <row r="35" spans="1:10">
      <c r="A35" t="n">
        <v>32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b">
        <v>0</v>
      </c>
      <c r="I35" t="n">
        <v>0</v>
      </c>
      <c r="J35" t="n">
        <v>0</v>
      </c>
    </row>
    <row r="36" spans="1:10">
      <c r="A36" t="n">
        <v>33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b">
        <v>0</v>
      </c>
      <c r="I36" t="n">
        <v>0</v>
      </c>
      <c r="J36" t="n">
        <v>0</v>
      </c>
    </row>
    <row r="37" spans="1:10">
      <c r="A37" t="n">
        <v>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b">
        <v>0</v>
      </c>
      <c r="I37" t="n">
        <v>0</v>
      </c>
      <c r="J37" t="n">
        <v>0</v>
      </c>
    </row>
    <row r="38" spans="1:10">
      <c r="A38" t="n">
        <v>35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b">
        <v>0</v>
      </c>
      <c r="I38" t="n">
        <v>0</v>
      </c>
      <c r="J38" t="n">
        <v>0</v>
      </c>
    </row>
    <row r="39" spans="1:10">
      <c r="A39" t="n">
        <v>36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b">
        <v>0</v>
      </c>
      <c r="I39" t="n">
        <v>0</v>
      </c>
      <c r="J39" t="n">
        <v>0</v>
      </c>
    </row>
    <row r="40" spans="1:10">
      <c r="A40" t="n">
        <v>37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b">
        <v>0</v>
      </c>
      <c r="I40" t="n">
        <v>0</v>
      </c>
      <c r="J40" t="n">
        <v>0</v>
      </c>
    </row>
    <row r="41" spans="1:10">
      <c r="A41" t="n">
        <v>38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b">
        <v>0</v>
      </c>
      <c r="I41" t="n">
        <v>0</v>
      </c>
      <c r="J41" t="n">
        <v>0</v>
      </c>
    </row>
    <row r="42" spans="1:10">
      <c r="A42" t="n">
        <v>39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b">
        <v>0</v>
      </c>
      <c r="I42" t="n">
        <v>0</v>
      </c>
      <c r="J42" t="n">
        <v>0</v>
      </c>
    </row>
    <row r="43" spans="1:10">
      <c r="A43" t="n">
        <v>40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b">
        <v>0</v>
      </c>
      <c r="I43" t="n">
        <v>0</v>
      </c>
      <c r="J43" t="n">
        <v>0</v>
      </c>
    </row>
    <row r="44" spans="1:10">
      <c r="A44" t="n">
        <v>41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b">
        <v>0</v>
      </c>
      <c r="I44" t="n">
        <v>0</v>
      </c>
      <c r="J44" t="n">
        <v>0</v>
      </c>
    </row>
    <row r="45" spans="1:10">
      <c r="A45" t="n">
        <v>42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b">
        <v>0</v>
      </c>
      <c r="I45" t="n">
        <v>0</v>
      </c>
      <c r="J45" t="n">
        <v>0</v>
      </c>
    </row>
    <row r="46" spans="1:10">
      <c r="A46" t="n">
        <v>43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b">
        <v>0</v>
      </c>
      <c r="I46" t="n">
        <v>0</v>
      </c>
      <c r="J46" t="n">
        <v>0</v>
      </c>
    </row>
    <row r="47" spans="1:10">
      <c r="A47" t="n">
        <v>44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b">
        <v>0</v>
      </c>
      <c r="I47" t="n">
        <v>0</v>
      </c>
      <c r="J47" t="n">
        <v>0</v>
      </c>
    </row>
    <row r="48" spans="1:10">
      <c r="A48" t="n">
        <v>45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  <c r="H48" t="b">
        <v>1</v>
      </c>
      <c r="I48" t="n">
        <v>0</v>
      </c>
      <c r="J48" t="n">
        <v>0</v>
      </c>
    </row>
    <row r="49" spans="1:10">
      <c r="A49" t="n">
        <v>46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  <c r="H49" t="b">
        <v>0</v>
      </c>
      <c r="I49" t="n">
        <v>0</v>
      </c>
      <c r="J49" t="n">
        <v>0</v>
      </c>
    </row>
    <row r="50" spans="1:10">
      <c r="A50" t="n">
        <v>47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  <c r="H50" t="b">
        <v>0</v>
      </c>
      <c r="I50" t="n">
        <v>0</v>
      </c>
      <c r="J50" t="n">
        <v>0</v>
      </c>
    </row>
    <row r="51" spans="1:10">
      <c r="A51" t="n">
        <v>48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  <c r="H51" t="b">
        <v>0</v>
      </c>
      <c r="I51" t="n">
        <v>0</v>
      </c>
      <c r="J51" t="n">
        <v>0</v>
      </c>
    </row>
    <row r="52" spans="1:10">
      <c r="A52" t="n">
        <v>49</v>
      </c>
      <c r="B52" t="n">
        <v>0</v>
      </c>
      <c r="C52" t="n">
        <v>0</v>
      </c>
      <c r="D52" t="n">
        <v>0</v>
      </c>
      <c r="E52" t="n">
        <v>1</v>
      </c>
      <c r="F52" t="n">
        <v>0.4171952806695928</v>
      </c>
      <c r="G52" t="n">
        <v>0</v>
      </c>
      <c r="H52" t="b">
        <v>0</v>
      </c>
      <c r="I52" t="n">
        <v>0</v>
      </c>
      <c r="J52" t="n">
        <v>0</v>
      </c>
    </row>
    <row r="53" spans="1:10">
      <c r="A53" t="n">
        <v>50</v>
      </c>
      <c r="B53" t="n">
        <v>0</v>
      </c>
      <c r="C53" t="n">
        <v>0</v>
      </c>
      <c r="D53" t="n">
        <v>3</v>
      </c>
      <c r="E53" t="n">
        <v>1</v>
      </c>
      <c r="F53" t="n">
        <v>0.943006015864694</v>
      </c>
      <c r="G53" t="n">
        <v>25.39543063574398</v>
      </c>
      <c r="H53" t="b">
        <v>0</v>
      </c>
      <c r="I53" t="n">
        <v>100.1595784273742</v>
      </c>
      <c r="J53" t="n">
        <v>373.2947487988238</v>
      </c>
    </row>
    <row r="54" spans="1:10">
      <c r="A54" t="n">
        <v>51</v>
      </c>
      <c r="B54" t="n">
        <v>0</v>
      </c>
      <c r="C54" t="n">
        <v>0</v>
      </c>
      <c r="D54" t="n">
        <v>6</v>
      </c>
      <c r="E54" t="n">
        <v>1</v>
      </c>
      <c r="F54" t="n">
        <v>0.8107806558716317</v>
      </c>
      <c r="G54" t="n">
        <v>50.79086127148796</v>
      </c>
      <c r="H54" t="b">
        <v>0</v>
      </c>
      <c r="I54" t="n">
        <v>200.3191568547485</v>
      </c>
      <c r="J54" t="n">
        <v>746.5894975976476</v>
      </c>
    </row>
    <row r="55" spans="1:10">
      <c r="A55" t="n">
        <v>52</v>
      </c>
      <c r="B55" t="n">
        <v>0</v>
      </c>
      <c r="C55" t="n">
        <v>0</v>
      </c>
      <c r="D55" t="n">
        <v>9</v>
      </c>
      <c r="E55" t="n">
        <v>1</v>
      </c>
      <c r="F55" t="n">
        <v>0.813871360648778</v>
      </c>
      <c r="G55" t="n">
        <v>76.18629190723193</v>
      </c>
      <c r="H55" t="b">
        <v>0</v>
      </c>
      <c r="I55" t="n">
        <v>300.4787352821227</v>
      </c>
      <c r="J55" t="n">
        <v>1119.884246396471</v>
      </c>
    </row>
    <row r="56" spans="1:10">
      <c r="A56" t="n">
        <v>53</v>
      </c>
      <c r="B56" t="n">
        <v>0</v>
      </c>
      <c r="C56" t="n">
        <v>0</v>
      </c>
      <c r="D56" t="n">
        <v>12</v>
      </c>
      <c r="E56" t="n">
        <v>1</v>
      </c>
      <c r="F56" t="n">
        <v>0.9337339015332553</v>
      </c>
      <c r="G56" t="n">
        <v>101.5817225429759</v>
      </c>
      <c r="H56" t="b">
        <v>0</v>
      </c>
      <c r="I56" t="n">
        <v>400.638313709497</v>
      </c>
      <c r="J56" t="n">
        <v>1493.178995195295</v>
      </c>
    </row>
    <row r="57" spans="1:10">
      <c r="A57" t="n">
        <v>54</v>
      </c>
      <c r="B57" t="n">
        <v>0</v>
      </c>
      <c r="C57" t="n">
        <v>0</v>
      </c>
      <c r="D57" t="n">
        <v>15</v>
      </c>
      <c r="E57" t="n">
        <v>1</v>
      </c>
      <c r="F57" t="n">
        <v>0.4511930332182055</v>
      </c>
      <c r="G57" t="n">
        <v>126.9771531787199</v>
      </c>
      <c r="H57" t="b">
        <v>0</v>
      </c>
      <c r="I57" t="n">
        <v>500.7978921368712</v>
      </c>
      <c r="J57" t="n">
        <v>1866.473743994119</v>
      </c>
    </row>
    <row r="58" spans="1:10">
      <c r="A58" t="n">
        <v>55</v>
      </c>
      <c r="B58" t="n">
        <v>0</v>
      </c>
      <c r="C58" t="n">
        <v>0</v>
      </c>
      <c r="D58" t="n">
        <v>15</v>
      </c>
      <c r="E58" t="n">
        <v>2</v>
      </c>
      <c r="F58" t="n">
        <v>-0.2385060344060752</v>
      </c>
      <c r="G58" t="n">
        <v>126.9771531787199</v>
      </c>
      <c r="H58" t="b">
        <v>1</v>
      </c>
      <c r="I58" t="n">
        <v>500.7978921368712</v>
      </c>
      <c r="J58" t="n">
        <v>1069.704297604357</v>
      </c>
    </row>
    <row r="59" spans="1:10">
      <c r="A59" t="n">
        <v>56</v>
      </c>
      <c r="B59" t="n">
        <v>0</v>
      </c>
      <c r="C59" t="n">
        <v>0</v>
      </c>
      <c r="D59" t="n">
        <v>15</v>
      </c>
      <c r="E59" t="n">
        <v>2</v>
      </c>
      <c r="F59" t="n">
        <v>0.5028311044060918</v>
      </c>
      <c r="G59" t="n">
        <v>126.9771531787199</v>
      </c>
      <c r="H59" t="b">
        <v>0</v>
      </c>
      <c r="I59" t="n">
        <v>500.7978921368712</v>
      </c>
      <c r="J59" t="n">
        <v>1069.704297604357</v>
      </c>
    </row>
    <row r="60" spans="1:10">
      <c r="A60" t="n">
        <v>57</v>
      </c>
      <c r="B60" t="n">
        <v>0</v>
      </c>
      <c r="C60" t="n">
        <v>0</v>
      </c>
      <c r="D60" t="n">
        <v>18.4</v>
      </c>
      <c r="E60" t="n">
        <v>2</v>
      </c>
      <c r="F60" t="n">
        <v>1.060514950115039</v>
      </c>
      <c r="G60" t="n">
        <v>155.758641232563</v>
      </c>
      <c r="H60" t="b">
        <v>0</v>
      </c>
      <c r="I60" t="n">
        <v>614.3120810212286</v>
      </c>
      <c r="J60" t="n">
        <v>1312.170605061344</v>
      </c>
    </row>
    <row r="61" spans="1:10">
      <c r="A61" t="n">
        <v>58</v>
      </c>
      <c r="B61" t="n">
        <v>0</v>
      </c>
      <c r="C61" t="n">
        <v>0</v>
      </c>
      <c r="D61" t="n">
        <v>21.8</v>
      </c>
      <c r="E61" t="n">
        <v>2</v>
      </c>
      <c r="F61" t="n">
        <v>0.9217757618004163</v>
      </c>
      <c r="G61" t="n">
        <v>184.5401292864062</v>
      </c>
      <c r="H61" t="b">
        <v>0</v>
      </c>
      <c r="I61" t="n">
        <v>727.8262699055862</v>
      </c>
      <c r="J61" t="n">
        <v>1554.636912518332</v>
      </c>
    </row>
    <row r="62" spans="1:10">
      <c r="A62" t="n">
        <v>59</v>
      </c>
      <c r="B62" t="n">
        <v>0</v>
      </c>
      <c r="C62" t="n">
        <v>0</v>
      </c>
      <c r="D62" t="n">
        <v>25.2</v>
      </c>
      <c r="E62" t="n">
        <v>2</v>
      </c>
      <c r="F62" t="n">
        <v>0.9190486693499578</v>
      </c>
      <c r="G62" t="n">
        <v>213.3216173402494</v>
      </c>
      <c r="H62" t="b">
        <v>0</v>
      </c>
      <c r="I62" t="n">
        <v>841.3404587899436</v>
      </c>
      <c r="J62" t="n">
        <v>1797.103219975319</v>
      </c>
    </row>
    <row r="63" spans="1:10">
      <c r="A63" t="n">
        <v>60</v>
      </c>
      <c r="B63" t="n">
        <v>0</v>
      </c>
      <c r="C63" t="n">
        <v>0</v>
      </c>
      <c r="D63" t="n">
        <v>28.6</v>
      </c>
      <c r="E63" t="n">
        <v>2</v>
      </c>
      <c r="F63" t="n">
        <v>1.068696227466422</v>
      </c>
      <c r="G63" t="n">
        <v>242.1031053940926</v>
      </c>
      <c r="H63" t="b">
        <v>0</v>
      </c>
      <c r="I63" t="n">
        <v>954.8546476743011</v>
      </c>
      <c r="J63" t="n">
        <v>2039.569527432307</v>
      </c>
    </row>
    <row r="64" spans="1:10">
      <c r="A64" t="n">
        <v>61</v>
      </c>
      <c r="B64" t="n">
        <v>0</v>
      </c>
      <c r="C64" t="n">
        <v>0</v>
      </c>
      <c r="D64" t="n">
        <v>32</v>
      </c>
      <c r="E64" t="n">
        <v>2</v>
      </c>
      <c r="F64" t="n">
        <v>0.4728330874510256</v>
      </c>
      <c r="G64" t="n">
        <v>270.8845934479357</v>
      </c>
      <c r="H64" t="b">
        <v>0</v>
      </c>
      <c r="I64" t="n">
        <v>1068.368836558659</v>
      </c>
      <c r="J64" t="n">
        <v>2282.035834889295</v>
      </c>
    </row>
    <row r="65" spans="1:10">
      <c r="A65" t="n">
        <v>62</v>
      </c>
      <c r="B65" t="n">
        <v>0</v>
      </c>
      <c r="C65" t="n">
        <v>0</v>
      </c>
      <c r="D65" t="n">
        <v>32</v>
      </c>
      <c r="E65" t="n">
        <v>2</v>
      </c>
      <c r="F65" t="n">
        <v>-0.1266952439371911</v>
      </c>
      <c r="G65" t="n">
        <v>270.8845934479357</v>
      </c>
      <c r="H65" t="b">
        <v>0</v>
      </c>
      <c r="I65" t="n">
        <v>1068.368836558659</v>
      </c>
      <c r="J65" t="n">
        <v>2282.035834889295</v>
      </c>
    </row>
    <row r="66" spans="1:10">
      <c r="A66" t="n">
        <v>63</v>
      </c>
      <c r="B66" t="n">
        <v>0</v>
      </c>
      <c r="C66" t="n">
        <v>0</v>
      </c>
      <c r="D66" t="n">
        <v>32</v>
      </c>
      <c r="E66" t="n">
        <v>2</v>
      </c>
      <c r="F66" t="n">
        <v>0.03394788829774331</v>
      </c>
      <c r="G66" t="n">
        <v>270.8845934479357</v>
      </c>
      <c r="H66" t="b">
        <v>0</v>
      </c>
      <c r="I66" t="n">
        <v>1068.368836558659</v>
      </c>
      <c r="J66" t="n">
        <v>2282.035834889295</v>
      </c>
    </row>
    <row r="67" spans="1:10">
      <c r="A67" t="n">
        <v>64</v>
      </c>
      <c r="B67" t="n">
        <v>0</v>
      </c>
      <c r="C67" t="n">
        <v>0</v>
      </c>
      <c r="D67" t="n">
        <v>32</v>
      </c>
      <c r="E67" t="n">
        <v>2</v>
      </c>
      <c r="F67" t="n">
        <v>-0.00909630925377769</v>
      </c>
      <c r="G67" t="n">
        <v>270.8845934479357</v>
      </c>
      <c r="H67" t="b">
        <v>0</v>
      </c>
      <c r="I67" t="n">
        <v>1068.368836558659</v>
      </c>
      <c r="J67" t="n">
        <v>2282.035834889295</v>
      </c>
    </row>
    <row r="68" spans="1:10">
      <c r="A68" t="n">
        <v>65</v>
      </c>
      <c r="B68" t="n">
        <v>0</v>
      </c>
      <c r="C68" t="n">
        <v>0</v>
      </c>
      <c r="D68" t="n">
        <v>32</v>
      </c>
      <c r="E68" t="n">
        <v>2</v>
      </c>
      <c r="F68" t="n">
        <v>0.002437348717363008</v>
      </c>
      <c r="G68" t="n">
        <v>270.8845934479357</v>
      </c>
      <c r="H68" t="b">
        <v>0</v>
      </c>
      <c r="I68" t="n">
        <v>1068.368836558659</v>
      </c>
      <c r="J68" t="n">
        <v>2282.035834889295</v>
      </c>
    </row>
    <row r="69" spans="1:10">
      <c r="A69" t="n">
        <v>66</v>
      </c>
      <c r="B69" t="n">
        <v>0</v>
      </c>
      <c r="C69" t="n">
        <v>0</v>
      </c>
      <c r="D69" t="n">
        <v>32</v>
      </c>
      <c r="E69" t="n">
        <v>2</v>
      </c>
      <c r="F69" t="n">
        <v>-0.0006530856156734544</v>
      </c>
      <c r="G69" t="n">
        <v>270.8845934479357</v>
      </c>
      <c r="H69" t="b">
        <v>0</v>
      </c>
      <c r="I69" t="n">
        <v>1068.368836558659</v>
      </c>
      <c r="J69" t="n">
        <v>2282.035834889295</v>
      </c>
    </row>
    <row r="70" spans="1:10">
      <c r="A70" t="n">
        <v>67</v>
      </c>
      <c r="B70" t="n">
        <v>0</v>
      </c>
      <c r="C70" t="n">
        <v>0</v>
      </c>
      <c r="D70" t="n">
        <v>32</v>
      </c>
      <c r="E70" t="n">
        <v>2</v>
      </c>
      <c r="F70" t="n">
        <v>0.0001749937453361383</v>
      </c>
      <c r="G70" t="n">
        <v>270.8845934479357</v>
      </c>
      <c r="H70" t="b">
        <v>0</v>
      </c>
      <c r="I70" t="n">
        <v>1068.368836558659</v>
      </c>
      <c r="J70" t="n">
        <v>2282.035834889295</v>
      </c>
    </row>
    <row r="71" spans="1:10">
      <c r="A71" t="n">
        <v>68</v>
      </c>
      <c r="B71" t="n">
        <v>0</v>
      </c>
      <c r="C71" t="n">
        <v>0</v>
      </c>
      <c r="D71" t="n">
        <v>32</v>
      </c>
      <c r="E71" t="n">
        <v>2</v>
      </c>
      <c r="F71" t="n">
        <v>-4.688936567109891e-05</v>
      </c>
      <c r="G71" t="n">
        <v>270.8845934479357</v>
      </c>
      <c r="H71" t="b">
        <v>0</v>
      </c>
      <c r="I71" t="n">
        <v>1068.368836558659</v>
      </c>
      <c r="J71" t="n">
        <v>2282.035834889295</v>
      </c>
    </row>
    <row r="72" spans="1:10">
      <c r="A72" t="n">
        <v>69</v>
      </c>
      <c r="B72" t="n">
        <v>0</v>
      </c>
      <c r="C72" t="n">
        <v>0</v>
      </c>
      <c r="D72" t="n">
        <v>32</v>
      </c>
      <c r="E72" t="n">
        <v>2</v>
      </c>
      <c r="F72" t="n">
        <v>1.25637173500337e-05</v>
      </c>
      <c r="G72" t="n">
        <v>270.8845934479357</v>
      </c>
      <c r="H72" t="b">
        <v>0</v>
      </c>
      <c r="I72" t="n">
        <v>1068.368836558659</v>
      </c>
      <c r="J72" t="n">
        <v>2282.035834889295</v>
      </c>
    </row>
    <row r="73" spans="1:10">
      <c r="A73" t="n">
        <v>70</v>
      </c>
      <c r="B73" t="n">
        <v>0</v>
      </c>
      <c r="C73" t="n">
        <v>0</v>
      </c>
      <c r="D73" t="n">
        <v>32</v>
      </c>
      <c r="E73" t="n">
        <v>2</v>
      </c>
      <c r="F73" t="n">
        <v>-3.36550373436495e-06</v>
      </c>
      <c r="G73" t="n">
        <v>270.8845934479357</v>
      </c>
      <c r="H73" t="b">
        <v>0</v>
      </c>
      <c r="I73" t="n">
        <v>1068.368836558659</v>
      </c>
      <c r="J73" t="n">
        <v>2282.035834889295</v>
      </c>
    </row>
    <row r="74" spans="1:10">
      <c r="A74" t="n">
        <v>71</v>
      </c>
      <c r="B74" t="n">
        <v>0</v>
      </c>
      <c r="C74" t="n">
        <v>0</v>
      </c>
      <c r="D74" t="n">
        <v>32</v>
      </c>
      <c r="E74" t="n">
        <v>2</v>
      </c>
      <c r="F74" t="n">
        <v>8.98297582985208e-07</v>
      </c>
      <c r="G74" t="n">
        <v>270.8845934479357</v>
      </c>
      <c r="H74" t="b">
        <v>0</v>
      </c>
      <c r="I74" t="n">
        <v>1068.368836558659</v>
      </c>
      <c r="J74" t="n">
        <v>2282.035834889295</v>
      </c>
    </row>
    <row r="75" spans="1:10">
      <c r="A75" t="n">
        <v>72</v>
      </c>
      <c r="B75" t="n">
        <v>0</v>
      </c>
      <c r="C75" t="n">
        <v>0</v>
      </c>
      <c r="D75" t="n">
        <v>32</v>
      </c>
      <c r="E75" t="n">
        <v>2</v>
      </c>
      <c r="F75" t="n">
        <v>-2.27686596687704e-07</v>
      </c>
      <c r="G75" t="n">
        <v>270.8845934479357</v>
      </c>
      <c r="H75" t="b">
        <v>0</v>
      </c>
      <c r="I75" t="n">
        <v>1068.368836558659</v>
      </c>
      <c r="J75" t="n">
        <v>2282.035834889295</v>
      </c>
    </row>
    <row r="76" spans="1:10">
      <c r="A76" t="n">
        <v>73</v>
      </c>
      <c r="B76" t="n">
        <v>0</v>
      </c>
      <c r="C76" t="n">
        <v>0</v>
      </c>
      <c r="D76" t="n">
        <v>32</v>
      </c>
      <c r="E76" t="n">
        <v>2</v>
      </c>
      <c r="F76" t="n">
        <v>1.244880465378628e-08</v>
      </c>
      <c r="G76" t="n">
        <v>270.8845934479357</v>
      </c>
      <c r="H76" t="b">
        <v>0</v>
      </c>
      <c r="I76" t="n">
        <v>1068.368836558659</v>
      </c>
      <c r="J76" t="n">
        <v>2282.035834889295</v>
      </c>
    </row>
    <row r="77" spans="1:10">
      <c r="A77" t="n">
        <v>74</v>
      </c>
      <c r="B77" t="n">
        <v>0</v>
      </c>
      <c r="C77" t="n">
        <v>0</v>
      </c>
      <c r="D77" t="n">
        <v>32</v>
      </c>
      <c r="E77" t="n">
        <v>2</v>
      </c>
      <c r="F77" t="n">
        <v>1.778913798489157e-07</v>
      </c>
      <c r="G77" t="n">
        <v>270.8845934479357</v>
      </c>
      <c r="H77" t="b">
        <v>0</v>
      </c>
      <c r="I77" t="n">
        <v>1068.368836558659</v>
      </c>
      <c r="J77" t="n">
        <v>2282.035834889295</v>
      </c>
    </row>
    <row r="78" spans="1:10">
      <c r="A78" t="n">
        <v>75</v>
      </c>
      <c r="B78" t="n">
        <v>0</v>
      </c>
      <c r="C78" t="n">
        <v>0</v>
      </c>
      <c r="D78" t="n">
        <v>32</v>
      </c>
      <c r="E78" t="n">
        <v>2</v>
      </c>
      <c r="F78" t="n">
        <v>-7.240143249376274e-07</v>
      </c>
      <c r="G78" t="n">
        <v>270.8845934479357</v>
      </c>
      <c r="H78" t="b">
        <v>0</v>
      </c>
      <c r="I78" t="n">
        <v>1068.368836558659</v>
      </c>
      <c r="J78" t="n">
        <v>2282.035834889295</v>
      </c>
    </row>
    <row r="79" spans="1:10">
      <c r="A79" t="n">
        <v>76</v>
      </c>
      <c r="B79" t="n">
        <v>0</v>
      </c>
      <c r="C79" t="n">
        <v>0</v>
      </c>
      <c r="D79" t="n">
        <v>32</v>
      </c>
      <c r="E79" t="n">
        <v>2</v>
      </c>
      <c r="F79" t="n">
        <v>2.718165922566129e-06</v>
      </c>
      <c r="G79" t="n">
        <v>270.8845934479357</v>
      </c>
      <c r="H79" t="b">
        <v>0</v>
      </c>
      <c r="I79" t="n">
        <v>1068.368836558659</v>
      </c>
      <c r="J79" t="n">
        <v>2282.035834889295</v>
      </c>
    </row>
    <row r="80" spans="1:10">
      <c r="A80" t="n">
        <v>77</v>
      </c>
      <c r="B80" t="n">
        <v>0</v>
      </c>
      <c r="C80" t="n">
        <v>0</v>
      </c>
      <c r="D80" t="n">
        <v>32</v>
      </c>
      <c r="E80" t="n">
        <v>2</v>
      </c>
      <c r="F80" t="n">
        <v>-1.014864936443871e-05</v>
      </c>
      <c r="G80" t="n">
        <v>270.8845934479357</v>
      </c>
      <c r="H80" t="b">
        <v>0</v>
      </c>
      <c r="I80" t="n">
        <v>1068.368836558659</v>
      </c>
      <c r="J80" t="n">
        <v>2282.035834889295</v>
      </c>
    </row>
    <row r="81" spans="1:10">
      <c r="A81" t="n">
        <v>78</v>
      </c>
      <c r="B81" t="n">
        <v>0</v>
      </c>
      <c r="C81" t="n">
        <v>0</v>
      </c>
      <c r="D81" t="n">
        <v>32</v>
      </c>
      <c r="E81" t="n">
        <v>2</v>
      </c>
      <c r="F81" t="n">
        <v>3.787643153607689e-05</v>
      </c>
      <c r="G81" t="n">
        <v>270.8845934479357</v>
      </c>
      <c r="H81" t="b">
        <v>0</v>
      </c>
      <c r="I81" t="n">
        <v>1068.368836558659</v>
      </c>
      <c r="J81" t="n">
        <v>2282.035834889295</v>
      </c>
    </row>
    <row r="82" spans="1:10">
      <c r="A82" t="n">
        <v>79</v>
      </c>
      <c r="B82" t="n">
        <v>0</v>
      </c>
      <c r="C82" t="n">
        <v>0</v>
      </c>
      <c r="D82" t="n">
        <v>32</v>
      </c>
      <c r="E82" t="n">
        <v>2</v>
      </c>
      <c r="F82" t="n">
        <v>-0.0001413570767789807</v>
      </c>
      <c r="G82" t="n">
        <v>270.8845934479357</v>
      </c>
      <c r="H82" t="b">
        <v>0</v>
      </c>
      <c r="I82" t="n">
        <v>1068.368836558659</v>
      </c>
      <c r="J82" t="n">
        <v>2282.035834889295</v>
      </c>
    </row>
    <row r="83" spans="1:10">
      <c r="A83" t="n">
        <v>80</v>
      </c>
      <c r="B83" t="n">
        <v>0</v>
      </c>
      <c r="C83" t="n">
        <v>0</v>
      </c>
      <c r="D83" t="n">
        <v>32</v>
      </c>
      <c r="E83" t="n">
        <v>2</v>
      </c>
      <c r="F83" t="n">
        <v>0.0005275518755789577</v>
      </c>
      <c r="G83" t="n">
        <v>270.8845934479357</v>
      </c>
      <c r="H83" t="b">
        <v>0</v>
      </c>
      <c r="I83" t="n">
        <v>1068.368836558659</v>
      </c>
      <c r="J83" t="n">
        <v>2282.035834889295</v>
      </c>
    </row>
    <row r="84" spans="1:10">
      <c r="A84" t="n">
        <v>81</v>
      </c>
      <c r="B84" t="n">
        <v>0</v>
      </c>
      <c r="C84" t="n">
        <v>0</v>
      </c>
      <c r="D84" t="n">
        <v>32</v>
      </c>
      <c r="E84" t="n">
        <v>2</v>
      </c>
      <c r="F84" t="n">
        <v>-0.001968850425537738</v>
      </c>
      <c r="G84" t="n">
        <v>270.8845934479357</v>
      </c>
      <c r="H84" t="b">
        <v>0</v>
      </c>
      <c r="I84" t="n">
        <v>1068.368836558659</v>
      </c>
      <c r="J84" t="n">
        <v>2282.035834889295</v>
      </c>
    </row>
    <row r="85" spans="1:10">
      <c r="A85" t="n">
        <v>82</v>
      </c>
      <c r="B85" t="n">
        <v>0</v>
      </c>
      <c r="C85" t="n">
        <v>0</v>
      </c>
      <c r="D85" t="n">
        <v>32</v>
      </c>
      <c r="E85" t="n">
        <v>2</v>
      </c>
      <c r="F85" t="n">
        <v>0.007347849826566666</v>
      </c>
      <c r="G85" t="n">
        <v>270.8845934479357</v>
      </c>
      <c r="H85" t="b">
        <v>0</v>
      </c>
      <c r="I85" t="n">
        <v>1068.368836558659</v>
      </c>
      <c r="J85" t="n">
        <v>2282.035834889295</v>
      </c>
    </row>
    <row r="86" spans="1:10">
      <c r="A86" t="n">
        <v>83</v>
      </c>
      <c r="B86" t="n">
        <v>0</v>
      </c>
      <c r="C86" t="n">
        <v>0</v>
      </c>
      <c r="D86" t="n">
        <v>32</v>
      </c>
      <c r="E86" t="n">
        <v>2</v>
      </c>
      <c r="F86" t="n">
        <v>-0.02742254888072981</v>
      </c>
      <c r="G86" t="n">
        <v>270.8845934479357</v>
      </c>
      <c r="H86" t="b">
        <v>0</v>
      </c>
      <c r="I86" t="n">
        <v>1068.368836558659</v>
      </c>
      <c r="J86" t="n">
        <v>2282.035834889295</v>
      </c>
    </row>
    <row r="87" spans="1:10">
      <c r="A87" t="n">
        <v>84</v>
      </c>
      <c r="B87" t="n">
        <v>0</v>
      </c>
      <c r="C87" t="n">
        <v>0</v>
      </c>
      <c r="D87" t="n">
        <v>32</v>
      </c>
      <c r="E87" t="n">
        <v>2</v>
      </c>
      <c r="F87" t="n">
        <v>0.1023423456963561</v>
      </c>
      <c r="G87" t="n">
        <v>270.8845934479357</v>
      </c>
      <c r="H87" t="b">
        <v>0</v>
      </c>
      <c r="I87" t="n">
        <v>1068.368836558659</v>
      </c>
      <c r="J87" t="n">
        <v>2282.035834889295</v>
      </c>
    </row>
    <row r="88" spans="1:10">
      <c r="A88" t="n">
        <v>85</v>
      </c>
      <c r="B88" t="n">
        <v>0</v>
      </c>
      <c r="C88" t="n">
        <v>0</v>
      </c>
      <c r="D88" t="n">
        <v>32</v>
      </c>
      <c r="E88" t="n">
        <v>2</v>
      </c>
      <c r="F88" t="n">
        <v>-0.3819468339046983</v>
      </c>
      <c r="G88" t="n">
        <v>270.8845934479357</v>
      </c>
      <c r="H88" t="b">
        <v>0</v>
      </c>
      <c r="I88" t="n">
        <v>1068.368836558659</v>
      </c>
      <c r="J88" t="n">
        <v>2282.035834889295</v>
      </c>
    </row>
    <row r="89" spans="1:10">
      <c r="A89" t="n">
        <v>86</v>
      </c>
      <c r="B89" t="n">
        <v>0</v>
      </c>
      <c r="C89" t="n">
        <v>0</v>
      </c>
      <c r="D89" t="n">
        <v>29.25</v>
      </c>
      <c r="E89" t="n">
        <v>2</v>
      </c>
      <c r="F89" t="n">
        <v>-0.8662216767442334</v>
      </c>
      <c r="G89" t="n">
        <v>247.6054486985038</v>
      </c>
      <c r="H89" t="b">
        <v>0</v>
      </c>
      <c r="I89" t="n">
        <v>976.5558896668989</v>
      </c>
      <c r="J89" t="n">
        <v>2085.923380328496</v>
      </c>
    </row>
    <row r="90" spans="1:10">
      <c r="A90" t="n">
        <v>87</v>
      </c>
      <c r="B90" t="n">
        <v>0</v>
      </c>
      <c r="C90" t="n">
        <v>0</v>
      </c>
      <c r="D90" t="n">
        <v>26.5</v>
      </c>
      <c r="E90" t="n">
        <v>2</v>
      </c>
      <c r="F90" t="n">
        <v>-0.7364997924517018</v>
      </c>
      <c r="G90" t="n">
        <v>224.3263039490718</v>
      </c>
      <c r="H90" t="b">
        <v>0</v>
      </c>
      <c r="I90" t="n">
        <v>884.7429427751391</v>
      </c>
      <c r="J90" t="n">
        <v>1889.810925767697</v>
      </c>
    </row>
    <row r="91" spans="1:10">
      <c r="A91" t="n">
        <v>88</v>
      </c>
      <c r="B91" t="n">
        <v>0</v>
      </c>
      <c r="C91" t="n">
        <v>0</v>
      </c>
      <c r="D91" t="n">
        <v>23.75</v>
      </c>
      <c r="E91" t="n">
        <v>2</v>
      </c>
      <c r="F91" t="n">
        <v>-0.7711124867822901</v>
      </c>
      <c r="G91" t="n">
        <v>201.0471591996398</v>
      </c>
      <c r="H91" t="b">
        <v>0</v>
      </c>
      <c r="I91" t="n">
        <v>792.9299958833794</v>
      </c>
      <c r="J91" t="n">
        <v>1693.698471206899</v>
      </c>
    </row>
    <row r="92" spans="1:10">
      <c r="A92" t="n">
        <v>89</v>
      </c>
      <c r="B92" t="n">
        <v>0</v>
      </c>
      <c r="C92" t="n">
        <v>0</v>
      </c>
      <c r="D92" t="n">
        <v>21</v>
      </c>
      <c r="E92" t="n">
        <v>2</v>
      </c>
      <c r="F92" t="n">
        <v>-0.7623835937524688</v>
      </c>
      <c r="G92" t="n">
        <v>177.7680144502078</v>
      </c>
      <c r="H92" t="b">
        <v>0</v>
      </c>
      <c r="I92" t="n">
        <v>701.1170489916196</v>
      </c>
      <c r="J92" t="n">
        <v>1497.5860166461</v>
      </c>
    </row>
    <row r="93" spans="1:10">
      <c r="A93" t="n">
        <v>90</v>
      </c>
      <c r="B93" t="n">
        <v>0</v>
      </c>
      <c r="C93" t="n">
        <v>0</v>
      </c>
      <c r="D93" t="n">
        <v>18.25</v>
      </c>
      <c r="E93" t="n">
        <v>2</v>
      </c>
      <c r="F93" t="n">
        <v>-0.7626864715411692</v>
      </c>
      <c r="G93" t="n">
        <v>154.4888697007759</v>
      </c>
      <c r="H93" t="b">
        <v>0</v>
      </c>
      <c r="I93" t="n">
        <v>609.30410209986</v>
      </c>
      <c r="J93" t="n">
        <v>1301.473562085301</v>
      </c>
    </row>
    <row r="94" spans="1:10">
      <c r="A94" t="n">
        <v>91</v>
      </c>
      <c r="B94" t="n">
        <v>0</v>
      </c>
      <c r="C94" t="n">
        <v>0</v>
      </c>
      <c r="D94" t="n">
        <v>15.5</v>
      </c>
      <c r="E94" t="n">
        <v>2</v>
      </c>
      <c r="F94" t="n">
        <v>-0.7702038534161899</v>
      </c>
      <c r="G94" t="n">
        <v>131.2097249513439</v>
      </c>
      <c r="H94" t="b">
        <v>0</v>
      </c>
      <c r="I94" t="n">
        <v>517.4911552081003</v>
      </c>
      <c r="J94" t="n">
        <v>1105.361107524502</v>
      </c>
    </row>
    <row r="95" spans="1:10">
      <c r="A95" t="n">
        <v>92</v>
      </c>
      <c r="B95" t="n">
        <v>0</v>
      </c>
      <c r="C95" t="n">
        <v>0</v>
      </c>
      <c r="D95" t="n">
        <v>12.75</v>
      </c>
      <c r="E95" t="n">
        <v>2</v>
      </c>
      <c r="F95" t="n">
        <v>-0.7398314481274071</v>
      </c>
      <c r="G95" t="n">
        <v>107.9305802019119</v>
      </c>
      <c r="H95" t="b">
        <v>0</v>
      </c>
      <c r="I95" t="n">
        <v>425.6782083163405</v>
      </c>
      <c r="J95" t="n">
        <v>909.2486529637033</v>
      </c>
    </row>
    <row r="96" spans="1:10">
      <c r="A96" t="n">
        <v>93</v>
      </c>
      <c r="B96" t="n">
        <v>0</v>
      </c>
      <c r="C96" t="n">
        <v>0</v>
      </c>
      <c r="D96" t="n">
        <v>10</v>
      </c>
      <c r="E96" t="n">
        <v>2</v>
      </c>
      <c r="F96" t="n">
        <v>-0.8538036874075139</v>
      </c>
      <c r="G96" t="n">
        <v>84.65143545247992</v>
      </c>
      <c r="H96" t="b">
        <v>0</v>
      </c>
      <c r="I96" t="n">
        <v>333.8652614245808</v>
      </c>
      <c r="J96" t="n">
        <v>713.1361984029046</v>
      </c>
    </row>
    <row r="97" spans="1:10">
      <c r="A97" t="n">
        <v>94</v>
      </c>
      <c r="B97" t="n">
        <v>0</v>
      </c>
      <c r="C97" t="n">
        <v>0</v>
      </c>
      <c r="D97" t="n">
        <v>6.666666666666666</v>
      </c>
      <c r="E97" t="n">
        <v>2</v>
      </c>
      <c r="F97" t="n">
        <v>-0.9143982466869809</v>
      </c>
      <c r="G97" t="n">
        <v>56.43429030165328</v>
      </c>
      <c r="H97" t="b">
        <v>0</v>
      </c>
      <c r="I97" t="n">
        <v>222.5768409497205</v>
      </c>
      <c r="J97" t="n">
        <v>475.424132268603</v>
      </c>
    </row>
    <row r="98" spans="1:10">
      <c r="A98" t="n">
        <v>95</v>
      </c>
      <c r="B98" t="n">
        <v>0</v>
      </c>
      <c r="C98" t="n">
        <v>0</v>
      </c>
      <c r="D98" t="n">
        <v>3.333333333333333</v>
      </c>
      <c r="E98" t="n">
        <v>2</v>
      </c>
      <c r="F98" t="n">
        <v>-1.044158881400117</v>
      </c>
      <c r="G98" t="n">
        <v>28.21714515082664</v>
      </c>
      <c r="H98" t="b">
        <v>0</v>
      </c>
      <c r="I98" t="n">
        <v>111.2884204748603</v>
      </c>
      <c r="J98" t="n">
        <v>237.7120661343015</v>
      </c>
    </row>
    <row r="99" spans="1:10">
      <c r="A99" t="n">
        <v>96</v>
      </c>
      <c r="B99" t="n">
        <v>0</v>
      </c>
      <c r="C99" t="n">
        <v>0</v>
      </c>
      <c r="D99" t="n">
        <v>0</v>
      </c>
      <c r="E99" t="n">
        <v>2</v>
      </c>
      <c r="F99" t="n">
        <v>0</v>
      </c>
      <c r="G99" t="n">
        <v>0</v>
      </c>
      <c r="H99" t="b">
        <v>0</v>
      </c>
      <c r="I99" t="n">
        <v>0</v>
      </c>
      <c r="J99" t="n">
        <v>0</v>
      </c>
    </row>
    <row r="100" spans="1:10">
      <c r="A100" t="n">
        <v>97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b">
        <v>1</v>
      </c>
      <c r="I100" t="n">
        <v>0</v>
      </c>
      <c r="J100" t="n">
        <v>0</v>
      </c>
    </row>
    <row r="101" spans="1:10">
      <c r="A101" t="n">
        <v>98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b">
        <v>0</v>
      </c>
      <c r="I101" t="n">
        <v>0</v>
      </c>
      <c r="J101" t="n">
        <v>0</v>
      </c>
    </row>
    <row r="102" spans="1:10">
      <c r="A102" t="n">
        <v>99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b">
        <v>0</v>
      </c>
      <c r="I102" t="n">
        <v>0</v>
      </c>
      <c r="J102" t="n">
        <v>0</v>
      </c>
    </row>
    <row r="103" spans="1:10">
      <c r="A103" t="n">
        <v>100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b">
        <v>0</v>
      </c>
      <c r="I103" t="n">
        <v>0</v>
      </c>
      <c r="J103" t="n">
        <v>0</v>
      </c>
    </row>
    <row r="104" spans="1:10">
      <c r="A104" t="n">
        <v>101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b">
        <v>0</v>
      </c>
      <c r="I104" t="n">
        <v>0</v>
      </c>
      <c r="J104" t="n">
        <v>0</v>
      </c>
    </row>
    <row r="105" spans="1:10">
      <c r="A105" t="n">
        <v>102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b">
        <v>0</v>
      </c>
      <c r="I105" t="n">
        <v>0</v>
      </c>
      <c r="J105" t="n">
        <v>0</v>
      </c>
    </row>
    <row r="106" spans="1:10">
      <c r="A106" t="n">
        <v>103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b">
        <v>0</v>
      </c>
      <c r="I106" t="n">
        <v>0</v>
      </c>
      <c r="J106" t="n">
        <v>0</v>
      </c>
    </row>
    <row r="107" spans="1:10">
      <c r="A107" t="n">
        <v>104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b">
        <v>0</v>
      </c>
      <c r="I107" t="n">
        <v>0</v>
      </c>
      <c r="J107" t="n">
        <v>0</v>
      </c>
    </row>
    <row r="108" spans="1:10">
      <c r="A108" t="n">
        <v>105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b">
        <v>0</v>
      </c>
      <c r="I108" t="n">
        <v>0</v>
      </c>
      <c r="J108" t="n">
        <v>0</v>
      </c>
    </row>
    <row r="109" spans="1:10">
      <c r="A109" t="n">
        <v>106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b">
        <v>0</v>
      </c>
      <c r="I109" t="n">
        <v>0</v>
      </c>
      <c r="J109" t="n">
        <v>0</v>
      </c>
    </row>
    <row r="110" spans="1:10">
      <c r="A110" t="n">
        <v>107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b">
        <v>0</v>
      </c>
      <c r="I110" t="n">
        <v>0</v>
      </c>
      <c r="J110" t="n">
        <v>0</v>
      </c>
    </row>
    <row r="111" spans="1:10">
      <c r="A111" t="n">
        <v>108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b">
        <v>0</v>
      </c>
      <c r="I111" t="n">
        <v>0</v>
      </c>
      <c r="J111" t="n">
        <v>0</v>
      </c>
    </row>
    <row r="112" spans="1:10">
      <c r="A112" t="n">
        <v>109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b">
        <v>0</v>
      </c>
      <c r="I112" t="n">
        <v>0</v>
      </c>
      <c r="J112" t="n">
        <v>0</v>
      </c>
    </row>
    <row r="113" spans="1:10">
      <c r="A113" t="n">
        <v>110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b">
        <v>0</v>
      </c>
      <c r="I113" t="n">
        <v>0</v>
      </c>
      <c r="J113" t="n">
        <v>0</v>
      </c>
    </row>
    <row r="114" spans="1:10">
      <c r="A114" t="n">
        <v>111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b">
        <v>0</v>
      </c>
      <c r="I114" t="n">
        <v>0</v>
      </c>
      <c r="J114" t="n">
        <v>0</v>
      </c>
    </row>
    <row r="115" spans="1:10">
      <c r="A115" t="n">
        <v>112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b">
        <v>0</v>
      </c>
      <c r="I115" t="n">
        <v>0</v>
      </c>
      <c r="J115" t="n">
        <v>0</v>
      </c>
    </row>
    <row r="116" spans="1:10">
      <c r="A116" t="n">
        <v>113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  <c r="H116" t="b">
        <v>1</v>
      </c>
      <c r="I116" t="n">
        <v>0</v>
      </c>
      <c r="J116" t="n">
        <v>0</v>
      </c>
    </row>
    <row r="117" spans="1:10">
      <c r="A117" t="n">
        <v>114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  <c r="H117" t="b">
        <v>0</v>
      </c>
      <c r="I117" t="n">
        <v>0</v>
      </c>
      <c r="J117" t="n">
        <v>0</v>
      </c>
    </row>
    <row r="118" spans="1:10">
      <c r="A118" t="n">
        <v>115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  <c r="H118" t="b">
        <v>0</v>
      </c>
      <c r="I118" t="n">
        <v>0</v>
      </c>
      <c r="J118" t="n">
        <v>0</v>
      </c>
    </row>
    <row r="119" spans="1:10">
      <c r="A119" t="n">
        <v>116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  <c r="H119" t="b">
        <v>0</v>
      </c>
      <c r="I119" t="n">
        <v>0</v>
      </c>
      <c r="J119" t="n">
        <v>0</v>
      </c>
    </row>
    <row r="120" spans="1:10">
      <c r="A120" t="n">
        <v>117</v>
      </c>
      <c r="B120" t="n">
        <v>0</v>
      </c>
      <c r="C120" t="n">
        <v>0</v>
      </c>
      <c r="D120" t="n">
        <v>0</v>
      </c>
      <c r="E120" t="n">
        <v>1</v>
      </c>
      <c r="F120" t="n">
        <v>0.4172115669077947</v>
      </c>
      <c r="G120" t="n">
        <v>0</v>
      </c>
      <c r="H120" t="b">
        <v>0</v>
      </c>
      <c r="I120" t="n">
        <v>0</v>
      </c>
      <c r="J120" t="n">
        <v>0</v>
      </c>
    </row>
    <row r="121" spans="1:10">
      <c r="A121" t="n">
        <v>118</v>
      </c>
      <c r="B121" t="n">
        <v>0</v>
      </c>
      <c r="C121" t="n">
        <v>0</v>
      </c>
      <c r="D121" t="n">
        <v>3</v>
      </c>
      <c r="E121" t="n">
        <v>1</v>
      </c>
      <c r="F121" t="n">
        <v>0.942945234796257</v>
      </c>
      <c r="G121" t="n">
        <v>25.39543063574398</v>
      </c>
      <c r="H121" t="b">
        <v>0</v>
      </c>
      <c r="I121" t="n">
        <v>100.1595784273742</v>
      </c>
      <c r="J121" t="n">
        <v>373.2947487988238</v>
      </c>
    </row>
    <row r="122" spans="1:10">
      <c r="A122" t="n">
        <v>119</v>
      </c>
      <c r="B122" t="n">
        <v>0</v>
      </c>
      <c r="C122" t="n">
        <v>0</v>
      </c>
      <c r="D122" t="n">
        <v>6</v>
      </c>
      <c r="E122" t="n">
        <v>1</v>
      </c>
      <c r="F122" t="n">
        <v>0.8110074939071776</v>
      </c>
      <c r="G122" t="n">
        <v>50.79086127148796</v>
      </c>
      <c r="H122" t="b">
        <v>0</v>
      </c>
      <c r="I122" t="n">
        <v>200.3191568547485</v>
      </c>
      <c r="J122" t="n">
        <v>746.5894975976476</v>
      </c>
    </row>
    <row r="123" spans="1:10">
      <c r="A123" t="n">
        <v>120</v>
      </c>
      <c r="B123" t="n">
        <v>0</v>
      </c>
      <c r="C123" t="n">
        <v>0</v>
      </c>
      <c r="D123" t="n">
        <v>9</v>
      </c>
      <c r="E123" t="n">
        <v>1</v>
      </c>
      <c r="F123" t="n">
        <v>0.8130247895750304</v>
      </c>
      <c r="G123" t="n">
        <v>76.18629190723193</v>
      </c>
      <c r="H123" t="b">
        <v>0</v>
      </c>
      <c r="I123" t="n">
        <v>300.4787352821227</v>
      </c>
      <c r="J123" t="n">
        <v>1119.884246396471</v>
      </c>
    </row>
    <row r="124" spans="1:10">
      <c r="A124" t="n">
        <v>121</v>
      </c>
      <c r="B124" t="n">
        <v>0</v>
      </c>
      <c r="C124" t="n">
        <v>0</v>
      </c>
      <c r="D124" t="n">
        <v>12</v>
      </c>
      <c r="E124" t="n">
        <v>1</v>
      </c>
      <c r="F124" t="n">
        <v>0.9368933477927013</v>
      </c>
      <c r="G124" t="n">
        <v>101.5817225429759</v>
      </c>
      <c r="H124" t="b">
        <v>0</v>
      </c>
      <c r="I124" t="n">
        <v>400.638313709497</v>
      </c>
      <c r="J124" t="n">
        <v>1493.178995195295</v>
      </c>
    </row>
    <row r="125" spans="1:10">
      <c r="A125" t="n">
        <v>122</v>
      </c>
      <c r="B125" t="n">
        <v>0</v>
      </c>
      <c r="C125" t="n">
        <v>0</v>
      </c>
      <c r="D125" t="n">
        <v>15</v>
      </c>
      <c r="E125" t="n">
        <v>1</v>
      </c>
      <c r="F125" t="n">
        <v>0.4394018192541684</v>
      </c>
      <c r="G125" t="n">
        <v>126.9771531787199</v>
      </c>
      <c r="H125" t="b">
        <v>0</v>
      </c>
      <c r="I125" t="n">
        <v>500.7978921368712</v>
      </c>
      <c r="J125" t="n">
        <v>1866.473743994119</v>
      </c>
    </row>
    <row r="126" spans="1:10">
      <c r="A126" t="n">
        <v>123</v>
      </c>
      <c r="B126" t="n">
        <v>0</v>
      </c>
      <c r="C126" t="n">
        <v>0</v>
      </c>
      <c r="D126" t="n">
        <v>15</v>
      </c>
      <c r="E126" t="n">
        <v>2</v>
      </c>
      <c r="F126" t="n">
        <v>-0.1945006248093759</v>
      </c>
      <c r="G126" t="n">
        <v>126.9771531787199</v>
      </c>
      <c r="H126" t="b">
        <v>1</v>
      </c>
      <c r="I126" t="n">
        <v>500.7978921368712</v>
      </c>
      <c r="J126" t="n">
        <v>1069.704297604357</v>
      </c>
    </row>
    <row r="127" spans="1:10">
      <c r="A127" t="n">
        <v>124</v>
      </c>
      <c r="B127" t="n">
        <v>0</v>
      </c>
      <c r="C127" t="n">
        <v>0</v>
      </c>
      <c r="D127" t="n">
        <v>15</v>
      </c>
      <c r="E127" t="n">
        <v>2</v>
      </c>
      <c r="F127" t="n">
        <v>0.3386006799833328</v>
      </c>
      <c r="G127" t="n">
        <v>126.9771531787199</v>
      </c>
      <c r="H127" t="b">
        <v>0</v>
      </c>
      <c r="I127" t="n">
        <v>500.7978921368712</v>
      </c>
      <c r="J127" t="n">
        <v>1069.704297604357</v>
      </c>
    </row>
    <row r="128" spans="1:10">
      <c r="A128" t="n">
        <v>125</v>
      </c>
      <c r="B128" t="n">
        <v>0</v>
      </c>
      <c r="C128" t="n">
        <v>0</v>
      </c>
      <c r="D128" t="n">
        <v>17.22222222222222</v>
      </c>
      <c r="E128" t="n">
        <v>2</v>
      </c>
      <c r="F128" t="n">
        <v>0.6919497567278952</v>
      </c>
      <c r="G128" t="n">
        <v>145.788583279271</v>
      </c>
      <c r="H128" t="b">
        <v>0</v>
      </c>
      <c r="I128" t="n">
        <v>574.9901724534446</v>
      </c>
      <c r="J128" t="n">
        <v>1228.179008360558</v>
      </c>
    </row>
    <row r="129" spans="1:10">
      <c r="A129" t="n">
        <v>126</v>
      </c>
      <c r="B129" t="n">
        <v>0</v>
      </c>
      <c r="C129" t="n">
        <v>0</v>
      </c>
      <c r="D129" t="n">
        <v>19.44444444444444</v>
      </c>
      <c r="E129" t="n">
        <v>2</v>
      </c>
      <c r="F129" t="n">
        <v>0.5973039968087877</v>
      </c>
      <c r="G129" t="n">
        <v>164.6000133798221</v>
      </c>
      <c r="H129" t="b">
        <v>0</v>
      </c>
      <c r="I129" t="n">
        <v>649.1824527700182</v>
      </c>
      <c r="J129" t="n">
        <v>1386.653719116759</v>
      </c>
    </row>
    <row r="130" spans="1:10">
      <c r="A130" t="n">
        <v>127</v>
      </c>
      <c r="B130" t="n">
        <v>0</v>
      </c>
      <c r="C130" t="n">
        <v>0</v>
      </c>
      <c r="D130" t="n">
        <v>21.66666666666667</v>
      </c>
      <c r="E130" t="n">
        <v>2</v>
      </c>
      <c r="F130" t="n">
        <v>0.6225379597406642</v>
      </c>
      <c r="G130" t="n">
        <v>183.4114434803732</v>
      </c>
      <c r="H130" t="b">
        <v>0</v>
      </c>
      <c r="I130" t="n">
        <v>723.3747330865918</v>
      </c>
      <c r="J130" t="n">
        <v>1545.12842987296</v>
      </c>
    </row>
    <row r="131" spans="1:10">
      <c r="A131" t="n">
        <v>128</v>
      </c>
      <c r="B131" t="n">
        <v>0</v>
      </c>
      <c r="C131" t="n">
        <v>0</v>
      </c>
      <c r="D131" t="n">
        <v>23.88888888888889</v>
      </c>
      <c r="E131" t="n">
        <v>2</v>
      </c>
      <c r="F131" t="n">
        <v>0.6162478679322607</v>
      </c>
      <c r="G131" t="n">
        <v>202.2228735809242</v>
      </c>
      <c r="H131" t="b">
        <v>0</v>
      </c>
      <c r="I131" t="n">
        <v>797.5670134031652</v>
      </c>
      <c r="J131" t="n">
        <v>1703.603140629161</v>
      </c>
    </row>
    <row r="132" spans="1:10">
      <c r="A132" t="n">
        <v>129</v>
      </c>
      <c r="B132" t="n">
        <v>0</v>
      </c>
      <c r="C132" t="n">
        <v>0</v>
      </c>
      <c r="D132" t="n">
        <v>26.11111111111111</v>
      </c>
      <c r="E132" t="n">
        <v>2</v>
      </c>
      <c r="F132" t="n">
        <v>0.6161742722339918</v>
      </c>
      <c r="G132" t="n">
        <v>221.0343036814753</v>
      </c>
      <c r="H132" t="b">
        <v>0</v>
      </c>
      <c r="I132" t="n">
        <v>871.7592937197387</v>
      </c>
      <c r="J132" t="n">
        <v>1862.077851385362</v>
      </c>
    </row>
    <row r="133" spans="1:10">
      <c r="A133" t="n">
        <v>130</v>
      </c>
      <c r="B133" t="n">
        <v>0</v>
      </c>
      <c r="C133" t="n">
        <v>0</v>
      </c>
      <c r="D133" t="n">
        <v>28.33333333333334</v>
      </c>
      <c r="E133" t="n">
        <v>2</v>
      </c>
      <c r="F133" t="n">
        <v>0.6227587468354812</v>
      </c>
      <c r="G133" t="n">
        <v>239.8457337820265</v>
      </c>
      <c r="H133" t="b">
        <v>0</v>
      </c>
      <c r="I133" t="n">
        <v>945.9515740363123</v>
      </c>
      <c r="J133" t="n">
        <v>2020.552562141563</v>
      </c>
    </row>
    <row r="134" spans="1:10">
      <c r="A134" t="n">
        <v>131</v>
      </c>
      <c r="B134" t="n">
        <v>0</v>
      </c>
      <c r="C134" t="n">
        <v>0</v>
      </c>
      <c r="D134" t="n">
        <v>30.55555555555556</v>
      </c>
      <c r="E134" t="n">
        <v>2</v>
      </c>
      <c r="F134" t="n">
        <v>0.5964944441277891</v>
      </c>
      <c r="G134" t="n">
        <v>258.6571638825775</v>
      </c>
      <c r="H134" t="b">
        <v>0</v>
      </c>
      <c r="I134" t="n">
        <v>1020.143854352886</v>
      </c>
      <c r="J134" t="n">
        <v>2179.027272897764</v>
      </c>
    </row>
    <row r="135" spans="1:10">
      <c r="A135" t="n">
        <v>132</v>
      </c>
      <c r="B135" t="n">
        <v>0</v>
      </c>
      <c r="C135" t="n">
        <v>0</v>
      </c>
      <c r="D135" t="n">
        <v>32.77777777777778</v>
      </c>
      <c r="E135" t="n">
        <v>2</v>
      </c>
      <c r="F135" t="n">
        <v>0.6949671803570645</v>
      </c>
      <c r="G135" t="n">
        <v>277.4685939831286</v>
      </c>
      <c r="H135" t="b">
        <v>0</v>
      </c>
      <c r="I135" t="n">
        <v>1094.336134669459</v>
      </c>
      <c r="J135" t="n">
        <v>2337.501983653965</v>
      </c>
    </row>
    <row r="136" spans="1:10">
      <c r="A136" t="n">
        <v>133</v>
      </c>
      <c r="B136" t="n">
        <v>0</v>
      </c>
      <c r="C136" t="n">
        <v>0</v>
      </c>
      <c r="D136" t="n">
        <v>35</v>
      </c>
      <c r="E136" t="n">
        <v>2</v>
      </c>
      <c r="F136" t="n">
        <v>0.3273405381476522</v>
      </c>
      <c r="G136" t="n">
        <v>296.2800240836797</v>
      </c>
      <c r="H136" t="b">
        <v>0</v>
      </c>
      <c r="I136" t="n">
        <v>1168.528414986033</v>
      </c>
      <c r="J136" t="n">
        <v>2495.976694410167</v>
      </c>
    </row>
    <row r="137" spans="1:10">
      <c r="A137" t="n">
        <v>134</v>
      </c>
      <c r="B137" t="n">
        <v>0</v>
      </c>
      <c r="C137" t="n">
        <v>0</v>
      </c>
      <c r="D137" t="n">
        <v>35</v>
      </c>
      <c r="E137" t="n">
        <v>3</v>
      </c>
      <c r="F137" t="n">
        <v>-0.15247748109583</v>
      </c>
      <c r="G137" t="n">
        <v>296.2800240836797</v>
      </c>
      <c r="H137" t="b">
        <v>1</v>
      </c>
      <c r="I137" t="n">
        <v>1168.528414986033</v>
      </c>
      <c r="J137" t="n">
        <v>1545.963093026521</v>
      </c>
    </row>
    <row r="138" spans="1:10">
      <c r="A138" t="n">
        <v>135</v>
      </c>
      <c r="B138" t="n">
        <v>0</v>
      </c>
      <c r="C138" t="n">
        <v>0</v>
      </c>
      <c r="D138" t="n">
        <v>35</v>
      </c>
      <c r="E138" t="n">
        <v>3</v>
      </c>
      <c r="F138" t="n">
        <v>0.282569386235668</v>
      </c>
      <c r="G138" t="n">
        <v>296.2800240836797</v>
      </c>
      <c r="H138" t="b">
        <v>0</v>
      </c>
      <c r="I138" t="n">
        <v>1168.528414986033</v>
      </c>
      <c r="J138" t="n">
        <v>1545.963093026521</v>
      </c>
    </row>
    <row r="139" spans="1:10">
      <c r="A139" t="n">
        <v>136</v>
      </c>
      <c r="B139" t="n">
        <v>0</v>
      </c>
      <c r="C139" t="n">
        <v>0</v>
      </c>
      <c r="D139" t="n">
        <v>36.875</v>
      </c>
      <c r="E139" t="n">
        <v>3</v>
      </c>
      <c r="F139" t="n">
        <v>0.5846999361531564</v>
      </c>
      <c r="G139" t="n">
        <v>312.1521682310197</v>
      </c>
      <c r="H139" t="b">
        <v>0</v>
      </c>
      <c r="I139" t="n">
        <v>1231.128151503142</v>
      </c>
      <c r="J139" t="n">
        <v>1628.782544438656</v>
      </c>
    </row>
    <row r="140" spans="1:10">
      <c r="A140" t="n">
        <v>137</v>
      </c>
      <c r="B140" t="n">
        <v>0</v>
      </c>
      <c r="C140" t="n">
        <v>0</v>
      </c>
      <c r="D140" t="n">
        <v>38.75</v>
      </c>
      <c r="E140" t="n">
        <v>3</v>
      </c>
      <c r="F140" t="n">
        <v>0.5036308691517162</v>
      </c>
      <c r="G140" t="n">
        <v>328.0243123783597</v>
      </c>
      <c r="H140" t="b">
        <v>0</v>
      </c>
      <c r="I140" t="n">
        <v>1293.727888020251</v>
      </c>
      <c r="J140" t="n">
        <v>1711.601995850792</v>
      </c>
    </row>
    <row r="141" spans="1:10">
      <c r="A141" t="n">
        <v>138</v>
      </c>
      <c r="B141" t="n">
        <v>0</v>
      </c>
      <c r="C141" t="n">
        <v>0</v>
      </c>
      <c r="D141" t="n">
        <v>40.625</v>
      </c>
      <c r="E141" t="n">
        <v>3</v>
      </c>
      <c r="F141" t="n">
        <v>0.525776587239986</v>
      </c>
      <c r="G141" t="n">
        <v>343.8964565256996</v>
      </c>
      <c r="H141" t="b">
        <v>0</v>
      </c>
      <c r="I141" t="n">
        <v>1356.327624537359</v>
      </c>
      <c r="J141" t="n">
        <v>1794.421447262926</v>
      </c>
    </row>
    <row r="142" spans="1:10">
      <c r="A142" t="n">
        <v>139</v>
      </c>
      <c r="B142" t="n">
        <v>0</v>
      </c>
      <c r="C142" t="n">
        <v>0</v>
      </c>
      <c r="D142" t="n">
        <v>42.5</v>
      </c>
      <c r="E142" t="n">
        <v>3</v>
      </c>
      <c r="F142" t="n">
        <v>0.5182627818883283</v>
      </c>
      <c r="G142" t="n">
        <v>359.7686006730397</v>
      </c>
      <c r="H142" t="b">
        <v>0</v>
      </c>
      <c r="I142" t="n">
        <v>1418.927361054468</v>
      </c>
      <c r="J142" t="n">
        <v>1877.240898675062</v>
      </c>
    </row>
    <row r="143" spans="1:10">
      <c r="A143" t="n">
        <v>140</v>
      </c>
      <c r="B143" t="n">
        <v>0</v>
      </c>
      <c r="C143" t="n">
        <v>0</v>
      </c>
      <c r="D143" t="n">
        <v>44.375</v>
      </c>
      <c r="E143" t="n">
        <v>3</v>
      </c>
      <c r="F143" t="n">
        <v>0.5261722852067043</v>
      </c>
      <c r="G143" t="n">
        <v>375.6407448203797</v>
      </c>
      <c r="H143" t="b">
        <v>0</v>
      </c>
      <c r="I143" t="n">
        <v>1481.527097571577</v>
      </c>
      <c r="J143" t="n">
        <v>1960.060350087197</v>
      </c>
    </row>
    <row r="144" spans="1:10">
      <c r="A144" t="n">
        <v>141</v>
      </c>
      <c r="B144" t="n">
        <v>0</v>
      </c>
      <c r="C144" t="n">
        <v>0</v>
      </c>
      <c r="D144" t="n">
        <v>46.25</v>
      </c>
      <c r="E144" t="n">
        <v>3</v>
      </c>
      <c r="F144" t="n">
        <v>0.502048077284857</v>
      </c>
      <c r="G144" t="n">
        <v>391.5128889677196</v>
      </c>
      <c r="H144" t="b">
        <v>0</v>
      </c>
      <c r="I144" t="n">
        <v>1544.126834088686</v>
      </c>
      <c r="J144" t="n">
        <v>2042.879801499332</v>
      </c>
    </row>
    <row r="145" spans="1:10">
      <c r="A145" t="n">
        <v>142</v>
      </c>
      <c r="B145" t="n">
        <v>0</v>
      </c>
      <c r="C145" t="n">
        <v>0</v>
      </c>
      <c r="D145" t="n">
        <v>48.125</v>
      </c>
      <c r="E145" t="n">
        <v>3</v>
      </c>
      <c r="F145" t="n">
        <v>0.5906354056538659</v>
      </c>
      <c r="G145" t="n">
        <v>407.3850331150596</v>
      </c>
      <c r="H145" t="b">
        <v>0</v>
      </c>
      <c r="I145" t="n">
        <v>1606.726570605795</v>
      </c>
      <c r="J145" t="n">
        <v>2125.699252911467</v>
      </c>
    </row>
    <row r="146" spans="1:10">
      <c r="A146" t="n">
        <v>143</v>
      </c>
      <c r="B146" t="n">
        <v>0</v>
      </c>
      <c r="C146" t="n">
        <v>0</v>
      </c>
      <c r="D146" t="n">
        <v>50</v>
      </c>
      <c r="E146" t="n">
        <v>3</v>
      </c>
      <c r="F146" t="n">
        <v>0.2604103000996911</v>
      </c>
      <c r="G146" t="n">
        <v>423.2571772623996</v>
      </c>
      <c r="H146" t="b">
        <v>0</v>
      </c>
      <c r="I146" t="n">
        <v>1669.326307122904</v>
      </c>
      <c r="J146" t="n">
        <v>2208.518704323602</v>
      </c>
    </row>
    <row r="147" spans="1:10">
      <c r="A147" t="n">
        <v>144</v>
      </c>
      <c r="B147" t="n">
        <v>0</v>
      </c>
      <c r="C147" t="n">
        <v>0</v>
      </c>
      <c r="D147" t="n">
        <v>50</v>
      </c>
      <c r="E147" t="n">
        <v>3</v>
      </c>
      <c r="F147" t="n">
        <v>-0.06977660605263392</v>
      </c>
      <c r="G147" t="n">
        <v>423.2571772623996</v>
      </c>
      <c r="H147" t="b">
        <v>0</v>
      </c>
      <c r="I147" t="n">
        <v>1669.326307122904</v>
      </c>
      <c r="J147" t="n">
        <v>2208.518704323602</v>
      </c>
    </row>
    <row r="148" spans="1:10">
      <c r="A148" t="n">
        <v>145</v>
      </c>
      <c r="B148" t="n">
        <v>0</v>
      </c>
      <c r="C148" t="n">
        <v>0</v>
      </c>
      <c r="D148" t="n">
        <v>50</v>
      </c>
      <c r="E148" t="n">
        <v>3</v>
      </c>
      <c r="F148" t="n">
        <v>0.01869612411084098</v>
      </c>
      <c r="G148" t="n">
        <v>423.2571772623996</v>
      </c>
      <c r="H148" t="b">
        <v>0</v>
      </c>
      <c r="I148" t="n">
        <v>1669.326307122904</v>
      </c>
      <c r="J148" t="n">
        <v>2208.518704323602</v>
      </c>
    </row>
    <row r="149" spans="1:10">
      <c r="A149" t="n">
        <v>146</v>
      </c>
      <c r="B149" t="n">
        <v>0</v>
      </c>
      <c r="C149" t="n">
        <v>0</v>
      </c>
      <c r="D149" t="n">
        <v>50</v>
      </c>
      <c r="E149" t="n">
        <v>3</v>
      </c>
      <c r="F149" t="n">
        <v>-0.005007890390725578</v>
      </c>
      <c r="G149" t="n">
        <v>423.2571772623996</v>
      </c>
      <c r="H149" t="b">
        <v>0</v>
      </c>
      <c r="I149" t="n">
        <v>1669.326307122904</v>
      </c>
      <c r="J149" t="n">
        <v>2208.518704323602</v>
      </c>
    </row>
    <row r="150" spans="1:10">
      <c r="A150" t="n">
        <v>147</v>
      </c>
      <c r="B150" t="n">
        <v>0</v>
      </c>
      <c r="C150" t="n">
        <v>0</v>
      </c>
      <c r="D150" t="n">
        <v>50</v>
      </c>
      <c r="E150" t="n">
        <v>3</v>
      </c>
      <c r="F150" t="n">
        <v>0.00133543745205511</v>
      </c>
      <c r="G150" t="n">
        <v>423.2571772623996</v>
      </c>
      <c r="H150" t="b">
        <v>0</v>
      </c>
      <c r="I150" t="n">
        <v>1669.326307122904</v>
      </c>
      <c r="J150" t="n">
        <v>2208.518704323602</v>
      </c>
    </row>
    <row r="151" spans="1:10">
      <c r="A151" t="n">
        <v>148</v>
      </c>
      <c r="B151" t="n">
        <v>0</v>
      </c>
      <c r="C151" t="n">
        <v>0</v>
      </c>
      <c r="D151" t="n">
        <v>50</v>
      </c>
      <c r="E151" t="n">
        <v>3</v>
      </c>
      <c r="F151" t="n">
        <v>-0.0003338594174913112</v>
      </c>
      <c r="G151" t="n">
        <v>423.2571772623996</v>
      </c>
      <c r="H151" t="b">
        <v>0</v>
      </c>
      <c r="I151" t="n">
        <v>1669.326307122904</v>
      </c>
      <c r="J151" t="n">
        <v>2208.518704323602</v>
      </c>
    </row>
    <row r="152" spans="1:10">
      <c r="A152" t="n">
        <v>149</v>
      </c>
      <c r="B152" t="n">
        <v>0</v>
      </c>
      <c r="C152" t="n">
        <v>0</v>
      </c>
      <c r="D152" t="n">
        <v>50</v>
      </c>
      <c r="E152" t="n">
        <v>3</v>
      </c>
      <c r="F152" t="n">
        <v>2.179190161655242e-10</v>
      </c>
      <c r="G152" t="n">
        <v>423.2571772623996</v>
      </c>
      <c r="H152" t="b">
        <v>0</v>
      </c>
      <c r="I152" t="n">
        <v>1669.326307122904</v>
      </c>
      <c r="J152" t="n">
        <v>2208.518704323602</v>
      </c>
    </row>
    <row r="153" spans="1:10">
      <c r="A153" t="n">
        <v>150</v>
      </c>
      <c r="B153" t="n">
        <v>0</v>
      </c>
      <c r="C153" t="n">
        <v>0</v>
      </c>
      <c r="D153" t="n">
        <v>50</v>
      </c>
      <c r="E153" t="n">
        <v>3</v>
      </c>
      <c r="F153" t="n">
        <v>0.0003338585458134702</v>
      </c>
      <c r="G153" t="n">
        <v>423.2571772623996</v>
      </c>
      <c r="H153" t="b">
        <v>0</v>
      </c>
      <c r="I153" t="n">
        <v>1669.326307122904</v>
      </c>
      <c r="J153" t="n">
        <v>2208.518704323602</v>
      </c>
    </row>
    <row r="154" spans="1:10">
      <c r="A154" t="n">
        <v>151</v>
      </c>
      <c r="B154" t="n">
        <v>0</v>
      </c>
      <c r="C154" t="n">
        <v>0</v>
      </c>
      <c r="D154" t="n">
        <v>50</v>
      </c>
      <c r="E154" t="n">
        <v>3</v>
      </c>
      <c r="F154" t="n">
        <v>-0.001335434401173785</v>
      </c>
      <c r="G154" t="n">
        <v>423.2571772623996</v>
      </c>
      <c r="H154" t="b">
        <v>0</v>
      </c>
      <c r="I154" t="n">
        <v>1669.326307122904</v>
      </c>
      <c r="J154" t="n">
        <v>2208.518704323602</v>
      </c>
    </row>
    <row r="155" spans="1:10">
      <c r="A155" t="n">
        <v>152</v>
      </c>
      <c r="B155" t="n">
        <v>0</v>
      </c>
      <c r="C155" t="n">
        <v>0</v>
      </c>
      <c r="D155" t="n">
        <v>50</v>
      </c>
      <c r="E155" t="n">
        <v>3</v>
      </c>
      <c r="F155" t="n">
        <v>0.00500787905888167</v>
      </c>
      <c r="G155" t="n">
        <v>423.2571772623996</v>
      </c>
      <c r="H155" t="b">
        <v>0</v>
      </c>
      <c r="I155" t="n">
        <v>1669.326307122904</v>
      </c>
      <c r="J155" t="n">
        <v>2208.518704323602</v>
      </c>
    </row>
    <row r="156" spans="1:10">
      <c r="A156" t="n">
        <v>153</v>
      </c>
      <c r="B156" t="n">
        <v>0</v>
      </c>
      <c r="C156" t="n">
        <v>0</v>
      </c>
      <c r="D156" t="n">
        <v>50</v>
      </c>
      <c r="E156" t="n">
        <v>3</v>
      </c>
      <c r="F156" t="n">
        <v>-0.01869608183436178</v>
      </c>
      <c r="G156" t="n">
        <v>423.2571772623996</v>
      </c>
      <c r="H156" t="b">
        <v>0</v>
      </c>
      <c r="I156" t="n">
        <v>1669.326307122904</v>
      </c>
      <c r="J156" t="n">
        <v>2208.518704323602</v>
      </c>
    </row>
    <row r="157" spans="1:10">
      <c r="A157" t="n">
        <v>154</v>
      </c>
      <c r="B157" t="n">
        <v>0</v>
      </c>
      <c r="C157" t="n">
        <v>0</v>
      </c>
      <c r="D157" t="n">
        <v>50</v>
      </c>
      <c r="E157" t="n">
        <v>3</v>
      </c>
      <c r="F157" t="n">
        <v>0.0697764482785681</v>
      </c>
      <c r="G157" t="n">
        <v>423.2571772623996</v>
      </c>
      <c r="H157" t="b">
        <v>0</v>
      </c>
      <c r="I157" t="n">
        <v>1669.326307122904</v>
      </c>
      <c r="J157" t="n">
        <v>2208.518704323602</v>
      </c>
    </row>
    <row r="158" spans="1:10">
      <c r="A158" t="n">
        <v>155</v>
      </c>
      <c r="B158" t="n">
        <v>0</v>
      </c>
      <c r="C158" t="n">
        <v>0</v>
      </c>
      <c r="D158" t="n">
        <v>50</v>
      </c>
      <c r="E158" t="n">
        <v>3</v>
      </c>
      <c r="F158" t="n">
        <v>-0.2604097112799133</v>
      </c>
      <c r="G158" t="n">
        <v>423.2571772623996</v>
      </c>
      <c r="H158" t="b">
        <v>0</v>
      </c>
      <c r="I158" t="n">
        <v>1669.326307122904</v>
      </c>
      <c r="J158" t="n">
        <v>2208.518704323602</v>
      </c>
    </row>
    <row r="159" spans="1:10">
      <c r="A159" t="n">
        <v>156</v>
      </c>
      <c r="B159" t="n">
        <v>0</v>
      </c>
      <c r="C159" t="n">
        <v>0</v>
      </c>
      <c r="D159" t="n">
        <v>48.125</v>
      </c>
      <c r="E159" t="n">
        <v>3</v>
      </c>
      <c r="F159" t="n">
        <v>-0.5906376031589238</v>
      </c>
      <c r="G159" t="n">
        <v>407.3850331150596</v>
      </c>
      <c r="H159" t="b">
        <v>0</v>
      </c>
      <c r="I159" t="n">
        <v>1606.726570605795</v>
      </c>
      <c r="J159" t="n">
        <v>2125.699252911467</v>
      </c>
    </row>
    <row r="160" spans="1:10">
      <c r="A160" t="n">
        <v>157</v>
      </c>
      <c r="B160" t="n">
        <v>0</v>
      </c>
      <c r="C160" t="n">
        <v>0</v>
      </c>
      <c r="D160" t="n">
        <v>46.25</v>
      </c>
      <c r="E160" t="n">
        <v>3</v>
      </c>
      <c r="F160" t="n">
        <v>-0.5020398760843978</v>
      </c>
      <c r="G160" t="n">
        <v>391.5128889677196</v>
      </c>
      <c r="H160" t="b">
        <v>0</v>
      </c>
      <c r="I160" t="n">
        <v>1544.126834088686</v>
      </c>
      <c r="J160" t="n">
        <v>2042.879801499332</v>
      </c>
    </row>
    <row r="161" spans="1:10">
      <c r="A161" t="n">
        <v>158</v>
      </c>
      <c r="B161" t="n">
        <v>0</v>
      </c>
      <c r="C161" t="n">
        <v>0</v>
      </c>
      <c r="D161" t="n">
        <v>44.375</v>
      </c>
      <c r="E161" t="n">
        <v>3</v>
      </c>
      <c r="F161" t="n">
        <v>-0.5262028925034832</v>
      </c>
      <c r="G161" t="n">
        <v>375.6407448203797</v>
      </c>
      <c r="H161" t="b">
        <v>0</v>
      </c>
      <c r="I161" t="n">
        <v>1481.527097571577</v>
      </c>
      <c r="J161" t="n">
        <v>1960.060350087197</v>
      </c>
    </row>
    <row r="162" spans="1:10">
      <c r="A162" t="n">
        <v>159</v>
      </c>
      <c r="B162" t="n">
        <v>0</v>
      </c>
      <c r="C162" t="n">
        <v>0</v>
      </c>
      <c r="D162" t="n">
        <v>42.5</v>
      </c>
      <c r="E162" t="n">
        <v>3</v>
      </c>
      <c r="F162" t="n">
        <v>-0.5181485539016553</v>
      </c>
      <c r="G162" t="n">
        <v>359.7686006730397</v>
      </c>
      <c r="H162" t="b">
        <v>0</v>
      </c>
      <c r="I162" t="n">
        <v>1418.927361054468</v>
      </c>
      <c r="J162" t="n">
        <v>1877.240898675062</v>
      </c>
    </row>
    <row r="163" spans="1:10">
      <c r="A163" t="n">
        <v>160</v>
      </c>
      <c r="B163" t="n">
        <v>0</v>
      </c>
      <c r="C163" t="n">
        <v>0</v>
      </c>
      <c r="D163" t="n">
        <v>40.625</v>
      </c>
      <c r="E163" t="n">
        <v>3</v>
      </c>
      <c r="F163" t="n">
        <v>-0.5262028918899029</v>
      </c>
      <c r="G163" t="n">
        <v>343.8964565256996</v>
      </c>
      <c r="H163" t="b">
        <v>0</v>
      </c>
      <c r="I163" t="n">
        <v>1356.327624537359</v>
      </c>
      <c r="J163" t="n">
        <v>1794.421447262926</v>
      </c>
    </row>
    <row r="164" spans="1:10">
      <c r="A164" t="n">
        <v>161</v>
      </c>
      <c r="B164" t="n">
        <v>0</v>
      </c>
      <c r="C164" t="n">
        <v>0</v>
      </c>
      <c r="D164" t="n">
        <v>38.75</v>
      </c>
      <c r="E164" t="n">
        <v>3</v>
      </c>
      <c r="F164" t="n">
        <v>-0.5020398785387341</v>
      </c>
      <c r="G164" t="n">
        <v>328.0243123783597</v>
      </c>
      <c r="H164" t="b">
        <v>0</v>
      </c>
      <c r="I164" t="n">
        <v>1293.727888020251</v>
      </c>
      <c r="J164" t="n">
        <v>1711.601995850792</v>
      </c>
    </row>
    <row r="165" spans="1:10">
      <c r="A165" t="n">
        <v>162</v>
      </c>
      <c r="B165" t="n">
        <v>0</v>
      </c>
      <c r="C165" t="n">
        <v>0</v>
      </c>
      <c r="D165" t="n">
        <v>36.875</v>
      </c>
      <c r="E165" t="n">
        <v>3</v>
      </c>
      <c r="F165" t="n">
        <v>-0.5906375939551545</v>
      </c>
      <c r="G165" t="n">
        <v>312.1521682310197</v>
      </c>
      <c r="H165" t="b">
        <v>0</v>
      </c>
      <c r="I165" t="n">
        <v>1231.128151503142</v>
      </c>
      <c r="J165" t="n">
        <v>1628.782544438656</v>
      </c>
    </row>
    <row r="166" spans="1:10">
      <c r="A166" t="n">
        <v>163</v>
      </c>
      <c r="B166" t="n">
        <v>0</v>
      </c>
      <c r="C166" t="n">
        <v>0</v>
      </c>
      <c r="D166" t="n">
        <v>35</v>
      </c>
      <c r="E166" t="n">
        <v>3</v>
      </c>
      <c r="F166" t="n">
        <v>-0.2604097456406587</v>
      </c>
      <c r="G166" t="n">
        <v>296.2800240836797</v>
      </c>
      <c r="H166" t="b">
        <v>0</v>
      </c>
      <c r="I166" t="n">
        <v>1168.528414986033</v>
      </c>
      <c r="J166" t="n">
        <v>1545.963093026521</v>
      </c>
    </row>
    <row r="167" spans="1:10">
      <c r="A167" t="n">
        <v>164</v>
      </c>
      <c r="B167" t="n">
        <v>0</v>
      </c>
      <c r="C167" t="n">
        <v>0</v>
      </c>
      <c r="D167" t="n">
        <v>35</v>
      </c>
      <c r="E167" t="n">
        <v>3</v>
      </c>
      <c r="F167" t="n">
        <v>0.06977657651779179</v>
      </c>
      <c r="G167" t="n">
        <v>296.2800240836797</v>
      </c>
      <c r="H167" t="b">
        <v>0</v>
      </c>
      <c r="I167" t="n">
        <v>1168.528414986033</v>
      </c>
      <c r="J167" t="n">
        <v>1545.963093026521</v>
      </c>
    </row>
    <row r="168" spans="1:10">
      <c r="A168" t="n">
        <v>165</v>
      </c>
      <c r="B168" t="n">
        <v>0</v>
      </c>
      <c r="C168" t="n">
        <v>0</v>
      </c>
      <c r="D168" t="n">
        <v>35</v>
      </c>
      <c r="E168" t="n">
        <v>3</v>
      </c>
      <c r="F168" t="n">
        <v>-0.01869656043050494</v>
      </c>
      <c r="G168" t="n">
        <v>296.2800240836797</v>
      </c>
      <c r="H168" t="b">
        <v>0</v>
      </c>
      <c r="I168" t="n">
        <v>1168.528414986033</v>
      </c>
      <c r="J168" t="n">
        <v>1545.963093026521</v>
      </c>
    </row>
    <row r="169" spans="1:10">
      <c r="A169" t="n">
        <v>166</v>
      </c>
      <c r="B169" t="n">
        <v>0</v>
      </c>
      <c r="C169" t="n">
        <v>0</v>
      </c>
      <c r="D169" t="n">
        <v>35</v>
      </c>
      <c r="E169" t="n">
        <v>3</v>
      </c>
      <c r="F169" t="n">
        <v>0.005009665204220859</v>
      </c>
      <c r="G169" t="n">
        <v>296.2800240836797</v>
      </c>
      <c r="H169" t="b">
        <v>0</v>
      </c>
      <c r="I169" t="n">
        <v>1168.528414986033</v>
      </c>
      <c r="J169" t="n">
        <v>1545.963093026521</v>
      </c>
    </row>
    <row r="170" spans="1:10">
      <c r="A170" t="n">
        <v>167</v>
      </c>
      <c r="B170" t="n">
        <v>0</v>
      </c>
      <c r="C170" t="n">
        <v>0</v>
      </c>
      <c r="D170" t="n">
        <v>35</v>
      </c>
      <c r="E170" t="n">
        <v>3</v>
      </c>
      <c r="F170" t="n">
        <v>-0.001342100386379386</v>
      </c>
      <c r="G170" t="n">
        <v>296.2800240836797</v>
      </c>
      <c r="H170" t="b">
        <v>0</v>
      </c>
      <c r="I170" t="n">
        <v>1168.528414986033</v>
      </c>
      <c r="J170" t="n">
        <v>1545.963093026521</v>
      </c>
    </row>
    <row r="171" spans="1:10">
      <c r="A171" t="n">
        <v>168</v>
      </c>
      <c r="B171" t="n">
        <v>0</v>
      </c>
      <c r="C171" t="n">
        <v>0</v>
      </c>
      <c r="D171" t="n">
        <v>35</v>
      </c>
      <c r="E171" t="n">
        <v>3</v>
      </c>
      <c r="F171" t="n">
        <v>0.000358736341302901</v>
      </c>
      <c r="G171" t="n">
        <v>296.2800240836797</v>
      </c>
      <c r="H171" t="b">
        <v>0</v>
      </c>
      <c r="I171" t="n">
        <v>1168.528414986033</v>
      </c>
      <c r="J171" t="n">
        <v>1545.963093026521</v>
      </c>
    </row>
    <row r="172" spans="1:10">
      <c r="A172" t="n">
        <v>169</v>
      </c>
      <c r="B172" t="n">
        <v>0</v>
      </c>
      <c r="C172" t="n">
        <v>0</v>
      </c>
      <c r="D172" t="n">
        <v>35</v>
      </c>
      <c r="E172" t="n">
        <v>3</v>
      </c>
      <c r="F172" t="n">
        <v>-9.284497883133014e-05</v>
      </c>
      <c r="G172" t="n">
        <v>296.2800240836797</v>
      </c>
      <c r="H172" t="b">
        <v>0</v>
      </c>
      <c r="I172" t="n">
        <v>1168.528414986033</v>
      </c>
      <c r="J172" t="n">
        <v>1545.963093026521</v>
      </c>
    </row>
    <row r="173" spans="1:10">
      <c r="A173" t="n">
        <v>170</v>
      </c>
      <c r="B173" t="n">
        <v>0</v>
      </c>
      <c r="C173" t="n">
        <v>0</v>
      </c>
      <c r="D173" t="n">
        <v>35</v>
      </c>
      <c r="E173" t="n">
        <v>3</v>
      </c>
      <c r="F173" t="n">
        <v>1.264357401886684e-05</v>
      </c>
      <c r="G173" t="n">
        <v>296.2800240836797</v>
      </c>
      <c r="H173" t="b">
        <v>0</v>
      </c>
      <c r="I173" t="n">
        <v>1168.528414986033</v>
      </c>
      <c r="J173" t="n">
        <v>1545.963093026521</v>
      </c>
    </row>
    <row r="174" spans="1:10">
      <c r="A174" t="n">
        <v>171</v>
      </c>
      <c r="B174" t="n">
        <v>0</v>
      </c>
      <c r="C174" t="n">
        <v>0</v>
      </c>
      <c r="D174" t="n">
        <v>35</v>
      </c>
      <c r="E174" t="n">
        <v>3</v>
      </c>
      <c r="F174" t="n">
        <v>4.22706827585273e-05</v>
      </c>
      <c r="G174" t="n">
        <v>296.2800240836797</v>
      </c>
      <c r="H174" t="b">
        <v>0</v>
      </c>
      <c r="I174" t="n">
        <v>1168.528414986033</v>
      </c>
      <c r="J174" t="n">
        <v>1545.963093026521</v>
      </c>
    </row>
    <row r="175" spans="1:10">
      <c r="A175" t="n">
        <v>172</v>
      </c>
      <c r="B175" t="n">
        <v>0</v>
      </c>
      <c r="C175" t="n">
        <v>0</v>
      </c>
      <c r="D175" t="n">
        <v>35</v>
      </c>
      <c r="E175" t="n">
        <v>3</v>
      </c>
      <c r="F175" t="n">
        <v>-0.0001817263050538642</v>
      </c>
      <c r="G175" t="n">
        <v>296.2800240836797</v>
      </c>
      <c r="H175" t="b">
        <v>0</v>
      </c>
      <c r="I175" t="n">
        <v>1168.528414986033</v>
      </c>
      <c r="J175" t="n">
        <v>1545.963093026521</v>
      </c>
    </row>
    <row r="176" spans="1:10">
      <c r="A176" t="n">
        <v>173</v>
      </c>
      <c r="B176" t="n">
        <v>0</v>
      </c>
      <c r="C176" t="n">
        <v>0</v>
      </c>
      <c r="D176" t="n">
        <v>35</v>
      </c>
      <c r="E176" t="n">
        <v>3</v>
      </c>
      <c r="F176" t="n">
        <v>0.0006846345374498242</v>
      </c>
      <c r="G176" t="n">
        <v>296.2800240836797</v>
      </c>
      <c r="H176" t="b">
        <v>0</v>
      </c>
      <c r="I176" t="n">
        <v>1168.528414986033</v>
      </c>
      <c r="J176" t="n">
        <v>1545.963093026521</v>
      </c>
    </row>
    <row r="177" spans="1:10">
      <c r="A177" t="n">
        <v>174</v>
      </c>
      <c r="B177" t="n">
        <v>0</v>
      </c>
      <c r="C177" t="n">
        <v>0</v>
      </c>
      <c r="D177" t="n">
        <v>35</v>
      </c>
      <c r="E177" t="n">
        <v>3</v>
      </c>
      <c r="F177" t="n">
        <v>-0.002556811844740103</v>
      </c>
      <c r="G177" t="n">
        <v>296.2800240836797</v>
      </c>
      <c r="H177" t="b">
        <v>0</v>
      </c>
      <c r="I177" t="n">
        <v>1168.528414986033</v>
      </c>
      <c r="J177" t="n">
        <v>1545.963093026521</v>
      </c>
    </row>
    <row r="178" spans="1:10">
      <c r="A178" t="n">
        <v>175</v>
      </c>
      <c r="B178" t="n">
        <v>0</v>
      </c>
      <c r="C178" t="n">
        <v>0</v>
      </c>
      <c r="D178" t="n">
        <v>35</v>
      </c>
      <c r="E178" t="n">
        <v>3</v>
      </c>
      <c r="F178" t="n">
        <v>0.009542612841513254</v>
      </c>
      <c r="G178" t="n">
        <v>296.2800240836797</v>
      </c>
      <c r="H178" t="b">
        <v>0</v>
      </c>
      <c r="I178" t="n">
        <v>1168.528414986033</v>
      </c>
      <c r="J178" t="n">
        <v>1545.963093026521</v>
      </c>
    </row>
    <row r="179" spans="1:10">
      <c r="A179" t="n">
        <v>176</v>
      </c>
      <c r="B179" t="n">
        <v>0</v>
      </c>
      <c r="C179" t="n">
        <v>0</v>
      </c>
      <c r="D179" t="n">
        <v>35</v>
      </c>
      <c r="E179" t="n">
        <v>3</v>
      </c>
      <c r="F179" t="n">
        <v>-0.03561363952131558</v>
      </c>
      <c r="G179" t="n">
        <v>296.2800240836797</v>
      </c>
      <c r="H179" t="b">
        <v>0</v>
      </c>
      <c r="I179" t="n">
        <v>1168.528414986033</v>
      </c>
      <c r="J179" t="n">
        <v>1545.963093026521</v>
      </c>
    </row>
    <row r="180" spans="1:10">
      <c r="A180" t="n">
        <v>177</v>
      </c>
      <c r="B180" t="n">
        <v>0</v>
      </c>
      <c r="C180" t="n">
        <v>0</v>
      </c>
      <c r="D180" t="n">
        <v>35</v>
      </c>
      <c r="E180" t="n">
        <v>2</v>
      </c>
      <c r="F180" t="n">
        <v>0.1329119452437499</v>
      </c>
      <c r="G180" t="n">
        <v>296.2800240836797</v>
      </c>
      <c r="H180" t="b">
        <v>1</v>
      </c>
      <c r="I180" t="n">
        <v>1168.528414986033</v>
      </c>
      <c r="J180" t="n">
        <v>2495.976694410167</v>
      </c>
    </row>
    <row r="181" spans="1:10">
      <c r="A181" t="n">
        <v>178</v>
      </c>
      <c r="B181" t="n">
        <v>0</v>
      </c>
      <c r="C181" t="n">
        <v>0</v>
      </c>
      <c r="D181" t="n">
        <v>35</v>
      </c>
      <c r="E181" t="n">
        <v>2</v>
      </c>
      <c r="F181" t="n">
        <v>-0.496034141453686</v>
      </c>
      <c r="G181" t="n">
        <v>296.2800240836797</v>
      </c>
      <c r="H181" t="b">
        <v>0</v>
      </c>
      <c r="I181" t="n">
        <v>1168.528414986033</v>
      </c>
      <c r="J181" t="n">
        <v>2495.976694410167</v>
      </c>
    </row>
    <row r="182" spans="1:10">
      <c r="A182" t="n">
        <v>179</v>
      </c>
      <c r="B182" t="n">
        <v>0</v>
      </c>
      <c r="C182" t="n">
        <v>0</v>
      </c>
      <c r="D182" t="n">
        <v>31.42857142857143</v>
      </c>
      <c r="E182" t="n">
        <v>2</v>
      </c>
      <c r="F182" t="n">
        <v>-1.124965855619478</v>
      </c>
      <c r="G182" t="n">
        <v>266.0473685649369</v>
      </c>
      <c r="H182" t="b">
        <v>0</v>
      </c>
      <c r="I182" t="n">
        <v>1049.290821620111</v>
      </c>
      <c r="J182" t="n">
        <v>2241.285194980557</v>
      </c>
    </row>
    <row r="183" spans="1:10">
      <c r="A183" t="n">
        <v>180</v>
      </c>
      <c r="B183" t="n">
        <v>0</v>
      </c>
      <c r="C183" t="n">
        <v>0</v>
      </c>
      <c r="D183" t="n">
        <v>27.85714285714286</v>
      </c>
      <c r="E183" t="n">
        <v>2</v>
      </c>
      <c r="F183" t="n">
        <v>-0.9564833884493482</v>
      </c>
      <c r="G183" t="n">
        <v>235.8147130461941</v>
      </c>
      <c r="H183" t="b">
        <v>0</v>
      </c>
      <c r="I183" t="n">
        <v>930.0532282541894</v>
      </c>
      <c r="J183" t="n">
        <v>1986.593695550949</v>
      </c>
    </row>
    <row r="184" spans="1:10">
      <c r="A184" t="n">
        <v>181</v>
      </c>
      <c r="B184" t="n">
        <v>0</v>
      </c>
      <c r="C184" t="n">
        <v>0</v>
      </c>
      <c r="D184" t="n">
        <v>24.28571428571428</v>
      </c>
      <c r="E184" t="n">
        <v>2</v>
      </c>
      <c r="F184" t="n">
        <v>-1.001481542964081</v>
      </c>
      <c r="G184" t="n">
        <v>205.5820575274512</v>
      </c>
      <c r="H184" t="b">
        <v>0</v>
      </c>
      <c r="I184" t="n">
        <v>810.8156348882676</v>
      </c>
      <c r="J184" t="n">
        <v>1731.90219612134</v>
      </c>
    </row>
    <row r="185" spans="1:10">
      <c r="A185" t="n">
        <v>182</v>
      </c>
      <c r="B185" t="n">
        <v>0</v>
      </c>
      <c r="C185" t="n">
        <v>0</v>
      </c>
      <c r="D185" t="n">
        <v>20.71428571428572</v>
      </c>
      <c r="E185" t="n">
        <v>2</v>
      </c>
      <c r="F185" t="n">
        <v>-0.9899713920752826</v>
      </c>
      <c r="G185" t="n">
        <v>175.3494020087084</v>
      </c>
      <c r="H185" t="b">
        <v>0</v>
      </c>
      <c r="I185" t="n">
        <v>691.578041522346</v>
      </c>
      <c r="J185" t="n">
        <v>1477.210696691731</v>
      </c>
    </row>
    <row r="186" spans="1:10">
      <c r="A186" t="n">
        <v>183</v>
      </c>
      <c r="B186" t="n">
        <v>0</v>
      </c>
      <c r="C186" t="n">
        <v>0</v>
      </c>
      <c r="D186" t="n">
        <v>17.14285714285714</v>
      </c>
      <c r="E186" t="n">
        <v>2</v>
      </c>
      <c r="F186" t="n">
        <v>-0.9910138411157412</v>
      </c>
      <c r="G186" t="n">
        <v>145.1167464899656</v>
      </c>
      <c r="H186" t="b">
        <v>0</v>
      </c>
      <c r="I186" t="n">
        <v>572.3404481564243</v>
      </c>
      <c r="J186" t="n">
        <v>1222.519197262122</v>
      </c>
    </row>
    <row r="187" spans="1:10">
      <c r="A187" t="n">
        <v>184</v>
      </c>
      <c r="B187" t="n">
        <v>0</v>
      </c>
      <c r="C187" t="n">
        <v>0</v>
      </c>
      <c r="D187" t="n">
        <v>13.57142857142857</v>
      </c>
      <c r="E187" t="n">
        <v>2</v>
      </c>
      <c r="F187" t="n">
        <v>-0.998354195842708</v>
      </c>
      <c r="G187" t="n">
        <v>114.8840909712227</v>
      </c>
      <c r="H187" t="b">
        <v>0</v>
      </c>
      <c r="I187" t="n">
        <v>453.1028547905025</v>
      </c>
      <c r="J187" t="n">
        <v>967.8276978325133</v>
      </c>
    </row>
    <row r="188" spans="1:10">
      <c r="A188" t="n">
        <v>185</v>
      </c>
      <c r="B188" t="n">
        <v>0</v>
      </c>
      <c r="C188" t="n">
        <v>0</v>
      </c>
      <c r="D188" t="n">
        <v>10</v>
      </c>
      <c r="E188" t="n">
        <v>2</v>
      </c>
      <c r="F188" t="n">
        <v>-0.9679503278943802</v>
      </c>
      <c r="G188" t="n">
        <v>84.65143545247992</v>
      </c>
      <c r="H188" t="b">
        <v>0</v>
      </c>
      <c r="I188" t="n">
        <v>333.8652614245808</v>
      </c>
      <c r="J188" t="n">
        <v>713.1361984029046</v>
      </c>
    </row>
    <row r="189" spans="1:10">
      <c r="A189" t="n">
        <v>186</v>
      </c>
      <c r="B189" t="n">
        <v>0</v>
      </c>
      <c r="C189" t="n">
        <v>0</v>
      </c>
      <c r="D189" t="n">
        <v>6.666666666666666</v>
      </c>
      <c r="E189" t="n">
        <v>2</v>
      </c>
      <c r="F189" t="n">
        <v>-0.8838127465480219</v>
      </c>
      <c r="G189" t="n">
        <v>56.43429030165328</v>
      </c>
      <c r="H189" t="b">
        <v>0</v>
      </c>
      <c r="I189" t="n">
        <v>222.5768409497205</v>
      </c>
      <c r="J189" t="n">
        <v>475.424132268603</v>
      </c>
    </row>
    <row r="190" spans="1:10">
      <c r="A190" t="n">
        <v>187</v>
      </c>
      <c r="B190" t="n">
        <v>0</v>
      </c>
      <c r="C190" t="n">
        <v>0</v>
      </c>
      <c r="D190" t="n">
        <v>3.333333333333333</v>
      </c>
      <c r="E190" t="n">
        <v>2</v>
      </c>
      <c r="F190" t="n">
        <v>-1.052354241469087</v>
      </c>
      <c r="G190" t="n">
        <v>28.21714515082664</v>
      </c>
      <c r="H190" t="b">
        <v>0</v>
      </c>
      <c r="I190" t="n">
        <v>111.2884204748603</v>
      </c>
      <c r="J190" t="n">
        <v>237.7120661343015</v>
      </c>
    </row>
    <row r="191" spans="1:10">
      <c r="A191" t="n">
        <v>188</v>
      </c>
      <c r="B191" t="n">
        <v>0</v>
      </c>
      <c r="C191" t="n">
        <v>0</v>
      </c>
      <c r="D191" t="n">
        <v>0</v>
      </c>
      <c r="E191" t="n">
        <v>2</v>
      </c>
      <c r="F191" t="n">
        <v>0</v>
      </c>
      <c r="G191" t="n">
        <v>0</v>
      </c>
      <c r="H191" t="b">
        <v>0</v>
      </c>
      <c r="I191" t="n">
        <v>0</v>
      </c>
      <c r="J191" t="n">
        <v>0</v>
      </c>
    </row>
    <row r="192" spans="1:10">
      <c r="A192" t="n">
        <v>189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b">
        <v>1</v>
      </c>
      <c r="I192" t="n">
        <v>0</v>
      </c>
      <c r="J192" t="n">
        <v>0</v>
      </c>
    </row>
    <row r="193" spans="1:10">
      <c r="A193" t="n">
        <v>190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b">
        <v>0</v>
      </c>
      <c r="I193" t="n">
        <v>0</v>
      </c>
      <c r="J193" t="n">
        <v>0</v>
      </c>
    </row>
    <row r="194" spans="1:10">
      <c r="A194" t="n">
        <v>191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b">
        <v>0</v>
      </c>
      <c r="I194" t="n">
        <v>0</v>
      </c>
      <c r="J194" t="n">
        <v>0</v>
      </c>
    </row>
    <row r="195" spans="1:10">
      <c r="A195" t="n">
        <v>192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b">
        <v>0</v>
      </c>
      <c r="I195" t="n">
        <v>0</v>
      </c>
      <c r="J195" t="n">
        <v>0</v>
      </c>
    </row>
    <row r="196" spans="1:10">
      <c r="A196" t="n">
        <v>193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b">
        <v>0</v>
      </c>
      <c r="I196" t="n">
        <v>0</v>
      </c>
      <c r="J196" t="n">
        <v>0</v>
      </c>
    </row>
    <row r="197" spans="1:10">
      <c r="A197" t="n">
        <v>194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b">
        <v>0</v>
      </c>
      <c r="I197" t="n">
        <v>0</v>
      </c>
      <c r="J197" t="n">
        <v>0</v>
      </c>
    </row>
    <row r="198" spans="1:10">
      <c r="A198" t="n">
        <v>195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b">
        <v>0</v>
      </c>
      <c r="I198" t="n">
        <v>0</v>
      </c>
      <c r="J198" t="n">
        <v>0</v>
      </c>
    </row>
    <row r="199" spans="1:10">
      <c r="A199" t="n">
        <v>196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b">
        <v>0</v>
      </c>
      <c r="I199" t="n">
        <v>0</v>
      </c>
      <c r="J199" t="n">
        <v>0</v>
      </c>
    </row>
    <row r="200" spans="1:10">
      <c r="A200" t="n">
        <v>197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b">
        <v>0</v>
      </c>
      <c r="I200" t="n">
        <v>0</v>
      </c>
      <c r="J200" t="n">
        <v>0</v>
      </c>
    </row>
    <row r="201" spans="1:10">
      <c r="A201" t="n">
        <v>198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b">
        <v>0</v>
      </c>
      <c r="I201" t="n">
        <v>0</v>
      </c>
      <c r="J201" t="n">
        <v>0</v>
      </c>
    </row>
    <row r="202" spans="1:10">
      <c r="A202" t="n">
        <v>199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b">
        <v>0</v>
      </c>
      <c r="I202" t="n">
        <v>0</v>
      </c>
      <c r="J202" t="n">
        <v>0</v>
      </c>
    </row>
    <row r="203" spans="1:10">
      <c r="A203" t="n">
        <v>200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b">
        <v>0</v>
      </c>
      <c r="I203" t="n">
        <v>0</v>
      </c>
      <c r="J203" t="n">
        <v>0</v>
      </c>
    </row>
    <row r="204" spans="1:10">
      <c r="A204" t="n">
        <v>201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b">
        <v>0</v>
      </c>
      <c r="I204" t="n">
        <v>0</v>
      </c>
      <c r="J204" t="n">
        <v>0</v>
      </c>
    </row>
    <row r="205" spans="1:10">
      <c r="A205" t="n">
        <v>202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  <c r="H205" t="b">
        <v>1</v>
      </c>
      <c r="I205" t="n">
        <v>0</v>
      </c>
      <c r="J205" t="n">
        <v>0</v>
      </c>
    </row>
    <row r="206" spans="1:10">
      <c r="A206" t="n">
        <v>203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  <c r="H206" t="b">
        <v>0</v>
      </c>
      <c r="I206" t="n">
        <v>0</v>
      </c>
      <c r="J206" t="n">
        <v>0</v>
      </c>
    </row>
    <row r="207" spans="1:10">
      <c r="A207" t="n">
        <v>204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  <c r="H207" t="b">
        <v>0</v>
      </c>
      <c r="I207" t="n">
        <v>0</v>
      </c>
      <c r="J207" t="n">
        <v>0</v>
      </c>
    </row>
    <row r="208" spans="1:10">
      <c r="A208" t="n">
        <v>205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  <c r="H208" t="b">
        <v>0</v>
      </c>
      <c r="I208" t="n">
        <v>0</v>
      </c>
      <c r="J208" t="n">
        <v>0</v>
      </c>
    </row>
    <row r="209" spans="1:10">
      <c r="A209" t="n">
        <v>206</v>
      </c>
      <c r="B209" t="n">
        <v>0</v>
      </c>
      <c r="C209" t="n">
        <v>0</v>
      </c>
      <c r="D209" t="n">
        <v>0</v>
      </c>
      <c r="E209" t="n">
        <v>1</v>
      </c>
      <c r="F209" t="n">
        <v>0.5181485052835629</v>
      </c>
      <c r="G209" t="n">
        <v>0</v>
      </c>
      <c r="H209" t="b">
        <v>0</v>
      </c>
      <c r="I209" t="n">
        <v>0</v>
      </c>
      <c r="J209" t="n">
        <v>0</v>
      </c>
    </row>
    <row r="210" spans="1:10">
      <c r="A210" t="n">
        <v>207</v>
      </c>
      <c r="B210" t="n">
        <v>0</v>
      </c>
      <c r="C210" t="n">
        <v>0</v>
      </c>
      <c r="D210" t="n">
        <v>3.75</v>
      </c>
      <c r="E210" t="n">
        <v>1</v>
      </c>
      <c r="F210" t="n">
        <v>1.191243452334686</v>
      </c>
      <c r="G210" t="n">
        <v>31.74428829467997</v>
      </c>
      <c r="H210" t="b">
        <v>0</v>
      </c>
      <c r="I210" t="n">
        <v>125.1994730342178</v>
      </c>
      <c r="J210" t="n">
        <v>466.6184359985297</v>
      </c>
    </row>
    <row r="211" spans="1:10">
      <c r="A211" t="n">
        <v>208</v>
      </c>
      <c r="B211" t="n">
        <v>0</v>
      </c>
      <c r="C211" t="n">
        <v>0</v>
      </c>
      <c r="D211" t="n">
        <v>7.5</v>
      </c>
      <c r="E211" t="n">
        <v>1</v>
      </c>
      <c r="F211" t="n">
        <v>0.9668776853776946</v>
      </c>
      <c r="G211" t="n">
        <v>63.48857658935994</v>
      </c>
      <c r="H211" t="b">
        <v>0</v>
      </c>
      <c r="I211" t="n">
        <v>250.3989460684356</v>
      </c>
      <c r="J211" t="n">
        <v>933.2368719970593</v>
      </c>
    </row>
    <row r="212" spans="1:10">
      <c r="A212" t="n">
        <v>209</v>
      </c>
      <c r="B212" t="n">
        <v>0</v>
      </c>
      <c r="C212" t="n">
        <v>0</v>
      </c>
      <c r="D212" t="n">
        <v>11.25</v>
      </c>
      <c r="E212" t="n">
        <v>1</v>
      </c>
      <c r="F212" t="n">
        <v>1.191245806154535</v>
      </c>
      <c r="G212" t="n">
        <v>95.23286488403991</v>
      </c>
      <c r="H212" t="b">
        <v>0</v>
      </c>
      <c r="I212" t="n">
        <v>375.5984191026534</v>
      </c>
      <c r="J212" t="n">
        <v>1399.855307995589</v>
      </c>
    </row>
    <row r="213" spans="1:10">
      <c r="A213" t="n">
        <v>210</v>
      </c>
      <c r="B213" t="n">
        <v>0</v>
      </c>
      <c r="C213" t="n">
        <v>0</v>
      </c>
      <c r="D213" t="n">
        <v>15</v>
      </c>
      <c r="E213" t="n">
        <v>1</v>
      </c>
      <c r="F213" t="n">
        <v>0.5181390900041651</v>
      </c>
      <c r="G213" t="n">
        <v>126.9771531787199</v>
      </c>
      <c r="H213" t="b">
        <v>0</v>
      </c>
      <c r="I213" t="n">
        <v>500.7978921368712</v>
      </c>
      <c r="J213" t="n">
        <v>1866.473743994119</v>
      </c>
    </row>
    <row r="214" spans="1:10">
      <c r="A214" t="n">
        <v>211</v>
      </c>
      <c r="B214" t="n">
        <v>0</v>
      </c>
      <c r="C214" t="n">
        <v>0</v>
      </c>
      <c r="D214" t="n">
        <v>15</v>
      </c>
      <c r="E214" t="n">
        <v>1</v>
      </c>
      <c r="F214" t="n">
        <v>-0.1388021661711942</v>
      </c>
      <c r="G214" t="n">
        <v>126.9771531787199</v>
      </c>
      <c r="H214" t="b">
        <v>0</v>
      </c>
      <c r="I214" t="n">
        <v>500.7978921368712</v>
      </c>
      <c r="J214" t="n">
        <v>1866.473743994119</v>
      </c>
    </row>
    <row r="215" spans="1:10">
      <c r="A215" t="n">
        <v>212</v>
      </c>
      <c r="B215" t="n">
        <v>0</v>
      </c>
      <c r="C215" t="n">
        <v>0</v>
      </c>
      <c r="D215" t="n">
        <v>15</v>
      </c>
      <c r="E215" t="n">
        <v>1</v>
      </c>
      <c r="F215" t="n">
        <v>0.03706957468061489</v>
      </c>
      <c r="G215" t="n">
        <v>126.9771531787199</v>
      </c>
      <c r="H215" t="b">
        <v>0</v>
      </c>
      <c r="I215" t="n">
        <v>500.7978921368712</v>
      </c>
      <c r="J215" t="n">
        <v>1866.473743994119</v>
      </c>
    </row>
    <row r="216" spans="1:10">
      <c r="A216" t="n">
        <v>213</v>
      </c>
      <c r="B216" t="n">
        <v>0</v>
      </c>
      <c r="C216" t="n">
        <v>0</v>
      </c>
      <c r="D216" t="n">
        <v>15</v>
      </c>
      <c r="E216" t="n">
        <v>1</v>
      </c>
      <c r="F216" t="n">
        <v>-0.009476132551265337</v>
      </c>
      <c r="G216" t="n">
        <v>126.9771531787199</v>
      </c>
      <c r="H216" t="b">
        <v>0</v>
      </c>
      <c r="I216" t="n">
        <v>500.7978921368712</v>
      </c>
      <c r="J216" t="n">
        <v>1866.473743994119</v>
      </c>
    </row>
    <row r="217" spans="1:10">
      <c r="A217" t="n">
        <v>214</v>
      </c>
      <c r="B217" t="n">
        <v>0</v>
      </c>
      <c r="C217" t="n">
        <v>0</v>
      </c>
      <c r="D217" t="n">
        <v>15</v>
      </c>
      <c r="E217" t="n">
        <v>1</v>
      </c>
      <c r="F217" t="n">
        <v>0.00083495552444246</v>
      </c>
      <c r="G217" t="n">
        <v>126.9771531787199</v>
      </c>
      <c r="H217" t="b">
        <v>0</v>
      </c>
      <c r="I217" t="n">
        <v>500.7978921368712</v>
      </c>
      <c r="J217" t="n">
        <v>1866.473743994119</v>
      </c>
    </row>
    <row r="218" spans="1:10">
      <c r="A218" t="n">
        <v>215</v>
      </c>
      <c r="B218" t="n">
        <v>0</v>
      </c>
      <c r="C218" t="n">
        <v>0</v>
      </c>
      <c r="D218" t="n">
        <v>15</v>
      </c>
      <c r="E218" t="n">
        <v>1</v>
      </c>
      <c r="F218" t="n">
        <v>0.006136310453495053</v>
      </c>
      <c r="G218" t="n">
        <v>126.9771531787199</v>
      </c>
      <c r="H218" t="b">
        <v>0</v>
      </c>
      <c r="I218" t="n">
        <v>500.7978921368712</v>
      </c>
      <c r="J218" t="n">
        <v>1866.473743994119</v>
      </c>
    </row>
    <row r="219" spans="1:10">
      <c r="A219" t="n">
        <v>216</v>
      </c>
      <c r="B219" t="n">
        <v>0</v>
      </c>
      <c r="C219" t="n">
        <v>0</v>
      </c>
      <c r="D219" t="n">
        <v>15</v>
      </c>
      <c r="E219" t="n">
        <v>1</v>
      </c>
      <c r="F219" t="n">
        <v>-0.02538019733842312</v>
      </c>
      <c r="G219" t="n">
        <v>126.9771531787199</v>
      </c>
      <c r="H219" t="b">
        <v>0</v>
      </c>
      <c r="I219" t="n">
        <v>500.7978921368712</v>
      </c>
      <c r="J219" t="n">
        <v>1866.473743994119</v>
      </c>
    </row>
    <row r="220" spans="1:10">
      <c r="A220" t="n">
        <v>217</v>
      </c>
      <c r="B220" t="n">
        <v>0</v>
      </c>
      <c r="C220" t="n">
        <v>0</v>
      </c>
      <c r="D220" t="n">
        <v>15</v>
      </c>
      <c r="E220" t="n">
        <v>1</v>
      </c>
      <c r="F220" t="n">
        <v>0.0953844789001983</v>
      </c>
      <c r="G220" t="n">
        <v>126.9771531787199</v>
      </c>
      <c r="H220" t="b">
        <v>0</v>
      </c>
      <c r="I220" t="n">
        <v>500.7978921368712</v>
      </c>
      <c r="J220" t="n">
        <v>1866.473743994119</v>
      </c>
    </row>
    <row r="221" spans="1:10">
      <c r="A221" t="n">
        <v>218</v>
      </c>
      <c r="B221" t="n">
        <v>0</v>
      </c>
      <c r="C221" t="n">
        <v>0</v>
      </c>
      <c r="D221" t="n">
        <v>15</v>
      </c>
      <c r="E221" t="n">
        <v>1</v>
      </c>
      <c r="F221" t="n">
        <v>-0.3561577182623656</v>
      </c>
      <c r="G221" t="n">
        <v>126.9771531787199</v>
      </c>
      <c r="H221" t="b">
        <v>0</v>
      </c>
      <c r="I221" t="n">
        <v>500.7978921368712</v>
      </c>
      <c r="J221" t="n">
        <v>1866.473743994119</v>
      </c>
    </row>
    <row r="222" spans="1:10">
      <c r="A222" t="n">
        <v>219</v>
      </c>
      <c r="B222" t="n">
        <v>0</v>
      </c>
      <c r="C222" t="n">
        <v>0</v>
      </c>
      <c r="D222" t="n">
        <v>12.5</v>
      </c>
      <c r="E222" t="n">
        <v>1</v>
      </c>
      <c r="F222" t="n">
        <v>-0.754086939184071</v>
      </c>
      <c r="G222" t="n">
        <v>105.8142943155999</v>
      </c>
      <c r="H222" t="b">
        <v>0</v>
      </c>
      <c r="I222" t="n">
        <v>417.331576780726</v>
      </c>
      <c r="J222" t="n">
        <v>1555.394786661766</v>
      </c>
    </row>
    <row r="223" spans="1:10">
      <c r="A223" t="n">
        <v>220</v>
      </c>
      <c r="B223" t="n">
        <v>0</v>
      </c>
      <c r="C223" t="n">
        <v>0</v>
      </c>
      <c r="D223" t="n">
        <v>10</v>
      </c>
      <c r="E223" t="n">
        <v>1</v>
      </c>
      <c r="F223" t="n">
        <v>-0.7941611916680212</v>
      </c>
      <c r="G223" t="n">
        <v>84.65143545247992</v>
      </c>
      <c r="H223" t="b">
        <v>0</v>
      </c>
      <c r="I223" t="n">
        <v>333.8652614245808</v>
      </c>
      <c r="J223" t="n">
        <v>1244.315829329413</v>
      </c>
    </row>
    <row r="224" spans="1:10">
      <c r="A224" t="n">
        <v>221</v>
      </c>
      <c r="B224" t="n">
        <v>0</v>
      </c>
      <c r="C224" t="n">
        <v>0</v>
      </c>
      <c r="D224" t="n">
        <v>6.666666666666666</v>
      </c>
      <c r="E224" t="n">
        <v>1</v>
      </c>
      <c r="F224" t="n">
        <v>-0.9303794052549547</v>
      </c>
      <c r="G224" t="n">
        <v>56.43429030165328</v>
      </c>
      <c r="H224" t="b">
        <v>0</v>
      </c>
      <c r="I224" t="n">
        <v>222.5768409497205</v>
      </c>
      <c r="J224" t="n">
        <v>829.5438862196083</v>
      </c>
    </row>
    <row r="225" spans="1:10">
      <c r="A225" t="n">
        <v>222</v>
      </c>
      <c r="B225" t="n">
        <v>0</v>
      </c>
      <c r="C225" t="n">
        <v>0</v>
      </c>
      <c r="D225" t="n">
        <v>3.333333333333333</v>
      </c>
      <c r="E225" t="n">
        <v>1</v>
      </c>
      <c r="F225" t="n">
        <v>-1.039876742867715</v>
      </c>
      <c r="G225" t="n">
        <v>28.21714515082664</v>
      </c>
      <c r="H225" t="b">
        <v>0</v>
      </c>
      <c r="I225" t="n">
        <v>111.2884204748603</v>
      </c>
      <c r="J225" t="n">
        <v>414.7719431098042</v>
      </c>
    </row>
    <row r="226" spans="1:10">
      <c r="A226" t="n">
        <v>223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  <c r="H226" t="b">
        <v>0</v>
      </c>
      <c r="I226" t="n">
        <v>0</v>
      </c>
      <c r="J226" t="n">
        <v>0</v>
      </c>
    </row>
    <row r="227" spans="1:10">
      <c r="A227" t="n">
        <v>224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b">
        <v>1</v>
      </c>
      <c r="I227" t="n">
        <v>0</v>
      </c>
      <c r="J227" t="n">
        <v>0</v>
      </c>
    </row>
    <row r="228" spans="1:10">
      <c r="A228" t="n">
        <v>225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b">
        <v>0</v>
      </c>
      <c r="I228" t="n">
        <v>0</v>
      </c>
      <c r="J228" t="n">
        <v>0</v>
      </c>
    </row>
    <row r="229" spans="1:10">
      <c r="A229" t="n">
        <v>226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b">
        <v>0</v>
      </c>
      <c r="I229" t="n">
        <v>0</v>
      </c>
      <c r="J229" t="n">
        <v>0</v>
      </c>
    </row>
    <row r="230" spans="1:10">
      <c r="A230" t="n">
        <v>227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b">
        <v>0</v>
      </c>
      <c r="I230" t="n">
        <v>0</v>
      </c>
      <c r="J230" t="n">
        <v>0</v>
      </c>
    </row>
    <row r="231" spans="1:10">
      <c r="A231" t="n">
        <v>228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b">
        <v>0</v>
      </c>
      <c r="I231" t="n">
        <v>0</v>
      </c>
      <c r="J231" t="n">
        <v>0</v>
      </c>
    </row>
    <row r="232" spans="1:10">
      <c r="A232" t="n">
        <v>229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b">
        <v>0</v>
      </c>
      <c r="I232" t="n">
        <v>0</v>
      </c>
      <c r="J232" t="n">
        <v>0</v>
      </c>
    </row>
    <row r="233" spans="1:10">
      <c r="A233" t="n">
        <v>230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b">
        <v>0</v>
      </c>
      <c r="I233" t="n">
        <v>0</v>
      </c>
      <c r="J233" t="n">
        <v>0</v>
      </c>
    </row>
    <row r="234" spans="1:10">
      <c r="A234" t="n">
        <v>231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b">
        <v>0</v>
      </c>
      <c r="I234" t="n">
        <v>0</v>
      </c>
      <c r="J234" t="n">
        <v>0</v>
      </c>
    </row>
    <row r="235" spans="1:10">
      <c r="A235" t="n">
        <v>232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b">
        <v>0</v>
      </c>
      <c r="I235" t="n">
        <v>0</v>
      </c>
      <c r="J235" t="n">
        <v>0</v>
      </c>
    </row>
    <row r="236" spans="1:10">
      <c r="A236" t="n">
        <v>233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b">
        <v>0</v>
      </c>
      <c r="I236" t="n">
        <v>0</v>
      </c>
      <c r="J236" t="n">
        <v>0</v>
      </c>
    </row>
    <row r="237" spans="1:10">
      <c r="A237" t="n">
        <v>234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b">
        <v>0</v>
      </c>
      <c r="I237" t="n">
        <v>0</v>
      </c>
      <c r="J237" t="n">
        <v>0</v>
      </c>
    </row>
    <row r="238" spans="1:10">
      <c r="A238" t="n">
        <v>235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b">
        <v>0</v>
      </c>
      <c r="I238" t="n">
        <v>0</v>
      </c>
      <c r="J238" t="n">
        <v>0</v>
      </c>
    </row>
    <row r="239" spans="1:10">
      <c r="A239" t="n">
        <v>236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b">
        <v>0</v>
      </c>
      <c r="I239" t="n">
        <v>0</v>
      </c>
      <c r="J239" t="n">
        <v>0</v>
      </c>
    </row>
    <row r="240" spans="1:10">
      <c r="A240" t="n">
        <v>237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b">
        <v>0</v>
      </c>
      <c r="I240" t="n">
        <v>0</v>
      </c>
      <c r="J240" t="n">
        <v>0</v>
      </c>
    </row>
    <row r="241" spans="1:10">
      <c r="A241" t="n">
        <v>238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b">
        <v>0</v>
      </c>
      <c r="I241" t="n">
        <v>0</v>
      </c>
      <c r="J241" t="n">
        <v>0</v>
      </c>
    </row>
    <row r="242" spans="1:10">
      <c r="A242" t="n">
        <v>239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b">
        <v>0</v>
      </c>
      <c r="I242" t="n">
        <v>0</v>
      </c>
      <c r="J242" t="n">
        <v>0</v>
      </c>
    </row>
    <row r="243" spans="1:10">
      <c r="A243" t="n">
        <v>240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  <c r="H243" t="b">
        <v>1</v>
      </c>
      <c r="I243" t="n">
        <v>0</v>
      </c>
      <c r="J243" t="n">
        <v>0</v>
      </c>
    </row>
    <row r="244" spans="1:10">
      <c r="A244" t="n">
        <v>241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  <c r="H244" t="b">
        <v>0</v>
      </c>
      <c r="I244" t="n">
        <v>0</v>
      </c>
      <c r="J244" t="n">
        <v>0</v>
      </c>
    </row>
    <row r="245" spans="1:10">
      <c r="A245" t="n">
        <v>242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  <c r="H245" t="b">
        <v>0</v>
      </c>
      <c r="I245" t="n">
        <v>0</v>
      </c>
      <c r="J245" t="n">
        <v>0</v>
      </c>
    </row>
    <row r="246" spans="1:10">
      <c r="A246" t="n">
        <v>243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  <c r="H246" t="b">
        <v>0</v>
      </c>
      <c r="I246" t="n">
        <v>0</v>
      </c>
      <c r="J246" t="n">
        <v>0</v>
      </c>
    </row>
    <row r="247" spans="1:10">
      <c r="A247" t="n">
        <v>244</v>
      </c>
      <c r="B247" t="n">
        <v>0</v>
      </c>
      <c r="C247" t="n">
        <v>0</v>
      </c>
      <c r="D247" t="n">
        <v>0</v>
      </c>
      <c r="E247" t="n">
        <v>1</v>
      </c>
      <c r="F247" t="n">
        <v>0.4171952806695928</v>
      </c>
      <c r="G247" t="n">
        <v>0</v>
      </c>
      <c r="H247" t="b">
        <v>0</v>
      </c>
      <c r="I247" t="n">
        <v>0</v>
      </c>
      <c r="J247" t="n">
        <v>0</v>
      </c>
    </row>
    <row r="248" spans="1:10">
      <c r="A248" t="n">
        <v>245</v>
      </c>
      <c r="B248" t="n">
        <v>0</v>
      </c>
      <c r="C248" t="n">
        <v>0</v>
      </c>
      <c r="D248" t="n">
        <v>3</v>
      </c>
      <c r="E248" t="n">
        <v>1</v>
      </c>
      <c r="F248" t="n">
        <v>0.943006015864694</v>
      </c>
      <c r="G248" t="n">
        <v>25.39543063574398</v>
      </c>
      <c r="H248" t="b">
        <v>0</v>
      </c>
      <c r="I248" t="n">
        <v>100.1595784273742</v>
      </c>
      <c r="J248" t="n">
        <v>373.2947487988238</v>
      </c>
    </row>
    <row r="249" spans="1:10">
      <c r="A249" t="n">
        <v>246</v>
      </c>
      <c r="B249" t="n">
        <v>0</v>
      </c>
      <c r="C249" t="n">
        <v>0</v>
      </c>
      <c r="D249" t="n">
        <v>6</v>
      </c>
      <c r="E249" t="n">
        <v>1</v>
      </c>
      <c r="F249" t="n">
        <v>0.8107806558716317</v>
      </c>
      <c r="G249" t="n">
        <v>50.79086127148796</v>
      </c>
      <c r="H249" t="b">
        <v>0</v>
      </c>
      <c r="I249" t="n">
        <v>200.3191568547485</v>
      </c>
      <c r="J249" t="n">
        <v>746.5894975976476</v>
      </c>
    </row>
    <row r="250" spans="1:10">
      <c r="A250" t="n">
        <v>247</v>
      </c>
      <c r="B250" t="n">
        <v>0</v>
      </c>
      <c r="C250" t="n">
        <v>0</v>
      </c>
      <c r="D250" t="n">
        <v>9</v>
      </c>
      <c r="E250" t="n">
        <v>1</v>
      </c>
      <c r="F250" t="n">
        <v>0.813871360648778</v>
      </c>
      <c r="G250" t="n">
        <v>76.18629190723193</v>
      </c>
      <c r="H250" t="b">
        <v>0</v>
      </c>
      <c r="I250" t="n">
        <v>300.4787352821227</v>
      </c>
      <c r="J250" t="n">
        <v>1119.884246396471</v>
      </c>
    </row>
    <row r="251" spans="1:10">
      <c r="A251" t="n">
        <v>248</v>
      </c>
      <c r="B251" t="n">
        <v>0</v>
      </c>
      <c r="C251" t="n">
        <v>0</v>
      </c>
      <c r="D251" t="n">
        <v>12</v>
      </c>
      <c r="E251" t="n">
        <v>1</v>
      </c>
      <c r="F251" t="n">
        <v>0.9337339015332553</v>
      </c>
      <c r="G251" t="n">
        <v>101.5817225429759</v>
      </c>
      <c r="H251" t="b">
        <v>0</v>
      </c>
      <c r="I251" t="n">
        <v>400.638313709497</v>
      </c>
      <c r="J251" t="n">
        <v>1493.178995195295</v>
      </c>
    </row>
    <row r="252" spans="1:10">
      <c r="A252" t="n">
        <v>249</v>
      </c>
      <c r="B252" t="n">
        <v>0</v>
      </c>
      <c r="C252" t="n">
        <v>0</v>
      </c>
      <c r="D252" t="n">
        <v>15</v>
      </c>
      <c r="E252" t="n">
        <v>1</v>
      </c>
      <c r="F252" t="n">
        <v>0.4511930332182055</v>
      </c>
      <c r="G252" t="n">
        <v>126.9771531787199</v>
      </c>
      <c r="H252" t="b">
        <v>0</v>
      </c>
      <c r="I252" t="n">
        <v>500.7978921368712</v>
      </c>
      <c r="J252" t="n">
        <v>1866.473743994119</v>
      </c>
    </row>
    <row r="253" spans="1:10">
      <c r="A253" t="n">
        <v>250</v>
      </c>
      <c r="B253" t="n">
        <v>0</v>
      </c>
      <c r="C253" t="n">
        <v>0</v>
      </c>
      <c r="D253" t="n">
        <v>15</v>
      </c>
      <c r="E253" t="n">
        <v>2</v>
      </c>
      <c r="F253" t="n">
        <v>-0.2385060344060752</v>
      </c>
      <c r="G253" t="n">
        <v>126.9771531787199</v>
      </c>
      <c r="H253" t="b">
        <v>1</v>
      </c>
      <c r="I253" t="n">
        <v>500.7978921368712</v>
      </c>
      <c r="J253" t="n">
        <v>1069.704297604357</v>
      </c>
    </row>
    <row r="254" spans="1:10">
      <c r="A254" t="n">
        <v>251</v>
      </c>
      <c r="B254" t="n">
        <v>0</v>
      </c>
      <c r="C254" t="n">
        <v>0</v>
      </c>
      <c r="D254" t="n">
        <v>15</v>
      </c>
      <c r="E254" t="n">
        <v>2</v>
      </c>
      <c r="F254" t="n">
        <v>0.5028311044060918</v>
      </c>
      <c r="G254" t="n">
        <v>126.9771531787199</v>
      </c>
      <c r="H254" t="b">
        <v>0</v>
      </c>
      <c r="I254" t="n">
        <v>500.7978921368712</v>
      </c>
      <c r="J254" t="n">
        <v>1069.704297604357</v>
      </c>
    </row>
    <row r="255" spans="1:10">
      <c r="A255" t="n">
        <v>252</v>
      </c>
      <c r="B255" t="n">
        <v>0</v>
      </c>
      <c r="C255" t="n">
        <v>0</v>
      </c>
      <c r="D255" t="n">
        <v>18.4</v>
      </c>
      <c r="E255" t="n">
        <v>2</v>
      </c>
      <c r="F255" t="n">
        <v>1.060514950115039</v>
      </c>
      <c r="G255" t="n">
        <v>155.758641232563</v>
      </c>
      <c r="H255" t="b">
        <v>0</v>
      </c>
      <c r="I255" t="n">
        <v>614.3120810212286</v>
      </c>
      <c r="J255" t="n">
        <v>1312.170605061344</v>
      </c>
    </row>
    <row r="256" spans="1:10">
      <c r="A256" t="n">
        <v>253</v>
      </c>
      <c r="B256" t="n">
        <v>0</v>
      </c>
      <c r="C256" t="n">
        <v>0</v>
      </c>
      <c r="D256" t="n">
        <v>21.8</v>
      </c>
      <c r="E256" t="n">
        <v>2</v>
      </c>
      <c r="F256" t="n">
        <v>0.9217757618004163</v>
      </c>
      <c r="G256" t="n">
        <v>184.5401292864062</v>
      </c>
      <c r="H256" t="b">
        <v>0</v>
      </c>
      <c r="I256" t="n">
        <v>727.8262699055862</v>
      </c>
      <c r="J256" t="n">
        <v>1554.636912518332</v>
      </c>
    </row>
    <row r="257" spans="1:10">
      <c r="A257" t="n">
        <v>254</v>
      </c>
      <c r="B257" t="n">
        <v>0</v>
      </c>
      <c r="C257" t="n">
        <v>0</v>
      </c>
      <c r="D257" t="n">
        <v>25.2</v>
      </c>
      <c r="E257" t="n">
        <v>2</v>
      </c>
      <c r="F257" t="n">
        <v>0.9190486693499578</v>
      </c>
      <c r="G257" t="n">
        <v>213.3216173402494</v>
      </c>
      <c r="H257" t="b">
        <v>0</v>
      </c>
      <c r="I257" t="n">
        <v>841.3404587899436</v>
      </c>
      <c r="J257" t="n">
        <v>1797.103219975319</v>
      </c>
    </row>
    <row r="258" spans="1:10">
      <c r="A258" t="n">
        <v>255</v>
      </c>
      <c r="B258" t="n">
        <v>0</v>
      </c>
      <c r="C258" t="n">
        <v>0</v>
      </c>
      <c r="D258" t="n">
        <v>28.6</v>
      </c>
      <c r="E258" t="n">
        <v>2</v>
      </c>
      <c r="F258" t="n">
        <v>1.068696227466422</v>
      </c>
      <c r="G258" t="n">
        <v>242.1031053940926</v>
      </c>
      <c r="H258" t="b">
        <v>0</v>
      </c>
      <c r="I258" t="n">
        <v>954.8546476743011</v>
      </c>
      <c r="J258" t="n">
        <v>2039.569527432307</v>
      </c>
    </row>
    <row r="259" spans="1:10">
      <c r="A259" t="n">
        <v>256</v>
      </c>
      <c r="B259" t="n">
        <v>0</v>
      </c>
      <c r="C259" t="n">
        <v>0</v>
      </c>
      <c r="D259" t="n">
        <v>32</v>
      </c>
      <c r="E259" t="n">
        <v>2</v>
      </c>
      <c r="F259" t="n">
        <v>0.4728330874510256</v>
      </c>
      <c r="G259" t="n">
        <v>270.8845934479357</v>
      </c>
      <c r="H259" t="b">
        <v>0</v>
      </c>
      <c r="I259" t="n">
        <v>1068.368836558659</v>
      </c>
      <c r="J259" t="n">
        <v>2282.035834889295</v>
      </c>
    </row>
    <row r="260" spans="1:10">
      <c r="A260" t="n">
        <v>257</v>
      </c>
      <c r="B260" t="n">
        <v>0</v>
      </c>
      <c r="C260" t="n">
        <v>0</v>
      </c>
      <c r="D260" t="n">
        <v>32</v>
      </c>
      <c r="E260" t="n">
        <v>2</v>
      </c>
      <c r="F260" t="n">
        <v>-0.1266952439371911</v>
      </c>
      <c r="G260" t="n">
        <v>270.8845934479357</v>
      </c>
      <c r="H260" t="b">
        <v>0</v>
      </c>
      <c r="I260" t="n">
        <v>1068.368836558659</v>
      </c>
      <c r="J260" t="n">
        <v>2282.035834889295</v>
      </c>
    </row>
    <row r="261" spans="1:10">
      <c r="A261" t="n">
        <v>258</v>
      </c>
      <c r="B261" t="n">
        <v>0</v>
      </c>
      <c r="C261" t="n">
        <v>0</v>
      </c>
      <c r="D261" t="n">
        <v>32</v>
      </c>
      <c r="E261" t="n">
        <v>2</v>
      </c>
      <c r="F261" t="n">
        <v>0.03394788829774331</v>
      </c>
      <c r="G261" t="n">
        <v>270.8845934479357</v>
      </c>
      <c r="H261" t="b">
        <v>0</v>
      </c>
      <c r="I261" t="n">
        <v>1068.368836558659</v>
      </c>
      <c r="J261" t="n">
        <v>2282.035834889295</v>
      </c>
    </row>
    <row r="262" spans="1:10">
      <c r="A262" t="n">
        <v>259</v>
      </c>
      <c r="B262" t="n">
        <v>0</v>
      </c>
      <c r="C262" t="n">
        <v>0</v>
      </c>
      <c r="D262" t="n">
        <v>32</v>
      </c>
      <c r="E262" t="n">
        <v>2</v>
      </c>
      <c r="F262" t="n">
        <v>-0.00909630925377769</v>
      </c>
      <c r="G262" t="n">
        <v>270.8845934479357</v>
      </c>
      <c r="H262" t="b">
        <v>0</v>
      </c>
      <c r="I262" t="n">
        <v>1068.368836558659</v>
      </c>
      <c r="J262" t="n">
        <v>2282.035834889295</v>
      </c>
    </row>
    <row r="263" spans="1:10">
      <c r="A263" t="n">
        <v>260</v>
      </c>
      <c r="B263" t="n">
        <v>0</v>
      </c>
      <c r="C263" t="n">
        <v>0</v>
      </c>
      <c r="D263" t="n">
        <v>32</v>
      </c>
      <c r="E263" t="n">
        <v>2</v>
      </c>
      <c r="F263" t="n">
        <v>0.002437348717363008</v>
      </c>
      <c r="G263" t="n">
        <v>270.8845934479357</v>
      </c>
      <c r="H263" t="b">
        <v>0</v>
      </c>
      <c r="I263" t="n">
        <v>1068.368836558659</v>
      </c>
      <c r="J263" t="n">
        <v>2282.035834889295</v>
      </c>
    </row>
    <row r="264" spans="1:10">
      <c r="A264" t="n">
        <v>261</v>
      </c>
      <c r="B264" t="n">
        <v>0</v>
      </c>
      <c r="C264" t="n">
        <v>0</v>
      </c>
      <c r="D264" t="n">
        <v>32</v>
      </c>
      <c r="E264" t="n">
        <v>2</v>
      </c>
      <c r="F264" t="n">
        <v>-0.0006530856156734544</v>
      </c>
      <c r="G264" t="n">
        <v>270.8845934479357</v>
      </c>
      <c r="H264" t="b">
        <v>0</v>
      </c>
      <c r="I264" t="n">
        <v>1068.368836558659</v>
      </c>
      <c r="J264" t="n">
        <v>2282.035834889295</v>
      </c>
    </row>
    <row r="265" spans="1:10">
      <c r="A265" t="n">
        <v>262</v>
      </c>
      <c r="B265" t="n">
        <v>0</v>
      </c>
      <c r="C265" t="n">
        <v>0</v>
      </c>
      <c r="D265" t="n">
        <v>32</v>
      </c>
      <c r="E265" t="n">
        <v>2</v>
      </c>
      <c r="F265" t="n">
        <v>0.0001749937453361383</v>
      </c>
      <c r="G265" t="n">
        <v>270.8845934479357</v>
      </c>
      <c r="H265" t="b">
        <v>0</v>
      </c>
      <c r="I265" t="n">
        <v>1068.368836558659</v>
      </c>
      <c r="J265" t="n">
        <v>2282.035834889295</v>
      </c>
    </row>
    <row r="266" spans="1:10">
      <c r="A266" t="n">
        <v>263</v>
      </c>
      <c r="B266" t="n">
        <v>0</v>
      </c>
      <c r="C266" t="n">
        <v>0</v>
      </c>
      <c r="D266" t="n">
        <v>32</v>
      </c>
      <c r="E266" t="n">
        <v>2</v>
      </c>
      <c r="F266" t="n">
        <v>-4.688936567109891e-05</v>
      </c>
      <c r="G266" t="n">
        <v>270.8845934479357</v>
      </c>
      <c r="H266" t="b">
        <v>0</v>
      </c>
      <c r="I266" t="n">
        <v>1068.368836558659</v>
      </c>
      <c r="J266" t="n">
        <v>2282.035834889295</v>
      </c>
    </row>
    <row r="267" spans="1:10">
      <c r="A267" t="n">
        <v>264</v>
      </c>
      <c r="B267" t="n">
        <v>0</v>
      </c>
      <c r="C267" t="n">
        <v>0</v>
      </c>
      <c r="D267" t="n">
        <v>32</v>
      </c>
      <c r="E267" t="n">
        <v>2</v>
      </c>
      <c r="F267" t="n">
        <v>1.25637173500337e-05</v>
      </c>
      <c r="G267" t="n">
        <v>270.8845934479357</v>
      </c>
      <c r="H267" t="b">
        <v>0</v>
      </c>
      <c r="I267" t="n">
        <v>1068.368836558659</v>
      </c>
      <c r="J267" t="n">
        <v>2282.035834889295</v>
      </c>
    </row>
    <row r="268" spans="1:10">
      <c r="A268" t="n">
        <v>265</v>
      </c>
      <c r="B268" t="n">
        <v>0</v>
      </c>
      <c r="C268" t="n">
        <v>0</v>
      </c>
      <c r="D268" t="n">
        <v>32</v>
      </c>
      <c r="E268" t="n">
        <v>2</v>
      </c>
      <c r="F268" t="n">
        <v>-3.36550373436495e-06</v>
      </c>
      <c r="G268" t="n">
        <v>270.8845934479357</v>
      </c>
      <c r="H268" t="b">
        <v>0</v>
      </c>
      <c r="I268" t="n">
        <v>1068.368836558659</v>
      </c>
      <c r="J268" t="n">
        <v>2282.035834889295</v>
      </c>
    </row>
    <row r="269" spans="1:10">
      <c r="A269" t="n">
        <v>266</v>
      </c>
      <c r="B269" t="n">
        <v>0</v>
      </c>
      <c r="C269" t="n">
        <v>0</v>
      </c>
      <c r="D269" t="n">
        <v>32</v>
      </c>
      <c r="E269" t="n">
        <v>2</v>
      </c>
      <c r="F269" t="n">
        <v>8.98297582985208e-07</v>
      </c>
      <c r="G269" t="n">
        <v>270.8845934479357</v>
      </c>
      <c r="H269" t="b">
        <v>0</v>
      </c>
      <c r="I269" t="n">
        <v>1068.368836558659</v>
      </c>
      <c r="J269" t="n">
        <v>2282.035834889295</v>
      </c>
    </row>
    <row r="270" spans="1:10">
      <c r="A270" t="n">
        <v>267</v>
      </c>
      <c r="B270" t="n">
        <v>0</v>
      </c>
      <c r="C270" t="n">
        <v>0</v>
      </c>
      <c r="D270" t="n">
        <v>32</v>
      </c>
      <c r="E270" t="n">
        <v>2</v>
      </c>
      <c r="F270" t="n">
        <v>-2.27686596687704e-07</v>
      </c>
      <c r="G270" t="n">
        <v>270.8845934479357</v>
      </c>
      <c r="H270" t="b">
        <v>0</v>
      </c>
      <c r="I270" t="n">
        <v>1068.368836558659</v>
      </c>
      <c r="J270" t="n">
        <v>2282.035834889295</v>
      </c>
    </row>
    <row r="271" spans="1:10">
      <c r="A271" t="n">
        <v>268</v>
      </c>
      <c r="B271" t="n">
        <v>0</v>
      </c>
      <c r="C271" t="n">
        <v>0</v>
      </c>
      <c r="D271" t="n">
        <v>32</v>
      </c>
      <c r="E271" t="n">
        <v>2</v>
      </c>
      <c r="F271" t="n">
        <v>1.244880465378628e-08</v>
      </c>
      <c r="G271" t="n">
        <v>270.8845934479357</v>
      </c>
      <c r="H271" t="b">
        <v>0</v>
      </c>
      <c r="I271" t="n">
        <v>1068.368836558659</v>
      </c>
      <c r="J271" t="n">
        <v>2282.035834889295</v>
      </c>
    </row>
    <row r="272" spans="1:10">
      <c r="A272" t="n">
        <v>269</v>
      </c>
      <c r="B272" t="n">
        <v>0</v>
      </c>
      <c r="C272" t="n">
        <v>0</v>
      </c>
      <c r="D272" t="n">
        <v>32</v>
      </c>
      <c r="E272" t="n">
        <v>2</v>
      </c>
      <c r="F272" t="n">
        <v>1.778913798489157e-07</v>
      </c>
      <c r="G272" t="n">
        <v>270.8845934479357</v>
      </c>
      <c r="H272" t="b">
        <v>0</v>
      </c>
      <c r="I272" t="n">
        <v>1068.368836558659</v>
      </c>
      <c r="J272" t="n">
        <v>2282.035834889295</v>
      </c>
    </row>
    <row r="273" spans="1:10">
      <c r="A273" t="n">
        <v>270</v>
      </c>
      <c r="B273" t="n">
        <v>0</v>
      </c>
      <c r="C273" t="n">
        <v>0</v>
      </c>
      <c r="D273" t="n">
        <v>32</v>
      </c>
      <c r="E273" t="n">
        <v>2</v>
      </c>
      <c r="F273" t="n">
        <v>-7.240143249376274e-07</v>
      </c>
      <c r="G273" t="n">
        <v>270.8845934479357</v>
      </c>
      <c r="H273" t="b">
        <v>0</v>
      </c>
      <c r="I273" t="n">
        <v>1068.368836558659</v>
      </c>
      <c r="J273" t="n">
        <v>2282.035834889295</v>
      </c>
    </row>
    <row r="274" spans="1:10">
      <c r="A274" t="n">
        <v>271</v>
      </c>
      <c r="B274" t="n">
        <v>0</v>
      </c>
      <c r="C274" t="n">
        <v>0</v>
      </c>
      <c r="D274" t="n">
        <v>32</v>
      </c>
      <c r="E274" t="n">
        <v>2</v>
      </c>
      <c r="F274" t="n">
        <v>2.718165922566129e-06</v>
      </c>
      <c r="G274" t="n">
        <v>270.8845934479357</v>
      </c>
      <c r="H274" t="b">
        <v>0</v>
      </c>
      <c r="I274" t="n">
        <v>1068.368836558659</v>
      </c>
      <c r="J274" t="n">
        <v>2282.035834889295</v>
      </c>
    </row>
    <row r="275" spans="1:10">
      <c r="A275" t="n">
        <v>272</v>
      </c>
      <c r="B275" t="n">
        <v>0</v>
      </c>
      <c r="C275" t="n">
        <v>0</v>
      </c>
      <c r="D275" t="n">
        <v>32</v>
      </c>
      <c r="E275" t="n">
        <v>2</v>
      </c>
      <c r="F275" t="n">
        <v>-1.014864936443871e-05</v>
      </c>
      <c r="G275" t="n">
        <v>270.8845934479357</v>
      </c>
      <c r="H275" t="b">
        <v>0</v>
      </c>
      <c r="I275" t="n">
        <v>1068.368836558659</v>
      </c>
      <c r="J275" t="n">
        <v>2282.035834889295</v>
      </c>
    </row>
    <row r="276" spans="1:10">
      <c r="A276" t="n">
        <v>273</v>
      </c>
      <c r="B276" t="n">
        <v>0</v>
      </c>
      <c r="C276" t="n">
        <v>0</v>
      </c>
      <c r="D276" t="n">
        <v>32</v>
      </c>
      <c r="E276" t="n">
        <v>2</v>
      </c>
      <c r="F276" t="n">
        <v>3.787643153607689e-05</v>
      </c>
      <c r="G276" t="n">
        <v>270.8845934479357</v>
      </c>
      <c r="H276" t="b">
        <v>0</v>
      </c>
      <c r="I276" t="n">
        <v>1068.368836558659</v>
      </c>
      <c r="J276" t="n">
        <v>2282.035834889295</v>
      </c>
    </row>
    <row r="277" spans="1:10">
      <c r="A277" t="n">
        <v>274</v>
      </c>
      <c r="B277" t="n">
        <v>0</v>
      </c>
      <c r="C277" t="n">
        <v>0</v>
      </c>
      <c r="D277" t="n">
        <v>32</v>
      </c>
      <c r="E277" t="n">
        <v>2</v>
      </c>
      <c r="F277" t="n">
        <v>-0.0001413570767789807</v>
      </c>
      <c r="G277" t="n">
        <v>270.8845934479357</v>
      </c>
      <c r="H277" t="b">
        <v>0</v>
      </c>
      <c r="I277" t="n">
        <v>1068.368836558659</v>
      </c>
      <c r="J277" t="n">
        <v>2282.035834889295</v>
      </c>
    </row>
    <row r="278" spans="1:10">
      <c r="A278" t="n">
        <v>275</v>
      </c>
      <c r="B278" t="n">
        <v>0</v>
      </c>
      <c r="C278" t="n">
        <v>0</v>
      </c>
      <c r="D278" t="n">
        <v>32</v>
      </c>
      <c r="E278" t="n">
        <v>2</v>
      </c>
      <c r="F278" t="n">
        <v>0.0005275518755789577</v>
      </c>
      <c r="G278" t="n">
        <v>270.8845934479357</v>
      </c>
      <c r="H278" t="b">
        <v>0</v>
      </c>
      <c r="I278" t="n">
        <v>1068.368836558659</v>
      </c>
      <c r="J278" t="n">
        <v>2282.035834889295</v>
      </c>
    </row>
    <row r="279" spans="1:10">
      <c r="A279" t="n">
        <v>276</v>
      </c>
      <c r="B279" t="n">
        <v>0</v>
      </c>
      <c r="C279" t="n">
        <v>0</v>
      </c>
      <c r="D279" t="n">
        <v>32</v>
      </c>
      <c r="E279" t="n">
        <v>2</v>
      </c>
      <c r="F279" t="n">
        <v>-0.001968850425537738</v>
      </c>
      <c r="G279" t="n">
        <v>270.8845934479357</v>
      </c>
      <c r="H279" t="b">
        <v>0</v>
      </c>
      <c r="I279" t="n">
        <v>1068.368836558659</v>
      </c>
      <c r="J279" t="n">
        <v>2282.035834889295</v>
      </c>
    </row>
    <row r="280" spans="1:10">
      <c r="A280" t="n">
        <v>277</v>
      </c>
      <c r="B280" t="n">
        <v>0</v>
      </c>
      <c r="C280" t="n">
        <v>0</v>
      </c>
      <c r="D280" t="n">
        <v>32</v>
      </c>
      <c r="E280" t="n">
        <v>2</v>
      </c>
      <c r="F280" t="n">
        <v>0.007347849826566666</v>
      </c>
      <c r="G280" t="n">
        <v>270.8845934479357</v>
      </c>
      <c r="H280" t="b">
        <v>0</v>
      </c>
      <c r="I280" t="n">
        <v>1068.368836558659</v>
      </c>
      <c r="J280" t="n">
        <v>2282.035834889295</v>
      </c>
    </row>
    <row r="281" spans="1:10">
      <c r="A281" t="n">
        <v>278</v>
      </c>
      <c r="B281" t="n">
        <v>0</v>
      </c>
      <c r="C281" t="n">
        <v>0</v>
      </c>
      <c r="D281" t="n">
        <v>32</v>
      </c>
      <c r="E281" t="n">
        <v>2</v>
      </c>
      <c r="F281" t="n">
        <v>-0.02742254888072981</v>
      </c>
      <c r="G281" t="n">
        <v>270.8845934479357</v>
      </c>
      <c r="H281" t="b">
        <v>0</v>
      </c>
      <c r="I281" t="n">
        <v>1068.368836558659</v>
      </c>
      <c r="J281" t="n">
        <v>2282.035834889295</v>
      </c>
    </row>
    <row r="282" spans="1:10">
      <c r="A282" t="n">
        <v>279</v>
      </c>
      <c r="B282" t="n">
        <v>0</v>
      </c>
      <c r="C282" t="n">
        <v>0</v>
      </c>
      <c r="D282" t="n">
        <v>32</v>
      </c>
      <c r="E282" t="n">
        <v>2</v>
      </c>
      <c r="F282" t="n">
        <v>0.1023423456963561</v>
      </c>
      <c r="G282" t="n">
        <v>270.8845934479357</v>
      </c>
      <c r="H282" t="b">
        <v>0</v>
      </c>
      <c r="I282" t="n">
        <v>1068.368836558659</v>
      </c>
      <c r="J282" t="n">
        <v>2282.035834889295</v>
      </c>
    </row>
    <row r="283" spans="1:10">
      <c r="A283" t="n">
        <v>280</v>
      </c>
      <c r="B283" t="n">
        <v>0</v>
      </c>
      <c r="C283" t="n">
        <v>0</v>
      </c>
      <c r="D283" t="n">
        <v>32</v>
      </c>
      <c r="E283" t="n">
        <v>2</v>
      </c>
      <c r="F283" t="n">
        <v>-0.3819468339046983</v>
      </c>
      <c r="G283" t="n">
        <v>270.8845934479357</v>
      </c>
      <c r="H283" t="b">
        <v>0</v>
      </c>
      <c r="I283" t="n">
        <v>1068.368836558659</v>
      </c>
      <c r="J283" t="n">
        <v>2282.035834889295</v>
      </c>
    </row>
    <row r="284" spans="1:10">
      <c r="A284" t="n">
        <v>281</v>
      </c>
      <c r="B284" t="n">
        <v>0</v>
      </c>
      <c r="C284" t="n">
        <v>0</v>
      </c>
      <c r="D284" t="n">
        <v>29.25</v>
      </c>
      <c r="E284" t="n">
        <v>2</v>
      </c>
      <c r="F284" t="n">
        <v>-0.8662216767442334</v>
      </c>
      <c r="G284" t="n">
        <v>247.6054486985038</v>
      </c>
      <c r="H284" t="b">
        <v>0</v>
      </c>
      <c r="I284" t="n">
        <v>976.5558896668989</v>
      </c>
      <c r="J284" t="n">
        <v>2085.923380328496</v>
      </c>
    </row>
    <row r="285" spans="1:10">
      <c r="A285" t="n">
        <v>282</v>
      </c>
      <c r="B285" t="n">
        <v>0</v>
      </c>
      <c r="C285" t="n">
        <v>0</v>
      </c>
      <c r="D285" t="n">
        <v>26.5</v>
      </c>
      <c r="E285" t="n">
        <v>2</v>
      </c>
      <c r="F285" t="n">
        <v>-0.7364997924517018</v>
      </c>
      <c r="G285" t="n">
        <v>224.3263039490718</v>
      </c>
      <c r="H285" t="b">
        <v>0</v>
      </c>
      <c r="I285" t="n">
        <v>884.7429427751391</v>
      </c>
      <c r="J285" t="n">
        <v>1889.810925767697</v>
      </c>
    </row>
    <row r="286" spans="1:10">
      <c r="A286" t="n">
        <v>283</v>
      </c>
      <c r="B286" t="n">
        <v>0</v>
      </c>
      <c r="C286" t="n">
        <v>0</v>
      </c>
      <c r="D286" t="n">
        <v>23.75</v>
      </c>
      <c r="E286" t="n">
        <v>2</v>
      </c>
      <c r="F286" t="n">
        <v>-0.7711124867822901</v>
      </c>
      <c r="G286" t="n">
        <v>201.0471591996398</v>
      </c>
      <c r="H286" t="b">
        <v>0</v>
      </c>
      <c r="I286" t="n">
        <v>792.9299958833794</v>
      </c>
      <c r="J286" t="n">
        <v>1693.698471206899</v>
      </c>
    </row>
    <row r="287" spans="1:10">
      <c r="A287" t="n">
        <v>284</v>
      </c>
      <c r="B287" t="n">
        <v>0</v>
      </c>
      <c r="C287" t="n">
        <v>0</v>
      </c>
      <c r="D287" t="n">
        <v>21</v>
      </c>
      <c r="E287" t="n">
        <v>2</v>
      </c>
      <c r="F287" t="n">
        <v>-0.7623835937524688</v>
      </c>
      <c r="G287" t="n">
        <v>177.7680144502078</v>
      </c>
      <c r="H287" t="b">
        <v>0</v>
      </c>
      <c r="I287" t="n">
        <v>701.1170489916196</v>
      </c>
      <c r="J287" t="n">
        <v>1497.5860166461</v>
      </c>
    </row>
    <row r="288" spans="1:10">
      <c r="A288" t="n">
        <v>285</v>
      </c>
      <c r="B288" t="n">
        <v>0</v>
      </c>
      <c r="C288" t="n">
        <v>0</v>
      </c>
      <c r="D288" t="n">
        <v>18.25</v>
      </c>
      <c r="E288" t="n">
        <v>2</v>
      </c>
      <c r="F288" t="n">
        <v>-0.7626864715411692</v>
      </c>
      <c r="G288" t="n">
        <v>154.4888697007759</v>
      </c>
      <c r="H288" t="b">
        <v>0</v>
      </c>
      <c r="I288" t="n">
        <v>609.30410209986</v>
      </c>
      <c r="J288" t="n">
        <v>1301.473562085301</v>
      </c>
    </row>
    <row r="289" spans="1:10">
      <c r="A289" t="n">
        <v>286</v>
      </c>
      <c r="B289" t="n">
        <v>0</v>
      </c>
      <c r="C289" t="n">
        <v>0</v>
      </c>
      <c r="D289" t="n">
        <v>15.5</v>
      </c>
      <c r="E289" t="n">
        <v>2</v>
      </c>
      <c r="F289" t="n">
        <v>-0.7702038534161899</v>
      </c>
      <c r="G289" t="n">
        <v>131.2097249513439</v>
      </c>
      <c r="H289" t="b">
        <v>0</v>
      </c>
      <c r="I289" t="n">
        <v>517.4911552081003</v>
      </c>
      <c r="J289" t="n">
        <v>1105.361107524502</v>
      </c>
    </row>
    <row r="290" spans="1:10">
      <c r="A290" t="n">
        <v>287</v>
      </c>
      <c r="B290" t="n">
        <v>0</v>
      </c>
      <c r="C290" t="n">
        <v>0</v>
      </c>
      <c r="D290" t="n">
        <v>12.75</v>
      </c>
      <c r="E290" t="n">
        <v>2</v>
      </c>
      <c r="F290" t="n">
        <v>-0.7398314481274071</v>
      </c>
      <c r="G290" t="n">
        <v>107.9305802019119</v>
      </c>
      <c r="H290" t="b">
        <v>0</v>
      </c>
      <c r="I290" t="n">
        <v>425.6782083163405</v>
      </c>
      <c r="J290" t="n">
        <v>909.2486529637033</v>
      </c>
    </row>
    <row r="291" spans="1:10">
      <c r="A291" t="n">
        <v>288</v>
      </c>
      <c r="B291" t="n">
        <v>0</v>
      </c>
      <c r="C291" t="n">
        <v>0</v>
      </c>
      <c r="D291" t="n">
        <v>10</v>
      </c>
      <c r="E291" t="n">
        <v>2</v>
      </c>
      <c r="F291" t="n">
        <v>-0.8538036874075139</v>
      </c>
      <c r="G291" t="n">
        <v>84.65143545247992</v>
      </c>
      <c r="H291" t="b">
        <v>0</v>
      </c>
      <c r="I291" t="n">
        <v>333.8652614245808</v>
      </c>
      <c r="J291" t="n">
        <v>713.1361984029046</v>
      </c>
    </row>
    <row r="292" spans="1:10">
      <c r="A292" t="n">
        <v>289</v>
      </c>
      <c r="B292" t="n">
        <v>0</v>
      </c>
      <c r="C292" t="n">
        <v>0</v>
      </c>
      <c r="D292" t="n">
        <v>6.666666666666666</v>
      </c>
      <c r="E292" t="n">
        <v>2</v>
      </c>
      <c r="F292" t="n">
        <v>-0.9143982466869809</v>
      </c>
      <c r="G292" t="n">
        <v>56.43429030165328</v>
      </c>
      <c r="H292" t="b">
        <v>0</v>
      </c>
      <c r="I292" t="n">
        <v>222.5768409497205</v>
      </c>
      <c r="J292" t="n">
        <v>475.424132268603</v>
      </c>
    </row>
    <row r="293" spans="1:10">
      <c r="A293" t="n">
        <v>290</v>
      </c>
      <c r="B293" t="n">
        <v>0</v>
      </c>
      <c r="C293" t="n">
        <v>0</v>
      </c>
      <c r="D293" t="n">
        <v>3.333333333333333</v>
      </c>
      <c r="E293" t="n">
        <v>2</v>
      </c>
      <c r="F293" t="n">
        <v>-1.044158881400117</v>
      </c>
      <c r="G293" t="n">
        <v>28.21714515082664</v>
      </c>
      <c r="H293" t="b">
        <v>0</v>
      </c>
      <c r="I293" t="n">
        <v>111.2884204748603</v>
      </c>
      <c r="J293" t="n">
        <v>237.7120661343015</v>
      </c>
    </row>
    <row r="294" spans="1:10">
      <c r="A294" t="n">
        <v>291</v>
      </c>
      <c r="B294" t="n">
        <v>0</v>
      </c>
      <c r="C294" t="n">
        <v>0</v>
      </c>
      <c r="D294" t="n">
        <v>0</v>
      </c>
      <c r="E294" t="n">
        <v>2</v>
      </c>
      <c r="F294" t="n">
        <v>0</v>
      </c>
      <c r="G294" t="n">
        <v>0</v>
      </c>
      <c r="H294" t="b">
        <v>0</v>
      </c>
      <c r="I294" t="n">
        <v>0</v>
      </c>
      <c r="J294" t="n">
        <v>0</v>
      </c>
    </row>
    <row r="295" spans="1:10">
      <c r="A295" t="n">
        <v>292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b">
        <v>1</v>
      </c>
      <c r="I295" t="n">
        <v>0</v>
      </c>
      <c r="J295" t="n">
        <v>0</v>
      </c>
    </row>
    <row r="296" spans="1:10">
      <c r="A296" t="n">
        <v>293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b">
        <v>0</v>
      </c>
      <c r="I296" t="n">
        <v>0</v>
      </c>
      <c r="J296" t="n">
        <v>0</v>
      </c>
    </row>
    <row r="297" spans="1:10">
      <c r="A297" t="n">
        <v>294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b">
        <v>0</v>
      </c>
      <c r="I297" t="n">
        <v>0</v>
      </c>
      <c r="J297" t="n">
        <v>0</v>
      </c>
    </row>
    <row r="298" spans="1:10">
      <c r="A298" t="n">
        <v>295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b">
        <v>0</v>
      </c>
      <c r="I298" t="n">
        <v>0</v>
      </c>
      <c r="J298" t="n">
        <v>0</v>
      </c>
    </row>
    <row r="299" spans="1:10">
      <c r="A299" t="n">
        <v>296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b">
        <v>0</v>
      </c>
      <c r="I299" t="n">
        <v>0</v>
      </c>
      <c r="J299" t="n">
        <v>0</v>
      </c>
    </row>
    <row r="300" spans="1:10">
      <c r="A300" t="n">
        <v>297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b">
        <v>0</v>
      </c>
      <c r="I300" t="n">
        <v>0</v>
      </c>
      <c r="J300" t="n">
        <v>0</v>
      </c>
    </row>
    <row r="301" spans="1:10">
      <c r="A301" t="n">
        <v>298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b">
        <v>0</v>
      </c>
      <c r="I301" t="n">
        <v>0</v>
      </c>
      <c r="J301" t="n">
        <v>0</v>
      </c>
    </row>
    <row r="302" spans="1:10">
      <c r="A302" t="n">
        <v>299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b">
        <v>0</v>
      </c>
      <c r="I302" t="n">
        <v>0</v>
      </c>
      <c r="J302" t="n">
        <v>0</v>
      </c>
    </row>
    <row r="303" spans="1:10">
      <c r="A303" t="n">
        <v>300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b">
        <v>0</v>
      </c>
      <c r="I303" t="n">
        <v>0</v>
      </c>
      <c r="J303" t="n">
        <v>0</v>
      </c>
    </row>
    <row r="304" spans="1:10">
      <c r="A304" t="n">
        <v>301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b">
        <v>0</v>
      </c>
      <c r="I304" t="n">
        <v>0</v>
      </c>
      <c r="J304" t="n">
        <v>0</v>
      </c>
    </row>
    <row r="305" spans="1:10">
      <c r="A305" t="n">
        <v>302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b">
        <v>0</v>
      </c>
      <c r="I305" t="n">
        <v>0</v>
      </c>
      <c r="J305" t="n">
        <v>0</v>
      </c>
    </row>
    <row r="306" spans="1:10">
      <c r="A306" t="n">
        <v>303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b">
        <v>0</v>
      </c>
      <c r="I306" t="n">
        <v>0</v>
      </c>
      <c r="J306" t="n">
        <v>0</v>
      </c>
    </row>
    <row r="307" spans="1:10">
      <c r="A307" t="n">
        <v>304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b">
        <v>0</v>
      </c>
      <c r="I307" t="n">
        <v>0</v>
      </c>
      <c r="J307" t="n">
        <v>0</v>
      </c>
    </row>
    <row r="308" spans="1:10">
      <c r="A308" t="n">
        <v>305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b">
        <v>0</v>
      </c>
      <c r="I308" t="n">
        <v>0</v>
      </c>
      <c r="J308" t="n">
        <v>0</v>
      </c>
    </row>
    <row r="309" spans="1:10">
      <c r="A309" t="n">
        <v>306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b">
        <v>0</v>
      </c>
      <c r="I309" t="n">
        <v>0</v>
      </c>
      <c r="J309" t="n">
        <v>0</v>
      </c>
    </row>
    <row r="310" spans="1:10">
      <c r="A310" t="n">
        <v>307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b">
        <v>0</v>
      </c>
      <c r="I310" t="n">
        <v>0</v>
      </c>
      <c r="J310" t="n">
        <v>0</v>
      </c>
    </row>
    <row r="311" spans="1:10">
      <c r="A311" t="n">
        <v>308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  <c r="H311" t="b">
        <v>1</v>
      </c>
      <c r="I311" t="n">
        <v>0</v>
      </c>
      <c r="J311" t="n">
        <v>0</v>
      </c>
    </row>
    <row r="312" spans="1:10">
      <c r="A312" t="n">
        <v>309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  <c r="H312" t="b">
        <v>0</v>
      </c>
      <c r="I312" t="n">
        <v>0</v>
      </c>
      <c r="J312" t="n">
        <v>0</v>
      </c>
    </row>
    <row r="313" spans="1:10">
      <c r="A313" t="n">
        <v>310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  <c r="H313" t="b">
        <v>0</v>
      </c>
      <c r="I313" t="n">
        <v>0</v>
      </c>
      <c r="J313" t="n">
        <v>0</v>
      </c>
    </row>
    <row r="314" spans="1:10">
      <c r="A314" t="n">
        <v>311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  <c r="H314" t="b">
        <v>0</v>
      </c>
      <c r="I314" t="n">
        <v>0</v>
      </c>
      <c r="J314" t="n">
        <v>0</v>
      </c>
    </row>
    <row r="315" spans="1:10">
      <c r="A315" t="n">
        <v>312</v>
      </c>
      <c r="B315" t="n">
        <v>0</v>
      </c>
      <c r="C315" t="n">
        <v>0</v>
      </c>
      <c r="D315" t="n">
        <v>0</v>
      </c>
      <c r="E315" t="n">
        <v>1</v>
      </c>
      <c r="F315" t="n">
        <v>0.4172115669077947</v>
      </c>
      <c r="G315" t="n">
        <v>0</v>
      </c>
      <c r="H315" t="b">
        <v>0</v>
      </c>
      <c r="I315" t="n">
        <v>0</v>
      </c>
      <c r="J315" t="n">
        <v>0</v>
      </c>
    </row>
    <row r="316" spans="1:10">
      <c r="A316" t="n">
        <v>313</v>
      </c>
      <c r="B316" t="n">
        <v>0</v>
      </c>
      <c r="C316" t="n">
        <v>0</v>
      </c>
      <c r="D316" t="n">
        <v>3</v>
      </c>
      <c r="E316" t="n">
        <v>1</v>
      </c>
      <c r="F316" t="n">
        <v>0.942945234796257</v>
      </c>
      <c r="G316" t="n">
        <v>25.39543063574398</v>
      </c>
      <c r="H316" t="b">
        <v>0</v>
      </c>
      <c r="I316" t="n">
        <v>100.1595784273742</v>
      </c>
      <c r="J316" t="n">
        <v>373.2947487988238</v>
      </c>
    </row>
    <row r="317" spans="1:10">
      <c r="A317" t="n">
        <v>314</v>
      </c>
      <c r="B317" t="n">
        <v>0</v>
      </c>
      <c r="C317" t="n">
        <v>0</v>
      </c>
      <c r="D317" t="n">
        <v>6</v>
      </c>
      <c r="E317" t="n">
        <v>1</v>
      </c>
      <c r="F317" t="n">
        <v>0.8110074939071776</v>
      </c>
      <c r="G317" t="n">
        <v>50.79086127148796</v>
      </c>
      <c r="H317" t="b">
        <v>0</v>
      </c>
      <c r="I317" t="n">
        <v>200.3191568547485</v>
      </c>
      <c r="J317" t="n">
        <v>746.5894975976476</v>
      </c>
    </row>
    <row r="318" spans="1:10">
      <c r="A318" t="n">
        <v>315</v>
      </c>
      <c r="B318" t="n">
        <v>0</v>
      </c>
      <c r="C318" t="n">
        <v>0</v>
      </c>
      <c r="D318" t="n">
        <v>9</v>
      </c>
      <c r="E318" t="n">
        <v>1</v>
      </c>
      <c r="F318" t="n">
        <v>0.8130247895750304</v>
      </c>
      <c r="G318" t="n">
        <v>76.18629190723193</v>
      </c>
      <c r="H318" t="b">
        <v>0</v>
      </c>
      <c r="I318" t="n">
        <v>300.4787352821227</v>
      </c>
      <c r="J318" t="n">
        <v>1119.884246396471</v>
      </c>
    </row>
    <row r="319" spans="1:10">
      <c r="A319" t="n">
        <v>316</v>
      </c>
      <c r="B319" t="n">
        <v>0</v>
      </c>
      <c r="C319" t="n">
        <v>0</v>
      </c>
      <c r="D319" t="n">
        <v>12</v>
      </c>
      <c r="E319" t="n">
        <v>1</v>
      </c>
      <c r="F319" t="n">
        <v>0.9368933477927013</v>
      </c>
      <c r="G319" t="n">
        <v>101.5817225429759</v>
      </c>
      <c r="H319" t="b">
        <v>0</v>
      </c>
      <c r="I319" t="n">
        <v>400.638313709497</v>
      </c>
      <c r="J319" t="n">
        <v>1493.178995195295</v>
      </c>
    </row>
    <row r="320" spans="1:10">
      <c r="A320" t="n">
        <v>317</v>
      </c>
      <c r="B320" t="n">
        <v>0</v>
      </c>
      <c r="C320" t="n">
        <v>0</v>
      </c>
      <c r="D320" t="n">
        <v>15</v>
      </c>
      <c r="E320" t="n">
        <v>1</v>
      </c>
      <c r="F320" t="n">
        <v>0.4394018192541684</v>
      </c>
      <c r="G320" t="n">
        <v>126.9771531787199</v>
      </c>
      <c r="H320" t="b">
        <v>0</v>
      </c>
      <c r="I320" t="n">
        <v>500.7978921368712</v>
      </c>
      <c r="J320" t="n">
        <v>1866.473743994119</v>
      </c>
    </row>
    <row r="321" spans="1:10">
      <c r="A321" t="n">
        <v>318</v>
      </c>
      <c r="B321" t="n">
        <v>0</v>
      </c>
      <c r="C321" t="n">
        <v>0</v>
      </c>
      <c r="D321" t="n">
        <v>15</v>
      </c>
      <c r="E321" t="n">
        <v>2</v>
      </c>
      <c r="F321" t="n">
        <v>-0.1945006248093759</v>
      </c>
      <c r="G321" t="n">
        <v>126.9771531787199</v>
      </c>
      <c r="H321" t="b">
        <v>1</v>
      </c>
      <c r="I321" t="n">
        <v>500.7978921368712</v>
      </c>
      <c r="J321" t="n">
        <v>1069.704297604357</v>
      </c>
    </row>
    <row r="322" spans="1:10">
      <c r="A322" t="n">
        <v>319</v>
      </c>
      <c r="B322" t="n">
        <v>0</v>
      </c>
      <c r="C322" t="n">
        <v>0</v>
      </c>
      <c r="D322" t="n">
        <v>15</v>
      </c>
      <c r="E322" t="n">
        <v>2</v>
      </c>
      <c r="F322" t="n">
        <v>0.3386006799833328</v>
      </c>
      <c r="G322" t="n">
        <v>126.9771531787199</v>
      </c>
      <c r="H322" t="b">
        <v>0</v>
      </c>
      <c r="I322" t="n">
        <v>500.7978921368712</v>
      </c>
      <c r="J322" t="n">
        <v>1069.704297604357</v>
      </c>
    </row>
    <row r="323" spans="1:10">
      <c r="A323" t="n">
        <v>320</v>
      </c>
      <c r="B323" t="n">
        <v>0</v>
      </c>
      <c r="C323" t="n">
        <v>0</v>
      </c>
      <c r="D323" t="n">
        <v>17.22222222222222</v>
      </c>
      <c r="E323" t="n">
        <v>2</v>
      </c>
      <c r="F323" t="n">
        <v>0.6919497567278952</v>
      </c>
      <c r="G323" t="n">
        <v>145.788583279271</v>
      </c>
      <c r="H323" t="b">
        <v>0</v>
      </c>
      <c r="I323" t="n">
        <v>574.9901724534446</v>
      </c>
      <c r="J323" t="n">
        <v>1228.179008360558</v>
      </c>
    </row>
    <row r="324" spans="1:10">
      <c r="A324" t="n">
        <v>321</v>
      </c>
      <c r="B324" t="n">
        <v>0</v>
      </c>
      <c r="C324" t="n">
        <v>0</v>
      </c>
      <c r="D324" t="n">
        <v>19.44444444444444</v>
      </c>
      <c r="E324" t="n">
        <v>2</v>
      </c>
      <c r="F324" t="n">
        <v>0.5973039968087877</v>
      </c>
      <c r="G324" t="n">
        <v>164.6000133798221</v>
      </c>
      <c r="H324" t="b">
        <v>0</v>
      </c>
      <c r="I324" t="n">
        <v>649.1824527700182</v>
      </c>
      <c r="J324" t="n">
        <v>1386.653719116759</v>
      </c>
    </row>
    <row r="325" spans="1:10">
      <c r="A325" t="n">
        <v>322</v>
      </c>
      <c r="B325" t="n">
        <v>0</v>
      </c>
      <c r="C325" t="n">
        <v>0</v>
      </c>
      <c r="D325" t="n">
        <v>21.66666666666667</v>
      </c>
      <c r="E325" t="n">
        <v>2</v>
      </c>
      <c r="F325" t="n">
        <v>0.6225379597406642</v>
      </c>
      <c r="G325" t="n">
        <v>183.4114434803732</v>
      </c>
      <c r="H325" t="b">
        <v>0</v>
      </c>
      <c r="I325" t="n">
        <v>723.3747330865918</v>
      </c>
      <c r="J325" t="n">
        <v>1545.12842987296</v>
      </c>
    </row>
    <row r="326" spans="1:10">
      <c r="A326" t="n">
        <v>323</v>
      </c>
      <c r="B326" t="n">
        <v>0</v>
      </c>
      <c r="C326" t="n">
        <v>0</v>
      </c>
      <c r="D326" t="n">
        <v>23.88888888888889</v>
      </c>
      <c r="E326" t="n">
        <v>2</v>
      </c>
      <c r="F326" t="n">
        <v>0.6162478679322607</v>
      </c>
      <c r="G326" t="n">
        <v>202.2228735809242</v>
      </c>
      <c r="H326" t="b">
        <v>0</v>
      </c>
      <c r="I326" t="n">
        <v>797.5670134031652</v>
      </c>
      <c r="J326" t="n">
        <v>1703.603140629161</v>
      </c>
    </row>
    <row r="327" spans="1:10">
      <c r="A327" t="n">
        <v>324</v>
      </c>
      <c r="B327" t="n">
        <v>0</v>
      </c>
      <c r="C327" t="n">
        <v>0</v>
      </c>
      <c r="D327" t="n">
        <v>26.11111111111111</v>
      </c>
      <c r="E327" t="n">
        <v>2</v>
      </c>
      <c r="F327" t="n">
        <v>0.6161742722339918</v>
      </c>
      <c r="G327" t="n">
        <v>221.0343036814753</v>
      </c>
      <c r="H327" t="b">
        <v>0</v>
      </c>
      <c r="I327" t="n">
        <v>871.7592937197387</v>
      </c>
      <c r="J327" t="n">
        <v>1862.077851385362</v>
      </c>
    </row>
    <row r="328" spans="1:10">
      <c r="A328" t="n">
        <v>325</v>
      </c>
      <c r="B328" t="n">
        <v>0</v>
      </c>
      <c r="C328" t="n">
        <v>0</v>
      </c>
      <c r="D328" t="n">
        <v>28.33333333333334</v>
      </c>
      <c r="E328" t="n">
        <v>2</v>
      </c>
      <c r="F328" t="n">
        <v>0.6227587468354812</v>
      </c>
      <c r="G328" t="n">
        <v>239.8457337820265</v>
      </c>
      <c r="H328" t="b">
        <v>0</v>
      </c>
      <c r="I328" t="n">
        <v>945.9515740363123</v>
      </c>
      <c r="J328" t="n">
        <v>2020.552562141563</v>
      </c>
    </row>
    <row r="329" spans="1:10">
      <c r="A329" t="n">
        <v>326</v>
      </c>
      <c r="B329" t="n">
        <v>0</v>
      </c>
      <c r="C329" t="n">
        <v>0</v>
      </c>
      <c r="D329" t="n">
        <v>30.55555555555556</v>
      </c>
      <c r="E329" t="n">
        <v>2</v>
      </c>
      <c r="F329" t="n">
        <v>0.5964944441277891</v>
      </c>
      <c r="G329" t="n">
        <v>258.6571638825775</v>
      </c>
      <c r="H329" t="b">
        <v>0</v>
      </c>
      <c r="I329" t="n">
        <v>1020.143854352886</v>
      </c>
      <c r="J329" t="n">
        <v>2179.027272897764</v>
      </c>
    </row>
    <row r="330" spans="1:10">
      <c r="A330" t="n">
        <v>327</v>
      </c>
      <c r="B330" t="n">
        <v>0</v>
      </c>
      <c r="C330" t="n">
        <v>0</v>
      </c>
      <c r="D330" t="n">
        <v>32.77777777777778</v>
      </c>
      <c r="E330" t="n">
        <v>2</v>
      </c>
      <c r="F330" t="n">
        <v>0.6949671803570645</v>
      </c>
      <c r="G330" t="n">
        <v>277.4685939831286</v>
      </c>
      <c r="H330" t="b">
        <v>0</v>
      </c>
      <c r="I330" t="n">
        <v>1094.336134669459</v>
      </c>
      <c r="J330" t="n">
        <v>2337.501983653965</v>
      </c>
    </row>
    <row r="331" spans="1:10">
      <c r="A331" t="n">
        <v>328</v>
      </c>
      <c r="B331" t="n">
        <v>0</v>
      </c>
      <c r="C331" t="n">
        <v>0</v>
      </c>
      <c r="D331" t="n">
        <v>35</v>
      </c>
      <c r="E331" t="n">
        <v>2</v>
      </c>
      <c r="F331" t="n">
        <v>0.3273405381476522</v>
      </c>
      <c r="G331" t="n">
        <v>296.2800240836797</v>
      </c>
      <c r="H331" t="b">
        <v>0</v>
      </c>
      <c r="I331" t="n">
        <v>1168.528414986033</v>
      </c>
      <c r="J331" t="n">
        <v>2495.976694410167</v>
      </c>
    </row>
    <row r="332" spans="1:10">
      <c r="A332" t="n">
        <v>329</v>
      </c>
      <c r="B332" t="n">
        <v>0</v>
      </c>
      <c r="C332" t="n">
        <v>0</v>
      </c>
      <c r="D332" t="n">
        <v>35</v>
      </c>
      <c r="E332" t="n">
        <v>3</v>
      </c>
      <c r="F332" t="n">
        <v>-0.15247748109583</v>
      </c>
      <c r="G332" t="n">
        <v>296.2800240836797</v>
      </c>
      <c r="H332" t="b">
        <v>1</v>
      </c>
      <c r="I332" t="n">
        <v>1168.528414986033</v>
      </c>
      <c r="J332" t="n">
        <v>1545.963093026521</v>
      </c>
    </row>
    <row r="333" spans="1:10">
      <c r="A333" t="n">
        <v>330</v>
      </c>
      <c r="B333" t="n">
        <v>0</v>
      </c>
      <c r="C333" t="n">
        <v>0</v>
      </c>
      <c r="D333" t="n">
        <v>35</v>
      </c>
      <c r="E333" t="n">
        <v>3</v>
      </c>
      <c r="F333" t="n">
        <v>0.282569386235668</v>
      </c>
      <c r="G333" t="n">
        <v>296.2800240836797</v>
      </c>
      <c r="H333" t="b">
        <v>0</v>
      </c>
      <c r="I333" t="n">
        <v>1168.528414986033</v>
      </c>
      <c r="J333" t="n">
        <v>1545.963093026521</v>
      </c>
    </row>
    <row r="334" spans="1:10">
      <c r="A334" t="n">
        <v>331</v>
      </c>
      <c r="B334" t="n">
        <v>0</v>
      </c>
      <c r="C334" t="n">
        <v>0</v>
      </c>
      <c r="D334" t="n">
        <v>36.875</v>
      </c>
      <c r="E334" t="n">
        <v>3</v>
      </c>
      <c r="F334" t="n">
        <v>0.5846999361531564</v>
      </c>
      <c r="G334" t="n">
        <v>312.1521682310197</v>
      </c>
      <c r="H334" t="b">
        <v>0</v>
      </c>
      <c r="I334" t="n">
        <v>1231.128151503142</v>
      </c>
      <c r="J334" t="n">
        <v>1628.782544438656</v>
      </c>
    </row>
    <row r="335" spans="1:10">
      <c r="A335" t="n">
        <v>332</v>
      </c>
      <c r="B335" t="n">
        <v>0</v>
      </c>
      <c r="C335" t="n">
        <v>0</v>
      </c>
      <c r="D335" t="n">
        <v>38.75</v>
      </c>
      <c r="E335" t="n">
        <v>3</v>
      </c>
      <c r="F335" t="n">
        <v>0.5036308691517162</v>
      </c>
      <c r="G335" t="n">
        <v>328.0243123783597</v>
      </c>
      <c r="H335" t="b">
        <v>0</v>
      </c>
      <c r="I335" t="n">
        <v>1293.727888020251</v>
      </c>
      <c r="J335" t="n">
        <v>1711.601995850792</v>
      </c>
    </row>
    <row r="336" spans="1:10">
      <c r="A336" t="n">
        <v>333</v>
      </c>
      <c r="B336" t="n">
        <v>0</v>
      </c>
      <c r="C336" t="n">
        <v>0</v>
      </c>
      <c r="D336" t="n">
        <v>40.625</v>
      </c>
      <c r="E336" t="n">
        <v>3</v>
      </c>
      <c r="F336" t="n">
        <v>0.525776587239986</v>
      </c>
      <c r="G336" t="n">
        <v>343.8964565256996</v>
      </c>
      <c r="H336" t="b">
        <v>0</v>
      </c>
      <c r="I336" t="n">
        <v>1356.327624537359</v>
      </c>
      <c r="J336" t="n">
        <v>1794.421447262926</v>
      </c>
    </row>
    <row r="337" spans="1:10">
      <c r="A337" t="n">
        <v>334</v>
      </c>
      <c r="B337" t="n">
        <v>0</v>
      </c>
      <c r="C337" t="n">
        <v>0</v>
      </c>
      <c r="D337" t="n">
        <v>42.5</v>
      </c>
      <c r="E337" t="n">
        <v>3</v>
      </c>
      <c r="F337" t="n">
        <v>0.5182627818883283</v>
      </c>
      <c r="G337" t="n">
        <v>359.7686006730397</v>
      </c>
      <c r="H337" t="b">
        <v>0</v>
      </c>
      <c r="I337" t="n">
        <v>1418.927361054468</v>
      </c>
      <c r="J337" t="n">
        <v>1877.240898675062</v>
      </c>
    </row>
    <row r="338" spans="1:10">
      <c r="A338" t="n">
        <v>335</v>
      </c>
      <c r="B338" t="n">
        <v>0</v>
      </c>
      <c r="C338" t="n">
        <v>0</v>
      </c>
      <c r="D338" t="n">
        <v>44.375</v>
      </c>
      <c r="E338" t="n">
        <v>3</v>
      </c>
      <c r="F338" t="n">
        <v>0.5261722852067043</v>
      </c>
      <c r="G338" t="n">
        <v>375.6407448203797</v>
      </c>
      <c r="H338" t="b">
        <v>0</v>
      </c>
      <c r="I338" t="n">
        <v>1481.527097571577</v>
      </c>
      <c r="J338" t="n">
        <v>1960.060350087197</v>
      </c>
    </row>
    <row r="339" spans="1:10">
      <c r="A339" t="n">
        <v>336</v>
      </c>
      <c r="B339" t="n">
        <v>0</v>
      </c>
      <c r="C339" t="n">
        <v>0</v>
      </c>
      <c r="D339" t="n">
        <v>46.25</v>
      </c>
      <c r="E339" t="n">
        <v>3</v>
      </c>
      <c r="F339" t="n">
        <v>0.502048077284857</v>
      </c>
      <c r="G339" t="n">
        <v>391.5128889677196</v>
      </c>
      <c r="H339" t="b">
        <v>0</v>
      </c>
      <c r="I339" t="n">
        <v>1544.126834088686</v>
      </c>
      <c r="J339" t="n">
        <v>2042.879801499332</v>
      </c>
    </row>
    <row r="340" spans="1:10">
      <c r="A340" t="n">
        <v>337</v>
      </c>
      <c r="B340" t="n">
        <v>0</v>
      </c>
      <c r="C340" t="n">
        <v>0</v>
      </c>
      <c r="D340" t="n">
        <v>48.125</v>
      </c>
      <c r="E340" t="n">
        <v>3</v>
      </c>
      <c r="F340" t="n">
        <v>0.5906354056538659</v>
      </c>
      <c r="G340" t="n">
        <v>407.3850331150596</v>
      </c>
      <c r="H340" t="b">
        <v>0</v>
      </c>
      <c r="I340" t="n">
        <v>1606.726570605795</v>
      </c>
      <c r="J340" t="n">
        <v>2125.699252911467</v>
      </c>
    </row>
    <row r="341" spans="1:10">
      <c r="A341" t="n">
        <v>338</v>
      </c>
      <c r="B341" t="n">
        <v>0</v>
      </c>
      <c r="C341" t="n">
        <v>0</v>
      </c>
      <c r="D341" t="n">
        <v>50</v>
      </c>
      <c r="E341" t="n">
        <v>3</v>
      </c>
      <c r="F341" t="n">
        <v>0.2604103000996911</v>
      </c>
      <c r="G341" t="n">
        <v>423.2571772623996</v>
      </c>
      <c r="H341" t="b">
        <v>0</v>
      </c>
      <c r="I341" t="n">
        <v>1669.326307122904</v>
      </c>
      <c r="J341" t="n">
        <v>2208.518704323602</v>
      </c>
    </row>
    <row r="342" spans="1:10">
      <c r="A342" t="n">
        <v>339</v>
      </c>
      <c r="B342" t="n">
        <v>0</v>
      </c>
      <c r="C342" t="n">
        <v>0</v>
      </c>
      <c r="D342" t="n">
        <v>50</v>
      </c>
      <c r="E342" t="n">
        <v>3</v>
      </c>
      <c r="F342" t="n">
        <v>-0.06977660605263392</v>
      </c>
      <c r="G342" t="n">
        <v>423.2571772623996</v>
      </c>
      <c r="H342" t="b">
        <v>0</v>
      </c>
      <c r="I342" t="n">
        <v>1669.326307122904</v>
      </c>
      <c r="J342" t="n">
        <v>2208.518704323602</v>
      </c>
    </row>
    <row r="343" spans="1:10">
      <c r="A343" t="n">
        <v>340</v>
      </c>
      <c r="B343" t="n">
        <v>0</v>
      </c>
      <c r="C343" t="n">
        <v>0</v>
      </c>
      <c r="D343" t="n">
        <v>50</v>
      </c>
      <c r="E343" t="n">
        <v>3</v>
      </c>
      <c r="F343" t="n">
        <v>0.01869612411084098</v>
      </c>
      <c r="G343" t="n">
        <v>423.2571772623996</v>
      </c>
      <c r="H343" t="b">
        <v>0</v>
      </c>
      <c r="I343" t="n">
        <v>1669.326307122904</v>
      </c>
      <c r="J343" t="n">
        <v>2208.518704323602</v>
      </c>
    </row>
    <row r="344" spans="1:10">
      <c r="A344" t="n">
        <v>341</v>
      </c>
      <c r="B344" t="n">
        <v>0</v>
      </c>
      <c r="C344" t="n">
        <v>0</v>
      </c>
      <c r="D344" t="n">
        <v>50</v>
      </c>
      <c r="E344" t="n">
        <v>3</v>
      </c>
      <c r="F344" t="n">
        <v>-0.005007890390725578</v>
      </c>
      <c r="G344" t="n">
        <v>423.2571772623996</v>
      </c>
      <c r="H344" t="b">
        <v>0</v>
      </c>
      <c r="I344" t="n">
        <v>1669.326307122904</v>
      </c>
      <c r="J344" t="n">
        <v>2208.518704323602</v>
      </c>
    </row>
    <row r="345" spans="1:10">
      <c r="A345" t="n">
        <v>342</v>
      </c>
      <c r="B345" t="n">
        <v>0</v>
      </c>
      <c r="C345" t="n">
        <v>0</v>
      </c>
      <c r="D345" t="n">
        <v>50</v>
      </c>
      <c r="E345" t="n">
        <v>3</v>
      </c>
      <c r="F345" t="n">
        <v>0.00133543745205511</v>
      </c>
      <c r="G345" t="n">
        <v>423.2571772623996</v>
      </c>
      <c r="H345" t="b">
        <v>0</v>
      </c>
      <c r="I345" t="n">
        <v>1669.326307122904</v>
      </c>
      <c r="J345" t="n">
        <v>2208.518704323602</v>
      </c>
    </row>
    <row r="346" spans="1:10">
      <c r="A346" t="n">
        <v>343</v>
      </c>
      <c r="B346" t="n">
        <v>0</v>
      </c>
      <c r="C346" t="n">
        <v>0</v>
      </c>
      <c r="D346" t="n">
        <v>50</v>
      </c>
      <c r="E346" t="n">
        <v>3</v>
      </c>
      <c r="F346" t="n">
        <v>-0.0003338594174913112</v>
      </c>
      <c r="G346" t="n">
        <v>423.2571772623996</v>
      </c>
      <c r="H346" t="b">
        <v>0</v>
      </c>
      <c r="I346" t="n">
        <v>1669.326307122904</v>
      </c>
      <c r="J346" t="n">
        <v>2208.518704323602</v>
      </c>
    </row>
    <row r="347" spans="1:10">
      <c r="A347" t="n">
        <v>344</v>
      </c>
      <c r="B347" t="n">
        <v>0</v>
      </c>
      <c r="C347" t="n">
        <v>0</v>
      </c>
      <c r="D347" t="n">
        <v>50</v>
      </c>
      <c r="E347" t="n">
        <v>3</v>
      </c>
      <c r="F347" t="n">
        <v>2.179190161655242e-10</v>
      </c>
      <c r="G347" t="n">
        <v>423.2571772623996</v>
      </c>
      <c r="H347" t="b">
        <v>0</v>
      </c>
      <c r="I347" t="n">
        <v>1669.326307122904</v>
      </c>
      <c r="J347" t="n">
        <v>2208.518704323602</v>
      </c>
    </row>
    <row r="348" spans="1:10">
      <c r="A348" t="n">
        <v>345</v>
      </c>
      <c r="B348" t="n">
        <v>0</v>
      </c>
      <c r="C348" t="n">
        <v>0</v>
      </c>
      <c r="D348" t="n">
        <v>50</v>
      </c>
      <c r="E348" t="n">
        <v>3</v>
      </c>
      <c r="F348" t="n">
        <v>0.0003338585458134702</v>
      </c>
      <c r="G348" t="n">
        <v>423.2571772623996</v>
      </c>
      <c r="H348" t="b">
        <v>0</v>
      </c>
      <c r="I348" t="n">
        <v>1669.326307122904</v>
      </c>
      <c r="J348" t="n">
        <v>2208.518704323602</v>
      </c>
    </row>
    <row r="349" spans="1:10">
      <c r="A349" t="n">
        <v>346</v>
      </c>
      <c r="B349" t="n">
        <v>0</v>
      </c>
      <c r="C349" t="n">
        <v>0</v>
      </c>
      <c r="D349" t="n">
        <v>50</v>
      </c>
      <c r="E349" t="n">
        <v>3</v>
      </c>
      <c r="F349" t="n">
        <v>-0.001335434401173785</v>
      </c>
      <c r="G349" t="n">
        <v>423.2571772623996</v>
      </c>
      <c r="H349" t="b">
        <v>0</v>
      </c>
      <c r="I349" t="n">
        <v>1669.326307122904</v>
      </c>
      <c r="J349" t="n">
        <v>2208.518704323602</v>
      </c>
    </row>
    <row r="350" spans="1:10">
      <c r="A350" t="n">
        <v>347</v>
      </c>
      <c r="B350" t="n">
        <v>0</v>
      </c>
      <c r="C350" t="n">
        <v>0</v>
      </c>
      <c r="D350" t="n">
        <v>50</v>
      </c>
      <c r="E350" t="n">
        <v>3</v>
      </c>
      <c r="F350" t="n">
        <v>0.00500787905888167</v>
      </c>
      <c r="G350" t="n">
        <v>423.2571772623996</v>
      </c>
      <c r="H350" t="b">
        <v>0</v>
      </c>
      <c r="I350" t="n">
        <v>1669.326307122904</v>
      </c>
      <c r="J350" t="n">
        <v>2208.518704323602</v>
      </c>
    </row>
    <row r="351" spans="1:10">
      <c r="A351" t="n">
        <v>348</v>
      </c>
      <c r="B351" t="n">
        <v>0</v>
      </c>
      <c r="C351" t="n">
        <v>0</v>
      </c>
      <c r="D351" t="n">
        <v>50</v>
      </c>
      <c r="E351" t="n">
        <v>3</v>
      </c>
      <c r="F351" t="n">
        <v>-0.01869608183436178</v>
      </c>
      <c r="G351" t="n">
        <v>423.2571772623996</v>
      </c>
      <c r="H351" t="b">
        <v>0</v>
      </c>
      <c r="I351" t="n">
        <v>1669.326307122904</v>
      </c>
      <c r="J351" t="n">
        <v>2208.518704323602</v>
      </c>
    </row>
    <row r="352" spans="1:10">
      <c r="A352" t="n">
        <v>349</v>
      </c>
      <c r="B352" t="n">
        <v>0</v>
      </c>
      <c r="C352" t="n">
        <v>0</v>
      </c>
      <c r="D352" t="n">
        <v>50</v>
      </c>
      <c r="E352" t="n">
        <v>3</v>
      </c>
      <c r="F352" t="n">
        <v>0.0697764482785681</v>
      </c>
      <c r="G352" t="n">
        <v>423.2571772623996</v>
      </c>
      <c r="H352" t="b">
        <v>0</v>
      </c>
      <c r="I352" t="n">
        <v>1669.326307122904</v>
      </c>
      <c r="J352" t="n">
        <v>2208.518704323602</v>
      </c>
    </row>
    <row r="353" spans="1:10">
      <c r="A353" t="n">
        <v>350</v>
      </c>
      <c r="B353" t="n">
        <v>0</v>
      </c>
      <c r="C353" t="n">
        <v>0</v>
      </c>
      <c r="D353" t="n">
        <v>50</v>
      </c>
      <c r="E353" t="n">
        <v>3</v>
      </c>
      <c r="F353" t="n">
        <v>-0.2604097112799133</v>
      </c>
      <c r="G353" t="n">
        <v>423.2571772623996</v>
      </c>
      <c r="H353" t="b">
        <v>0</v>
      </c>
      <c r="I353" t="n">
        <v>1669.326307122904</v>
      </c>
      <c r="J353" t="n">
        <v>2208.518704323602</v>
      </c>
    </row>
    <row r="354" spans="1:10">
      <c r="A354" t="n">
        <v>351</v>
      </c>
      <c r="B354" t="n">
        <v>0</v>
      </c>
      <c r="C354" t="n">
        <v>0</v>
      </c>
      <c r="D354" t="n">
        <v>48.125</v>
      </c>
      <c r="E354" t="n">
        <v>3</v>
      </c>
      <c r="F354" t="n">
        <v>-0.5906376031589238</v>
      </c>
      <c r="G354" t="n">
        <v>407.3850331150596</v>
      </c>
      <c r="H354" t="b">
        <v>0</v>
      </c>
      <c r="I354" t="n">
        <v>1606.726570605795</v>
      </c>
      <c r="J354" t="n">
        <v>2125.699252911467</v>
      </c>
    </row>
    <row r="355" spans="1:10">
      <c r="A355" t="n">
        <v>352</v>
      </c>
      <c r="B355" t="n">
        <v>0</v>
      </c>
      <c r="C355" t="n">
        <v>0</v>
      </c>
      <c r="D355" t="n">
        <v>46.25</v>
      </c>
      <c r="E355" t="n">
        <v>3</v>
      </c>
      <c r="F355" t="n">
        <v>-0.5020398760843978</v>
      </c>
      <c r="G355" t="n">
        <v>391.5128889677196</v>
      </c>
      <c r="H355" t="b">
        <v>0</v>
      </c>
      <c r="I355" t="n">
        <v>1544.126834088686</v>
      </c>
      <c r="J355" t="n">
        <v>2042.879801499332</v>
      </c>
    </row>
    <row r="356" spans="1:10">
      <c r="A356" t="n">
        <v>353</v>
      </c>
      <c r="B356" t="n">
        <v>0</v>
      </c>
      <c r="C356" t="n">
        <v>0</v>
      </c>
      <c r="D356" t="n">
        <v>44.375</v>
      </c>
      <c r="E356" t="n">
        <v>3</v>
      </c>
      <c r="F356" t="n">
        <v>-0.5262028925034832</v>
      </c>
      <c r="G356" t="n">
        <v>375.6407448203797</v>
      </c>
      <c r="H356" t="b">
        <v>0</v>
      </c>
      <c r="I356" t="n">
        <v>1481.527097571577</v>
      </c>
      <c r="J356" t="n">
        <v>1960.060350087197</v>
      </c>
    </row>
    <row r="357" spans="1:10">
      <c r="A357" t="n">
        <v>354</v>
      </c>
      <c r="B357" t="n">
        <v>0</v>
      </c>
      <c r="C357" t="n">
        <v>0</v>
      </c>
      <c r="D357" t="n">
        <v>42.5</v>
      </c>
      <c r="E357" t="n">
        <v>3</v>
      </c>
      <c r="F357" t="n">
        <v>-0.5181485539016553</v>
      </c>
      <c r="G357" t="n">
        <v>359.7686006730397</v>
      </c>
      <c r="H357" t="b">
        <v>0</v>
      </c>
      <c r="I357" t="n">
        <v>1418.927361054468</v>
      </c>
      <c r="J357" t="n">
        <v>1877.240898675062</v>
      </c>
    </row>
    <row r="358" spans="1:10">
      <c r="A358" t="n">
        <v>355</v>
      </c>
      <c r="B358" t="n">
        <v>0</v>
      </c>
      <c r="C358" t="n">
        <v>0</v>
      </c>
      <c r="D358" t="n">
        <v>40.625</v>
      </c>
      <c r="E358" t="n">
        <v>3</v>
      </c>
      <c r="F358" t="n">
        <v>-0.5262028918899029</v>
      </c>
      <c r="G358" t="n">
        <v>343.8964565256996</v>
      </c>
      <c r="H358" t="b">
        <v>0</v>
      </c>
      <c r="I358" t="n">
        <v>1356.327624537359</v>
      </c>
      <c r="J358" t="n">
        <v>1794.421447262926</v>
      </c>
    </row>
    <row r="359" spans="1:10">
      <c r="A359" t="n">
        <v>356</v>
      </c>
      <c r="B359" t="n">
        <v>0</v>
      </c>
      <c r="C359" t="n">
        <v>0</v>
      </c>
      <c r="D359" t="n">
        <v>38.75</v>
      </c>
      <c r="E359" t="n">
        <v>3</v>
      </c>
      <c r="F359" t="n">
        <v>-0.5020398785387341</v>
      </c>
      <c r="G359" t="n">
        <v>328.0243123783597</v>
      </c>
      <c r="H359" t="b">
        <v>0</v>
      </c>
      <c r="I359" t="n">
        <v>1293.727888020251</v>
      </c>
      <c r="J359" t="n">
        <v>1711.601995850792</v>
      </c>
    </row>
    <row r="360" spans="1:10">
      <c r="A360" t="n">
        <v>357</v>
      </c>
      <c r="B360" t="n">
        <v>0</v>
      </c>
      <c r="C360" t="n">
        <v>0</v>
      </c>
      <c r="D360" t="n">
        <v>36.875</v>
      </c>
      <c r="E360" t="n">
        <v>3</v>
      </c>
      <c r="F360" t="n">
        <v>-0.5906375939551545</v>
      </c>
      <c r="G360" t="n">
        <v>312.1521682310197</v>
      </c>
      <c r="H360" t="b">
        <v>0</v>
      </c>
      <c r="I360" t="n">
        <v>1231.128151503142</v>
      </c>
      <c r="J360" t="n">
        <v>1628.782544438656</v>
      </c>
    </row>
    <row r="361" spans="1:10">
      <c r="A361" t="n">
        <v>358</v>
      </c>
      <c r="B361" t="n">
        <v>0</v>
      </c>
      <c r="C361" t="n">
        <v>0</v>
      </c>
      <c r="D361" t="n">
        <v>35</v>
      </c>
      <c r="E361" t="n">
        <v>3</v>
      </c>
      <c r="F361" t="n">
        <v>-0.2604097456406587</v>
      </c>
      <c r="G361" t="n">
        <v>296.2800240836797</v>
      </c>
      <c r="H361" t="b">
        <v>0</v>
      </c>
      <c r="I361" t="n">
        <v>1168.528414986033</v>
      </c>
      <c r="J361" t="n">
        <v>1545.963093026521</v>
      </c>
    </row>
    <row r="362" spans="1:10">
      <c r="A362" t="n">
        <v>359</v>
      </c>
      <c r="B362" t="n">
        <v>0</v>
      </c>
      <c r="C362" t="n">
        <v>0</v>
      </c>
      <c r="D362" t="n">
        <v>35</v>
      </c>
      <c r="E362" t="n">
        <v>3</v>
      </c>
      <c r="F362" t="n">
        <v>0.06977657651779179</v>
      </c>
      <c r="G362" t="n">
        <v>296.2800240836797</v>
      </c>
      <c r="H362" t="b">
        <v>0</v>
      </c>
      <c r="I362" t="n">
        <v>1168.528414986033</v>
      </c>
      <c r="J362" t="n">
        <v>1545.963093026521</v>
      </c>
    </row>
    <row r="363" spans="1:10">
      <c r="A363" t="n">
        <v>360</v>
      </c>
      <c r="B363" t="n">
        <v>0</v>
      </c>
      <c r="C363" t="n">
        <v>0</v>
      </c>
      <c r="D363" t="n">
        <v>35</v>
      </c>
      <c r="E363" t="n">
        <v>3</v>
      </c>
      <c r="F363" t="n">
        <v>-0.01869656043050494</v>
      </c>
      <c r="G363" t="n">
        <v>296.2800240836797</v>
      </c>
      <c r="H363" t="b">
        <v>0</v>
      </c>
      <c r="I363" t="n">
        <v>1168.528414986033</v>
      </c>
      <c r="J363" t="n">
        <v>1545.963093026521</v>
      </c>
    </row>
    <row r="364" spans="1:10">
      <c r="A364" t="n">
        <v>361</v>
      </c>
      <c r="B364" t="n">
        <v>0</v>
      </c>
      <c r="C364" t="n">
        <v>0</v>
      </c>
      <c r="D364" t="n">
        <v>35</v>
      </c>
      <c r="E364" t="n">
        <v>3</v>
      </c>
      <c r="F364" t="n">
        <v>0.005009665204220859</v>
      </c>
      <c r="G364" t="n">
        <v>296.2800240836797</v>
      </c>
      <c r="H364" t="b">
        <v>0</v>
      </c>
      <c r="I364" t="n">
        <v>1168.528414986033</v>
      </c>
      <c r="J364" t="n">
        <v>1545.963093026521</v>
      </c>
    </row>
    <row r="365" spans="1:10">
      <c r="A365" t="n">
        <v>362</v>
      </c>
      <c r="B365" t="n">
        <v>0</v>
      </c>
      <c r="C365" t="n">
        <v>0</v>
      </c>
      <c r="D365" t="n">
        <v>35</v>
      </c>
      <c r="E365" t="n">
        <v>3</v>
      </c>
      <c r="F365" t="n">
        <v>-0.001342100386379386</v>
      </c>
      <c r="G365" t="n">
        <v>296.2800240836797</v>
      </c>
      <c r="H365" t="b">
        <v>0</v>
      </c>
      <c r="I365" t="n">
        <v>1168.528414986033</v>
      </c>
      <c r="J365" t="n">
        <v>1545.963093026521</v>
      </c>
    </row>
    <row r="366" spans="1:10">
      <c r="A366" t="n">
        <v>363</v>
      </c>
      <c r="B366" t="n">
        <v>0</v>
      </c>
      <c r="C366" t="n">
        <v>0</v>
      </c>
      <c r="D366" t="n">
        <v>35</v>
      </c>
      <c r="E366" t="n">
        <v>3</v>
      </c>
      <c r="F366" t="n">
        <v>0.000358736341302901</v>
      </c>
      <c r="G366" t="n">
        <v>296.2800240836797</v>
      </c>
      <c r="H366" t="b">
        <v>0</v>
      </c>
      <c r="I366" t="n">
        <v>1168.528414986033</v>
      </c>
      <c r="J366" t="n">
        <v>1545.963093026521</v>
      </c>
    </row>
    <row r="367" spans="1:10">
      <c r="A367" t="n">
        <v>364</v>
      </c>
      <c r="B367" t="n">
        <v>0</v>
      </c>
      <c r="C367" t="n">
        <v>0</v>
      </c>
      <c r="D367" t="n">
        <v>35</v>
      </c>
      <c r="E367" t="n">
        <v>3</v>
      </c>
      <c r="F367" t="n">
        <v>-9.284497883133014e-05</v>
      </c>
      <c r="G367" t="n">
        <v>296.2800240836797</v>
      </c>
      <c r="H367" t="b">
        <v>0</v>
      </c>
      <c r="I367" t="n">
        <v>1168.528414986033</v>
      </c>
      <c r="J367" t="n">
        <v>1545.963093026521</v>
      </c>
    </row>
    <row r="368" spans="1:10">
      <c r="A368" t="n">
        <v>365</v>
      </c>
      <c r="B368" t="n">
        <v>0</v>
      </c>
      <c r="C368" t="n">
        <v>0</v>
      </c>
      <c r="D368" t="n">
        <v>35</v>
      </c>
      <c r="E368" t="n">
        <v>3</v>
      </c>
      <c r="F368" t="n">
        <v>1.264357401886684e-05</v>
      </c>
      <c r="G368" t="n">
        <v>296.2800240836797</v>
      </c>
      <c r="H368" t="b">
        <v>0</v>
      </c>
      <c r="I368" t="n">
        <v>1168.528414986033</v>
      </c>
      <c r="J368" t="n">
        <v>1545.963093026521</v>
      </c>
    </row>
    <row r="369" spans="1:10">
      <c r="A369" t="n">
        <v>366</v>
      </c>
      <c r="B369" t="n">
        <v>0</v>
      </c>
      <c r="C369" t="n">
        <v>0</v>
      </c>
      <c r="D369" t="n">
        <v>35</v>
      </c>
      <c r="E369" t="n">
        <v>3</v>
      </c>
      <c r="F369" t="n">
        <v>4.22706827585273e-05</v>
      </c>
      <c r="G369" t="n">
        <v>296.2800240836797</v>
      </c>
      <c r="H369" t="b">
        <v>0</v>
      </c>
      <c r="I369" t="n">
        <v>1168.528414986033</v>
      </c>
      <c r="J369" t="n">
        <v>1545.963093026521</v>
      </c>
    </row>
    <row r="370" spans="1:10">
      <c r="A370" t="n">
        <v>367</v>
      </c>
      <c r="B370" t="n">
        <v>0</v>
      </c>
      <c r="C370" t="n">
        <v>0</v>
      </c>
      <c r="D370" t="n">
        <v>35</v>
      </c>
      <c r="E370" t="n">
        <v>3</v>
      </c>
      <c r="F370" t="n">
        <v>-0.0001817263050538642</v>
      </c>
      <c r="G370" t="n">
        <v>296.2800240836797</v>
      </c>
      <c r="H370" t="b">
        <v>0</v>
      </c>
      <c r="I370" t="n">
        <v>1168.528414986033</v>
      </c>
      <c r="J370" t="n">
        <v>1545.963093026521</v>
      </c>
    </row>
    <row r="371" spans="1:10">
      <c r="A371" t="n">
        <v>368</v>
      </c>
      <c r="B371" t="n">
        <v>0</v>
      </c>
      <c r="C371" t="n">
        <v>0</v>
      </c>
      <c r="D371" t="n">
        <v>35</v>
      </c>
      <c r="E371" t="n">
        <v>3</v>
      </c>
      <c r="F371" t="n">
        <v>0.0006846345374498242</v>
      </c>
      <c r="G371" t="n">
        <v>296.2800240836797</v>
      </c>
      <c r="H371" t="b">
        <v>0</v>
      </c>
      <c r="I371" t="n">
        <v>1168.528414986033</v>
      </c>
      <c r="J371" t="n">
        <v>1545.963093026521</v>
      </c>
    </row>
    <row r="372" spans="1:10">
      <c r="A372" t="n">
        <v>369</v>
      </c>
      <c r="B372" t="n">
        <v>0</v>
      </c>
      <c r="C372" t="n">
        <v>0</v>
      </c>
      <c r="D372" t="n">
        <v>35</v>
      </c>
      <c r="E372" t="n">
        <v>3</v>
      </c>
      <c r="F372" t="n">
        <v>-0.002556811844740103</v>
      </c>
      <c r="G372" t="n">
        <v>296.2800240836797</v>
      </c>
      <c r="H372" t="b">
        <v>0</v>
      </c>
      <c r="I372" t="n">
        <v>1168.528414986033</v>
      </c>
      <c r="J372" t="n">
        <v>1545.963093026521</v>
      </c>
    </row>
    <row r="373" spans="1:10">
      <c r="A373" t="n">
        <v>370</v>
      </c>
      <c r="B373" t="n">
        <v>0</v>
      </c>
      <c r="C373" t="n">
        <v>0</v>
      </c>
      <c r="D373" t="n">
        <v>35</v>
      </c>
      <c r="E373" t="n">
        <v>3</v>
      </c>
      <c r="F373" t="n">
        <v>0.009542612841513254</v>
      </c>
      <c r="G373" t="n">
        <v>296.2800240836797</v>
      </c>
      <c r="H373" t="b">
        <v>0</v>
      </c>
      <c r="I373" t="n">
        <v>1168.528414986033</v>
      </c>
      <c r="J373" t="n">
        <v>1545.963093026521</v>
      </c>
    </row>
    <row r="374" spans="1:10">
      <c r="A374" t="n">
        <v>371</v>
      </c>
      <c r="B374" t="n">
        <v>0</v>
      </c>
      <c r="C374" t="n">
        <v>0</v>
      </c>
      <c r="D374" t="n">
        <v>35</v>
      </c>
      <c r="E374" t="n">
        <v>3</v>
      </c>
      <c r="F374" t="n">
        <v>-0.03561363952131558</v>
      </c>
      <c r="G374" t="n">
        <v>296.2800240836797</v>
      </c>
      <c r="H374" t="b">
        <v>0</v>
      </c>
      <c r="I374" t="n">
        <v>1168.528414986033</v>
      </c>
      <c r="J374" t="n">
        <v>1545.963093026521</v>
      </c>
    </row>
    <row r="375" spans="1:10">
      <c r="A375" t="n">
        <v>372</v>
      </c>
      <c r="B375" t="n">
        <v>0</v>
      </c>
      <c r="C375" t="n">
        <v>0</v>
      </c>
      <c r="D375" t="n">
        <v>35</v>
      </c>
      <c r="E375" t="n">
        <v>2</v>
      </c>
      <c r="F375" t="n">
        <v>0.1329119452437499</v>
      </c>
      <c r="G375" t="n">
        <v>296.2800240836797</v>
      </c>
      <c r="H375" t="b">
        <v>1</v>
      </c>
      <c r="I375" t="n">
        <v>1168.528414986033</v>
      </c>
      <c r="J375" t="n">
        <v>2495.976694410167</v>
      </c>
    </row>
    <row r="376" spans="1:10">
      <c r="A376" t="n">
        <v>373</v>
      </c>
      <c r="B376" t="n">
        <v>0</v>
      </c>
      <c r="C376" t="n">
        <v>0</v>
      </c>
      <c r="D376" t="n">
        <v>35</v>
      </c>
      <c r="E376" t="n">
        <v>2</v>
      </c>
      <c r="F376" t="n">
        <v>-0.496034141453686</v>
      </c>
      <c r="G376" t="n">
        <v>296.2800240836797</v>
      </c>
      <c r="H376" t="b">
        <v>0</v>
      </c>
      <c r="I376" t="n">
        <v>1168.528414986033</v>
      </c>
      <c r="J376" t="n">
        <v>2495.976694410167</v>
      </c>
    </row>
    <row r="377" spans="1:10">
      <c r="A377" t="n">
        <v>374</v>
      </c>
      <c r="B377" t="n">
        <v>0</v>
      </c>
      <c r="C377" t="n">
        <v>0</v>
      </c>
      <c r="D377" t="n">
        <v>31.42857142857143</v>
      </c>
      <c r="E377" t="n">
        <v>2</v>
      </c>
      <c r="F377" t="n">
        <v>-1.124965855619478</v>
      </c>
      <c r="G377" t="n">
        <v>266.0473685649369</v>
      </c>
      <c r="H377" t="b">
        <v>0</v>
      </c>
      <c r="I377" t="n">
        <v>1049.290821620111</v>
      </c>
      <c r="J377" t="n">
        <v>2241.285194980557</v>
      </c>
    </row>
    <row r="378" spans="1:10">
      <c r="A378" t="n">
        <v>375</v>
      </c>
      <c r="B378" t="n">
        <v>0</v>
      </c>
      <c r="C378" t="n">
        <v>0</v>
      </c>
      <c r="D378" t="n">
        <v>27.85714285714286</v>
      </c>
      <c r="E378" t="n">
        <v>2</v>
      </c>
      <c r="F378" t="n">
        <v>-0.9564833884493482</v>
      </c>
      <c r="G378" t="n">
        <v>235.8147130461941</v>
      </c>
      <c r="H378" t="b">
        <v>0</v>
      </c>
      <c r="I378" t="n">
        <v>930.0532282541894</v>
      </c>
      <c r="J378" t="n">
        <v>1986.593695550949</v>
      </c>
    </row>
    <row r="379" spans="1:10">
      <c r="A379" t="n">
        <v>376</v>
      </c>
      <c r="B379" t="n">
        <v>0</v>
      </c>
      <c r="C379" t="n">
        <v>0</v>
      </c>
      <c r="D379" t="n">
        <v>24.28571428571428</v>
      </c>
      <c r="E379" t="n">
        <v>2</v>
      </c>
      <c r="F379" t="n">
        <v>-1.001481542964081</v>
      </c>
      <c r="G379" t="n">
        <v>205.5820575274512</v>
      </c>
      <c r="H379" t="b">
        <v>0</v>
      </c>
      <c r="I379" t="n">
        <v>810.8156348882676</v>
      </c>
      <c r="J379" t="n">
        <v>1731.90219612134</v>
      </c>
    </row>
    <row r="380" spans="1:10">
      <c r="A380" t="n">
        <v>377</v>
      </c>
      <c r="B380" t="n">
        <v>0</v>
      </c>
      <c r="C380" t="n">
        <v>0</v>
      </c>
      <c r="D380" t="n">
        <v>20.71428571428572</v>
      </c>
      <c r="E380" t="n">
        <v>2</v>
      </c>
      <c r="F380" t="n">
        <v>-0.9899713920752826</v>
      </c>
      <c r="G380" t="n">
        <v>175.3494020087084</v>
      </c>
      <c r="H380" t="b">
        <v>0</v>
      </c>
      <c r="I380" t="n">
        <v>691.578041522346</v>
      </c>
      <c r="J380" t="n">
        <v>1477.210696691731</v>
      </c>
    </row>
    <row r="381" spans="1:10">
      <c r="A381" t="n">
        <v>378</v>
      </c>
      <c r="B381" t="n">
        <v>0</v>
      </c>
      <c r="C381" t="n">
        <v>0</v>
      </c>
      <c r="D381" t="n">
        <v>17.14285714285714</v>
      </c>
      <c r="E381" t="n">
        <v>2</v>
      </c>
      <c r="F381" t="n">
        <v>-0.9910138411157412</v>
      </c>
      <c r="G381" t="n">
        <v>145.1167464899656</v>
      </c>
      <c r="H381" t="b">
        <v>0</v>
      </c>
      <c r="I381" t="n">
        <v>572.3404481564243</v>
      </c>
      <c r="J381" t="n">
        <v>1222.519197262122</v>
      </c>
    </row>
    <row r="382" spans="1:10">
      <c r="A382" t="n">
        <v>379</v>
      </c>
      <c r="B382" t="n">
        <v>0</v>
      </c>
      <c r="C382" t="n">
        <v>0</v>
      </c>
      <c r="D382" t="n">
        <v>13.57142857142857</v>
      </c>
      <c r="E382" t="n">
        <v>2</v>
      </c>
      <c r="F382" t="n">
        <v>-0.998354195842708</v>
      </c>
      <c r="G382" t="n">
        <v>114.8840909712227</v>
      </c>
      <c r="H382" t="b">
        <v>0</v>
      </c>
      <c r="I382" t="n">
        <v>453.1028547905025</v>
      </c>
      <c r="J382" t="n">
        <v>967.8276978325133</v>
      </c>
    </row>
    <row r="383" spans="1:10">
      <c r="A383" t="n">
        <v>380</v>
      </c>
      <c r="B383" t="n">
        <v>0</v>
      </c>
      <c r="C383" t="n">
        <v>0</v>
      </c>
      <c r="D383" t="n">
        <v>10</v>
      </c>
      <c r="E383" t="n">
        <v>2</v>
      </c>
      <c r="F383" t="n">
        <v>-0.9679503278943802</v>
      </c>
      <c r="G383" t="n">
        <v>84.65143545247992</v>
      </c>
      <c r="H383" t="b">
        <v>0</v>
      </c>
      <c r="I383" t="n">
        <v>333.8652614245808</v>
      </c>
      <c r="J383" t="n">
        <v>713.1361984029046</v>
      </c>
    </row>
    <row r="384" spans="1:10">
      <c r="A384" t="n">
        <v>381</v>
      </c>
      <c r="B384" t="n">
        <v>0</v>
      </c>
      <c r="C384" t="n">
        <v>0</v>
      </c>
      <c r="D384" t="n">
        <v>6.666666666666666</v>
      </c>
      <c r="E384" t="n">
        <v>2</v>
      </c>
      <c r="F384" t="n">
        <v>-0.8838127465480219</v>
      </c>
      <c r="G384" t="n">
        <v>56.43429030165328</v>
      </c>
      <c r="H384" t="b">
        <v>0</v>
      </c>
      <c r="I384" t="n">
        <v>222.5768409497205</v>
      </c>
      <c r="J384" t="n">
        <v>475.424132268603</v>
      </c>
    </row>
    <row r="385" spans="1:10">
      <c r="A385" t="n">
        <v>382</v>
      </c>
      <c r="B385" t="n">
        <v>0</v>
      </c>
      <c r="C385" t="n">
        <v>0</v>
      </c>
      <c r="D385" t="n">
        <v>3.333333333333333</v>
      </c>
      <c r="E385" t="n">
        <v>2</v>
      </c>
      <c r="F385" t="n">
        <v>-1.052354241469087</v>
      </c>
      <c r="G385" t="n">
        <v>28.21714515082664</v>
      </c>
      <c r="H385" t="b">
        <v>0</v>
      </c>
      <c r="I385" t="n">
        <v>111.2884204748603</v>
      </c>
      <c r="J385" t="n">
        <v>237.7120661343015</v>
      </c>
    </row>
    <row r="386" spans="1:10">
      <c r="A386" t="n">
        <v>383</v>
      </c>
      <c r="B386" t="n">
        <v>0</v>
      </c>
      <c r="C386" t="n">
        <v>0</v>
      </c>
      <c r="D386" t="n">
        <v>0</v>
      </c>
      <c r="E386" t="n">
        <v>2</v>
      </c>
      <c r="F386" t="n">
        <v>0</v>
      </c>
      <c r="G386" t="n">
        <v>0</v>
      </c>
      <c r="H386" t="b">
        <v>0</v>
      </c>
      <c r="I386" t="n">
        <v>0</v>
      </c>
      <c r="J386" t="n">
        <v>0</v>
      </c>
    </row>
    <row r="387" spans="1:10">
      <c r="A387" t="n">
        <v>384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b">
        <v>1</v>
      </c>
      <c r="I387" t="n">
        <v>0</v>
      </c>
      <c r="J387" t="n">
        <v>0</v>
      </c>
    </row>
    <row r="388" spans="1:10">
      <c r="A388" t="n">
        <v>385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b">
        <v>0</v>
      </c>
      <c r="I388" t="n">
        <v>0</v>
      </c>
      <c r="J388" t="n">
        <v>0</v>
      </c>
    </row>
    <row r="389" spans="1:10">
      <c r="A389" t="n">
        <v>386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b">
        <v>0</v>
      </c>
      <c r="I389" t="n">
        <v>0</v>
      </c>
      <c r="J389" t="n">
        <v>0</v>
      </c>
    </row>
    <row r="390" spans="1:10">
      <c r="A390" t="n">
        <v>387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b">
        <v>0</v>
      </c>
      <c r="I390" t="n">
        <v>0</v>
      </c>
      <c r="J390" t="n">
        <v>0</v>
      </c>
    </row>
    <row r="391" spans="1:10">
      <c r="A391" t="n">
        <v>388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b">
        <v>0</v>
      </c>
      <c r="I391" t="n">
        <v>0</v>
      </c>
      <c r="J391" t="n">
        <v>0</v>
      </c>
    </row>
    <row r="392" spans="1:10">
      <c r="A392" t="n">
        <v>389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b">
        <v>0</v>
      </c>
      <c r="I392" t="n">
        <v>0</v>
      </c>
      <c r="J392" t="n">
        <v>0</v>
      </c>
    </row>
    <row r="393" spans="1:10">
      <c r="A393" t="n">
        <v>390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b">
        <v>0</v>
      </c>
      <c r="I393" t="n">
        <v>0</v>
      </c>
      <c r="J393" t="n">
        <v>0</v>
      </c>
    </row>
    <row r="394" spans="1:10">
      <c r="A394" t="n">
        <v>391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b">
        <v>0</v>
      </c>
      <c r="I394" t="n">
        <v>0</v>
      </c>
      <c r="J394" t="n">
        <v>0</v>
      </c>
    </row>
    <row r="395" spans="1:10">
      <c r="A395" t="n">
        <v>392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b">
        <v>0</v>
      </c>
      <c r="I395" t="n">
        <v>0</v>
      </c>
      <c r="J395" t="n">
        <v>0</v>
      </c>
    </row>
    <row r="396" spans="1:10">
      <c r="A396" t="n">
        <v>393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b">
        <v>0</v>
      </c>
      <c r="I396" t="n">
        <v>0</v>
      </c>
      <c r="J396" t="n">
        <v>0</v>
      </c>
    </row>
    <row r="397" spans="1:10">
      <c r="A397" t="n">
        <v>394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b">
        <v>0</v>
      </c>
      <c r="I397" t="n">
        <v>0</v>
      </c>
      <c r="J397" t="n">
        <v>0</v>
      </c>
    </row>
    <row r="398" spans="1:10">
      <c r="A398" t="n">
        <v>395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b">
        <v>0</v>
      </c>
      <c r="I398" t="n">
        <v>0</v>
      </c>
      <c r="J398" t="n">
        <v>0</v>
      </c>
    </row>
    <row r="399" spans="1:10">
      <c r="A399" t="n">
        <v>396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b">
        <v>0</v>
      </c>
      <c r="I399" t="n">
        <v>0</v>
      </c>
      <c r="J399" t="n">
        <v>0</v>
      </c>
    </row>
    <row r="400" spans="1:10">
      <c r="A400" t="n">
        <v>397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  <c r="H400" t="b">
        <v>1</v>
      </c>
      <c r="I400" t="n">
        <v>0</v>
      </c>
      <c r="J400" t="n">
        <v>0</v>
      </c>
    </row>
    <row r="401" spans="1:10">
      <c r="A401" t="n">
        <v>398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  <c r="H401" t="b">
        <v>0</v>
      </c>
      <c r="I401" t="n">
        <v>0</v>
      </c>
      <c r="J401" t="n">
        <v>0</v>
      </c>
    </row>
    <row r="402" spans="1:10">
      <c r="A402" t="n">
        <v>399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  <c r="H402" t="b">
        <v>0</v>
      </c>
      <c r="I402" t="n">
        <v>0</v>
      </c>
      <c r="J402" t="n">
        <v>0</v>
      </c>
    </row>
    <row r="403" spans="1:10">
      <c r="A403" t="n">
        <v>400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  <c r="H403" t="b">
        <v>0</v>
      </c>
      <c r="I403" t="n">
        <v>0</v>
      </c>
      <c r="J403" t="n">
        <v>0</v>
      </c>
    </row>
    <row r="404" spans="1:10">
      <c r="A404" t="n">
        <v>401</v>
      </c>
      <c r="B404" t="n">
        <v>0</v>
      </c>
      <c r="C404" t="n">
        <v>0</v>
      </c>
      <c r="D404" t="n">
        <v>0</v>
      </c>
      <c r="E404" t="n">
        <v>1</v>
      </c>
      <c r="F404" t="n">
        <v>0.5181485052835629</v>
      </c>
      <c r="G404" t="n">
        <v>0</v>
      </c>
      <c r="H404" t="b">
        <v>0</v>
      </c>
      <c r="I404" t="n">
        <v>0</v>
      </c>
      <c r="J404" t="n">
        <v>0</v>
      </c>
    </row>
    <row r="405" spans="1:10">
      <c r="A405" t="n">
        <v>402</v>
      </c>
      <c r="B405" t="n">
        <v>0</v>
      </c>
      <c r="C405" t="n">
        <v>0</v>
      </c>
      <c r="D405" t="n">
        <v>3.75</v>
      </c>
      <c r="E405" t="n">
        <v>1</v>
      </c>
      <c r="F405" t="n">
        <v>1.191243452334686</v>
      </c>
      <c r="G405" t="n">
        <v>31.74428829467997</v>
      </c>
      <c r="H405" t="b">
        <v>0</v>
      </c>
      <c r="I405" t="n">
        <v>125.1994730342178</v>
      </c>
      <c r="J405" t="n">
        <v>466.6184359985297</v>
      </c>
    </row>
    <row r="406" spans="1:10">
      <c r="A406" t="n">
        <v>403</v>
      </c>
      <c r="B406" t="n">
        <v>0</v>
      </c>
      <c r="C406" t="n">
        <v>0</v>
      </c>
      <c r="D406" t="n">
        <v>7.5</v>
      </c>
      <c r="E406" t="n">
        <v>1</v>
      </c>
      <c r="F406" t="n">
        <v>0.9668776853776946</v>
      </c>
      <c r="G406" t="n">
        <v>63.48857658935994</v>
      </c>
      <c r="H406" t="b">
        <v>0</v>
      </c>
      <c r="I406" t="n">
        <v>250.3989460684356</v>
      </c>
      <c r="J406" t="n">
        <v>933.2368719970593</v>
      </c>
    </row>
    <row r="407" spans="1:10">
      <c r="A407" t="n">
        <v>404</v>
      </c>
      <c r="B407" t="n">
        <v>0</v>
      </c>
      <c r="C407" t="n">
        <v>0</v>
      </c>
      <c r="D407" t="n">
        <v>11.25</v>
      </c>
      <c r="E407" t="n">
        <v>1</v>
      </c>
      <c r="F407" t="n">
        <v>1.191245806154535</v>
      </c>
      <c r="G407" t="n">
        <v>95.23286488403991</v>
      </c>
      <c r="H407" t="b">
        <v>0</v>
      </c>
      <c r="I407" t="n">
        <v>375.5984191026534</v>
      </c>
      <c r="J407" t="n">
        <v>1399.855307995589</v>
      </c>
    </row>
    <row r="408" spans="1:10">
      <c r="A408" t="n">
        <v>405</v>
      </c>
      <c r="B408" t="n">
        <v>0</v>
      </c>
      <c r="C408" t="n">
        <v>0</v>
      </c>
      <c r="D408" t="n">
        <v>15</v>
      </c>
      <c r="E408" t="n">
        <v>1</v>
      </c>
      <c r="F408" t="n">
        <v>0.5181390900041651</v>
      </c>
      <c r="G408" t="n">
        <v>126.9771531787199</v>
      </c>
      <c r="H408" t="b">
        <v>0</v>
      </c>
      <c r="I408" t="n">
        <v>500.7978921368712</v>
      </c>
      <c r="J408" t="n">
        <v>1866.473743994119</v>
      </c>
    </row>
    <row r="409" spans="1:10">
      <c r="A409" t="n">
        <v>406</v>
      </c>
      <c r="B409" t="n">
        <v>0</v>
      </c>
      <c r="C409" t="n">
        <v>0</v>
      </c>
      <c r="D409" t="n">
        <v>15</v>
      </c>
      <c r="E409" t="n">
        <v>1</v>
      </c>
      <c r="F409" t="n">
        <v>-0.1388021661711942</v>
      </c>
      <c r="G409" t="n">
        <v>126.9771531787199</v>
      </c>
      <c r="H409" t="b">
        <v>0</v>
      </c>
      <c r="I409" t="n">
        <v>500.7978921368712</v>
      </c>
      <c r="J409" t="n">
        <v>1866.473743994119</v>
      </c>
    </row>
    <row r="410" spans="1:10">
      <c r="A410" t="n">
        <v>407</v>
      </c>
      <c r="B410" t="n">
        <v>0</v>
      </c>
      <c r="C410" t="n">
        <v>0</v>
      </c>
      <c r="D410" t="n">
        <v>15</v>
      </c>
      <c r="E410" t="n">
        <v>1</v>
      </c>
      <c r="F410" t="n">
        <v>0.03706957468061489</v>
      </c>
      <c r="G410" t="n">
        <v>126.9771531787199</v>
      </c>
      <c r="H410" t="b">
        <v>0</v>
      </c>
      <c r="I410" t="n">
        <v>500.7978921368712</v>
      </c>
      <c r="J410" t="n">
        <v>1866.473743994119</v>
      </c>
    </row>
    <row r="411" spans="1:10">
      <c r="A411" t="n">
        <v>408</v>
      </c>
      <c r="B411" t="n">
        <v>0</v>
      </c>
      <c r="C411" t="n">
        <v>0</v>
      </c>
      <c r="D411" t="n">
        <v>15</v>
      </c>
      <c r="E411" t="n">
        <v>1</v>
      </c>
      <c r="F411" t="n">
        <v>-0.009476132551265337</v>
      </c>
      <c r="G411" t="n">
        <v>126.9771531787199</v>
      </c>
      <c r="H411" t="b">
        <v>0</v>
      </c>
      <c r="I411" t="n">
        <v>500.7978921368712</v>
      </c>
      <c r="J411" t="n">
        <v>1866.473743994119</v>
      </c>
    </row>
    <row r="412" spans="1:10">
      <c r="A412" t="n">
        <v>409</v>
      </c>
      <c r="B412" t="n">
        <v>0</v>
      </c>
      <c r="C412" t="n">
        <v>0</v>
      </c>
      <c r="D412" t="n">
        <v>15</v>
      </c>
      <c r="E412" t="n">
        <v>1</v>
      </c>
      <c r="F412" t="n">
        <v>0.00083495552444246</v>
      </c>
      <c r="G412" t="n">
        <v>126.9771531787199</v>
      </c>
      <c r="H412" t="b">
        <v>0</v>
      </c>
      <c r="I412" t="n">
        <v>500.7978921368712</v>
      </c>
      <c r="J412" t="n">
        <v>1866.473743994119</v>
      </c>
    </row>
    <row r="413" spans="1:10">
      <c r="A413" t="n">
        <v>410</v>
      </c>
      <c r="B413" t="n">
        <v>0</v>
      </c>
      <c r="C413" t="n">
        <v>0</v>
      </c>
      <c r="D413" t="n">
        <v>15</v>
      </c>
      <c r="E413" t="n">
        <v>1</v>
      </c>
      <c r="F413" t="n">
        <v>0.006136310453495053</v>
      </c>
      <c r="G413" t="n">
        <v>126.9771531787199</v>
      </c>
      <c r="H413" t="b">
        <v>0</v>
      </c>
      <c r="I413" t="n">
        <v>500.7978921368712</v>
      </c>
      <c r="J413" t="n">
        <v>1866.473743994119</v>
      </c>
    </row>
    <row r="414" spans="1:10">
      <c r="A414" t="n">
        <v>411</v>
      </c>
      <c r="B414" t="n">
        <v>0</v>
      </c>
      <c r="C414" t="n">
        <v>0</v>
      </c>
      <c r="D414" t="n">
        <v>15</v>
      </c>
      <c r="E414" t="n">
        <v>1</v>
      </c>
      <c r="F414" t="n">
        <v>-0.02538019733842312</v>
      </c>
      <c r="G414" t="n">
        <v>126.9771531787199</v>
      </c>
      <c r="H414" t="b">
        <v>0</v>
      </c>
      <c r="I414" t="n">
        <v>500.7978921368712</v>
      </c>
      <c r="J414" t="n">
        <v>1866.473743994119</v>
      </c>
    </row>
    <row r="415" spans="1:10">
      <c r="A415" t="n">
        <v>412</v>
      </c>
      <c r="B415" t="n">
        <v>0</v>
      </c>
      <c r="C415" t="n">
        <v>0</v>
      </c>
      <c r="D415" t="n">
        <v>15</v>
      </c>
      <c r="E415" t="n">
        <v>1</v>
      </c>
      <c r="F415" t="n">
        <v>0.0953844789001983</v>
      </c>
      <c r="G415" t="n">
        <v>126.9771531787199</v>
      </c>
      <c r="H415" t="b">
        <v>0</v>
      </c>
      <c r="I415" t="n">
        <v>500.7978921368712</v>
      </c>
      <c r="J415" t="n">
        <v>1866.473743994119</v>
      </c>
    </row>
    <row r="416" spans="1:10">
      <c r="A416" t="n">
        <v>413</v>
      </c>
      <c r="B416" t="n">
        <v>0</v>
      </c>
      <c r="C416" t="n">
        <v>0</v>
      </c>
      <c r="D416" t="n">
        <v>15</v>
      </c>
      <c r="E416" t="n">
        <v>1</v>
      </c>
      <c r="F416" t="n">
        <v>-0.3561577182623656</v>
      </c>
      <c r="G416" t="n">
        <v>126.9771531787199</v>
      </c>
      <c r="H416" t="b">
        <v>0</v>
      </c>
      <c r="I416" t="n">
        <v>500.7978921368712</v>
      </c>
      <c r="J416" t="n">
        <v>1866.473743994119</v>
      </c>
    </row>
    <row r="417" spans="1:10">
      <c r="A417" t="n">
        <v>414</v>
      </c>
      <c r="B417" t="n">
        <v>0</v>
      </c>
      <c r="C417" t="n">
        <v>0</v>
      </c>
      <c r="D417" t="n">
        <v>12.5</v>
      </c>
      <c r="E417" t="n">
        <v>1</v>
      </c>
      <c r="F417" t="n">
        <v>-0.754086939184071</v>
      </c>
      <c r="G417" t="n">
        <v>105.8142943155999</v>
      </c>
      <c r="H417" t="b">
        <v>0</v>
      </c>
      <c r="I417" t="n">
        <v>417.331576780726</v>
      </c>
      <c r="J417" t="n">
        <v>1555.394786661766</v>
      </c>
    </row>
    <row r="418" spans="1:10">
      <c r="A418" t="n">
        <v>415</v>
      </c>
      <c r="B418" t="n">
        <v>0</v>
      </c>
      <c r="C418" t="n">
        <v>0</v>
      </c>
      <c r="D418" t="n">
        <v>10</v>
      </c>
      <c r="E418" t="n">
        <v>1</v>
      </c>
      <c r="F418" t="n">
        <v>-0.7941611916680212</v>
      </c>
      <c r="G418" t="n">
        <v>84.65143545247992</v>
      </c>
      <c r="H418" t="b">
        <v>0</v>
      </c>
      <c r="I418" t="n">
        <v>333.8652614245808</v>
      </c>
      <c r="J418" t="n">
        <v>1244.315829329413</v>
      </c>
    </row>
    <row r="419" spans="1:10">
      <c r="A419" t="n">
        <v>416</v>
      </c>
      <c r="B419" t="n">
        <v>0</v>
      </c>
      <c r="C419" t="n">
        <v>0</v>
      </c>
      <c r="D419" t="n">
        <v>6.666666666666666</v>
      </c>
      <c r="E419" t="n">
        <v>1</v>
      </c>
      <c r="F419" t="n">
        <v>-0.9303794052549547</v>
      </c>
      <c r="G419" t="n">
        <v>56.43429030165328</v>
      </c>
      <c r="H419" t="b">
        <v>0</v>
      </c>
      <c r="I419" t="n">
        <v>222.5768409497205</v>
      </c>
      <c r="J419" t="n">
        <v>829.5438862196083</v>
      </c>
    </row>
    <row r="420" spans="1:10">
      <c r="A420" t="n">
        <v>417</v>
      </c>
      <c r="B420" t="n">
        <v>0</v>
      </c>
      <c r="C420" t="n">
        <v>0</v>
      </c>
      <c r="D420" t="n">
        <v>3.333333333333333</v>
      </c>
      <c r="E420" t="n">
        <v>1</v>
      </c>
      <c r="F420" t="n">
        <v>-1.039876742867715</v>
      </c>
      <c r="G420" t="n">
        <v>28.21714515082664</v>
      </c>
      <c r="H420" t="b">
        <v>0</v>
      </c>
      <c r="I420" t="n">
        <v>111.2884204748603</v>
      </c>
      <c r="J420" t="n">
        <v>414.7719431098042</v>
      </c>
    </row>
    <row r="421" spans="1:10">
      <c r="A421" t="n">
        <v>418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  <c r="H421" t="b">
        <v>0</v>
      </c>
      <c r="I421" t="n">
        <v>0</v>
      </c>
      <c r="J421" t="n">
        <v>0</v>
      </c>
    </row>
    <row r="422" spans="1:10">
      <c r="A422" t="n">
        <v>419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b">
        <v>1</v>
      </c>
      <c r="I422" t="n">
        <v>0</v>
      </c>
      <c r="J422" t="n">
        <v>0</v>
      </c>
    </row>
    <row r="423" spans="1:10">
      <c r="A423" t="n">
        <v>420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b">
        <v>0</v>
      </c>
      <c r="I423" t="n">
        <v>0</v>
      </c>
      <c r="J423" t="n">
        <v>0</v>
      </c>
    </row>
    <row r="424" spans="1:10">
      <c r="A424" t="n">
        <v>421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b">
        <v>0</v>
      </c>
      <c r="I424" t="n">
        <v>0</v>
      </c>
      <c r="J424" t="n">
        <v>0</v>
      </c>
    </row>
    <row r="425" spans="1:10">
      <c r="A425" t="n">
        <v>422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b">
        <v>0</v>
      </c>
      <c r="I425" t="n">
        <v>0</v>
      </c>
      <c r="J425" t="n">
        <v>0</v>
      </c>
    </row>
    <row r="426" spans="1:10">
      <c r="A426" t="n">
        <v>423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b">
        <v>0</v>
      </c>
      <c r="I426" t="n">
        <v>0</v>
      </c>
      <c r="J426" t="n">
        <v>0</v>
      </c>
    </row>
    <row r="427" spans="1:10">
      <c r="A427" t="n">
        <v>424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b">
        <v>0</v>
      </c>
      <c r="I427" t="n">
        <v>0</v>
      </c>
      <c r="J427" t="n">
        <v>0</v>
      </c>
    </row>
    <row r="428" spans="1:10">
      <c r="A428" t="n">
        <v>425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b">
        <v>0</v>
      </c>
      <c r="I428" t="n">
        <v>0</v>
      </c>
      <c r="J428" t="n">
        <v>0</v>
      </c>
    </row>
    <row r="429" spans="1:10">
      <c r="A429" t="n">
        <v>426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b">
        <v>0</v>
      </c>
      <c r="I429" t="n">
        <v>0</v>
      </c>
      <c r="J429" t="n">
        <v>0</v>
      </c>
    </row>
    <row r="430" spans="1:10">
      <c r="A430" t="n">
        <v>427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b">
        <v>0</v>
      </c>
      <c r="I430" t="n">
        <v>0</v>
      </c>
      <c r="J430" t="n">
        <v>0</v>
      </c>
    </row>
    <row r="431" spans="1:10">
      <c r="A431" t="n">
        <v>428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b">
        <v>0</v>
      </c>
      <c r="I431" t="n">
        <v>0</v>
      </c>
      <c r="J431" t="n">
        <v>0</v>
      </c>
    </row>
    <row r="432" spans="1:10">
      <c r="A432" t="n">
        <v>429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b">
        <v>0</v>
      </c>
      <c r="I432" t="n">
        <v>0</v>
      </c>
      <c r="J432" t="n">
        <v>0</v>
      </c>
    </row>
    <row r="433" spans="1:10">
      <c r="A433" t="n">
        <v>430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b">
        <v>0</v>
      </c>
      <c r="I433" t="n">
        <v>0</v>
      </c>
      <c r="J433" t="n">
        <v>0</v>
      </c>
    </row>
    <row r="434" spans="1:10">
      <c r="A434" t="n">
        <v>431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b">
        <v>0</v>
      </c>
      <c r="I434" t="n">
        <v>0</v>
      </c>
      <c r="J434" t="n">
        <v>0</v>
      </c>
    </row>
    <row r="435" spans="1:10">
      <c r="A435" t="n">
        <v>432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b">
        <v>0</v>
      </c>
      <c r="I435" t="n">
        <v>0</v>
      </c>
      <c r="J435" t="n">
        <v>0</v>
      </c>
    </row>
    <row r="436" spans="1:10">
      <c r="A436" t="n">
        <v>433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b">
        <v>0</v>
      </c>
      <c r="I436" t="n">
        <v>0</v>
      </c>
      <c r="J436" t="n">
        <v>0</v>
      </c>
    </row>
    <row r="437" spans="1:10">
      <c r="A437" t="n">
        <v>434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b">
        <v>0</v>
      </c>
      <c r="I437" t="n">
        <v>0</v>
      </c>
      <c r="J437" t="n">
        <v>0</v>
      </c>
    </row>
    <row r="438" spans="1:10">
      <c r="A438" t="n">
        <v>435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  <c r="H438" t="b">
        <v>1</v>
      </c>
      <c r="I438" t="n">
        <v>0</v>
      </c>
      <c r="J438" t="n">
        <v>0</v>
      </c>
    </row>
    <row r="439" spans="1:10">
      <c r="A439" t="n">
        <v>436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  <c r="H439" t="b">
        <v>0</v>
      </c>
      <c r="I439" t="n">
        <v>0</v>
      </c>
      <c r="J439" t="n">
        <v>0</v>
      </c>
    </row>
    <row r="440" spans="1:10">
      <c r="A440" t="n">
        <v>437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  <c r="H440" t="b">
        <v>0</v>
      </c>
      <c r="I440" t="n">
        <v>0</v>
      </c>
      <c r="J440" t="n">
        <v>0</v>
      </c>
    </row>
    <row r="441" spans="1:10">
      <c r="A441" t="n">
        <v>438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  <c r="H441" t="b">
        <v>0</v>
      </c>
      <c r="I441" t="n">
        <v>0</v>
      </c>
      <c r="J441" t="n">
        <v>0</v>
      </c>
    </row>
    <row r="442" spans="1:10">
      <c r="A442" t="n">
        <v>439</v>
      </c>
      <c r="B442" t="n">
        <v>0</v>
      </c>
      <c r="C442" t="n">
        <v>0</v>
      </c>
      <c r="D442" t="n">
        <v>0</v>
      </c>
      <c r="E442" t="n">
        <v>1</v>
      </c>
      <c r="F442" t="n">
        <v>0.4171952806695928</v>
      </c>
      <c r="G442" t="n">
        <v>0</v>
      </c>
      <c r="H442" t="b">
        <v>0</v>
      </c>
      <c r="I442" t="n">
        <v>0</v>
      </c>
      <c r="J442" t="n">
        <v>0</v>
      </c>
    </row>
    <row r="443" spans="1:10">
      <c r="A443" t="n">
        <v>440</v>
      </c>
      <c r="B443" t="n">
        <v>0</v>
      </c>
      <c r="C443" t="n">
        <v>0</v>
      </c>
      <c r="D443" t="n">
        <v>3</v>
      </c>
      <c r="E443" t="n">
        <v>1</v>
      </c>
      <c r="F443" t="n">
        <v>0.943006015864694</v>
      </c>
      <c r="G443" t="n">
        <v>25.39543063574398</v>
      </c>
      <c r="H443" t="b">
        <v>0</v>
      </c>
      <c r="I443" t="n">
        <v>100.1595784273742</v>
      </c>
      <c r="J443" t="n">
        <v>373.2947487988238</v>
      </c>
    </row>
    <row r="444" spans="1:10">
      <c r="A444" t="n">
        <v>441</v>
      </c>
      <c r="B444" t="n">
        <v>0</v>
      </c>
      <c r="C444" t="n">
        <v>0</v>
      </c>
      <c r="D444" t="n">
        <v>6</v>
      </c>
      <c r="E444" t="n">
        <v>1</v>
      </c>
      <c r="F444" t="n">
        <v>0.8107806558716317</v>
      </c>
      <c r="G444" t="n">
        <v>50.79086127148796</v>
      </c>
      <c r="H444" t="b">
        <v>0</v>
      </c>
      <c r="I444" t="n">
        <v>200.3191568547485</v>
      </c>
      <c r="J444" t="n">
        <v>746.5894975976476</v>
      </c>
    </row>
    <row r="445" spans="1:10">
      <c r="A445" t="n">
        <v>442</v>
      </c>
      <c r="B445" t="n">
        <v>0</v>
      </c>
      <c r="C445" t="n">
        <v>0</v>
      </c>
      <c r="D445" t="n">
        <v>9</v>
      </c>
      <c r="E445" t="n">
        <v>1</v>
      </c>
      <c r="F445" t="n">
        <v>0.813871360648778</v>
      </c>
      <c r="G445" t="n">
        <v>76.18629190723193</v>
      </c>
      <c r="H445" t="b">
        <v>0</v>
      </c>
      <c r="I445" t="n">
        <v>300.4787352821227</v>
      </c>
      <c r="J445" t="n">
        <v>1119.884246396471</v>
      </c>
    </row>
    <row r="446" spans="1:10">
      <c r="A446" t="n">
        <v>443</v>
      </c>
      <c r="B446" t="n">
        <v>0</v>
      </c>
      <c r="C446" t="n">
        <v>0</v>
      </c>
      <c r="D446" t="n">
        <v>12</v>
      </c>
      <c r="E446" t="n">
        <v>1</v>
      </c>
      <c r="F446" t="n">
        <v>0.9337339015332553</v>
      </c>
      <c r="G446" t="n">
        <v>101.5817225429759</v>
      </c>
      <c r="H446" t="b">
        <v>0</v>
      </c>
      <c r="I446" t="n">
        <v>400.638313709497</v>
      </c>
      <c r="J446" t="n">
        <v>1493.178995195295</v>
      </c>
    </row>
    <row r="447" spans="1:10">
      <c r="A447" t="n">
        <v>444</v>
      </c>
      <c r="B447" t="n">
        <v>0</v>
      </c>
      <c r="C447" t="n">
        <v>0</v>
      </c>
      <c r="D447" t="n">
        <v>15</v>
      </c>
      <c r="E447" t="n">
        <v>1</v>
      </c>
      <c r="F447" t="n">
        <v>0.4511930332182055</v>
      </c>
      <c r="G447" t="n">
        <v>126.9771531787199</v>
      </c>
      <c r="H447" t="b">
        <v>0</v>
      </c>
      <c r="I447" t="n">
        <v>500.7978921368712</v>
      </c>
      <c r="J447" t="n">
        <v>1866.473743994119</v>
      </c>
    </row>
    <row r="448" spans="1:10">
      <c r="A448" t="n">
        <v>445</v>
      </c>
      <c r="B448" t="n">
        <v>0</v>
      </c>
      <c r="C448" t="n">
        <v>0</v>
      </c>
      <c r="D448" t="n">
        <v>15</v>
      </c>
      <c r="E448" t="n">
        <v>2</v>
      </c>
      <c r="F448" t="n">
        <v>-0.2385060344060752</v>
      </c>
      <c r="G448" t="n">
        <v>126.9771531787199</v>
      </c>
      <c r="H448" t="b">
        <v>1</v>
      </c>
      <c r="I448" t="n">
        <v>500.7978921368712</v>
      </c>
      <c r="J448" t="n">
        <v>1069.704297604357</v>
      </c>
    </row>
    <row r="449" spans="1:10">
      <c r="A449" t="n">
        <v>446</v>
      </c>
      <c r="B449" t="n">
        <v>0</v>
      </c>
      <c r="C449" t="n">
        <v>0</v>
      </c>
      <c r="D449" t="n">
        <v>15</v>
      </c>
      <c r="E449" t="n">
        <v>2</v>
      </c>
      <c r="F449" t="n">
        <v>0.5028311044060918</v>
      </c>
      <c r="G449" t="n">
        <v>126.9771531787199</v>
      </c>
      <c r="H449" t="b">
        <v>0</v>
      </c>
      <c r="I449" t="n">
        <v>500.7978921368712</v>
      </c>
      <c r="J449" t="n">
        <v>1069.704297604357</v>
      </c>
    </row>
    <row r="450" spans="1:10">
      <c r="A450" t="n">
        <v>447</v>
      </c>
      <c r="B450" t="n">
        <v>0</v>
      </c>
      <c r="C450" t="n">
        <v>0</v>
      </c>
      <c r="D450" t="n">
        <v>18.4</v>
      </c>
      <c r="E450" t="n">
        <v>2</v>
      </c>
      <c r="F450" t="n">
        <v>1.060514950115039</v>
      </c>
      <c r="G450" t="n">
        <v>155.758641232563</v>
      </c>
      <c r="H450" t="b">
        <v>0</v>
      </c>
      <c r="I450" t="n">
        <v>614.3120810212286</v>
      </c>
      <c r="J450" t="n">
        <v>1312.170605061344</v>
      </c>
    </row>
    <row r="451" spans="1:10">
      <c r="A451" t="n">
        <v>448</v>
      </c>
      <c r="B451" t="n">
        <v>0</v>
      </c>
      <c r="C451" t="n">
        <v>0</v>
      </c>
      <c r="D451" t="n">
        <v>21.8</v>
      </c>
      <c r="E451" t="n">
        <v>2</v>
      </c>
      <c r="F451" t="n">
        <v>0.9217757618004163</v>
      </c>
      <c r="G451" t="n">
        <v>184.5401292864062</v>
      </c>
      <c r="H451" t="b">
        <v>0</v>
      </c>
      <c r="I451" t="n">
        <v>727.8262699055862</v>
      </c>
      <c r="J451" t="n">
        <v>1554.636912518332</v>
      </c>
    </row>
    <row r="452" spans="1:10">
      <c r="A452" t="n">
        <v>449</v>
      </c>
      <c r="B452" t="n">
        <v>0</v>
      </c>
      <c r="C452" t="n">
        <v>0</v>
      </c>
      <c r="D452" t="n">
        <v>25.2</v>
      </c>
      <c r="E452" t="n">
        <v>2</v>
      </c>
      <c r="F452" t="n">
        <v>0.9190486693499578</v>
      </c>
      <c r="G452" t="n">
        <v>213.3216173402494</v>
      </c>
      <c r="H452" t="b">
        <v>0</v>
      </c>
      <c r="I452" t="n">
        <v>841.3404587899436</v>
      </c>
      <c r="J452" t="n">
        <v>1797.103219975319</v>
      </c>
    </row>
    <row r="453" spans="1:10">
      <c r="A453" t="n">
        <v>450</v>
      </c>
      <c r="B453" t="n">
        <v>0</v>
      </c>
      <c r="C453" t="n">
        <v>0</v>
      </c>
      <c r="D453" t="n">
        <v>28.6</v>
      </c>
      <c r="E453" t="n">
        <v>2</v>
      </c>
      <c r="F453" t="n">
        <v>1.068696227466422</v>
      </c>
      <c r="G453" t="n">
        <v>242.1031053940926</v>
      </c>
      <c r="H453" t="b">
        <v>0</v>
      </c>
      <c r="I453" t="n">
        <v>954.8546476743011</v>
      </c>
      <c r="J453" t="n">
        <v>2039.569527432307</v>
      </c>
    </row>
    <row r="454" spans="1:10">
      <c r="A454" t="n">
        <v>451</v>
      </c>
      <c r="B454" t="n">
        <v>0</v>
      </c>
      <c r="C454" t="n">
        <v>0</v>
      </c>
      <c r="D454" t="n">
        <v>32</v>
      </c>
      <c r="E454" t="n">
        <v>2</v>
      </c>
      <c r="F454" t="n">
        <v>0.4728330874510256</v>
      </c>
      <c r="G454" t="n">
        <v>270.8845934479357</v>
      </c>
      <c r="H454" t="b">
        <v>0</v>
      </c>
      <c r="I454" t="n">
        <v>1068.368836558659</v>
      </c>
      <c r="J454" t="n">
        <v>2282.035834889295</v>
      </c>
    </row>
    <row r="455" spans="1:10">
      <c r="A455" t="n">
        <v>452</v>
      </c>
      <c r="B455" t="n">
        <v>0</v>
      </c>
      <c r="C455" t="n">
        <v>0</v>
      </c>
      <c r="D455" t="n">
        <v>32</v>
      </c>
      <c r="E455" t="n">
        <v>2</v>
      </c>
      <c r="F455" t="n">
        <v>-0.1266952439371911</v>
      </c>
      <c r="G455" t="n">
        <v>270.8845934479357</v>
      </c>
      <c r="H455" t="b">
        <v>0</v>
      </c>
      <c r="I455" t="n">
        <v>1068.368836558659</v>
      </c>
      <c r="J455" t="n">
        <v>2282.035834889295</v>
      </c>
    </row>
    <row r="456" spans="1:10">
      <c r="A456" t="n">
        <v>453</v>
      </c>
      <c r="B456" t="n">
        <v>0</v>
      </c>
      <c r="C456" t="n">
        <v>0</v>
      </c>
      <c r="D456" t="n">
        <v>32</v>
      </c>
      <c r="E456" t="n">
        <v>2</v>
      </c>
      <c r="F456" t="n">
        <v>0.03394788829774331</v>
      </c>
      <c r="G456" t="n">
        <v>270.8845934479357</v>
      </c>
      <c r="H456" t="b">
        <v>0</v>
      </c>
      <c r="I456" t="n">
        <v>1068.368836558659</v>
      </c>
      <c r="J456" t="n">
        <v>2282.035834889295</v>
      </c>
    </row>
    <row r="457" spans="1:10">
      <c r="A457" t="n">
        <v>454</v>
      </c>
      <c r="B457" t="n">
        <v>0</v>
      </c>
      <c r="C457" t="n">
        <v>0</v>
      </c>
      <c r="D457" t="n">
        <v>32</v>
      </c>
      <c r="E457" t="n">
        <v>2</v>
      </c>
      <c r="F457" t="n">
        <v>-0.00909630925377769</v>
      </c>
      <c r="G457" t="n">
        <v>270.8845934479357</v>
      </c>
      <c r="H457" t="b">
        <v>0</v>
      </c>
      <c r="I457" t="n">
        <v>1068.368836558659</v>
      </c>
      <c r="J457" t="n">
        <v>2282.035834889295</v>
      </c>
    </row>
    <row r="458" spans="1:10">
      <c r="A458" t="n">
        <v>455</v>
      </c>
      <c r="B458" t="n">
        <v>0</v>
      </c>
      <c r="C458" t="n">
        <v>0</v>
      </c>
      <c r="D458" t="n">
        <v>32</v>
      </c>
      <c r="E458" t="n">
        <v>2</v>
      </c>
      <c r="F458" t="n">
        <v>0.002437348717363008</v>
      </c>
      <c r="G458" t="n">
        <v>270.8845934479357</v>
      </c>
      <c r="H458" t="b">
        <v>0</v>
      </c>
      <c r="I458" t="n">
        <v>1068.368836558659</v>
      </c>
      <c r="J458" t="n">
        <v>2282.035834889295</v>
      </c>
    </row>
    <row r="459" spans="1:10">
      <c r="A459" t="n">
        <v>456</v>
      </c>
      <c r="B459" t="n">
        <v>0</v>
      </c>
      <c r="C459" t="n">
        <v>0</v>
      </c>
      <c r="D459" t="n">
        <v>32</v>
      </c>
      <c r="E459" t="n">
        <v>2</v>
      </c>
      <c r="F459" t="n">
        <v>-0.0006530856156734544</v>
      </c>
      <c r="G459" t="n">
        <v>270.8845934479357</v>
      </c>
      <c r="H459" t="b">
        <v>0</v>
      </c>
      <c r="I459" t="n">
        <v>1068.368836558659</v>
      </c>
      <c r="J459" t="n">
        <v>2282.035834889295</v>
      </c>
    </row>
    <row r="460" spans="1:10">
      <c r="A460" t="n">
        <v>457</v>
      </c>
      <c r="B460" t="n">
        <v>0</v>
      </c>
      <c r="C460" t="n">
        <v>0</v>
      </c>
      <c r="D460" t="n">
        <v>32</v>
      </c>
      <c r="E460" t="n">
        <v>2</v>
      </c>
      <c r="F460" t="n">
        <v>0.0001749937453361383</v>
      </c>
      <c r="G460" t="n">
        <v>270.8845934479357</v>
      </c>
      <c r="H460" t="b">
        <v>0</v>
      </c>
      <c r="I460" t="n">
        <v>1068.368836558659</v>
      </c>
      <c r="J460" t="n">
        <v>2282.035834889295</v>
      </c>
    </row>
    <row r="461" spans="1:10">
      <c r="A461" t="n">
        <v>458</v>
      </c>
      <c r="B461" t="n">
        <v>0</v>
      </c>
      <c r="C461" t="n">
        <v>0</v>
      </c>
      <c r="D461" t="n">
        <v>32</v>
      </c>
      <c r="E461" t="n">
        <v>2</v>
      </c>
      <c r="F461" t="n">
        <v>-4.688936567109891e-05</v>
      </c>
      <c r="G461" t="n">
        <v>270.8845934479357</v>
      </c>
      <c r="H461" t="b">
        <v>0</v>
      </c>
      <c r="I461" t="n">
        <v>1068.368836558659</v>
      </c>
      <c r="J461" t="n">
        <v>2282.035834889295</v>
      </c>
    </row>
    <row r="462" spans="1:10">
      <c r="A462" t="n">
        <v>459</v>
      </c>
      <c r="B462" t="n">
        <v>0</v>
      </c>
      <c r="C462" t="n">
        <v>0</v>
      </c>
      <c r="D462" t="n">
        <v>32</v>
      </c>
      <c r="E462" t="n">
        <v>2</v>
      </c>
      <c r="F462" t="n">
        <v>1.25637173500337e-05</v>
      </c>
      <c r="G462" t="n">
        <v>270.8845934479357</v>
      </c>
      <c r="H462" t="b">
        <v>0</v>
      </c>
      <c r="I462" t="n">
        <v>1068.368836558659</v>
      </c>
      <c r="J462" t="n">
        <v>2282.035834889295</v>
      </c>
    </row>
    <row r="463" spans="1:10">
      <c r="A463" t="n">
        <v>460</v>
      </c>
      <c r="B463" t="n">
        <v>0</v>
      </c>
      <c r="C463" t="n">
        <v>0</v>
      </c>
      <c r="D463" t="n">
        <v>32</v>
      </c>
      <c r="E463" t="n">
        <v>2</v>
      </c>
      <c r="F463" t="n">
        <v>-3.36550373436495e-06</v>
      </c>
      <c r="G463" t="n">
        <v>270.8845934479357</v>
      </c>
      <c r="H463" t="b">
        <v>0</v>
      </c>
      <c r="I463" t="n">
        <v>1068.368836558659</v>
      </c>
      <c r="J463" t="n">
        <v>2282.035834889295</v>
      </c>
    </row>
    <row r="464" spans="1:10">
      <c r="A464" t="n">
        <v>461</v>
      </c>
      <c r="B464" t="n">
        <v>0</v>
      </c>
      <c r="C464" t="n">
        <v>0</v>
      </c>
      <c r="D464" t="n">
        <v>32</v>
      </c>
      <c r="E464" t="n">
        <v>2</v>
      </c>
      <c r="F464" t="n">
        <v>8.98297582985208e-07</v>
      </c>
      <c r="G464" t="n">
        <v>270.8845934479357</v>
      </c>
      <c r="H464" t="b">
        <v>0</v>
      </c>
      <c r="I464" t="n">
        <v>1068.368836558659</v>
      </c>
      <c r="J464" t="n">
        <v>2282.035834889295</v>
      </c>
    </row>
    <row r="465" spans="1:10">
      <c r="A465" t="n">
        <v>462</v>
      </c>
      <c r="B465" t="n">
        <v>0</v>
      </c>
      <c r="C465" t="n">
        <v>0</v>
      </c>
      <c r="D465" t="n">
        <v>32</v>
      </c>
      <c r="E465" t="n">
        <v>2</v>
      </c>
      <c r="F465" t="n">
        <v>-2.27686596687704e-07</v>
      </c>
      <c r="G465" t="n">
        <v>270.8845934479357</v>
      </c>
      <c r="H465" t="b">
        <v>0</v>
      </c>
      <c r="I465" t="n">
        <v>1068.368836558659</v>
      </c>
      <c r="J465" t="n">
        <v>2282.035834889295</v>
      </c>
    </row>
    <row r="466" spans="1:10">
      <c r="A466" t="n">
        <v>463</v>
      </c>
      <c r="B466" t="n">
        <v>0</v>
      </c>
      <c r="C466" t="n">
        <v>0</v>
      </c>
      <c r="D466" t="n">
        <v>32</v>
      </c>
      <c r="E466" t="n">
        <v>2</v>
      </c>
      <c r="F466" t="n">
        <v>1.244880465378628e-08</v>
      </c>
      <c r="G466" t="n">
        <v>270.8845934479357</v>
      </c>
      <c r="H466" t="b">
        <v>0</v>
      </c>
      <c r="I466" t="n">
        <v>1068.368836558659</v>
      </c>
      <c r="J466" t="n">
        <v>2282.035834889295</v>
      </c>
    </row>
    <row r="467" spans="1:10">
      <c r="A467" t="n">
        <v>464</v>
      </c>
      <c r="B467" t="n">
        <v>0</v>
      </c>
      <c r="C467" t="n">
        <v>0</v>
      </c>
      <c r="D467" t="n">
        <v>32</v>
      </c>
      <c r="E467" t="n">
        <v>2</v>
      </c>
      <c r="F467" t="n">
        <v>1.778913798489157e-07</v>
      </c>
      <c r="G467" t="n">
        <v>270.8845934479357</v>
      </c>
      <c r="H467" t="b">
        <v>0</v>
      </c>
      <c r="I467" t="n">
        <v>1068.368836558659</v>
      </c>
      <c r="J467" t="n">
        <v>2282.035834889295</v>
      </c>
    </row>
    <row r="468" spans="1:10">
      <c r="A468" t="n">
        <v>465</v>
      </c>
      <c r="B468" t="n">
        <v>0</v>
      </c>
      <c r="C468" t="n">
        <v>0</v>
      </c>
      <c r="D468" t="n">
        <v>32</v>
      </c>
      <c r="E468" t="n">
        <v>2</v>
      </c>
      <c r="F468" t="n">
        <v>-7.240143249376274e-07</v>
      </c>
      <c r="G468" t="n">
        <v>270.8845934479357</v>
      </c>
      <c r="H468" t="b">
        <v>0</v>
      </c>
      <c r="I468" t="n">
        <v>1068.368836558659</v>
      </c>
      <c r="J468" t="n">
        <v>2282.035834889295</v>
      </c>
    </row>
    <row r="469" spans="1:10">
      <c r="A469" t="n">
        <v>466</v>
      </c>
      <c r="B469" t="n">
        <v>0</v>
      </c>
      <c r="C469" t="n">
        <v>0</v>
      </c>
      <c r="D469" t="n">
        <v>32</v>
      </c>
      <c r="E469" t="n">
        <v>2</v>
      </c>
      <c r="F469" t="n">
        <v>2.718165922566129e-06</v>
      </c>
      <c r="G469" t="n">
        <v>270.8845934479357</v>
      </c>
      <c r="H469" t="b">
        <v>0</v>
      </c>
      <c r="I469" t="n">
        <v>1068.368836558659</v>
      </c>
      <c r="J469" t="n">
        <v>2282.035834889295</v>
      </c>
    </row>
    <row r="470" spans="1:10">
      <c r="A470" t="n">
        <v>467</v>
      </c>
      <c r="B470" t="n">
        <v>0</v>
      </c>
      <c r="C470" t="n">
        <v>0</v>
      </c>
      <c r="D470" t="n">
        <v>32</v>
      </c>
      <c r="E470" t="n">
        <v>2</v>
      </c>
      <c r="F470" t="n">
        <v>-1.014864936443871e-05</v>
      </c>
      <c r="G470" t="n">
        <v>270.8845934479357</v>
      </c>
      <c r="H470" t="b">
        <v>0</v>
      </c>
      <c r="I470" t="n">
        <v>1068.368836558659</v>
      </c>
      <c r="J470" t="n">
        <v>2282.035834889295</v>
      </c>
    </row>
    <row r="471" spans="1:10">
      <c r="A471" t="n">
        <v>468</v>
      </c>
      <c r="B471" t="n">
        <v>0</v>
      </c>
      <c r="C471" t="n">
        <v>0</v>
      </c>
      <c r="D471" t="n">
        <v>32</v>
      </c>
      <c r="E471" t="n">
        <v>2</v>
      </c>
      <c r="F471" t="n">
        <v>3.787643153607689e-05</v>
      </c>
      <c r="G471" t="n">
        <v>270.8845934479357</v>
      </c>
      <c r="H471" t="b">
        <v>0</v>
      </c>
      <c r="I471" t="n">
        <v>1068.368836558659</v>
      </c>
      <c r="J471" t="n">
        <v>2282.035834889295</v>
      </c>
    </row>
    <row r="472" spans="1:10">
      <c r="A472" t="n">
        <v>469</v>
      </c>
      <c r="B472" t="n">
        <v>0</v>
      </c>
      <c r="C472" t="n">
        <v>0</v>
      </c>
      <c r="D472" t="n">
        <v>32</v>
      </c>
      <c r="E472" t="n">
        <v>2</v>
      </c>
      <c r="F472" t="n">
        <v>-0.0001413570767789807</v>
      </c>
      <c r="G472" t="n">
        <v>270.8845934479357</v>
      </c>
      <c r="H472" t="b">
        <v>0</v>
      </c>
      <c r="I472" t="n">
        <v>1068.368836558659</v>
      </c>
      <c r="J472" t="n">
        <v>2282.035834889295</v>
      </c>
    </row>
    <row r="473" spans="1:10">
      <c r="A473" t="n">
        <v>470</v>
      </c>
      <c r="B473" t="n">
        <v>0</v>
      </c>
      <c r="C473" t="n">
        <v>0</v>
      </c>
      <c r="D473" t="n">
        <v>32</v>
      </c>
      <c r="E473" t="n">
        <v>2</v>
      </c>
      <c r="F473" t="n">
        <v>0.0005275518755789577</v>
      </c>
      <c r="G473" t="n">
        <v>270.8845934479357</v>
      </c>
      <c r="H473" t="b">
        <v>0</v>
      </c>
      <c r="I473" t="n">
        <v>1068.368836558659</v>
      </c>
      <c r="J473" t="n">
        <v>2282.035834889295</v>
      </c>
    </row>
    <row r="474" spans="1:10">
      <c r="A474" t="n">
        <v>471</v>
      </c>
      <c r="B474" t="n">
        <v>0</v>
      </c>
      <c r="C474" t="n">
        <v>0</v>
      </c>
      <c r="D474" t="n">
        <v>32</v>
      </c>
      <c r="E474" t="n">
        <v>2</v>
      </c>
      <c r="F474" t="n">
        <v>-0.001968850425537738</v>
      </c>
      <c r="G474" t="n">
        <v>270.8845934479357</v>
      </c>
      <c r="H474" t="b">
        <v>0</v>
      </c>
      <c r="I474" t="n">
        <v>1068.368836558659</v>
      </c>
      <c r="J474" t="n">
        <v>2282.035834889295</v>
      </c>
    </row>
    <row r="475" spans="1:10">
      <c r="A475" t="n">
        <v>472</v>
      </c>
      <c r="B475" t="n">
        <v>0</v>
      </c>
      <c r="C475" t="n">
        <v>0</v>
      </c>
      <c r="D475" t="n">
        <v>32</v>
      </c>
      <c r="E475" t="n">
        <v>2</v>
      </c>
      <c r="F475" t="n">
        <v>0.007347849826566666</v>
      </c>
      <c r="G475" t="n">
        <v>270.8845934479357</v>
      </c>
      <c r="H475" t="b">
        <v>0</v>
      </c>
      <c r="I475" t="n">
        <v>1068.368836558659</v>
      </c>
      <c r="J475" t="n">
        <v>2282.035834889295</v>
      </c>
    </row>
    <row r="476" spans="1:10">
      <c r="A476" t="n">
        <v>473</v>
      </c>
      <c r="B476" t="n">
        <v>0</v>
      </c>
      <c r="C476" t="n">
        <v>0</v>
      </c>
      <c r="D476" t="n">
        <v>32</v>
      </c>
      <c r="E476" t="n">
        <v>2</v>
      </c>
      <c r="F476" t="n">
        <v>-0.02742254888072981</v>
      </c>
      <c r="G476" t="n">
        <v>270.8845934479357</v>
      </c>
      <c r="H476" t="b">
        <v>0</v>
      </c>
      <c r="I476" t="n">
        <v>1068.368836558659</v>
      </c>
      <c r="J476" t="n">
        <v>2282.035834889295</v>
      </c>
    </row>
    <row r="477" spans="1:10">
      <c r="A477" t="n">
        <v>474</v>
      </c>
      <c r="B477" t="n">
        <v>0</v>
      </c>
      <c r="C477" t="n">
        <v>0</v>
      </c>
      <c r="D477" t="n">
        <v>32</v>
      </c>
      <c r="E477" t="n">
        <v>2</v>
      </c>
      <c r="F477" t="n">
        <v>0.1023423456963561</v>
      </c>
      <c r="G477" t="n">
        <v>270.8845934479357</v>
      </c>
      <c r="H477" t="b">
        <v>0</v>
      </c>
      <c r="I477" t="n">
        <v>1068.368836558659</v>
      </c>
      <c r="J477" t="n">
        <v>2282.035834889295</v>
      </c>
    </row>
    <row r="478" spans="1:10">
      <c r="A478" t="n">
        <v>475</v>
      </c>
      <c r="B478" t="n">
        <v>0</v>
      </c>
      <c r="C478" t="n">
        <v>0</v>
      </c>
      <c r="D478" t="n">
        <v>32</v>
      </c>
      <c r="E478" t="n">
        <v>2</v>
      </c>
      <c r="F478" t="n">
        <v>-0.3819468339046983</v>
      </c>
      <c r="G478" t="n">
        <v>270.8845934479357</v>
      </c>
      <c r="H478" t="b">
        <v>0</v>
      </c>
      <c r="I478" t="n">
        <v>1068.368836558659</v>
      </c>
      <c r="J478" t="n">
        <v>2282.035834889295</v>
      </c>
    </row>
    <row r="479" spans="1:10">
      <c r="A479" t="n">
        <v>476</v>
      </c>
      <c r="B479" t="n">
        <v>0</v>
      </c>
      <c r="C479" t="n">
        <v>0</v>
      </c>
      <c r="D479" t="n">
        <v>29.25</v>
      </c>
      <c r="E479" t="n">
        <v>2</v>
      </c>
      <c r="F479" t="n">
        <v>-0.8662216767442334</v>
      </c>
      <c r="G479" t="n">
        <v>247.6054486985038</v>
      </c>
      <c r="H479" t="b">
        <v>0</v>
      </c>
      <c r="I479" t="n">
        <v>976.5558896668989</v>
      </c>
      <c r="J479" t="n">
        <v>2085.923380328496</v>
      </c>
    </row>
    <row r="480" spans="1:10">
      <c r="A480" t="n">
        <v>477</v>
      </c>
      <c r="B480" t="n">
        <v>0</v>
      </c>
      <c r="C480" t="n">
        <v>0</v>
      </c>
      <c r="D480" t="n">
        <v>26.5</v>
      </c>
      <c r="E480" t="n">
        <v>2</v>
      </c>
      <c r="F480" t="n">
        <v>-0.7364997924517018</v>
      </c>
      <c r="G480" t="n">
        <v>224.3263039490718</v>
      </c>
      <c r="H480" t="b">
        <v>0</v>
      </c>
      <c r="I480" t="n">
        <v>884.7429427751391</v>
      </c>
      <c r="J480" t="n">
        <v>1889.810925767697</v>
      </c>
    </row>
    <row r="481" spans="1:10">
      <c r="A481" t="n">
        <v>478</v>
      </c>
      <c r="B481" t="n">
        <v>0</v>
      </c>
      <c r="C481" t="n">
        <v>0</v>
      </c>
      <c r="D481" t="n">
        <v>23.75</v>
      </c>
      <c r="E481" t="n">
        <v>2</v>
      </c>
      <c r="F481" t="n">
        <v>-0.7711124867822901</v>
      </c>
      <c r="G481" t="n">
        <v>201.0471591996398</v>
      </c>
      <c r="H481" t="b">
        <v>0</v>
      </c>
      <c r="I481" t="n">
        <v>792.9299958833794</v>
      </c>
      <c r="J481" t="n">
        <v>1693.698471206899</v>
      </c>
    </row>
    <row r="482" spans="1:10">
      <c r="A482" t="n">
        <v>479</v>
      </c>
      <c r="B482" t="n">
        <v>0</v>
      </c>
      <c r="C482" t="n">
        <v>0</v>
      </c>
      <c r="D482" t="n">
        <v>21</v>
      </c>
      <c r="E482" t="n">
        <v>2</v>
      </c>
      <c r="F482" t="n">
        <v>-0.7623835937524688</v>
      </c>
      <c r="G482" t="n">
        <v>177.7680144502078</v>
      </c>
      <c r="H482" t="b">
        <v>0</v>
      </c>
      <c r="I482" t="n">
        <v>701.1170489916196</v>
      </c>
      <c r="J482" t="n">
        <v>1497.5860166461</v>
      </c>
    </row>
    <row r="483" spans="1:10">
      <c r="A483" t="n">
        <v>480</v>
      </c>
      <c r="B483" t="n">
        <v>0</v>
      </c>
      <c r="C483" t="n">
        <v>0</v>
      </c>
      <c r="D483" t="n">
        <v>18.25</v>
      </c>
      <c r="E483" t="n">
        <v>2</v>
      </c>
      <c r="F483" t="n">
        <v>-0.7626864715411692</v>
      </c>
      <c r="G483" t="n">
        <v>154.4888697007759</v>
      </c>
      <c r="H483" t="b">
        <v>0</v>
      </c>
      <c r="I483" t="n">
        <v>609.30410209986</v>
      </c>
      <c r="J483" t="n">
        <v>1301.473562085301</v>
      </c>
    </row>
    <row r="484" spans="1:10">
      <c r="A484" t="n">
        <v>481</v>
      </c>
      <c r="B484" t="n">
        <v>0</v>
      </c>
      <c r="C484" t="n">
        <v>0</v>
      </c>
      <c r="D484" t="n">
        <v>15.5</v>
      </c>
      <c r="E484" t="n">
        <v>2</v>
      </c>
      <c r="F484" t="n">
        <v>-0.7702038534161899</v>
      </c>
      <c r="G484" t="n">
        <v>131.2097249513439</v>
      </c>
      <c r="H484" t="b">
        <v>0</v>
      </c>
      <c r="I484" t="n">
        <v>517.4911552081003</v>
      </c>
      <c r="J484" t="n">
        <v>1105.361107524502</v>
      </c>
    </row>
    <row r="485" spans="1:10">
      <c r="A485" t="n">
        <v>482</v>
      </c>
      <c r="B485" t="n">
        <v>0</v>
      </c>
      <c r="C485" t="n">
        <v>0</v>
      </c>
      <c r="D485" t="n">
        <v>12.75</v>
      </c>
      <c r="E485" t="n">
        <v>2</v>
      </c>
      <c r="F485" t="n">
        <v>-0.7398314481274071</v>
      </c>
      <c r="G485" t="n">
        <v>107.9305802019119</v>
      </c>
      <c r="H485" t="b">
        <v>0</v>
      </c>
      <c r="I485" t="n">
        <v>425.6782083163405</v>
      </c>
      <c r="J485" t="n">
        <v>909.2486529637033</v>
      </c>
    </row>
    <row r="486" spans="1:10">
      <c r="A486" t="n">
        <v>483</v>
      </c>
      <c r="B486" t="n">
        <v>0</v>
      </c>
      <c r="C486" t="n">
        <v>0</v>
      </c>
      <c r="D486" t="n">
        <v>10</v>
      </c>
      <c r="E486" t="n">
        <v>2</v>
      </c>
      <c r="F486" t="n">
        <v>-0.8538036874075139</v>
      </c>
      <c r="G486" t="n">
        <v>84.65143545247992</v>
      </c>
      <c r="H486" t="b">
        <v>0</v>
      </c>
      <c r="I486" t="n">
        <v>333.8652614245808</v>
      </c>
      <c r="J486" t="n">
        <v>713.1361984029046</v>
      </c>
    </row>
    <row r="487" spans="1:10">
      <c r="A487" t="n">
        <v>484</v>
      </c>
      <c r="B487" t="n">
        <v>0</v>
      </c>
      <c r="C487" t="n">
        <v>0</v>
      </c>
      <c r="D487" t="n">
        <v>6.666666666666666</v>
      </c>
      <c r="E487" t="n">
        <v>2</v>
      </c>
      <c r="F487" t="n">
        <v>-0.9143982466869809</v>
      </c>
      <c r="G487" t="n">
        <v>56.43429030165328</v>
      </c>
      <c r="H487" t="b">
        <v>0</v>
      </c>
      <c r="I487" t="n">
        <v>222.5768409497205</v>
      </c>
      <c r="J487" t="n">
        <v>475.424132268603</v>
      </c>
    </row>
    <row r="488" spans="1:10">
      <c r="A488" t="n">
        <v>485</v>
      </c>
      <c r="B488" t="n">
        <v>0</v>
      </c>
      <c r="C488" t="n">
        <v>0</v>
      </c>
      <c r="D488" t="n">
        <v>3.333333333333333</v>
      </c>
      <c r="E488" t="n">
        <v>2</v>
      </c>
      <c r="F488" t="n">
        <v>-1.044158881400117</v>
      </c>
      <c r="G488" t="n">
        <v>28.21714515082664</v>
      </c>
      <c r="H488" t="b">
        <v>0</v>
      </c>
      <c r="I488" t="n">
        <v>111.2884204748603</v>
      </c>
      <c r="J488" t="n">
        <v>237.7120661343015</v>
      </c>
    </row>
    <row r="489" spans="1:10">
      <c r="A489" t="n">
        <v>486</v>
      </c>
      <c r="B489" t="n">
        <v>0</v>
      </c>
      <c r="C489" t="n">
        <v>0</v>
      </c>
      <c r="D489" t="n">
        <v>0</v>
      </c>
      <c r="E489" t="n">
        <v>2</v>
      </c>
      <c r="F489" t="n">
        <v>0</v>
      </c>
      <c r="G489" t="n">
        <v>0</v>
      </c>
      <c r="H489" t="b">
        <v>0</v>
      </c>
      <c r="I489" t="n">
        <v>0</v>
      </c>
      <c r="J489" t="n">
        <v>0</v>
      </c>
    </row>
    <row r="490" spans="1:10">
      <c r="A490" t="n">
        <v>487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b">
        <v>1</v>
      </c>
      <c r="I490" t="n">
        <v>0</v>
      </c>
      <c r="J490" t="n">
        <v>0</v>
      </c>
    </row>
    <row r="491" spans="1:10">
      <c r="A491" t="n">
        <v>488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b">
        <v>0</v>
      </c>
      <c r="I491" t="n">
        <v>0</v>
      </c>
      <c r="J491" t="n">
        <v>0</v>
      </c>
    </row>
    <row r="492" spans="1:10">
      <c r="A492" t="n">
        <v>489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b">
        <v>0</v>
      </c>
      <c r="I492" t="n">
        <v>0</v>
      </c>
      <c r="J492" t="n">
        <v>0</v>
      </c>
    </row>
    <row r="493" spans="1:10">
      <c r="A493" t="n">
        <v>490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b">
        <v>0</v>
      </c>
      <c r="I493" t="n">
        <v>0</v>
      </c>
      <c r="J493" t="n">
        <v>0</v>
      </c>
    </row>
    <row r="494" spans="1:10">
      <c r="A494" t="n">
        <v>491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b">
        <v>0</v>
      </c>
      <c r="I494" t="n">
        <v>0</v>
      </c>
      <c r="J494" t="n">
        <v>0</v>
      </c>
    </row>
    <row r="495" spans="1:10">
      <c r="A495" t="n">
        <v>492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b">
        <v>0</v>
      </c>
      <c r="I495" t="n">
        <v>0</v>
      </c>
      <c r="J495" t="n">
        <v>0</v>
      </c>
    </row>
    <row r="496" spans="1:10">
      <c r="A496" t="n">
        <v>493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b">
        <v>0</v>
      </c>
      <c r="I496" t="n">
        <v>0</v>
      </c>
      <c r="J496" t="n">
        <v>0</v>
      </c>
    </row>
    <row r="497" spans="1:10">
      <c r="A497" t="n">
        <v>494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b">
        <v>0</v>
      </c>
      <c r="I497" t="n">
        <v>0</v>
      </c>
      <c r="J497" t="n">
        <v>0</v>
      </c>
    </row>
    <row r="498" spans="1:10">
      <c r="A498" t="n">
        <v>495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b">
        <v>0</v>
      </c>
      <c r="I498" t="n">
        <v>0</v>
      </c>
      <c r="J498" t="n">
        <v>0</v>
      </c>
    </row>
    <row r="499" spans="1:10">
      <c r="A499" t="n">
        <v>496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b">
        <v>0</v>
      </c>
      <c r="I499" t="n">
        <v>0</v>
      </c>
      <c r="J499" t="n">
        <v>0</v>
      </c>
    </row>
    <row r="500" spans="1:10">
      <c r="A500" t="n">
        <v>497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b">
        <v>0</v>
      </c>
      <c r="I500" t="n">
        <v>0</v>
      </c>
      <c r="J500" t="n">
        <v>0</v>
      </c>
    </row>
    <row r="501" spans="1:10">
      <c r="A501" t="n">
        <v>498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b">
        <v>0</v>
      </c>
      <c r="I501" t="n">
        <v>0</v>
      </c>
      <c r="J501" t="n">
        <v>0</v>
      </c>
    </row>
    <row r="502" spans="1:10">
      <c r="A502" t="n">
        <v>499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b">
        <v>0</v>
      </c>
      <c r="I502" t="n">
        <v>0</v>
      </c>
      <c r="J502" t="n">
        <v>0</v>
      </c>
    </row>
    <row r="503" spans="1:10">
      <c r="A503" t="n">
        <v>500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b">
        <v>0</v>
      </c>
      <c r="I503" t="n">
        <v>0</v>
      </c>
      <c r="J503" t="n">
        <v>0</v>
      </c>
    </row>
    <row r="504" spans="1:10">
      <c r="A504" t="n">
        <v>501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b">
        <v>0</v>
      </c>
      <c r="I504" t="n">
        <v>0</v>
      </c>
      <c r="J504" t="n">
        <v>0</v>
      </c>
    </row>
    <row r="505" spans="1:10">
      <c r="A505" t="n">
        <v>502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b">
        <v>0</v>
      </c>
      <c r="I505" t="n">
        <v>0</v>
      </c>
      <c r="J505" t="n">
        <v>0</v>
      </c>
    </row>
    <row r="506" spans="1:10">
      <c r="A506" t="n">
        <v>503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  <c r="H506" t="b">
        <v>1</v>
      </c>
      <c r="I506" t="n">
        <v>0</v>
      </c>
      <c r="J506" t="n">
        <v>0</v>
      </c>
    </row>
    <row r="507" spans="1:10">
      <c r="A507" t="n">
        <v>504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  <c r="H507" t="b">
        <v>0</v>
      </c>
      <c r="I507" t="n">
        <v>0</v>
      </c>
      <c r="J507" t="n">
        <v>0</v>
      </c>
    </row>
    <row r="508" spans="1:10">
      <c r="A508" t="n">
        <v>505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  <c r="H508" t="b">
        <v>0</v>
      </c>
      <c r="I508" t="n">
        <v>0</v>
      </c>
      <c r="J508" t="n">
        <v>0</v>
      </c>
    </row>
    <row r="509" spans="1:10">
      <c r="A509" t="n">
        <v>506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  <c r="H509" t="b">
        <v>0</v>
      </c>
      <c r="I509" t="n">
        <v>0</v>
      </c>
      <c r="J509" t="n">
        <v>0</v>
      </c>
    </row>
    <row r="510" spans="1:10">
      <c r="A510" t="n">
        <v>507</v>
      </c>
      <c r="B510" t="n">
        <v>0</v>
      </c>
      <c r="C510" t="n">
        <v>0</v>
      </c>
      <c r="D510" t="n">
        <v>0</v>
      </c>
      <c r="E510" t="n">
        <v>1</v>
      </c>
      <c r="F510" t="n">
        <v>0.4172115669077947</v>
      </c>
      <c r="G510" t="n">
        <v>0</v>
      </c>
      <c r="H510" t="b">
        <v>0</v>
      </c>
      <c r="I510" t="n">
        <v>0</v>
      </c>
      <c r="J510" t="n">
        <v>0</v>
      </c>
    </row>
    <row r="511" spans="1:10">
      <c r="A511" t="n">
        <v>508</v>
      </c>
      <c r="B511" t="n">
        <v>0</v>
      </c>
      <c r="C511" t="n">
        <v>0</v>
      </c>
      <c r="D511" t="n">
        <v>3</v>
      </c>
      <c r="E511" t="n">
        <v>1</v>
      </c>
      <c r="F511" t="n">
        <v>0.942945234796257</v>
      </c>
      <c r="G511" t="n">
        <v>25.39543063574398</v>
      </c>
      <c r="H511" t="b">
        <v>0</v>
      </c>
      <c r="I511" t="n">
        <v>100.1595784273742</v>
      </c>
      <c r="J511" t="n">
        <v>373.2947487988238</v>
      </c>
    </row>
    <row r="512" spans="1:10">
      <c r="A512" t="n">
        <v>509</v>
      </c>
      <c r="B512" t="n">
        <v>0</v>
      </c>
      <c r="C512" t="n">
        <v>0</v>
      </c>
      <c r="D512" t="n">
        <v>6</v>
      </c>
      <c r="E512" t="n">
        <v>1</v>
      </c>
      <c r="F512" t="n">
        <v>0.8110074939071776</v>
      </c>
      <c r="G512" t="n">
        <v>50.79086127148796</v>
      </c>
      <c r="H512" t="b">
        <v>0</v>
      </c>
      <c r="I512" t="n">
        <v>200.3191568547485</v>
      </c>
      <c r="J512" t="n">
        <v>746.5894975976476</v>
      </c>
    </row>
    <row r="513" spans="1:10">
      <c r="A513" t="n">
        <v>510</v>
      </c>
      <c r="B513" t="n">
        <v>0</v>
      </c>
      <c r="C513" t="n">
        <v>0</v>
      </c>
      <c r="D513" t="n">
        <v>9</v>
      </c>
      <c r="E513" t="n">
        <v>1</v>
      </c>
      <c r="F513" t="n">
        <v>0.8130247895750304</v>
      </c>
      <c r="G513" t="n">
        <v>76.18629190723193</v>
      </c>
      <c r="H513" t="b">
        <v>0</v>
      </c>
      <c r="I513" t="n">
        <v>300.4787352821227</v>
      </c>
      <c r="J513" t="n">
        <v>1119.884246396471</v>
      </c>
    </row>
    <row r="514" spans="1:10">
      <c r="A514" t="n">
        <v>511</v>
      </c>
      <c r="B514" t="n">
        <v>0</v>
      </c>
      <c r="C514" t="n">
        <v>0</v>
      </c>
      <c r="D514" t="n">
        <v>12</v>
      </c>
      <c r="E514" t="n">
        <v>1</v>
      </c>
      <c r="F514" t="n">
        <v>0.9368933477927013</v>
      </c>
      <c r="G514" t="n">
        <v>101.5817225429759</v>
      </c>
      <c r="H514" t="b">
        <v>0</v>
      </c>
      <c r="I514" t="n">
        <v>400.638313709497</v>
      </c>
      <c r="J514" t="n">
        <v>1493.178995195295</v>
      </c>
    </row>
    <row r="515" spans="1:10">
      <c r="A515" t="n">
        <v>512</v>
      </c>
      <c r="B515" t="n">
        <v>0</v>
      </c>
      <c r="C515" t="n">
        <v>0</v>
      </c>
      <c r="D515" t="n">
        <v>15</v>
      </c>
      <c r="E515" t="n">
        <v>1</v>
      </c>
      <c r="F515" t="n">
        <v>0.4394018192541684</v>
      </c>
      <c r="G515" t="n">
        <v>126.9771531787199</v>
      </c>
      <c r="H515" t="b">
        <v>0</v>
      </c>
      <c r="I515" t="n">
        <v>500.7978921368712</v>
      </c>
      <c r="J515" t="n">
        <v>1866.473743994119</v>
      </c>
    </row>
    <row r="516" spans="1:10">
      <c r="A516" t="n">
        <v>513</v>
      </c>
      <c r="B516" t="n">
        <v>0</v>
      </c>
      <c r="C516" t="n">
        <v>0</v>
      </c>
      <c r="D516" t="n">
        <v>15</v>
      </c>
      <c r="E516" t="n">
        <v>2</v>
      </c>
      <c r="F516" t="n">
        <v>-0.1945006248093759</v>
      </c>
      <c r="G516" t="n">
        <v>126.9771531787199</v>
      </c>
      <c r="H516" t="b">
        <v>1</v>
      </c>
      <c r="I516" t="n">
        <v>500.7978921368712</v>
      </c>
      <c r="J516" t="n">
        <v>1069.704297604357</v>
      </c>
    </row>
    <row r="517" spans="1:10">
      <c r="A517" t="n">
        <v>514</v>
      </c>
      <c r="B517" t="n">
        <v>0</v>
      </c>
      <c r="C517" t="n">
        <v>0</v>
      </c>
      <c r="D517" t="n">
        <v>15</v>
      </c>
      <c r="E517" t="n">
        <v>2</v>
      </c>
      <c r="F517" t="n">
        <v>0.3386006799833328</v>
      </c>
      <c r="G517" t="n">
        <v>126.9771531787199</v>
      </c>
      <c r="H517" t="b">
        <v>0</v>
      </c>
      <c r="I517" t="n">
        <v>500.7978921368712</v>
      </c>
      <c r="J517" t="n">
        <v>1069.704297604357</v>
      </c>
    </row>
    <row r="518" spans="1:10">
      <c r="A518" t="n">
        <v>515</v>
      </c>
      <c r="B518" t="n">
        <v>0</v>
      </c>
      <c r="C518" t="n">
        <v>0</v>
      </c>
      <c r="D518" t="n">
        <v>17.22222222222222</v>
      </c>
      <c r="E518" t="n">
        <v>2</v>
      </c>
      <c r="F518" t="n">
        <v>0.6919497567278952</v>
      </c>
      <c r="G518" t="n">
        <v>145.788583279271</v>
      </c>
      <c r="H518" t="b">
        <v>0</v>
      </c>
      <c r="I518" t="n">
        <v>574.9901724534446</v>
      </c>
      <c r="J518" t="n">
        <v>1228.179008360558</v>
      </c>
    </row>
    <row r="519" spans="1:10">
      <c r="A519" t="n">
        <v>516</v>
      </c>
      <c r="B519" t="n">
        <v>0</v>
      </c>
      <c r="C519" t="n">
        <v>0</v>
      </c>
      <c r="D519" t="n">
        <v>19.44444444444444</v>
      </c>
      <c r="E519" t="n">
        <v>2</v>
      </c>
      <c r="F519" t="n">
        <v>0.5973039968087877</v>
      </c>
      <c r="G519" t="n">
        <v>164.6000133798221</v>
      </c>
      <c r="H519" t="b">
        <v>0</v>
      </c>
      <c r="I519" t="n">
        <v>649.1824527700182</v>
      </c>
      <c r="J519" t="n">
        <v>1386.653719116759</v>
      </c>
    </row>
    <row r="520" spans="1:10">
      <c r="A520" t="n">
        <v>517</v>
      </c>
      <c r="B520" t="n">
        <v>0</v>
      </c>
      <c r="C520" t="n">
        <v>0</v>
      </c>
      <c r="D520" t="n">
        <v>21.66666666666667</v>
      </c>
      <c r="E520" t="n">
        <v>2</v>
      </c>
      <c r="F520" t="n">
        <v>0.6225379597406642</v>
      </c>
      <c r="G520" t="n">
        <v>183.4114434803732</v>
      </c>
      <c r="H520" t="b">
        <v>0</v>
      </c>
      <c r="I520" t="n">
        <v>723.3747330865918</v>
      </c>
      <c r="J520" t="n">
        <v>1545.12842987296</v>
      </c>
    </row>
    <row r="521" spans="1:10">
      <c r="A521" t="n">
        <v>518</v>
      </c>
      <c r="B521" t="n">
        <v>0</v>
      </c>
      <c r="C521" t="n">
        <v>0</v>
      </c>
      <c r="D521" t="n">
        <v>23.88888888888889</v>
      </c>
      <c r="E521" t="n">
        <v>2</v>
      </c>
      <c r="F521" t="n">
        <v>0.6162478679322607</v>
      </c>
      <c r="G521" t="n">
        <v>202.2228735809242</v>
      </c>
      <c r="H521" t="b">
        <v>0</v>
      </c>
      <c r="I521" t="n">
        <v>797.5670134031652</v>
      </c>
      <c r="J521" t="n">
        <v>1703.603140629161</v>
      </c>
    </row>
    <row r="522" spans="1:10">
      <c r="A522" t="n">
        <v>519</v>
      </c>
      <c r="B522" t="n">
        <v>0</v>
      </c>
      <c r="C522" t="n">
        <v>0</v>
      </c>
      <c r="D522" t="n">
        <v>26.11111111111111</v>
      </c>
      <c r="E522" t="n">
        <v>2</v>
      </c>
      <c r="F522" t="n">
        <v>0.6161742722339918</v>
      </c>
      <c r="G522" t="n">
        <v>221.0343036814753</v>
      </c>
      <c r="H522" t="b">
        <v>0</v>
      </c>
      <c r="I522" t="n">
        <v>871.7592937197387</v>
      </c>
      <c r="J522" t="n">
        <v>1862.077851385362</v>
      </c>
    </row>
    <row r="523" spans="1:10">
      <c r="A523" t="n">
        <v>520</v>
      </c>
      <c r="B523" t="n">
        <v>0</v>
      </c>
      <c r="C523" t="n">
        <v>0</v>
      </c>
      <c r="D523" t="n">
        <v>28.33333333333334</v>
      </c>
      <c r="E523" t="n">
        <v>2</v>
      </c>
      <c r="F523" t="n">
        <v>0.6227587468354812</v>
      </c>
      <c r="G523" t="n">
        <v>239.8457337820265</v>
      </c>
      <c r="H523" t="b">
        <v>0</v>
      </c>
      <c r="I523" t="n">
        <v>945.9515740363123</v>
      </c>
      <c r="J523" t="n">
        <v>2020.552562141563</v>
      </c>
    </row>
    <row r="524" spans="1:10">
      <c r="A524" t="n">
        <v>521</v>
      </c>
      <c r="B524" t="n">
        <v>0</v>
      </c>
      <c r="C524" t="n">
        <v>0</v>
      </c>
      <c r="D524" t="n">
        <v>30.55555555555556</v>
      </c>
      <c r="E524" t="n">
        <v>2</v>
      </c>
      <c r="F524" t="n">
        <v>0.5964944441277891</v>
      </c>
      <c r="G524" t="n">
        <v>258.6571638825775</v>
      </c>
      <c r="H524" t="b">
        <v>0</v>
      </c>
      <c r="I524" t="n">
        <v>1020.143854352886</v>
      </c>
      <c r="J524" t="n">
        <v>2179.027272897764</v>
      </c>
    </row>
    <row r="525" spans="1:10">
      <c r="A525" t="n">
        <v>522</v>
      </c>
      <c r="B525" t="n">
        <v>0</v>
      </c>
      <c r="C525" t="n">
        <v>0</v>
      </c>
      <c r="D525" t="n">
        <v>32.77777777777778</v>
      </c>
      <c r="E525" t="n">
        <v>2</v>
      </c>
      <c r="F525" t="n">
        <v>0.6949671803570645</v>
      </c>
      <c r="G525" t="n">
        <v>277.4685939831286</v>
      </c>
      <c r="H525" t="b">
        <v>0</v>
      </c>
      <c r="I525" t="n">
        <v>1094.336134669459</v>
      </c>
      <c r="J525" t="n">
        <v>2337.501983653965</v>
      </c>
    </row>
    <row r="526" spans="1:10">
      <c r="A526" t="n">
        <v>523</v>
      </c>
      <c r="B526" t="n">
        <v>0</v>
      </c>
      <c r="C526" t="n">
        <v>0</v>
      </c>
      <c r="D526" t="n">
        <v>35</v>
      </c>
      <c r="E526" t="n">
        <v>2</v>
      </c>
      <c r="F526" t="n">
        <v>0.3273405381476522</v>
      </c>
      <c r="G526" t="n">
        <v>296.2800240836797</v>
      </c>
      <c r="H526" t="b">
        <v>0</v>
      </c>
      <c r="I526" t="n">
        <v>1168.528414986033</v>
      </c>
      <c r="J526" t="n">
        <v>2495.976694410167</v>
      </c>
    </row>
    <row r="527" spans="1:10">
      <c r="A527" t="n">
        <v>524</v>
      </c>
      <c r="B527" t="n">
        <v>0</v>
      </c>
      <c r="C527" t="n">
        <v>0</v>
      </c>
      <c r="D527" t="n">
        <v>35</v>
      </c>
      <c r="E527" t="n">
        <v>3</v>
      </c>
      <c r="F527" t="n">
        <v>-0.15247748109583</v>
      </c>
      <c r="G527" t="n">
        <v>296.2800240836797</v>
      </c>
      <c r="H527" t="b">
        <v>1</v>
      </c>
      <c r="I527" t="n">
        <v>1168.528414986033</v>
      </c>
      <c r="J527" t="n">
        <v>1545.963093026521</v>
      </c>
    </row>
    <row r="528" spans="1:10">
      <c r="A528" t="n">
        <v>525</v>
      </c>
      <c r="B528" t="n">
        <v>0</v>
      </c>
      <c r="C528" t="n">
        <v>0</v>
      </c>
      <c r="D528" t="n">
        <v>35</v>
      </c>
      <c r="E528" t="n">
        <v>3</v>
      </c>
      <c r="F528" t="n">
        <v>0.282569386235668</v>
      </c>
      <c r="G528" t="n">
        <v>296.2800240836797</v>
      </c>
      <c r="H528" t="b">
        <v>0</v>
      </c>
      <c r="I528" t="n">
        <v>1168.528414986033</v>
      </c>
      <c r="J528" t="n">
        <v>1545.963093026521</v>
      </c>
    </row>
    <row r="529" spans="1:10">
      <c r="A529" t="n">
        <v>526</v>
      </c>
      <c r="B529" t="n">
        <v>0</v>
      </c>
      <c r="C529" t="n">
        <v>0</v>
      </c>
      <c r="D529" t="n">
        <v>36.875</v>
      </c>
      <c r="E529" t="n">
        <v>3</v>
      </c>
      <c r="F529" t="n">
        <v>0.5846999361531564</v>
      </c>
      <c r="G529" t="n">
        <v>312.1521682310197</v>
      </c>
      <c r="H529" t="b">
        <v>0</v>
      </c>
      <c r="I529" t="n">
        <v>1231.128151503142</v>
      </c>
      <c r="J529" t="n">
        <v>1628.782544438656</v>
      </c>
    </row>
    <row r="530" spans="1:10">
      <c r="A530" t="n">
        <v>527</v>
      </c>
      <c r="B530" t="n">
        <v>0</v>
      </c>
      <c r="C530" t="n">
        <v>0</v>
      </c>
      <c r="D530" t="n">
        <v>38.75</v>
      </c>
      <c r="E530" t="n">
        <v>3</v>
      </c>
      <c r="F530" t="n">
        <v>0.5036308691517162</v>
      </c>
      <c r="G530" t="n">
        <v>328.0243123783597</v>
      </c>
      <c r="H530" t="b">
        <v>0</v>
      </c>
      <c r="I530" t="n">
        <v>1293.727888020251</v>
      </c>
      <c r="J530" t="n">
        <v>1711.601995850792</v>
      </c>
    </row>
    <row r="531" spans="1:10">
      <c r="A531" t="n">
        <v>528</v>
      </c>
      <c r="B531" t="n">
        <v>0</v>
      </c>
      <c r="C531" t="n">
        <v>0</v>
      </c>
      <c r="D531" t="n">
        <v>40.625</v>
      </c>
      <c r="E531" t="n">
        <v>3</v>
      </c>
      <c r="F531" t="n">
        <v>0.525776587239986</v>
      </c>
      <c r="G531" t="n">
        <v>343.8964565256996</v>
      </c>
      <c r="H531" t="b">
        <v>0</v>
      </c>
      <c r="I531" t="n">
        <v>1356.327624537359</v>
      </c>
      <c r="J531" t="n">
        <v>1794.421447262926</v>
      </c>
    </row>
    <row r="532" spans="1:10">
      <c r="A532" t="n">
        <v>529</v>
      </c>
      <c r="B532" t="n">
        <v>0</v>
      </c>
      <c r="C532" t="n">
        <v>0</v>
      </c>
      <c r="D532" t="n">
        <v>42.5</v>
      </c>
      <c r="E532" t="n">
        <v>3</v>
      </c>
      <c r="F532" t="n">
        <v>0.5182627818883283</v>
      </c>
      <c r="G532" t="n">
        <v>359.7686006730397</v>
      </c>
      <c r="H532" t="b">
        <v>0</v>
      </c>
      <c r="I532" t="n">
        <v>1418.927361054468</v>
      </c>
      <c r="J532" t="n">
        <v>1877.240898675062</v>
      </c>
    </row>
    <row r="533" spans="1:10">
      <c r="A533" t="n">
        <v>530</v>
      </c>
      <c r="B533" t="n">
        <v>0</v>
      </c>
      <c r="C533" t="n">
        <v>0</v>
      </c>
      <c r="D533" t="n">
        <v>44.375</v>
      </c>
      <c r="E533" t="n">
        <v>3</v>
      </c>
      <c r="F533" t="n">
        <v>0.5261722852067043</v>
      </c>
      <c r="G533" t="n">
        <v>375.6407448203797</v>
      </c>
      <c r="H533" t="b">
        <v>0</v>
      </c>
      <c r="I533" t="n">
        <v>1481.527097571577</v>
      </c>
      <c r="J533" t="n">
        <v>1960.060350087197</v>
      </c>
    </row>
    <row r="534" spans="1:10">
      <c r="A534" t="n">
        <v>531</v>
      </c>
      <c r="B534" t="n">
        <v>0</v>
      </c>
      <c r="C534" t="n">
        <v>0</v>
      </c>
      <c r="D534" t="n">
        <v>46.25</v>
      </c>
      <c r="E534" t="n">
        <v>3</v>
      </c>
      <c r="F534" t="n">
        <v>0.502048077284857</v>
      </c>
      <c r="G534" t="n">
        <v>391.5128889677196</v>
      </c>
      <c r="H534" t="b">
        <v>0</v>
      </c>
      <c r="I534" t="n">
        <v>1544.126834088686</v>
      </c>
      <c r="J534" t="n">
        <v>2042.879801499332</v>
      </c>
    </row>
    <row r="535" spans="1:10">
      <c r="A535" t="n">
        <v>532</v>
      </c>
      <c r="B535" t="n">
        <v>0</v>
      </c>
      <c r="C535" t="n">
        <v>0</v>
      </c>
      <c r="D535" t="n">
        <v>48.125</v>
      </c>
      <c r="E535" t="n">
        <v>3</v>
      </c>
      <c r="F535" t="n">
        <v>0.5906354056538659</v>
      </c>
      <c r="G535" t="n">
        <v>407.3850331150596</v>
      </c>
      <c r="H535" t="b">
        <v>0</v>
      </c>
      <c r="I535" t="n">
        <v>1606.726570605795</v>
      </c>
      <c r="J535" t="n">
        <v>2125.699252911467</v>
      </c>
    </row>
    <row r="536" spans="1:10">
      <c r="A536" t="n">
        <v>533</v>
      </c>
      <c r="B536" t="n">
        <v>0</v>
      </c>
      <c r="C536" t="n">
        <v>0</v>
      </c>
      <c r="D536" t="n">
        <v>50</v>
      </c>
      <c r="E536" t="n">
        <v>3</v>
      </c>
      <c r="F536" t="n">
        <v>0.2604103000996911</v>
      </c>
      <c r="G536" t="n">
        <v>423.2571772623996</v>
      </c>
      <c r="H536" t="b">
        <v>0</v>
      </c>
      <c r="I536" t="n">
        <v>1669.326307122904</v>
      </c>
      <c r="J536" t="n">
        <v>2208.518704323602</v>
      </c>
    </row>
    <row r="537" spans="1:10">
      <c r="A537" t="n">
        <v>534</v>
      </c>
      <c r="B537" t="n">
        <v>0</v>
      </c>
      <c r="C537" t="n">
        <v>0</v>
      </c>
      <c r="D537" t="n">
        <v>50</v>
      </c>
      <c r="E537" t="n">
        <v>3</v>
      </c>
      <c r="F537" t="n">
        <v>-0.06977660605263392</v>
      </c>
      <c r="G537" t="n">
        <v>423.2571772623996</v>
      </c>
      <c r="H537" t="b">
        <v>0</v>
      </c>
      <c r="I537" t="n">
        <v>1669.326307122904</v>
      </c>
      <c r="J537" t="n">
        <v>2208.518704323602</v>
      </c>
    </row>
    <row r="538" spans="1:10">
      <c r="A538" t="n">
        <v>535</v>
      </c>
      <c r="B538" t="n">
        <v>0</v>
      </c>
      <c r="C538" t="n">
        <v>0</v>
      </c>
      <c r="D538" t="n">
        <v>50</v>
      </c>
      <c r="E538" t="n">
        <v>3</v>
      </c>
      <c r="F538" t="n">
        <v>0.01869612411084098</v>
      </c>
      <c r="G538" t="n">
        <v>423.2571772623996</v>
      </c>
      <c r="H538" t="b">
        <v>0</v>
      </c>
      <c r="I538" t="n">
        <v>1669.326307122904</v>
      </c>
      <c r="J538" t="n">
        <v>2208.518704323602</v>
      </c>
    </row>
    <row r="539" spans="1:10">
      <c r="A539" t="n">
        <v>536</v>
      </c>
      <c r="B539" t="n">
        <v>0</v>
      </c>
      <c r="C539" t="n">
        <v>0</v>
      </c>
      <c r="D539" t="n">
        <v>50</v>
      </c>
      <c r="E539" t="n">
        <v>3</v>
      </c>
      <c r="F539" t="n">
        <v>-0.005007890390725578</v>
      </c>
      <c r="G539" t="n">
        <v>423.2571772623996</v>
      </c>
      <c r="H539" t="b">
        <v>0</v>
      </c>
      <c r="I539" t="n">
        <v>1669.326307122904</v>
      </c>
      <c r="J539" t="n">
        <v>2208.518704323602</v>
      </c>
    </row>
    <row r="540" spans="1:10">
      <c r="A540" t="n">
        <v>537</v>
      </c>
      <c r="B540" t="n">
        <v>0</v>
      </c>
      <c r="C540" t="n">
        <v>0</v>
      </c>
      <c r="D540" t="n">
        <v>50</v>
      </c>
      <c r="E540" t="n">
        <v>3</v>
      </c>
      <c r="F540" t="n">
        <v>0.00133543745205511</v>
      </c>
      <c r="G540" t="n">
        <v>423.2571772623996</v>
      </c>
      <c r="H540" t="b">
        <v>0</v>
      </c>
      <c r="I540" t="n">
        <v>1669.326307122904</v>
      </c>
      <c r="J540" t="n">
        <v>2208.518704323602</v>
      </c>
    </row>
    <row r="541" spans="1:10">
      <c r="A541" t="n">
        <v>538</v>
      </c>
      <c r="B541" t="n">
        <v>0</v>
      </c>
      <c r="C541" t="n">
        <v>0</v>
      </c>
      <c r="D541" t="n">
        <v>50</v>
      </c>
      <c r="E541" t="n">
        <v>3</v>
      </c>
      <c r="F541" t="n">
        <v>-0.0003338594174913112</v>
      </c>
      <c r="G541" t="n">
        <v>423.2571772623996</v>
      </c>
      <c r="H541" t="b">
        <v>0</v>
      </c>
      <c r="I541" t="n">
        <v>1669.326307122904</v>
      </c>
      <c r="J541" t="n">
        <v>2208.518704323602</v>
      </c>
    </row>
    <row r="542" spans="1:10">
      <c r="A542" t="n">
        <v>539</v>
      </c>
      <c r="B542" t="n">
        <v>0</v>
      </c>
      <c r="C542" t="n">
        <v>0</v>
      </c>
      <c r="D542" t="n">
        <v>50</v>
      </c>
      <c r="E542" t="n">
        <v>3</v>
      </c>
      <c r="F542" t="n">
        <v>2.179190161655242e-10</v>
      </c>
      <c r="G542" t="n">
        <v>423.2571772623996</v>
      </c>
      <c r="H542" t="b">
        <v>0</v>
      </c>
      <c r="I542" t="n">
        <v>1669.326307122904</v>
      </c>
      <c r="J542" t="n">
        <v>2208.518704323602</v>
      </c>
    </row>
    <row r="543" spans="1:10">
      <c r="A543" t="n">
        <v>540</v>
      </c>
      <c r="B543" t="n">
        <v>0</v>
      </c>
      <c r="C543" t="n">
        <v>0</v>
      </c>
      <c r="D543" t="n">
        <v>50</v>
      </c>
      <c r="E543" t="n">
        <v>3</v>
      </c>
      <c r="F543" t="n">
        <v>0.0003338585458134702</v>
      </c>
      <c r="G543" t="n">
        <v>423.2571772623996</v>
      </c>
      <c r="H543" t="b">
        <v>0</v>
      </c>
      <c r="I543" t="n">
        <v>1669.326307122904</v>
      </c>
      <c r="J543" t="n">
        <v>2208.518704323602</v>
      </c>
    </row>
    <row r="544" spans="1:10">
      <c r="A544" t="n">
        <v>541</v>
      </c>
      <c r="B544" t="n">
        <v>0</v>
      </c>
      <c r="C544" t="n">
        <v>0</v>
      </c>
      <c r="D544" t="n">
        <v>50</v>
      </c>
      <c r="E544" t="n">
        <v>3</v>
      </c>
      <c r="F544" t="n">
        <v>-0.001335434401173785</v>
      </c>
      <c r="G544" t="n">
        <v>423.2571772623996</v>
      </c>
      <c r="H544" t="b">
        <v>0</v>
      </c>
      <c r="I544" t="n">
        <v>1669.326307122904</v>
      </c>
      <c r="J544" t="n">
        <v>2208.518704323602</v>
      </c>
    </row>
    <row r="545" spans="1:10">
      <c r="A545" t="n">
        <v>542</v>
      </c>
      <c r="B545" t="n">
        <v>0</v>
      </c>
      <c r="C545" t="n">
        <v>0</v>
      </c>
      <c r="D545" t="n">
        <v>50</v>
      </c>
      <c r="E545" t="n">
        <v>3</v>
      </c>
      <c r="F545" t="n">
        <v>0.00500787905888167</v>
      </c>
      <c r="G545" t="n">
        <v>423.2571772623996</v>
      </c>
      <c r="H545" t="b">
        <v>0</v>
      </c>
      <c r="I545" t="n">
        <v>1669.326307122904</v>
      </c>
      <c r="J545" t="n">
        <v>2208.518704323602</v>
      </c>
    </row>
    <row r="546" spans="1:10">
      <c r="A546" t="n">
        <v>543</v>
      </c>
      <c r="B546" t="n">
        <v>0</v>
      </c>
      <c r="C546" t="n">
        <v>0</v>
      </c>
      <c r="D546" t="n">
        <v>50</v>
      </c>
      <c r="E546" t="n">
        <v>3</v>
      </c>
      <c r="F546" t="n">
        <v>-0.01869608183436178</v>
      </c>
      <c r="G546" t="n">
        <v>423.2571772623996</v>
      </c>
      <c r="H546" t="b">
        <v>0</v>
      </c>
      <c r="I546" t="n">
        <v>1669.326307122904</v>
      </c>
      <c r="J546" t="n">
        <v>2208.518704323602</v>
      </c>
    </row>
    <row r="547" spans="1:10">
      <c r="A547" t="n">
        <v>544</v>
      </c>
      <c r="B547" t="n">
        <v>0</v>
      </c>
      <c r="C547" t="n">
        <v>0</v>
      </c>
      <c r="D547" t="n">
        <v>50</v>
      </c>
      <c r="E547" t="n">
        <v>3</v>
      </c>
      <c r="F547" t="n">
        <v>0.0697764482785681</v>
      </c>
      <c r="G547" t="n">
        <v>423.2571772623996</v>
      </c>
      <c r="H547" t="b">
        <v>0</v>
      </c>
      <c r="I547" t="n">
        <v>1669.326307122904</v>
      </c>
      <c r="J547" t="n">
        <v>2208.518704323602</v>
      </c>
    </row>
    <row r="548" spans="1:10">
      <c r="A548" t="n">
        <v>545</v>
      </c>
      <c r="B548" t="n">
        <v>0</v>
      </c>
      <c r="C548" t="n">
        <v>0</v>
      </c>
      <c r="D548" t="n">
        <v>50</v>
      </c>
      <c r="E548" t="n">
        <v>3</v>
      </c>
      <c r="F548" t="n">
        <v>-0.2604097112799133</v>
      </c>
      <c r="G548" t="n">
        <v>423.2571772623996</v>
      </c>
      <c r="H548" t="b">
        <v>0</v>
      </c>
      <c r="I548" t="n">
        <v>1669.326307122904</v>
      </c>
      <c r="J548" t="n">
        <v>2208.518704323602</v>
      </c>
    </row>
    <row r="549" spans="1:10">
      <c r="A549" t="n">
        <v>546</v>
      </c>
      <c r="B549" t="n">
        <v>0</v>
      </c>
      <c r="C549" t="n">
        <v>0</v>
      </c>
      <c r="D549" t="n">
        <v>48.125</v>
      </c>
      <c r="E549" t="n">
        <v>3</v>
      </c>
      <c r="F549" t="n">
        <v>-0.5906376031589238</v>
      </c>
      <c r="G549" t="n">
        <v>407.3850331150596</v>
      </c>
      <c r="H549" t="b">
        <v>0</v>
      </c>
      <c r="I549" t="n">
        <v>1606.726570605795</v>
      </c>
      <c r="J549" t="n">
        <v>2125.699252911467</v>
      </c>
    </row>
    <row r="550" spans="1:10">
      <c r="A550" t="n">
        <v>547</v>
      </c>
      <c r="B550" t="n">
        <v>0</v>
      </c>
      <c r="C550" t="n">
        <v>0</v>
      </c>
      <c r="D550" t="n">
        <v>46.25</v>
      </c>
      <c r="E550" t="n">
        <v>3</v>
      </c>
      <c r="F550" t="n">
        <v>-0.5020398760843978</v>
      </c>
      <c r="G550" t="n">
        <v>391.5128889677196</v>
      </c>
      <c r="H550" t="b">
        <v>0</v>
      </c>
      <c r="I550" t="n">
        <v>1544.126834088686</v>
      </c>
      <c r="J550" t="n">
        <v>2042.879801499332</v>
      </c>
    </row>
    <row r="551" spans="1:10">
      <c r="A551" t="n">
        <v>548</v>
      </c>
      <c r="B551" t="n">
        <v>0</v>
      </c>
      <c r="C551" t="n">
        <v>0</v>
      </c>
      <c r="D551" t="n">
        <v>44.375</v>
      </c>
      <c r="E551" t="n">
        <v>3</v>
      </c>
      <c r="F551" t="n">
        <v>-0.5262028925034832</v>
      </c>
      <c r="G551" t="n">
        <v>375.6407448203797</v>
      </c>
      <c r="H551" t="b">
        <v>0</v>
      </c>
      <c r="I551" t="n">
        <v>1481.527097571577</v>
      </c>
      <c r="J551" t="n">
        <v>1960.060350087197</v>
      </c>
    </row>
    <row r="552" spans="1:10">
      <c r="A552" t="n">
        <v>549</v>
      </c>
      <c r="B552" t="n">
        <v>0</v>
      </c>
      <c r="C552" t="n">
        <v>0</v>
      </c>
      <c r="D552" t="n">
        <v>42.5</v>
      </c>
      <c r="E552" t="n">
        <v>3</v>
      </c>
      <c r="F552" t="n">
        <v>-0.5181485539016553</v>
      </c>
      <c r="G552" t="n">
        <v>359.7686006730397</v>
      </c>
      <c r="H552" t="b">
        <v>0</v>
      </c>
      <c r="I552" t="n">
        <v>1418.927361054468</v>
      </c>
      <c r="J552" t="n">
        <v>1877.240898675062</v>
      </c>
    </row>
    <row r="553" spans="1:10">
      <c r="A553" t="n">
        <v>550</v>
      </c>
      <c r="B553" t="n">
        <v>0</v>
      </c>
      <c r="C553" t="n">
        <v>0</v>
      </c>
      <c r="D553" t="n">
        <v>40.625</v>
      </c>
      <c r="E553" t="n">
        <v>3</v>
      </c>
      <c r="F553" t="n">
        <v>-0.5262028918899029</v>
      </c>
      <c r="G553" t="n">
        <v>343.8964565256996</v>
      </c>
      <c r="H553" t="b">
        <v>0</v>
      </c>
      <c r="I553" t="n">
        <v>1356.327624537359</v>
      </c>
      <c r="J553" t="n">
        <v>1794.421447262926</v>
      </c>
    </row>
    <row r="554" spans="1:10">
      <c r="A554" t="n">
        <v>551</v>
      </c>
      <c r="B554" t="n">
        <v>0</v>
      </c>
      <c r="C554" t="n">
        <v>0</v>
      </c>
      <c r="D554" t="n">
        <v>38.75</v>
      </c>
      <c r="E554" t="n">
        <v>3</v>
      </c>
      <c r="F554" t="n">
        <v>-0.5020398785387341</v>
      </c>
      <c r="G554" t="n">
        <v>328.0243123783597</v>
      </c>
      <c r="H554" t="b">
        <v>0</v>
      </c>
      <c r="I554" t="n">
        <v>1293.727888020251</v>
      </c>
      <c r="J554" t="n">
        <v>1711.601995850792</v>
      </c>
    </row>
    <row r="555" spans="1:10">
      <c r="A555" t="n">
        <v>552</v>
      </c>
      <c r="B555" t="n">
        <v>0</v>
      </c>
      <c r="C555" t="n">
        <v>0</v>
      </c>
      <c r="D555" t="n">
        <v>36.875</v>
      </c>
      <c r="E555" t="n">
        <v>3</v>
      </c>
      <c r="F555" t="n">
        <v>-0.5906375939551545</v>
      </c>
      <c r="G555" t="n">
        <v>312.1521682310197</v>
      </c>
      <c r="H555" t="b">
        <v>0</v>
      </c>
      <c r="I555" t="n">
        <v>1231.128151503142</v>
      </c>
      <c r="J555" t="n">
        <v>1628.782544438656</v>
      </c>
    </row>
    <row r="556" spans="1:10">
      <c r="A556" t="n">
        <v>553</v>
      </c>
      <c r="B556" t="n">
        <v>0</v>
      </c>
      <c r="C556" t="n">
        <v>0</v>
      </c>
      <c r="D556" t="n">
        <v>35</v>
      </c>
      <c r="E556" t="n">
        <v>3</v>
      </c>
      <c r="F556" t="n">
        <v>-0.2604097456406587</v>
      </c>
      <c r="G556" t="n">
        <v>296.2800240836797</v>
      </c>
      <c r="H556" t="b">
        <v>0</v>
      </c>
      <c r="I556" t="n">
        <v>1168.528414986033</v>
      </c>
      <c r="J556" t="n">
        <v>1545.963093026521</v>
      </c>
    </row>
    <row r="557" spans="1:10">
      <c r="A557" t="n">
        <v>554</v>
      </c>
      <c r="B557" t="n">
        <v>0</v>
      </c>
      <c r="C557" t="n">
        <v>0</v>
      </c>
      <c r="D557" t="n">
        <v>35</v>
      </c>
      <c r="E557" t="n">
        <v>3</v>
      </c>
      <c r="F557" t="n">
        <v>0.06977657651779179</v>
      </c>
      <c r="G557" t="n">
        <v>296.2800240836797</v>
      </c>
      <c r="H557" t="b">
        <v>0</v>
      </c>
      <c r="I557" t="n">
        <v>1168.528414986033</v>
      </c>
      <c r="J557" t="n">
        <v>1545.963093026521</v>
      </c>
    </row>
    <row r="558" spans="1:10">
      <c r="A558" t="n">
        <v>555</v>
      </c>
      <c r="B558" t="n">
        <v>0</v>
      </c>
      <c r="C558" t="n">
        <v>0</v>
      </c>
      <c r="D558" t="n">
        <v>35</v>
      </c>
      <c r="E558" t="n">
        <v>3</v>
      </c>
      <c r="F558" t="n">
        <v>-0.01869656043050494</v>
      </c>
      <c r="G558" t="n">
        <v>296.2800240836797</v>
      </c>
      <c r="H558" t="b">
        <v>0</v>
      </c>
      <c r="I558" t="n">
        <v>1168.528414986033</v>
      </c>
      <c r="J558" t="n">
        <v>1545.963093026521</v>
      </c>
    </row>
    <row r="559" spans="1:10">
      <c r="A559" t="n">
        <v>556</v>
      </c>
      <c r="B559" t="n">
        <v>0</v>
      </c>
      <c r="C559" t="n">
        <v>0</v>
      </c>
      <c r="D559" t="n">
        <v>35</v>
      </c>
      <c r="E559" t="n">
        <v>3</v>
      </c>
      <c r="F559" t="n">
        <v>0.005009665204220859</v>
      </c>
      <c r="G559" t="n">
        <v>296.2800240836797</v>
      </c>
      <c r="H559" t="b">
        <v>0</v>
      </c>
      <c r="I559" t="n">
        <v>1168.528414986033</v>
      </c>
      <c r="J559" t="n">
        <v>1545.963093026521</v>
      </c>
    </row>
    <row r="560" spans="1:10">
      <c r="A560" t="n">
        <v>557</v>
      </c>
      <c r="B560" t="n">
        <v>0</v>
      </c>
      <c r="C560" t="n">
        <v>0</v>
      </c>
      <c r="D560" t="n">
        <v>35</v>
      </c>
      <c r="E560" t="n">
        <v>3</v>
      </c>
      <c r="F560" t="n">
        <v>-0.001342100386379386</v>
      </c>
      <c r="G560" t="n">
        <v>296.2800240836797</v>
      </c>
      <c r="H560" t="b">
        <v>0</v>
      </c>
      <c r="I560" t="n">
        <v>1168.528414986033</v>
      </c>
      <c r="J560" t="n">
        <v>1545.963093026521</v>
      </c>
    </row>
    <row r="561" spans="1:10">
      <c r="A561" t="n">
        <v>558</v>
      </c>
      <c r="B561" t="n">
        <v>0</v>
      </c>
      <c r="C561" t="n">
        <v>0</v>
      </c>
      <c r="D561" t="n">
        <v>35</v>
      </c>
      <c r="E561" t="n">
        <v>3</v>
      </c>
      <c r="F561" t="n">
        <v>0.000358736341302901</v>
      </c>
      <c r="G561" t="n">
        <v>296.2800240836797</v>
      </c>
      <c r="H561" t="b">
        <v>0</v>
      </c>
      <c r="I561" t="n">
        <v>1168.528414986033</v>
      </c>
      <c r="J561" t="n">
        <v>1545.963093026521</v>
      </c>
    </row>
    <row r="562" spans="1:10">
      <c r="A562" t="n">
        <v>559</v>
      </c>
      <c r="B562" t="n">
        <v>0</v>
      </c>
      <c r="C562" t="n">
        <v>0</v>
      </c>
      <c r="D562" t="n">
        <v>35</v>
      </c>
      <c r="E562" t="n">
        <v>3</v>
      </c>
      <c r="F562" t="n">
        <v>-9.284497883133014e-05</v>
      </c>
      <c r="G562" t="n">
        <v>296.2800240836797</v>
      </c>
      <c r="H562" t="b">
        <v>0</v>
      </c>
      <c r="I562" t="n">
        <v>1168.528414986033</v>
      </c>
      <c r="J562" t="n">
        <v>1545.963093026521</v>
      </c>
    </row>
    <row r="563" spans="1:10">
      <c r="A563" t="n">
        <v>560</v>
      </c>
      <c r="B563" t="n">
        <v>0</v>
      </c>
      <c r="C563" t="n">
        <v>0</v>
      </c>
      <c r="D563" t="n">
        <v>35</v>
      </c>
      <c r="E563" t="n">
        <v>3</v>
      </c>
      <c r="F563" t="n">
        <v>1.264357401886684e-05</v>
      </c>
      <c r="G563" t="n">
        <v>296.2800240836797</v>
      </c>
      <c r="H563" t="b">
        <v>0</v>
      </c>
      <c r="I563" t="n">
        <v>1168.528414986033</v>
      </c>
      <c r="J563" t="n">
        <v>1545.963093026521</v>
      </c>
    </row>
    <row r="564" spans="1:10">
      <c r="A564" t="n">
        <v>561</v>
      </c>
      <c r="B564" t="n">
        <v>0</v>
      </c>
      <c r="C564" t="n">
        <v>0</v>
      </c>
      <c r="D564" t="n">
        <v>35</v>
      </c>
      <c r="E564" t="n">
        <v>3</v>
      </c>
      <c r="F564" t="n">
        <v>4.22706827585273e-05</v>
      </c>
      <c r="G564" t="n">
        <v>296.2800240836797</v>
      </c>
      <c r="H564" t="b">
        <v>0</v>
      </c>
      <c r="I564" t="n">
        <v>1168.528414986033</v>
      </c>
      <c r="J564" t="n">
        <v>1545.963093026521</v>
      </c>
    </row>
    <row r="565" spans="1:10">
      <c r="A565" t="n">
        <v>562</v>
      </c>
      <c r="B565" t="n">
        <v>0</v>
      </c>
      <c r="C565" t="n">
        <v>0</v>
      </c>
      <c r="D565" t="n">
        <v>35</v>
      </c>
      <c r="E565" t="n">
        <v>3</v>
      </c>
      <c r="F565" t="n">
        <v>-0.0001817263050538642</v>
      </c>
      <c r="G565" t="n">
        <v>296.2800240836797</v>
      </c>
      <c r="H565" t="b">
        <v>0</v>
      </c>
      <c r="I565" t="n">
        <v>1168.528414986033</v>
      </c>
      <c r="J565" t="n">
        <v>1545.963093026521</v>
      </c>
    </row>
    <row r="566" spans="1:10">
      <c r="A566" t="n">
        <v>563</v>
      </c>
      <c r="B566" t="n">
        <v>0</v>
      </c>
      <c r="C566" t="n">
        <v>0</v>
      </c>
      <c r="D566" t="n">
        <v>35</v>
      </c>
      <c r="E566" t="n">
        <v>3</v>
      </c>
      <c r="F566" t="n">
        <v>0.0006846345374498242</v>
      </c>
      <c r="G566" t="n">
        <v>296.2800240836797</v>
      </c>
      <c r="H566" t="b">
        <v>0</v>
      </c>
      <c r="I566" t="n">
        <v>1168.528414986033</v>
      </c>
      <c r="J566" t="n">
        <v>1545.963093026521</v>
      </c>
    </row>
    <row r="567" spans="1:10">
      <c r="A567" t="n">
        <v>564</v>
      </c>
      <c r="B567" t="n">
        <v>0</v>
      </c>
      <c r="C567" t="n">
        <v>0</v>
      </c>
      <c r="D567" t="n">
        <v>35</v>
      </c>
      <c r="E567" t="n">
        <v>3</v>
      </c>
      <c r="F567" t="n">
        <v>-0.002556811844740103</v>
      </c>
      <c r="G567" t="n">
        <v>296.2800240836797</v>
      </c>
      <c r="H567" t="b">
        <v>0</v>
      </c>
      <c r="I567" t="n">
        <v>1168.528414986033</v>
      </c>
      <c r="J567" t="n">
        <v>1545.963093026521</v>
      </c>
    </row>
    <row r="568" spans="1:10">
      <c r="A568" t="n">
        <v>565</v>
      </c>
      <c r="B568" t="n">
        <v>0</v>
      </c>
      <c r="C568" t="n">
        <v>0</v>
      </c>
      <c r="D568" t="n">
        <v>35</v>
      </c>
      <c r="E568" t="n">
        <v>3</v>
      </c>
      <c r="F568" t="n">
        <v>0.009542612841513254</v>
      </c>
      <c r="G568" t="n">
        <v>296.2800240836797</v>
      </c>
      <c r="H568" t="b">
        <v>0</v>
      </c>
      <c r="I568" t="n">
        <v>1168.528414986033</v>
      </c>
      <c r="J568" t="n">
        <v>1545.963093026521</v>
      </c>
    </row>
    <row r="569" spans="1:10">
      <c r="A569" t="n">
        <v>566</v>
      </c>
      <c r="B569" t="n">
        <v>0</v>
      </c>
      <c r="C569" t="n">
        <v>0</v>
      </c>
      <c r="D569" t="n">
        <v>35</v>
      </c>
      <c r="E569" t="n">
        <v>3</v>
      </c>
      <c r="F569" t="n">
        <v>-0.03561363952131558</v>
      </c>
      <c r="G569" t="n">
        <v>296.2800240836797</v>
      </c>
      <c r="H569" t="b">
        <v>0</v>
      </c>
      <c r="I569" t="n">
        <v>1168.528414986033</v>
      </c>
      <c r="J569" t="n">
        <v>1545.963093026521</v>
      </c>
    </row>
    <row r="570" spans="1:10">
      <c r="A570" t="n">
        <v>567</v>
      </c>
      <c r="B570" t="n">
        <v>0</v>
      </c>
      <c r="C570" t="n">
        <v>0</v>
      </c>
      <c r="D570" t="n">
        <v>35</v>
      </c>
      <c r="E570" t="n">
        <v>2</v>
      </c>
      <c r="F570" t="n">
        <v>0.1329119452437499</v>
      </c>
      <c r="G570" t="n">
        <v>296.2800240836797</v>
      </c>
      <c r="H570" t="b">
        <v>1</v>
      </c>
      <c r="I570" t="n">
        <v>1168.528414986033</v>
      </c>
      <c r="J570" t="n">
        <v>2495.976694410167</v>
      </c>
    </row>
    <row r="571" spans="1:10">
      <c r="A571" t="n">
        <v>568</v>
      </c>
      <c r="B571" t="n">
        <v>0</v>
      </c>
      <c r="C571" t="n">
        <v>0</v>
      </c>
      <c r="D571" t="n">
        <v>35</v>
      </c>
      <c r="E571" t="n">
        <v>2</v>
      </c>
      <c r="F571" t="n">
        <v>-0.496034141453686</v>
      </c>
      <c r="G571" t="n">
        <v>296.2800240836797</v>
      </c>
      <c r="H571" t="b">
        <v>0</v>
      </c>
      <c r="I571" t="n">
        <v>1168.528414986033</v>
      </c>
      <c r="J571" t="n">
        <v>2495.976694410167</v>
      </c>
    </row>
    <row r="572" spans="1:10">
      <c r="A572" t="n">
        <v>569</v>
      </c>
      <c r="B572" t="n">
        <v>0</v>
      </c>
      <c r="C572" t="n">
        <v>0</v>
      </c>
      <c r="D572" t="n">
        <v>31.42857142857143</v>
      </c>
      <c r="E572" t="n">
        <v>2</v>
      </c>
      <c r="F572" t="n">
        <v>-1.124965855619478</v>
      </c>
      <c r="G572" t="n">
        <v>266.0473685649369</v>
      </c>
      <c r="H572" t="b">
        <v>0</v>
      </c>
      <c r="I572" t="n">
        <v>1049.290821620111</v>
      </c>
      <c r="J572" t="n">
        <v>2241.285194980557</v>
      </c>
    </row>
    <row r="573" spans="1:10">
      <c r="A573" t="n">
        <v>570</v>
      </c>
      <c r="B573" t="n">
        <v>0</v>
      </c>
      <c r="C573" t="n">
        <v>0</v>
      </c>
      <c r="D573" t="n">
        <v>27.85714285714286</v>
      </c>
      <c r="E573" t="n">
        <v>2</v>
      </c>
      <c r="F573" t="n">
        <v>-0.9564833884493482</v>
      </c>
      <c r="G573" t="n">
        <v>235.8147130461941</v>
      </c>
      <c r="H573" t="b">
        <v>0</v>
      </c>
      <c r="I573" t="n">
        <v>930.0532282541894</v>
      </c>
      <c r="J573" t="n">
        <v>1986.593695550949</v>
      </c>
    </row>
    <row r="574" spans="1:10">
      <c r="A574" t="n">
        <v>571</v>
      </c>
      <c r="B574" t="n">
        <v>0</v>
      </c>
      <c r="C574" t="n">
        <v>0</v>
      </c>
      <c r="D574" t="n">
        <v>24.28571428571428</v>
      </c>
      <c r="E574" t="n">
        <v>2</v>
      </c>
      <c r="F574" t="n">
        <v>-1.001481542964081</v>
      </c>
      <c r="G574" t="n">
        <v>205.5820575274512</v>
      </c>
      <c r="H574" t="b">
        <v>0</v>
      </c>
      <c r="I574" t="n">
        <v>810.8156348882676</v>
      </c>
      <c r="J574" t="n">
        <v>1731.90219612134</v>
      </c>
    </row>
    <row r="575" spans="1:10">
      <c r="A575" t="n">
        <v>572</v>
      </c>
      <c r="B575" t="n">
        <v>0</v>
      </c>
      <c r="C575" t="n">
        <v>0</v>
      </c>
      <c r="D575" t="n">
        <v>20.71428571428572</v>
      </c>
      <c r="E575" t="n">
        <v>2</v>
      </c>
      <c r="F575" t="n">
        <v>-0.9899713920752826</v>
      </c>
      <c r="G575" t="n">
        <v>175.3494020087084</v>
      </c>
      <c r="H575" t="b">
        <v>0</v>
      </c>
      <c r="I575" t="n">
        <v>691.578041522346</v>
      </c>
      <c r="J575" t="n">
        <v>1477.210696691731</v>
      </c>
    </row>
    <row r="576" spans="1:10">
      <c r="A576" t="n">
        <v>573</v>
      </c>
      <c r="B576" t="n">
        <v>0</v>
      </c>
      <c r="C576" t="n">
        <v>0</v>
      </c>
      <c r="D576" t="n">
        <v>17.14285714285714</v>
      </c>
      <c r="E576" t="n">
        <v>2</v>
      </c>
      <c r="F576" t="n">
        <v>-0.9910138411157412</v>
      </c>
      <c r="G576" t="n">
        <v>145.1167464899656</v>
      </c>
      <c r="H576" t="b">
        <v>0</v>
      </c>
      <c r="I576" t="n">
        <v>572.3404481564243</v>
      </c>
      <c r="J576" t="n">
        <v>1222.519197262122</v>
      </c>
    </row>
    <row r="577" spans="1:10">
      <c r="A577" t="n">
        <v>574</v>
      </c>
      <c r="B577" t="n">
        <v>0</v>
      </c>
      <c r="C577" t="n">
        <v>0</v>
      </c>
      <c r="D577" t="n">
        <v>13.57142857142857</v>
      </c>
      <c r="E577" t="n">
        <v>2</v>
      </c>
      <c r="F577" t="n">
        <v>-0.998354195842708</v>
      </c>
      <c r="G577" t="n">
        <v>114.8840909712227</v>
      </c>
      <c r="H577" t="b">
        <v>0</v>
      </c>
      <c r="I577" t="n">
        <v>453.1028547905025</v>
      </c>
      <c r="J577" t="n">
        <v>967.8276978325133</v>
      </c>
    </row>
    <row r="578" spans="1:10">
      <c r="A578" t="n">
        <v>575</v>
      </c>
      <c r="B578" t="n">
        <v>0</v>
      </c>
      <c r="C578" t="n">
        <v>0</v>
      </c>
      <c r="D578" t="n">
        <v>10</v>
      </c>
      <c r="E578" t="n">
        <v>2</v>
      </c>
      <c r="F578" t="n">
        <v>-0.9679503278943802</v>
      </c>
      <c r="G578" t="n">
        <v>84.65143545247992</v>
      </c>
      <c r="H578" t="b">
        <v>0</v>
      </c>
      <c r="I578" t="n">
        <v>333.8652614245808</v>
      </c>
      <c r="J578" t="n">
        <v>713.1361984029046</v>
      </c>
    </row>
    <row r="579" spans="1:10">
      <c r="A579" t="n">
        <v>576</v>
      </c>
      <c r="B579" t="n">
        <v>0</v>
      </c>
      <c r="C579" t="n">
        <v>0</v>
      </c>
      <c r="D579" t="n">
        <v>6.666666666666666</v>
      </c>
      <c r="E579" t="n">
        <v>2</v>
      </c>
      <c r="F579" t="n">
        <v>-0.8838127465480219</v>
      </c>
      <c r="G579" t="n">
        <v>56.43429030165328</v>
      </c>
      <c r="H579" t="b">
        <v>0</v>
      </c>
      <c r="I579" t="n">
        <v>222.5768409497205</v>
      </c>
      <c r="J579" t="n">
        <v>475.424132268603</v>
      </c>
    </row>
    <row r="580" spans="1:10">
      <c r="A580" t="n">
        <v>577</v>
      </c>
      <c r="B580" t="n">
        <v>0</v>
      </c>
      <c r="C580" t="n">
        <v>0</v>
      </c>
      <c r="D580" t="n">
        <v>3.333333333333333</v>
      </c>
      <c r="E580" t="n">
        <v>2</v>
      </c>
      <c r="F580" t="n">
        <v>-1.052354241469087</v>
      </c>
      <c r="G580" t="n">
        <v>28.21714515082664</v>
      </c>
      <c r="H580" t="b">
        <v>0</v>
      </c>
      <c r="I580" t="n">
        <v>111.2884204748603</v>
      </c>
      <c r="J580" t="n">
        <v>237.7120661343015</v>
      </c>
    </row>
    <row r="581" spans="1:10">
      <c r="A581" t="n">
        <v>578</v>
      </c>
      <c r="B581" t="n">
        <v>0</v>
      </c>
      <c r="C581" t="n">
        <v>0</v>
      </c>
      <c r="D581" t="n">
        <v>0</v>
      </c>
      <c r="E581" t="n">
        <v>2</v>
      </c>
      <c r="F581" t="n">
        <v>0</v>
      </c>
      <c r="G581" t="n">
        <v>0</v>
      </c>
      <c r="H581" t="b">
        <v>0</v>
      </c>
      <c r="I581" t="n">
        <v>0</v>
      </c>
      <c r="J581" t="n">
        <v>0</v>
      </c>
    </row>
    <row r="582" spans="1:10">
      <c r="A582" t="n">
        <v>579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b">
        <v>1</v>
      </c>
      <c r="I582" t="n">
        <v>0</v>
      </c>
      <c r="J582" t="n">
        <v>0</v>
      </c>
    </row>
    <row r="583" spans="1:10">
      <c r="A583" t="n">
        <v>580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b">
        <v>0</v>
      </c>
      <c r="I583" t="n">
        <v>0</v>
      </c>
      <c r="J583" t="n">
        <v>0</v>
      </c>
    </row>
    <row r="584" spans="1:10">
      <c r="A584" t="n">
        <v>581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b">
        <v>0</v>
      </c>
      <c r="I584" t="n">
        <v>0</v>
      </c>
      <c r="J584" t="n">
        <v>0</v>
      </c>
    </row>
    <row r="585" spans="1:10">
      <c r="A585" t="n">
        <v>582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b">
        <v>0</v>
      </c>
      <c r="I585" t="n">
        <v>0</v>
      </c>
      <c r="J585" t="n">
        <v>0</v>
      </c>
    </row>
    <row r="586" spans="1:10">
      <c r="A586" t="n">
        <v>583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b">
        <v>0</v>
      </c>
      <c r="I586" t="n">
        <v>0</v>
      </c>
      <c r="J586" t="n">
        <v>0</v>
      </c>
    </row>
    <row r="587" spans="1:10">
      <c r="A587" t="n">
        <v>584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b">
        <v>0</v>
      </c>
      <c r="I587" t="n">
        <v>0</v>
      </c>
      <c r="J587" t="n">
        <v>0</v>
      </c>
    </row>
    <row r="588" spans="1:10">
      <c r="A588" t="n">
        <v>585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b">
        <v>0</v>
      </c>
      <c r="I588" t="n">
        <v>0</v>
      </c>
      <c r="J588" t="n">
        <v>0</v>
      </c>
    </row>
    <row r="589" spans="1:10">
      <c r="A589" t="n">
        <v>586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b">
        <v>0</v>
      </c>
      <c r="I589" t="n">
        <v>0</v>
      </c>
      <c r="J589" t="n">
        <v>0</v>
      </c>
    </row>
    <row r="590" spans="1:10">
      <c r="A590" t="n">
        <v>587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b">
        <v>0</v>
      </c>
      <c r="I590" t="n">
        <v>0</v>
      </c>
      <c r="J590" t="n">
        <v>0</v>
      </c>
    </row>
    <row r="591" spans="1:10">
      <c r="A591" t="n">
        <v>588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b">
        <v>0</v>
      </c>
      <c r="I591" t="n">
        <v>0</v>
      </c>
      <c r="J591" t="n">
        <v>0</v>
      </c>
    </row>
    <row r="592" spans="1:10">
      <c r="A592" t="n">
        <v>589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b">
        <v>0</v>
      </c>
      <c r="I592" t="n">
        <v>0</v>
      </c>
      <c r="J592" t="n">
        <v>0</v>
      </c>
    </row>
    <row r="593" spans="1:10">
      <c r="A593" t="n">
        <v>590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b">
        <v>0</v>
      </c>
      <c r="I593" t="n">
        <v>0</v>
      </c>
      <c r="J593" t="n">
        <v>0</v>
      </c>
    </row>
    <row r="594" spans="1:10">
      <c r="A594" t="n">
        <v>591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b">
        <v>0</v>
      </c>
      <c r="I594" t="n">
        <v>0</v>
      </c>
      <c r="J594" t="n">
        <v>0</v>
      </c>
    </row>
    <row r="595" spans="1:10">
      <c r="A595" t="n">
        <v>592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  <c r="H595" t="b">
        <v>1</v>
      </c>
      <c r="I595" t="n">
        <v>0</v>
      </c>
      <c r="J595" t="n">
        <v>0</v>
      </c>
    </row>
    <row r="596" spans="1:10">
      <c r="A596" t="n">
        <v>593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  <c r="H596" t="b">
        <v>0</v>
      </c>
      <c r="I596" t="n">
        <v>0</v>
      </c>
      <c r="J596" t="n">
        <v>0</v>
      </c>
    </row>
    <row r="597" spans="1:10">
      <c r="A597" t="n">
        <v>594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  <c r="H597" t="b">
        <v>0</v>
      </c>
      <c r="I597" t="n">
        <v>0</v>
      </c>
      <c r="J597" t="n">
        <v>0</v>
      </c>
    </row>
    <row r="598" spans="1:10">
      <c r="A598" t="n">
        <v>595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  <c r="H598" t="b">
        <v>0</v>
      </c>
      <c r="I598" t="n">
        <v>0</v>
      </c>
      <c r="J598" t="n">
        <v>0</v>
      </c>
    </row>
    <row r="599" spans="1:10">
      <c r="A599" t="n">
        <v>596</v>
      </c>
      <c r="B599" t="n">
        <v>0</v>
      </c>
      <c r="C599" t="n">
        <v>0</v>
      </c>
      <c r="D599" t="n">
        <v>0</v>
      </c>
      <c r="E599" t="n">
        <v>1</v>
      </c>
      <c r="F599" t="n">
        <v>0.5181485052835629</v>
      </c>
      <c r="G599" t="n">
        <v>0</v>
      </c>
      <c r="H599" t="b">
        <v>0</v>
      </c>
      <c r="I599" t="n">
        <v>0</v>
      </c>
      <c r="J599" t="n">
        <v>0</v>
      </c>
    </row>
    <row r="600" spans="1:10">
      <c r="A600" t="n">
        <v>597</v>
      </c>
      <c r="B600" t="n">
        <v>0</v>
      </c>
      <c r="C600" t="n">
        <v>0</v>
      </c>
      <c r="D600" t="n">
        <v>3.75</v>
      </c>
      <c r="E600" t="n">
        <v>1</v>
      </c>
      <c r="F600" t="n">
        <v>1.191243452334686</v>
      </c>
      <c r="G600" t="n">
        <v>31.74428829467997</v>
      </c>
      <c r="H600" t="b">
        <v>0</v>
      </c>
      <c r="I600" t="n">
        <v>125.1994730342178</v>
      </c>
      <c r="J600" t="n">
        <v>466.6184359985297</v>
      </c>
    </row>
    <row r="601" spans="1:10">
      <c r="A601" t="n">
        <v>598</v>
      </c>
      <c r="B601" t="n">
        <v>0</v>
      </c>
      <c r="C601" t="n">
        <v>0</v>
      </c>
      <c r="D601" t="n">
        <v>7.5</v>
      </c>
      <c r="E601" t="n">
        <v>1</v>
      </c>
      <c r="F601" t="n">
        <v>0.9668776853776946</v>
      </c>
      <c r="G601" t="n">
        <v>63.48857658935994</v>
      </c>
      <c r="H601" t="b">
        <v>0</v>
      </c>
      <c r="I601" t="n">
        <v>250.3989460684356</v>
      </c>
      <c r="J601" t="n">
        <v>933.2368719970593</v>
      </c>
    </row>
    <row r="602" spans="1:10">
      <c r="A602" t="n">
        <v>599</v>
      </c>
      <c r="B602" t="n">
        <v>0</v>
      </c>
      <c r="C602" t="n">
        <v>0</v>
      </c>
      <c r="D602" t="n">
        <v>11.25</v>
      </c>
      <c r="E602" t="n">
        <v>1</v>
      </c>
      <c r="F602" t="n">
        <v>1.191245806154535</v>
      </c>
      <c r="G602" t="n">
        <v>95.23286488403991</v>
      </c>
      <c r="H602" t="b">
        <v>0</v>
      </c>
      <c r="I602" t="n">
        <v>375.5984191026534</v>
      </c>
      <c r="J602" t="n">
        <v>1399.855307995589</v>
      </c>
    </row>
    <row r="603" spans="1:10">
      <c r="A603" t="n">
        <v>600</v>
      </c>
      <c r="B603" t="n">
        <v>0</v>
      </c>
      <c r="C603" t="n">
        <v>0</v>
      </c>
      <c r="D603" t="n">
        <v>15</v>
      </c>
      <c r="E603" t="n">
        <v>1</v>
      </c>
      <c r="F603" t="n">
        <v>0.5181390900041651</v>
      </c>
      <c r="G603" t="n">
        <v>126.9771531787199</v>
      </c>
      <c r="H603" t="b">
        <v>0</v>
      </c>
      <c r="I603" t="n">
        <v>500.7978921368712</v>
      </c>
      <c r="J603" t="n">
        <v>1866.473743994119</v>
      </c>
    </row>
    <row r="604" spans="1:10">
      <c r="A604" t="n">
        <v>601</v>
      </c>
      <c r="B604" t="n">
        <v>0</v>
      </c>
      <c r="C604" t="n">
        <v>0</v>
      </c>
      <c r="D604" t="n">
        <v>15</v>
      </c>
      <c r="E604" t="n">
        <v>1</v>
      </c>
      <c r="F604" t="n">
        <v>-0.1388021661711942</v>
      </c>
      <c r="G604" t="n">
        <v>126.9771531787199</v>
      </c>
      <c r="H604" t="b">
        <v>0</v>
      </c>
      <c r="I604" t="n">
        <v>500.7978921368712</v>
      </c>
      <c r="J604" t="n">
        <v>1866.473743994119</v>
      </c>
    </row>
    <row r="605" spans="1:10">
      <c r="A605" t="n">
        <v>602</v>
      </c>
      <c r="B605" t="n">
        <v>0</v>
      </c>
      <c r="C605" t="n">
        <v>0</v>
      </c>
      <c r="D605" t="n">
        <v>15</v>
      </c>
      <c r="E605" t="n">
        <v>1</v>
      </c>
      <c r="F605" t="n">
        <v>0.03706957468061489</v>
      </c>
      <c r="G605" t="n">
        <v>126.9771531787199</v>
      </c>
      <c r="H605" t="b">
        <v>0</v>
      </c>
      <c r="I605" t="n">
        <v>500.7978921368712</v>
      </c>
      <c r="J605" t="n">
        <v>1866.473743994119</v>
      </c>
    </row>
    <row r="606" spans="1:10">
      <c r="A606" t="n">
        <v>603</v>
      </c>
      <c r="B606" t="n">
        <v>0</v>
      </c>
      <c r="C606" t="n">
        <v>0</v>
      </c>
      <c r="D606" t="n">
        <v>15</v>
      </c>
      <c r="E606" t="n">
        <v>1</v>
      </c>
      <c r="F606" t="n">
        <v>-0.009476132551265337</v>
      </c>
      <c r="G606" t="n">
        <v>126.9771531787199</v>
      </c>
      <c r="H606" t="b">
        <v>0</v>
      </c>
      <c r="I606" t="n">
        <v>500.7978921368712</v>
      </c>
      <c r="J606" t="n">
        <v>1866.473743994119</v>
      </c>
    </row>
    <row r="607" spans="1:10">
      <c r="A607" t="n">
        <v>604</v>
      </c>
      <c r="B607" t="n">
        <v>0</v>
      </c>
      <c r="C607" t="n">
        <v>0</v>
      </c>
      <c r="D607" t="n">
        <v>15</v>
      </c>
      <c r="E607" t="n">
        <v>1</v>
      </c>
      <c r="F607" t="n">
        <v>0.00083495552444246</v>
      </c>
      <c r="G607" t="n">
        <v>126.9771531787199</v>
      </c>
      <c r="H607" t="b">
        <v>0</v>
      </c>
      <c r="I607" t="n">
        <v>500.7978921368712</v>
      </c>
      <c r="J607" t="n">
        <v>1866.473743994119</v>
      </c>
    </row>
    <row r="608" spans="1:10">
      <c r="A608" t="n">
        <v>605</v>
      </c>
      <c r="B608" t="n">
        <v>0</v>
      </c>
      <c r="C608" t="n">
        <v>0</v>
      </c>
      <c r="D608" t="n">
        <v>15</v>
      </c>
      <c r="E608" t="n">
        <v>1</v>
      </c>
      <c r="F608" t="n">
        <v>0.006136310453495053</v>
      </c>
      <c r="G608" t="n">
        <v>126.9771531787199</v>
      </c>
      <c r="H608" t="b">
        <v>0</v>
      </c>
      <c r="I608" t="n">
        <v>500.7978921368712</v>
      </c>
      <c r="J608" t="n">
        <v>1866.473743994119</v>
      </c>
    </row>
    <row r="609" spans="1:10">
      <c r="A609" t="n">
        <v>606</v>
      </c>
      <c r="B609" t="n">
        <v>0</v>
      </c>
      <c r="C609" t="n">
        <v>0</v>
      </c>
      <c r="D609" t="n">
        <v>15</v>
      </c>
      <c r="E609" t="n">
        <v>1</v>
      </c>
      <c r="F609" t="n">
        <v>-0.02538019733842312</v>
      </c>
      <c r="G609" t="n">
        <v>126.9771531787199</v>
      </c>
      <c r="H609" t="b">
        <v>0</v>
      </c>
      <c r="I609" t="n">
        <v>500.7978921368712</v>
      </c>
      <c r="J609" t="n">
        <v>1866.473743994119</v>
      </c>
    </row>
    <row r="610" spans="1:10">
      <c r="A610" t="n">
        <v>607</v>
      </c>
      <c r="B610" t="n">
        <v>0</v>
      </c>
      <c r="C610" t="n">
        <v>0</v>
      </c>
      <c r="D610" t="n">
        <v>15</v>
      </c>
      <c r="E610" t="n">
        <v>1</v>
      </c>
      <c r="F610" t="n">
        <v>0.0953844789001983</v>
      </c>
      <c r="G610" t="n">
        <v>126.9771531787199</v>
      </c>
      <c r="H610" t="b">
        <v>0</v>
      </c>
      <c r="I610" t="n">
        <v>500.7978921368712</v>
      </c>
      <c r="J610" t="n">
        <v>1866.473743994119</v>
      </c>
    </row>
    <row r="611" spans="1:10">
      <c r="A611" t="n">
        <v>608</v>
      </c>
      <c r="B611" t="n">
        <v>0</v>
      </c>
      <c r="C611" t="n">
        <v>0</v>
      </c>
      <c r="D611" t="n">
        <v>15</v>
      </c>
      <c r="E611" t="n">
        <v>1</v>
      </c>
      <c r="F611" t="n">
        <v>-0.3561577182623656</v>
      </c>
      <c r="G611" t="n">
        <v>126.9771531787199</v>
      </c>
      <c r="H611" t="b">
        <v>0</v>
      </c>
      <c r="I611" t="n">
        <v>500.7978921368712</v>
      </c>
      <c r="J611" t="n">
        <v>1866.473743994119</v>
      </c>
    </row>
    <row r="612" spans="1:10">
      <c r="A612" t="n">
        <v>609</v>
      </c>
      <c r="B612" t="n">
        <v>0</v>
      </c>
      <c r="C612" t="n">
        <v>0</v>
      </c>
      <c r="D612" t="n">
        <v>12.5</v>
      </c>
      <c r="E612" t="n">
        <v>1</v>
      </c>
      <c r="F612" t="n">
        <v>-0.754086939184071</v>
      </c>
      <c r="G612" t="n">
        <v>105.8142943155999</v>
      </c>
      <c r="H612" t="b">
        <v>0</v>
      </c>
      <c r="I612" t="n">
        <v>417.331576780726</v>
      </c>
      <c r="J612" t="n">
        <v>1555.394786661766</v>
      </c>
    </row>
    <row r="613" spans="1:10">
      <c r="A613" t="n">
        <v>610</v>
      </c>
      <c r="B613" t="n">
        <v>0</v>
      </c>
      <c r="C613" t="n">
        <v>0</v>
      </c>
      <c r="D613" t="n">
        <v>10</v>
      </c>
      <c r="E613" t="n">
        <v>1</v>
      </c>
      <c r="F613" t="n">
        <v>-0.7941611916680212</v>
      </c>
      <c r="G613" t="n">
        <v>84.65143545247992</v>
      </c>
      <c r="H613" t="b">
        <v>0</v>
      </c>
      <c r="I613" t="n">
        <v>333.8652614245808</v>
      </c>
      <c r="J613" t="n">
        <v>1244.315829329413</v>
      </c>
    </row>
    <row r="614" spans="1:10">
      <c r="A614" t="n">
        <v>611</v>
      </c>
      <c r="B614" t="n">
        <v>0</v>
      </c>
      <c r="C614" t="n">
        <v>0</v>
      </c>
      <c r="D614" t="n">
        <v>6.666666666666666</v>
      </c>
      <c r="E614" t="n">
        <v>1</v>
      </c>
      <c r="F614" t="n">
        <v>-0.9303794052549547</v>
      </c>
      <c r="G614" t="n">
        <v>56.43429030165328</v>
      </c>
      <c r="H614" t="b">
        <v>0</v>
      </c>
      <c r="I614" t="n">
        <v>222.5768409497205</v>
      </c>
      <c r="J614" t="n">
        <v>829.5438862196083</v>
      </c>
    </row>
    <row r="615" spans="1:10">
      <c r="A615" t="n">
        <v>612</v>
      </c>
      <c r="B615" t="n">
        <v>0</v>
      </c>
      <c r="C615" t="n">
        <v>0</v>
      </c>
      <c r="D615" t="n">
        <v>3.333333333333333</v>
      </c>
      <c r="E615" t="n">
        <v>1</v>
      </c>
      <c r="F615" t="n">
        <v>-1.039876742867715</v>
      </c>
      <c r="G615" t="n">
        <v>28.21714515082664</v>
      </c>
      <c r="H615" t="b">
        <v>0</v>
      </c>
      <c r="I615" t="n">
        <v>111.2884204748603</v>
      </c>
      <c r="J615" t="n">
        <v>414.7719431098042</v>
      </c>
    </row>
    <row r="616" spans="1:10">
      <c r="A616" t="n">
        <v>613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  <c r="H616" t="b">
        <v>0</v>
      </c>
      <c r="I616" t="n">
        <v>0</v>
      </c>
      <c r="J616" t="n">
        <v>0</v>
      </c>
    </row>
    <row r="617" spans="1:10">
      <c r="A617" t="n">
        <v>614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b">
        <v>1</v>
      </c>
      <c r="I617" t="n">
        <v>0</v>
      </c>
      <c r="J617" t="n">
        <v>0</v>
      </c>
    </row>
    <row r="618" spans="1:10">
      <c r="A618" t="n">
        <v>615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b">
        <v>0</v>
      </c>
      <c r="I618" t="n">
        <v>0</v>
      </c>
      <c r="J618" t="n">
        <v>0</v>
      </c>
    </row>
    <row r="619" spans="1:10">
      <c r="A619" t="n">
        <v>616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b">
        <v>0</v>
      </c>
      <c r="I619" t="n">
        <v>0</v>
      </c>
      <c r="J619" t="n">
        <v>0</v>
      </c>
    </row>
    <row r="620" spans="1:10">
      <c r="A620" t="n">
        <v>617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b">
        <v>0</v>
      </c>
      <c r="I620" t="n">
        <v>0</v>
      </c>
      <c r="J620" t="n">
        <v>0</v>
      </c>
    </row>
    <row r="621" spans="1:10">
      <c r="A621" t="n">
        <v>618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b">
        <v>0</v>
      </c>
      <c r="I621" t="n">
        <v>0</v>
      </c>
      <c r="J621" t="n">
        <v>0</v>
      </c>
    </row>
    <row r="622" spans="1:10">
      <c r="A622" t="n">
        <v>619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b">
        <v>0</v>
      </c>
      <c r="I622" t="n">
        <v>0</v>
      </c>
      <c r="J622" t="n">
        <v>0</v>
      </c>
    </row>
    <row r="623" spans="1:10">
      <c r="A623" t="n">
        <v>620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b">
        <v>0</v>
      </c>
      <c r="I623" t="n">
        <v>0</v>
      </c>
      <c r="J623" t="n">
        <v>0</v>
      </c>
    </row>
    <row r="624" spans="1:10">
      <c r="A624" t="n">
        <v>621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b">
        <v>0</v>
      </c>
      <c r="I624" t="n">
        <v>0</v>
      </c>
      <c r="J624" t="n">
        <v>0</v>
      </c>
    </row>
    <row r="625" spans="1:10">
      <c r="A625" t="n">
        <v>622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b">
        <v>0</v>
      </c>
      <c r="I625" t="n">
        <v>0</v>
      </c>
      <c r="J625" t="n">
        <v>0</v>
      </c>
    </row>
    <row r="626" spans="1:10">
      <c r="A626" t="n">
        <v>623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b">
        <v>0</v>
      </c>
      <c r="I626" t="n">
        <v>0</v>
      </c>
      <c r="J626" t="n">
        <v>0</v>
      </c>
    </row>
    <row r="627" spans="1:10">
      <c r="A627" t="n">
        <v>624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b">
        <v>0</v>
      </c>
      <c r="I627" t="n">
        <v>0</v>
      </c>
      <c r="J627" t="n">
        <v>0</v>
      </c>
    </row>
    <row r="628" spans="1:10">
      <c r="A628" t="n">
        <v>625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b">
        <v>0</v>
      </c>
      <c r="I628" t="n">
        <v>0</v>
      </c>
      <c r="J628" t="n">
        <v>0</v>
      </c>
    </row>
    <row r="629" spans="1:10">
      <c r="A629" t="n">
        <v>626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b">
        <v>0</v>
      </c>
      <c r="I629" t="n">
        <v>0</v>
      </c>
      <c r="J629" t="n">
        <v>0</v>
      </c>
    </row>
    <row r="630" spans="1:10">
      <c r="A630" t="n">
        <v>627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b">
        <v>0</v>
      </c>
      <c r="I630" t="n">
        <v>0</v>
      </c>
      <c r="J630" t="n">
        <v>0</v>
      </c>
    </row>
    <row r="631" spans="1:10">
      <c r="A631" t="n">
        <v>628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b">
        <v>0</v>
      </c>
      <c r="I631" t="n">
        <v>0</v>
      </c>
      <c r="J631" t="n">
        <v>0</v>
      </c>
    </row>
    <row r="632" spans="1:10">
      <c r="A632" t="n">
        <v>629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b">
        <v>0</v>
      </c>
      <c r="I632" t="n">
        <v>0</v>
      </c>
      <c r="J632" t="n">
        <v>0</v>
      </c>
    </row>
    <row r="633" spans="1:10">
      <c r="A633" t="n">
        <v>630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  <c r="H633" t="b">
        <v>1</v>
      </c>
      <c r="I633" t="n">
        <v>0</v>
      </c>
      <c r="J633" t="n">
        <v>0</v>
      </c>
    </row>
    <row r="634" spans="1:10">
      <c r="A634" t="n">
        <v>631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  <c r="H634" t="b">
        <v>0</v>
      </c>
      <c r="I634" t="n">
        <v>0</v>
      </c>
      <c r="J634" t="n">
        <v>0</v>
      </c>
    </row>
    <row r="635" spans="1:10">
      <c r="A635" t="n">
        <v>632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  <c r="H635" t="b">
        <v>0</v>
      </c>
      <c r="I635" t="n">
        <v>0</v>
      </c>
      <c r="J635" t="n">
        <v>0</v>
      </c>
    </row>
    <row r="636" spans="1:10">
      <c r="A636" t="n">
        <v>633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  <c r="H636" t="b">
        <v>0</v>
      </c>
      <c r="I636" t="n">
        <v>0</v>
      </c>
      <c r="J636" t="n">
        <v>0</v>
      </c>
    </row>
    <row r="637" spans="1:10">
      <c r="A637" t="n">
        <v>634</v>
      </c>
      <c r="B637" t="n">
        <v>0</v>
      </c>
      <c r="C637" t="n">
        <v>0</v>
      </c>
      <c r="D637" t="n">
        <v>0</v>
      </c>
      <c r="E637" t="n">
        <v>1</v>
      </c>
      <c r="F637" t="n">
        <v>0.4171952806695928</v>
      </c>
      <c r="G637" t="n">
        <v>0</v>
      </c>
      <c r="H637" t="b">
        <v>0</v>
      </c>
      <c r="I637" t="n">
        <v>0</v>
      </c>
      <c r="J637" t="n">
        <v>0</v>
      </c>
    </row>
    <row r="638" spans="1:10">
      <c r="A638" t="n">
        <v>635</v>
      </c>
      <c r="B638" t="n">
        <v>0</v>
      </c>
      <c r="C638" t="n">
        <v>0</v>
      </c>
      <c r="D638" t="n">
        <v>3</v>
      </c>
      <c r="E638" t="n">
        <v>1</v>
      </c>
      <c r="F638" t="n">
        <v>0.943006015864694</v>
      </c>
      <c r="G638" t="n">
        <v>25.39543063574398</v>
      </c>
      <c r="H638" t="b">
        <v>0</v>
      </c>
      <c r="I638" t="n">
        <v>100.1595784273742</v>
      </c>
      <c r="J638" t="n">
        <v>373.2947487988238</v>
      </c>
    </row>
    <row r="639" spans="1:10">
      <c r="A639" t="n">
        <v>636</v>
      </c>
      <c r="B639" t="n">
        <v>0</v>
      </c>
      <c r="C639" t="n">
        <v>0</v>
      </c>
      <c r="D639" t="n">
        <v>6</v>
      </c>
      <c r="E639" t="n">
        <v>1</v>
      </c>
      <c r="F639" t="n">
        <v>0.8107806558716317</v>
      </c>
      <c r="G639" t="n">
        <v>50.79086127148796</v>
      </c>
      <c r="H639" t="b">
        <v>0</v>
      </c>
      <c r="I639" t="n">
        <v>200.3191568547485</v>
      </c>
      <c r="J639" t="n">
        <v>746.5894975976476</v>
      </c>
    </row>
    <row r="640" spans="1:10">
      <c r="A640" t="n">
        <v>637</v>
      </c>
      <c r="B640" t="n">
        <v>0</v>
      </c>
      <c r="C640" t="n">
        <v>0</v>
      </c>
      <c r="D640" t="n">
        <v>9</v>
      </c>
      <c r="E640" t="n">
        <v>1</v>
      </c>
      <c r="F640" t="n">
        <v>0.813871360648778</v>
      </c>
      <c r="G640" t="n">
        <v>76.18629190723193</v>
      </c>
      <c r="H640" t="b">
        <v>0</v>
      </c>
      <c r="I640" t="n">
        <v>300.4787352821227</v>
      </c>
      <c r="J640" t="n">
        <v>1119.884246396471</v>
      </c>
    </row>
    <row r="641" spans="1:10">
      <c r="A641" t="n">
        <v>638</v>
      </c>
      <c r="B641" t="n">
        <v>0</v>
      </c>
      <c r="C641" t="n">
        <v>0</v>
      </c>
      <c r="D641" t="n">
        <v>12</v>
      </c>
      <c r="E641" t="n">
        <v>1</v>
      </c>
      <c r="F641" t="n">
        <v>0.9337339015332553</v>
      </c>
      <c r="G641" t="n">
        <v>101.5817225429759</v>
      </c>
      <c r="H641" t="b">
        <v>0</v>
      </c>
      <c r="I641" t="n">
        <v>400.638313709497</v>
      </c>
      <c r="J641" t="n">
        <v>1493.178995195295</v>
      </c>
    </row>
    <row r="642" spans="1:10">
      <c r="A642" t="n">
        <v>639</v>
      </c>
      <c r="B642" t="n">
        <v>0</v>
      </c>
      <c r="C642" t="n">
        <v>0</v>
      </c>
      <c r="D642" t="n">
        <v>15</v>
      </c>
      <c r="E642" t="n">
        <v>1</v>
      </c>
      <c r="F642" t="n">
        <v>0.4511930332182055</v>
      </c>
      <c r="G642" t="n">
        <v>126.9771531787199</v>
      </c>
      <c r="H642" t="b">
        <v>0</v>
      </c>
      <c r="I642" t="n">
        <v>500.7978921368712</v>
      </c>
      <c r="J642" t="n">
        <v>1866.473743994119</v>
      </c>
    </row>
    <row r="643" spans="1:10">
      <c r="A643" t="n">
        <v>640</v>
      </c>
      <c r="B643" t="n">
        <v>0</v>
      </c>
      <c r="C643" t="n">
        <v>0</v>
      </c>
      <c r="D643" t="n">
        <v>15</v>
      </c>
      <c r="E643" t="n">
        <v>2</v>
      </c>
      <c r="F643" t="n">
        <v>-0.2385060344060752</v>
      </c>
      <c r="G643" t="n">
        <v>126.9771531787199</v>
      </c>
      <c r="H643" t="b">
        <v>1</v>
      </c>
      <c r="I643" t="n">
        <v>500.7978921368712</v>
      </c>
      <c r="J643" t="n">
        <v>1069.704297604357</v>
      </c>
    </row>
    <row r="644" spans="1:10">
      <c r="A644" t="n">
        <v>641</v>
      </c>
      <c r="B644" t="n">
        <v>0</v>
      </c>
      <c r="C644" t="n">
        <v>0</v>
      </c>
      <c r="D644" t="n">
        <v>15</v>
      </c>
      <c r="E644" t="n">
        <v>2</v>
      </c>
      <c r="F644" t="n">
        <v>0.5028311044060918</v>
      </c>
      <c r="G644" t="n">
        <v>126.9771531787199</v>
      </c>
      <c r="H644" t="b">
        <v>0</v>
      </c>
      <c r="I644" t="n">
        <v>500.7978921368712</v>
      </c>
      <c r="J644" t="n">
        <v>1069.704297604357</v>
      </c>
    </row>
    <row r="645" spans="1:10">
      <c r="A645" t="n">
        <v>642</v>
      </c>
      <c r="B645" t="n">
        <v>0</v>
      </c>
      <c r="C645" t="n">
        <v>0</v>
      </c>
      <c r="D645" t="n">
        <v>18.4</v>
      </c>
      <c r="E645" t="n">
        <v>2</v>
      </c>
      <c r="F645" t="n">
        <v>1.060514950115039</v>
      </c>
      <c r="G645" t="n">
        <v>155.758641232563</v>
      </c>
      <c r="H645" t="b">
        <v>0</v>
      </c>
      <c r="I645" t="n">
        <v>614.3120810212286</v>
      </c>
      <c r="J645" t="n">
        <v>1312.170605061344</v>
      </c>
    </row>
    <row r="646" spans="1:10">
      <c r="A646" t="n">
        <v>643</v>
      </c>
      <c r="B646" t="n">
        <v>0</v>
      </c>
      <c r="C646" t="n">
        <v>0</v>
      </c>
      <c r="D646" t="n">
        <v>21.8</v>
      </c>
      <c r="E646" t="n">
        <v>2</v>
      </c>
      <c r="F646" t="n">
        <v>0.9217757618004163</v>
      </c>
      <c r="G646" t="n">
        <v>184.5401292864062</v>
      </c>
      <c r="H646" t="b">
        <v>0</v>
      </c>
      <c r="I646" t="n">
        <v>727.8262699055862</v>
      </c>
      <c r="J646" t="n">
        <v>1554.636912518332</v>
      </c>
    </row>
    <row r="647" spans="1:10">
      <c r="A647" t="n">
        <v>644</v>
      </c>
      <c r="B647" t="n">
        <v>0</v>
      </c>
      <c r="C647" t="n">
        <v>0</v>
      </c>
      <c r="D647" t="n">
        <v>25.2</v>
      </c>
      <c r="E647" t="n">
        <v>2</v>
      </c>
      <c r="F647" t="n">
        <v>0.9190486693499578</v>
      </c>
      <c r="G647" t="n">
        <v>213.3216173402494</v>
      </c>
      <c r="H647" t="b">
        <v>0</v>
      </c>
      <c r="I647" t="n">
        <v>841.3404587899436</v>
      </c>
      <c r="J647" t="n">
        <v>1797.103219975319</v>
      </c>
    </row>
    <row r="648" spans="1:10">
      <c r="A648" t="n">
        <v>645</v>
      </c>
      <c r="B648" t="n">
        <v>0</v>
      </c>
      <c r="C648" t="n">
        <v>0</v>
      </c>
      <c r="D648" t="n">
        <v>28.6</v>
      </c>
      <c r="E648" t="n">
        <v>2</v>
      </c>
      <c r="F648" t="n">
        <v>1.068696227466422</v>
      </c>
      <c r="G648" t="n">
        <v>242.1031053940926</v>
      </c>
      <c r="H648" t="b">
        <v>0</v>
      </c>
      <c r="I648" t="n">
        <v>954.8546476743011</v>
      </c>
      <c r="J648" t="n">
        <v>2039.569527432307</v>
      </c>
    </row>
    <row r="649" spans="1:10">
      <c r="A649" t="n">
        <v>646</v>
      </c>
      <c r="B649" t="n">
        <v>0</v>
      </c>
      <c r="C649" t="n">
        <v>0</v>
      </c>
      <c r="D649" t="n">
        <v>32</v>
      </c>
      <c r="E649" t="n">
        <v>2</v>
      </c>
      <c r="F649" t="n">
        <v>0.4728330874510256</v>
      </c>
      <c r="G649" t="n">
        <v>270.8845934479357</v>
      </c>
      <c r="H649" t="b">
        <v>0</v>
      </c>
      <c r="I649" t="n">
        <v>1068.368836558659</v>
      </c>
      <c r="J649" t="n">
        <v>2282.035834889295</v>
      </c>
    </row>
    <row r="650" spans="1:10">
      <c r="A650" t="n">
        <v>647</v>
      </c>
      <c r="B650" t="n">
        <v>0</v>
      </c>
      <c r="C650" t="n">
        <v>0</v>
      </c>
      <c r="D650" t="n">
        <v>32</v>
      </c>
      <c r="E650" t="n">
        <v>2</v>
      </c>
      <c r="F650" t="n">
        <v>-0.1266952439371911</v>
      </c>
      <c r="G650" t="n">
        <v>270.8845934479357</v>
      </c>
      <c r="H650" t="b">
        <v>0</v>
      </c>
      <c r="I650" t="n">
        <v>1068.368836558659</v>
      </c>
      <c r="J650" t="n">
        <v>2282.035834889295</v>
      </c>
    </row>
    <row r="651" spans="1:10">
      <c r="A651" t="n">
        <v>648</v>
      </c>
      <c r="B651" t="n">
        <v>0</v>
      </c>
      <c r="C651" t="n">
        <v>0</v>
      </c>
      <c r="D651" t="n">
        <v>32</v>
      </c>
      <c r="E651" t="n">
        <v>2</v>
      </c>
      <c r="F651" t="n">
        <v>0.03394788829774331</v>
      </c>
      <c r="G651" t="n">
        <v>270.8845934479357</v>
      </c>
      <c r="H651" t="b">
        <v>0</v>
      </c>
      <c r="I651" t="n">
        <v>1068.368836558659</v>
      </c>
      <c r="J651" t="n">
        <v>2282.035834889295</v>
      </c>
    </row>
    <row r="652" spans="1:10">
      <c r="A652" t="n">
        <v>649</v>
      </c>
      <c r="B652" t="n">
        <v>0</v>
      </c>
      <c r="C652" t="n">
        <v>0</v>
      </c>
      <c r="D652" t="n">
        <v>32</v>
      </c>
      <c r="E652" t="n">
        <v>2</v>
      </c>
      <c r="F652" t="n">
        <v>-0.00909630925377769</v>
      </c>
      <c r="G652" t="n">
        <v>270.8845934479357</v>
      </c>
      <c r="H652" t="b">
        <v>0</v>
      </c>
      <c r="I652" t="n">
        <v>1068.368836558659</v>
      </c>
      <c r="J652" t="n">
        <v>2282.035834889295</v>
      </c>
    </row>
    <row r="653" spans="1:10">
      <c r="A653" t="n">
        <v>650</v>
      </c>
      <c r="B653" t="n">
        <v>0</v>
      </c>
      <c r="C653" t="n">
        <v>0</v>
      </c>
      <c r="D653" t="n">
        <v>32</v>
      </c>
      <c r="E653" t="n">
        <v>2</v>
      </c>
      <c r="F653" t="n">
        <v>0.002437348717363008</v>
      </c>
      <c r="G653" t="n">
        <v>270.8845934479357</v>
      </c>
      <c r="H653" t="b">
        <v>0</v>
      </c>
      <c r="I653" t="n">
        <v>1068.368836558659</v>
      </c>
      <c r="J653" t="n">
        <v>2282.035834889295</v>
      </c>
    </row>
    <row r="654" spans="1:10">
      <c r="A654" t="n">
        <v>651</v>
      </c>
      <c r="B654" t="n">
        <v>0</v>
      </c>
      <c r="C654" t="n">
        <v>0</v>
      </c>
      <c r="D654" t="n">
        <v>32</v>
      </c>
      <c r="E654" t="n">
        <v>2</v>
      </c>
      <c r="F654" t="n">
        <v>-0.0006530856156734544</v>
      </c>
      <c r="G654" t="n">
        <v>270.8845934479357</v>
      </c>
      <c r="H654" t="b">
        <v>0</v>
      </c>
      <c r="I654" t="n">
        <v>1068.368836558659</v>
      </c>
      <c r="J654" t="n">
        <v>2282.035834889295</v>
      </c>
    </row>
    <row r="655" spans="1:10">
      <c r="A655" t="n">
        <v>652</v>
      </c>
      <c r="B655" t="n">
        <v>0</v>
      </c>
      <c r="C655" t="n">
        <v>0</v>
      </c>
      <c r="D655" t="n">
        <v>32</v>
      </c>
      <c r="E655" t="n">
        <v>2</v>
      </c>
      <c r="F655" t="n">
        <v>0.0001749937453361383</v>
      </c>
      <c r="G655" t="n">
        <v>270.8845934479357</v>
      </c>
      <c r="H655" t="b">
        <v>0</v>
      </c>
      <c r="I655" t="n">
        <v>1068.368836558659</v>
      </c>
      <c r="J655" t="n">
        <v>2282.035834889295</v>
      </c>
    </row>
    <row r="656" spans="1:10">
      <c r="A656" t="n">
        <v>653</v>
      </c>
      <c r="B656" t="n">
        <v>0</v>
      </c>
      <c r="C656" t="n">
        <v>0</v>
      </c>
      <c r="D656" t="n">
        <v>32</v>
      </c>
      <c r="E656" t="n">
        <v>2</v>
      </c>
      <c r="F656" t="n">
        <v>-4.688936567109891e-05</v>
      </c>
      <c r="G656" t="n">
        <v>270.8845934479357</v>
      </c>
      <c r="H656" t="b">
        <v>0</v>
      </c>
      <c r="I656" t="n">
        <v>1068.368836558659</v>
      </c>
      <c r="J656" t="n">
        <v>2282.035834889295</v>
      </c>
    </row>
    <row r="657" spans="1:10">
      <c r="A657" t="n">
        <v>654</v>
      </c>
      <c r="B657" t="n">
        <v>0</v>
      </c>
      <c r="C657" t="n">
        <v>0</v>
      </c>
      <c r="D657" t="n">
        <v>32</v>
      </c>
      <c r="E657" t="n">
        <v>2</v>
      </c>
      <c r="F657" t="n">
        <v>1.25637173500337e-05</v>
      </c>
      <c r="G657" t="n">
        <v>270.8845934479357</v>
      </c>
      <c r="H657" t="b">
        <v>0</v>
      </c>
      <c r="I657" t="n">
        <v>1068.368836558659</v>
      </c>
      <c r="J657" t="n">
        <v>2282.035834889295</v>
      </c>
    </row>
    <row r="658" spans="1:10">
      <c r="A658" t="n">
        <v>655</v>
      </c>
      <c r="B658" t="n">
        <v>0</v>
      </c>
      <c r="C658" t="n">
        <v>0</v>
      </c>
      <c r="D658" t="n">
        <v>32</v>
      </c>
      <c r="E658" t="n">
        <v>2</v>
      </c>
      <c r="F658" t="n">
        <v>-3.36550373436495e-06</v>
      </c>
      <c r="G658" t="n">
        <v>270.8845934479357</v>
      </c>
      <c r="H658" t="b">
        <v>0</v>
      </c>
      <c r="I658" t="n">
        <v>1068.368836558659</v>
      </c>
      <c r="J658" t="n">
        <v>2282.035834889295</v>
      </c>
    </row>
    <row r="659" spans="1:10">
      <c r="A659" t="n">
        <v>656</v>
      </c>
      <c r="B659" t="n">
        <v>0</v>
      </c>
      <c r="C659" t="n">
        <v>0</v>
      </c>
      <c r="D659" t="n">
        <v>32</v>
      </c>
      <c r="E659" t="n">
        <v>2</v>
      </c>
      <c r="F659" t="n">
        <v>8.98297582985208e-07</v>
      </c>
      <c r="G659" t="n">
        <v>270.8845934479357</v>
      </c>
      <c r="H659" t="b">
        <v>0</v>
      </c>
      <c r="I659" t="n">
        <v>1068.368836558659</v>
      </c>
      <c r="J659" t="n">
        <v>2282.035834889295</v>
      </c>
    </row>
    <row r="660" spans="1:10">
      <c r="A660" t="n">
        <v>657</v>
      </c>
      <c r="B660" t="n">
        <v>0</v>
      </c>
      <c r="C660" t="n">
        <v>0</v>
      </c>
      <c r="D660" t="n">
        <v>32</v>
      </c>
      <c r="E660" t="n">
        <v>2</v>
      </c>
      <c r="F660" t="n">
        <v>-2.27686596687704e-07</v>
      </c>
      <c r="G660" t="n">
        <v>270.8845934479357</v>
      </c>
      <c r="H660" t="b">
        <v>0</v>
      </c>
      <c r="I660" t="n">
        <v>1068.368836558659</v>
      </c>
      <c r="J660" t="n">
        <v>2282.035834889295</v>
      </c>
    </row>
    <row r="661" spans="1:10">
      <c r="A661" t="n">
        <v>658</v>
      </c>
      <c r="B661" t="n">
        <v>0</v>
      </c>
      <c r="C661" t="n">
        <v>0</v>
      </c>
      <c r="D661" t="n">
        <v>32</v>
      </c>
      <c r="E661" t="n">
        <v>2</v>
      </c>
      <c r="F661" t="n">
        <v>1.244880465378628e-08</v>
      </c>
      <c r="G661" t="n">
        <v>270.8845934479357</v>
      </c>
      <c r="H661" t="b">
        <v>0</v>
      </c>
      <c r="I661" t="n">
        <v>1068.368836558659</v>
      </c>
      <c r="J661" t="n">
        <v>2282.035834889295</v>
      </c>
    </row>
    <row r="662" spans="1:10">
      <c r="A662" t="n">
        <v>659</v>
      </c>
      <c r="B662" t="n">
        <v>0</v>
      </c>
      <c r="C662" t="n">
        <v>0</v>
      </c>
      <c r="D662" t="n">
        <v>32</v>
      </c>
      <c r="E662" t="n">
        <v>2</v>
      </c>
      <c r="F662" t="n">
        <v>1.778913798489157e-07</v>
      </c>
      <c r="G662" t="n">
        <v>270.8845934479357</v>
      </c>
      <c r="H662" t="b">
        <v>0</v>
      </c>
      <c r="I662" t="n">
        <v>1068.368836558659</v>
      </c>
      <c r="J662" t="n">
        <v>2282.035834889295</v>
      </c>
    </row>
    <row r="663" spans="1:10">
      <c r="A663" t="n">
        <v>660</v>
      </c>
      <c r="B663" t="n">
        <v>0</v>
      </c>
      <c r="C663" t="n">
        <v>0</v>
      </c>
      <c r="D663" t="n">
        <v>32</v>
      </c>
      <c r="E663" t="n">
        <v>2</v>
      </c>
      <c r="F663" t="n">
        <v>-7.240143249376274e-07</v>
      </c>
      <c r="G663" t="n">
        <v>270.8845934479357</v>
      </c>
      <c r="H663" t="b">
        <v>0</v>
      </c>
      <c r="I663" t="n">
        <v>1068.368836558659</v>
      </c>
      <c r="J663" t="n">
        <v>2282.035834889295</v>
      </c>
    </row>
    <row r="664" spans="1:10">
      <c r="A664" t="n">
        <v>661</v>
      </c>
      <c r="B664" t="n">
        <v>0</v>
      </c>
      <c r="C664" t="n">
        <v>0</v>
      </c>
      <c r="D664" t="n">
        <v>32</v>
      </c>
      <c r="E664" t="n">
        <v>2</v>
      </c>
      <c r="F664" t="n">
        <v>2.718165922566129e-06</v>
      </c>
      <c r="G664" t="n">
        <v>270.8845934479357</v>
      </c>
      <c r="H664" t="b">
        <v>0</v>
      </c>
      <c r="I664" t="n">
        <v>1068.368836558659</v>
      </c>
      <c r="J664" t="n">
        <v>2282.035834889295</v>
      </c>
    </row>
    <row r="665" spans="1:10">
      <c r="A665" t="n">
        <v>662</v>
      </c>
      <c r="B665" t="n">
        <v>0</v>
      </c>
      <c r="C665" t="n">
        <v>0</v>
      </c>
      <c r="D665" t="n">
        <v>32</v>
      </c>
      <c r="E665" t="n">
        <v>2</v>
      </c>
      <c r="F665" t="n">
        <v>-1.014864936443871e-05</v>
      </c>
      <c r="G665" t="n">
        <v>270.8845934479357</v>
      </c>
      <c r="H665" t="b">
        <v>0</v>
      </c>
      <c r="I665" t="n">
        <v>1068.368836558659</v>
      </c>
      <c r="J665" t="n">
        <v>2282.035834889295</v>
      </c>
    </row>
    <row r="666" spans="1:10">
      <c r="A666" t="n">
        <v>663</v>
      </c>
      <c r="B666" t="n">
        <v>0</v>
      </c>
      <c r="C666" t="n">
        <v>0</v>
      </c>
      <c r="D666" t="n">
        <v>32</v>
      </c>
      <c r="E666" t="n">
        <v>2</v>
      </c>
      <c r="F666" t="n">
        <v>3.787643153607689e-05</v>
      </c>
      <c r="G666" t="n">
        <v>270.8845934479357</v>
      </c>
      <c r="H666" t="b">
        <v>0</v>
      </c>
      <c r="I666" t="n">
        <v>1068.368836558659</v>
      </c>
      <c r="J666" t="n">
        <v>2282.035834889295</v>
      </c>
    </row>
    <row r="667" spans="1:10">
      <c r="A667" t="n">
        <v>664</v>
      </c>
      <c r="B667" t="n">
        <v>0</v>
      </c>
      <c r="C667" t="n">
        <v>0</v>
      </c>
      <c r="D667" t="n">
        <v>32</v>
      </c>
      <c r="E667" t="n">
        <v>2</v>
      </c>
      <c r="F667" t="n">
        <v>-0.0001413570767789807</v>
      </c>
      <c r="G667" t="n">
        <v>270.8845934479357</v>
      </c>
      <c r="H667" t="b">
        <v>0</v>
      </c>
      <c r="I667" t="n">
        <v>1068.368836558659</v>
      </c>
      <c r="J667" t="n">
        <v>2282.035834889295</v>
      </c>
    </row>
    <row r="668" spans="1:10">
      <c r="A668" t="n">
        <v>665</v>
      </c>
      <c r="B668" t="n">
        <v>0</v>
      </c>
      <c r="C668" t="n">
        <v>0</v>
      </c>
      <c r="D668" t="n">
        <v>32</v>
      </c>
      <c r="E668" t="n">
        <v>2</v>
      </c>
      <c r="F668" t="n">
        <v>0.0005275518755789577</v>
      </c>
      <c r="G668" t="n">
        <v>270.8845934479357</v>
      </c>
      <c r="H668" t="b">
        <v>0</v>
      </c>
      <c r="I668" t="n">
        <v>1068.368836558659</v>
      </c>
      <c r="J668" t="n">
        <v>2282.035834889295</v>
      </c>
    </row>
    <row r="669" spans="1:10">
      <c r="A669" t="n">
        <v>666</v>
      </c>
      <c r="B669" t="n">
        <v>0</v>
      </c>
      <c r="C669" t="n">
        <v>0</v>
      </c>
      <c r="D669" t="n">
        <v>32</v>
      </c>
      <c r="E669" t="n">
        <v>2</v>
      </c>
      <c r="F669" t="n">
        <v>-0.001968850425537738</v>
      </c>
      <c r="G669" t="n">
        <v>270.8845934479357</v>
      </c>
      <c r="H669" t="b">
        <v>0</v>
      </c>
      <c r="I669" t="n">
        <v>1068.368836558659</v>
      </c>
      <c r="J669" t="n">
        <v>2282.035834889295</v>
      </c>
    </row>
    <row r="670" spans="1:10">
      <c r="A670" t="n">
        <v>667</v>
      </c>
      <c r="B670" t="n">
        <v>0</v>
      </c>
      <c r="C670" t="n">
        <v>0</v>
      </c>
      <c r="D670" t="n">
        <v>32</v>
      </c>
      <c r="E670" t="n">
        <v>2</v>
      </c>
      <c r="F670" t="n">
        <v>0.007347849826566666</v>
      </c>
      <c r="G670" t="n">
        <v>270.8845934479357</v>
      </c>
      <c r="H670" t="b">
        <v>0</v>
      </c>
      <c r="I670" t="n">
        <v>1068.368836558659</v>
      </c>
      <c r="J670" t="n">
        <v>2282.035834889295</v>
      </c>
    </row>
    <row r="671" spans="1:10">
      <c r="A671" t="n">
        <v>668</v>
      </c>
      <c r="B671" t="n">
        <v>0</v>
      </c>
      <c r="C671" t="n">
        <v>0</v>
      </c>
      <c r="D671" t="n">
        <v>32</v>
      </c>
      <c r="E671" t="n">
        <v>2</v>
      </c>
      <c r="F671" t="n">
        <v>-0.02742254888072981</v>
      </c>
      <c r="G671" t="n">
        <v>270.8845934479357</v>
      </c>
      <c r="H671" t="b">
        <v>0</v>
      </c>
      <c r="I671" t="n">
        <v>1068.368836558659</v>
      </c>
      <c r="J671" t="n">
        <v>2282.035834889295</v>
      </c>
    </row>
    <row r="672" spans="1:10">
      <c r="A672" t="n">
        <v>669</v>
      </c>
      <c r="B672" t="n">
        <v>0</v>
      </c>
      <c r="C672" t="n">
        <v>0</v>
      </c>
      <c r="D672" t="n">
        <v>32</v>
      </c>
      <c r="E672" t="n">
        <v>2</v>
      </c>
      <c r="F672" t="n">
        <v>0.1023423456963561</v>
      </c>
      <c r="G672" t="n">
        <v>270.8845934479357</v>
      </c>
      <c r="H672" t="b">
        <v>0</v>
      </c>
      <c r="I672" t="n">
        <v>1068.368836558659</v>
      </c>
      <c r="J672" t="n">
        <v>2282.035834889295</v>
      </c>
    </row>
    <row r="673" spans="1:10">
      <c r="A673" t="n">
        <v>670</v>
      </c>
      <c r="B673" t="n">
        <v>0</v>
      </c>
      <c r="C673" t="n">
        <v>0</v>
      </c>
      <c r="D673" t="n">
        <v>32</v>
      </c>
      <c r="E673" t="n">
        <v>2</v>
      </c>
      <c r="F673" t="n">
        <v>-0.3819468339046983</v>
      </c>
      <c r="G673" t="n">
        <v>270.8845934479357</v>
      </c>
      <c r="H673" t="b">
        <v>0</v>
      </c>
      <c r="I673" t="n">
        <v>1068.368836558659</v>
      </c>
      <c r="J673" t="n">
        <v>2282.035834889295</v>
      </c>
    </row>
    <row r="674" spans="1:10">
      <c r="A674" t="n">
        <v>671</v>
      </c>
      <c r="B674" t="n">
        <v>0</v>
      </c>
      <c r="C674" t="n">
        <v>0</v>
      </c>
      <c r="D674" t="n">
        <v>29.25</v>
      </c>
      <c r="E674" t="n">
        <v>2</v>
      </c>
      <c r="F674" t="n">
        <v>-0.8662216767442334</v>
      </c>
      <c r="G674" t="n">
        <v>247.6054486985038</v>
      </c>
      <c r="H674" t="b">
        <v>0</v>
      </c>
      <c r="I674" t="n">
        <v>976.5558896668989</v>
      </c>
      <c r="J674" t="n">
        <v>2085.923380328496</v>
      </c>
    </row>
    <row r="675" spans="1:10">
      <c r="A675" t="n">
        <v>672</v>
      </c>
      <c r="B675" t="n">
        <v>0</v>
      </c>
      <c r="C675" t="n">
        <v>0</v>
      </c>
      <c r="D675" t="n">
        <v>26.5</v>
      </c>
      <c r="E675" t="n">
        <v>2</v>
      </c>
      <c r="F675" t="n">
        <v>-0.7364997924517018</v>
      </c>
      <c r="G675" t="n">
        <v>224.3263039490718</v>
      </c>
      <c r="H675" t="b">
        <v>0</v>
      </c>
      <c r="I675" t="n">
        <v>884.7429427751391</v>
      </c>
      <c r="J675" t="n">
        <v>1889.810925767697</v>
      </c>
    </row>
    <row r="676" spans="1:10">
      <c r="A676" t="n">
        <v>673</v>
      </c>
      <c r="B676" t="n">
        <v>0</v>
      </c>
      <c r="C676" t="n">
        <v>0</v>
      </c>
      <c r="D676" t="n">
        <v>23.75</v>
      </c>
      <c r="E676" t="n">
        <v>2</v>
      </c>
      <c r="F676" t="n">
        <v>-0.7711124867822901</v>
      </c>
      <c r="G676" t="n">
        <v>201.0471591996398</v>
      </c>
      <c r="H676" t="b">
        <v>0</v>
      </c>
      <c r="I676" t="n">
        <v>792.9299958833794</v>
      </c>
      <c r="J676" t="n">
        <v>1693.698471206899</v>
      </c>
    </row>
    <row r="677" spans="1:10">
      <c r="A677" t="n">
        <v>674</v>
      </c>
      <c r="B677" t="n">
        <v>0</v>
      </c>
      <c r="C677" t="n">
        <v>0</v>
      </c>
      <c r="D677" t="n">
        <v>21</v>
      </c>
      <c r="E677" t="n">
        <v>2</v>
      </c>
      <c r="F677" t="n">
        <v>-0.7623835937524688</v>
      </c>
      <c r="G677" t="n">
        <v>177.7680144502078</v>
      </c>
      <c r="H677" t="b">
        <v>0</v>
      </c>
      <c r="I677" t="n">
        <v>701.1170489916196</v>
      </c>
      <c r="J677" t="n">
        <v>1497.5860166461</v>
      </c>
    </row>
    <row r="678" spans="1:10">
      <c r="A678" t="n">
        <v>675</v>
      </c>
      <c r="B678" t="n">
        <v>0</v>
      </c>
      <c r="C678" t="n">
        <v>0</v>
      </c>
      <c r="D678" t="n">
        <v>18.25</v>
      </c>
      <c r="E678" t="n">
        <v>2</v>
      </c>
      <c r="F678" t="n">
        <v>-0.7626864715411692</v>
      </c>
      <c r="G678" t="n">
        <v>154.4888697007759</v>
      </c>
      <c r="H678" t="b">
        <v>0</v>
      </c>
      <c r="I678" t="n">
        <v>609.30410209986</v>
      </c>
      <c r="J678" t="n">
        <v>1301.473562085301</v>
      </c>
    </row>
    <row r="679" spans="1:10">
      <c r="A679" t="n">
        <v>676</v>
      </c>
      <c r="B679" t="n">
        <v>0</v>
      </c>
      <c r="C679" t="n">
        <v>0</v>
      </c>
      <c r="D679" t="n">
        <v>15.5</v>
      </c>
      <c r="E679" t="n">
        <v>2</v>
      </c>
      <c r="F679" t="n">
        <v>-0.7702038534161899</v>
      </c>
      <c r="G679" t="n">
        <v>131.2097249513439</v>
      </c>
      <c r="H679" t="b">
        <v>0</v>
      </c>
      <c r="I679" t="n">
        <v>517.4911552081003</v>
      </c>
      <c r="J679" t="n">
        <v>1105.361107524502</v>
      </c>
    </row>
    <row r="680" spans="1:10">
      <c r="A680" t="n">
        <v>677</v>
      </c>
      <c r="B680" t="n">
        <v>0</v>
      </c>
      <c r="C680" t="n">
        <v>0</v>
      </c>
      <c r="D680" t="n">
        <v>12.75</v>
      </c>
      <c r="E680" t="n">
        <v>2</v>
      </c>
      <c r="F680" t="n">
        <v>-0.7398314481274071</v>
      </c>
      <c r="G680" t="n">
        <v>107.9305802019119</v>
      </c>
      <c r="H680" t="b">
        <v>0</v>
      </c>
      <c r="I680" t="n">
        <v>425.6782083163405</v>
      </c>
      <c r="J680" t="n">
        <v>909.2486529637033</v>
      </c>
    </row>
    <row r="681" spans="1:10">
      <c r="A681" t="n">
        <v>678</v>
      </c>
      <c r="B681" t="n">
        <v>0</v>
      </c>
      <c r="C681" t="n">
        <v>0</v>
      </c>
      <c r="D681" t="n">
        <v>10</v>
      </c>
      <c r="E681" t="n">
        <v>2</v>
      </c>
      <c r="F681" t="n">
        <v>-0.8538036874075139</v>
      </c>
      <c r="G681" t="n">
        <v>84.65143545247992</v>
      </c>
      <c r="H681" t="b">
        <v>0</v>
      </c>
      <c r="I681" t="n">
        <v>333.8652614245808</v>
      </c>
      <c r="J681" t="n">
        <v>713.1361984029046</v>
      </c>
    </row>
    <row r="682" spans="1:10">
      <c r="A682" t="n">
        <v>679</v>
      </c>
      <c r="B682" t="n">
        <v>0</v>
      </c>
      <c r="C682" t="n">
        <v>0</v>
      </c>
      <c r="D682" t="n">
        <v>6.666666666666666</v>
      </c>
      <c r="E682" t="n">
        <v>2</v>
      </c>
      <c r="F682" t="n">
        <v>-0.9143982466869809</v>
      </c>
      <c r="G682" t="n">
        <v>56.43429030165328</v>
      </c>
      <c r="H682" t="b">
        <v>0</v>
      </c>
      <c r="I682" t="n">
        <v>222.5768409497205</v>
      </c>
      <c r="J682" t="n">
        <v>475.424132268603</v>
      </c>
    </row>
    <row r="683" spans="1:10">
      <c r="A683" t="n">
        <v>680</v>
      </c>
      <c r="B683" t="n">
        <v>0</v>
      </c>
      <c r="C683" t="n">
        <v>0</v>
      </c>
      <c r="D683" t="n">
        <v>3.333333333333333</v>
      </c>
      <c r="E683" t="n">
        <v>2</v>
      </c>
      <c r="F683" t="n">
        <v>-1.044158881400117</v>
      </c>
      <c r="G683" t="n">
        <v>28.21714515082664</v>
      </c>
      <c r="H683" t="b">
        <v>0</v>
      </c>
      <c r="I683" t="n">
        <v>111.2884204748603</v>
      </c>
      <c r="J683" t="n">
        <v>237.7120661343015</v>
      </c>
    </row>
    <row r="684" spans="1:10">
      <c r="A684" t="n">
        <v>681</v>
      </c>
      <c r="B684" t="n">
        <v>0</v>
      </c>
      <c r="C684" t="n">
        <v>0</v>
      </c>
      <c r="D684" t="n">
        <v>0</v>
      </c>
      <c r="E684" t="n">
        <v>2</v>
      </c>
      <c r="F684" t="n">
        <v>0</v>
      </c>
      <c r="G684" t="n">
        <v>0</v>
      </c>
      <c r="H684" t="b">
        <v>0</v>
      </c>
      <c r="I684" t="n">
        <v>0</v>
      </c>
      <c r="J684" t="n">
        <v>0</v>
      </c>
    </row>
    <row r="685" spans="1:10">
      <c r="A685" t="n">
        <v>682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b">
        <v>1</v>
      </c>
      <c r="I685" t="n">
        <v>0</v>
      </c>
      <c r="J685" t="n">
        <v>0</v>
      </c>
    </row>
    <row r="686" spans="1:10">
      <c r="A686" t="n">
        <v>683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b">
        <v>0</v>
      </c>
      <c r="I686" t="n">
        <v>0</v>
      </c>
      <c r="J686" t="n">
        <v>0</v>
      </c>
    </row>
    <row r="687" spans="1:10">
      <c r="A687" t="n">
        <v>684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b">
        <v>0</v>
      </c>
      <c r="I687" t="n">
        <v>0</v>
      </c>
      <c r="J687" t="n">
        <v>0</v>
      </c>
    </row>
    <row r="688" spans="1:10">
      <c r="A688" t="n">
        <v>685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b">
        <v>0</v>
      </c>
      <c r="I688" t="n">
        <v>0</v>
      </c>
      <c r="J688" t="n">
        <v>0</v>
      </c>
    </row>
    <row r="689" spans="1:10">
      <c r="A689" t="n">
        <v>686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b">
        <v>0</v>
      </c>
      <c r="I689" t="n">
        <v>0</v>
      </c>
      <c r="J689" t="n">
        <v>0</v>
      </c>
    </row>
    <row r="690" spans="1:10">
      <c r="A690" t="n">
        <v>687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b">
        <v>0</v>
      </c>
      <c r="I690" t="n">
        <v>0</v>
      </c>
      <c r="J690" t="n">
        <v>0</v>
      </c>
    </row>
    <row r="691" spans="1:10">
      <c r="A691" t="n">
        <v>688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b">
        <v>0</v>
      </c>
      <c r="I691" t="n">
        <v>0</v>
      </c>
      <c r="J691" t="n">
        <v>0</v>
      </c>
    </row>
    <row r="692" spans="1:10">
      <c r="A692" t="n">
        <v>689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b">
        <v>0</v>
      </c>
      <c r="I692" t="n">
        <v>0</v>
      </c>
      <c r="J692" t="n">
        <v>0</v>
      </c>
    </row>
    <row r="693" spans="1:10">
      <c r="A693" t="n">
        <v>690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b">
        <v>0</v>
      </c>
      <c r="I693" t="n">
        <v>0</v>
      </c>
      <c r="J693" t="n">
        <v>0</v>
      </c>
    </row>
    <row r="694" spans="1:10">
      <c r="A694" t="n">
        <v>691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b">
        <v>0</v>
      </c>
      <c r="I694" t="n">
        <v>0</v>
      </c>
      <c r="J694" t="n">
        <v>0</v>
      </c>
    </row>
    <row r="695" spans="1:10">
      <c r="A695" t="n">
        <v>692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b">
        <v>0</v>
      </c>
      <c r="I695" t="n">
        <v>0</v>
      </c>
      <c r="J695" t="n">
        <v>0</v>
      </c>
    </row>
    <row r="696" spans="1:10">
      <c r="A696" t="n">
        <v>693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b">
        <v>0</v>
      </c>
      <c r="I696" t="n">
        <v>0</v>
      </c>
      <c r="J696" t="n">
        <v>0</v>
      </c>
    </row>
    <row r="697" spans="1:10">
      <c r="A697" t="n">
        <v>694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b">
        <v>0</v>
      </c>
      <c r="I697" t="n">
        <v>0</v>
      </c>
      <c r="J697" t="n">
        <v>0</v>
      </c>
    </row>
    <row r="698" spans="1:10">
      <c r="A698" t="n">
        <v>695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b">
        <v>0</v>
      </c>
      <c r="I698" t="n">
        <v>0</v>
      </c>
      <c r="J698" t="n">
        <v>0</v>
      </c>
    </row>
    <row r="699" spans="1:10">
      <c r="A699" t="n">
        <v>696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b">
        <v>0</v>
      </c>
      <c r="I699" t="n">
        <v>0</v>
      </c>
      <c r="J699" t="n">
        <v>0</v>
      </c>
    </row>
    <row r="700" spans="1:10">
      <c r="A700" t="n">
        <v>697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b">
        <v>0</v>
      </c>
      <c r="I700" t="n">
        <v>0</v>
      </c>
      <c r="J700" t="n">
        <v>0</v>
      </c>
    </row>
    <row r="701" spans="1:10">
      <c r="A701" t="n">
        <v>698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  <c r="H701" t="b">
        <v>1</v>
      </c>
      <c r="I701" t="n">
        <v>0</v>
      </c>
      <c r="J701" t="n">
        <v>0</v>
      </c>
    </row>
    <row r="702" spans="1:10">
      <c r="A702" t="n">
        <v>699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  <c r="H702" t="b">
        <v>0</v>
      </c>
      <c r="I702" t="n">
        <v>0</v>
      </c>
      <c r="J702" t="n">
        <v>0</v>
      </c>
    </row>
    <row r="703" spans="1:10">
      <c r="A703" t="n">
        <v>700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  <c r="H703" t="b">
        <v>0</v>
      </c>
      <c r="I703" t="n">
        <v>0</v>
      </c>
      <c r="J703" t="n">
        <v>0</v>
      </c>
    </row>
    <row r="704" spans="1:10">
      <c r="A704" t="n">
        <v>701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  <c r="H704" t="b">
        <v>0</v>
      </c>
      <c r="I704" t="n">
        <v>0</v>
      </c>
      <c r="J704" t="n">
        <v>0</v>
      </c>
    </row>
    <row r="705" spans="1:10">
      <c r="A705" t="n">
        <v>702</v>
      </c>
      <c r="B705" t="n">
        <v>0</v>
      </c>
      <c r="C705" t="n">
        <v>0</v>
      </c>
      <c r="D705" t="n">
        <v>0</v>
      </c>
      <c r="E705" t="n">
        <v>1</v>
      </c>
      <c r="F705" t="n">
        <v>0.4172115669077947</v>
      </c>
      <c r="G705" t="n">
        <v>0</v>
      </c>
      <c r="H705" t="b">
        <v>0</v>
      </c>
      <c r="I705" t="n">
        <v>0</v>
      </c>
      <c r="J705" t="n">
        <v>0</v>
      </c>
    </row>
    <row r="706" spans="1:10">
      <c r="A706" t="n">
        <v>703</v>
      </c>
      <c r="B706" t="n">
        <v>0</v>
      </c>
      <c r="C706" t="n">
        <v>0</v>
      </c>
      <c r="D706" t="n">
        <v>3</v>
      </c>
      <c r="E706" t="n">
        <v>1</v>
      </c>
      <c r="F706" t="n">
        <v>0.942945234796257</v>
      </c>
      <c r="G706" t="n">
        <v>25.39543063574398</v>
      </c>
      <c r="H706" t="b">
        <v>0</v>
      </c>
      <c r="I706" t="n">
        <v>100.1595784273742</v>
      </c>
      <c r="J706" t="n">
        <v>373.2947487988238</v>
      </c>
    </row>
    <row r="707" spans="1:10">
      <c r="A707" t="n">
        <v>704</v>
      </c>
      <c r="B707" t="n">
        <v>0</v>
      </c>
      <c r="C707" t="n">
        <v>0</v>
      </c>
      <c r="D707" t="n">
        <v>6</v>
      </c>
      <c r="E707" t="n">
        <v>1</v>
      </c>
      <c r="F707" t="n">
        <v>0.8110074939071776</v>
      </c>
      <c r="G707" t="n">
        <v>50.79086127148796</v>
      </c>
      <c r="H707" t="b">
        <v>0</v>
      </c>
      <c r="I707" t="n">
        <v>200.3191568547485</v>
      </c>
      <c r="J707" t="n">
        <v>746.5894975976476</v>
      </c>
    </row>
    <row r="708" spans="1:10">
      <c r="A708" t="n">
        <v>705</v>
      </c>
      <c r="B708" t="n">
        <v>0</v>
      </c>
      <c r="C708" t="n">
        <v>0</v>
      </c>
      <c r="D708" t="n">
        <v>9</v>
      </c>
      <c r="E708" t="n">
        <v>1</v>
      </c>
      <c r="F708" t="n">
        <v>0.8130247895750304</v>
      </c>
      <c r="G708" t="n">
        <v>76.18629190723193</v>
      </c>
      <c r="H708" t="b">
        <v>0</v>
      </c>
      <c r="I708" t="n">
        <v>300.4787352821227</v>
      </c>
      <c r="J708" t="n">
        <v>1119.884246396471</v>
      </c>
    </row>
    <row r="709" spans="1:10">
      <c r="A709" t="n">
        <v>706</v>
      </c>
      <c r="B709" t="n">
        <v>0</v>
      </c>
      <c r="C709" t="n">
        <v>0</v>
      </c>
      <c r="D709" t="n">
        <v>12</v>
      </c>
      <c r="E709" t="n">
        <v>1</v>
      </c>
      <c r="F709" t="n">
        <v>0.9368933477927013</v>
      </c>
      <c r="G709" t="n">
        <v>101.5817225429759</v>
      </c>
      <c r="H709" t="b">
        <v>0</v>
      </c>
      <c r="I709" t="n">
        <v>400.638313709497</v>
      </c>
      <c r="J709" t="n">
        <v>1493.178995195295</v>
      </c>
    </row>
    <row r="710" spans="1:10">
      <c r="A710" t="n">
        <v>707</v>
      </c>
      <c r="B710" t="n">
        <v>0</v>
      </c>
      <c r="C710" t="n">
        <v>0</v>
      </c>
      <c r="D710" t="n">
        <v>15</v>
      </c>
      <c r="E710" t="n">
        <v>1</v>
      </c>
      <c r="F710" t="n">
        <v>0.4394018192541684</v>
      </c>
      <c r="G710" t="n">
        <v>126.9771531787199</v>
      </c>
      <c r="H710" t="b">
        <v>0</v>
      </c>
      <c r="I710" t="n">
        <v>500.7978921368712</v>
      </c>
      <c r="J710" t="n">
        <v>1866.473743994119</v>
      </c>
    </row>
    <row r="711" spans="1:10">
      <c r="A711" t="n">
        <v>708</v>
      </c>
      <c r="B711" t="n">
        <v>0</v>
      </c>
      <c r="C711" t="n">
        <v>0</v>
      </c>
      <c r="D711" t="n">
        <v>15</v>
      </c>
      <c r="E711" t="n">
        <v>2</v>
      </c>
      <c r="F711" t="n">
        <v>-0.1945006248093759</v>
      </c>
      <c r="G711" t="n">
        <v>126.9771531787199</v>
      </c>
      <c r="H711" t="b">
        <v>1</v>
      </c>
      <c r="I711" t="n">
        <v>500.7978921368712</v>
      </c>
      <c r="J711" t="n">
        <v>1069.704297604357</v>
      </c>
    </row>
    <row r="712" spans="1:10">
      <c r="A712" t="n">
        <v>709</v>
      </c>
      <c r="B712" t="n">
        <v>0</v>
      </c>
      <c r="C712" t="n">
        <v>0</v>
      </c>
      <c r="D712" t="n">
        <v>15</v>
      </c>
      <c r="E712" t="n">
        <v>2</v>
      </c>
      <c r="F712" t="n">
        <v>0.3386006799833328</v>
      </c>
      <c r="G712" t="n">
        <v>126.9771531787199</v>
      </c>
      <c r="H712" t="b">
        <v>0</v>
      </c>
      <c r="I712" t="n">
        <v>500.7978921368712</v>
      </c>
      <c r="J712" t="n">
        <v>1069.704297604357</v>
      </c>
    </row>
    <row r="713" spans="1:10">
      <c r="A713" t="n">
        <v>710</v>
      </c>
      <c r="B713" t="n">
        <v>0</v>
      </c>
      <c r="C713" t="n">
        <v>0</v>
      </c>
      <c r="D713" t="n">
        <v>17.22222222222222</v>
      </c>
      <c r="E713" t="n">
        <v>2</v>
      </c>
      <c r="F713" t="n">
        <v>0.6919497567278952</v>
      </c>
      <c r="G713" t="n">
        <v>145.788583279271</v>
      </c>
      <c r="H713" t="b">
        <v>0</v>
      </c>
      <c r="I713" t="n">
        <v>574.9901724534446</v>
      </c>
      <c r="J713" t="n">
        <v>1228.179008360558</v>
      </c>
    </row>
    <row r="714" spans="1:10">
      <c r="A714" t="n">
        <v>711</v>
      </c>
      <c r="B714" t="n">
        <v>0</v>
      </c>
      <c r="C714" t="n">
        <v>0</v>
      </c>
      <c r="D714" t="n">
        <v>19.44444444444444</v>
      </c>
      <c r="E714" t="n">
        <v>2</v>
      </c>
      <c r="F714" t="n">
        <v>0.5973039968087877</v>
      </c>
      <c r="G714" t="n">
        <v>164.6000133798221</v>
      </c>
      <c r="H714" t="b">
        <v>0</v>
      </c>
      <c r="I714" t="n">
        <v>649.1824527700182</v>
      </c>
      <c r="J714" t="n">
        <v>1386.653719116759</v>
      </c>
    </row>
    <row r="715" spans="1:10">
      <c r="A715" t="n">
        <v>712</v>
      </c>
      <c r="B715" t="n">
        <v>0</v>
      </c>
      <c r="C715" t="n">
        <v>0</v>
      </c>
      <c r="D715" t="n">
        <v>21.66666666666667</v>
      </c>
      <c r="E715" t="n">
        <v>2</v>
      </c>
      <c r="F715" t="n">
        <v>0.6225379597406642</v>
      </c>
      <c r="G715" t="n">
        <v>183.4114434803732</v>
      </c>
      <c r="H715" t="b">
        <v>0</v>
      </c>
      <c r="I715" t="n">
        <v>723.3747330865918</v>
      </c>
      <c r="J715" t="n">
        <v>1545.12842987296</v>
      </c>
    </row>
    <row r="716" spans="1:10">
      <c r="A716" t="n">
        <v>713</v>
      </c>
      <c r="B716" t="n">
        <v>0</v>
      </c>
      <c r="C716" t="n">
        <v>0</v>
      </c>
      <c r="D716" t="n">
        <v>23.88888888888889</v>
      </c>
      <c r="E716" t="n">
        <v>2</v>
      </c>
      <c r="F716" t="n">
        <v>0.6162478679322607</v>
      </c>
      <c r="G716" t="n">
        <v>202.2228735809242</v>
      </c>
      <c r="H716" t="b">
        <v>0</v>
      </c>
      <c r="I716" t="n">
        <v>797.5670134031652</v>
      </c>
      <c r="J716" t="n">
        <v>1703.603140629161</v>
      </c>
    </row>
    <row r="717" spans="1:10">
      <c r="A717" t="n">
        <v>714</v>
      </c>
      <c r="B717" t="n">
        <v>0</v>
      </c>
      <c r="C717" t="n">
        <v>0</v>
      </c>
      <c r="D717" t="n">
        <v>26.11111111111111</v>
      </c>
      <c r="E717" t="n">
        <v>2</v>
      </c>
      <c r="F717" t="n">
        <v>0.6161742722339918</v>
      </c>
      <c r="G717" t="n">
        <v>221.0343036814753</v>
      </c>
      <c r="H717" t="b">
        <v>0</v>
      </c>
      <c r="I717" t="n">
        <v>871.7592937197387</v>
      </c>
      <c r="J717" t="n">
        <v>1862.077851385362</v>
      </c>
    </row>
    <row r="718" spans="1:10">
      <c r="A718" t="n">
        <v>715</v>
      </c>
      <c r="B718" t="n">
        <v>0</v>
      </c>
      <c r="C718" t="n">
        <v>0</v>
      </c>
      <c r="D718" t="n">
        <v>28.33333333333334</v>
      </c>
      <c r="E718" t="n">
        <v>2</v>
      </c>
      <c r="F718" t="n">
        <v>0.6227587468354812</v>
      </c>
      <c r="G718" t="n">
        <v>239.8457337820265</v>
      </c>
      <c r="H718" t="b">
        <v>0</v>
      </c>
      <c r="I718" t="n">
        <v>945.9515740363123</v>
      </c>
      <c r="J718" t="n">
        <v>2020.552562141563</v>
      </c>
    </row>
    <row r="719" spans="1:10">
      <c r="A719" t="n">
        <v>716</v>
      </c>
      <c r="B719" t="n">
        <v>0</v>
      </c>
      <c r="C719" t="n">
        <v>0</v>
      </c>
      <c r="D719" t="n">
        <v>30.55555555555556</v>
      </c>
      <c r="E719" t="n">
        <v>2</v>
      </c>
      <c r="F719" t="n">
        <v>0.5964944441277891</v>
      </c>
      <c r="G719" t="n">
        <v>258.6571638825775</v>
      </c>
      <c r="H719" t="b">
        <v>0</v>
      </c>
      <c r="I719" t="n">
        <v>1020.143854352886</v>
      </c>
      <c r="J719" t="n">
        <v>2179.027272897764</v>
      </c>
    </row>
    <row r="720" spans="1:10">
      <c r="A720" t="n">
        <v>717</v>
      </c>
      <c r="B720" t="n">
        <v>0</v>
      </c>
      <c r="C720" t="n">
        <v>0</v>
      </c>
      <c r="D720" t="n">
        <v>32.77777777777778</v>
      </c>
      <c r="E720" t="n">
        <v>2</v>
      </c>
      <c r="F720" t="n">
        <v>0.6949671803570645</v>
      </c>
      <c r="G720" t="n">
        <v>277.4685939831286</v>
      </c>
      <c r="H720" t="b">
        <v>0</v>
      </c>
      <c r="I720" t="n">
        <v>1094.336134669459</v>
      </c>
      <c r="J720" t="n">
        <v>2337.501983653965</v>
      </c>
    </row>
    <row r="721" spans="1:10">
      <c r="A721" t="n">
        <v>718</v>
      </c>
      <c r="B721" t="n">
        <v>0</v>
      </c>
      <c r="C721" t="n">
        <v>0</v>
      </c>
      <c r="D721" t="n">
        <v>35</v>
      </c>
      <c r="E721" t="n">
        <v>2</v>
      </c>
      <c r="F721" t="n">
        <v>0.3273405381476522</v>
      </c>
      <c r="G721" t="n">
        <v>296.2800240836797</v>
      </c>
      <c r="H721" t="b">
        <v>0</v>
      </c>
      <c r="I721" t="n">
        <v>1168.528414986033</v>
      </c>
      <c r="J721" t="n">
        <v>2495.976694410167</v>
      </c>
    </row>
    <row r="722" spans="1:10">
      <c r="A722" t="n">
        <v>719</v>
      </c>
      <c r="B722" t="n">
        <v>0</v>
      </c>
      <c r="C722" t="n">
        <v>0</v>
      </c>
      <c r="D722" t="n">
        <v>35</v>
      </c>
      <c r="E722" t="n">
        <v>3</v>
      </c>
      <c r="F722" t="n">
        <v>-0.15247748109583</v>
      </c>
      <c r="G722" t="n">
        <v>296.2800240836797</v>
      </c>
      <c r="H722" t="b">
        <v>1</v>
      </c>
      <c r="I722" t="n">
        <v>1168.528414986033</v>
      </c>
      <c r="J722" t="n">
        <v>1545.963093026521</v>
      </c>
    </row>
    <row r="723" spans="1:10">
      <c r="A723" t="n">
        <v>720</v>
      </c>
      <c r="B723" t="n">
        <v>0</v>
      </c>
      <c r="C723" t="n">
        <v>0</v>
      </c>
      <c r="D723" t="n">
        <v>35</v>
      </c>
      <c r="E723" t="n">
        <v>3</v>
      </c>
      <c r="F723" t="n">
        <v>0.282569386235668</v>
      </c>
      <c r="G723" t="n">
        <v>296.2800240836797</v>
      </c>
      <c r="H723" t="b">
        <v>0</v>
      </c>
      <c r="I723" t="n">
        <v>1168.528414986033</v>
      </c>
      <c r="J723" t="n">
        <v>1545.963093026521</v>
      </c>
    </row>
    <row r="724" spans="1:10">
      <c r="A724" t="n">
        <v>721</v>
      </c>
      <c r="B724" t="n">
        <v>0</v>
      </c>
      <c r="C724" t="n">
        <v>0</v>
      </c>
      <c r="D724" t="n">
        <v>36.875</v>
      </c>
      <c r="E724" t="n">
        <v>3</v>
      </c>
      <c r="F724" t="n">
        <v>0.5846999361531564</v>
      </c>
      <c r="G724" t="n">
        <v>312.1521682310197</v>
      </c>
      <c r="H724" t="b">
        <v>0</v>
      </c>
      <c r="I724" t="n">
        <v>1231.128151503142</v>
      </c>
      <c r="J724" t="n">
        <v>1628.782544438656</v>
      </c>
    </row>
    <row r="725" spans="1:10">
      <c r="A725" t="n">
        <v>722</v>
      </c>
      <c r="B725" t="n">
        <v>0</v>
      </c>
      <c r="C725" t="n">
        <v>0</v>
      </c>
      <c r="D725" t="n">
        <v>38.75</v>
      </c>
      <c r="E725" t="n">
        <v>3</v>
      </c>
      <c r="F725" t="n">
        <v>0.5036308691517162</v>
      </c>
      <c r="G725" t="n">
        <v>328.0243123783597</v>
      </c>
      <c r="H725" t="b">
        <v>0</v>
      </c>
      <c r="I725" t="n">
        <v>1293.727888020251</v>
      </c>
      <c r="J725" t="n">
        <v>1711.601995850792</v>
      </c>
    </row>
    <row r="726" spans="1:10">
      <c r="A726" t="n">
        <v>723</v>
      </c>
      <c r="B726" t="n">
        <v>0</v>
      </c>
      <c r="C726" t="n">
        <v>0</v>
      </c>
      <c r="D726" t="n">
        <v>40.625</v>
      </c>
      <c r="E726" t="n">
        <v>3</v>
      </c>
      <c r="F726" t="n">
        <v>0.525776587239986</v>
      </c>
      <c r="G726" t="n">
        <v>343.8964565256996</v>
      </c>
      <c r="H726" t="b">
        <v>0</v>
      </c>
      <c r="I726" t="n">
        <v>1356.327624537359</v>
      </c>
      <c r="J726" t="n">
        <v>1794.421447262926</v>
      </c>
    </row>
    <row r="727" spans="1:10">
      <c r="A727" t="n">
        <v>724</v>
      </c>
      <c r="B727" t="n">
        <v>0</v>
      </c>
      <c r="C727" t="n">
        <v>0</v>
      </c>
      <c r="D727" t="n">
        <v>42.5</v>
      </c>
      <c r="E727" t="n">
        <v>3</v>
      </c>
      <c r="F727" t="n">
        <v>0.5182627818883283</v>
      </c>
      <c r="G727" t="n">
        <v>359.7686006730397</v>
      </c>
      <c r="H727" t="b">
        <v>0</v>
      </c>
      <c r="I727" t="n">
        <v>1418.927361054468</v>
      </c>
      <c r="J727" t="n">
        <v>1877.240898675062</v>
      </c>
    </row>
    <row r="728" spans="1:10">
      <c r="A728" t="n">
        <v>725</v>
      </c>
      <c r="B728" t="n">
        <v>0</v>
      </c>
      <c r="C728" t="n">
        <v>0</v>
      </c>
      <c r="D728" t="n">
        <v>44.375</v>
      </c>
      <c r="E728" t="n">
        <v>3</v>
      </c>
      <c r="F728" t="n">
        <v>0.5261722852067043</v>
      </c>
      <c r="G728" t="n">
        <v>375.6407448203797</v>
      </c>
      <c r="H728" t="b">
        <v>0</v>
      </c>
      <c r="I728" t="n">
        <v>1481.527097571577</v>
      </c>
      <c r="J728" t="n">
        <v>1960.060350087197</v>
      </c>
    </row>
    <row r="729" spans="1:10">
      <c r="A729" t="n">
        <v>726</v>
      </c>
      <c r="B729" t="n">
        <v>0</v>
      </c>
      <c r="C729" t="n">
        <v>0</v>
      </c>
      <c r="D729" t="n">
        <v>46.25</v>
      </c>
      <c r="E729" t="n">
        <v>3</v>
      </c>
      <c r="F729" t="n">
        <v>0.502048077284857</v>
      </c>
      <c r="G729" t="n">
        <v>391.5128889677196</v>
      </c>
      <c r="H729" t="b">
        <v>0</v>
      </c>
      <c r="I729" t="n">
        <v>1544.126834088686</v>
      </c>
      <c r="J729" t="n">
        <v>2042.879801499332</v>
      </c>
    </row>
    <row r="730" spans="1:10">
      <c r="A730" t="n">
        <v>727</v>
      </c>
      <c r="B730" t="n">
        <v>0</v>
      </c>
      <c r="C730" t="n">
        <v>0</v>
      </c>
      <c r="D730" t="n">
        <v>48.125</v>
      </c>
      <c r="E730" t="n">
        <v>3</v>
      </c>
      <c r="F730" t="n">
        <v>0.5906354056538659</v>
      </c>
      <c r="G730" t="n">
        <v>407.3850331150596</v>
      </c>
      <c r="H730" t="b">
        <v>0</v>
      </c>
      <c r="I730" t="n">
        <v>1606.726570605795</v>
      </c>
      <c r="J730" t="n">
        <v>2125.699252911467</v>
      </c>
    </row>
    <row r="731" spans="1:10">
      <c r="A731" t="n">
        <v>728</v>
      </c>
      <c r="B731" t="n">
        <v>0</v>
      </c>
      <c r="C731" t="n">
        <v>0</v>
      </c>
      <c r="D731" t="n">
        <v>50</v>
      </c>
      <c r="E731" t="n">
        <v>3</v>
      </c>
      <c r="F731" t="n">
        <v>0.2604103000996911</v>
      </c>
      <c r="G731" t="n">
        <v>423.2571772623996</v>
      </c>
      <c r="H731" t="b">
        <v>0</v>
      </c>
      <c r="I731" t="n">
        <v>1669.326307122904</v>
      </c>
      <c r="J731" t="n">
        <v>2208.518704323602</v>
      </c>
    </row>
    <row r="732" spans="1:10">
      <c r="A732" t="n">
        <v>729</v>
      </c>
      <c r="B732" t="n">
        <v>0</v>
      </c>
      <c r="C732" t="n">
        <v>0</v>
      </c>
      <c r="D732" t="n">
        <v>50</v>
      </c>
      <c r="E732" t="n">
        <v>3</v>
      </c>
      <c r="F732" t="n">
        <v>-0.06977660605263392</v>
      </c>
      <c r="G732" t="n">
        <v>423.2571772623996</v>
      </c>
      <c r="H732" t="b">
        <v>0</v>
      </c>
      <c r="I732" t="n">
        <v>1669.326307122904</v>
      </c>
      <c r="J732" t="n">
        <v>2208.518704323602</v>
      </c>
    </row>
    <row r="733" spans="1:10">
      <c r="A733" t="n">
        <v>730</v>
      </c>
      <c r="B733" t="n">
        <v>0</v>
      </c>
      <c r="C733" t="n">
        <v>0</v>
      </c>
      <c r="D733" t="n">
        <v>50</v>
      </c>
      <c r="E733" t="n">
        <v>3</v>
      </c>
      <c r="F733" t="n">
        <v>0.01869612411084098</v>
      </c>
      <c r="G733" t="n">
        <v>423.2571772623996</v>
      </c>
      <c r="H733" t="b">
        <v>0</v>
      </c>
      <c r="I733" t="n">
        <v>1669.326307122904</v>
      </c>
      <c r="J733" t="n">
        <v>2208.518704323602</v>
      </c>
    </row>
    <row r="734" spans="1:10">
      <c r="A734" t="n">
        <v>731</v>
      </c>
      <c r="B734" t="n">
        <v>0</v>
      </c>
      <c r="C734" t="n">
        <v>0</v>
      </c>
      <c r="D734" t="n">
        <v>50</v>
      </c>
      <c r="E734" t="n">
        <v>3</v>
      </c>
      <c r="F734" t="n">
        <v>-0.005007890390725578</v>
      </c>
      <c r="G734" t="n">
        <v>423.2571772623996</v>
      </c>
      <c r="H734" t="b">
        <v>0</v>
      </c>
      <c r="I734" t="n">
        <v>1669.326307122904</v>
      </c>
      <c r="J734" t="n">
        <v>2208.518704323602</v>
      </c>
    </row>
    <row r="735" spans="1:10">
      <c r="A735" t="n">
        <v>732</v>
      </c>
      <c r="B735" t="n">
        <v>0</v>
      </c>
      <c r="C735" t="n">
        <v>0</v>
      </c>
      <c r="D735" t="n">
        <v>50</v>
      </c>
      <c r="E735" t="n">
        <v>3</v>
      </c>
      <c r="F735" t="n">
        <v>0.00133543745205511</v>
      </c>
      <c r="G735" t="n">
        <v>423.2571772623996</v>
      </c>
      <c r="H735" t="b">
        <v>0</v>
      </c>
      <c r="I735" t="n">
        <v>1669.326307122904</v>
      </c>
      <c r="J735" t="n">
        <v>2208.518704323602</v>
      </c>
    </row>
    <row r="736" spans="1:10">
      <c r="A736" t="n">
        <v>733</v>
      </c>
      <c r="B736" t="n">
        <v>0</v>
      </c>
      <c r="C736" t="n">
        <v>0</v>
      </c>
      <c r="D736" t="n">
        <v>50</v>
      </c>
      <c r="E736" t="n">
        <v>3</v>
      </c>
      <c r="F736" t="n">
        <v>-0.0003338594174913112</v>
      </c>
      <c r="G736" t="n">
        <v>423.2571772623996</v>
      </c>
      <c r="H736" t="b">
        <v>0</v>
      </c>
      <c r="I736" t="n">
        <v>1669.326307122904</v>
      </c>
      <c r="J736" t="n">
        <v>2208.518704323602</v>
      </c>
    </row>
    <row r="737" spans="1:10">
      <c r="A737" t="n">
        <v>734</v>
      </c>
      <c r="B737" t="n">
        <v>0</v>
      </c>
      <c r="C737" t="n">
        <v>0</v>
      </c>
      <c r="D737" t="n">
        <v>50</v>
      </c>
      <c r="E737" t="n">
        <v>3</v>
      </c>
      <c r="F737" t="n">
        <v>2.179190161655242e-10</v>
      </c>
      <c r="G737" t="n">
        <v>423.2571772623996</v>
      </c>
      <c r="H737" t="b">
        <v>0</v>
      </c>
      <c r="I737" t="n">
        <v>1669.326307122904</v>
      </c>
      <c r="J737" t="n">
        <v>2208.518704323602</v>
      </c>
    </row>
    <row r="738" spans="1:10">
      <c r="A738" t="n">
        <v>735</v>
      </c>
      <c r="B738" t="n">
        <v>0</v>
      </c>
      <c r="C738" t="n">
        <v>0</v>
      </c>
      <c r="D738" t="n">
        <v>50</v>
      </c>
      <c r="E738" t="n">
        <v>3</v>
      </c>
      <c r="F738" t="n">
        <v>0.0003338585458134702</v>
      </c>
      <c r="G738" t="n">
        <v>423.2571772623996</v>
      </c>
      <c r="H738" t="b">
        <v>0</v>
      </c>
      <c r="I738" t="n">
        <v>1669.326307122904</v>
      </c>
      <c r="J738" t="n">
        <v>2208.518704323602</v>
      </c>
    </row>
    <row r="739" spans="1:10">
      <c r="A739" t="n">
        <v>736</v>
      </c>
      <c r="B739" t="n">
        <v>0</v>
      </c>
      <c r="C739" t="n">
        <v>0</v>
      </c>
      <c r="D739" t="n">
        <v>50</v>
      </c>
      <c r="E739" t="n">
        <v>3</v>
      </c>
      <c r="F739" t="n">
        <v>-0.001335434401173785</v>
      </c>
      <c r="G739" t="n">
        <v>423.2571772623996</v>
      </c>
      <c r="H739" t="b">
        <v>0</v>
      </c>
      <c r="I739" t="n">
        <v>1669.326307122904</v>
      </c>
      <c r="J739" t="n">
        <v>2208.518704323602</v>
      </c>
    </row>
    <row r="740" spans="1:10">
      <c r="A740" t="n">
        <v>737</v>
      </c>
      <c r="B740" t="n">
        <v>0</v>
      </c>
      <c r="C740" t="n">
        <v>0</v>
      </c>
      <c r="D740" t="n">
        <v>50</v>
      </c>
      <c r="E740" t="n">
        <v>3</v>
      </c>
      <c r="F740" t="n">
        <v>0.00500787905888167</v>
      </c>
      <c r="G740" t="n">
        <v>423.2571772623996</v>
      </c>
      <c r="H740" t="b">
        <v>0</v>
      </c>
      <c r="I740" t="n">
        <v>1669.326307122904</v>
      </c>
      <c r="J740" t="n">
        <v>2208.518704323602</v>
      </c>
    </row>
    <row r="741" spans="1:10">
      <c r="A741" t="n">
        <v>738</v>
      </c>
      <c r="B741" t="n">
        <v>0</v>
      </c>
      <c r="C741" t="n">
        <v>0</v>
      </c>
      <c r="D741" t="n">
        <v>50</v>
      </c>
      <c r="E741" t="n">
        <v>3</v>
      </c>
      <c r="F741" t="n">
        <v>-0.01869608183436178</v>
      </c>
      <c r="G741" t="n">
        <v>423.2571772623996</v>
      </c>
      <c r="H741" t="b">
        <v>0</v>
      </c>
      <c r="I741" t="n">
        <v>1669.326307122904</v>
      </c>
      <c r="J741" t="n">
        <v>2208.518704323602</v>
      </c>
    </row>
    <row r="742" spans="1:10">
      <c r="A742" t="n">
        <v>739</v>
      </c>
      <c r="B742" t="n">
        <v>0</v>
      </c>
      <c r="C742" t="n">
        <v>0</v>
      </c>
      <c r="D742" t="n">
        <v>50</v>
      </c>
      <c r="E742" t="n">
        <v>3</v>
      </c>
      <c r="F742" t="n">
        <v>0.0697764482785681</v>
      </c>
      <c r="G742" t="n">
        <v>423.2571772623996</v>
      </c>
      <c r="H742" t="b">
        <v>0</v>
      </c>
      <c r="I742" t="n">
        <v>1669.326307122904</v>
      </c>
      <c r="J742" t="n">
        <v>2208.518704323602</v>
      </c>
    </row>
    <row r="743" spans="1:10">
      <c r="A743" t="n">
        <v>740</v>
      </c>
      <c r="B743" t="n">
        <v>0</v>
      </c>
      <c r="C743" t="n">
        <v>0</v>
      </c>
      <c r="D743" t="n">
        <v>50</v>
      </c>
      <c r="E743" t="n">
        <v>3</v>
      </c>
      <c r="F743" t="n">
        <v>-0.2604097112799133</v>
      </c>
      <c r="G743" t="n">
        <v>423.2571772623996</v>
      </c>
      <c r="H743" t="b">
        <v>0</v>
      </c>
      <c r="I743" t="n">
        <v>1669.326307122904</v>
      </c>
      <c r="J743" t="n">
        <v>2208.518704323602</v>
      </c>
    </row>
    <row r="744" spans="1:10">
      <c r="A744" t="n">
        <v>741</v>
      </c>
      <c r="B744" t="n">
        <v>0</v>
      </c>
      <c r="C744" t="n">
        <v>0</v>
      </c>
      <c r="D744" t="n">
        <v>48.125</v>
      </c>
      <c r="E744" t="n">
        <v>3</v>
      </c>
      <c r="F744" t="n">
        <v>-0.5906376031589238</v>
      </c>
      <c r="G744" t="n">
        <v>407.3850331150596</v>
      </c>
      <c r="H744" t="b">
        <v>0</v>
      </c>
      <c r="I744" t="n">
        <v>1606.726570605795</v>
      </c>
      <c r="J744" t="n">
        <v>2125.699252911467</v>
      </c>
    </row>
    <row r="745" spans="1:10">
      <c r="A745" t="n">
        <v>742</v>
      </c>
      <c r="B745" t="n">
        <v>0</v>
      </c>
      <c r="C745" t="n">
        <v>0</v>
      </c>
      <c r="D745" t="n">
        <v>46.25</v>
      </c>
      <c r="E745" t="n">
        <v>3</v>
      </c>
      <c r="F745" t="n">
        <v>-0.5020398760843978</v>
      </c>
      <c r="G745" t="n">
        <v>391.5128889677196</v>
      </c>
      <c r="H745" t="b">
        <v>0</v>
      </c>
      <c r="I745" t="n">
        <v>1544.126834088686</v>
      </c>
      <c r="J745" t="n">
        <v>2042.879801499332</v>
      </c>
    </row>
    <row r="746" spans="1:10">
      <c r="A746" t="n">
        <v>743</v>
      </c>
      <c r="B746" t="n">
        <v>0</v>
      </c>
      <c r="C746" t="n">
        <v>0</v>
      </c>
      <c r="D746" t="n">
        <v>44.375</v>
      </c>
      <c r="E746" t="n">
        <v>3</v>
      </c>
      <c r="F746" t="n">
        <v>-0.5262028925034832</v>
      </c>
      <c r="G746" t="n">
        <v>375.6407448203797</v>
      </c>
      <c r="H746" t="b">
        <v>0</v>
      </c>
      <c r="I746" t="n">
        <v>1481.527097571577</v>
      </c>
      <c r="J746" t="n">
        <v>1960.060350087197</v>
      </c>
    </row>
    <row r="747" spans="1:10">
      <c r="A747" t="n">
        <v>744</v>
      </c>
      <c r="B747" t="n">
        <v>0</v>
      </c>
      <c r="C747" t="n">
        <v>0</v>
      </c>
      <c r="D747" t="n">
        <v>42.5</v>
      </c>
      <c r="E747" t="n">
        <v>3</v>
      </c>
      <c r="F747" t="n">
        <v>-0.5181485539016553</v>
      </c>
      <c r="G747" t="n">
        <v>359.7686006730397</v>
      </c>
      <c r="H747" t="b">
        <v>0</v>
      </c>
      <c r="I747" t="n">
        <v>1418.927361054468</v>
      </c>
      <c r="J747" t="n">
        <v>1877.240898675062</v>
      </c>
    </row>
    <row r="748" spans="1:10">
      <c r="A748" t="n">
        <v>745</v>
      </c>
      <c r="B748" t="n">
        <v>0</v>
      </c>
      <c r="C748" t="n">
        <v>0</v>
      </c>
      <c r="D748" t="n">
        <v>40.625</v>
      </c>
      <c r="E748" t="n">
        <v>3</v>
      </c>
      <c r="F748" t="n">
        <v>-0.5262028918899029</v>
      </c>
      <c r="G748" t="n">
        <v>343.8964565256996</v>
      </c>
      <c r="H748" t="b">
        <v>0</v>
      </c>
      <c r="I748" t="n">
        <v>1356.327624537359</v>
      </c>
      <c r="J748" t="n">
        <v>1794.421447262926</v>
      </c>
    </row>
    <row r="749" spans="1:10">
      <c r="A749" t="n">
        <v>746</v>
      </c>
      <c r="B749" t="n">
        <v>0</v>
      </c>
      <c r="C749" t="n">
        <v>0</v>
      </c>
      <c r="D749" t="n">
        <v>38.75</v>
      </c>
      <c r="E749" t="n">
        <v>3</v>
      </c>
      <c r="F749" t="n">
        <v>-0.5020398785387341</v>
      </c>
      <c r="G749" t="n">
        <v>328.0243123783597</v>
      </c>
      <c r="H749" t="b">
        <v>0</v>
      </c>
      <c r="I749" t="n">
        <v>1293.727888020251</v>
      </c>
      <c r="J749" t="n">
        <v>1711.601995850792</v>
      </c>
    </row>
    <row r="750" spans="1:10">
      <c r="A750" t="n">
        <v>747</v>
      </c>
      <c r="B750" t="n">
        <v>0</v>
      </c>
      <c r="C750" t="n">
        <v>0</v>
      </c>
      <c r="D750" t="n">
        <v>36.875</v>
      </c>
      <c r="E750" t="n">
        <v>3</v>
      </c>
      <c r="F750" t="n">
        <v>-0.5906375939551545</v>
      </c>
      <c r="G750" t="n">
        <v>312.1521682310197</v>
      </c>
      <c r="H750" t="b">
        <v>0</v>
      </c>
      <c r="I750" t="n">
        <v>1231.128151503142</v>
      </c>
      <c r="J750" t="n">
        <v>1628.782544438656</v>
      </c>
    </row>
    <row r="751" spans="1:10">
      <c r="A751" t="n">
        <v>748</v>
      </c>
      <c r="B751" t="n">
        <v>0</v>
      </c>
      <c r="C751" t="n">
        <v>0</v>
      </c>
      <c r="D751" t="n">
        <v>35</v>
      </c>
      <c r="E751" t="n">
        <v>3</v>
      </c>
      <c r="F751" t="n">
        <v>-0.2604097456406587</v>
      </c>
      <c r="G751" t="n">
        <v>296.2800240836797</v>
      </c>
      <c r="H751" t="b">
        <v>0</v>
      </c>
      <c r="I751" t="n">
        <v>1168.528414986033</v>
      </c>
      <c r="J751" t="n">
        <v>1545.963093026521</v>
      </c>
    </row>
    <row r="752" spans="1:10">
      <c r="A752" t="n">
        <v>749</v>
      </c>
      <c r="B752" t="n">
        <v>0</v>
      </c>
      <c r="C752" t="n">
        <v>0</v>
      </c>
      <c r="D752" t="n">
        <v>35</v>
      </c>
      <c r="E752" t="n">
        <v>3</v>
      </c>
      <c r="F752" t="n">
        <v>0.06977657651779179</v>
      </c>
      <c r="G752" t="n">
        <v>296.2800240836797</v>
      </c>
      <c r="H752" t="b">
        <v>0</v>
      </c>
      <c r="I752" t="n">
        <v>1168.528414986033</v>
      </c>
      <c r="J752" t="n">
        <v>1545.963093026521</v>
      </c>
    </row>
    <row r="753" spans="1:10">
      <c r="A753" t="n">
        <v>750</v>
      </c>
      <c r="B753" t="n">
        <v>0</v>
      </c>
      <c r="C753" t="n">
        <v>0</v>
      </c>
      <c r="D753" t="n">
        <v>35</v>
      </c>
      <c r="E753" t="n">
        <v>3</v>
      </c>
      <c r="F753" t="n">
        <v>-0.01869656043050494</v>
      </c>
      <c r="G753" t="n">
        <v>296.2800240836797</v>
      </c>
      <c r="H753" t="b">
        <v>0</v>
      </c>
      <c r="I753" t="n">
        <v>1168.528414986033</v>
      </c>
      <c r="J753" t="n">
        <v>1545.963093026521</v>
      </c>
    </row>
    <row r="754" spans="1:10">
      <c r="A754" t="n">
        <v>751</v>
      </c>
      <c r="B754" t="n">
        <v>0</v>
      </c>
      <c r="C754" t="n">
        <v>0</v>
      </c>
      <c r="D754" t="n">
        <v>35</v>
      </c>
      <c r="E754" t="n">
        <v>3</v>
      </c>
      <c r="F754" t="n">
        <v>0.005009665204220859</v>
      </c>
      <c r="G754" t="n">
        <v>296.2800240836797</v>
      </c>
      <c r="H754" t="b">
        <v>0</v>
      </c>
      <c r="I754" t="n">
        <v>1168.528414986033</v>
      </c>
      <c r="J754" t="n">
        <v>1545.963093026521</v>
      </c>
    </row>
    <row r="755" spans="1:10">
      <c r="A755" t="n">
        <v>752</v>
      </c>
      <c r="B755" t="n">
        <v>0</v>
      </c>
      <c r="C755" t="n">
        <v>0</v>
      </c>
      <c r="D755" t="n">
        <v>35</v>
      </c>
      <c r="E755" t="n">
        <v>3</v>
      </c>
      <c r="F755" t="n">
        <v>-0.001342100386379386</v>
      </c>
      <c r="G755" t="n">
        <v>296.2800240836797</v>
      </c>
      <c r="H755" t="b">
        <v>0</v>
      </c>
      <c r="I755" t="n">
        <v>1168.528414986033</v>
      </c>
      <c r="J755" t="n">
        <v>1545.963093026521</v>
      </c>
    </row>
    <row r="756" spans="1:10">
      <c r="A756" t="n">
        <v>753</v>
      </c>
      <c r="B756" t="n">
        <v>0</v>
      </c>
      <c r="C756" t="n">
        <v>0</v>
      </c>
      <c r="D756" t="n">
        <v>35</v>
      </c>
      <c r="E756" t="n">
        <v>3</v>
      </c>
      <c r="F756" t="n">
        <v>0.000358736341302901</v>
      </c>
      <c r="G756" t="n">
        <v>296.2800240836797</v>
      </c>
      <c r="H756" t="b">
        <v>0</v>
      </c>
      <c r="I756" t="n">
        <v>1168.528414986033</v>
      </c>
      <c r="J756" t="n">
        <v>1545.963093026521</v>
      </c>
    </row>
    <row r="757" spans="1:10">
      <c r="A757" t="n">
        <v>754</v>
      </c>
      <c r="B757" t="n">
        <v>0</v>
      </c>
      <c r="C757" t="n">
        <v>0</v>
      </c>
      <c r="D757" t="n">
        <v>35</v>
      </c>
      <c r="E757" t="n">
        <v>3</v>
      </c>
      <c r="F757" t="n">
        <v>-9.284497883133014e-05</v>
      </c>
      <c r="G757" t="n">
        <v>296.2800240836797</v>
      </c>
      <c r="H757" t="b">
        <v>0</v>
      </c>
      <c r="I757" t="n">
        <v>1168.528414986033</v>
      </c>
      <c r="J757" t="n">
        <v>1545.963093026521</v>
      </c>
    </row>
    <row r="758" spans="1:10">
      <c r="A758" t="n">
        <v>755</v>
      </c>
      <c r="B758" t="n">
        <v>0</v>
      </c>
      <c r="C758" t="n">
        <v>0</v>
      </c>
      <c r="D758" t="n">
        <v>35</v>
      </c>
      <c r="E758" t="n">
        <v>3</v>
      </c>
      <c r="F758" t="n">
        <v>1.264357401886684e-05</v>
      </c>
      <c r="G758" t="n">
        <v>296.2800240836797</v>
      </c>
      <c r="H758" t="b">
        <v>0</v>
      </c>
      <c r="I758" t="n">
        <v>1168.528414986033</v>
      </c>
      <c r="J758" t="n">
        <v>1545.963093026521</v>
      </c>
    </row>
    <row r="759" spans="1:10">
      <c r="A759" t="n">
        <v>756</v>
      </c>
      <c r="B759" t="n">
        <v>0</v>
      </c>
      <c r="C759" t="n">
        <v>0</v>
      </c>
      <c r="D759" t="n">
        <v>35</v>
      </c>
      <c r="E759" t="n">
        <v>3</v>
      </c>
      <c r="F759" t="n">
        <v>4.22706827585273e-05</v>
      </c>
      <c r="G759" t="n">
        <v>296.2800240836797</v>
      </c>
      <c r="H759" t="b">
        <v>0</v>
      </c>
      <c r="I759" t="n">
        <v>1168.528414986033</v>
      </c>
      <c r="J759" t="n">
        <v>1545.963093026521</v>
      </c>
    </row>
    <row r="760" spans="1:10">
      <c r="A760" t="n">
        <v>757</v>
      </c>
      <c r="B760" t="n">
        <v>0</v>
      </c>
      <c r="C760" t="n">
        <v>0</v>
      </c>
      <c r="D760" t="n">
        <v>35</v>
      </c>
      <c r="E760" t="n">
        <v>3</v>
      </c>
      <c r="F760" t="n">
        <v>-0.0001817263050538642</v>
      </c>
      <c r="G760" t="n">
        <v>296.2800240836797</v>
      </c>
      <c r="H760" t="b">
        <v>0</v>
      </c>
      <c r="I760" t="n">
        <v>1168.528414986033</v>
      </c>
      <c r="J760" t="n">
        <v>1545.963093026521</v>
      </c>
    </row>
    <row r="761" spans="1:10">
      <c r="A761" t="n">
        <v>758</v>
      </c>
      <c r="B761" t="n">
        <v>0</v>
      </c>
      <c r="C761" t="n">
        <v>0</v>
      </c>
      <c r="D761" t="n">
        <v>35</v>
      </c>
      <c r="E761" t="n">
        <v>3</v>
      </c>
      <c r="F761" t="n">
        <v>0.0006846345374498242</v>
      </c>
      <c r="G761" t="n">
        <v>296.2800240836797</v>
      </c>
      <c r="H761" t="b">
        <v>0</v>
      </c>
      <c r="I761" t="n">
        <v>1168.528414986033</v>
      </c>
      <c r="J761" t="n">
        <v>1545.963093026521</v>
      </c>
    </row>
    <row r="762" spans="1:10">
      <c r="A762" t="n">
        <v>759</v>
      </c>
      <c r="B762" t="n">
        <v>0</v>
      </c>
      <c r="C762" t="n">
        <v>0</v>
      </c>
      <c r="D762" t="n">
        <v>35</v>
      </c>
      <c r="E762" t="n">
        <v>3</v>
      </c>
      <c r="F762" t="n">
        <v>-0.002556811844740103</v>
      </c>
      <c r="G762" t="n">
        <v>296.2800240836797</v>
      </c>
      <c r="H762" t="b">
        <v>0</v>
      </c>
      <c r="I762" t="n">
        <v>1168.528414986033</v>
      </c>
      <c r="J762" t="n">
        <v>1545.963093026521</v>
      </c>
    </row>
    <row r="763" spans="1:10">
      <c r="A763" t="n">
        <v>760</v>
      </c>
      <c r="B763" t="n">
        <v>0</v>
      </c>
      <c r="C763" t="n">
        <v>0</v>
      </c>
      <c r="D763" t="n">
        <v>35</v>
      </c>
      <c r="E763" t="n">
        <v>3</v>
      </c>
      <c r="F763" t="n">
        <v>0.009542612841513254</v>
      </c>
      <c r="G763" t="n">
        <v>296.2800240836797</v>
      </c>
      <c r="H763" t="b">
        <v>0</v>
      </c>
      <c r="I763" t="n">
        <v>1168.528414986033</v>
      </c>
      <c r="J763" t="n">
        <v>1545.963093026521</v>
      </c>
    </row>
    <row r="764" spans="1:10">
      <c r="A764" t="n">
        <v>761</v>
      </c>
      <c r="B764" t="n">
        <v>0</v>
      </c>
      <c r="C764" t="n">
        <v>0</v>
      </c>
      <c r="D764" t="n">
        <v>35</v>
      </c>
      <c r="E764" t="n">
        <v>3</v>
      </c>
      <c r="F764" t="n">
        <v>-0.03561363952131558</v>
      </c>
      <c r="G764" t="n">
        <v>296.2800240836797</v>
      </c>
      <c r="H764" t="b">
        <v>0</v>
      </c>
      <c r="I764" t="n">
        <v>1168.528414986033</v>
      </c>
      <c r="J764" t="n">
        <v>1545.963093026521</v>
      </c>
    </row>
    <row r="765" spans="1:10">
      <c r="A765" t="n">
        <v>762</v>
      </c>
      <c r="B765" t="n">
        <v>0</v>
      </c>
      <c r="C765" t="n">
        <v>0</v>
      </c>
      <c r="D765" t="n">
        <v>35</v>
      </c>
      <c r="E765" t="n">
        <v>2</v>
      </c>
      <c r="F765" t="n">
        <v>0.1329119452437499</v>
      </c>
      <c r="G765" t="n">
        <v>296.2800240836797</v>
      </c>
      <c r="H765" t="b">
        <v>1</v>
      </c>
      <c r="I765" t="n">
        <v>1168.528414986033</v>
      </c>
      <c r="J765" t="n">
        <v>2495.976694410167</v>
      </c>
    </row>
    <row r="766" spans="1:10">
      <c r="A766" t="n">
        <v>763</v>
      </c>
      <c r="B766" t="n">
        <v>0</v>
      </c>
      <c r="C766" t="n">
        <v>0</v>
      </c>
      <c r="D766" t="n">
        <v>35</v>
      </c>
      <c r="E766" t="n">
        <v>2</v>
      </c>
      <c r="F766" t="n">
        <v>-0.496034141453686</v>
      </c>
      <c r="G766" t="n">
        <v>296.2800240836797</v>
      </c>
      <c r="H766" t="b">
        <v>0</v>
      </c>
      <c r="I766" t="n">
        <v>1168.528414986033</v>
      </c>
      <c r="J766" t="n">
        <v>2495.976694410167</v>
      </c>
    </row>
    <row r="767" spans="1:10">
      <c r="A767" t="n">
        <v>764</v>
      </c>
      <c r="B767" t="n">
        <v>0</v>
      </c>
      <c r="C767" t="n">
        <v>0</v>
      </c>
      <c r="D767" t="n">
        <v>31.42857142857143</v>
      </c>
      <c r="E767" t="n">
        <v>2</v>
      </c>
      <c r="F767" t="n">
        <v>-1.124965855619478</v>
      </c>
      <c r="G767" t="n">
        <v>266.0473685649369</v>
      </c>
      <c r="H767" t="b">
        <v>0</v>
      </c>
      <c r="I767" t="n">
        <v>1049.290821620111</v>
      </c>
      <c r="J767" t="n">
        <v>2241.285194980557</v>
      </c>
    </row>
    <row r="768" spans="1:10">
      <c r="A768" t="n">
        <v>765</v>
      </c>
      <c r="B768" t="n">
        <v>0</v>
      </c>
      <c r="C768" t="n">
        <v>0</v>
      </c>
      <c r="D768" t="n">
        <v>27.85714285714286</v>
      </c>
      <c r="E768" t="n">
        <v>2</v>
      </c>
      <c r="F768" t="n">
        <v>-0.9564833884493491</v>
      </c>
      <c r="G768" t="n">
        <v>235.8147130461941</v>
      </c>
      <c r="H768" t="b">
        <v>0</v>
      </c>
      <c r="I768" t="n">
        <v>930.0532282541894</v>
      </c>
      <c r="J768" t="n">
        <v>1986.593695550949</v>
      </c>
    </row>
    <row r="769" spans="1:10">
      <c r="A769" t="n">
        <v>766</v>
      </c>
      <c r="B769" t="n">
        <v>0</v>
      </c>
      <c r="C769" t="n">
        <v>0</v>
      </c>
      <c r="D769" t="n">
        <v>24.28571428571428</v>
      </c>
      <c r="E769" t="n">
        <v>2</v>
      </c>
      <c r="F769" t="n">
        <v>-1.001481542964078</v>
      </c>
      <c r="G769" t="n">
        <v>205.5820575274512</v>
      </c>
      <c r="H769" t="b">
        <v>0</v>
      </c>
      <c r="I769" t="n">
        <v>810.8156348882676</v>
      </c>
      <c r="J769" t="n">
        <v>1731.90219612134</v>
      </c>
    </row>
    <row r="770" spans="1:10">
      <c r="A770" t="n">
        <v>767</v>
      </c>
      <c r="B770" t="n">
        <v>0</v>
      </c>
      <c r="C770" t="n">
        <v>0</v>
      </c>
      <c r="D770" t="n">
        <v>20.71428571428572</v>
      </c>
      <c r="E770" t="n">
        <v>2</v>
      </c>
      <c r="F770" t="n">
        <v>-0.9899713920752919</v>
      </c>
      <c r="G770" t="n">
        <v>175.3494020087084</v>
      </c>
      <c r="H770" t="b">
        <v>0</v>
      </c>
      <c r="I770" t="n">
        <v>691.578041522346</v>
      </c>
      <c r="J770" t="n">
        <v>1477.210696691731</v>
      </c>
    </row>
    <row r="771" spans="1:10">
      <c r="A771" t="n">
        <v>768</v>
      </c>
      <c r="B771" t="n">
        <v>0</v>
      </c>
      <c r="C771" t="n">
        <v>0</v>
      </c>
      <c r="D771" t="n">
        <v>17.14285714285714</v>
      </c>
      <c r="E771" t="n">
        <v>2</v>
      </c>
      <c r="F771" t="n">
        <v>-0.9910138411157046</v>
      </c>
      <c r="G771" t="n">
        <v>145.1167464899656</v>
      </c>
      <c r="H771" t="b">
        <v>0</v>
      </c>
      <c r="I771" t="n">
        <v>572.3404481564243</v>
      </c>
      <c r="J771" t="n">
        <v>1222.519197262122</v>
      </c>
    </row>
    <row r="772" spans="1:10">
      <c r="A772" t="n">
        <v>769</v>
      </c>
      <c r="B772" t="n">
        <v>0</v>
      </c>
      <c r="C772" t="n">
        <v>0</v>
      </c>
      <c r="D772" t="n">
        <v>13.57142857142857</v>
      </c>
      <c r="E772" t="n">
        <v>2</v>
      </c>
      <c r="F772" t="n">
        <v>-0.9983541958428437</v>
      </c>
      <c r="G772" t="n">
        <v>114.8840909712227</v>
      </c>
      <c r="H772" t="b">
        <v>0</v>
      </c>
      <c r="I772" t="n">
        <v>453.1028547905025</v>
      </c>
      <c r="J772" t="n">
        <v>967.8276978325133</v>
      </c>
    </row>
    <row r="773" spans="1:10">
      <c r="A773" t="n">
        <v>770</v>
      </c>
      <c r="B773" t="n">
        <v>0</v>
      </c>
      <c r="C773" t="n">
        <v>0</v>
      </c>
      <c r="D773" t="n">
        <v>10</v>
      </c>
      <c r="E773" t="n">
        <v>2</v>
      </c>
      <c r="F773" t="n">
        <v>-0.9679503278938753</v>
      </c>
      <c r="G773" t="n">
        <v>84.65143545247992</v>
      </c>
      <c r="H773" t="b">
        <v>0</v>
      </c>
      <c r="I773" t="n">
        <v>333.8652614245808</v>
      </c>
      <c r="J773" t="n">
        <v>713.1361984029046</v>
      </c>
    </row>
    <row r="774" spans="1:10">
      <c r="A774" t="n">
        <v>771</v>
      </c>
      <c r="B774" t="n">
        <v>0</v>
      </c>
      <c r="C774" t="n">
        <v>0</v>
      </c>
      <c r="D774" t="n">
        <v>6.666666666666666</v>
      </c>
      <c r="E774" t="n">
        <v>2</v>
      </c>
      <c r="F774" t="n">
        <v>-0.8838127465499079</v>
      </c>
      <c r="G774" t="n">
        <v>56.43429030165328</v>
      </c>
      <c r="H774" t="b">
        <v>0</v>
      </c>
      <c r="I774" t="n">
        <v>222.5768409497205</v>
      </c>
      <c r="J774" t="n">
        <v>475.424132268603</v>
      </c>
    </row>
    <row r="775" spans="1:10">
      <c r="A775" t="n">
        <v>772</v>
      </c>
      <c r="B775" t="n">
        <v>0</v>
      </c>
      <c r="C775" t="n">
        <v>0</v>
      </c>
      <c r="D775" t="n">
        <v>3.333333333333333</v>
      </c>
      <c r="E775" t="n">
        <v>2</v>
      </c>
      <c r="F775" t="n">
        <v>-1.052354241462049</v>
      </c>
      <c r="G775" t="n">
        <v>28.21714515082664</v>
      </c>
      <c r="H775" t="b">
        <v>0</v>
      </c>
      <c r="I775" t="n">
        <v>111.2884204748603</v>
      </c>
      <c r="J775" t="n">
        <v>237.7120661343015</v>
      </c>
    </row>
    <row r="776" spans="1:10">
      <c r="A776" t="n">
        <v>773</v>
      </c>
      <c r="B776" t="n">
        <v>0</v>
      </c>
      <c r="C776" t="n">
        <v>0</v>
      </c>
      <c r="D776" t="n">
        <v>0</v>
      </c>
      <c r="E776" t="n">
        <v>2</v>
      </c>
      <c r="F776" t="n">
        <v>0</v>
      </c>
      <c r="G776" t="n">
        <v>0</v>
      </c>
      <c r="H776" t="b">
        <v>0</v>
      </c>
      <c r="I776" t="n">
        <v>0</v>
      </c>
      <c r="J776" t="n">
        <v>0</v>
      </c>
    </row>
    <row r="777" spans="1:10">
      <c r="A777" t="n">
        <v>774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b">
        <v>1</v>
      </c>
      <c r="I777" t="n">
        <v>0</v>
      </c>
      <c r="J777" t="n">
        <v>0</v>
      </c>
    </row>
    <row r="778" spans="1:10">
      <c r="A778" t="n">
        <v>775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b">
        <v>0</v>
      </c>
      <c r="I778" t="n">
        <v>0</v>
      </c>
      <c r="J778" t="n">
        <v>0</v>
      </c>
    </row>
    <row r="779" spans="1:10">
      <c r="A779" t="n">
        <v>776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b">
        <v>0</v>
      </c>
      <c r="I779" t="n">
        <v>0</v>
      </c>
      <c r="J779" t="n">
        <v>0</v>
      </c>
    </row>
    <row r="780" spans="1:10">
      <c r="A780" t="n">
        <v>777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b">
        <v>0</v>
      </c>
      <c r="I780" t="n">
        <v>0</v>
      </c>
      <c r="J780" t="n">
        <v>0</v>
      </c>
    </row>
    <row r="781" spans="1:10">
      <c r="A781" t="n">
        <v>778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b">
        <v>0</v>
      </c>
      <c r="I781" t="n">
        <v>0</v>
      </c>
      <c r="J781" t="n">
        <v>0</v>
      </c>
    </row>
    <row r="782" spans="1:10">
      <c r="A782" t="n">
        <v>779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b">
        <v>0</v>
      </c>
      <c r="I782" t="n">
        <v>0</v>
      </c>
      <c r="J782" t="n">
        <v>0</v>
      </c>
    </row>
    <row r="783" spans="1:10">
      <c r="A783" t="n">
        <v>780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b">
        <v>0</v>
      </c>
      <c r="I783" t="n">
        <v>0</v>
      </c>
      <c r="J783" t="n">
        <v>0</v>
      </c>
    </row>
    <row r="784" spans="1:10">
      <c r="A784" t="n">
        <v>781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  <c r="H784" t="b">
        <v>1</v>
      </c>
      <c r="I784" t="n">
        <v>0</v>
      </c>
      <c r="J784" t="n">
        <v>0</v>
      </c>
    </row>
    <row r="785" spans="1:10">
      <c r="A785" t="n">
        <v>782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  <c r="H785" t="b">
        <v>0</v>
      </c>
      <c r="I785" t="n">
        <v>0</v>
      </c>
      <c r="J785" t="n">
        <v>0</v>
      </c>
    </row>
    <row r="786" spans="1:10">
      <c r="A786" t="n">
        <v>783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  <c r="H786" t="b">
        <v>0</v>
      </c>
      <c r="I786" t="n">
        <v>0</v>
      </c>
      <c r="J786" t="n">
        <v>0</v>
      </c>
    </row>
    <row r="787" spans="1:10">
      <c r="A787" t="n">
        <v>784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  <c r="H787" t="b">
        <v>0</v>
      </c>
      <c r="I787" t="n">
        <v>0</v>
      </c>
      <c r="J787" t="n">
        <v>0</v>
      </c>
    </row>
    <row r="788" spans="1:10">
      <c r="A788" t="n">
        <v>785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  <c r="H788" t="b">
        <v>0</v>
      </c>
      <c r="I788" t="n">
        <v>0</v>
      </c>
      <c r="J788" t="n">
        <v>0</v>
      </c>
    </row>
    <row r="789" spans="1:10">
      <c r="A789" t="n">
        <v>786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  <c r="H789" t="b">
        <v>0</v>
      </c>
      <c r="I789" t="n">
        <v>0</v>
      </c>
      <c r="J789" t="n">
        <v>0</v>
      </c>
    </row>
    <row r="790" spans="1:10">
      <c r="A790" t="n">
        <v>787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  <c r="H790" t="b">
        <v>0</v>
      </c>
      <c r="I790" t="n">
        <v>0</v>
      </c>
      <c r="J790" t="n">
        <v>0</v>
      </c>
    </row>
    <row r="791" spans="1:10">
      <c r="A791" t="n">
        <v>788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  <c r="H791" t="b">
        <v>0</v>
      </c>
      <c r="I791" t="n">
        <v>0</v>
      </c>
      <c r="J791" t="n">
        <v>0</v>
      </c>
    </row>
    <row r="792" spans="1:10">
      <c r="A792" t="n">
        <v>789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  <c r="H792" t="b">
        <v>0</v>
      </c>
      <c r="I792" t="n">
        <v>0</v>
      </c>
      <c r="J792" t="n">
        <v>0</v>
      </c>
    </row>
    <row r="793" spans="1:10">
      <c r="A793" t="n">
        <v>790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  <c r="H793" t="b">
        <v>0</v>
      </c>
      <c r="I793" t="n">
        <v>0</v>
      </c>
      <c r="J793" t="n">
        <v>0</v>
      </c>
    </row>
    <row r="794" spans="1:10">
      <c r="A794" t="n">
        <v>791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  <c r="H794" t="b">
        <v>0</v>
      </c>
      <c r="I794" t="n">
        <v>0</v>
      </c>
      <c r="J794" t="n">
        <v>0</v>
      </c>
    </row>
    <row r="795" spans="1:10">
      <c r="A795" t="n">
        <v>792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  <c r="H795" t="b">
        <v>0</v>
      </c>
      <c r="I795" t="n">
        <v>0</v>
      </c>
      <c r="J795" t="n">
        <v>0</v>
      </c>
    </row>
    <row r="796" spans="1:10">
      <c r="A796" t="n">
        <v>793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  <c r="H796" t="b">
        <v>0</v>
      </c>
      <c r="I796" t="n">
        <v>0</v>
      </c>
      <c r="J796" t="n">
        <v>0</v>
      </c>
    </row>
    <row r="797" spans="1:10">
      <c r="A797" t="n">
        <v>794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  <c r="H797" t="b">
        <v>0</v>
      </c>
      <c r="I797" t="n">
        <v>0</v>
      </c>
      <c r="J797" t="n">
        <v>0</v>
      </c>
    </row>
    <row r="798" spans="1:10">
      <c r="A798" t="n">
        <v>795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  <c r="H798" t="b">
        <v>0</v>
      </c>
      <c r="I798" t="n">
        <v>0</v>
      </c>
      <c r="J798" t="n">
        <v>0</v>
      </c>
    </row>
    <row r="799" spans="1:10">
      <c r="A799" t="n">
        <v>796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  <c r="H799" t="b">
        <v>0</v>
      </c>
      <c r="I799" t="n">
        <v>0</v>
      </c>
      <c r="J799" t="n">
        <v>0</v>
      </c>
    </row>
    <row r="800" spans="1:10">
      <c r="A800" t="n">
        <v>797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  <c r="H800" t="b">
        <v>0</v>
      </c>
      <c r="I800" t="n">
        <v>0</v>
      </c>
      <c r="J800" t="n">
        <v>0</v>
      </c>
    </row>
    <row r="801" spans="1:10">
      <c r="A801" t="n">
        <v>798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  <c r="H801" t="b">
        <v>0</v>
      </c>
      <c r="I801" t="n">
        <v>0</v>
      </c>
      <c r="J801" t="n">
        <v>0</v>
      </c>
    </row>
    <row r="802" spans="1:10">
      <c r="A802" t="n">
        <v>799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  <c r="H802" t="b">
        <v>0</v>
      </c>
      <c r="I802" t="n">
        <v>0</v>
      </c>
      <c r="J802" t="n">
        <v>0</v>
      </c>
    </row>
    <row r="803" spans="1:10">
      <c r="A803" t="n">
        <v>800</v>
      </c>
      <c r="B803" t="n">
        <v>0</v>
      </c>
      <c r="C803" t="n">
        <v>0</v>
      </c>
      <c r="D803" t="n">
        <v>0</v>
      </c>
      <c r="E803" t="n">
        <v>1</v>
      </c>
      <c r="F803" t="n">
        <v>0.4172115669073418</v>
      </c>
      <c r="G803" t="n">
        <v>0</v>
      </c>
      <c r="H803" t="b">
        <v>0</v>
      </c>
      <c r="I803" t="n">
        <v>0</v>
      </c>
      <c r="J803" t="n">
        <v>0</v>
      </c>
    </row>
    <row r="804" spans="1:10">
      <c r="A804" t="n">
        <v>801</v>
      </c>
      <c r="B804" t="n">
        <v>0</v>
      </c>
      <c r="C804" t="n">
        <v>0</v>
      </c>
      <c r="D804" t="n">
        <v>3</v>
      </c>
      <c r="E804" t="n">
        <v>1</v>
      </c>
      <c r="F804" t="n">
        <v>0.9429452347963778</v>
      </c>
      <c r="G804" t="n">
        <v>25.39543063574398</v>
      </c>
      <c r="H804" t="b">
        <v>0</v>
      </c>
      <c r="I804" t="n">
        <v>100.1595784273742</v>
      </c>
      <c r="J804" t="n">
        <v>373.2947487988238</v>
      </c>
    </row>
    <row r="805" spans="1:10">
      <c r="A805" t="n">
        <v>802</v>
      </c>
      <c r="B805" t="n">
        <v>0</v>
      </c>
      <c r="C805" t="n">
        <v>0</v>
      </c>
      <c r="D805" t="n">
        <v>6</v>
      </c>
      <c r="E805" t="n">
        <v>1</v>
      </c>
      <c r="F805" t="n">
        <v>0.8110074939071461</v>
      </c>
      <c r="G805" t="n">
        <v>50.79086127148796</v>
      </c>
      <c r="H805" t="b">
        <v>0</v>
      </c>
      <c r="I805" t="n">
        <v>200.3191568547485</v>
      </c>
      <c r="J805" t="n">
        <v>746.5894975976476</v>
      </c>
    </row>
    <row r="806" spans="1:10">
      <c r="A806" t="n">
        <v>803</v>
      </c>
      <c r="B806" t="n">
        <v>0</v>
      </c>
      <c r="C806" t="n">
        <v>0</v>
      </c>
      <c r="D806" t="n">
        <v>9</v>
      </c>
      <c r="E806" t="n">
        <v>1</v>
      </c>
      <c r="F806" t="n">
        <v>0.8130247895750382</v>
      </c>
      <c r="G806" t="n">
        <v>76.18629190723193</v>
      </c>
      <c r="H806" t="b">
        <v>0</v>
      </c>
      <c r="I806" t="n">
        <v>300.4787352821227</v>
      </c>
      <c r="J806" t="n">
        <v>1119.884246396471</v>
      </c>
    </row>
    <row r="807" spans="1:10">
      <c r="A807" t="n">
        <v>804</v>
      </c>
      <c r="B807" t="n">
        <v>0</v>
      </c>
      <c r="C807" t="n">
        <v>0</v>
      </c>
      <c r="D807" t="n">
        <v>12</v>
      </c>
      <c r="E807" t="n">
        <v>1</v>
      </c>
      <c r="F807" t="n">
        <v>0.9368933477927022</v>
      </c>
      <c r="G807" t="n">
        <v>101.5817225429759</v>
      </c>
      <c r="H807" t="b">
        <v>0</v>
      </c>
      <c r="I807" t="n">
        <v>400.638313709497</v>
      </c>
      <c r="J807" t="n">
        <v>1493.178995195295</v>
      </c>
    </row>
    <row r="808" spans="1:10">
      <c r="A808" t="n">
        <v>805</v>
      </c>
      <c r="B808" t="n">
        <v>0</v>
      </c>
      <c r="C808" t="n">
        <v>0</v>
      </c>
      <c r="D808" t="n">
        <v>15</v>
      </c>
      <c r="E808" t="n">
        <v>1</v>
      </c>
      <c r="F808" t="n">
        <v>0.4394018192541544</v>
      </c>
      <c r="G808" t="n">
        <v>126.9771531787199</v>
      </c>
      <c r="H808" t="b">
        <v>0</v>
      </c>
      <c r="I808" t="n">
        <v>500.7978921368712</v>
      </c>
      <c r="J808" t="n">
        <v>1866.473743994119</v>
      </c>
    </row>
    <row r="809" spans="1:10">
      <c r="A809" t="n">
        <v>806</v>
      </c>
      <c r="B809" t="n">
        <v>0</v>
      </c>
      <c r="C809" t="n">
        <v>0</v>
      </c>
      <c r="D809" t="n">
        <v>15</v>
      </c>
      <c r="E809" t="n">
        <v>2</v>
      </c>
      <c r="F809" t="n">
        <v>-0.1945006248093208</v>
      </c>
      <c r="G809" t="n">
        <v>126.9771531787199</v>
      </c>
      <c r="H809" t="b">
        <v>1</v>
      </c>
      <c r="I809" t="n">
        <v>500.7978921368712</v>
      </c>
      <c r="J809" t="n">
        <v>1069.704297604357</v>
      </c>
    </row>
    <row r="810" spans="1:10">
      <c r="A810" t="n">
        <v>807</v>
      </c>
      <c r="B810" t="n">
        <v>0</v>
      </c>
      <c r="C810" t="n">
        <v>0</v>
      </c>
      <c r="D810" t="n">
        <v>15</v>
      </c>
      <c r="E810" t="n">
        <v>2</v>
      </c>
      <c r="F810" t="n">
        <v>0.3386006799831249</v>
      </c>
      <c r="G810" t="n">
        <v>126.9771531787199</v>
      </c>
      <c r="H810" t="b">
        <v>0</v>
      </c>
      <c r="I810" t="n">
        <v>500.7978921368712</v>
      </c>
      <c r="J810" t="n">
        <v>1069.704297604357</v>
      </c>
    </row>
    <row r="811" spans="1:10">
      <c r="A811" t="n">
        <v>808</v>
      </c>
      <c r="B811" t="n">
        <v>0</v>
      </c>
      <c r="C811" t="n">
        <v>0</v>
      </c>
      <c r="D811" t="n">
        <v>17.22222222222222</v>
      </c>
      <c r="E811" t="n">
        <v>2</v>
      </c>
      <c r="F811" t="n">
        <v>0.6919497567286736</v>
      </c>
      <c r="G811" t="n">
        <v>145.788583279271</v>
      </c>
      <c r="H811" t="b">
        <v>0</v>
      </c>
      <c r="I811" t="n">
        <v>574.9901724534446</v>
      </c>
      <c r="J811" t="n">
        <v>1228.179008360558</v>
      </c>
    </row>
    <row r="812" spans="1:10">
      <c r="A812" t="n">
        <v>809</v>
      </c>
      <c r="B812" t="n">
        <v>0</v>
      </c>
      <c r="C812" t="n">
        <v>0</v>
      </c>
      <c r="D812" t="n">
        <v>19.44444444444444</v>
      </c>
      <c r="E812" t="n">
        <v>2</v>
      </c>
      <c r="F812" t="n">
        <v>0.5973039968058842</v>
      </c>
      <c r="G812" t="n">
        <v>164.6000133798221</v>
      </c>
      <c r="H812" t="b">
        <v>0</v>
      </c>
      <c r="I812" t="n">
        <v>649.1824527700182</v>
      </c>
      <c r="J812" t="n">
        <v>1386.653719116759</v>
      </c>
    </row>
    <row r="813" spans="1:10">
      <c r="A813" t="n">
        <v>810</v>
      </c>
      <c r="B813" t="n">
        <v>0</v>
      </c>
      <c r="C813" t="n">
        <v>0</v>
      </c>
      <c r="D813" t="n">
        <v>21.66666666666667</v>
      </c>
      <c r="E813" t="n">
        <v>2</v>
      </c>
      <c r="F813" t="n">
        <v>0.622537959751496</v>
      </c>
      <c r="G813" t="n">
        <v>183.4114434803732</v>
      </c>
      <c r="H813" t="b">
        <v>0</v>
      </c>
      <c r="I813" t="n">
        <v>723.3747330865918</v>
      </c>
      <c r="J813" t="n">
        <v>1545.12842987296</v>
      </c>
    </row>
    <row r="814" spans="1:10">
      <c r="A814" t="n">
        <v>811</v>
      </c>
      <c r="B814" t="n">
        <v>0</v>
      </c>
      <c r="C814" t="n">
        <v>0</v>
      </c>
      <c r="D814" t="n">
        <v>23.88888888888889</v>
      </c>
      <c r="E814" t="n">
        <v>2</v>
      </c>
      <c r="F814" t="n">
        <v>0.6162478678918366</v>
      </c>
      <c r="G814" t="n">
        <v>202.2228735809242</v>
      </c>
      <c r="H814" t="b">
        <v>0</v>
      </c>
      <c r="I814" t="n">
        <v>797.5670134031652</v>
      </c>
      <c r="J814" t="n">
        <v>1703.603140629161</v>
      </c>
    </row>
    <row r="815" spans="1:10">
      <c r="A815" t="n">
        <v>812</v>
      </c>
      <c r="B815" t="n">
        <v>0</v>
      </c>
      <c r="C815" t="n">
        <v>0</v>
      </c>
      <c r="D815" t="n">
        <v>26.11111111111111</v>
      </c>
      <c r="E815" t="n">
        <v>2</v>
      </c>
      <c r="F815" t="n">
        <v>0.6161742723848587</v>
      </c>
      <c r="G815" t="n">
        <v>221.0343036814753</v>
      </c>
      <c r="H815" t="b">
        <v>0</v>
      </c>
      <c r="I815" t="n">
        <v>871.7592937197387</v>
      </c>
      <c r="J815" t="n">
        <v>1862.077851385362</v>
      </c>
    </row>
    <row r="816" spans="1:10">
      <c r="A816" t="n">
        <v>813</v>
      </c>
      <c r="B816" t="n">
        <v>0</v>
      </c>
      <c r="C816" t="n">
        <v>0</v>
      </c>
      <c r="D816" t="n">
        <v>28.33333333333334</v>
      </c>
      <c r="E816" t="n">
        <v>2</v>
      </c>
      <c r="F816" t="n">
        <v>0.6227587462724378</v>
      </c>
      <c r="G816" t="n">
        <v>239.8457337820265</v>
      </c>
      <c r="H816" t="b">
        <v>0</v>
      </c>
      <c r="I816" t="n">
        <v>945.9515740363123</v>
      </c>
      <c r="J816" t="n">
        <v>2020.552562141563</v>
      </c>
    </row>
    <row r="817" spans="1:10">
      <c r="A817" t="n">
        <v>814</v>
      </c>
      <c r="B817" t="n">
        <v>0</v>
      </c>
      <c r="C817" t="n">
        <v>0</v>
      </c>
      <c r="D817" t="n">
        <v>30.55555555555556</v>
      </c>
      <c r="E817" t="n">
        <v>2</v>
      </c>
      <c r="F817" t="n">
        <v>0.5964944462290958</v>
      </c>
      <c r="G817" t="n">
        <v>258.6571638825775</v>
      </c>
      <c r="H817" t="b">
        <v>0</v>
      </c>
      <c r="I817" t="n">
        <v>1020.143854352886</v>
      </c>
      <c r="J817" t="n">
        <v>2179.027272897764</v>
      </c>
    </row>
    <row r="818" spans="1:10">
      <c r="A818" t="n">
        <v>815</v>
      </c>
      <c r="B818" t="n">
        <v>0</v>
      </c>
      <c r="C818" t="n">
        <v>0</v>
      </c>
      <c r="D818" t="n">
        <v>32.77777777777778</v>
      </c>
      <c r="E818" t="n">
        <v>2</v>
      </c>
      <c r="F818" t="n">
        <v>0.6949671725148798</v>
      </c>
      <c r="G818" t="n">
        <v>277.4685939831286</v>
      </c>
      <c r="H818" t="b">
        <v>0</v>
      </c>
      <c r="I818" t="n">
        <v>1094.336134669459</v>
      </c>
      <c r="J818" t="n">
        <v>2337.501983653965</v>
      </c>
    </row>
    <row r="819" spans="1:10">
      <c r="A819" t="n">
        <v>816</v>
      </c>
      <c r="B819" t="n">
        <v>0</v>
      </c>
      <c r="C819" t="n">
        <v>0</v>
      </c>
      <c r="D819" t="n">
        <v>35</v>
      </c>
      <c r="E819" t="n">
        <v>2</v>
      </c>
      <c r="F819" t="n">
        <v>0.3273405674150833</v>
      </c>
      <c r="G819" t="n">
        <v>296.2800240836797</v>
      </c>
      <c r="H819" t="b">
        <v>0</v>
      </c>
      <c r="I819" t="n">
        <v>1168.528414986033</v>
      </c>
      <c r="J819" t="n">
        <v>2495.976694410167</v>
      </c>
    </row>
    <row r="820" spans="1:10">
      <c r="A820" t="n">
        <v>817</v>
      </c>
      <c r="B820" t="n">
        <v>0</v>
      </c>
      <c r="C820" t="n">
        <v>0</v>
      </c>
      <c r="D820" t="n">
        <v>35</v>
      </c>
      <c r="E820" t="n">
        <v>3</v>
      </c>
      <c r="F820" t="n">
        <v>-0.1524775903233699</v>
      </c>
      <c r="G820" t="n">
        <v>296.2800240836797</v>
      </c>
      <c r="H820" t="b">
        <v>1</v>
      </c>
      <c r="I820" t="n">
        <v>1168.528414986033</v>
      </c>
      <c r="J820" t="n">
        <v>1545.963093026521</v>
      </c>
    </row>
    <row r="821" spans="1:10">
      <c r="A821" t="n">
        <v>818</v>
      </c>
      <c r="B821" t="n">
        <v>0</v>
      </c>
      <c r="C821" t="n">
        <v>0</v>
      </c>
      <c r="D821" t="n">
        <v>35</v>
      </c>
      <c r="E821" t="n">
        <v>3</v>
      </c>
      <c r="F821" t="n">
        <v>0.2825697938783955</v>
      </c>
      <c r="G821" t="n">
        <v>296.2800240836797</v>
      </c>
      <c r="H821" t="b">
        <v>0</v>
      </c>
      <c r="I821" t="n">
        <v>1168.528414986033</v>
      </c>
      <c r="J821" t="n">
        <v>1545.963093026521</v>
      </c>
    </row>
    <row r="822" spans="1:10">
      <c r="A822" t="n">
        <v>819</v>
      </c>
      <c r="B822" t="n">
        <v>0</v>
      </c>
      <c r="C822" t="n">
        <v>0</v>
      </c>
      <c r="D822" t="n">
        <v>36.875</v>
      </c>
      <c r="E822" t="n">
        <v>3</v>
      </c>
      <c r="F822" t="n">
        <v>0.5846984148097913</v>
      </c>
      <c r="G822" t="n">
        <v>312.1521682310197</v>
      </c>
      <c r="H822" t="b">
        <v>0</v>
      </c>
      <c r="I822" t="n">
        <v>1231.128151503142</v>
      </c>
      <c r="J822" t="n">
        <v>1628.782544438656</v>
      </c>
    </row>
    <row r="823" spans="1:10">
      <c r="A823" t="n">
        <v>820</v>
      </c>
      <c r="B823" t="n">
        <v>0</v>
      </c>
      <c r="C823" t="n">
        <v>0</v>
      </c>
      <c r="D823" t="n">
        <v>38.75</v>
      </c>
      <c r="E823" t="n">
        <v>3</v>
      </c>
      <c r="F823" t="n">
        <v>0.5036365468824497</v>
      </c>
      <c r="G823" t="n">
        <v>328.0243123783597</v>
      </c>
      <c r="H823" t="b">
        <v>0</v>
      </c>
      <c r="I823" t="n">
        <v>1293.727888020251</v>
      </c>
      <c r="J823" t="n">
        <v>1711.601995850792</v>
      </c>
    </row>
    <row r="824" spans="1:10">
      <c r="A824" t="n">
        <v>821</v>
      </c>
      <c r="B824" t="n">
        <v>0</v>
      </c>
      <c r="C824" t="n">
        <v>0</v>
      </c>
      <c r="D824" t="n">
        <v>40.625</v>
      </c>
      <c r="E824" t="n">
        <v>3</v>
      </c>
      <c r="F824" t="n">
        <v>0.5257553976604132</v>
      </c>
      <c r="G824" t="n">
        <v>343.8964565256996</v>
      </c>
      <c r="H824" t="b">
        <v>0</v>
      </c>
      <c r="I824" t="n">
        <v>1356.327624537359</v>
      </c>
      <c r="J824" t="n">
        <v>1794.421447262926</v>
      </c>
    </row>
    <row r="825" spans="1:10">
      <c r="A825" t="n">
        <v>822</v>
      </c>
      <c r="B825" t="n">
        <v>0</v>
      </c>
      <c r="C825" t="n">
        <v>0</v>
      </c>
      <c r="D825" t="n">
        <v>42.5</v>
      </c>
      <c r="E825" t="n">
        <v>3</v>
      </c>
      <c r="F825" t="n">
        <v>0.5183418624758875</v>
      </c>
      <c r="G825" t="n">
        <v>359.7686006730397</v>
      </c>
      <c r="H825" t="b">
        <v>0</v>
      </c>
      <c r="I825" t="n">
        <v>1418.927361054468</v>
      </c>
      <c r="J825" t="n">
        <v>1877.240898675062</v>
      </c>
    </row>
    <row r="826" spans="1:10">
      <c r="A826" t="n">
        <v>823</v>
      </c>
      <c r="B826" t="n">
        <v>0</v>
      </c>
      <c r="C826" t="n">
        <v>0</v>
      </c>
      <c r="D826" t="n">
        <v>44.375</v>
      </c>
      <c r="E826" t="n">
        <v>3</v>
      </c>
      <c r="F826" t="n">
        <v>0.5258771524360402</v>
      </c>
      <c r="G826" t="n">
        <v>375.6407448203797</v>
      </c>
      <c r="H826" t="b">
        <v>0</v>
      </c>
      <c r="I826" t="n">
        <v>1481.527097571577</v>
      </c>
      <c r="J826" t="n">
        <v>1960.060350087197</v>
      </c>
    </row>
    <row r="827" spans="1:10">
      <c r="A827" t="n">
        <v>824</v>
      </c>
      <c r="B827" t="n">
        <v>0</v>
      </c>
      <c r="C827" t="n">
        <v>0</v>
      </c>
      <c r="D827" t="n">
        <v>46.25</v>
      </c>
      <c r="E827" t="n">
        <v>3</v>
      </c>
      <c r="F827" t="n">
        <v>0.5031495277799518</v>
      </c>
      <c r="G827" t="n">
        <v>391.5128889677196</v>
      </c>
      <c r="H827" t="b">
        <v>0</v>
      </c>
      <c r="I827" t="n">
        <v>1544.126834088686</v>
      </c>
      <c r="J827" t="n">
        <v>2042.879801499332</v>
      </c>
    </row>
    <row r="828" spans="1:10">
      <c r="A828" t="n">
        <v>825</v>
      </c>
      <c r="B828" t="n">
        <v>0</v>
      </c>
      <c r="C828" t="n">
        <v>0</v>
      </c>
      <c r="D828" t="n">
        <v>48.125</v>
      </c>
      <c r="E828" t="n">
        <v>3</v>
      </c>
      <c r="F828" t="n">
        <v>0.5865247364441517</v>
      </c>
      <c r="G828" t="n">
        <v>407.3850331150596</v>
      </c>
      <c r="H828" t="b">
        <v>0</v>
      </c>
      <c r="I828" t="n">
        <v>1606.726570605795</v>
      </c>
      <c r="J828" t="n">
        <v>2125.699252911467</v>
      </c>
    </row>
    <row r="829" spans="1:10">
      <c r="A829" t="n">
        <v>826</v>
      </c>
      <c r="B829" t="n">
        <v>0</v>
      </c>
      <c r="C829" t="n">
        <v>0</v>
      </c>
      <c r="D829" t="n">
        <v>50</v>
      </c>
      <c r="E829" t="n">
        <v>3</v>
      </c>
      <c r="F829" t="n">
        <v>0.2757515264434529</v>
      </c>
      <c r="G829" t="n">
        <v>423.2571772623996</v>
      </c>
      <c r="H829" t="b">
        <v>0</v>
      </c>
      <c r="I829" t="n">
        <v>1669.326307122904</v>
      </c>
      <c r="J829" t="n">
        <v>2208.518704323602</v>
      </c>
    </row>
    <row r="830" spans="1:10">
      <c r="A830" t="n">
        <v>827</v>
      </c>
      <c r="B830" t="n">
        <v>0</v>
      </c>
      <c r="C830" t="n">
        <v>0</v>
      </c>
      <c r="D830" t="n">
        <v>50</v>
      </c>
      <c r="E830" t="n">
        <v>4</v>
      </c>
      <c r="F830" t="n">
        <v>-0.1270308422179687</v>
      </c>
      <c r="G830" t="n">
        <v>423.2571772623996</v>
      </c>
      <c r="H830" t="b">
        <v>1</v>
      </c>
      <c r="I830" t="n">
        <v>1669.326307122904</v>
      </c>
      <c r="J830" t="n">
        <v>1489.03906595363</v>
      </c>
    </row>
    <row r="831" spans="1:10">
      <c r="A831" t="n">
        <v>828</v>
      </c>
      <c r="B831" t="n">
        <v>0</v>
      </c>
      <c r="C831" t="n">
        <v>0</v>
      </c>
      <c r="D831" t="n">
        <v>50</v>
      </c>
      <c r="E831" t="n">
        <v>4</v>
      </c>
      <c r="F831" t="n">
        <v>0.2323718424284191</v>
      </c>
      <c r="G831" t="n">
        <v>423.2571772623996</v>
      </c>
      <c r="H831" t="b">
        <v>0</v>
      </c>
      <c r="I831" t="n">
        <v>1669.326307122904</v>
      </c>
      <c r="J831" t="n">
        <v>1489.03906595363</v>
      </c>
    </row>
    <row r="832" spans="1:10">
      <c r="A832" t="n">
        <v>829</v>
      </c>
      <c r="B832" t="n">
        <v>0</v>
      </c>
      <c r="C832" t="n">
        <v>0</v>
      </c>
      <c r="D832" t="n">
        <v>51.53846153846154</v>
      </c>
      <c r="E832" t="n">
        <v>4</v>
      </c>
      <c r="F832" t="n">
        <v>0.4795947545555803</v>
      </c>
      <c r="G832" t="n">
        <v>436.2804750243196</v>
      </c>
      <c r="H832" t="b">
        <v>0</v>
      </c>
      <c r="I832" t="n">
        <v>1720.690193495916</v>
      </c>
      <c r="J832" t="n">
        <v>1534.855652598357</v>
      </c>
    </row>
    <row r="833" spans="1:10">
      <c r="A833" t="n">
        <v>830</v>
      </c>
      <c r="B833" t="n">
        <v>0</v>
      </c>
      <c r="C833" t="n">
        <v>0</v>
      </c>
      <c r="D833" t="n">
        <v>53.07692307692308</v>
      </c>
      <c r="E833" t="n">
        <v>4</v>
      </c>
      <c r="F833" t="n">
        <v>0.4133517034518137</v>
      </c>
      <c r="G833" t="n">
        <v>449.3037727862396</v>
      </c>
      <c r="H833" t="b">
        <v>0</v>
      </c>
      <c r="I833" t="n">
        <v>1772.054079868929</v>
      </c>
      <c r="J833" t="n">
        <v>1580.672239243085</v>
      </c>
    </row>
    <row r="834" spans="1:10">
      <c r="A834" t="n">
        <v>831</v>
      </c>
      <c r="B834" t="n">
        <v>0</v>
      </c>
      <c r="C834" t="n">
        <v>0</v>
      </c>
      <c r="D834" t="n">
        <v>54.61538461538461</v>
      </c>
      <c r="E834" t="n">
        <v>4</v>
      </c>
      <c r="F834" t="n">
        <v>0.431100995739726</v>
      </c>
      <c r="G834" t="n">
        <v>462.3270705481596</v>
      </c>
      <c r="H834" t="b">
        <v>0</v>
      </c>
      <c r="I834" t="n">
        <v>1823.417966241941</v>
      </c>
      <c r="J834" t="n">
        <v>1626.488825887812</v>
      </c>
    </row>
    <row r="835" spans="1:10">
      <c r="A835" t="n">
        <v>832</v>
      </c>
      <c r="B835" t="n">
        <v>0</v>
      </c>
      <c r="C835" t="n">
        <v>0</v>
      </c>
      <c r="D835" t="n">
        <v>56.15384615384615</v>
      </c>
      <c r="E835" t="n">
        <v>4</v>
      </c>
      <c r="F835" t="n">
        <v>0.4263468776918478</v>
      </c>
      <c r="G835" t="n">
        <v>475.3503683100795</v>
      </c>
      <c r="H835" t="b">
        <v>0</v>
      </c>
      <c r="I835" t="n">
        <v>1874.781852614954</v>
      </c>
      <c r="J835" t="n">
        <v>1672.305412532539</v>
      </c>
    </row>
    <row r="836" spans="1:10">
      <c r="A836" t="n">
        <v>833</v>
      </c>
      <c r="B836" t="n">
        <v>0</v>
      </c>
      <c r="C836" t="n">
        <v>0</v>
      </c>
      <c r="D836" t="n">
        <v>57.69230769230769</v>
      </c>
      <c r="E836" t="n">
        <v>4</v>
      </c>
      <c r="F836" t="n">
        <v>0.4276140575954477</v>
      </c>
      <c r="G836" t="n">
        <v>488.3736660719995</v>
      </c>
      <c r="H836" t="b">
        <v>0</v>
      </c>
      <c r="I836" t="n">
        <v>1926.145738987966</v>
      </c>
      <c r="J836" t="n">
        <v>1718.121999177266</v>
      </c>
    </row>
    <row r="837" spans="1:10">
      <c r="A837" t="n">
        <v>834</v>
      </c>
      <c r="B837" t="n">
        <v>0</v>
      </c>
      <c r="C837" t="n">
        <v>0</v>
      </c>
      <c r="D837" t="n">
        <v>59.23076923076923</v>
      </c>
      <c r="E837" t="n">
        <v>4</v>
      </c>
      <c r="F837" t="n">
        <v>0.4272994560289316</v>
      </c>
      <c r="G837" t="n">
        <v>501.3969638339195</v>
      </c>
      <c r="H837" t="b">
        <v>0</v>
      </c>
      <c r="I837" t="n">
        <v>1977.509625360979</v>
      </c>
      <c r="J837" t="n">
        <v>1763.938585821993</v>
      </c>
    </row>
    <row r="838" spans="1:10">
      <c r="A838" t="n">
        <v>835</v>
      </c>
      <c r="B838" t="n">
        <v>0</v>
      </c>
      <c r="C838" t="n">
        <v>0</v>
      </c>
      <c r="D838" t="n">
        <v>60.76923076923077</v>
      </c>
      <c r="E838" t="n">
        <v>4</v>
      </c>
      <c r="F838" t="n">
        <v>0.4272906823913889</v>
      </c>
      <c r="G838" t="n">
        <v>514.4202615958395</v>
      </c>
      <c r="H838" t="b">
        <v>0</v>
      </c>
      <c r="I838" t="n">
        <v>2028.873511733991</v>
      </c>
      <c r="J838" t="n">
        <v>1809.75517246672</v>
      </c>
    </row>
    <row r="839" spans="1:10">
      <c r="A839" t="n">
        <v>836</v>
      </c>
      <c r="B839" t="n">
        <v>0</v>
      </c>
      <c r="C839" t="n">
        <v>0</v>
      </c>
      <c r="D839" t="n">
        <v>62.30769230769231</v>
      </c>
      <c r="E839" t="n">
        <v>4</v>
      </c>
      <c r="F839" t="n">
        <v>0.4276403785080642</v>
      </c>
      <c r="G839" t="n">
        <v>527.4435593577595</v>
      </c>
      <c r="H839" t="b">
        <v>0</v>
      </c>
      <c r="I839" t="n">
        <v>2080.237398107003</v>
      </c>
      <c r="J839" t="n">
        <v>1855.571759111447</v>
      </c>
    </row>
    <row r="840" spans="1:10">
      <c r="A840" t="n">
        <v>837</v>
      </c>
      <c r="B840" t="n">
        <v>0</v>
      </c>
      <c r="C840" t="n">
        <v>0</v>
      </c>
      <c r="D840" t="n">
        <v>63.84615384615385</v>
      </c>
      <c r="E840" t="n">
        <v>4</v>
      </c>
      <c r="F840" t="n">
        <v>0.4262503676789144</v>
      </c>
      <c r="G840" t="n">
        <v>540.4668571196795</v>
      </c>
      <c r="H840" t="b">
        <v>0</v>
      </c>
      <c r="I840" t="n">
        <v>2131.601284480016</v>
      </c>
      <c r="J840" t="n">
        <v>1901.388345756174</v>
      </c>
    </row>
    <row r="841" spans="1:10">
      <c r="A841" t="n">
        <v>838</v>
      </c>
      <c r="B841" t="n">
        <v>0</v>
      </c>
      <c r="C841" t="n">
        <v>0</v>
      </c>
      <c r="D841" t="n">
        <v>65.38461538461539</v>
      </c>
      <c r="E841" t="n">
        <v>4</v>
      </c>
      <c r="F841" t="n">
        <v>0.4314607148788525</v>
      </c>
      <c r="G841" t="n">
        <v>553.4901548815994</v>
      </c>
      <c r="H841" t="b">
        <v>0</v>
      </c>
      <c r="I841" t="n">
        <v>2182.965170853028</v>
      </c>
      <c r="J841" t="n">
        <v>1947.204932400901</v>
      </c>
    </row>
    <row r="842" spans="1:10">
      <c r="A842" t="n">
        <v>839</v>
      </c>
      <c r="B842" t="n">
        <v>0</v>
      </c>
      <c r="C842" t="n">
        <v>0</v>
      </c>
      <c r="D842" t="n">
        <v>66.92307692307692</v>
      </c>
      <c r="E842" t="n">
        <v>4</v>
      </c>
      <c r="F842" t="n">
        <v>0.4120093369082323</v>
      </c>
      <c r="G842" t="n">
        <v>566.5134526435195</v>
      </c>
      <c r="H842" t="b">
        <v>0</v>
      </c>
      <c r="I842" t="n">
        <v>2234.329057226041</v>
      </c>
      <c r="J842" t="n">
        <v>1993.021519045628</v>
      </c>
    </row>
    <row r="843" spans="1:10">
      <c r="A843" t="n">
        <v>840</v>
      </c>
      <c r="B843" t="n">
        <v>0</v>
      </c>
      <c r="C843" t="n">
        <v>0</v>
      </c>
      <c r="D843" t="n">
        <v>68.46153846153847</v>
      </c>
      <c r="E843" t="n">
        <v>4</v>
      </c>
      <c r="F843" t="n">
        <v>0.4846045015907876</v>
      </c>
      <c r="G843" t="n">
        <v>579.5367504054395</v>
      </c>
      <c r="H843" t="b">
        <v>0</v>
      </c>
      <c r="I843" t="n">
        <v>2285.692943599054</v>
      </c>
      <c r="J843" t="n">
        <v>2038.838105690356</v>
      </c>
    </row>
    <row r="844" spans="1:10">
      <c r="A844" t="n">
        <v>841</v>
      </c>
      <c r="B844" t="n">
        <v>0</v>
      </c>
      <c r="C844" t="n">
        <v>0</v>
      </c>
      <c r="D844" t="n">
        <v>70</v>
      </c>
      <c r="E844" t="n">
        <v>4</v>
      </c>
      <c r="F844" t="n">
        <v>0.213675220831183</v>
      </c>
      <c r="G844" t="n">
        <v>592.5600481673595</v>
      </c>
      <c r="H844" t="b">
        <v>0</v>
      </c>
      <c r="I844" t="n">
        <v>2337.056829972066</v>
      </c>
      <c r="J844" t="n">
        <v>2084.654692335083</v>
      </c>
    </row>
    <row r="845" spans="1:10">
      <c r="A845" t="n">
        <v>842</v>
      </c>
      <c r="B845" t="n">
        <v>0</v>
      </c>
      <c r="C845" t="n">
        <v>0</v>
      </c>
      <c r="D845" t="n">
        <v>70</v>
      </c>
      <c r="E845" t="n">
        <v>5</v>
      </c>
      <c r="F845" t="n">
        <v>-0.05725410286425614</v>
      </c>
      <c r="G845" t="n">
        <v>592.5600481673595</v>
      </c>
      <c r="H845" t="b">
        <v>1</v>
      </c>
      <c r="I845" t="n">
        <v>2337.056829972066</v>
      </c>
      <c r="J845" t="n">
        <v>1575.176303401172</v>
      </c>
    </row>
    <row r="846" spans="1:10">
      <c r="A846" t="n">
        <v>843</v>
      </c>
      <c r="B846" t="n">
        <v>0</v>
      </c>
      <c r="C846" t="n">
        <v>0</v>
      </c>
      <c r="D846" t="n">
        <v>70</v>
      </c>
      <c r="E846" t="n">
        <v>5</v>
      </c>
      <c r="F846" t="n">
        <v>0.01534119062584693</v>
      </c>
      <c r="G846" t="n">
        <v>592.5600481673595</v>
      </c>
      <c r="H846" t="b">
        <v>0</v>
      </c>
      <c r="I846" t="n">
        <v>2337.056829972066</v>
      </c>
      <c r="J846" t="n">
        <v>1575.176303401172</v>
      </c>
    </row>
    <row r="847" spans="1:10">
      <c r="A847" t="n">
        <v>844</v>
      </c>
      <c r="B847" t="n">
        <v>0</v>
      </c>
      <c r="C847" t="n">
        <v>0</v>
      </c>
      <c r="D847" t="n">
        <v>70</v>
      </c>
      <c r="E847" t="n">
        <v>5</v>
      </c>
      <c r="F847" t="n">
        <v>-0.004110659639129821</v>
      </c>
      <c r="G847" t="n">
        <v>592.5600481673595</v>
      </c>
      <c r="H847" t="b">
        <v>0</v>
      </c>
      <c r="I847" t="n">
        <v>2337.056829972066</v>
      </c>
      <c r="J847" t="n">
        <v>1575.176303401172</v>
      </c>
    </row>
    <row r="848" spans="1:10">
      <c r="A848" t="n">
        <v>845</v>
      </c>
      <c r="B848" t="n">
        <v>0</v>
      </c>
      <c r="C848" t="n">
        <v>0</v>
      </c>
      <c r="D848" t="n">
        <v>70</v>
      </c>
      <c r="E848" t="n">
        <v>5</v>
      </c>
      <c r="F848" t="n">
        <v>0.001101447930667021</v>
      </c>
      <c r="G848" t="n">
        <v>592.5600481673595</v>
      </c>
      <c r="H848" t="b">
        <v>0</v>
      </c>
      <c r="I848" t="n">
        <v>2337.056829972066</v>
      </c>
      <c r="J848" t="n">
        <v>1575.176303401172</v>
      </c>
    </row>
    <row r="849" spans="1:10">
      <c r="A849" t="n">
        <v>846</v>
      </c>
      <c r="B849" t="n">
        <v>0</v>
      </c>
      <c r="C849" t="n">
        <v>0</v>
      </c>
      <c r="D849" t="n">
        <v>70</v>
      </c>
      <c r="E849" t="n">
        <v>5</v>
      </c>
      <c r="F849" t="n">
        <v>-0.0002951320835258286</v>
      </c>
      <c r="G849" t="n">
        <v>592.5600481673595</v>
      </c>
      <c r="H849" t="b">
        <v>0</v>
      </c>
      <c r="I849" t="n">
        <v>2337.056829972066</v>
      </c>
      <c r="J849" t="n">
        <v>1575.176303401172</v>
      </c>
    </row>
    <row r="850" spans="1:10">
      <c r="A850" t="n">
        <v>847</v>
      </c>
      <c r="B850" t="n">
        <v>0</v>
      </c>
      <c r="C850" t="n">
        <v>0</v>
      </c>
      <c r="D850" t="n">
        <v>70</v>
      </c>
      <c r="E850" t="n">
        <v>5</v>
      </c>
      <c r="F850" t="n">
        <v>7.908040343806988e-05</v>
      </c>
      <c r="G850" t="n">
        <v>592.5600481673595</v>
      </c>
      <c r="H850" t="b">
        <v>0</v>
      </c>
      <c r="I850" t="n">
        <v>2337.056829972066</v>
      </c>
      <c r="J850" t="n">
        <v>1575.176303401172</v>
      </c>
    </row>
    <row r="851" spans="1:10">
      <c r="A851" t="n">
        <v>848</v>
      </c>
      <c r="B851" t="n">
        <v>0</v>
      </c>
      <c r="C851" t="n">
        <v>0</v>
      </c>
      <c r="D851" t="n">
        <v>70</v>
      </c>
      <c r="E851" t="n">
        <v>5</v>
      </c>
      <c r="F851" t="n">
        <v>-2.118953023888537e-05</v>
      </c>
      <c r="G851" t="n">
        <v>592.5600481673595</v>
      </c>
      <c r="H851" t="b">
        <v>0</v>
      </c>
      <c r="I851" t="n">
        <v>2337.056829972066</v>
      </c>
      <c r="J851" t="n">
        <v>1575.176303401172</v>
      </c>
    </row>
    <row r="852" spans="1:10">
      <c r="A852" t="n">
        <v>849</v>
      </c>
      <c r="B852" t="n">
        <v>0</v>
      </c>
      <c r="C852" t="n">
        <v>0</v>
      </c>
      <c r="D852" t="n">
        <v>70</v>
      </c>
      <c r="E852" t="n">
        <v>5</v>
      </c>
      <c r="F852" t="n">
        <v>5.677717515695235e-06</v>
      </c>
      <c r="G852" t="n">
        <v>592.5600481673595</v>
      </c>
      <c r="H852" t="b">
        <v>0</v>
      </c>
      <c r="I852" t="n">
        <v>2337.056829972066</v>
      </c>
      <c r="J852" t="n">
        <v>1575.176303401172</v>
      </c>
    </row>
    <row r="853" spans="1:10">
      <c r="A853" t="n">
        <v>850</v>
      </c>
      <c r="B853" t="n">
        <v>0</v>
      </c>
      <c r="C853" t="n">
        <v>0</v>
      </c>
      <c r="D853" t="n">
        <v>70</v>
      </c>
      <c r="E853" t="n">
        <v>5</v>
      </c>
      <c r="F853" t="n">
        <v>-1.521339823895573e-06</v>
      </c>
      <c r="G853" t="n">
        <v>592.5600481673595</v>
      </c>
      <c r="H853" t="b">
        <v>0</v>
      </c>
      <c r="I853" t="n">
        <v>2337.056829972066</v>
      </c>
      <c r="J853" t="n">
        <v>1575.176303401172</v>
      </c>
    </row>
    <row r="854" spans="1:10">
      <c r="A854" t="n">
        <v>851</v>
      </c>
      <c r="B854" t="n">
        <v>0</v>
      </c>
      <c r="C854" t="n">
        <v>0</v>
      </c>
      <c r="D854" t="n">
        <v>70</v>
      </c>
      <c r="E854" t="n">
        <v>5</v>
      </c>
      <c r="F854" t="n">
        <v>4.076417763343443e-07</v>
      </c>
      <c r="G854" t="n">
        <v>592.5600481673595</v>
      </c>
      <c r="H854" t="b">
        <v>0</v>
      </c>
      <c r="I854" t="n">
        <v>2337.056829972066</v>
      </c>
      <c r="J854" t="n">
        <v>1575.176303401172</v>
      </c>
    </row>
    <row r="855" spans="1:10">
      <c r="A855" t="n">
        <v>852</v>
      </c>
      <c r="B855" t="n">
        <v>0</v>
      </c>
      <c r="C855" t="n">
        <v>0</v>
      </c>
      <c r="D855" t="n">
        <v>70</v>
      </c>
      <c r="E855" t="n">
        <v>5</v>
      </c>
      <c r="F855" t="n">
        <v>-1.092272832181607e-07</v>
      </c>
      <c r="G855" t="n">
        <v>592.5600481673595</v>
      </c>
      <c r="H855" t="b">
        <v>0</v>
      </c>
      <c r="I855" t="n">
        <v>2337.056829972066</v>
      </c>
      <c r="J855" t="n">
        <v>1575.176303401172</v>
      </c>
    </row>
    <row r="856" spans="1:10">
      <c r="A856" t="n">
        <v>853</v>
      </c>
      <c r="B856" t="n">
        <v>0</v>
      </c>
      <c r="C856" t="n">
        <v>0</v>
      </c>
      <c r="D856" t="n">
        <v>70</v>
      </c>
      <c r="E856" t="n">
        <v>5</v>
      </c>
      <c r="F856" t="n">
        <v>2.926736364372573e-08</v>
      </c>
      <c r="G856" t="n">
        <v>592.5600481673595</v>
      </c>
      <c r="H856" t="b">
        <v>0</v>
      </c>
      <c r="I856" t="n">
        <v>2337.056829972066</v>
      </c>
      <c r="J856" t="n">
        <v>1575.176303401172</v>
      </c>
    </row>
    <row r="857" spans="1:10">
      <c r="A857" t="n">
        <v>854</v>
      </c>
      <c r="B857" t="n">
        <v>0</v>
      </c>
      <c r="C857" t="n">
        <v>0</v>
      </c>
      <c r="D857" t="n">
        <v>70</v>
      </c>
      <c r="E857" t="n">
        <v>5</v>
      </c>
      <c r="F857" t="n">
        <v>-7.842166027671738e-09</v>
      </c>
      <c r="G857" t="n">
        <v>592.5600481673595</v>
      </c>
      <c r="H857" t="b">
        <v>0</v>
      </c>
      <c r="I857" t="n">
        <v>2337.056829972066</v>
      </c>
      <c r="J857" t="n">
        <v>1575.176303401172</v>
      </c>
    </row>
    <row r="858" spans="1:10">
      <c r="A858" t="n">
        <v>855</v>
      </c>
      <c r="B858" t="n">
        <v>0</v>
      </c>
      <c r="C858" t="n">
        <v>0</v>
      </c>
      <c r="D858" t="n">
        <v>70</v>
      </c>
      <c r="E858" t="n">
        <v>5</v>
      </c>
      <c r="F858" t="n">
        <v>2.101304019674899e-09</v>
      </c>
      <c r="G858" t="n">
        <v>592.5600481673595</v>
      </c>
      <c r="H858" t="b">
        <v>0</v>
      </c>
      <c r="I858" t="n">
        <v>2337.056829972066</v>
      </c>
      <c r="J858" t="n">
        <v>1575.176303401172</v>
      </c>
    </row>
    <row r="859" spans="1:10">
      <c r="A859" t="n">
        <v>856</v>
      </c>
      <c r="B859" t="n">
        <v>0</v>
      </c>
      <c r="C859" t="n">
        <v>0</v>
      </c>
      <c r="D859" t="n">
        <v>70</v>
      </c>
      <c r="E859" t="n">
        <v>5</v>
      </c>
      <c r="F859" t="n">
        <v>-5.630429456005004e-10</v>
      </c>
      <c r="G859" t="n">
        <v>592.5600481673595</v>
      </c>
      <c r="H859" t="b">
        <v>0</v>
      </c>
      <c r="I859" t="n">
        <v>2337.056829972066</v>
      </c>
      <c r="J859" t="n">
        <v>1575.176303401172</v>
      </c>
    </row>
    <row r="860" spans="1:10">
      <c r="A860" t="n">
        <v>857</v>
      </c>
      <c r="B860" t="n">
        <v>0</v>
      </c>
      <c r="C860" t="n">
        <v>0</v>
      </c>
      <c r="D860" t="n">
        <v>70</v>
      </c>
      <c r="E860" t="n">
        <v>5</v>
      </c>
      <c r="F860" t="n">
        <v>1.508659863702633e-10</v>
      </c>
      <c r="G860" t="n">
        <v>592.5600481673595</v>
      </c>
      <c r="H860" t="b">
        <v>0</v>
      </c>
      <c r="I860" t="n">
        <v>2337.056829972066</v>
      </c>
      <c r="J860" t="n">
        <v>1575.176303401172</v>
      </c>
    </row>
    <row r="861" spans="1:10">
      <c r="A861" t="n">
        <v>858</v>
      </c>
      <c r="B861" t="n">
        <v>0</v>
      </c>
      <c r="C861" t="n">
        <v>0</v>
      </c>
      <c r="D861" t="n">
        <v>70</v>
      </c>
      <c r="E861" t="n">
        <v>5</v>
      </c>
      <c r="F861" t="n">
        <v>-4.04227762373921e-11</v>
      </c>
      <c r="G861" t="n">
        <v>592.5600481673595</v>
      </c>
      <c r="H861" t="b">
        <v>0</v>
      </c>
      <c r="I861" t="n">
        <v>2337.056829972066</v>
      </c>
      <c r="J861" t="n">
        <v>1575.176303401172</v>
      </c>
    </row>
    <row r="862" spans="1:10">
      <c r="A862" t="n">
        <v>859</v>
      </c>
      <c r="B862" t="n">
        <v>0</v>
      </c>
      <c r="C862" t="n">
        <v>0</v>
      </c>
      <c r="D862" t="n">
        <v>70</v>
      </c>
      <c r="E862" t="n">
        <v>5</v>
      </c>
      <c r="F862" t="n">
        <v>1.083222400666273e-11</v>
      </c>
      <c r="G862" t="n">
        <v>592.5600481673595</v>
      </c>
      <c r="H862" t="b">
        <v>0</v>
      </c>
      <c r="I862" t="n">
        <v>2337.056829972066</v>
      </c>
      <c r="J862" t="n">
        <v>1575.176303401172</v>
      </c>
    </row>
    <row r="863" spans="1:10">
      <c r="A863" t="n">
        <v>860</v>
      </c>
      <c r="B863" t="n">
        <v>0</v>
      </c>
      <c r="C863" t="n">
        <v>0</v>
      </c>
      <c r="D863" t="n">
        <v>70</v>
      </c>
      <c r="E863" t="n">
        <v>5</v>
      </c>
      <c r="F863" t="n">
        <v>-2.902567075580009e-12</v>
      </c>
      <c r="G863" t="n">
        <v>592.5600481673595</v>
      </c>
      <c r="H863" t="b">
        <v>0</v>
      </c>
      <c r="I863" t="n">
        <v>2337.056829972066</v>
      </c>
      <c r="J863" t="n">
        <v>1575.176303401172</v>
      </c>
    </row>
    <row r="864" spans="1:10">
      <c r="A864" t="n">
        <v>861</v>
      </c>
      <c r="B864" t="n">
        <v>0</v>
      </c>
      <c r="C864" t="n">
        <v>0</v>
      </c>
      <c r="D864" t="n">
        <v>70</v>
      </c>
      <c r="E864" t="n">
        <v>5</v>
      </c>
      <c r="F864" t="n">
        <v>7.780442956573097e-13</v>
      </c>
      <c r="G864" t="n">
        <v>592.5600481673595</v>
      </c>
      <c r="H864" t="b">
        <v>0</v>
      </c>
      <c r="I864" t="n">
        <v>2337.056829972066</v>
      </c>
      <c r="J864" t="n">
        <v>1575.176303401172</v>
      </c>
    </row>
    <row r="865" spans="1:10">
      <c r="A865" t="n">
        <v>862</v>
      </c>
      <c r="B865" t="n">
        <v>0</v>
      </c>
      <c r="C865" t="n">
        <v>0</v>
      </c>
      <c r="D865" t="n">
        <v>70</v>
      </c>
      <c r="E865" t="n">
        <v>5</v>
      </c>
      <c r="F865" t="n">
        <v>-2.096101070492296e-13</v>
      </c>
      <c r="G865" t="n">
        <v>592.5600481673595</v>
      </c>
      <c r="H865" t="b">
        <v>0</v>
      </c>
      <c r="I865" t="n">
        <v>2337.056829972066</v>
      </c>
      <c r="J865" t="n">
        <v>1575.176303401172</v>
      </c>
    </row>
    <row r="866" spans="1:10">
      <c r="A866" t="n">
        <v>863</v>
      </c>
      <c r="B866" t="n">
        <v>0</v>
      </c>
      <c r="C866" t="n">
        <v>0</v>
      </c>
      <c r="D866" t="n">
        <v>70</v>
      </c>
      <c r="E866" t="n">
        <v>5</v>
      </c>
      <c r="F866" t="n">
        <v>5.151434834260726e-14</v>
      </c>
      <c r="G866" t="n">
        <v>592.5600481673595</v>
      </c>
      <c r="H866" t="b">
        <v>0</v>
      </c>
      <c r="I866" t="n">
        <v>2337.056829972066</v>
      </c>
      <c r="J866" t="n">
        <v>1575.176303401172</v>
      </c>
    </row>
    <row r="867" spans="1:10">
      <c r="A867" t="n">
        <v>864</v>
      </c>
      <c r="B867" t="n">
        <v>0</v>
      </c>
      <c r="C867" t="n">
        <v>0</v>
      </c>
      <c r="D867" t="n">
        <v>70</v>
      </c>
      <c r="E867" t="n">
        <v>5</v>
      </c>
      <c r="F867" t="n">
        <v>-1.598721155460225e-14</v>
      </c>
      <c r="G867" t="n">
        <v>592.5600481673595</v>
      </c>
      <c r="H867" t="b">
        <v>0</v>
      </c>
      <c r="I867" t="n">
        <v>2337.056829972066</v>
      </c>
      <c r="J867" t="n">
        <v>1575.176303401172</v>
      </c>
    </row>
    <row r="868" spans="1:10">
      <c r="A868" t="n">
        <v>865</v>
      </c>
      <c r="B868" t="n">
        <v>0</v>
      </c>
      <c r="C868" t="n">
        <v>0</v>
      </c>
      <c r="D868" t="n">
        <v>70</v>
      </c>
      <c r="E868" t="n">
        <v>5</v>
      </c>
      <c r="F868" t="n">
        <v>7.105427357601002e-15</v>
      </c>
      <c r="G868" t="n">
        <v>592.5600481673595</v>
      </c>
      <c r="H868" t="b">
        <v>0</v>
      </c>
      <c r="I868" t="n">
        <v>2337.056829972066</v>
      </c>
      <c r="J868" t="n">
        <v>1575.176303401172</v>
      </c>
    </row>
    <row r="869" spans="1:10">
      <c r="A869" t="n">
        <v>866</v>
      </c>
      <c r="B869" t="n">
        <v>0</v>
      </c>
      <c r="C869" t="n">
        <v>0</v>
      </c>
      <c r="D869" t="n">
        <v>70</v>
      </c>
      <c r="E869" t="n">
        <v>5</v>
      </c>
      <c r="F869" t="n">
        <v>0</v>
      </c>
      <c r="G869" t="n">
        <v>592.5600481673595</v>
      </c>
      <c r="H869" t="b">
        <v>0</v>
      </c>
      <c r="I869" t="n">
        <v>2337.056829972066</v>
      </c>
      <c r="J869" t="n">
        <v>1575.176303401172</v>
      </c>
    </row>
    <row r="870" spans="1:10">
      <c r="A870" t="n">
        <v>867</v>
      </c>
      <c r="B870" t="n">
        <v>0</v>
      </c>
      <c r="C870" t="n">
        <v>0</v>
      </c>
      <c r="D870" t="n">
        <v>70</v>
      </c>
      <c r="E870" t="n">
        <v>5</v>
      </c>
      <c r="F870" t="n">
        <v>-7.105427357601002e-15</v>
      </c>
      <c r="G870" t="n">
        <v>592.5600481673595</v>
      </c>
      <c r="H870" t="b">
        <v>0</v>
      </c>
      <c r="I870" t="n">
        <v>2337.056829972066</v>
      </c>
      <c r="J870" t="n">
        <v>1575.176303401172</v>
      </c>
    </row>
    <row r="871" spans="1:10">
      <c r="A871" t="n">
        <v>868</v>
      </c>
      <c r="B871" t="n">
        <v>0</v>
      </c>
      <c r="C871" t="n">
        <v>0</v>
      </c>
      <c r="D871" t="n">
        <v>70</v>
      </c>
      <c r="E871" t="n">
        <v>5</v>
      </c>
      <c r="F871" t="n">
        <v>2.486899575160351e-14</v>
      </c>
      <c r="G871" t="n">
        <v>592.5600481673595</v>
      </c>
      <c r="H871" t="b">
        <v>0</v>
      </c>
      <c r="I871" t="n">
        <v>2337.056829972066</v>
      </c>
      <c r="J871" t="n">
        <v>1575.176303401172</v>
      </c>
    </row>
    <row r="872" spans="1:10">
      <c r="A872" t="n">
        <v>869</v>
      </c>
      <c r="B872" t="n">
        <v>0</v>
      </c>
      <c r="C872" t="n">
        <v>0</v>
      </c>
      <c r="D872" t="n">
        <v>70</v>
      </c>
      <c r="E872" t="n">
        <v>5</v>
      </c>
      <c r="F872" t="n">
        <v>-9.059419880941277e-14</v>
      </c>
      <c r="G872" t="n">
        <v>592.5600481673595</v>
      </c>
      <c r="H872" t="b">
        <v>0</v>
      </c>
      <c r="I872" t="n">
        <v>2337.056829972066</v>
      </c>
      <c r="J872" t="n">
        <v>1575.176303401172</v>
      </c>
    </row>
    <row r="873" spans="1:10">
      <c r="A873" t="n">
        <v>870</v>
      </c>
      <c r="B873" t="n">
        <v>0</v>
      </c>
      <c r="C873" t="n">
        <v>0</v>
      </c>
      <c r="D873" t="n">
        <v>70</v>
      </c>
      <c r="E873" t="n">
        <v>5</v>
      </c>
      <c r="F873" t="n">
        <v>3.392841563254478e-13</v>
      </c>
      <c r="G873" t="n">
        <v>592.5600481673595</v>
      </c>
      <c r="H873" t="b">
        <v>0</v>
      </c>
      <c r="I873" t="n">
        <v>2337.056829972066</v>
      </c>
      <c r="J873" t="n">
        <v>1575.176303401172</v>
      </c>
    </row>
    <row r="874" spans="1:10">
      <c r="A874" t="n">
        <v>871</v>
      </c>
      <c r="B874" t="n">
        <v>0</v>
      </c>
      <c r="C874" t="n">
        <v>0</v>
      </c>
      <c r="D874" t="n">
        <v>70</v>
      </c>
      <c r="E874" t="n">
        <v>5</v>
      </c>
      <c r="F874" t="n">
        <v>-1.262989712813578e-12</v>
      </c>
      <c r="G874" t="n">
        <v>592.5600481673595</v>
      </c>
      <c r="H874" t="b">
        <v>0</v>
      </c>
      <c r="I874" t="n">
        <v>2337.056829972066</v>
      </c>
      <c r="J874" t="n">
        <v>1575.176303401172</v>
      </c>
    </row>
    <row r="875" spans="1:10">
      <c r="A875" t="n">
        <v>872</v>
      </c>
      <c r="B875" t="n">
        <v>0</v>
      </c>
      <c r="C875" t="n">
        <v>0</v>
      </c>
      <c r="D875" t="n">
        <v>70</v>
      </c>
      <c r="E875" t="n">
        <v>5</v>
      </c>
      <c r="F875" t="n">
        <v>4.716227408607665e-12</v>
      </c>
      <c r="G875" t="n">
        <v>592.5600481673595</v>
      </c>
      <c r="H875" t="b">
        <v>0</v>
      </c>
      <c r="I875" t="n">
        <v>2337.056829972066</v>
      </c>
      <c r="J875" t="n">
        <v>1575.176303401172</v>
      </c>
    </row>
    <row r="876" spans="1:10">
      <c r="A876" t="n">
        <v>873</v>
      </c>
      <c r="B876" t="n">
        <v>0</v>
      </c>
      <c r="C876" t="n">
        <v>0</v>
      </c>
      <c r="D876" t="n">
        <v>70</v>
      </c>
      <c r="E876" t="n">
        <v>5</v>
      </c>
      <c r="F876" t="n">
        <v>-1.760191992161708e-11</v>
      </c>
      <c r="G876" t="n">
        <v>592.5600481673595</v>
      </c>
      <c r="H876" t="b">
        <v>0</v>
      </c>
      <c r="I876" t="n">
        <v>2337.056829972066</v>
      </c>
      <c r="J876" t="n">
        <v>1575.176303401172</v>
      </c>
    </row>
    <row r="877" spans="1:10">
      <c r="A877" t="n">
        <v>874</v>
      </c>
      <c r="B877" t="n">
        <v>0</v>
      </c>
      <c r="C877" t="n">
        <v>0</v>
      </c>
      <c r="D877" t="n">
        <v>70</v>
      </c>
      <c r="E877" t="n">
        <v>5</v>
      </c>
      <c r="F877" t="n">
        <v>6.568612320734246e-11</v>
      </c>
      <c r="G877" t="n">
        <v>592.5600481673595</v>
      </c>
      <c r="H877" t="b">
        <v>0</v>
      </c>
      <c r="I877" t="n">
        <v>2337.056829972066</v>
      </c>
      <c r="J877" t="n">
        <v>1575.176303401172</v>
      </c>
    </row>
    <row r="878" spans="1:10">
      <c r="A878" t="n">
        <v>875</v>
      </c>
      <c r="B878" t="n">
        <v>0</v>
      </c>
      <c r="C878" t="n">
        <v>0</v>
      </c>
      <c r="D878" t="n">
        <v>70</v>
      </c>
      <c r="E878" t="n">
        <v>5</v>
      </c>
      <c r="F878" t="n">
        <v>-2.451496783351104e-10</v>
      </c>
      <c r="G878" t="n">
        <v>592.5600481673595</v>
      </c>
      <c r="H878" t="b">
        <v>0</v>
      </c>
      <c r="I878" t="n">
        <v>2337.056829972066</v>
      </c>
      <c r="J878" t="n">
        <v>1575.176303401172</v>
      </c>
    </row>
    <row r="879" spans="1:10">
      <c r="A879" t="n">
        <v>876</v>
      </c>
      <c r="B879" t="n">
        <v>0</v>
      </c>
      <c r="C879" t="n">
        <v>0</v>
      </c>
      <c r="D879" t="n">
        <v>70</v>
      </c>
      <c r="E879" t="n">
        <v>5</v>
      </c>
      <c r="F879" t="n">
        <v>9.149196955604566e-10</v>
      </c>
      <c r="G879" t="n">
        <v>592.5600481673595</v>
      </c>
      <c r="H879" t="b">
        <v>0</v>
      </c>
      <c r="I879" t="n">
        <v>2337.056829972066</v>
      </c>
      <c r="J879" t="n">
        <v>1575.176303401172</v>
      </c>
    </row>
    <row r="880" spans="1:10">
      <c r="A880" t="n">
        <v>877</v>
      </c>
      <c r="B880" t="n">
        <v>0</v>
      </c>
      <c r="C880" t="n">
        <v>0</v>
      </c>
      <c r="D880" t="n">
        <v>70</v>
      </c>
      <c r="E880" t="n">
        <v>5</v>
      </c>
      <c r="F880" t="n">
        <v>-3.414525551193037e-09</v>
      </c>
      <c r="G880" t="n">
        <v>592.5600481673595</v>
      </c>
      <c r="H880" t="b">
        <v>0</v>
      </c>
      <c r="I880" t="n">
        <v>2337.056829972066</v>
      </c>
      <c r="J880" t="n">
        <v>1575.176303401172</v>
      </c>
    </row>
    <row r="881" spans="1:10">
      <c r="A881" t="n">
        <v>878</v>
      </c>
      <c r="B881" t="n">
        <v>0</v>
      </c>
      <c r="C881" t="n">
        <v>0</v>
      </c>
      <c r="D881" t="n">
        <v>70</v>
      </c>
      <c r="E881" t="n">
        <v>5</v>
      </c>
      <c r="F881" t="n">
        <v>1.274318250921169e-08</v>
      </c>
      <c r="G881" t="n">
        <v>592.5600481673595</v>
      </c>
      <c r="H881" t="b">
        <v>0</v>
      </c>
      <c r="I881" t="n">
        <v>2337.056829972066</v>
      </c>
      <c r="J881" t="n">
        <v>1575.176303401172</v>
      </c>
    </row>
    <row r="882" spans="1:10">
      <c r="A882" t="n">
        <v>879</v>
      </c>
      <c r="B882" t="n">
        <v>0</v>
      </c>
      <c r="C882" t="n">
        <v>0</v>
      </c>
      <c r="D882" t="n">
        <v>70</v>
      </c>
      <c r="E882" t="n">
        <v>5</v>
      </c>
      <c r="F882" t="n">
        <v>-4.755820270929689e-08</v>
      </c>
      <c r="G882" t="n">
        <v>592.5600481673595</v>
      </c>
      <c r="H882" t="b">
        <v>0</v>
      </c>
      <c r="I882" t="n">
        <v>2337.056829972066</v>
      </c>
      <c r="J882" t="n">
        <v>1575.176303401172</v>
      </c>
    </row>
    <row r="883" spans="1:10">
      <c r="A883" t="n">
        <v>880</v>
      </c>
      <c r="B883" t="n">
        <v>0</v>
      </c>
      <c r="C883" t="n">
        <v>0</v>
      </c>
      <c r="D883" t="n">
        <v>70</v>
      </c>
      <c r="E883" t="n">
        <v>5</v>
      </c>
      <c r="F883" t="n">
        <v>1.77489615893478e-07</v>
      </c>
      <c r="G883" t="n">
        <v>592.5600481673595</v>
      </c>
      <c r="H883" t="b">
        <v>0</v>
      </c>
      <c r="I883" t="n">
        <v>2337.056829972066</v>
      </c>
      <c r="J883" t="n">
        <v>1575.176303401172</v>
      </c>
    </row>
    <row r="884" spans="1:10">
      <c r="A884" t="n">
        <v>881</v>
      </c>
      <c r="B884" t="n">
        <v>0</v>
      </c>
      <c r="C884" t="n">
        <v>0</v>
      </c>
      <c r="D884" t="n">
        <v>70</v>
      </c>
      <c r="E884" t="n">
        <v>5</v>
      </c>
      <c r="F884" t="n">
        <v>-6.62400262640972e-07</v>
      </c>
      <c r="G884" t="n">
        <v>592.5600481673595</v>
      </c>
      <c r="H884" t="b">
        <v>0</v>
      </c>
      <c r="I884" t="n">
        <v>2337.056829972066</v>
      </c>
      <c r="J884" t="n">
        <v>1575.176303401172</v>
      </c>
    </row>
    <row r="885" spans="1:10">
      <c r="A885" t="n">
        <v>882</v>
      </c>
      <c r="B885" t="n">
        <v>0</v>
      </c>
      <c r="C885" t="n">
        <v>0</v>
      </c>
      <c r="D885" t="n">
        <v>70</v>
      </c>
      <c r="E885" t="n">
        <v>5</v>
      </c>
      <c r="F885" t="n">
        <v>2.47211143999948e-06</v>
      </c>
      <c r="G885" t="n">
        <v>592.5600481673595</v>
      </c>
      <c r="H885" t="b">
        <v>0</v>
      </c>
      <c r="I885" t="n">
        <v>2337.056829972066</v>
      </c>
      <c r="J885" t="n">
        <v>1575.176303401172</v>
      </c>
    </row>
    <row r="886" spans="1:10">
      <c r="A886" t="n">
        <v>883</v>
      </c>
      <c r="B886" t="n">
        <v>0</v>
      </c>
      <c r="C886" t="n">
        <v>0</v>
      </c>
      <c r="D886" t="n">
        <v>70</v>
      </c>
      <c r="E886" t="n">
        <v>5</v>
      </c>
      <c r="F886" t="n">
        <v>-9.226045495580593e-06</v>
      </c>
      <c r="G886" t="n">
        <v>592.5600481673595</v>
      </c>
      <c r="H886" t="b">
        <v>0</v>
      </c>
      <c r="I886" t="n">
        <v>2337.056829972066</v>
      </c>
      <c r="J886" t="n">
        <v>1575.176303401172</v>
      </c>
    </row>
    <row r="887" spans="1:10">
      <c r="A887" t="n">
        <v>884</v>
      </c>
      <c r="B887" t="n">
        <v>0</v>
      </c>
      <c r="C887" t="n">
        <v>0</v>
      </c>
      <c r="D887" t="n">
        <v>70</v>
      </c>
      <c r="E887" t="n">
        <v>5</v>
      </c>
      <c r="F887" t="n">
        <v>3.443207054232289e-05</v>
      </c>
      <c r="G887" t="n">
        <v>592.5600481673595</v>
      </c>
      <c r="H887" t="b">
        <v>0</v>
      </c>
      <c r="I887" t="n">
        <v>2337.056829972066</v>
      </c>
      <c r="J887" t="n">
        <v>1575.176303401172</v>
      </c>
    </row>
    <row r="888" spans="1:10">
      <c r="A888" t="n">
        <v>885</v>
      </c>
      <c r="B888" t="n">
        <v>0</v>
      </c>
      <c r="C888" t="n">
        <v>0</v>
      </c>
      <c r="D888" t="n">
        <v>70</v>
      </c>
      <c r="E888" t="n">
        <v>5</v>
      </c>
      <c r="F888" t="n">
        <v>-0.0001285022366719346</v>
      </c>
      <c r="G888" t="n">
        <v>592.5600481673595</v>
      </c>
      <c r="H888" t="b">
        <v>0</v>
      </c>
      <c r="I888" t="n">
        <v>2337.056829972066</v>
      </c>
      <c r="J888" t="n">
        <v>1575.176303401172</v>
      </c>
    </row>
    <row r="889" spans="1:10">
      <c r="A889" t="n">
        <v>886</v>
      </c>
      <c r="B889" t="n">
        <v>0</v>
      </c>
      <c r="C889" t="n">
        <v>0</v>
      </c>
      <c r="D889" t="n">
        <v>70</v>
      </c>
      <c r="E889" t="n">
        <v>5</v>
      </c>
      <c r="F889" t="n">
        <v>0.0004795768761489683</v>
      </c>
      <c r="G889" t="n">
        <v>592.5600481673595</v>
      </c>
      <c r="H889" t="b">
        <v>0</v>
      </c>
      <c r="I889" t="n">
        <v>2337.056829972066</v>
      </c>
      <c r="J889" t="n">
        <v>1575.176303401172</v>
      </c>
    </row>
    <row r="890" spans="1:10">
      <c r="A890" t="n">
        <v>887</v>
      </c>
      <c r="B890" t="n">
        <v>0</v>
      </c>
      <c r="C890" t="n">
        <v>0</v>
      </c>
      <c r="D890" t="n">
        <v>70</v>
      </c>
      <c r="E890" t="n">
        <v>5</v>
      </c>
      <c r="F890" t="n">
        <v>-0.001789805267923938</v>
      </c>
      <c r="G890" t="n">
        <v>592.5600481673595</v>
      </c>
      <c r="H890" t="b">
        <v>0</v>
      </c>
      <c r="I890" t="n">
        <v>2337.056829972066</v>
      </c>
      <c r="J890" t="n">
        <v>1575.176303401172</v>
      </c>
    </row>
    <row r="891" spans="1:10">
      <c r="A891" t="n">
        <v>888</v>
      </c>
      <c r="B891" t="n">
        <v>0</v>
      </c>
      <c r="C891" t="n">
        <v>0</v>
      </c>
      <c r="D891" t="n">
        <v>70</v>
      </c>
      <c r="E891" t="n">
        <v>5</v>
      </c>
      <c r="F891" t="n">
        <v>0.006679644195541456</v>
      </c>
      <c r="G891" t="n">
        <v>592.5600481673595</v>
      </c>
      <c r="H891" t="b">
        <v>0</v>
      </c>
      <c r="I891" t="n">
        <v>2337.056829972066</v>
      </c>
      <c r="J891" t="n">
        <v>1575.176303401172</v>
      </c>
    </row>
    <row r="892" spans="1:10">
      <c r="A892" t="n">
        <v>889</v>
      </c>
      <c r="B892" t="n">
        <v>0</v>
      </c>
      <c r="C892" t="n">
        <v>0</v>
      </c>
      <c r="D892" t="n">
        <v>70</v>
      </c>
      <c r="E892" t="n">
        <v>5</v>
      </c>
      <c r="F892" t="n">
        <v>-0.02492877151424722</v>
      </c>
      <c r="G892" t="n">
        <v>592.5600481673595</v>
      </c>
      <c r="H892" t="b">
        <v>0</v>
      </c>
      <c r="I892" t="n">
        <v>2337.056829972066</v>
      </c>
      <c r="J892" t="n">
        <v>1575.176303401172</v>
      </c>
    </row>
    <row r="893" spans="1:10">
      <c r="A893" t="n">
        <v>890</v>
      </c>
      <c r="B893" t="n">
        <v>0</v>
      </c>
      <c r="C893" t="n">
        <v>0</v>
      </c>
      <c r="D893" t="n">
        <v>70</v>
      </c>
      <c r="E893" t="n">
        <v>5</v>
      </c>
      <c r="F893" t="n">
        <v>0.09303544186145452</v>
      </c>
      <c r="G893" t="n">
        <v>592.5600481673595</v>
      </c>
      <c r="H893" t="b">
        <v>0</v>
      </c>
      <c r="I893" t="n">
        <v>2337.056829972066</v>
      </c>
      <c r="J893" t="n">
        <v>1575.176303401172</v>
      </c>
    </row>
    <row r="894" spans="1:10">
      <c r="A894" t="n">
        <v>891</v>
      </c>
      <c r="B894" t="n">
        <v>0</v>
      </c>
      <c r="C894" t="n">
        <v>0</v>
      </c>
      <c r="D894" t="n">
        <v>70</v>
      </c>
      <c r="E894" t="n">
        <v>5</v>
      </c>
      <c r="F894" t="n">
        <v>-0.3472129959315673</v>
      </c>
      <c r="G894" t="n">
        <v>592.5600481673595</v>
      </c>
      <c r="H894" t="b">
        <v>0</v>
      </c>
      <c r="I894" t="n">
        <v>2337.056829972066</v>
      </c>
      <c r="J894" t="n">
        <v>1575.176303401172</v>
      </c>
    </row>
    <row r="895" spans="1:10">
      <c r="A895" t="n">
        <v>892</v>
      </c>
      <c r="B895" t="n">
        <v>0</v>
      </c>
      <c r="C895" t="n">
        <v>0</v>
      </c>
      <c r="D895" t="n">
        <v>67.5</v>
      </c>
      <c r="E895" t="n">
        <v>5</v>
      </c>
      <c r="F895" t="n">
        <v>-0.7875167914685122</v>
      </c>
      <c r="G895" t="n">
        <v>571.3971893042394</v>
      </c>
      <c r="H895" t="b">
        <v>0</v>
      </c>
      <c r="I895" t="n">
        <v>2253.59051461592</v>
      </c>
      <c r="J895" t="n">
        <v>1518.92000685113</v>
      </c>
    </row>
    <row r="896" spans="1:10">
      <c r="A896" t="n">
        <v>893</v>
      </c>
      <c r="B896" t="n">
        <v>0</v>
      </c>
      <c r="C896" t="n">
        <v>0</v>
      </c>
      <c r="D896" t="n">
        <v>65</v>
      </c>
      <c r="E896" t="n">
        <v>5</v>
      </c>
      <c r="F896" t="n">
        <v>-0.669386504861043</v>
      </c>
      <c r="G896" t="n">
        <v>550.2343304411195</v>
      </c>
      <c r="H896" t="b">
        <v>0</v>
      </c>
      <c r="I896" t="n">
        <v>2170.124199259775</v>
      </c>
      <c r="J896" t="n">
        <v>1462.663710301088</v>
      </c>
    </row>
    <row r="897" spans="1:10">
      <c r="A897" t="n">
        <v>894</v>
      </c>
      <c r="B897" t="n">
        <v>0</v>
      </c>
      <c r="C897" t="n">
        <v>0</v>
      </c>
      <c r="D897" t="n">
        <v>62.5</v>
      </c>
      <c r="E897" t="n">
        <v>5</v>
      </c>
      <c r="F897" t="n">
        <v>-0.701603855753989</v>
      </c>
      <c r="G897" t="n">
        <v>529.0714715779995</v>
      </c>
      <c r="H897" t="b">
        <v>0</v>
      </c>
      <c r="I897" t="n">
        <v>2086.65788390363</v>
      </c>
      <c r="J897" t="n">
        <v>1406.407413751047</v>
      </c>
    </row>
    <row r="898" spans="1:10">
      <c r="A898" t="n">
        <v>895</v>
      </c>
      <c r="B898" t="n">
        <v>0</v>
      </c>
      <c r="C898" t="n">
        <v>0</v>
      </c>
      <c r="D898" t="n">
        <v>60</v>
      </c>
      <c r="E898" t="n">
        <v>5</v>
      </c>
      <c r="F898" t="n">
        <v>-0.6908647387896725</v>
      </c>
      <c r="G898" t="n">
        <v>507.9086127148795</v>
      </c>
      <c r="H898" t="b">
        <v>0</v>
      </c>
      <c r="I898" t="n">
        <v>2003.191568547485</v>
      </c>
      <c r="J898" t="n">
        <v>1350.151117201005</v>
      </c>
    </row>
    <row r="899" spans="1:10">
      <c r="A899" t="n">
        <v>896</v>
      </c>
      <c r="B899" t="n">
        <v>0</v>
      </c>
      <c r="C899" t="n">
        <v>0</v>
      </c>
      <c r="D899" t="n">
        <v>57.5</v>
      </c>
      <c r="E899" t="n">
        <v>4</v>
      </c>
      <c r="F899" t="n">
        <v>-0.7016038557539845</v>
      </c>
      <c r="G899" t="n">
        <v>486.7457538517596</v>
      </c>
      <c r="H899" t="b">
        <v>1</v>
      </c>
      <c r="I899" t="n">
        <v>1919.72525319134</v>
      </c>
      <c r="J899" t="n">
        <v>1712.394925846675</v>
      </c>
    </row>
    <row r="900" spans="1:10">
      <c r="A900" t="n">
        <v>897</v>
      </c>
      <c r="B900" t="n">
        <v>0</v>
      </c>
      <c r="C900" t="n">
        <v>0</v>
      </c>
      <c r="D900" t="n">
        <v>55</v>
      </c>
      <c r="E900" t="n">
        <v>4</v>
      </c>
      <c r="F900" t="n">
        <v>-0.6693865048610421</v>
      </c>
      <c r="G900" t="n">
        <v>465.5828949886396</v>
      </c>
      <c r="H900" t="b">
        <v>0</v>
      </c>
      <c r="I900" t="n">
        <v>1836.258937835195</v>
      </c>
      <c r="J900" t="n">
        <v>1637.942972548994</v>
      </c>
    </row>
    <row r="901" spans="1:10">
      <c r="A901" t="n">
        <v>898</v>
      </c>
      <c r="B901" t="n">
        <v>0</v>
      </c>
      <c r="C901" t="n">
        <v>0</v>
      </c>
      <c r="D901" t="n">
        <v>52.5</v>
      </c>
      <c r="E901" t="n">
        <v>4</v>
      </c>
      <c r="F901" t="n">
        <v>-0.7875167914685157</v>
      </c>
      <c r="G901" t="n">
        <v>444.4200361255196</v>
      </c>
      <c r="H901" t="b">
        <v>0</v>
      </c>
      <c r="I901" t="n">
        <v>1752.792622479049</v>
      </c>
      <c r="J901" t="n">
        <v>1563.491019251312</v>
      </c>
    </row>
    <row r="902" spans="1:10">
      <c r="A902" t="n">
        <v>899</v>
      </c>
      <c r="B902" t="n">
        <v>0</v>
      </c>
      <c r="C902" t="n">
        <v>0</v>
      </c>
      <c r="D902" t="n">
        <v>50</v>
      </c>
      <c r="E902" t="n">
        <v>4</v>
      </c>
      <c r="F902" t="n">
        <v>-0.3472129959315664</v>
      </c>
      <c r="G902" t="n">
        <v>423.2571772623996</v>
      </c>
      <c r="H902" t="b">
        <v>0</v>
      </c>
      <c r="I902" t="n">
        <v>1669.326307122904</v>
      </c>
      <c r="J902" t="n">
        <v>1489.03906595363</v>
      </c>
    </row>
    <row r="903" spans="1:10">
      <c r="A903" t="n">
        <v>900</v>
      </c>
      <c r="B903" t="n">
        <v>0</v>
      </c>
      <c r="C903" t="n">
        <v>0</v>
      </c>
      <c r="D903" t="n">
        <v>50</v>
      </c>
      <c r="E903" t="n">
        <v>4</v>
      </c>
      <c r="F903" t="n">
        <v>0.09303544186145274</v>
      </c>
      <c r="G903" t="n">
        <v>423.2571772623996</v>
      </c>
      <c r="H903" t="b">
        <v>0</v>
      </c>
      <c r="I903" t="n">
        <v>1669.326307122904</v>
      </c>
      <c r="J903" t="n">
        <v>1489.03906595363</v>
      </c>
    </row>
    <row r="904" spans="1:10">
      <c r="A904" t="n">
        <v>901</v>
      </c>
      <c r="B904" t="n">
        <v>0</v>
      </c>
      <c r="C904" t="n">
        <v>0</v>
      </c>
      <c r="D904" t="n">
        <v>50</v>
      </c>
      <c r="E904" t="n">
        <v>4</v>
      </c>
      <c r="F904" t="n">
        <v>-0.02492877151424988</v>
      </c>
      <c r="G904" t="n">
        <v>423.2571772623996</v>
      </c>
      <c r="H904" t="b">
        <v>0</v>
      </c>
      <c r="I904" t="n">
        <v>1669.326307122904</v>
      </c>
      <c r="J904" t="n">
        <v>1489.03906595363</v>
      </c>
    </row>
    <row r="905" spans="1:10">
      <c r="A905" t="n">
        <v>902</v>
      </c>
      <c r="B905" t="n">
        <v>0</v>
      </c>
      <c r="C905" t="n">
        <v>0</v>
      </c>
      <c r="D905" t="n">
        <v>50</v>
      </c>
      <c r="E905" t="n">
        <v>4</v>
      </c>
      <c r="F905" t="n">
        <v>0.006679644195543233</v>
      </c>
      <c r="G905" t="n">
        <v>423.2571772623996</v>
      </c>
      <c r="H905" t="b">
        <v>0</v>
      </c>
      <c r="I905" t="n">
        <v>1669.326307122904</v>
      </c>
      <c r="J905" t="n">
        <v>1489.03906595363</v>
      </c>
    </row>
    <row r="906" spans="1:10">
      <c r="A906" t="n">
        <v>903</v>
      </c>
      <c r="B906" t="n">
        <v>0</v>
      </c>
      <c r="C906" t="n">
        <v>0</v>
      </c>
      <c r="D906" t="n">
        <v>50</v>
      </c>
      <c r="E906" t="n">
        <v>4</v>
      </c>
      <c r="F906" t="n">
        <v>-0.001789805267922162</v>
      </c>
      <c r="G906" t="n">
        <v>423.2571772623996</v>
      </c>
      <c r="H906" t="b">
        <v>0</v>
      </c>
      <c r="I906" t="n">
        <v>1669.326307122904</v>
      </c>
      <c r="J906" t="n">
        <v>1489.03906595363</v>
      </c>
    </row>
    <row r="907" spans="1:10">
      <c r="A907" t="n">
        <v>904</v>
      </c>
      <c r="B907" t="n">
        <v>0</v>
      </c>
      <c r="C907" t="n">
        <v>0</v>
      </c>
      <c r="D907" t="n">
        <v>50</v>
      </c>
      <c r="E907" t="n">
        <v>4</v>
      </c>
      <c r="F907" t="n">
        <v>0.0004795768761498564</v>
      </c>
      <c r="G907" t="n">
        <v>423.2571772623996</v>
      </c>
      <c r="H907" t="b">
        <v>0</v>
      </c>
      <c r="I907" t="n">
        <v>1669.326307122904</v>
      </c>
      <c r="J907" t="n">
        <v>1489.03906595363</v>
      </c>
    </row>
    <row r="908" spans="1:10">
      <c r="A908" t="n">
        <v>905</v>
      </c>
      <c r="B908" t="n">
        <v>0</v>
      </c>
      <c r="C908" t="n">
        <v>0</v>
      </c>
      <c r="D908" t="n">
        <v>50</v>
      </c>
      <c r="E908" t="n">
        <v>4</v>
      </c>
      <c r="F908" t="n">
        <v>-0.000128502236673711</v>
      </c>
      <c r="G908" t="n">
        <v>423.2571772623996</v>
      </c>
      <c r="H908" t="b">
        <v>0</v>
      </c>
      <c r="I908" t="n">
        <v>1669.326307122904</v>
      </c>
      <c r="J908" t="n">
        <v>1489.03906595363</v>
      </c>
    </row>
    <row r="909" spans="1:10">
      <c r="A909" t="n">
        <v>906</v>
      </c>
      <c r="B909" t="n">
        <v>0</v>
      </c>
      <c r="C909" t="n">
        <v>0</v>
      </c>
      <c r="D909" t="n">
        <v>50</v>
      </c>
      <c r="E909" t="n">
        <v>4</v>
      </c>
      <c r="F909" t="n">
        <v>3.443207054054653e-05</v>
      </c>
      <c r="G909" t="n">
        <v>423.2571772623996</v>
      </c>
      <c r="H909" t="b">
        <v>0</v>
      </c>
      <c r="I909" t="n">
        <v>1669.326307122904</v>
      </c>
      <c r="J909" t="n">
        <v>1489.03906595363</v>
      </c>
    </row>
    <row r="910" spans="1:10">
      <c r="A910" t="n">
        <v>907</v>
      </c>
      <c r="B910" t="n">
        <v>0</v>
      </c>
      <c r="C910" t="n">
        <v>0</v>
      </c>
      <c r="D910" t="n">
        <v>50</v>
      </c>
      <c r="E910" t="n">
        <v>4</v>
      </c>
      <c r="F910" t="n">
        <v>-9.226045493804236e-06</v>
      </c>
      <c r="G910" t="n">
        <v>423.2571772623996</v>
      </c>
      <c r="H910" t="b">
        <v>0</v>
      </c>
      <c r="I910" t="n">
        <v>1669.326307122904</v>
      </c>
      <c r="J910" t="n">
        <v>1489.03906595363</v>
      </c>
    </row>
    <row r="911" spans="1:10">
      <c r="A911" t="n">
        <v>908</v>
      </c>
      <c r="B911" t="n">
        <v>0</v>
      </c>
      <c r="C911" t="n">
        <v>0</v>
      </c>
      <c r="D911" t="n">
        <v>50</v>
      </c>
      <c r="E911" t="n">
        <v>4</v>
      </c>
      <c r="F911" t="n">
        <v>2.472111440887659e-06</v>
      </c>
      <c r="G911" t="n">
        <v>423.2571772623996</v>
      </c>
      <c r="H911" t="b">
        <v>0</v>
      </c>
      <c r="I911" t="n">
        <v>1669.326307122904</v>
      </c>
      <c r="J911" t="n">
        <v>1489.03906595363</v>
      </c>
    </row>
    <row r="912" spans="1:10">
      <c r="A912" t="n">
        <v>909</v>
      </c>
      <c r="B912" t="n">
        <v>0</v>
      </c>
      <c r="C912" t="n">
        <v>0</v>
      </c>
      <c r="D912" t="n">
        <v>50</v>
      </c>
      <c r="E912" t="n">
        <v>4</v>
      </c>
      <c r="F912" t="n">
        <v>-6.624002653055072e-07</v>
      </c>
      <c r="G912" t="n">
        <v>423.2571772623996</v>
      </c>
      <c r="H912" t="b">
        <v>0</v>
      </c>
      <c r="I912" t="n">
        <v>1669.326307122904</v>
      </c>
      <c r="J912" t="n">
        <v>1489.03906595363</v>
      </c>
    </row>
    <row r="913" spans="1:10">
      <c r="A913" t="n">
        <v>910</v>
      </c>
      <c r="B913" t="n">
        <v>0</v>
      </c>
      <c r="C913" t="n">
        <v>0</v>
      </c>
      <c r="D913" t="n">
        <v>50</v>
      </c>
      <c r="E913" t="n">
        <v>4</v>
      </c>
      <c r="F913" t="n">
        <v>1.774896167816564e-07</v>
      </c>
      <c r="G913" t="n">
        <v>423.2571772623996</v>
      </c>
      <c r="H913" t="b">
        <v>0</v>
      </c>
      <c r="I913" t="n">
        <v>1669.326307122904</v>
      </c>
      <c r="J913" t="n">
        <v>1489.03906595363</v>
      </c>
    </row>
    <row r="914" spans="1:10">
      <c r="A914" t="n">
        <v>911</v>
      </c>
      <c r="B914" t="n">
        <v>0</v>
      </c>
      <c r="C914" t="n">
        <v>0</v>
      </c>
      <c r="D914" t="n">
        <v>50</v>
      </c>
      <c r="E914" t="n">
        <v>4</v>
      </c>
      <c r="F914" t="n">
        <v>-4.755820004476163e-08</v>
      </c>
      <c r="G914" t="n">
        <v>423.2571772623996</v>
      </c>
      <c r="H914" t="b">
        <v>0</v>
      </c>
      <c r="I914" t="n">
        <v>1669.326307122904</v>
      </c>
      <c r="J914" t="n">
        <v>1489.03906595363</v>
      </c>
    </row>
    <row r="915" spans="1:10">
      <c r="A915" t="n">
        <v>912</v>
      </c>
      <c r="B915" t="n">
        <v>0</v>
      </c>
      <c r="C915" t="n">
        <v>0</v>
      </c>
      <c r="D915" t="n">
        <v>50</v>
      </c>
      <c r="E915" t="n">
        <v>4</v>
      </c>
      <c r="F915" t="n">
        <v>1.274318073285485e-08</v>
      </c>
      <c r="G915" t="n">
        <v>423.2571772623996</v>
      </c>
      <c r="H915" t="b">
        <v>0</v>
      </c>
      <c r="I915" t="n">
        <v>1669.326307122904</v>
      </c>
      <c r="J915" t="n">
        <v>1489.03906595363</v>
      </c>
    </row>
    <row r="916" spans="1:10">
      <c r="A916" t="n">
        <v>913</v>
      </c>
      <c r="B916" t="n">
        <v>0</v>
      </c>
      <c r="C916" t="n">
        <v>0</v>
      </c>
      <c r="D916" t="n">
        <v>50</v>
      </c>
      <c r="E916" t="n">
        <v>4</v>
      </c>
      <c r="F916" t="n">
        <v>-3.414523774836198e-09</v>
      </c>
      <c r="G916" t="n">
        <v>423.2571772623996</v>
      </c>
      <c r="H916" t="b">
        <v>0</v>
      </c>
      <c r="I916" t="n">
        <v>1669.326307122904</v>
      </c>
      <c r="J916" t="n">
        <v>1489.03906595363</v>
      </c>
    </row>
    <row r="917" spans="1:10">
      <c r="A917" t="n">
        <v>914</v>
      </c>
      <c r="B917" t="n">
        <v>0</v>
      </c>
      <c r="C917" t="n">
        <v>0</v>
      </c>
      <c r="D917" t="n">
        <v>50</v>
      </c>
      <c r="E917" t="n">
        <v>4</v>
      </c>
      <c r="F917" t="n">
        <v>9.149188073820369e-10</v>
      </c>
      <c r="G917" t="n">
        <v>423.2571772623996</v>
      </c>
      <c r="H917" t="b">
        <v>0</v>
      </c>
      <c r="I917" t="n">
        <v>1669.326307122904</v>
      </c>
      <c r="J917" t="n">
        <v>1489.03906595363</v>
      </c>
    </row>
    <row r="918" spans="1:10">
      <c r="A918" t="n">
        <v>915</v>
      </c>
      <c r="B918" t="n">
        <v>0</v>
      </c>
      <c r="C918" t="n">
        <v>0</v>
      </c>
      <c r="D918" t="n">
        <v>50</v>
      </c>
      <c r="E918" t="n">
        <v>4</v>
      </c>
      <c r="F918" t="n">
        <v>-2.451523428703695e-10</v>
      </c>
      <c r="G918" t="n">
        <v>423.2571772623996</v>
      </c>
      <c r="H918" t="b">
        <v>0</v>
      </c>
      <c r="I918" t="n">
        <v>1669.326307122904</v>
      </c>
      <c r="J918" t="n">
        <v>1489.03906595363</v>
      </c>
    </row>
    <row r="919" spans="1:10">
      <c r="A919" t="n">
        <v>916</v>
      </c>
      <c r="B919" t="n">
        <v>0</v>
      </c>
      <c r="C919" t="n">
        <v>0</v>
      </c>
      <c r="D919" t="n">
        <v>50</v>
      </c>
      <c r="E919" t="n">
        <v>4</v>
      </c>
      <c r="F919" t="n">
        <v>6.568878774260156e-11</v>
      </c>
      <c r="G919" t="n">
        <v>423.2571772623996</v>
      </c>
      <c r="H919" t="b">
        <v>0</v>
      </c>
      <c r="I919" t="n">
        <v>1669.326307122904</v>
      </c>
      <c r="J919" t="n">
        <v>1489.03906595363</v>
      </c>
    </row>
    <row r="920" spans="1:10">
      <c r="A920" t="n">
        <v>917</v>
      </c>
      <c r="B920" t="n">
        <v>0</v>
      </c>
      <c r="C920" t="n">
        <v>0</v>
      </c>
      <c r="D920" t="n">
        <v>50</v>
      </c>
      <c r="E920" t="n">
        <v>4</v>
      </c>
      <c r="F920" t="n">
        <v>-1.760191992161708e-11</v>
      </c>
      <c r="G920" t="n">
        <v>423.2571772623996</v>
      </c>
      <c r="H920" t="b">
        <v>0</v>
      </c>
      <c r="I920" t="n">
        <v>1669.326307122904</v>
      </c>
      <c r="J920" t="n">
        <v>1489.03906595363</v>
      </c>
    </row>
    <row r="921" spans="1:10">
      <c r="A921" t="n">
        <v>918</v>
      </c>
      <c r="B921" t="n">
        <v>0</v>
      </c>
      <c r="C921" t="n">
        <v>0</v>
      </c>
      <c r="D921" t="n">
        <v>50</v>
      </c>
      <c r="E921" t="n">
        <v>4</v>
      </c>
      <c r="F921" t="n">
        <v>4.716227408607665e-12</v>
      </c>
      <c r="G921" t="n">
        <v>423.2571772623996</v>
      </c>
      <c r="H921" t="b">
        <v>0</v>
      </c>
      <c r="I921" t="n">
        <v>1669.326307122904</v>
      </c>
      <c r="J921" t="n">
        <v>1489.03906595363</v>
      </c>
    </row>
    <row r="922" spans="1:10">
      <c r="A922" t="n">
        <v>919</v>
      </c>
      <c r="B922" t="n">
        <v>0</v>
      </c>
      <c r="C922" t="n">
        <v>0</v>
      </c>
      <c r="D922" t="n">
        <v>50</v>
      </c>
      <c r="E922" t="n">
        <v>4</v>
      </c>
      <c r="F922" t="n">
        <v>-1.263877891233278e-12</v>
      </c>
      <c r="G922" t="n">
        <v>423.2571772623996</v>
      </c>
      <c r="H922" t="b">
        <v>0</v>
      </c>
      <c r="I922" t="n">
        <v>1669.326307122904</v>
      </c>
      <c r="J922" t="n">
        <v>1489.03906595363</v>
      </c>
    </row>
    <row r="923" spans="1:10">
      <c r="A923" t="n">
        <v>920</v>
      </c>
      <c r="B923" t="n">
        <v>0</v>
      </c>
      <c r="C923" t="n">
        <v>0</v>
      </c>
      <c r="D923" t="n">
        <v>50</v>
      </c>
      <c r="E923" t="n">
        <v>4</v>
      </c>
      <c r="F923" t="n">
        <v>3.383959779057477e-13</v>
      </c>
      <c r="G923" t="n">
        <v>423.2571772623996</v>
      </c>
      <c r="H923" t="b">
        <v>0</v>
      </c>
      <c r="I923" t="n">
        <v>1669.326307122904</v>
      </c>
      <c r="J923" t="n">
        <v>1489.03906595363</v>
      </c>
    </row>
    <row r="924" spans="1:10">
      <c r="A924" t="n">
        <v>921</v>
      </c>
      <c r="B924" t="n">
        <v>0</v>
      </c>
      <c r="C924" t="n">
        <v>0</v>
      </c>
      <c r="D924" t="n">
        <v>50</v>
      </c>
      <c r="E924" t="n">
        <v>4</v>
      </c>
      <c r="F924" t="n">
        <v>-9.14823772291129e-14</v>
      </c>
      <c r="G924" t="n">
        <v>423.2571772623996</v>
      </c>
      <c r="H924" t="b">
        <v>0</v>
      </c>
      <c r="I924" t="n">
        <v>1669.326307122904</v>
      </c>
      <c r="J924" t="n">
        <v>1489.03906595363</v>
      </c>
    </row>
    <row r="925" spans="1:10">
      <c r="A925" t="n">
        <v>922</v>
      </c>
      <c r="B925" t="n">
        <v>0</v>
      </c>
      <c r="C925" t="n">
        <v>0</v>
      </c>
      <c r="D925" t="n">
        <v>50</v>
      </c>
      <c r="E925" t="n">
        <v>4</v>
      </c>
      <c r="F925" t="n">
        <v>2.575717417130363e-14</v>
      </c>
      <c r="G925" t="n">
        <v>423.2571772623996</v>
      </c>
      <c r="H925" t="b">
        <v>0</v>
      </c>
      <c r="I925" t="n">
        <v>1669.326307122904</v>
      </c>
      <c r="J925" t="n">
        <v>1489.03906595363</v>
      </c>
    </row>
    <row r="926" spans="1:10">
      <c r="A926" t="n">
        <v>923</v>
      </c>
      <c r="B926" t="n">
        <v>0</v>
      </c>
      <c r="C926" t="n">
        <v>0</v>
      </c>
      <c r="D926" t="n">
        <v>50</v>
      </c>
      <c r="E926" t="n">
        <v>4</v>
      </c>
      <c r="F926" t="n">
        <v>-5.329070518200751e-15</v>
      </c>
      <c r="G926" t="n">
        <v>423.2571772623996</v>
      </c>
      <c r="H926" t="b">
        <v>0</v>
      </c>
      <c r="I926" t="n">
        <v>1669.326307122904</v>
      </c>
      <c r="J926" t="n">
        <v>1489.03906595363</v>
      </c>
    </row>
    <row r="927" spans="1:10">
      <c r="A927" t="n">
        <v>924</v>
      </c>
      <c r="B927" t="n">
        <v>0</v>
      </c>
      <c r="C927" t="n">
        <v>0</v>
      </c>
      <c r="D927" t="n">
        <v>50</v>
      </c>
      <c r="E927" t="n">
        <v>4</v>
      </c>
      <c r="F927" t="n">
        <v>0</v>
      </c>
      <c r="G927" t="n">
        <v>423.2571772623996</v>
      </c>
      <c r="H927" t="b">
        <v>0</v>
      </c>
      <c r="I927" t="n">
        <v>1669.326307122904</v>
      </c>
      <c r="J927" t="n">
        <v>1489.03906595363</v>
      </c>
    </row>
    <row r="928" spans="1:10">
      <c r="A928" t="n">
        <v>925</v>
      </c>
      <c r="B928" t="n">
        <v>0</v>
      </c>
      <c r="C928" t="n">
        <v>0</v>
      </c>
      <c r="D928" t="n">
        <v>50</v>
      </c>
      <c r="E928" t="n">
        <v>4</v>
      </c>
      <c r="F928" t="n">
        <v>0</v>
      </c>
      <c r="G928" t="n">
        <v>423.2571772623996</v>
      </c>
      <c r="H928" t="b">
        <v>0</v>
      </c>
      <c r="I928" t="n">
        <v>1669.326307122904</v>
      </c>
      <c r="J928" t="n">
        <v>1489.03906595363</v>
      </c>
    </row>
    <row r="929" spans="1:10">
      <c r="A929" t="n">
        <v>926</v>
      </c>
      <c r="B929" t="n">
        <v>0</v>
      </c>
      <c r="C929" t="n">
        <v>0</v>
      </c>
      <c r="D929" t="n">
        <v>50</v>
      </c>
      <c r="E929" t="n">
        <v>4</v>
      </c>
      <c r="F929" t="n">
        <v>0</v>
      </c>
      <c r="G929" t="n">
        <v>423.2571772623996</v>
      </c>
      <c r="H929" t="b">
        <v>0</v>
      </c>
      <c r="I929" t="n">
        <v>1669.326307122904</v>
      </c>
      <c r="J929" t="n">
        <v>1489.03906595363</v>
      </c>
    </row>
    <row r="930" spans="1:10">
      <c r="A930" t="n">
        <v>927</v>
      </c>
      <c r="B930" t="n">
        <v>0</v>
      </c>
      <c r="C930" t="n">
        <v>0</v>
      </c>
      <c r="D930" t="n">
        <v>50</v>
      </c>
      <c r="E930" t="n">
        <v>4</v>
      </c>
      <c r="F930" t="n">
        <v>0</v>
      </c>
      <c r="G930" t="n">
        <v>423.2571772623996</v>
      </c>
      <c r="H930" t="b">
        <v>0</v>
      </c>
      <c r="I930" t="n">
        <v>1669.326307122904</v>
      </c>
      <c r="J930" t="n">
        <v>1489.03906595363</v>
      </c>
    </row>
    <row r="931" spans="1:10">
      <c r="A931" t="n">
        <v>928</v>
      </c>
      <c r="B931" t="n">
        <v>0</v>
      </c>
      <c r="C931" t="n">
        <v>0</v>
      </c>
      <c r="D931" t="n">
        <v>50</v>
      </c>
      <c r="E931" t="n">
        <v>4</v>
      </c>
      <c r="F931" t="n">
        <v>0</v>
      </c>
      <c r="G931" t="n">
        <v>423.2571772623996</v>
      </c>
      <c r="H931" t="b">
        <v>0</v>
      </c>
      <c r="I931" t="n">
        <v>1669.326307122904</v>
      </c>
      <c r="J931" t="n">
        <v>1489.03906595363</v>
      </c>
    </row>
    <row r="932" spans="1:10">
      <c r="A932" t="n">
        <v>929</v>
      </c>
      <c r="B932" t="n">
        <v>0</v>
      </c>
      <c r="C932" t="n">
        <v>0</v>
      </c>
      <c r="D932" t="n">
        <v>50</v>
      </c>
      <c r="E932" t="n">
        <v>4</v>
      </c>
      <c r="F932" t="n">
        <v>0</v>
      </c>
      <c r="G932" t="n">
        <v>423.2571772623996</v>
      </c>
      <c r="H932" t="b">
        <v>0</v>
      </c>
      <c r="I932" t="n">
        <v>1669.326307122904</v>
      </c>
      <c r="J932" t="n">
        <v>1489.03906595363</v>
      </c>
    </row>
    <row r="933" spans="1:10">
      <c r="A933" t="n">
        <v>930</v>
      </c>
      <c r="B933" t="n">
        <v>0</v>
      </c>
      <c r="C933" t="n">
        <v>0</v>
      </c>
      <c r="D933" t="n">
        <v>50</v>
      </c>
      <c r="E933" t="n">
        <v>4</v>
      </c>
      <c r="F933" t="n">
        <v>0</v>
      </c>
      <c r="G933" t="n">
        <v>423.2571772623996</v>
      </c>
      <c r="H933" t="b">
        <v>0</v>
      </c>
      <c r="I933" t="n">
        <v>1669.326307122904</v>
      </c>
      <c r="J933" t="n">
        <v>1489.03906595363</v>
      </c>
    </row>
    <row r="934" spans="1:10">
      <c r="A934" t="n">
        <v>931</v>
      </c>
      <c r="B934" t="n">
        <v>0</v>
      </c>
      <c r="C934" t="n">
        <v>0</v>
      </c>
      <c r="D934" t="n">
        <v>50</v>
      </c>
      <c r="E934" t="n">
        <v>4</v>
      </c>
      <c r="F934" t="n">
        <v>0</v>
      </c>
      <c r="G934" t="n">
        <v>423.2571772623996</v>
      </c>
      <c r="H934" t="b">
        <v>0</v>
      </c>
      <c r="I934" t="n">
        <v>1669.326307122904</v>
      </c>
      <c r="J934" t="n">
        <v>1489.03906595363</v>
      </c>
    </row>
    <row r="935" spans="1:10">
      <c r="A935" t="n">
        <v>932</v>
      </c>
      <c r="B935" t="n">
        <v>0</v>
      </c>
      <c r="C935" t="n">
        <v>0</v>
      </c>
      <c r="D935" t="n">
        <v>50</v>
      </c>
      <c r="E935" t="n">
        <v>4</v>
      </c>
      <c r="F935" t="n">
        <v>0</v>
      </c>
      <c r="G935" t="n">
        <v>423.2571772623996</v>
      </c>
      <c r="H935" t="b">
        <v>0</v>
      </c>
      <c r="I935" t="n">
        <v>1669.326307122904</v>
      </c>
      <c r="J935" t="n">
        <v>1489.03906595363</v>
      </c>
    </row>
    <row r="936" spans="1:10">
      <c r="A936" t="n">
        <v>933</v>
      </c>
      <c r="B936" t="n">
        <v>0</v>
      </c>
      <c r="C936" t="n">
        <v>0</v>
      </c>
      <c r="D936" t="n">
        <v>50</v>
      </c>
      <c r="E936" t="n">
        <v>4</v>
      </c>
      <c r="F936" t="n">
        <v>0</v>
      </c>
      <c r="G936" t="n">
        <v>423.2571772623996</v>
      </c>
      <c r="H936" t="b">
        <v>0</v>
      </c>
      <c r="I936" t="n">
        <v>1669.326307122904</v>
      </c>
      <c r="J936" t="n">
        <v>1489.03906595363</v>
      </c>
    </row>
    <row r="937" spans="1:10">
      <c r="A937" t="n">
        <v>934</v>
      </c>
      <c r="B937" t="n">
        <v>0</v>
      </c>
      <c r="C937" t="n">
        <v>0</v>
      </c>
      <c r="D937" t="n">
        <v>50</v>
      </c>
      <c r="E937" t="n">
        <v>4</v>
      </c>
      <c r="F937" t="n">
        <v>0</v>
      </c>
      <c r="G937" t="n">
        <v>423.2571772623996</v>
      </c>
      <c r="H937" t="b">
        <v>0</v>
      </c>
      <c r="I937" t="n">
        <v>1669.326307122904</v>
      </c>
      <c r="J937" t="n">
        <v>1489.03906595363</v>
      </c>
    </row>
    <row r="938" spans="1:10">
      <c r="A938" t="n">
        <v>935</v>
      </c>
      <c r="B938" t="n">
        <v>0</v>
      </c>
      <c r="C938" t="n">
        <v>0</v>
      </c>
      <c r="D938" t="n">
        <v>50</v>
      </c>
      <c r="E938" t="n">
        <v>4</v>
      </c>
      <c r="F938" t="n">
        <v>0</v>
      </c>
      <c r="G938" t="n">
        <v>423.2571772623996</v>
      </c>
      <c r="H938" t="b">
        <v>0</v>
      </c>
      <c r="I938" t="n">
        <v>1669.326307122904</v>
      </c>
      <c r="J938" t="n">
        <v>1489.03906595363</v>
      </c>
    </row>
    <row r="939" spans="1:10">
      <c r="A939" t="n">
        <v>936</v>
      </c>
      <c r="B939" t="n">
        <v>0</v>
      </c>
      <c r="C939" t="n">
        <v>0</v>
      </c>
      <c r="D939" t="n">
        <v>50</v>
      </c>
      <c r="E939" t="n">
        <v>4</v>
      </c>
      <c r="F939" t="n">
        <v>0</v>
      </c>
      <c r="G939" t="n">
        <v>423.2571772623996</v>
      </c>
      <c r="H939" t="b">
        <v>0</v>
      </c>
      <c r="I939" t="n">
        <v>1669.326307122904</v>
      </c>
      <c r="J939" t="n">
        <v>1489.03906595363</v>
      </c>
    </row>
    <row r="940" spans="1:10">
      <c r="A940" t="n">
        <v>937</v>
      </c>
      <c r="B940" t="n">
        <v>0</v>
      </c>
      <c r="C940" t="n">
        <v>0</v>
      </c>
      <c r="D940" t="n">
        <v>50</v>
      </c>
      <c r="E940" t="n">
        <v>4</v>
      </c>
      <c r="F940" t="n">
        <v>0</v>
      </c>
      <c r="G940" t="n">
        <v>423.2571772623996</v>
      </c>
      <c r="H940" t="b">
        <v>0</v>
      </c>
      <c r="I940" t="n">
        <v>1669.326307122904</v>
      </c>
      <c r="J940" t="n">
        <v>1489.03906595363</v>
      </c>
    </row>
    <row r="941" spans="1:10">
      <c r="A941" t="n">
        <v>938</v>
      </c>
      <c r="B941" t="n">
        <v>0</v>
      </c>
      <c r="C941" t="n">
        <v>0</v>
      </c>
      <c r="D941" t="n">
        <v>50</v>
      </c>
      <c r="E941" t="n">
        <v>4</v>
      </c>
      <c r="F941" t="n">
        <v>0</v>
      </c>
      <c r="G941" t="n">
        <v>423.2571772623996</v>
      </c>
      <c r="H941" t="b">
        <v>0</v>
      </c>
      <c r="I941" t="n">
        <v>1669.326307122904</v>
      </c>
      <c r="J941" t="n">
        <v>1489.03906595363</v>
      </c>
    </row>
    <row r="942" spans="1:10">
      <c r="A942" t="n">
        <v>939</v>
      </c>
      <c r="B942" t="n">
        <v>0</v>
      </c>
      <c r="C942" t="n">
        <v>0</v>
      </c>
      <c r="D942" t="n">
        <v>50</v>
      </c>
      <c r="E942" t="n">
        <v>4</v>
      </c>
      <c r="F942" t="n">
        <v>0</v>
      </c>
      <c r="G942" t="n">
        <v>423.2571772623996</v>
      </c>
      <c r="H942" t="b">
        <v>0</v>
      </c>
      <c r="I942" t="n">
        <v>1669.326307122904</v>
      </c>
      <c r="J942" t="n">
        <v>1489.03906595363</v>
      </c>
    </row>
    <row r="943" spans="1:10">
      <c r="A943" t="n">
        <v>940</v>
      </c>
      <c r="B943" t="n">
        <v>0</v>
      </c>
      <c r="C943" t="n">
        <v>0</v>
      </c>
      <c r="D943" t="n">
        <v>50</v>
      </c>
      <c r="E943" t="n">
        <v>4</v>
      </c>
      <c r="F943" t="n">
        <v>0</v>
      </c>
      <c r="G943" t="n">
        <v>423.2571772623996</v>
      </c>
      <c r="H943" t="b">
        <v>0</v>
      </c>
      <c r="I943" t="n">
        <v>1669.326307122904</v>
      </c>
      <c r="J943" t="n">
        <v>1489.03906595363</v>
      </c>
    </row>
    <row r="944" spans="1:10">
      <c r="A944" t="n">
        <v>941</v>
      </c>
      <c r="B944" t="n">
        <v>0</v>
      </c>
      <c r="C944" t="n">
        <v>0</v>
      </c>
      <c r="D944" t="n">
        <v>50</v>
      </c>
      <c r="E944" t="n">
        <v>4</v>
      </c>
      <c r="F944" t="n">
        <v>0</v>
      </c>
      <c r="G944" t="n">
        <v>423.2571772623996</v>
      </c>
      <c r="H944" t="b">
        <v>0</v>
      </c>
      <c r="I944" t="n">
        <v>1669.326307122904</v>
      </c>
      <c r="J944" t="n">
        <v>1489.03906595363</v>
      </c>
    </row>
    <row r="945" spans="1:10">
      <c r="A945" t="n">
        <v>942</v>
      </c>
      <c r="B945" t="n">
        <v>0</v>
      </c>
      <c r="C945" t="n">
        <v>0</v>
      </c>
      <c r="D945" t="n">
        <v>50</v>
      </c>
      <c r="E945" t="n">
        <v>4</v>
      </c>
      <c r="F945" t="n">
        <v>0</v>
      </c>
      <c r="G945" t="n">
        <v>423.2571772623996</v>
      </c>
      <c r="H945" t="b">
        <v>0</v>
      </c>
      <c r="I945" t="n">
        <v>1669.326307122904</v>
      </c>
      <c r="J945" t="n">
        <v>1489.03906595363</v>
      </c>
    </row>
    <row r="946" spans="1:10">
      <c r="A946" t="n">
        <v>943</v>
      </c>
      <c r="B946" t="n">
        <v>0</v>
      </c>
      <c r="C946" t="n">
        <v>0</v>
      </c>
      <c r="D946" t="n">
        <v>50</v>
      </c>
      <c r="E946" t="n">
        <v>4</v>
      </c>
      <c r="F946" t="n">
        <v>0</v>
      </c>
      <c r="G946" t="n">
        <v>423.2571772623996</v>
      </c>
      <c r="H946" t="b">
        <v>0</v>
      </c>
      <c r="I946" t="n">
        <v>1669.326307122904</v>
      </c>
      <c r="J946" t="n">
        <v>1489.03906595363</v>
      </c>
    </row>
    <row r="947" spans="1:10">
      <c r="A947" t="n">
        <v>944</v>
      </c>
      <c r="B947" t="n">
        <v>0</v>
      </c>
      <c r="C947" t="n">
        <v>0</v>
      </c>
      <c r="D947" t="n">
        <v>50</v>
      </c>
      <c r="E947" t="n">
        <v>4</v>
      </c>
      <c r="F947" t="n">
        <v>4.440892098500626e-15</v>
      </c>
      <c r="G947" t="n">
        <v>423.2571772623996</v>
      </c>
      <c r="H947" t="b">
        <v>0</v>
      </c>
      <c r="I947" t="n">
        <v>1669.326307122904</v>
      </c>
      <c r="J947" t="n">
        <v>1489.03906595363</v>
      </c>
    </row>
    <row r="948" spans="1:10">
      <c r="A948" t="n">
        <v>945</v>
      </c>
      <c r="B948" t="n">
        <v>0</v>
      </c>
      <c r="C948" t="n">
        <v>0</v>
      </c>
      <c r="D948" t="n">
        <v>50</v>
      </c>
      <c r="E948" t="n">
        <v>4</v>
      </c>
      <c r="F948" t="n">
        <v>-1.598721155460225e-14</v>
      </c>
      <c r="G948" t="n">
        <v>423.2571772623996</v>
      </c>
      <c r="H948" t="b">
        <v>0</v>
      </c>
      <c r="I948" t="n">
        <v>1669.326307122904</v>
      </c>
      <c r="J948" t="n">
        <v>1489.03906595363</v>
      </c>
    </row>
    <row r="949" spans="1:10">
      <c r="A949" t="n">
        <v>946</v>
      </c>
      <c r="B949" t="n">
        <v>0</v>
      </c>
      <c r="C949" t="n">
        <v>0</v>
      </c>
      <c r="D949" t="n">
        <v>50</v>
      </c>
      <c r="E949" t="n">
        <v>4</v>
      </c>
      <c r="F949" t="n">
        <v>5.684341886080801e-14</v>
      </c>
      <c r="G949" t="n">
        <v>423.2571772623996</v>
      </c>
      <c r="H949" t="b">
        <v>0</v>
      </c>
      <c r="I949" t="n">
        <v>1669.326307122904</v>
      </c>
      <c r="J949" t="n">
        <v>1489.03906595363</v>
      </c>
    </row>
    <row r="950" spans="1:10">
      <c r="A950" t="n">
        <v>947</v>
      </c>
      <c r="B950" t="n">
        <v>0</v>
      </c>
      <c r="C950" t="n">
        <v>0</v>
      </c>
      <c r="D950" t="n">
        <v>50</v>
      </c>
      <c r="E950" t="n">
        <v>4</v>
      </c>
      <c r="F950" t="n">
        <v>-2.087219286295294e-13</v>
      </c>
      <c r="G950" t="n">
        <v>423.2571772623996</v>
      </c>
      <c r="H950" t="b">
        <v>0</v>
      </c>
      <c r="I950" t="n">
        <v>1669.326307122904</v>
      </c>
      <c r="J950" t="n">
        <v>1489.03906595363</v>
      </c>
    </row>
    <row r="951" spans="1:10">
      <c r="A951" t="n">
        <v>948</v>
      </c>
      <c r="B951" t="n">
        <v>0</v>
      </c>
      <c r="C951" t="n">
        <v>0</v>
      </c>
      <c r="D951" t="n">
        <v>50</v>
      </c>
      <c r="E951" t="n">
        <v>4</v>
      </c>
      <c r="F951" t="n">
        <v>7.762679388179095e-13</v>
      </c>
      <c r="G951" t="n">
        <v>423.2571772623996</v>
      </c>
      <c r="H951" t="b">
        <v>0</v>
      </c>
      <c r="I951" t="n">
        <v>1669.326307122904</v>
      </c>
      <c r="J951" t="n">
        <v>1489.03906595363</v>
      </c>
    </row>
    <row r="952" spans="1:10">
      <c r="A952" t="n">
        <v>949</v>
      </c>
      <c r="B952" t="n">
        <v>0</v>
      </c>
      <c r="C952" t="n">
        <v>0</v>
      </c>
      <c r="D952" t="n">
        <v>50</v>
      </c>
      <c r="E952" t="n">
        <v>4</v>
      </c>
      <c r="F952" t="n">
        <v>-2.901678897160309e-12</v>
      </c>
      <c r="G952" t="n">
        <v>423.2571772623996</v>
      </c>
      <c r="H952" t="b">
        <v>0</v>
      </c>
      <c r="I952" t="n">
        <v>1669.326307122904</v>
      </c>
      <c r="J952" t="n">
        <v>1489.03906595363</v>
      </c>
    </row>
    <row r="953" spans="1:10">
      <c r="A953" t="n">
        <v>950</v>
      </c>
      <c r="B953" t="n">
        <v>0</v>
      </c>
      <c r="C953" t="n">
        <v>0</v>
      </c>
      <c r="D953" t="n">
        <v>50</v>
      </c>
      <c r="E953" t="n">
        <v>4</v>
      </c>
      <c r="F953" t="n">
        <v>1.083222400666273e-11</v>
      </c>
      <c r="G953" t="n">
        <v>423.2571772623996</v>
      </c>
      <c r="H953" t="b">
        <v>0</v>
      </c>
      <c r="I953" t="n">
        <v>1669.326307122904</v>
      </c>
      <c r="J953" t="n">
        <v>1489.03906595363</v>
      </c>
    </row>
    <row r="954" spans="1:10">
      <c r="A954" t="n">
        <v>951</v>
      </c>
      <c r="B954" t="n">
        <v>0</v>
      </c>
      <c r="C954" t="n">
        <v>0</v>
      </c>
      <c r="D954" t="n">
        <v>50</v>
      </c>
      <c r="E954" t="n">
        <v>4</v>
      </c>
      <c r="F954" t="n">
        <v>-4.04254407726512e-11</v>
      </c>
      <c r="G954" t="n">
        <v>423.2571772623996</v>
      </c>
      <c r="H954" t="b">
        <v>0</v>
      </c>
      <c r="I954" t="n">
        <v>1669.326307122904</v>
      </c>
      <c r="J954" t="n">
        <v>1489.03906595363</v>
      </c>
    </row>
    <row r="955" spans="1:10">
      <c r="A955" t="n">
        <v>952</v>
      </c>
      <c r="B955" t="n">
        <v>0</v>
      </c>
      <c r="C955" t="n">
        <v>0</v>
      </c>
      <c r="D955" t="n">
        <v>50</v>
      </c>
      <c r="E955" t="n">
        <v>4</v>
      </c>
      <c r="F955" t="n">
        <v>1.508686509055224e-10</v>
      </c>
      <c r="G955" t="n">
        <v>423.2571772623996</v>
      </c>
      <c r="H955" t="b">
        <v>0</v>
      </c>
      <c r="I955" t="n">
        <v>1669.326307122904</v>
      </c>
      <c r="J955" t="n">
        <v>1489.03906595363</v>
      </c>
    </row>
    <row r="956" spans="1:10">
      <c r="A956" t="n">
        <v>953</v>
      </c>
      <c r="B956" t="n">
        <v>0</v>
      </c>
      <c r="C956" t="n">
        <v>0</v>
      </c>
      <c r="D956" t="n">
        <v>50</v>
      </c>
      <c r="E956" t="n">
        <v>4</v>
      </c>
      <c r="F956" t="n">
        <v>-5.630420574220807e-10</v>
      </c>
      <c r="G956" t="n">
        <v>423.2571772623996</v>
      </c>
      <c r="H956" t="b">
        <v>0</v>
      </c>
      <c r="I956" t="n">
        <v>1669.326307122904</v>
      </c>
      <c r="J956" t="n">
        <v>1489.03906595363</v>
      </c>
    </row>
    <row r="957" spans="1:10">
      <c r="A957" t="n">
        <v>954</v>
      </c>
      <c r="B957" t="n">
        <v>0</v>
      </c>
      <c r="C957" t="n">
        <v>0</v>
      </c>
      <c r="D957" t="n">
        <v>50</v>
      </c>
      <c r="E957" t="n">
        <v>4</v>
      </c>
      <c r="F957" t="n">
        <v>2.10130046696122e-09</v>
      </c>
      <c r="G957" t="n">
        <v>423.2571772623996</v>
      </c>
      <c r="H957" t="b">
        <v>0</v>
      </c>
      <c r="I957" t="n">
        <v>1669.326307122904</v>
      </c>
      <c r="J957" t="n">
        <v>1489.03906595363</v>
      </c>
    </row>
    <row r="958" spans="1:10">
      <c r="A958" t="n">
        <v>955</v>
      </c>
      <c r="B958" t="n">
        <v>0</v>
      </c>
      <c r="C958" t="n">
        <v>0</v>
      </c>
      <c r="D958" t="n">
        <v>50</v>
      </c>
      <c r="E958" t="n">
        <v>4</v>
      </c>
      <c r="F958" t="n">
        <v>-7.842166027671738e-09</v>
      </c>
      <c r="G958" t="n">
        <v>423.2571772623996</v>
      </c>
      <c r="H958" t="b">
        <v>0</v>
      </c>
      <c r="I958" t="n">
        <v>1669.326307122904</v>
      </c>
      <c r="J958" t="n">
        <v>1489.03906595363</v>
      </c>
    </row>
    <row r="959" spans="1:10">
      <c r="A959" t="n">
        <v>956</v>
      </c>
      <c r="B959" t="n">
        <v>0</v>
      </c>
      <c r="C959" t="n">
        <v>0</v>
      </c>
      <c r="D959" t="n">
        <v>50</v>
      </c>
      <c r="E959" t="n">
        <v>4</v>
      </c>
      <c r="F959" t="n">
        <v>2.926736364372573e-08</v>
      </c>
      <c r="G959" t="n">
        <v>423.2571772623996</v>
      </c>
      <c r="H959" t="b">
        <v>0</v>
      </c>
      <c r="I959" t="n">
        <v>1669.326307122904</v>
      </c>
      <c r="J959" t="n">
        <v>1489.03906595363</v>
      </c>
    </row>
    <row r="960" spans="1:10">
      <c r="A960" t="n">
        <v>957</v>
      </c>
      <c r="B960" t="n">
        <v>0</v>
      </c>
      <c r="C960" t="n">
        <v>0</v>
      </c>
      <c r="D960" t="n">
        <v>50</v>
      </c>
      <c r="E960" t="n">
        <v>4</v>
      </c>
      <c r="F960" t="n">
        <v>-1.092272858826959e-07</v>
      </c>
      <c r="G960" t="n">
        <v>423.2571772623996</v>
      </c>
      <c r="H960" t="b">
        <v>0</v>
      </c>
      <c r="I960" t="n">
        <v>1669.326307122904</v>
      </c>
      <c r="J960" t="n">
        <v>1489.03906595363</v>
      </c>
    </row>
    <row r="961" spans="1:10">
      <c r="A961" t="n">
        <v>958</v>
      </c>
      <c r="B961" t="n">
        <v>0</v>
      </c>
      <c r="C961" t="n">
        <v>0</v>
      </c>
      <c r="D961" t="n">
        <v>50</v>
      </c>
      <c r="E961" t="n">
        <v>4</v>
      </c>
      <c r="F961" t="n">
        <v>4.07641779887058e-07</v>
      </c>
      <c r="G961" t="n">
        <v>423.2571772623996</v>
      </c>
      <c r="H961" t="b">
        <v>0</v>
      </c>
      <c r="I961" t="n">
        <v>1669.326307122904</v>
      </c>
      <c r="J961" t="n">
        <v>1489.03906595363</v>
      </c>
    </row>
    <row r="962" spans="1:10">
      <c r="A962" t="n">
        <v>959</v>
      </c>
      <c r="B962" t="n">
        <v>0</v>
      </c>
      <c r="C962" t="n">
        <v>0</v>
      </c>
      <c r="D962" t="n">
        <v>50</v>
      </c>
      <c r="E962" t="n">
        <v>4</v>
      </c>
      <c r="F962" t="n">
        <v>-1.521339828336465e-06</v>
      </c>
      <c r="G962" t="n">
        <v>423.2571772623996</v>
      </c>
      <c r="H962" t="b">
        <v>0</v>
      </c>
      <c r="I962" t="n">
        <v>1669.326307122904</v>
      </c>
      <c r="J962" t="n">
        <v>1489.03906595363</v>
      </c>
    </row>
    <row r="963" spans="1:10">
      <c r="A963" t="n">
        <v>960</v>
      </c>
      <c r="B963" t="n">
        <v>0</v>
      </c>
      <c r="C963" t="n">
        <v>0</v>
      </c>
      <c r="D963" t="n">
        <v>50</v>
      </c>
      <c r="E963" t="n">
        <v>4</v>
      </c>
      <c r="F963" t="n">
        <v>5.677717533458804e-06</v>
      </c>
      <c r="G963" t="n">
        <v>423.2571772623996</v>
      </c>
      <c r="H963" t="b">
        <v>0</v>
      </c>
      <c r="I963" t="n">
        <v>1669.326307122904</v>
      </c>
      <c r="J963" t="n">
        <v>1489.03906595363</v>
      </c>
    </row>
    <row r="964" spans="1:10">
      <c r="A964" t="n">
        <v>961</v>
      </c>
      <c r="B964" t="n">
        <v>0</v>
      </c>
      <c r="C964" t="n">
        <v>0</v>
      </c>
      <c r="D964" t="n">
        <v>50</v>
      </c>
      <c r="E964" t="n">
        <v>4</v>
      </c>
      <c r="F964" t="n">
        <v>-2.118953030638693e-05</v>
      </c>
      <c r="G964" t="n">
        <v>423.2571772623996</v>
      </c>
      <c r="H964" t="b">
        <v>0</v>
      </c>
      <c r="I964" t="n">
        <v>1669.326307122904</v>
      </c>
      <c r="J964" t="n">
        <v>1489.03906595363</v>
      </c>
    </row>
    <row r="965" spans="1:10">
      <c r="A965" t="n">
        <v>962</v>
      </c>
      <c r="B965" t="n">
        <v>0</v>
      </c>
      <c r="C965" t="n">
        <v>0</v>
      </c>
      <c r="D965" t="n">
        <v>50</v>
      </c>
      <c r="E965" t="n">
        <v>4</v>
      </c>
      <c r="F965" t="n">
        <v>7.908040369297709e-05</v>
      </c>
      <c r="G965" t="n">
        <v>423.2571772623996</v>
      </c>
      <c r="H965" t="b">
        <v>0</v>
      </c>
      <c r="I965" t="n">
        <v>1669.326307122904</v>
      </c>
      <c r="J965" t="n">
        <v>1489.03906595363</v>
      </c>
    </row>
    <row r="966" spans="1:10">
      <c r="A966" t="n">
        <v>963</v>
      </c>
      <c r="B966" t="n">
        <v>0</v>
      </c>
      <c r="C966" t="n">
        <v>0</v>
      </c>
      <c r="D966" t="n">
        <v>50</v>
      </c>
      <c r="E966" t="n">
        <v>4</v>
      </c>
      <c r="F966" t="n">
        <v>-0.0002951320844726268</v>
      </c>
      <c r="G966" t="n">
        <v>423.2571772623996</v>
      </c>
      <c r="H966" t="b">
        <v>0</v>
      </c>
      <c r="I966" t="n">
        <v>1669.326307122904</v>
      </c>
      <c r="J966" t="n">
        <v>1489.03906595363</v>
      </c>
    </row>
    <row r="967" spans="1:10">
      <c r="A967" t="n">
        <v>964</v>
      </c>
      <c r="B967" t="n">
        <v>0</v>
      </c>
      <c r="C967" t="n">
        <v>0</v>
      </c>
      <c r="D967" t="n">
        <v>50</v>
      </c>
      <c r="E967" t="n">
        <v>4</v>
      </c>
      <c r="F967" t="n">
        <v>0.001101447934200195</v>
      </c>
      <c r="G967" t="n">
        <v>423.2571772623996</v>
      </c>
      <c r="H967" t="b">
        <v>0</v>
      </c>
      <c r="I967" t="n">
        <v>1669.326307122904</v>
      </c>
      <c r="J967" t="n">
        <v>1489.03906595363</v>
      </c>
    </row>
    <row r="968" spans="1:10">
      <c r="A968" t="n">
        <v>965</v>
      </c>
      <c r="B968" t="n">
        <v>0</v>
      </c>
      <c r="C968" t="n">
        <v>0</v>
      </c>
      <c r="D968" t="n">
        <v>50</v>
      </c>
      <c r="E968" t="n">
        <v>4</v>
      </c>
      <c r="F968" t="n">
        <v>-0.004110659652329929</v>
      </c>
      <c r="G968" t="n">
        <v>423.2571772623996</v>
      </c>
      <c r="H968" t="b">
        <v>0</v>
      </c>
      <c r="I968" t="n">
        <v>1669.326307122904</v>
      </c>
      <c r="J968" t="n">
        <v>1489.03906595363</v>
      </c>
    </row>
    <row r="969" spans="1:10">
      <c r="A969" t="n">
        <v>966</v>
      </c>
      <c r="B969" t="n">
        <v>0</v>
      </c>
      <c r="C969" t="n">
        <v>0</v>
      </c>
      <c r="D969" t="n">
        <v>50</v>
      </c>
      <c r="E969" t="n">
        <v>4</v>
      </c>
      <c r="F969" t="n">
        <v>0.0153411906751133</v>
      </c>
      <c r="G969" t="n">
        <v>423.2571772623996</v>
      </c>
      <c r="H969" t="b">
        <v>0</v>
      </c>
      <c r="I969" t="n">
        <v>1669.326307122904</v>
      </c>
      <c r="J969" t="n">
        <v>1489.03906595363</v>
      </c>
    </row>
    <row r="970" spans="1:10">
      <c r="A970" t="n">
        <v>967</v>
      </c>
      <c r="B970" t="n">
        <v>0</v>
      </c>
      <c r="C970" t="n">
        <v>0</v>
      </c>
      <c r="D970" t="n">
        <v>50</v>
      </c>
      <c r="E970" t="n">
        <v>4</v>
      </c>
      <c r="F970" t="n">
        <v>-0.05725410304812328</v>
      </c>
      <c r="G970" t="n">
        <v>423.2571772623996</v>
      </c>
      <c r="H970" t="b">
        <v>0</v>
      </c>
      <c r="I970" t="n">
        <v>1669.326307122904</v>
      </c>
      <c r="J970" t="n">
        <v>1489.03906595363</v>
      </c>
    </row>
    <row r="971" spans="1:10">
      <c r="A971" t="n">
        <v>968</v>
      </c>
      <c r="B971" t="n">
        <v>0</v>
      </c>
      <c r="C971" t="n">
        <v>0</v>
      </c>
      <c r="D971" t="n">
        <v>50</v>
      </c>
      <c r="E971" t="n">
        <v>4</v>
      </c>
      <c r="F971" t="n">
        <v>0.2136752215173816</v>
      </c>
      <c r="G971" t="n">
        <v>423.2571772623996</v>
      </c>
      <c r="H971" t="b">
        <v>0</v>
      </c>
      <c r="I971" t="n">
        <v>1669.326307122904</v>
      </c>
      <c r="J971" t="n">
        <v>1489.03906595363</v>
      </c>
    </row>
    <row r="972" spans="1:10">
      <c r="A972" t="n">
        <v>969</v>
      </c>
      <c r="B972" t="n">
        <v>0</v>
      </c>
      <c r="C972" t="n">
        <v>0</v>
      </c>
      <c r="D972" t="n">
        <v>51.53846153846154</v>
      </c>
      <c r="E972" t="n">
        <v>4</v>
      </c>
      <c r="F972" t="n">
        <v>0.4846044990298859</v>
      </c>
      <c r="G972" t="n">
        <v>436.2804750243196</v>
      </c>
      <c r="H972" t="b">
        <v>0</v>
      </c>
      <c r="I972" t="n">
        <v>1720.690193495916</v>
      </c>
      <c r="J972" t="n">
        <v>1534.855652598357</v>
      </c>
    </row>
    <row r="973" spans="1:10">
      <c r="A973" t="n">
        <v>970</v>
      </c>
      <c r="B973" t="n">
        <v>0</v>
      </c>
      <c r="C973" t="n">
        <v>0</v>
      </c>
      <c r="D973" t="n">
        <v>53.07692307692308</v>
      </c>
      <c r="E973" t="n">
        <v>4</v>
      </c>
      <c r="F973" t="n">
        <v>0.412009346465636</v>
      </c>
      <c r="G973" t="n">
        <v>449.3037727862396</v>
      </c>
      <c r="H973" t="b">
        <v>0</v>
      </c>
      <c r="I973" t="n">
        <v>1772.054079868929</v>
      </c>
      <c r="J973" t="n">
        <v>1580.672239243085</v>
      </c>
    </row>
    <row r="974" spans="1:10">
      <c r="A974" t="n">
        <v>971</v>
      </c>
      <c r="B974" t="n">
        <v>0</v>
      </c>
      <c r="C974" t="n">
        <v>0</v>
      </c>
      <c r="D974" t="n">
        <v>54.61538461538461</v>
      </c>
      <c r="E974" t="n">
        <v>4</v>
      </c>
      <c r="F974" t="n">
        <v>0.4314606792101259</v>
      </c>
      <c r="G974" t="n">
        <v>462.3270705481596</v>
      </c>
      <c r="H974" t="b">
        <v>0</v>
      </c>
      <c r="I974" t="n">
        <v>1823.417966241941</v>
      </c>
      <c r="J974" t="n">
        <v>1626.488825887812</v>
      </c>
    </row>
    <row r="975" spans="1:10">
      <c r="A975" t="n">
        <v>972</v>
      </c>
      <c r="B975" t="n">
        <v>0</v>
      </c>
      <c r="C975" t="n">
        <v>0</v>
      </c>
      <c r="D975" t="n">
        <v>56.15384615384615</v>
      </c>
      <c r="E975" t="n">
        <v>4</v>
      </c>
      <c r="F975" t="n">
        <v>0.426250500796427</v>
      </c>
      <c r="G975" t="n">
        <v>475.3503683100795</v>
      </c>
      <c r="H975" t="b">
        <v>0</v>
      </c>
      <c r="I975" t="n">
        <v>1874.781852614954</v>
      </c>
      <c r="J975" t="n">
        <v>1672.305412532539</v>
      </c>
    </row>
    <row r="976" spans="1:10">
      <c r="A976" t="n">
        <v>973</v>
      </c>
      <c r="B976" t="n">
        <v>0</v>
      </c>
      <c r="C976" t="n">
        <v>0</v>
      </c>
      <c r="D976" t="n">
        <v>57.69230769230769</v>
      </c>
      <c r="E976" t="n">
        <v>4</v>
      </c>
      <c r="F976" t="n">
        <v>0.4276398817067451</v>
      </c>
      <c r="G976" t="n">
        <v>488.3736660719995</v>
      </c>
      <c r="H976" t="b">
        <v>0</v>
      </c>
      <c r="I976" t="n">
        <v>1926.145738987966</v>
      </c>
      <c r="J976" t="n">
        <v>1718.121999177266</v>
      </c>
    </row>
    <row r="977" spans="1:10">
      <c r="A977" t="n">
        <v>974</v>
      </c>
      <c r="B977" t="n">
        <v>0</v>
      </c>
      <c r="C977" t="n">
        <v>0</v>
      </c>
      <c r="D977" t="n">
        <v>59.23076923076923</v>
      </c>
      <c r="E977" t="n">
        <v>4</v>
      </c>
      <c r="F977" t="n">
        <v>0.4272925364791629</v>
      </c>
      <c r="G977" t="n">
        <v>501.3969638339195</v>
      </c>
      <c r="H977" t="b">
        <v>0</v>
      </c>
      <c r="I977" t="n">
        <v>1977.509625360979</v>
      </c>
      <c r="J977" t="n">
        <v>1763.938585821993</v>
      </c>
    </row>
    <row r="978" spans="1:10">
      <c r="A978" t="n">
        <v>975</v>
      </c>
      <c r="B978" t="n">
        <v>0</v>
      </c>
      <c r="C978" t="n">
        <v>0</v>
      </c>
      <c r="D978" t="n">
        <v>60.76923076923077</v>
      </c>
      <c r="E978" t="n">
        <v>4</v>
      </c>
      <c r="F978" t="n">
        <v>0.4272925364791611</v>
      </c>
      <c r="G978" t="n">
        <v>514.4202615958395</v>
      </c>
      <c r="H978" t="b">
        <v>0</v>
      </c>
      <c r="I978" t="n">
        <v>2028.873511733991</v>
      </c>
      <c r="J978" t="n">
        <v>1809.75517246672</v>
      </c>
    </row>
    <row r="979" spans="1:10">
      <c r="A979" t="n">
        <v>976</v>
      </c>
      <c r="B979" t="n">
        <v>0</v>
      </c>
      <c r="C979" t="n">
        <v>0</v>
      </c>
      <c r="D979" t="n">
        <v>62.30769230769231</v>
      </c>
      <c r="E979" t="n">
        <v>4</v>
      </c>
      <c r="F979" t="n">
        <v>0.4276398817067442</v>
      </c>
      <c r="G979" t="n">
        <v>527.4435593577595</v>
      </c>
      <c r="H979" t="b">
        <v>0</v>
      </c>
      <c r="I979" t="n">
        <v>2080.237398107003</v>
      </c>
      <c r="J979" t="n">
        <v>1855.571759111447</v>
      </c>
    </row>
    <row r="980" spans="1:10">
      <c r="A980" t="n">
        <v>977</v>
      </c>
      <c r="B980" t="n">
        <v>0</v>
      </c>
      <c r="C980" t="n">
        <v>0</v>
      </c>
      <c r="D980" t="n">
        <v>63.84615384615385</v>
      </c>
      <c r="E980" t="n">
        <v>4</v>
      </c>
      <c r="F980" t="n">
        <v>0.4262505007964261</v>
      </c>
      <c r="G980" t="n">
        <v>540.4668571196795</v>
      </c>
      <c r="H980" t="b">
        <v>0</v>
      </c>
      <c r="I980" t="n">
        <v>2131.601284480016</v>
      </c>
      <c r="J980" t="n">
        <v>1901.388345756174</v>
      </c>
    </row>
    <row r="981" spans="1:10">
      <c r="A981" t="n">
        <v>978</v>
      </c>
      <c r="B981" t="n">
        <v>0</v>
      </c>
      <c r="C981" t="n">
        <v>0</v>
      </c>
      <c r="D981" t="n">
        <v>65.38461538461539</v>
      </c>
      <c r="E981" t="n">
        <v>4</v>
      </c>
      <c r="F981" t="n">
        <v>0.4314606792101188</v>
      </c>
      <c r="G981" t="n">
        <v>553.4901548815994</v>
      </c>
      <c r="H981" t="b">
        <v>0</v>
      </c>
      <c r="I981" t="n">
        <v>2182.965170853028</v>
      </c>
      <c r="J981" t="n">
        <v>1947.204932400901</v>
      </c>
    </row>
    <row r="982" spans="1:10">
      <c r="A982" t="n">
        <v>979</v>
      </c>
      <c r="B982" t="n">
        <v>0</v>
      </c>
      <c r="C982" t="n">
        <v>0</v>
      </c>
      <c r="D982" t="n">
        <v>66.92307692307692</v>
      </c>
      <c r="E982" t="n">
        <v>4</v>
      </c>
      <c r="F982" t="n">
        <v>0.4120093464656414</v>
      </c>
      <c r="G982" t="n">
        <v>566.5134526435195</v>
      </c>
      <c r="H982" t="b">
        <v>0</v>
      </c>
      <c r="I982" t="n">
        <v>2234.329057226041</v>
      </c>
      <c r="J982" t="n">
        <v>1993.021519045628</v>
      </c>
    </row>
    <row r="983" spans="1:10">
      <c r="A983" t="n">
        <v>980</v>
      </c>
      <c r="B983" t="n">
        <v>0</v>
      </c>
      <c r="C983" t="n">
        <v>0</v>
      </c>
      <c r="D983" t="n">
        <v>68.46153846153847</v>
      </c>
      <c r="E983" t="n">
        <v>4</v>
      </c>
      <c r="F983" t="n">
        <v>0.4846044990298903</v>
      </c>
      <c r="G983" t="n">
        <v>579.5367504054395</v>
      </c>
      <c r="H983" t="b">
        <v>0</v>
      </c>
      <c r="I983" t="n">
        <v>2285.692943599054</v>
      </c>
      <c r="J983" t="n">
        <v>2038.838105690356</v>
      </c>
    </row>
    <row r="984" spans="1:10">
      <c r="A984" t="n">
        <v>981</v>
      </c>
      <c r="B984" t="n">
        <v>0</v>
      </c>
      <c r="C984" t="n">
        <v>0</v>
      </c>
      <c r="D984" t="n">
        <v>70</v>
      </c>
      <c r="E984" t="n">
        <v>4</v>
      </c>
      <c r="F984" t="n">
        <v>0.2136752215173736</v>
      </c>
      <c r="G984" t="n">
        <v>592.5600481673595</v>
      </c>
      <c r="H984" t="b">
        <v>0</v>
      </c>
      <c r="I984" t="n">
        <v>2337.056829972066</v>
      </c>
      <c r="J984" t="n">
        <v>2084.654692335083</v>
      </c>
    </row>
    <row r="985" spans="1:10">
      <c r="A985" t="n">
        <v>982</v>
      </c>
      <c r="B985" t="n">
        <v>0</v>
      </c>
      <c r="C985" t="n">
        <v>0</v>
      </c>
      <c r="D985" t="n">
        <v>70</v>
      </c>
      <c r="E985" t="n">
        <v>5</v>
      </c>
      <c r="F985" t="n">
        <v>-0.05725410304812151</v>
      </c>
      <c r="G985" t="n">
        <v>592.5600481673595</v>
      </c>
      <c r="H985" t="b">
        <v>1</v>
      </c>
      <c r="I985" t="n">
        <v>2337.056829972066</v>
      </c>
      <c r="J985" t="n">
        <v>1575.176303401172</v>
      </c>
    </row>
    <row r="986" spans="1:10">
      <c r="A986" t="n">
        <v>983</v>
      </c>
      <c r="B986" t="n">
        <v>0</v>
      </c>
      <c r="C986" t="n">
        <v>0</v>
      </c>
      <c r="D986" t="n">
        <v>70</v>
      </c>
      <c r="E986" t="n">
        <v>5</v>
      </c>
      <c r="F986" t="n">
        <v>0.01534119067511419</v>
      </c>
      <c r="G986" t="n">
        <v>592.5600481673595</v>
      </c>
      <c r="H986" t="b">
        <v>0</v>
      </c>
      <c r="I986" t="n">
        <v>2337.056829972066</v>
      </c>
      <c r="J986" t="n">
        <v>1575.176303401172</v>
      </c>
    </row>
    <row r="987" spans="1:10">
      <c r="A987" t="n">
        <v>984</v>
      </c>
      <c r="B987" t="n">
        <v>0</v>
      </c>
      <c r="C987" t="n">
        <v>0</v>
      </c>
      <c r="D987" t="n">
        <v>70</v>
      </c>
      <c r="E987" t="n">
        <v>5</v>
      </c>
      <c r="F987" t="n">
        <v>-0.004110659652331705</v>
      </c>
      <c r="G987" t="n">
        <v>592.5600481673595</v>
      </c>
      <c r="H987" t="b">
        <v>0</v>
      </c>
      <c r="I987" t="n">
        <v>2337.056829972066</v>
      </c>
      <c r="J987" t="n">
        <v>1575.176303401172</v>
      </c>
    </row>
    <row r="988" spans="1:10">
      <c r="A988" t="n">
        <v>985</v>
      </c>
      <c r="B988" t="n">
        <v>0</v>
      </c>
      <c r="C988" t="n">
        <v>0</v>
      </c>
      <c r="D988" t="n">
        <v>70</v>
      </c>
      <c r="E988" t="n">
        <v>5</v>
      </c>
      <c r="F988" t="n">
        <v>0.001101447934200195</v>
      </c>
      <c r="G988" t="n">
        <v>592.5600481673595</v>
      </c>
      <c r="H988" t="b">
        <v>0</v>
      </c>
      <c r="I988" t="n">
        <v>2337.056829972066</v>
      </c>
      <c r="J988" t="n">
        <v>1575.176303401172</v>
      </c>
    </row>
    <row r="989" spans="1:10">
      <c r="A989" t="n">
        <v>986</v>
      </c>
      <c r="B989" t="n">
        <v>0</v>
      </c>
      <c r="C989" t="n">
        <v>0</v>
      </c>
      <c r="D989" t="n">
        <v>70</v>
      </c>
      <c r="E989" t="n">
        <v>5</v>
      </c>
      <c r="F989" t="n">
        <v>-0.0002951320844690741</v>
      </c>
      <c r="G989" t="n">
        <v>592.5600481673595</v>
      </c>
      <c r="H989" t="b">
        <v>0</v>
      </c>
      <c r="I989" t="n">
        <v>2337.056829972066</v>
      </c>
      <c r="J989" t="n">
        <v>1575.176303401172</v>
      </c>
    </row>
    <row r="990" spans="1:10">
      <c r="A990" t="n">
        <v>987</v>
      </c>
      <c r="B990" t="n">
        <v>0</v>
      </c>
      <c r="C990" t="n">
        <v>0</v>
      </c>
      <c r="D990" t="n">
        <v>70</v>
      </c>
      <c r="E990" t="n">
        <v>5</v>
      </c>
      <c r="F990" t="n">
        <v>7.908040369564162e-05</v>
      </c>
      <c r="G990" t="n">
        <v>592.5600481673595</v>
      </c>
      <c r="H990" t="b">
        <v>0</v>
      </c>
      <c r="I990" t="n">
        <v>2337.056829972066</v>
      </c>
      <c r="J990" t="n">
        <v>1575.176303401172</v>
      </c>
    </row>
    <row r="991" spans="1:10">
      <c r="A991" t="n">
        <v>988</v>
      </c>
      <c r="B991" t="n">
        <v>0</v>
      </c>
      <c r="C991" t="n">
        <v>0</v>
      </c>
      <c r="D991" t="n">
        <v>70</v>
      </c>
      <c r="E991" t="n">
        <v>5</v>
      </c>
      <c r="F991" t="n">
        <v>-2.1189530311716e-05</v>
      </c>
      <c r="G991" t="n">
        <v>592.5600481673595</v>
      </c>
      <c r="H991" t="b">
        <v>0</v>
      </c>
      <c r="I991" t="n">
        <v>2337.056829972066</v>
      </c>
      <c r="J991" t="n">
        <v>1575.176303401172</v>
      </c>
    </row>
    <row r="992" spans="1:10">
      <c r="A992" t="n">
        <v>989</v>
      </c>
      <c r="B992" t="n">
        <v>0</v>
      </c>
      <c r="C992" t="n">
        <v>0</v>
      </c>
      <c r="D992" t="n">
        <v>70</v>
      </c>
      <c r="E992" t="n">
        <v>5</v>
      </c>
      <c r="F992" t="n">
        <v>5.677717535235161e-06</v>
      </c>
      <c r="G992" t="n">
        <v>592.5600481673595</v>
      </c>
      <c r="H992" t="b">
        <v>0</v>
      </c>
      <c r="I992" t="n">
        <v>2337.056829972066</v>
      </c>
      <c r="J992" t="n">
        <v>1575.176303401172</v>
      </c>
    </row>
    <row r="993" spans="1:10">
      <c r="A993" t="n">
        <v>990</v>
      </c>
      <c r="B993" t="n">
        <v>0</v>
      </c>
      <c r="C993" t="n">
        <v>0</v>
      </c>
      <c r="D993" t="n">
        <v>70</v>
      </c>
      <c r="E993" t="n">
        <v>5</v>
      </c>
      <c r="F993" t="n">
        <v>-1.521339829224644e-06</v>
      </c>
      <c r="G993" t="n">
        <v>592.5600481673595</v>
      </c>
      <c r="H993" t="b">
        <v>0</v>
      </c>
      <c r="I993" t="n">
        <v>2337.056829972066</v>
      </c>
      <c r="J993" t="n">
        <v>1575.176303401172</v>
      </c>
    </row>
    <row r="994" spans="1:10">
      <c r="A994" t="n">
        <v>991</v>
      </c>
      <c r="B994" t="n">
        <v>0</v>
      </c>
      <c r="C994" t="n">
        <v>0</v>
      </c>
      <c r="D994" t="n">
        <v>70</v>
      </c>
      <c r="E994" t="n">
        <v>5</v>
      </c>
      <c r="F994" t="n">
        <v>4.076417763343443e-07</v>
      </c>
      <c r="G994" t="n">
        <v>592.5600481673595</v>
      </c>
      <c r="H994" t="b">
        <v>0</v>
      </c>
      <c r="I994" t="n">
        <v>2337.056829972066</v>
      </c>
      <c r="J994" t="n">
        <v>1575.176303401172</v>
      </c>
    </row>
    <row r="995" spans="1:10">
      <c r="A995" t="n">
        <v>992</v>
      </c>
      <c r="B995" t="n">
        <v>0</v>
      </c>
      <c r="C995" t="n">
        <v>0</v>
      </c>
      <c r="D995" t="n">
        <v>70</v>
      </c>
      <c r="E995" t="n">
        <v>5</v>
      </c>
      <c r="F995" t="n">
        <v>-1.092272832181607e-07</v>
      </c>
      <c r="G995" t="n">
        <v>592.5600481673595</v>
      </c>
      <c r="H995" t="b">
        <v>0</v>
      </c>
      <c r="I995" t="n">
        <v>2337.056829972066</v>
      </c>
      <c r="J995" t="n">
        <v>1575.176303401172</v>
      </c>
    </row>
    <row r="996" spans="1:10">
      <c r="A996" t="n">
        <v>993</v>
      </c>
      <c r="B996" t="n">
        <v>0</v>
      </c>
      <c r="C996" t="n">
        <v>0</v>
      </c>
      <c r="D996" t="n">
        <v>70</v>
      </c>
      <c r="E996" t="n">
        <v>5</v>
      </c>
      <c r="F996" t="n">
        <v>2.926736364372573e-08</v>
      </c>
      <c r="G996" t="n">
        <v>592.5600481673595</v>
      </c>
      <c r="H996" t="b">
        <v>0</v>
      </c>
      <c r="I996" t="n">
        <v>2337.056829972066</v>
      </c>
      <c r="J996" t="n">
        <v>1575.176303401172</v>
      </c>
    </row>
    <row r="997" spans="1:10">
      <c r="A997" t="n">
        <v>994</v>
      </c>
      <c r="B997" t="n">
        <v>0</v>
      </c>
      <c r="C997" t="n">
        <v>0</v>
      </c>
      <c r="D997" t="n">
        <v>70</v>
      </c>
      <c r="E997" t="n">
        <v>5</v>
      </c>
      <c r="F997" t="n">
        <v>-7.842166027671738e-09</v>
      </c>
      <c r="G997" t="n">
        <v>592.5600481673595</v>
      </c>
      <c r="H997" t="b">
        <v>0</v>
      </c>
      <c r="I997" t="n">
        <v>2337.056829972066</v>
      </c>
      <c r="J997" t="n">
        <v>1575.176303401172</v>
      </c>
    </row>
    <row r="998" spans="1:10">
      <c r="A998" t="n">
        <v>995</v>
      </c>
      <c r="B998" t="n">
        <v>0</v>
      </c>
      <c r="C998" t="n">
        <v>0</v>
      </c>
      <c r="D998" t="n">
        <v>70</v>
      </c>
      <c r="E998" t="n">
        <v>5</v>
      </c>
      <c r="F998" t="n">
        <v>2.101304019674899e-09</v>
      </c>
      <c r="G998" t="n">
        <v>592.5600481673595</v>
      </c>
      <c r="H998" t="b">
        <v>0</v>
      </c>
      <c r="I998" t="n">
        <v>2337.056829972066</v>
      </c>
      <c r="J998" t="n">
        <v>1575.176303401172</v>
      </c>
    </row>
    <row r="999" spans="1:10">
      <c r="A999" t="n">
        <v>996</v>
      </c>
      <c r="B999" t="n">
        <v>0</v>
      </c>
      <c r="C999" t="n">
        <v>0</v>
      </c>
      <c r="D999" t="n">
        <v>70</v>
      </c>
      <c r="E999" t="n">
        <v>5</v>
      </c>
      <c r="F999" t="n">
        <v>-5.630429456005004e-10</v>
      </c>
      <c r="G999" t="n">
        <v>592.5600481673595</v>
      </c>
      <c r="H999" t="b">
        <v>0</v>
      </c>
      <c r="I999" t="n">
        <v>2337.056829972066</v>
      </c>
      <c r="J999" t="n">
        <v>1575.176303401172</v>
      </c>
    </row>
    <row r="1000" spans="1:10">
      <c r="A1000" t="n">
        <v>997</v>
      </c>
      <c r="B1000" t="n">
        <v>0</v>
      </c>
      <c r="C1000" t="n">
        <v>0</v>
      </c>
      <c r="D1000" t="n">
        <v>70</v>
      </c>
      <c r="E1000" t="n">
        <v>5</v>
      </c>
      <c r="F1000" t="n">
        <v>1.508659863702633e-10</v>
      </c>
      <c r="G1000" t="n">
        <v>592.5600481673595</v>
      </c>
      <c r="H1000" t="b">
        <v>0</v>
      </c>
      <c r="I1000" t="n">
        <v>2337.056829972066</v>
      </c>
      <c r="J1000" t="n">
        <v>1575.176303401172</v>
      </c>
    </row>
    <row r="1001" spans="1:10">
      <c r="A1001" t="n">
        <v>998</v>
      </c>
      <c r="B1001" t="n">
        <v>0</v>
      </c>
      <c r="C1001" t="n">
        <v>0</v>
      </c>
      <c r="D1001" t="n">
        <v>70</v>
      </c>
      <c r="E1001" t="n">
        <v>5</v>
      </c>
      <c r="F1001" t="n">
        <v>-4.04227762373921e-11</v>
      </c>
      <c r="G1001" t="n">
        <v>592.5600481673595</v>
      </c>
      <c r="H1001" t="b">
        <v>0</v>
      </c>
      <c r="I1001" t="n">
        <v>2337.056829972066</v>
      </c>
      <c r="J1001" t="n">
        <v>1575.176303401172</v>
      </c>
    </row>
    <row r="1002" spans="1:10">
      <c r="A1002" t="n">
        <v>999</v>
      </c>
      <c r="B1002" t="n">
        <v>0</v>
      </c>
      <c r="C1002" t="n">
        <v>0</v>
      </c>
      <c r="D1002" t="n">
        <v>70</v>
      </c>
      <c r="E1002" t="n">
        <v>5</v>
      </c>
      <c r="F1002" t="n">
        <v>1.083222400666273e-11</v>
      </c>
      <c r="G1002" t="n">
        <v>592.5600481673595</v>
      </c>
      <c r="H1002" t="b">
        <v>0</v>
      </c>
      <c r="I1002" t="n">
        <v>2337.056829972066</v>
      </c>
      <c r="J1002" t="n">
        <v>1575.176303401172</v>
      </c>
    </row>
    <row r="1003" spans="1:10">
      <c r="A1003" t="n">
        <v>1000</v>
      </c>
      <c r="B1003" t="n">
        <v>0</v>
      </c>
      <c r="C1003" t="n">
        <v>0</v>
      </c>
      <c r="D1003" t="n">
        <v>70</v>
      </c>
      <c r="E1003" t="n">
        <v>5</v>
      </c>
      <c r="F1003" t="n">
        <v>-2.902567075580009e-12</v>
      </c>
      <c r="G1003" t="n">
        <v>592.5600481673595</v>
      </c>
      <c r="H1003" t="b">
        <v>0</v>
      </c>
      <c r="I1003" t="n">
        <v>2337.056829972066</v>
      </c>
      <c r="J1003" t="n">
        <v>1575.176303401172</v>
      </c>
    </row>
    <row r="1004" spans="1:10">
      <c r="A1004" t="n">
        <v>1001</v>
      </c>
      <c r="B1004" t="n">
        <v>0</v>
      </c>
      <c r="C1004" t="n">
        <v>0</v>
      </c>
      <c r="D1004" t="n">
        <v>70</v>
      </c>
      <c r="E1004" t="n">
        <v>5</v>
      </c>
      <c r="F1004" t="n">
        <v>7.780442956573097e-13</v>
      </c>
      <c r="G1004" t="n">
        <v>592.5600481673595</v>
      </c>
      <c r="H1004" t="b">
        <v>0</v>
      </c>
      <c r="I1004" t="n">
        <v>2337.056829972066</v>
      </c>
      <c r="J1004" t="n">
        <v>1575.176303401172</v>
      </c>
    </row>
    <row r="1005" spans="1:10">
      <c r="A1005" t="n">
        <v>1002</v>
      </c>
      <c r="B1005" t="n">
        <v>0</v>
      </c>
      <c r="C1005" t="n">
        <v>0</v>
      </c>
      <c r="D1005" t="n">
        <v>70</v>
      </c>
      <c r="E1005" t="n">
        <v>5</v>
      </c>
      <c r="F1005" t="n">
        <v>-2.096101070492296e-13</v>
      </c>
      <c r="G1005" t="n">
        <v>592.5600481673595</v>
      </c>
      <c r="H1005" t="b">
        <v>0</v>
      </c>
      <c r="I1005" t="n">
        <v>2337.056829972066</v>
      </c>
      <c r="J1005" t="n">
        <v>1575.176303401172</v>
      </c>
    </row>
    <row r="1006" spans="1:10">
      <c r="A1006" t="n">
        <v>1003</v>
      </c>
      <c r="B1006" t="n">
        <v>0</v>
      </c>
      <c r="C1006" t="n">
        <v>0</v>
      </c>
      <c r="D1006" t="n">
        <v>70</v>
      </c>
      <c r="E1006" t="n">
        <v>5</v>
      </c>
      <c r="F1006" t="n">
        <v>5.151434834260726e-14</v>
      </c>
      <c r="G1006" t="n">
        <v>592.5600481673595</v>
      </c>
      <c r="H1006" t="b">
        <v>0</v>
      </c>
      <c r="I1006" t="n">
        <v>2337.056829972066</v>
      </c>
      <c r="J1006" t="n">
        <v>1575.176303401172</v>
      </c>
    </row>
    <row r="1007" spans="1:10">
      <c r="A1007" t="n">
        <v>1004</v>
      </c>
      <c r="B1007" t="n">
        <v>0</v>
      </c>
      <c r="C1007" t="n">
        <v>0</v>
      </c>
      <c r="D1007" t="n">
        <v>70</v>
      </c>
      <c r="E1007" t="n">
        <v>5</v>
      </c>
      <c r="F1007" t="n">
        <v>-1.598721155460225e-14</v>
      </c>
      <c r="G1007" t="n">
        <v>592.5600481673595</v>
      </c>
      <c r="H1007" t="b">
        <v>0</v>
      </c>
      <c r="I1007" t="n">
        <v>2337.056829972066</v>
      </c>
      <c r="J1007" t="n">
        <v>1575.176303401172</v>
      </c>
    </row>
    <row r="1008" spans="1:10">
      <c r="A1008" t="n">
        <v>1005</v>
      </c>
      <c r="B1008" t="n">
        <v>0</v>
      </c>
      <c r="C1008" t="n">
        <v>0</v>
      </c>
      <c r="D1008" t="n">
        <v>70</v>
      </c>
      <c r="E1008" t="n">
        <v>5</v>
      </c>
      <c r="F1008" t="n">
        <v>7.105427357601002e-15</v>
      </c>
      <c r="G1008" t="n">
        <v>592.5600481673595</v>
      </c>
      <c r="H1008" t="b">
        <v>0</v>
      </c>
      <c r="I1008" t="n">
        <v>2337.056829972066</v>
      </c>
      <c r="J1008" t="n">
        <v>1575.176303401172</v>
      </c>
    </row>
    <row r="1009" spans="1:10">
      <c r="A1009" t="n">
        <v>1006</v>
      </c>
      <c r="B1009" t="n">
        <v>0</v>
      </c>
      <c r="C1009" t="n">
        <v>0</v>
      </c>
      <c r="D1009" t="n">
        <v>70</v>
      </c>
      <c r="E1009" t="n">
        <v>5</v>
      </c>
      <c r="F1009" t="n">
        <v>0</v>
      </c>
      <c r="G1009" t="n">
        <v>592.5600481673595</v>
      </c>
      <c r="H1009" t="b">
        <v>0</v>
      </c>
      <c r="I1009" t="n">
        <v>2337.056829972066</v>
      </c>
      <c r="J1009" t="n">
        <v>1575.176303401172</v>
      </c>
    </row>
    <row r="1010" spans="1:10">
      <c r="A1010" t="n">
        <v>1007</v>
      </c>
      <c r="B1010" t="n">
        <v>0</v>
      </c>
      <c r="C1010" t="n">
        <v>0</v>
      </c>
      <c r="D1010" t="n">
        <v>70</v>
      </c>
      <c r="E1010" t="n">
        <v>5</v>
      </c>
      <c r="F1010" t="n">
        <v>0</v>
      </c>
      <c r="G1010" t="n">
        <v>592.5600481673595</v>
      </c>
      <c r="H1010" t="b">
        <v>0</v>
      </c>
      <c r="I1010" t="n">
        <v>2337.056829972066</v>
      </c>
      <c r="J1010" t="n">
        <v>1575.176303401172</v>
      </c>
    </row>
    <row r="1011" spans="1:10">
      <c r="A1011" t="n">
        <v>1008</v>
      </c>
      <c r="B1011" t="n">
        <v>0</v>
      </c>
      <c r="C1011" t="n">
        <v>0</v>
      </c>
      <c r="D1011" t="n">
        <v>70</v>
      </c>
      <c r="E1011" t="n">
        <v>5</v>
      </c>
      <c r="F1011" t="n">
        <v>-7.105427357601002e-15</v>
      </c>
      <c r="G1011" t="n">
        <v>592.5600481673595</v>
      </c>
      <c r="H1011" t="b">
        <v>0</v>
      </c>
      <c r="I1011" t="n">
        <v>2337.056829972066</v>
      </c>
      <c r="J1011" t="n">
        <v>1575.176303401172</v>
      </c>
    </row>
    <row r="1012" spans="1:10">
      <c r="A1012" t="n">
        <v>1009</v>
      </c>
      <c r="B1012" t="n">
        <v>0</v>
      </c>
      <c r="C1012" t="n">
        <v>0</v>
      </c>
      <c r="D1012" t="n">
        <v>70</v>
      </c>
      <c r="E1012" t="n">
        <v>5</v>
      </c>
      <c r="F1012" t="n">
        <v>3.197442310920451e-14</v>
      </c>
      <c r="G1012" t="n">
        <v>592.5600481673595</v>
      </c>
      <c r="H1012" t="b">
        <v>0</v>
      </c>
      <c r="I1012" t="n">
        <v>2337.056829972066</v>
      </c>
      <c r="J1012" t="n">
        <v>1575.176303401172</v>
      </c>
    </row>
    <row r="1013" spans="1:10">
      <c r="A1013" t="n">
        <v>1010</v>
      </c>
      <c r="B1013" t="n">
        <v>0</v>
      </c>
      <c r="C1013" t="n">
        <v>0</v>
      </c>
      <c r="D1013" t="n">
        <v>70</v>
      </c>
      <c r="E1013" t="n">
        <v>5</v>
      </c>
      <c r="F1013" t="n">
        <v>-1.172395514004165e-13</v>
      </c>
      <c r="G1013" t="n">
        <v>592.5600481673595</v>
      </c>
      <c r="H1013" t="b">
        <v>0</v>
      </c>
      <c r="I1013" t="n">
        <v>2337.056829972066</v>
      </c>
      <c r="J1013" t="n">
        <v>1575.176303401172</v>
      </c>
    </row>
    <row r="1014" spans="1:10">
      <c r="A1014" t="n">
        <v>1011</v>
      </c>
      <c r="B1014" t="n">
        <v>0</v>
      </c>
      <c r="C1014" t="n">
        <v>0</v>
      </c>
      <c r="D1014" t="n">
        <v>70</v>
      </c>
      <c r="E1014" t="n">
        <v>5</v>
      </c>
      <c r="F1014" t="n">
        <v>4.334310688136611e-13</v>
      </c>
      <c r="G1014" t="n">
        <v>592.5600481673595</v>
      </c>
      <c r="H1014" t="b">
        <v>0</v>
      </c>
      <c r="I1014" t="n">
        <v>2337.056829972066</v>
      </c>
      <c r="J1014" t="n">
        <v>1575.176303401172</v>
      </c>
    </row>
    <row r="1015" spans="1:10">
      <c r="A1015" t="n">
        <v>1012</v>
      </c>
      <c r="B1015" t="n">
        <v>0</v>
      </c>
      <c r="C1015" t="n">
        <v>0</v>
      </c>
      <c r="D1015" t="n">
        <v>70</v>
      </c>
      <c r="E1015" t="n">
        <v>5</v>
      </c>
      <c r="F1015" t="n">
        <v>-1.618261080693628e-12</v>
      </c>
      <c r="G1015" t="n">
        <v>592.5600481673595</v>
      </c>
      <c r="H1015" t="b">
        <v>0</v>
      </c>
      <c r="I1015" t="n">
        <v>2337.056829972066</v>
      </c>
      <c r="J1015" t="n">
        <v>1575.176303401172</v>
      </c>
    </row>
    <row r="1016" spans="1:10">
      <c r="A1016" t="n">
        <v>1013</v>
      </c>
      <c r="B1016" t="n">
        <v>0</v>
      </c>
      <c r="C1016" t="n">
        <v>0</v>
      </c>
      <c r="D1016" t="n">
        <v>70</v>
      </c>
      <c r="E1016" t="n">
        <v>5</v>
      </c>
      <c r="F1016" t="n">
        <v>6.036060540282051e-12</v>
      </c>
      <c r="G1016" t="n">
        <v>592.5600481673595</v>
      </c>
      <c r="H1016" t="b">
        <v>0</v>
      </c>
      <c r="I1016" t="n">
        <v>2337.056829972066</v>
      </c>
      <c r="J1016" t="n">
        <v>1575.176303401172</v>
      </c>
    </row>
    <row r="1017" spans="1:10">
      <c r="A1017" t="n">
        <v>1014</v>
      </c>
      <c r="B1017" t="n">
        <v>0</v>
      </c>
      <c r="C1017" t="n">
        <v>0</v>
      </c>
      <c r="D1017" t="n">
        <v>70</v>
      </c>
      <c r="E1017" t="n">
        <v>5</v>
      </c>
      <c r="F1017" t="n">
        <v>-2.252242836675578e-11</v>
      </c>
      <c r="G1017" t="n">
        <v>592.5600481673595</v>
      </c>
      <c r="H1017" t="b">
        <v>0</v>
      </c>
      <c r="I1017" t="n">
        <v>2337.056829972066</v>
      </c>
      <c r="J1017" t="n">
        <v>1575.176303401172</v>
      </c>
    </row>
    <row r="1018" spans="1:10">
      <c r="A1018" t="n">
        <v>1015</v>
      </c>
      <c r="B1018" t="n">
        <v>0</v>
      </c>
      <c r="C1018" t="n">
        <v>0</v>
      </c>
      <c r="D1018" t="n">
        <v>70</v>
      </c>
      <c r="E1018" t="n">
        <v>5</v>
      </c>
      <c r="F1018" t="n">
        <v>8.405365292674105e-11</v>
      </c>
      <c r="G1018" t="n">
        <v>592.5600481673595</v>
      </c>
      <c r="H1018" t="b">
        <v>0</v>
      </c>
      <c r="I1018" t="n">
        <v>2337.056829972066</v>
      </c>
      <c r="J1018" t="n">
        <v>1575.176303401172</v>
      </c>
    </row>
    <row r="1019" spans="1:10">
      <c r="A1019" t="n">
        <v>1016</v>
      </c>
      <c r="B1019" t="n">
        <v>0</v>
      </c>
      <c r="C1019" t="n">
        <v>0</v>
      </c>
      <c r="D1019" t="n">
        <v>70</v>
      </c>
      <c r="E1019" t="n">
        <v>5</v>
      </c>
      <c r="F1019" t="n">
        <v>-3.136939596970478e-10</v>
      </c>
      <c r="G1019" t="n">
        <v>592.5600481673595</v>
      </c>
      <c r="H1019" t="b">
        <v>0</v>
      </c>
      <c r="I1019" t="n">
        <v>2337.056829972066</v>
      </c>
      <c r="J1019" t="n">
        <v>1575.176303401172</v>
      </c>
    </row>
    <row r="1020" spans="1:10">
      <c r="A1020" t="n">
        <v>1017</v>
      </c>
      <c r="B1020" t="n">
        <v>0</v>
      </c>
      <c r="C1020" t="n">
        <v>0</v>
      </c>
      <c r="D1020" t="n">
        <v>70</v>
      </c>
      <c r="E1020" t="n">
        <v>5</v>
      </c>
      <c r="F1020" t="n">
        <v>1.170725738575129e-09</v>
      </c>
      <c r="G1020" t="n">
        <v>592.5600481673595</v>
      </c>
      <c r="H1020" t="b">
        <v>0</v>
      </c>
      <c r="I1020" t="n">
        <v>2337.056829972066</v>
      </c>
      <c r="J1020" t="n">
        <v>1575.176303401172</v>
      </c>
    </row>
    <row r="1021" spans="1:10">
      <c r="A1021" t="n">
        <v>1018</v>
      </c>
      <c r="B1021" t="n">
        <v>0</v>
      </c>
      <c r="C1021" t="n">
        <v>0</v>
      </c>
      <c r="D1021" t="n">
        <v>70</v>
      </c>
      <c r="E1021" t="n">
        <v>5</v>
      </c>
      <c r="F1021" t="n">
        <v>-4.369207218246629e-09</v>
      </c>
      <c r="G1021" t="n">
        <v>592.5600481673595</v>
      </c>
      <c r="H1021" t="b">
        <v>0</v>
      </c>
      <c r="I1021" t="n">
        <v>2337.056829972066</v>
      </c>
      <c r="J1021" t="n">
        <v>1575.176303401172</v>
      </c>
    </row>
    <row r="1022" spans="1:10">
      <c r="A1022" t="n">
        <v>1019</v>
      </c>
      <c r="B1022" t="n">
        <v>0</v>
      </c>
      <c r="C1022" t="n">
        <v>0</v>
      </c>
      <c r="D1022" t="n">
        <v>70</v>
      </c>
      <c r="E1022" t="n">
        <v>5</v>
      </c>
      <c r="F1022" t="n">
        <v>1.630610135805455e-08</v>
      </c>
      <c r="G1022" t="n">
        <v>592.5600481673595</v>
      </c>
      <c r="H1022" t="b">
        <v>0</v>
      </c>
      <c r="I1022" t="n">
        <v>2337.056829972066</v>
      </c>
      <c r="J1022" t="n">
        <v>1575.176303401172</v>
      </c>
    </row>
    <row r="1023" spans="1:10">
      <c r="A1023" t="n">
        <v>1020</v>
      </c>
      <c r="B1023" t="n">
        <v>0</v>
      </c>
      <c r="C1023" t="n">
        <v>0</v>
      </c>
      <c r="D1023" t="n">
        <v>70</v>
      </c>
      <c r="E1023" t="n">
        <v>5</v>
      </c>
      <c r="F1023" t="n">
        <v>-6.08551999903284e-08</v>
      </c>
      <c r="G1023" t="n">
        <v>592.5600481673595</v>
      </c>
      <c r="H1023" t="b">
        <v>0</v>
      </c>
      <c r="I1023" t="n">
        <v>2337.056829972066</v>
      </c>
      <c r="J1023" t="n">
        <v>1575.176303401172</v>
      </c>
    </row>
    <row r="1024" spans="1:10">
      <c r="A1024" t="n">
        <v>1021</v>
      </c>
      <c r="B1024" t="n">
        <v>0</v>
      </c>
      <c r="C1024" t="n">
        <v>0</v>
      </c>
      <c r="D1024" t="n">
        <v>70</v>
      </c>
      <c r="E1024" t="n">
        <v>5</v>
      </c>
      <c r="F1024" t="n">
        <v>2.271146968269022e-07</v>
      </c>
      <c r="G1024" t="n">
        <v>592.5600481673595</v>
      </c>
      <c r="H1024" t="b">
        <v>0</v>
      </c>
      <c r="I1024" t="n">
        <v>2337.056829972066</v>
      </c>
      <c r="J1024" t="n">
        <v>1575.176303401172</v>
      </c>
    </row>
    <row r="1025" spans="1:10">
      <c r="A1025" t="n">
        <v>1022</v>
      </c>
      <c r="B1025" t="n">
        <v>0</v>
      </c>
      <c r="C1025" t="n">
        <v>0</v>
      </c>
      <c r="D1025" t="n">
        <v>70</v>
      </c>
      <c r="E1025" t="n">
        <v>5</v>
      </c>
      <c r="F1025" t="n">
        <v>-8.476035890936373e-07</v>
      </c>
      <c r="G1025" t="n">
        <v>592.5600481673595</v>
      </c>
      <c r="H1025" t="b">
        <v>0</v>
      </c>
      <c r="I1025" t="n">
        <v>2337.056829972066</v>
      </c>
      <c r="J1025" t="n">
        <v>1575.176303401172</v>
      </c>
    </row>
    <row r="1026" spans="1:10">
      <c r="A1026" t="n">
        <v>1023</v>
      </c>
      <c r="B1026" t="n">
        <v>0</v>
      </c>
      <c r="C1026" t="n">
        <v>0</v>
      </c>
      <c r="D1026" t="n">
        <v>70</v>
      </c>
      <c r="E1026" t="n">
        <v>5</v>
      </c>
      <c r="F1026" t="n">
        <v>3.163299654218577e-06</v>
      </c>
      <c r="G1026" t="n">
        <v>592.5600481673595</v>
      </c>
      <c r="H1026" t="b">
        <v>0</v>
      </c>
      <c r="I1026" t="n">
        <v>2337.056829972066</v>
      </c>
      <c r="J1026" t="n">
        <v>1575.176303401172</v>
      </c>
    </row>
    <row r="1027" spans="1:10">
      <c r="A1027" t="n">
        <v>1024</v>
      </c>
      <c r="B1027" t="n">
        <v>0</v>
      </c>
      <c r="C1027" t="n">
        <v>0</v>
      </c>
      <c r="D1027" t="n">
        <v>70</v>
      </c>
      <c r="E1027" t="n">
        <v>5</v>
      </c>
      <c r="F1027" t="n">
        <v>-1.18055950224516e-05</v>
      </c>
      <c r="G1027" t="n">
        <v>592.5600481673595</v>
      </c>
      <c r="H1027" t="b">
        <v>0</v>
      </c>
      <c r="I1027" t="n">
        <v>2337.056829972066</v>
      </c>
      <c r="J1027" t="n">
        <v>1575.176303401172</v>
      </c>
    </row>
    <row r="1028" spans="1:10">
      <c r="A1028" t="n">
        <v>1025</v>
      </c>
      <c r="B1028" t="n">
        <v>0</v>
      </c>
      <c r="C1028" t="n">
        <v>0</v>
      </c>
      <c r="D1028" t="n">
        <v>70</v>
      </c>
      <c r="E1028" t="n">
        <v>5</v>
      </c>
      <c r="F1028" t="n">
        <v>4.405908043914053e-05</v>
      </c>
      <c r="G1028" t="n">
        <v>592.5600481673595</v>
      </c>
      <c r="H1028" t="b">
        <v>0</v>
      </c>
      <c r="I1028" t="n">
        <v>2337.056829972066</v>
      </c>
      <c r="J1028" t="n">
        <v>1575.176303401172</v>
      </c>
    </row>
    <row r="1029" spans="1:10">
      <c r="A1029" t="n">
        <v>1026</v>
      </c>
      <c r="B1029" t="n">
        <v>0</v>
      </c>
      <c r="C1029" t="n">
        <v>0</v>
      </c>
      <c r="D1029" t="n">
        <v>70</v>
      </c>
      <c r="E1029" t="n">
        <v>5</v>
      </c>
      <c r="F1029" t="n">
        <v>-0.0001644307267429923</v>
      </c>
      <c r="G1029" t="n">
        <v>592.5600481673595</v>
      </c>
      <c r="H1029" t="b">
        <v>0</v>
      </c>
      <c r="I1029" t="n">
        <v>2337.056829972066</v>
      </c>
      <c r="J1029" t="n">
        <v>1575.176303401172</v>
      </c>
    </row>
    <row r="1030" spans="1:10">
      <c r="A1030" t="n">
        <v>1027</v>
      </c>
      <c r="B1030" t="n">
        <v>0</v>
      </c>
      <c r="C1030" t="n">
        <v>0</v>
      </c>
      <c r="D1030" t="n">
        <v>70</v>
      </c>
      <c r="E1030" t="n">
        <v>5</v>
      </c>
      <c r="F1030" t="n">
        <v>0.0006136638265346051</v>
      </c>
      <c r="G1030" t="n">
        <v>592.5600481673595</v>
      </c>
      <c r="H1030" t="b">
        <v>0</v>
      </c>
      <c r="I1030" t="n">
        <v>2337.056829972066</v>
      </c>
      <c r="J1030" t="n">
        <v>1575.176303401172</v>
      </c>
    </row>
    <row r="1031" spans="1:10">
      <c r="A1031" t="n">
        <v>1028</v>
      </c>
      <c r="B1031" t="n">
        <v>0</v>
      </c>
      <c r="C1031" t="n">
        <v>0</v>
      </c>
      <c r="D1031" t="n">
        <v>70</v>
      </c>
      <c r="E1031" t="n">
        <v>5</v>
      </c>
      <c r="F1031" t="n">
        <v>-0.002290224579386546</v>
      </c>
      <c r="G1031" t="n">
        <v>592.5600481673595</v>
      </c>
      <c r="H1031" t="b">
        <v>0</v>
      </c>
      <c r="I1031" t="n">
        <v>2337.056829972066</v>
      </c>
      <c r="J1031" t="n">
        <v>1575.176303401172</v>
      </c>
    </row>
    <row r="1032" spans="1:10">
      <c r="A1032" t="n">
        <v>1029</v>
      </c>
      <c r="B1032" t="n">
        <v>0</v>
      </c>
      <c r="C1032" t="n">
        <v>0</v>
      </c>
      <c r="D1032" t="n">
        <v>70</v>
      </c>
      <c r="E1032" t="n">
        <v>5</v>
      </c>
      <c r="F1032" t="n">
        <v>0.008547234491009803</v>
      </c>
      <c r="G1032" t="n">
        <v>592.5600481673595</v>
      </c>
      <c r="H1032" t="b">
        <v>0</v>
      </c>
      <c r="I1032" t="n">
        <v>2337.056829972066</v>
      </c>
      <c r="J1032" t="n">
        <v>1575.176303401172</v>
      </c>
    </row>
    <row r="1033" spans="1:10">
      <c r="A1033" t="n">
        <v>1030</v>
      </c>
      <c r="B1033" t="n">
        <v>0</v>
      </c>
      <c r="C1033" t="n">
        <v>0</v>
      </c>
      <c r="D1033" t="n">
        <v>70</v>
      </c>
      <c r="E1033" t="n">
        <v>5</v>
      </c>
      <c r="F1033" t="n">
        <v>-0.03189871338465622</v>
      </c>
      <c r="G1033" t="n">
        <v>592.5600481673595</v>
      </c>
      <c r="H1033" t="b">
        <v>0</v>
      </c>
      <c r="I1033" t="n">
        <v>2337.056829972066</v>
      </c>
      <c r="J1033" t="n">
        <v>1575.176303401172</v>
      </c>
    </row>
    <row r="1034" spans="1:10">
      <c r="A1034" t="n">
        <v>1031</v>
      </c>
      <c r="B1034" t="n">
        <v>0</v>
      </c>
      <c r="C1034" t="n">
        <v>0</v>
      </c>
      <c r="D1034" t="n">
        <v>70</v>
      </c>
      <c r="E1034" t="n">
        <v>5</v>
      </c>
      <c r="F1034" t="n">
        <v>0.1190476190476222</v>
      </c>
      <c r="G1034" t="n">
        <v>592.5600481673595</v>
      </c>
      <c r="H1034" t="b">
        <v>0</v>
      </c>
      <c r="I1034" t="n">
        <v>2337.056829972066</v>
      </c>
      <c r="J1034" t="n">
        <v>1575.176303401172</v>
      </c>
    </row>
    <row r="1035" spans="1:10">
      <c r="A1035" t="n">
        <v>1032</v>
      </c>
      <c r="B1035" t="n">
        <v>0</v>
      </c>
      <c r="C1035" t="n">
        <v>0</v>
      </c>
      <c r="D1035" t="n">
        <v>70.85714285714286</v>
      </c>
      <c r="E1035" t="n">
        <v>5</v>
      </c>
      <c r="F1035" t="n">
        <v>0.2699939514798935</v>
      </c>
      <c r="G1035" t="n">
        <v>599.8158854918578</v>
      </c>
      <c r="H1035" t="b">
        <v>0</v>
      </c>
      <c r="I1035" t="n">
        <v>2365.673852379887</v>
      </c>
      <c r="J1035" t="n">
        <v>1594.464176504044</v>
      </c>
    </row>
    <row r="1036" spans="1:10">
      <c r="A1036" t="n">
        <v>1033</v>
      </c>
      <c r="B1036" t="n">
        <v>0</v>
      </c>
      <c r="C1036" t="n">
        <v>0</v>
      </c>
      <c r="D1036" t="n">
        <v>71.71428571428571</v>
      </c>
      <c r="E1036" t="n">
        <v>5</v>
      </c>
      <c r="F1036" t="n">
        <v>0.2295480036042292</v>
      </c>
      <c r="G1036" t="n">
        <v>607.071722816356</v>
      </c>
      <c r="H1036" t="b">
        <v>0</v>
      </c>
      <c r="I1036" t="n">
        <v>2394.290874787708</v>
      </c>
      <c r="J1036" t="n">
        <v>1613.752049606915</v>
      </c>
    </row>
    <row r="1037" spans="1:10">
      <c r="A1037" t="n">
        <v>1034</v>
      </c>
      <c r="B1037" t="n">
        <v>0</v>
      </c>
      <c r="C1037" t="n">
        <v>0</v>
      </c>
      <c r="D1037" t="n">
        <v>72.57142857142857</v>
      </c>
      <c r="E1037" t="n">
        <v>5</v>
      </c>
      <c r="F1037" t="n">
        <v>0.2403854626746238</v>
      </c>
      <c r="G1037" t="n">
        <v>614.3275601408543</v>
      </c>
      <c r="H1037" t="b">
        <v>0</v>
      </c>
      <c r="I1037" t="n">
        <v>2422.907897195529</v>
      </c>
      <c r="J1037" t="n">
        <v>1633.039922709787</v>
      </c>
    </row>
    <row r="1038" spans="1:10">
      <c r="A1038" t="n">
        <v>1035</v>
      </c>
      <c r="B1038" t="n">
        <v>0</v>
      </c>
      <c r="C1038" t="n">
        <v>0</v>
      </c>
      <c r="D1038" t="n">
        <v>73.42857142857143</v>
      </c>
      <c r="E1038" t="n">
        <v>5</v>
      </c>
      <c r="F1038" t="n">
        <v>0.2374815742687026</v>
      </c>
      <c r="G1038" t="n">
        <v>621.5833974653526</v>
      </c>
      <c r="H1038" t="b">
        <v>0</v>
      </c>
      <c r="I1038" t="n">
        <v>2451.524919603351</v>
      </c>
      <c r="J1038" t="n">
        <v>1652.327795812658</v>
      </c>
    </row>
    <row r="1039" spans="1:10">
      <c r="A1039" t="n">
        <v>1036</v>
      </c>
      <c r="B1039" t="n">
        <v>0</v>
      </c>
      <c r="C1039" t="n">
        <v>0</v>
      </c>
      <c r="D1039" t="n">
        <v>74.28571428571429</v>
      </c>
      <c r="E1039" t="n">
        <v>5</v>
      </c>
      <c r="F1039" t="n">
        <v>0.2382596688219838</v>
      </c>
      <c r="G1039" t="n">
        <v>628.8392347898509</v>
      </c>
      <c r="H1039" t="b">
        <v>0</v>
      </c>
      <c r="I1039" t="n">
        <v>2480.141942011172</v>
      </c>
      <c r="J1039" t="n">
        <v>1671.61566891553</v>
      </c>
    </row>
    <row r="1040" spans="1:10">
      <c r="A1040" t="n">
        <v>1037</v>
      </c>
      <c r="B1040" t="n">
        <v>0</v>
      </c>
      <c r="C1040" t="n">
        <v>0</v>
      </c>
      <c r="D1040" t="n">
        <v>75.14285714285714</v>
      </c>
      <c r="E1040" t="n">
        <v>5</v>
      </c>
      <c r="F1040" t="n">
        <v>0.2380511790147963</v>
      </c>
      <c r="G1040" t="n">
        <v>636.095072114349</v>
      </c>
      <c r="H1040" t="b">
        <v>0</v>
      </c>
      <c r="I1040" t="n">
        <v>2508.758964418992</v>
      </c>
      <c r="J1040" t="n">
        <v>1690.903542018401</v>
      </c>
    </row>
    <row r="1041" spans="1:10">
      <c r="A1041" t="n">
        <v>1038</v>
      </c>
      <c r="B1041" t="n">
        <v>0</v>
      </c>
      <c r="C1041" t="n">
        <v>0</v>
      </c>
      <c r="D1041" t="n">
        <v>76</v>
      </c>
      <c r="E1041" t="n">
        <v>5</v>
      </c>
      <c r="F1041" t="n">
        <v>0.2381070436902668</v>
      </c>
      <c r="G1041" t="n">
        <v>643.3509094388473</v>
      </c>
      <c r="H1041" t="b">
        <v>0</v>
      </c>
      <c r="I1041" t="n">
        <v>2537.375986826814</v>
      </c>
      <c r="J1041" t="n">
        <v>1710.191415121273</v>
      </c>
    </row>
    <row r="1042" spans="1:10">
      <c r="A1042" t="n">
        <v>1039</v>
      </c>
      <c r="B1042" t="n">
        <v>0</v>
      </c>
      <c r="C1042" t="n">
        <v>0</v>
      </c>
      <c r="D1042" t="n">
        <v>76.85714285714286</v>
      </c>
      <c r="E1042" t="n">
        <v>5</v>
      </c>
      <c r="F1042" t="n">
        <v>0.2380920747955795</v>
      </c>
      <c r="G1042" t="n">
        <v>650.6067467633457</v>
      </c>
      <c r="H1042" t="b">
        <v>0</v>
      </c>
      <c r="I1042" t="n">
        <v>2565.993009234635</v>
      </c>
      <c r="J1042" t="n">
        <v>1729.479288224144</v>
      </c>
    </row>
    <row r="1043" spans="1:10">
      <c r="A1043" t="n">
        <v>1040</v>
      </c>
      <c r="B1043" t="n">
        <v>0</v>
      </c>
      <c r="C1043" t="n">
        <v>0</v>
      </c>
      <c r="D1043" t="n">
        <v>77.71428571428571</v>
      </c>
      <c r="E1043" t="n">
        <v>5</v>
      </c>
      <c r="F1043" t="n">
        <v>0.2380960856988228</v>
      </c>
      <c r="G1043" t="n">
        <v>657.8625840878439</v>
      </c>
      <c r="H1043" t="b">
        <v>0</v>
      </c>
      <c r="I1043" t="n">
        <v>2594.610031642456</v>
      </c>
      <c r="J1043" t="n">
        <v>1748.767161327016</v>
      </c>
    </row>
    <row r="1044" spans="1:10">
      <c r="A1044" t="n">
        <v>1041</v>
      </c>
      <c r="B1044" t="n">
        <v>0</v>
      </c>
      <c r="C1044" t="n">
        <v>0</v>
      </c>
      <c r="D1044" t="n">
        <v>78.57142857142857</v>
      </c>
      <c r="E1044" t="n">
        <v>5</v>
      </c>
      <c r="F1044" t="n">
        <v>0.2380950109805475</v>
      </c>
      <c r="G1044" t="n">
        <v>665.1184214123422</v>
      </c>
      <c r="H1044" t="b">
        <v>0</v>
      </c>
      <c r="I1044" t="n">
        <v>2623.227054050277</v>
      </c>
      <c r="J1044" t="n">
        <v>1768.055034429887</v>
      </c>
    </row>
    <row r="1045" spans="1:10">
      <c r="A1045" t="n">
        <v>1042</v>
      </c>
      <c r="B1045" t="n">
        <v>0</v>
      </c>
      <c r="C1045" t="n">
        <v>0</v>
      </c>
      <c r="D1045" t="n">
        <v>79.42857142857143</v>
      </c>
      <c r="E1045" t="n">
        <v>5</v>
      </c>
      <c r="F1045" t="n">
        <v>0.2380952989504355</v>
      </c>
      <c r="G1045" t="n">
        <v>672.3742587368405</v>
      </c>
      <c r="H1045" t="b">
        <v>0</v>
      </c>
      <c r="I1045" t="n">
        <v>2651.844076458099</v>
      </c>
      <c r="J1045" t="n">
        <v>1787.342907532759</v>
      </c>
    </row>
    <row r="1046" spans="1:10">
      <c r="A1046" t="n">
        <v>1043</v>
      </c>
      <c r="B1046" t="n">
        <v>0</v>
      </c>
      <c r="C1046" t="n">
        <v>0</v>
      </c>
      <c r="D1046" t="n">
        <v>80.28571428571428</v>
      </c>
      <c r="E1046" t="n">
        <v>5</v>
      </c>
      <c r="F1046" t="n">
        <v>0.238095221789143</v>
      </c>
      <c r="G1046" t="n">
        <v>679.6300960613387</v>
      </c>
      <c r="H1046" t="b">
        <v>0</v>
      </c>
      <c r="I1046" t="n">
        <v>2680.46109886592</v>
      </c>
      <c r="J1046" t="n">
        <v>1806.63078063563</v>
      </c>
    </row>
    <row r="1047" spans="1:10">
      <c r="A1047" t="n">
        <v>1044</v>
      </c>
      <c r="B1047" t="n">
        <v>0</v>
      </c>
      <c r="C1047" t="n">
        <v>0</v>
      </c>
      <c r="D1047" t="n">
        <v>81.14285714285714</v>
      </c>
      <c r="E1047" t="n">
        <v>5</v>
      </c>
      <c r="F1047" t="n">
        <v>0.2380952424644125</v>
      </c>
      <c r="G1047" t="n">
        <v>686.885933385837</v>
      </c>
      <c r="H1047" t="b">
        <v>0</v>
      </c>
      <c r="I1047" t="n">
        <v>2709.078121273741</v>
      </c>
      <c r="J1047" t="n">
        <v>1825.918653738502</v>
      </c>
    </row>
    <row r="1048" spans="1:10">
      <c r="A1048" t="n">
        <v>1045</v>
      </c>
      <c r="B1048" t="n">
        <v>0</v>
      </c>
      <c r="C1048" t="n">
        <v>0</v>
      </c>
      <c r="D1048" t="n">
        <v>82</v>
      </c>
      <c r="E1048" t="n">
        <v>5</v>
      </c>
      <c r="F1048" t="n">
        <v>0.2380952369246323</v>
      </c>
      <c r="G1048" t="n">
        <v>694.1417707103353</v>
      </c>
      <c r="H1048" t="b">
        <v>0</v>
      </c>
      <c r="I1048" t="n">
        <v>2737.695143681563</v>
      </c>
      <c r="J1048" t="n">
        <v>1845.206526841373</v>
      </c>
    </row>
    <row r="1049" spans="1:10">
      <c r="A1049" t="n">
        <v>1046</v>
      </c>
      <c r="B1049" t="n">
        <v>0</v>
      </c>
      <c r="C1049" t="n">
        <v>0</v>
      </c>
      <c r="D1049" t="n">
        <v>82.85714285714286</v>
      </c>
      <c r="E1049" t="n">
        <v>5</v>
      </c>
      <c r="F1049" t="n">
        <v>0.2380952384084978</v>
      </c>
      <c r="G1049" t="n">
        <v>701.3976080348336</v>
      </c>
      <c r="H1049" t="b">
        <v>0</v>
      </c>
      <c r="I1049" t="n">
        <v>2766.312166089384</v>
      </c>
      <c r="J1049" t="n">
        <v>1864.494399944245</v>
      </c>
    </row>
    <row r="1050" spans="1:10">
      <c r="A1050" t="n">
        <v>1047</v>
      </c>
      <c r="B1050" t="n">
        <v>0</v>
      </c>
      <c r="C1050" t="n">
        <v>0</v>
      </c>
      <c r="D1050" t="n">
        <v>83.71428571428571</v>
      </c>
      <c r="E1050" t="n">
        <v>5</v>
      </c>
      <c r="F1050" t="n">
        <v>0.2380952380127983</v>
      </c>
      <c r="G1050" t="n">
        <v>708.6534453593318</v>
      </c>
      <c r="H1050" t="b">
        <v>0</v>
      </c>
      <c r="I1050" t="n">
        <v>2794.929188497205</v>
      </c>
      <c r="J1050" t="n">
        <v>1883.782273047116</v>
      </c>
    </row>
    <row r="1051" spans="1:10">
      <c r="A1051" t="n">
        <v>1048</v>
      </c>
      <c r="B1051" t="n">
        <v>0</v>
      </c>
      <c r="C1051" t="n">
        <v>0</v>
      </c>
      <c r="D1051" t="n">
        <v>84.57142857142857</v>
      </c>
      <c r="E1051" t="n">
        <v>5</v>
      </c>
      <c r="F1051" t="n">
        <v>0.2380952381117272</v>
      </c>
      <c r="G1051" t="n">
        <v>715.9092826838302</v>
      </c>
      <c r="H1051" t="b">
        <v>0</v>
      </c>
      <c r="I1051" t="n">
        <v>2823.546210905026</v>
      </c>
      <c r="J1051" t="n">
        <v>1903.070146149988</v>
      </c>
    </row>
    <row r="1052" spans="1:10">
      <c r="A1052" t="n">
        <v>1049</v>
      </c>
      <c r="B1052" t="n">
        <v>0</v>
      </c>
      <c r="C1052" t="n">
        <v>0</v>
      </c>
      <c r="D1052" t="n">
        <v>85.42857142857143</v>
      </c>
      <c r="E1052" t="n">
        <v>5</v>
      </c>
      <c r="F1052" t="n">
        <v>0.2380952381117236</v>
      </c>
      <c r="G1052" t="n">
        <v>723.1651200083285</v>
      </c>
      <c r="H1052" t="b">
        <v>0</v>
      </c>
      <c r="I1052" t="n">
        <v>2852.163233312847</v>
      </c>
      <c r="J1052" t="n">
        <v>1922.358019252859</v>
      </c>
    </row>
    <row r="1053" spans="1:10">
      <c r="A1053" t="n">
        <v>1050</v>
      </c>
      <c r="B1053" t="n">
        <v>0</v>
      </c>
      <c r="C1053" t="n">
        <v>0</v>
      </c>
      <c r="D1053" t="n">
        <v>86.28571428571428</v>
      </c>
      <c r="E1053" t="n">
        <v>5</v>
      </c>
      <c r="F1053" t="n">
        <v>0.2380952380128001</v>
      </c>
      <c r="G1053" t="n">
        <v>730.4209573328267</v>
      </c>
      <c r="H1053" t="b">
        <v>0</v>
      </c>
      <c r="I1053" t="n">
        <v>2880.780255720668</v>
      </c>
      <c r="J1053" t="n">
        <v>1941.64589235573</v>
      </c>
    </row>
    <row r="1054" spans="1:10">
      <c r="A1054" t="n">
        <v>1051</v>
      </c>
      <c r="B1054" t="n">
        <v>0</v>
      </c>
      <c r="C1054" t="n">
        <v>0</v>
      </c>
      <c r="D1054" t="n">
        <v>87.14285714285714</v>
      </c>
      <c r="E1054" t="n">
        <v>5</v>
      </c>
      <c r="F1054" t="n">
        <v>0.2380952384085031</v>
      </c>
      <c r="G1054" t="n">
        <v>737.676794657325</v>
      </c>
      <c r="H1054" t="b">
        <v>0</v>
      </c>
      <c r="I1054" t="n">
        <v>2909.39727812849</v>
      </c>
      <c r="J1054" t="n">
        <v>1960.933765458602</v>
      </c>
    </row>
    <row r="1055" spans="1:10">
      <c r="A1055" t="n">
        <v>1052</v>
      </c>
      <c r="B1055" t="n">
        <v>0</v>
      </c>
      <c r="C1055" t="n">
        <v>0</v>
      </c>
      <c r="D1055" t="n">
        <v>88</v>
      </c>
      <c r="E1055" t="n">
        <v>5</v>
      </c>
      <c r="F1055" t="n">
        <v>0.2380952369246341</v>
      </c>
      <c r="G1055" t="n">
        <v>744.9326319818233</v>
      </c>
      <c r="H1055" t="b">
        <v>0</v>
      </c>
      <c r="I1055" t="n">
        <v>2938.014300536311</v>
      </c>
      <c r="J1055" t="n">
        <v>1980.221638561474</v>
      </c>
    </row>
    <row r="1056" spans="1:10">
      <c r="A1056" t="n">
        <v>1053</v>
      </c>
      <c r="B1056" t="n">
        <v>0</v>
      </c>
      <c r="C1056" t="n">
        <v>0</v>
      </c>
      <c r="D1056" t="n">
        <v>88.85714285714286</v>
      </c>
      <c r="E1056" t="n">
        <v>5</v>
      </c>
      <c r="F1056" t="n">
        <v>0.2380952424644054</v>
      </c>
      <c r="G1056" t="n">
        <v>752.1884693063216</v>
      </c>
      <c r="H1056" t="b">
        <v>0</v>
      </c>
      <c r="I1056" t="n">
        <v>2966.631322944133</v>
      </c>
      <c r="J1056" t="n">
        <v>1999.509511664345</v>
      </c>
    </row>
    <row r="1057" spans="1:10">
      <c r="A1057" t="n">
        <v>1054</v>
      </c>
      <c r="B1057" t="n">
        <v>0</v>
      </c>
      <c r="C1057" t="n">
        <v>0</v>
      </c>
      <c r="D1057" t="n">
        <v>89.71428571428571</v>
      </c>
      <c r="E1057" t="n">
        <v>5</v>
      </c>
      <c r="F1057" t="n">
        <v>0.2380952217891412</v>
      </c>
      <c r="G1057" t="n">
        <v>759.4443066308198</v>
      </c>
      <c r="H1057" t="b">
        <v>0</v>
      </c>
      <c r="I1057" t="n">
        <v>2995.248345351954</v>
      </c>
      <c r="J1057" t="n">
        <v>2018.797384767217</v>
      </c>
    </row>
    <row r="1058" spans="1:10">
      <c r="A1058" t="n">
        <v>1055</v>
      </c>
      <c r="B1058" t="n">
        <v>0</v>
      </c>
      <c r="C1058" t="n">
        <v>0</v>
      </c>
      <c r="D1058" t="n">
        <v>90.57142857142857</v>
      </c>
      <c r="E1058" t="n">
        <v>5</v>
      </c>
      <c r="F1058" t="n">
        <v>0.2380952989504408</v>
      </c>
      <c r="G1058" t="n">
        <v>766.7001439553181</v>
      </c>
      <c r="H1058" t="b">
        <v>0</v>
      </c>
      <c r="I1058" t="n">
        <v>3023.865367759775</v>
      </c>
      <c r="J1058" t="n">
        <v>2038.085257870089</v>
      </c>
    </row>
    <row r="1059" spans="1:10">
      <c r="A1059" t="n">
        <v>1056</v>
      </c>
      <c r="B1059" t="n">
        <v>0</v>
      </c>
      <c r="C1059" t="n">
        <v>0</v>
      </c>
      <c r="D1059" t="n">
        <v>91.42857142857143</v>
      </c>
      <c r="E1059" t="n">
        <v>5</v>
      </c>
      <c r="F1059" t="n">
        <v>0.2380950109805422</v>
      </c>
      <c r="G1059" t="n">
        <v>773.9559812798165</v>
      </c>
      <c r="H1059" t="b">
        <v>0</v>
      </c>
      <c r="I1059" t="n">
        <v>3052.482390167596</v>
      </c>
      <c r="J1059" t="n">
        <v>2057.37313097296</v>
      </c>
    </row>
    <row r="1060" spans="1:10">
      <c r="A1060" t="n">
        <v>1057</v>
      </c>
      <c r="B1060" t="n">
        <v>0</v>
      </c>
      <c r="C1060" t="n">
        <v>0</v>
      </c>
      <c r="D1060" t="n">
        <v>92.28571428571428</v>
      </c>
      <c r="E1060" t="n">
        <v>5</v>
      </c>
      <c r="F1060" t="n">
        <v>0.2380960856988263</v>
      </c>
      <c r="G1060" t="n">
        <v>781.2118186043147</v>
      </c>
      <c r="H1060" t="b">
        <v>0</v>
      </c>
      <c r="I1060" t="n">
        <v>3081.099412575417</v>
      </c>
      <c r="J1060" t="n">
        <v>2076.661004075831</v>
      </c>
    </row>
    <row r="1061" spans="1:10">
      <c r="A1061" t="n">
        <v>1058</v>
      </c>
      <c r="B1061" t="n">
        <v>0</v>
      </c>
      <c r="C1061" t="n">
        <v>0</v>
      </c>
      <c r="D1061" t="n">
        <v>93.14285714285714</v>
      </c>
      <c r="E1061" t="n">
        <v>5</v>
      </c>
      <c r="F1061" t="n">
        <v>0.2380920747955813</v>
      </c>
      <c r="G1061" t="n">
        <v>788.467655928813</v>
      </c>
      <c r="H1061" t="b">
        <v>0</v>
      </c>
      <c r="I1061" t="n">
        <v>3109.716434983238</v>
      </c>
      <c r="J1061" t="n">
        <v>2095.948877178703</v>
      </c>
    </row>
    <row r="1062" spans="1:10">
      <c r="A1062" t="n">
        <v>1059</v>
      </c>
      <c r="B1062" t="n">
        <v>0</v>
      </c>
      <c r="C1062" t="n">
        <v>0</v>
      </c>
      <c r="D1062" t="n">
        <v>94</v>
      </c>
      <c r="E1062" t="n">
        <v>5</v>
      </c>
      <c r="F1062" t="n">
        <v>0.2381070436902668</v>
      </c>
      <c r="G1062" t="n">
        <v>795.7234932533113</v>
      </c>
      <c r="H1062" t="b">
        <v>0</v>
      </c>
      <c r="I1062" t="n">
        <v>3138.33345739106</v>
      </c>
      <c r="J1062" t="n">
        <v>2115.236750281575</v>
      </c>
    </row>
    <row r="1063" spans="1:10">
      <c r="A1063" t="n">
        <v>1060</v>
      </c>
      <c r="B1063" t="n">
        <v>0</v>
      </c>
      <c r="C1063" t="n">
        <v>0</v>
      </c>
      <c r="D1063" t="n">
        <v>94.85714285714286</v>
      </c>
      <c r="E1063" t="n">
        <v>5</v>
      </c>
      <c r="F1063" t="n">
        <v>0.2380511790147963</v>
      </c>
      <c r="G1063" t="n">
        <v>802.9793305778096</v>
      </c>
      <c r="H1063" t="b">
        <v>0</v>
      </c>
      <c r="I1063" t="n">
        <v>3166.950479798881</v>
      </c>
      <c r="J1063" t="n">
        <v>2134.524623384446</v>
      </c>
    </row>
    <row r="1064" spans="1:10">
      <c r="A1064" t="n">
        <v>1061</v>
      </c>
      <c r="B1064" t="n">
        <v>0</v>
      </c>
      <c r="C1064" t="n">
        <v>0</v>
      </c>
      <c r="D1064" t="n">
        <v>95.71428571428571</v>
      </c>
      <c r="E1064" t="n">
        <v>5</v>
      </c>
      <c r="F1064" t="n">
        <v>0.2382596688219767</v>
      </c>
      <c r="G1064" t="n">
        <v>810.2351679023077</v>
      </c>
      <c r="H1064" t="b">
        <v>0</v>
      </c>
      <c r="I1064" t="n">
        <v>3195.567502206702</v>
      </c>
      <c r="J1064" t="n">
        <v>2153.812496487317</v>
      </c>
    </row>
    <row r="1065" spans="1:10">
      <c r="A1065" t="n">
        <v>1062</v>
      </c>
      <c r="B1065" t="n">
        <v>0</v>
      </c>
      <c r="C1065" t="n">
        <v>0</v>
      </c>
      <c r="D1065" t="n">
        <v>96.57142857142857</v>
      </c>
      <c r="E1065" t="n">
        <v>5</v>
      </c>
      <c r="F1065" t="n">
        <v>0.237481574268708</v>
      </c>
      <c r="G1065" t="n">
        <v>817.491005226806</v>
      </c>
      <c r="H1065" t="b">
        <v>0</v>
      </c>
      <c r="I1065" t="n">
        <v>3224.184524614523</v>
      </c>
      <c r="J1065" t="n">
        <v>2173.100369590189</v>
      </c>
    </row>
    <row r="1066" spans="1:10">
      <c r="A1066" t="n">
        <v>1063</v>
      </c>
      <c r="B1066" t="n">
        <v>0</v>
      </c>
      <c r="C1066" t="n">
        <v>0</v>
      </c>
      <c r="D1066" t="n">
        <v>97.42857142857143</v>
      </c>
      <c r="E1066" t="n">
        <v>5</v>
      </c>
      <c r="F1066" t="n">
        <v>0.2403854626746238</v>
      </c>
      <c r="G1066" t="n">
        <v>824.7468425513043</v>
      </c>
      <c r="H1066" t="b">
        <v>0</v>
      </c>
      <c r="I1066" t="n">
        <v>3252.801547022344</v>
      </c>
      <c r="J1066" t="n">
        <v>2192.38824269306</v>
      </c>
    </row>
    <row r="1067" spans="1:10">
      <c r="A1067" t="n">
        <v>1064</v>
      </c>
      <c r="B1067" t="n">
        <v>0</v>
      </c>
      <c r="C1067" t="n">
        <v>0</v>
      </c>
      <c r="D1067" t="n">
        <v>98.28571428571428</v>
      </c>
      <c r="E1067" t="n">
        <v>5</v>
      </c>
      <c r="F1067" t="n">
        <v>0.2295480036042274</v>
      </c>
      <c r="G1067" t="n">
        <v>832.0026798758025</v>
      </c>
      <c r="H1067" t="b">
        <v>0</v>
      </c>
      <c r="I1067" t="n">
        <v>3281.418569430165</v>
      </c>
      <c r="J1067" t="n">
        <v>2211.676115795931</v>
      </c>
    </row>
    <row r="1068" spans="1:10">
      <c r="A1068" t="n">
        <v>1065</v>
      </c>
      <c r="B1068" t="n">
        <v>0</v>
      </c>
      <c r="C1068" t="n">
        <v>0</v>
      </c>
      <c r="D1068" t="n">
        <v>99.14285714285714</v>
      </c>
      <c r="E1068" t="n">
        <v>5</v>
      </c>
      <c r="F1068" t="n">
        <v>0.2699939514798988</v>
      </c>
      <c r="G1068" t="n">
        <v>839.2585172003008</v>
      </c>
      <c r="H1068" t="b">
        <v>0</v>
      </c>
      <c r="I1068" t="n">
        <v>3310.035591837986</v>
      </c>
      <c r="J1068" t="n">
        <v>2230.963988898803</v>
      </c>
    </row>
    <row r="1069" spans="1:10">
      <c r="A1069" t="n">
        <v>1066</v>
      </c>
      <c r="B1069" t="n">
        <v>0</v>
      </c>
      <c r="C1069" t="n">
        <v>0</v>
      </c>
      <c r="D1069" t="n">
        <v>100</v>
      </c>
      <c r="E1069" t="n">
        <v>5</v>
      </c>
      <c r="F1069" t="n">
        <v>0.1190476190476186</v>
      </c>
      <c r="G1069" t="n">
        <v>846.5143545247992</v>
      </c>
      <c r="H1069" t="b">
        <v>0</v>
      </c>
      <c r="I1069" t="n">
        <v>3338.652614245808</v>
      </c>
      <c r="J1069" t="n">
        <v>2250.251862001674</v>
      </c>
    </row>
    <row r="1070" spans="1:10">
      <c r="A1070" t="n">
        <v>1067</v>
      </c>
      <c r="B1070" t="n">
        <v>0</v>
      </c>
      <c r="C1070" t="n">
        <v>0</v>
      </c>
      <c r="D1070" t="n">
        <v>100</v>
      </c>
      <c r="E1070" t="n">
        <v>5</v>
      </c>
      <c r="F1070" t="n">
        <v>-0.03189871338466155</v>
      </c>
      <c r="G1070" t="n">
        <v>846.5143545247992</v>
      </c>
      <c r="H1070" t="b">
        <v>0</v>
      </c>
      <c r="I1070" t="n">
        <v>3338.652614245808</v>
      </c>
      <c r="J1070" t="n">
        <v>2250.251862001674</v>
      </c>
    </row>
    <row r="1071" spans="1:10">
      <c r="A1071" t="n">
        <v>1068</v>
      </c>
      <c r="B1071" t="n">
        <v>0</v>
      </c>
      <c r="C1071" t="n">
        <v>0</v>
      </c>
      <c r="D1071" t="n">
        <v>100</v>
      </c>
      <c r="E1071" t="n">
        <v>5</v>
      </c>
      <c r="F1071" t="n">
        <v>0.008547234491011579</v>
      </c>
      <c r="G1071" t="n">
        <v>846.5143545247992</v>
      </c>
      <c r="H1071" t="b">
        <v>0</v>
      </c>
      <c r="I1071" t="n">
        <v>3338.652614245808</v>
      </c>
      <c r="J1071" t="n">
        <v>2250.251862001674</v>
      </c>
    </row>
    <row r="1072" spans="1:10">
      <c r="A1072" t="n">
        <v>1069</v>
      </c>
      <c r="B1072" t="n">
        <v>0</v>
      </c>
      <c r="C1072" t="n">
        <v>0</v>
      </c>
      <c r="D1072" t="n">
        <v>100</v>
      </c>
      <c r="E1072" t="n">
        <v>5</v>
      </c>
      <c r="F1072" t="n">
        <v>-0.00229022457938477</v>
      </c>
      <c r="G1072" t="n">
        <v>846.5143545247992</v>
      </c>
      <c r="H1072" t="b">
        <v>0</v>
      </c>
      <c r="I1072" t="n">
        <v>3338.652614245808</v>
      </c>
      <c r="J1072" t="n">
        <v>2250.251862001674</v>
      </c>
    </row>
    <row r="1073" spans="1:10">
      <c r="A1073" t="n">
        <v>1070</v>
      </c>
      <c r="B1073" t="n">
        <v>0</v>
      </c>
      <c r="C1073" t="n">
        <v>0</v>
      </c>
      <c r="D1073" t="n">
        <v>100</v>
      </c>
      <c r="E1073" t="n">
        <v>5</v>
      </c>
      <c r="F1073" t="n">
        <v>0.0006136638265328287</v>
      </c>
      <c r="G1073" t="n">
        <v>846.5143545247992</v>
      </c>
      <c r="H1073" t="b">
        <v>0</v>
      </c>
      <c r="I1073" t="n">
        <v>3338.652614245808</v>
      </c>
      <c r="J1073" t="n">
        <v>2250.251862001674</v>
      </c>
    </row>
    <row r="1074" spans="1:10">
      <c r="A1074" t="n">
        <v>1071</v>
      </c>
      <c r="B1074" t="n">
        <v>0</v>
      </c>
      <c r="C1074" t="n">
        <v>0</v>
      </c>
      <c r="D1074" t="n">
        <v>100</v>
      </c>
      <c r="E1074" t="n">
        <v>5</v>
      </c>
      <c r="F1074" t="n">
        <v>-0.0001644307267429923</v>
      </c>
      <c r="G1074" t="n">
        <v>846.5143545247992</v>
      </c>
      <c r="H1074" t="b">
        <v>0</v>
      </c>
      <c r="I1074" t="n">
        <v>3338.652614245808</v>
      </c>
      <c r="J1074" t="n">
        <v>2250.251862001674</v>
      </c>
    </row>
    <row r="1075" spans="1:10">
      <c r="A1075" t="n">
        <v>1072</v>
      </c>
      <c r="B1075" t="n">
        <v>0</v>
      </c>
      <c r="C1075" t="n">
        <v>0</v>
      </c>
      <c r="D1075" t="n">
        <v>100</v>
      </c>
      <c r="E1075" t="n">
        <v>5</v>
      </c>
      <c r="F1075" t="n">
        <v>4.40590804444696e-05</v>
      </c>
      <c r="G1075" t="n">
        <v>846.5143545247992</v>
      </c>
      <c r="H1075" t="b">
        <v>0</v>
      </c>
      <c r="I1075" t="n">
        <v>3338.652614245808</v>
      </c>
      <c r="J1075" t="n">
        <v>2250.251862001674</v>
      </c>
    </row>
    <row r="1076" spans="1:10">
      <c r="A1076" t="n">
        <v>1073</v>
      </c>
      <c r="B1076" t="n">
        <v>0</v>
      </c>
      <c r="C1076" t="n">
        <v>0</v>
      </c>
      <c r="D1076" t="n">
        <v>100</v>
      </c>
      <c r="E1076" t="n">
        <v>5</v>
      </c>
      <c r="F1076" t="n">
        <v>-1.180559503310974e-05</v>
      </c>
      <c r="G1076" t="n">
        <v>846.5143545247992</v>
      </c>
      <c r="H1076" t="b">
        <v>0</v>
      </c>
      <c r="I1076" t="n">
        <v>3338.652614245808</v>
      </c>
      <c r="J1076" t="n">
        <v>2250.251862001674</v>
      </c>
    </row>
    <row r="1077" spans="1:10">
      <c r="A1077" t="n">
        <v>1074</v>
      </c>
      <c r="B1077" t="n">
        <v>0</v>
      </c>
      <c r="C1077" t="n">
        <v>0</v>
      </c>
      <c r="D1077" t="n">
        <v>100</v>
      </c>
      <c r="E1077" t="n">
        <v>5</v>
      </c>
      <c r="F1077" t="n">
        <v>3.16329969152207e-06</v>
      </c>
      <c r="G1077" t="n">
        <v>846.5143545247992</v>
      </c>
      <c r="H1077" t="b">
        <v>0</v>
      </c>
      <c r="I1077" t="n">
        <v>3338.652614245808</v>
      </c>
      <c r="J1077" t="n">
        <v>2250.251862001674</v>
      </c>
    </row>
    <row r="1078" spans="1:10">
      <c r="A1078" t="n">
        <v>1075</v>
      </c>
      <c r="B1078" t="n">
        <v>0</v>
      </c>
      <c r="C1078" t="n">
        <v>0</v>
      </c>
      <c r="D1078" t="n">
        <v>100</v>
      </c>
      <c r="E1078" t="n">
        <v>5</v>
      </c>
      <c r="F1078" t="n">
        <v>-8.476037240967571e-07</v>
      </c>
      <c r="G1078" t="n">
        <v>846.5143545247992</v>
      </c>
      <c r="H1078" t="b">
        <v>0</v>
      </c>
      <c r="I1078" t="n">
        <v>3338.652614245808</v>
      </c>
      <c r="J1078" t="n">
        <v>2250.251862001674</v>
      </c>
    </row>
    <row r="1079" spans="1:10">
      <c r="A1079" t="n">
        <v>1076</v>
      </c>
      <c r="B1079" t="n">
        <v>0</v>
      </c>
      <c r="C1079" t="n">
        <v>0</v>
      </c>
      <c r="D1079" t="n">
        <v>100</v>
      </c>
      <c r="E1079" t="n">
        <v>5</v>
      </c>
      <c r="F1079" t="n">
        <v>2.271152013122446e-07</v>
      </c>
      <c r="G1079" t="n">
        <v>846.5143545247992</v>
      </c>
      <c r="H1079" t="b">
        <v>0</v>
      </c>
      <c r="I1079" t="n">
        <v>3338.652614245808</v>
      </c>
      <c r="J1079" t="n">
        <v>2250.251862001674</v>
      </c>
    </row>
    <row r="1080" spans="1:10">
      <c r="A1080" t="n">
        <v>1077</v>
      </c>
      <c r="B1080" t="n">
        <v>0</v>
      </c>
      <c r="C1080" t="n">
        <v>0</v>
      </c>
      <c r="D1080" t="n">
        <v>100</v>
      </c>
      <c r="E1080" t="n">
        <v>5</v>
      </c>
      <c r="F1080" t="n">
        <v>-6.085708825764868e-08</v>
      </c>
      <c r="G1080" t="n">
        <v>846.5143545247992</v>
      </c>
      <c r="H1080" t="b">
        <v>0</v>
      </c>
      <c r="I1080" t="n">
        <v>3338.652614245808</v>
      </c>
      <c r="J1080" t="n">
        <v>2250.251862001674</v>
      </c>
    </row>
    <row r="1081" spans="1:10">
      <c r="A1081" t="n">
        <v>1078</v>
      </c>
      <c r="B1081" t="n">
        <v>0</v>
      </c>
      <c r="C1081" t="n">
        <v>0</v>
      </c>
      <c r="D1081" t="n">
        <v>100</v>
      </c>
      <c r="E1081" t="n">
        <v>5</v>
      </c>
      <c r="F1081" t="n">
        <v>1.631314283656593e-08</v>
      </c>
      <c r="G1081" t="n">
        <v>846.5143545247992</v>
      </c>
      <c r="H1081" t="b">
        <v>0</v>
      </c>
      <c r="I1081" t="n">
        <v>3338.652614245808</v>
      </c>
      <c r="J1081" t="n">
        <v>2250.251862001674</v>
      </c>
    </row>
    <row r="1082" spans="1:10">
      <c r="A1082" t="n">
        <v>1079</v>
      </c>
      <c r="B1082" t="n">
        <v>0</v>
      </c>
      <c r="C1082" t="n">
        <v>0</v>
      </c>
      <c r="D1082" t="n">
        <v>100</v>
      </c>
      <c r="E1082" t="n">
        <v>5</v>
      </c>
      <c r="F1082" t="n">
        <v>-4.395481312258198e-09</v>
      </c>
      <c r="G1082" t="n">
        <v>846.5143545247992</v>
      </c>
      <c r="H1082" t="b">
        <v>0</v>
      </c>
      <c r="I1082" t="n">
        <v>3338.652614245808</v>
      </c>
      <c r="J1082" t="n">
        <v>2250.251862001674</v>
      </c>
    </row>
    <row r="1083" spans="1:10">
      <c r="A1083" t="n">
        <v>1080</v>
      </c>
      <c r="B1083" t="n">
        <v>0</v>
      </c>
      <c r="C1083" t="n">
        <v>0</v>
      </c>
      <c r="D1083" t="n">
        <v>100</v>
      </c>
      <c r="E1083" t="n">
        <v>5</v>
      </c>
      <c r="F1083" t="n">
        <v>1.26878951789422e-09</v>
      </c>
      <c r="G1083" t="n">
        <v>846.5143545247992</v>
      </c>
      <c r="H1083" t="b">
        <v>0</v>
      </c>
      <c r="I1083" t="n">
        <v>3338.652614245808</v>
      </c>
      <c r="J1083" t="n">
        <v>2250.251862001674</v>
      </c>
    </row>
    <row r="1084" spans="1:10">
      <c r="A1084" t="n">
        <v>1081</v>
      </c>
      <c r="B1084" t="n">
        <v>0</v>
      </c>
      <c r="C1084" t="n">
        <v>0</v>
      </c>
      <c r="D1084" t="n">
        <v>100</v>
      </c>
      <c r="E1084" t="n">
        <v>5</v>
      </c>
      <c r="F1084" t="n">
        <v>-6.796732066050026e-10</v>
      </c>
      <c r="G1084" t="n">
        <v>846.5143545247992</v>
      </c>
      <c r="H1084" t="b">
        <v>0</v>
      </c>
      <c r="I1084" t="n">
        <v>3338.652614245808</v>
      </c>
      <c r="J1084" t="n">
        <v>2250.251862001674</v>
      </c>
    </row>
    <row r="1085" spans="1:10">
      <c r="A1085" t="n">
        <v>1082</v>
      </c>
      <c r="B1085" t="n">
        <v>0</v>
      </c>
      <c r="C1085" t="n">
        <v>0</v>
      </c>
      <c r="D1085" t="n">
        <v>100</v>
      </c>
      <c r="E1085" t="n">
        <v>5</v>
      </c>
      <c r="F1085" t="n">
        <v>1.449897979455272e-09</v>
      </c>
      <c r="G1085" t="n">
        <v>846.5143545247992</v>
      </c>
      <c r="H1085" t="b">
        <v>0</v>
      </c>
      <c r="I1085" t="n">
        <v>3338.652614245808</v>
      </c>
      <c r="J1085" t="n">
        <v>2250.251862001674</v>
      </c>
    </row>
    <row r="1086" spans="1:10">
      <c r="A1086" t="n">
        <v>1083</v>
      </c>
      <c r="B1086" t="n">
        <v>0</v>
      </c>
      <c r="C1086" t="n">
        <v>0</v>
      </c>
      <c r="D1086" t="n">
        <v>100</v>
      </c>
      <c r="E1086" t="n">
        <v>5</v>
      </c>
      <c r="F1086" t="n">
        <v>-5.119929369357124e-09</v>
      </c>
      <c r="G1086" t="n">
        <v>846.5143545247992</v>
      </c>
      <c r="H1086" t="b">
        <v>0</v>
      </c>
      <c r="I1086" t="n">
        <v>3338.652614245808</v>
      </c>
      <c r="J1086" t="n">
        <v>2250.251862001674</v>
      </c>
    </row>
    <row r="1087" spans="1:10">
      <c r="A1087" t="n">
        <v>1084</v>
      </c>
      <c r="B1087" t="n">
        <v>0</v>
      </c>
      <c r="C1087" t="n">
        <v>0</v>
      </c>
      <c r="D1087" t="n">
        <v>100</v>
      </c>
      <c r="E1087" t="n">
        <v>5</v>
      </c>
      <c r="F1087" t="n">
        <v>1.902982127433006e-08</v>
      </c>
      <c r="G1087" t="n">
        <v>846.5143545247992</v>
      </c>
      <c r="H1087" t="b">
        <v>0</v>
      </c>
      <c r="I1087" t="n">
        <v>3338.652614245808</v>
      </c>
      <c r="J1087" t="n">
        <v>2250.251862001674</v>
      </c>
    </row>
    <row r="1088" spans="1:10">
      <c r="A1088" t="n">
        <v>1085</v>
      </c>
      <c r="B1088" t="n">
        <v>0</v>
      </c>
      <c r="C1088" t="n">
        <v>0</v>
      </c>
      <c r="D1088" t="n">
        <v>100</v>
      </c>
      <c r="E1088" t="n">
        <v>5</v>
      </c>
      <c r="F1088" t="n">
        <v>-7.099934862253576e-08</v>
      </c>
      <c r="G1088" t="n">
        <v>846.5143545247992</v>
      </c>
      <c r="H1088" t="b">
        <v>0</v>
      </c>
      <c r="I1088" t="n">
        <v>3338.652614245808</v>
      </c>
      <c r="J1088" t="n">
        <v>2250.251862001674</v>
      </c>
    </row>
    <row r="1089" spans="1:10">
      <c r="A1089" t="n">
        <v>1086</v>
      </c>
      <c r="B1089" t="n">
        <v>0</v>
      </c>
      <c r="C1089" t="n">
        <v>0</v>
      </c>
      <c r="D1089" t="n">
        <v>100</v>
      </c>
      <c r="E1089" t="n">
        <v>5</v>
      </c>
      <c r="F1089" t="n">
        <v>2.649675749921698e-07</v>
      </c>
      <c r="G1089" t="n">
        <v>846.5143545247992</v>
      </c>
      <c r="H1089" t="b">
        <v>0</v>
      </c>
      <c r="I1089" t="n">
        <v>3338.652614245808</v>
      </c>
      <c r="J1089" t="n">
        <v>2250.251862001674</v>
      </c>
    </row>
    <row r="1090" spans="1:10">
      <c r="A1090" t="n">
        <v>1087</v>
      </c>
      <c r="B1090" t="n">
        <v>0</v>
      </c>
      <c r="C1090" t="n">
        <v>0</v>
      </c>
      <c r="D1090" t="n">
        <v>100</v>
      </c>
      <c r="E1090" t="n">
        <v>5</v>
      </c>
      <c r="F1090" t="n">
        <v>-9.888709637806414e-07</v>
      </c>
      <c r="G1090" t="n">
        <v>846.5143545247992</v>
      </c>
      <c r="H1090" t="b">
        <v>0</v>
      </c>
      <c r="I1090" t="n">
        <v>3338.652614245808</v>
      </c>
      <c r="J1090" t="n">
        <v>2250.251862001674</v>
      </c>
    </row>
    <row r="1091" spans="1:10">
      <c r="A1091" t="n">
        <v>1088</v>
      </c>
      <c r="B1091" t="n">
        <v>0</v>
      </c>
      <c r="C1091" t="n">
        <v>0</v>
      </c>
      <c r="D1091" t="n">
        <v>100</v>
      </c>
      <c r="E1091" t="n">
        <v>5</v>
      </c>
      <c r="F1091" t="n">
        <v>3.690516296117607e-06</v>
      </c>
      <c r="G1091" t="n">
        <v>846.5143545247992</v>
      </c>
      <c r="H1091" t="b">
        <v>0</v>
      </c>
      <c r="I1091" t="n">
        <v>3338.652614245808</v>
      </c>
      <c r="J1091" t="n">
        <v>2250.251862001674</v>
      </c>
    </row>
    <row r="1092" spans="1:10">
      <c r="A1092" t="n">
        <v>1089</v>
      </c>
      <c r="B1092" t="n">
        <v>0</v>
      </c>
      <c r="C1092" t="n">
        <v>0</v>
      </c>
      <c r="D1092" t="n">
        <v>100</v>
      </c>
      <c r="E1092" t="n">
        <v>5</v>
      </c>
      <c r="F1092" t="n">
        <v>-1.377319420647893e-05</v>
      </c>
      <c r="G1092" t="n">
        <v>846.5143545247992</v>
      </c>
      <c r="H1092" t="b">
        <v>0</v>
      </c>
      <c r="I1092" t="n">
        <v>3338.652614245808</v>
      </c>
      <c r="J1092" t="n">
        <v>2250.251862001674</v>
      </c>
    </row>
    <row r="1093" spans="1:10">
      <c r="A1093" t="n">
        <v>1090</v>
      </c>
      <c r="B1093" t="n">
        <v>0</v>
      </c>
      <c r="C1093" t="n">
        <v>0</v>
      </c>
      <c r="D1093" t="n">
        <v>100</v>
      </c>
      <c r="E1093" t="n">
        <v>5</v>
      </c>
      <c r="F1093" t="n">
        <v>5.140226051913999e-05</v>
      </c>
      <c r="G1093" t="n">
        <v>846.5143545247992</v>
      </c>
      <c r="H1093" t="b">
        <v>0</v>
      </c>
      <c r="I1093" t="n">
        <v>3338.652614245808</v>
      </c>
      <c r="J1093" t="n">
        <v>2250.251862001674</v>
      </c>
    </row>
    <row r="1094" spans="1:10">
      <c r="A1094" t="n">
        <v>1091</v>
      </c>
      <c r="B1094" t="n">
        <v>0</v>
      </c>
      <c r="C1094" t="n">
        <v>0</v>
      </c>
      <c r="D1094" t="n">
        <v>100</v>
      </c>
      <c r="E1094" t="n">
        <v>5</v>
      </c>
      <c r="F1094" t="n">
        <v>-0.0001918358478683047</v>
      </c>
      <c r="G1094" t="n">
        <v>846.5143545247992</v>
      </c>
      <c r="H1094" t="b">
        <v>0</v>
      </c>
      <c r="I1094" t="n">
        <v>3338.652614245808</v>
      </c>
      <c r="J1094" t="n">
        <v>2250.251862001674</v>
      </c>
    </row>
    <row r="1095" spans="1:10">
      <c r="A1095" t="n">
        <v>1092</v>
      </c>
      <c r="B1095" t="n">
        <v>0</v>
      </c>
      <c r="C1095" t="n">
        <v>0</v>
      </c>
      <c r="D1095" t="n">
        <v>100</v>
      </c>
      <c r="E1095" t="n">
        <v>5</v>
      </c>
      <c r="F1095" t="n">
        <v>0.0007159411309505259</v>
      </c>
      <c r="G1095" t="n">
        <v>846.5143545247992</v>
      </c>
      <c r="H1095" t="b">
        <v>0</v>
      </c>
      <c r="I1095" t="n">
        <v>3338.652614245808</v>
      </c>
      <c r="J1095" t="n">
        <v>2250.251862001674</v>
      </c>
    </row>
    <row r="1096" spans="1:10">
      <c r="A1096" t="n">
        <v>1093</v>
      </c>
      <c r="B1096" t="n">
        <v>0</v>
      </c>
      <c r="C1096" t="n">
        <v>0</v>
      </c>
      <c r="D1096" t="n">
        <v>100</v>
      </c>
      <c r="E1096" t="n">
        <v>5</v>
      </c>
      <c r="F1096" t="n">
        <v>-0.002671928675937352</v>
      </c>
      <c r="G1096" t="n">
        <v>846.5143545247992</v>
      </c>
      <c r="H1096" t="b">
        <v>0</v>
      </c>
      <c r="I1096" t="n">
        <v>3338.652614245808</v>
      </c>
      <c r="J1096" t="n">
        <v>2250.251862001674</v>
      </c>
    </row>
    <row r="1097" spans="1:10">
      <c r="A1097" t="n">
        <v>1094</v>
      </c>
      <c r="B1097" t="n">
        <v>0</v>
      </c>
      <c r="C1097" t="n">
        <v>0</v>
      </c>
      <c r="D1097" t="n">
        <v>100</v>
      </c>
      <c r="E1097" t="n">
        <v>5</v>
      </c>
      <c r="F1097" t="n">
        <v>0.009971773572809539</v>
      </c>
      <c r="G1097" t="n">
        <v>846.5143545247992</v>
      </c>
      <c r="H1097" t="b">
        <v>0</v>
      </c>
      <c r="I1097" t="n">
        <v>3338.652614245808</v>
      </c>
      <c r="J1097" t="n">
        <v>2250.251862001674</v>
      </c>
    </row>
    <row r="1098" spans="1:10">
      <c r="A1098" t="n">
        <v>1095</v>
      </c>
      <c r="B1098" t="n">
        <v>0</v>
      </c>
      <c r="C1098" t="n">
        <v>0</v>
      </c>
      <c r="D1098" t="n">
        <v>100</v>
      </c>
      <c r="E1098" t="n">
        <v>5</v>
      </c>
      <c r="F1098" t="n">
        <v>-0.03721516561529725</v>
      </c>
      <c r="G1098" t="n">
        <v>846.5143545247992</v>
      </c>
      <c r="H1098" t="b">
        <v>0</v>
      </c>
      <c r="I1098" t="n">
        <v>3338.652614245808</v>
      </c>
      <c r="J1098" t="n">
        <v>2250.251862001674</v>
      </c>
    </row>
    <row r="1099" spans="1:10">
      <c r="A1099" t="n">
        <v>1096</v>
      </c>
      <c r="B1099" t="n">
        <v>0</v>
      </c>
      <c r="C1099" t="n">
        <v>0</v>
      </c>
      <c r="D1099" t="n">
        <v>100</v>
      </c>
      <c r="E1099" t="n">
        <v>5</v>
      </c>
      <c r="F1099" t="n">
        <v>0.1388888888883777</v>
      </c>
      <c r="G1099" t="n">
        <v>846.5143545247992</v>
      </c>
      <c r="H1099" t="b">
        <v>0</v>
      </c>
      <c r="I1099" t="n">
        <v>3338.652614245808</v>
      </c>
      <c r="J1099" t="n">
        <v>2250.251862001674</v>
      </c>
    </row>
    <row r="1100" spans="1:10">
      <c r="A1100" t="n">
        <v>1097</v>
      </c>
      <c r="B1100" t="n">
        <v>0</v>
      </c>
      <c r="C1100" t="n">
        <v>0</v>
      </c>
      <c r="D1100" t="n">
        <v>101</v>
      </c>
      <c r="E1100" t="n">
        <v>5</v>
      </c>
      <c r="F1100" t="n">
        <v>0.3149929433950938</v>
      </c>
      <c r="G1100" t="n">
        <v>854.9794980700472</v>
      </c>
      <c r="H1100" t="b">
        <v>0</v>
      </c>
      <c r="I1100" t="n">
        <v>3372.039140388266</v>
      </c>
      <c r="J1100" t="n">
        <v>2272.754380621691</v>
      </c>
    </row>
    <row r="1101" spans="1:10">
      <c r="A1101" t="n">
        <v>1098</v>
      </c>
      <c r="B1101" t="n">
        <v>0</v>
      </c>
      <c r="C1101" t="n">
        <v>0</v>
      </c>
      <c r="D1101" t="n">
        <v>102</v>
      </c>
      <c r="E1101" t="n">
        <v>5</v>
      </c>
      <c r="F1101" t="n">
        <v>0.2678060041978974</v>
      </c>
      <c r="G1101" t="n">
        <v>863.4446416152952</v>
      </c>
      <c r="H1101" t="b">
        <v>0</v>
      </c>
      <c r="I1101" t="n">
        <v>3405.425666530724</v>
      </c>
      <c r="J1101" t="n">
        <v>2295.256899241708</v>
      </c>
    </row>
    <row r="1102" spans="1:10">
      <c r="A1102" t="n">
        <v>1099</v>
      </c>
      <c r="B1102" t="n">
        <v>0</v>
      </c>
      <c r="C1102" t="n">
        <v>0</v>
      </c>
      <c r="D1102" t="n">
        <v>103</v>
      </c>
      <c r="E1102" t="n">
        <v>5</v>
      </c>
      <c r="F1102" t="n">
        <v>0.2804497064800096</v>
      </c>
      <c r="G1102" t="n">
        <v>871.9097851605432</v>
      </c>
      <c r="H1102" t="b">
        <v>0</v>
      </c>
      <c r="I1102" t="n">
        <v>3438.812192673182</v>
      </c>
      <c r="J1102" t="n">
        <v>2317.759417861725</v>
      </c>
    </row>
    <row r="1103" spans="1:10">
      <c r="A1103" t="n">
        <v>1100</v>
      </c>
      <c r="B1103" t="n">
        <v>0</v>
      </c>
      <c r="C1103" t="n">
        <v>0</v>
      </c>
      <c r="D1103" t="n">
        <v>104</v>
      </c>
      <c r="E1103" t="n">
        <v>5</v>
      </c>
      <c r="F1103" t="n">
        <v>0.2770618365487518</v>
      </c>
      <c r="G1103" t="n">
        <v>880.3749287057911</v>
      </c>
      <c r="H1103" t="b">
        <v>0</v>
      </c>
      <c r="I1103" t="n">
        <v>3472.19871881564</v>
      </c>
      <c r="J1103" t="n">
        <v>2340.261936481742</v>
      </c>
    </row>
    <row r="1104" spans="1:10">
      <c r="A1104" t="n">
        <v>1101</v>
      </c>
      <c r="B1104" t="n">
        <v>0</v>
      </c>
      <c r="C1104" t="n">
        <v>0</v>
      </c>
      <c r="D1104" t="n">
        <v>105</v>
      </c>
      <c r="E1104" t="n">
        <v>5</v>
      </c>
      <c r="F1104" t="n">
        <v>0.2779696139916261</v>
      </c>
      <c r="G1104" t="n">
        <v>888.8400722510391</v>
      </c>
      <c r="H1104" t="b">
        <v>0</v>
      </c>
      <c r="I1104" t="n">
        <v>3505.585244958098</v>
      </c>
      <c r="J1104" t="n">
        <v>2362.764455101758</v>
      </c>
    </row>
    <row r="1105" spans="1:10">
      <c r="A1105" t="n">
        <v>1102</v>
      </c>
      <c r="B1105" t="n">
        <v>0</v>
      </c>
      <c r="C1105" t="n">
        <v>0</v>
      </c>
      <c r="D1105" t="n">
        <v>106</v>
      </c>
      <c r="E1105" t="n">
        <v>5</v>
      </c>
      <c r="F1105" t="n">
        <v>0.2777263741514151</v>
      </c>
      <c r="G1105" t="n">
        <v>897.3052157962871</v>
      </c>
      <c r="H1105" t="b">
        <v>0</v>
      </c>
      <c r="I1105" t="n">
        <v>3538.971771100556</v>
      </c>
      <c r="J1105" t="n">
        <v>2385.266973721775</v>
      </c>
    </row>
    <row r="1106" spans="1:10">
      <c r="A1106" t="n">
        <v>1103</v>
      </c>
      <c r="B1106" t="n">
        <v>0</v>
      </c>
      <c r="C1106" t="n">
        <v>0</v>
      </c>
      <c r="D1106" t="n">
        <v>107</v>
      </c>
      <c r="E1106" t="n">
        <v>5</v>
      </c>
      <c r="F1106" t="n">
        <v>0.2777915560693955</v>
      </c>
      <c r="G1106" t="n">
        <v>905.7703593415351</v>
      </c>
      <c r="H1106" t="b">
        <v>0</v>
      </c>
      <c r="I1106" t="n">
        <v>3572.358297243014</v>
      </c>
      <c r="J1106" t="n">
        <v>2407.769492341792</v>
      </c>
    </row>
    <row r="1107" spans="1:10">
      <c r="A1107" t="n">
        <v>1104</v>
      </c>
      <c r="B1107" t="n">
        <v>0</v>
      </c>
      <c r="C1107" t="n">
        <v>0</v>
      </c>
      <c r="D1107" t="n">
        <v>108</v>
      </c>
      <c r="E1107" t="n">
        <v>5</v>
      </c>
      <c r="F1107" t="n">
        <v>0.2777740682376457</v>
      </c>
      <c r="G1107" t="n">
        <v>914.2355028867831</v>
      </c>
      <c r="H1107" t="b">
        <v>0</v>
      </c>
      <c r="I1107" t="n">
        <v>3605.744823385473</v>
      </c>
      <c r="J1107" t="n">
        <v>2430.272010961809</v>
      </c>
    </row>
    <row r="1108" spans="1:10">
      <c r="A1108" t="n">
        <v>1105</v>
      </c>
      <c r="B1108" t="n">
        <v>0</v>
      </c>
      <c r="C1108" t="n">
        <v>0</v>
      </c>
      <c r="D1108" t="n">
        <v>109</v>
      </c>
      <c r="E1108" t="n">
        <v>5</v>
      </c>
      <c r="F1108" t="n">
        <v>0.2777788376467019</v>
      </c>
      <c r="G1108" t="n">
        <v>922.7006464320311</v>
      </c>
      <c r="H1108" t="b">
        <v>0</v>
      </c>
      <c r="I1108" t="n">
        <v>3639.131349527931</v>
      </c>
      <c r="J1108" t="n">
        <v>2452.774529581825</v>
      </c>
    </row>
    <row r="1109" spans="1:10">
      <c r="A1109" t="n">
        <v>1106</v>
      </c>
      <c r="B1109" t="n">
        <v>0</v>
      </c>
      <c r="C1109" t="n">
        <v>0</v>
      </c>
      <c r="D1109" t="n">
        <v>110</v>
      </c>
      <c r="E1109" t="n">
        <v>5</v>
      </c>
      <c r="F1109" t="n">
        <v>0.2777772478422147</v>
      </c>
      <c r="G1109" t="n">
        <v>931.1657899772791</v>
      </c>
      <c r="H1109" t="b">
        <v>0</v>
      </c>
      <c r="I1109" t="n">
        <v>3672.517875670389</v>
      </c>
      <c r="J1109" t="n">
        <v>2475.277048201842</v>
      </c>
    </row>
    <row r="1110" spans="1:10">
      <c r="A1110" t="n">
        <v>1107</v>
      </c>
      <c r="B1110" t="n">
        <v>0</v>
      </c>
      <c r="C1110" t="n">
        <v>0</v>
      </c>
      <c r="D1110" t="n">
        <v>111</v>
      </c>
      <c r="E1110" t="n">
        <v>5</v>
      </c>
      <c r="F1110" t="n">
        <v>0.2777788376510788</v>
      </c>
      <c r="G1110" t="n">
        <v>939.6309335225271</v>
      </c>
      <c r="H1110" t="b">
        <v>0</v>
      </c>
      <c r="I1110" t="n">
        <v>3705.904401812847</v>
      </c>
      <c r="J1110" t="n">
        <v>2497.779566821859</v>
      </c>
    </row>
    <row r="1111" spans="1:10">
      <c r="A1111" t="n">
        <v>1108</v>
      </c>
      <c r="B1111" t="n">
        <v>0</v>
      </c>
      <c r="C1111" t="n">
        <v>0</v>
      </c>
      <c r="D1111" t="n">
        <v>112</v>
      </c>
      <c r="E1111" t="n">
        <v>5</v>
      </c>
      <c r="F1111" t="n">
        <v>0.2777740682201326</v>
      </c>
      <c r="G1111" t="n">
        <v>948.0960770677751</v>
      </c>
      <c r="H1111" t="b">
        <v>0</v>
      </c>
      <c r="I1111" t="n">
        <v>3739.290927955305</v>
      </c>
      <c r="J1111" t="n">
        <v>2520.282085441876</v>
      </c>
    </row>
    <row r="1112" spans="1:10">
      <c r="A1112" t="n">
        <v>1109</v>
      </c>
      <c r="B1112" t="n">
        <v>0</v>
      </c>
      <c r="C1112" t="n">
        <v>0</v>
      </c>
      <c r="D1112" t="n">
        <v>113</v>
      </c>
      <c r="E1112" t="n">
        <v>5</v>
      </c>
      <c r="F1112" t="n">
        <v>0.2777915561350657</v>
      </c>
      <c r="G1112" t="n">
        <v>956.5612206130231</v>
      </c>
      <c r="H1112" t="b">
        <v>0</v>
      </c>
      <c r="I1112" t="n">
        <v>3772.677454097763</v>
      </c>
      <c r="J1112" t="n">
        <v>2542.784604061892</v>
      </c>
    </row>
    <row r="1113" spans="1:10">
      <c r="A1113" t="n">
        <v>1110</v>
      </c>
      <c r="B1113" t="n">
        <v>0</v>
      </c>
      <c r="C1113" t="n">
        <v>0</v>
      </c>
      <c r="D1113" t="n">
        <v>114</v>
      </c>
      <c r="E1113" t="n">
        <v>5</v>
      </c>
      <c r="F1113" t="n">
        <v>0.2777263739062636</v>
      </c>
      <c r="G1113" t="n">
        <v>965.0263641582711</v>
      </c>
      <c r="H1113" t="b">
        <v>0</v>
      </c>
      <c r="I1113" t="n">
        <v>3806.063980240221</v>
      </c>
      <c r="J1113" t="n">
        <v>2565.287122681909</v>
      </c>
    </row>
    <row r="1114" spans="1:10">
      <c r="A1114" t="n">
        <v>1111</v>
      </c>
      <c r="B1114" t="n">
        <v>0</v>
      </c>
      <c r="C1114" t="n">
        <v>0</v>
      </c>
      <c r="D1114" t="n">
        <v>115</v>
      </c>
      <c r="E1114" t="n">
        <v>5</v>
      </c>
      <c r="F1114" t="n">
        <v>0.2779696149065707</v>
      </c>
      <c r="G1114" t="n">
        <v>973.4915077035191</v>
      </c>
      <c r="H1114" t="b">
        <v>0</v>
      </c>
      <c r="I1114" t="n">
        <v>3839.45050638268</v>
      </c>
      <c r="J1114" t="n">
        <v>2587.789641301926</v>
      </c>
    </row>
    <row r="1115" spans="1:10">
      <c r="A1115" t="n">
        <v>1112</v>
      </c>
      <c r="B1115" t="n">
        <v>0</v>
      </c>
      <c r="C1115" t="n">
        <v>0</v>
      </c>
      <c r="D1115" t="n">
        <v>116</v>
      </c>
      <c r="E1115" t="n">
        <v>5</v>
      </c>
      <c r="F1115" t="n">
        <v>0.2770618331341375</v>
      </c>
      <c r="G1115" t="n">
        <v>981.9566512487671</v>
      </c>
      <c r="H1115" t="b">
        <v>0</v>
      </c>
      <c r="I1115" t="n">
        <v>3872.837032525138</v>
      </c>
      <c r="J1115" t="n">
        <v>2610.292159921943</v>
      </c>
    </row>
    <row r="1116" spans="1:10">
      <c r="A1116" t="n">
        <v>1113</v>
      </c>
      <c r="B1116" t="n">
        <v>0</v>
      </c>
      <c r="C1116" t="n">
        <v>0</v>
      </c>
      <c r="D1116" t="n">
        <v>117</v>
      </c>
      <c r="E1116" t="n">
        <v>5</v>
      </c>
      <c r="F1116" t="n">
        <v>0.280449719223526</v>
      </c>
      <c r="G1116" t="n">
        <v>990.4217947940151</v>
      </c>
      <c r="H1116" t="b">
        <v>0</v>
      </c>
      <c r="I1116" t="n">
        <v>3906.223558667596</v>
      </c>
      <c r="J1116" t="n">
        <v>2632.794678541959</v>
      </c>
    </row>
    <row r="1117" spans="1:10">
      <c r="A1117" t="n">
        <v>1114</v>
      </c>
      <c r="B1117" t="n">
        <v>0</v>
      </c>
      <c r="C1117" t="n">
        <v>0</v>
      </c>
      <c r="D1117" t="n">
        <v>118</v>
      </c>
      <c r="E1117" t="n">
        <v>5</v>
      </c>
      <c r="F1117" t="n">
        <v>0.2678059566384299</v>
      </c>
      <c r="G1117" t="n">
        <v>998.886938339263</v>
      </c>
      <c r="H1117" t="b">
        <v>0</v>
      </c>
      <c r="I1117" t="n">
        <v>3939.610084810053</v>
      </c>
      <c r="J1117" t="n">
        <v>2655.297197161976</v>
      </c>
    </row>
    <row r="1118" spans="1:10">
      <c r="A1118" t="n">
        <v>1115</v>
      </c>
      <c r="B1118" t="n">
        <v>0</v>
      </c>
      <c r="C1118" t="n">
        <v>0</v>
      </c>
      <c r="D1118" t="n">
        <v>119</v>
      </c>
      <c r="E1118" t="n">
        <v>5</v>
      </c>
      <c r="F1118" t="n">
        <v>0.314993120889433</v>
      </c>
      <c r="G1118" t="n">
        <v>1007.352081884511</v>
      </c>
      <c r="H1118" t="b">
        <v>0</v>
      </c>
      <c r="I1118" t="n">
        <v>3972.996610952511</v>
      </c>
      <c r="J1118" t="n">
        <v>2677.799715781993</v>
      </c>
    </row>
    <row r="1119" spans="1:10">
      <c r="A1119" t="n">
        <v>1116</v>
      </c>
      <c r="B1119" t="n">
        <v>0</v>
      </c>
      <c r="C1119" t="n">
        <v>0</v>
      </c>
      <c r="D1119" t="n">
        <v>120</v>
      </c>
      <c r="E1119" t="n">
        <v>5</v>
      </c>
      <c r="F1119" t="n">
        <v>0.1388882264705167</v>
      </c>
      <c r="G1119" t="n">
        <v>1015.817225429759</v>
      </c>
      <c r="H1119" t="b">
        <v>0</v>
      </c>
      <c r="I1119" t="n">
        <v>4006.383137094969</v>
      </c>
      <c r="J1119" t="n">
        <v>2700.30223440201</v>
      </c>
    </row>
    <row r="1120" spans="1:10">
      <c r="A1120" t="n">
        <v>1117</v>
      </c>
      <c r="B1120" t="n">
        <v>0</v>
      </c>
      <c r="C1120" t="n">
        <v>0</v>
      </c>
      <c r="D1120" t="n">
        <v>120</v>
      </c>
      <c r="E1120" t="n">
        <v>5</v>
      </c>
      <c r="F1120" t="n">
        <v>-0.03721269343817113</v>
      </c>
      <c r="G1120" t="n">
        <v>1015.817225429759</v>
      </c>
      <c r="H1120" t="b">
        <v>0</v>
      </c>
      <c r="I1120" t="n">
        <v>4006.383137094969</v>
      </c>
      <c r="J1120" t="n">
        <v>2700.30223440201</v>
      </c>
    </row>
    <row r="1121" spans="1:10">
      <c r="A1121" t="n">
        <v>1118</v>
      </c>
      <c r="B1121" t="n">
        <v>0</v>
      </c>
      <c r="C1121" t="n">
        <v>0</v>
      </c>
      <c r="D1121" t="n">
        <v>120</v>
      </c>
      <c r="E1121" t="n">
        <v>5</v>
      </c>
      <c r="F1121" t="n">
        <v>0.009962547282157175</v>
      </c>
      <c r="G1121" t="n">
        <v>1015.817225429759</v>
      </c>
      <c r="H1121" t="b">
        <v>0</v>
      </c>
      <c r="I1121" t="n">
        <v>4006.383137094969</v>
      </c>
      <c r="J1121" t="n">
        <v>2700.30223440201</v>
      </c>
    </row>
    <row r="1122" spans="1:10">
      <c r="A1122" t="n">
        <v>1119</v>
      </c>
      <c r="B1122" t="n">
        <v>0</v>
      </c>
      <c r="C1122" t="n">
        <v>0</v>
      </c>
      <c r="D1122" t="n">
        <v>120</v>
      </c>
      <c r="E1122" t="n">
        <v>5</v>
      </c>
      <c r="F1122" t="n">
        <v>-0.002637495690446912</v>
      </c>
      <c r="G1122" t="n">
        <v>1015.817225429759</v>
      </c>
      <c r="H1122" t="b">
        <v>0</v>
      </c>
      <c r="I1122" t="n">
        <v>4006.383137094969</v>
      </c>
      <c r="J1122" t="n">
        <v>2700.30223440201</v>
      </c>
    </row>
    <row r="1123" spans="1:10">
      <c r="A1123" t="n">
        <v>1120</v>
      </c>
      <c r="B1123" t="n">
        <v>0</v>
      </c>
      <c r="C1123" t="n">
        <v>0</v>
      </c>
      <c r="D1123" t="n">
        <v>120</v>
      </c>
      <c r="E1123" t="n">
        <v>5</v>
      </c>
      <c r="F1123" t="n">
        <v>0.0005874354796162606</v>
      </c>
      <c r="G1123" t="n">
        <v>1015.817225429759</v>
      </c>
      <c r="H1123" t="b">
        <v>0</v>
      </c>
      <c r="I1123" t="n">
        <v>4006.383137094969</v>
      </c>
      <c r="J1123" t="n">
        <v>2700.30223440201</v>
      </c>
    </row>
    <row r="1124" spans="1:10">
      <c r="A1124" t="n">
        <v>1121</v>
      </c>
      <c r="B1124" t="n">
        <v>0</v>
      </c>
      <c r="C1124" t="n">
        <v>0</v>
      </c>
      <c r="D1124" t="n">
        <v>120</v>
      </c>
      <c r="E1124" t="n">
        <v>5</v>
      </c>
      <c r="F1124" t="n">
        <v>0.0002877537719783163</v>
      </c>
      <c r="G1124" t="n">
        <v>1015.817225429759</v>
      </c>
      <c r="H1124" t="b">
        <v>0</v>
      </c>
      <c r="I1124" t="n">
        <v>4006.383137094969</v>
      </c>
      <c r="J1124" t="n">
        <v>2700.30223440201</v>
      </c>
    </row>
    <row r="1125" spans="1:10">
      <c r="A1125" t="n">
        <v>1122</v>
      </c>
      <c r="B1125" t="n">
        <v>0</v>
      </c>
      <c r="C1125" t="n">
        <v>0</v>
      </c>
      <c r="D1125" t="n">
        <v>120</v>
      </c>
      <c r="E1125" t="n">
        <v>5</v>
      </c>
      <c r="F1125" t="n">
        <v>-0.001738450567511762</v>
      </c>
      <c r="G1125" t="n">
        <v>1015.817225429759</v>
      </c>
      <c r="H1125" t="b">
        <v>0</v>
      </c>
      <c r="I1125" t="n">
        <v>4006.383137094969</v>
      </c>
      <c r="J1125" t="n">
        <v>2700.30223440201</v>
      </c>
    </row>
    <row r="1126" spans="1:10">
      <c r="A1126" t="n">
        <v>1123</v>
      </c>
      <c r="B1126" t="n">
        <v>0</v>
      </c>
      <c r="C1126" t="n">
        <v>0</v>
      </c>
      <c r="D1126" t="n">
        <v>120</v>
      </c>
      <c r="E1126" t="n">
        <v>5</v>
      </c>
      <c r="F1126" t="n">
        <v>0.006666048498043864</v>
      </c>
      <c r="G1126" t="n">
        <v>1015.817225429759</v>
      </c>
      <c r="H1126" t="b">
        <v>0</v>
      </c>
      <c r="I1126" t="n">
        <v>4006.383137094969</v>
      </c>
      <c r="J1126" t="n">
        <v>2700.30223440201</v>
      </c>
    </row>
    <row r="1127" spans="1:10">
      <c r="A1127" t="n">
        <v>1124</v>
      </c>
      <c r="B1127" t="n">
        <v>0</v>
      </c>
      <c r="C1127" t="n">
        <v>0</v>
      </c>
      <c r="D1127" t="n">
        <v>120</v>
      </c>
      <c r="E1127" t="n">
        <v>5</v>
      </c>
      <c r="F1127" t="n">
        <v>-0.02492574342465304</v>
      </c>
      <c r="G1127" t="n">
        <v>1015.817225429759</v>
      </c>
      <c r="H1127" t="b">
        <v>0</v>
      </c>
      <c r="I1127" t="n">
        <v>4006.383137094969</v>
      </c>
      <c r="J1127" t="n">
        <v>2700.30223440201</v>
      </c>
    </row>
    <row r="1128" spans="1:10">
      <c r="A1128" t="n">
        <v>1125</v>
      </c>
      <c r="B1128" t="n">
        <v>0</v>
      </c>
      <c r="C1128" t="n">
        <v>0</v>
      </c>
      <c r="D1128" t="n">
        <v>120</v>
      </c>
      <c r="E1128" t="n">
        <v>5</v>
      </c>
      <c r="F1128" t="n">
        <v>0.09303692520057893</v>
      </c>
      <c r="G1128" t="n">
        <v>1015.817225429759</v>
      </c>
      <c r="H1128" t="b">
        <v>0</v>
      </c>
      <c r="I1128" t="n">
        <v>4006.383137094969</v>
      </c>
      <c r="J1128" t="n">
        <v>2700.30223440201</v>
      </c>
    </row>
    <row r="1129" spans="1:10">
      <c r="A1129" t="n">
        <v>1126</v>
      </c>
      <c r="B1129" t="n">
        <v>0</v>
      </c>
      <c r="C1129" t="n">
        <v>0</v>
      </c>
      <c r="D1129" t="n">
        <v>120</v>
      </c>
      <c r="E1129" t="n">
        <v>5</v>
      </c>
      <c r="F1129" t="n">
        <v>-0.3472219573776592</v>
      </c>
      <c r="G1129" t="n">
        <v>1015.817225429759</v>
      </c>
      <c r="H1129" t="b">
        <v>0</v>
      </c>
      <c r="I1129" t="n">
        <v>4006.383137094969</v>
      </c>
      <c r="J1129" t="n">
        <v>2700.30223440201</v>
      </c>
    </row>
    <row r="1130" spans="1:10">
      <c r="A1130" t="n">
        <v>1127</v>
      </c>
      <c r="B1130" t="n">
        <v>0</v>
      </c>
      <c r="C1130" t="n">
        <v>0</v>
      </c>
      <c r="D1130" t="n">
        <v>117.5</v>
      </c>
      <c r="E1130" t="n">
        <v>5</v>
      </c>
      <c r="F1130" t="n">
        <v>-0.7874824290232869</v>
      </c>
      <c r="G1130" t="n">
        <v>994.6543665666391</v>
      </c>
      <c r="H1130" t="b">
        <v>0</v>
      </c>
      <c r="I1130" t="n">
        <v>3922.916821738824</v>
      </c>
      <c r="J1130" t="n">
        <v>2644.045937851968</v>
      </c>
    </row>
    <row r="1131" spans="1:10">
      <c r="A1131" t="n">
        <v>1128</v>
      </c>
      <c r="B1131" t="n">
        <v>0</v>
      </c>
      <c r="C1131" t="n">
        <v>0</v>
      </c>
      <c r="D1131" t="n">
        <v>115</v>
      </c>
      <c r="E1131" t="n">
        <v>5</v>
      </c>
      <c r="F1131" t="n">
        <v>-0.6695149931958913</v>
      </c>
      <c r="G1131" t="n">
        <v>973.4915077035191</v>
      </c>
      <c r="H1131" t="b">
        <v>0</v>
      </c>
      <c r="I1131" t="n">
        <v>3839.45050638268</v>
      </c>
      <c r="J1131" t="n">
        <v>2587.789641301926</v>
      </c>
    </row>
    <row r="1132" spans="1:10">
      <c r="A1132" t="n">
        <v>1129</v>
      </c>
      <c r="B1132" t="n">
        <v>0</v>
      </c>
      <c r="C1132" t="n">
        <v>0</v>
      </c>
      <c r="D1132" t="n">
        <v>112.5</v>
      </c>
      <c r="E1132" t="n">
        <v>5</v>
      </c>
      <c r="F1132" t="n">
        <v>-0.7011242648597982</v>
      </c>
      <c r="G1132" t="n">
        <v>952.3286488403991</v>
      </c>
      <c r="H1132" t="b">
        <v>0</v>
      </c>
      <c r="I1132" t="n">
        <v>3755.984191026534</v>
      </c>
      <c r="J1132" t="n">
        <v>2531.533344751884</v>
      </c>
    </row>
    <row r="1133" spans="1:10">
      <c r="A1133" t="n">
        <v>1130</v>
      </c>
      <c r="B1133" t="n">
        <v>0</v>
      </c>
      <c r="C1133" t="n">
        <v>0</v>
      </c>
      <c r="D1133" t="n">
        <v>110</v>
      </c>
      <c r="E1133" t="n">
        <v>5</v>
      </c>
      <c r="F1133" t="n">
        <v>-0.6926546140315786</v>
      </c>
      <c r="G1133" t="n">
        <v>931.1657899772791</v>
      </c>
      <c r="H1133" t="b">
        <v>0</v>
      </c>
      <c r="I1133" t="n">
        <v>3672.517875670389</v>
      </c>
      <c r="J1133" t="n">
        <v>2475.277048201842</v>
      </c>
    </row>
    <row r="1134" spans="1:10">
      <c r="A1134" t="n">
        <v>1131</v>
      </c>
      <c r="B1134" t="n">
        <v>0</v>
      </c>
      <c r="C1134" t="n">
        <v>0</v>
      </c>
      <c r="D1134" t="n">
        <v>107.5</v>
      </c>
      <c r="E1134" t="n">
        <v>5</v>
      </c>
      <c r="F1134" t="n">
        <v>-0.6949239456805625</v>
      </c>
      <c r="G1134" t="n">
        <v>910.0029311141591</v>
      </c>
      <c r="H1134" t="b">
        <v>0</v>
      </c>
      <c r="I1134" t="n">
        <v>3589.051560314243</v>
      </c>
      <c r="J1134" t="n">
        <v>2419.0207516518</v>
      </c>
    </row>
    <row r="1135" spans="1:10">
      <c r="A1135" t="n">
        <v>1132</v>
      </c>
      <c r="B1135" t="n">
        <v>0</v>
      </c>
      <c r="C1135" t="n">
        <v>0</v>
      </c>
      <c r="D1135" t="n">
        <v>105</v>
      </c>
      <c r="E1135" t="n">
        <v>5</v>
      </c>
      <c r="F1135" t="n">
        <v>-0.6943162699128234</v>
      </c>
      <c r="G1135" t="n">
        <v>888.8400722510391</v>
      </c>
      <c r="H1135" t="b">
        <v>0</v>
      </c>
      <c r="I1135" t="n">
        <v>3505.585244958098</v>
      </c>
      <c r="J1135" t="n">
        <v>2362.764455101758</v>
      </c>
    </row>
    <row r="1136" spans="1:10">
      <c r="A1136" t="n">
        <v>1133</v>
      </c>
      <c r="B1136" t="n">
        <v>0</v>
      </c>
      <c r="C1136" t="n">
        <v>0</v>
      </c>
      <c r="D1136" t="n">
        <v>102.5</v>
      </c>
      <c r="E1136" t="n">
        <v>5</v>
      </c>
      <c r="F1136" t="n">
        <v>-0.6944776413347995</v>
      </c>
      <c r="G1136" t="n">
        <v>867.6772133879192</v>
      </c>
      <c r="H1136" t="b">
        <v>0</v>
      </c>
      <c r="I1136" t="n">
        <v>3422.118929601953</v>
      </c>
      <c r="J1136" t="n">
        <v>2306.508158551717</v>
      </c>
    </row>
    <row r="1137" spans="1:10">
      <c r="A1137" t="n">
        <v>1134</v>
      </c>
      <c r="B1137" t="n">
        <v>0</v>
      </c>
      <c r="C1137" t="n">
        <v>0</v>
      </c>
      <c r="D1137" t="n">
        <v>100</v>
      </c>
      <c r="E1137" t="n">
        <v>5</v>
      </c>
      <c r="F1137" t="n">
        <v>-0.6944398314146536</v>
      </c>
      <c r="G1137" t="n">
        <v>846.5143545247992</v>
      </c>
      <c r="H1137" t="b">
        <v>0</v>
      </c>
      <c r="I1137" t="n">
        <v>3338.652614245808</v>
      </c>
      <c r="J1137" t="n">
        <v>2250.251862001674</v>
      </c>
    </row>
    <row r="1138" spans="1:10">
      <c r="A1138" t="n">
        <v>1135</v>
      </c>
      <c r="B1138" t="n">
        <v>0</v>
      </c>
      <c r="C1138" t="n">
        <v>0</v>
      </c>
      <c r="D1138" t="n">
        <v>97.5</v>
      </c>
      <c r="E1138" t="n">
        <v>5</v>
      </c>
      <c r="F1138" t="n">
        <v>-0.6944296996732504</v>
      </c>
      <c r="G1138" t="n">
        <v>825.3514956616792</v>
      </c>
      <c r="H1138" t="b">
        <v>0</v>
      </c>
      <c r="I1138" t="n">
        <v>3255.186298889663</v>
      </c>
      <c r="J1138" t="n">
        <v>2193.995565451633</v>
      </c>
    </row>
    <row r="1139" spans="1:10">
      <c r="A1139" t="n">
        <v>1136</v>
      </c>
      <c r="B1139" t="n">
        <v>0</v>
      </c>
      <c r="C1139" t="n">
        <v>0</v>
      </c>
      <c r="D1139" t="n">
        <v>95</v>
      </c>
      <c r="E1139" t="n">
        <v>5</v>
      </c>
      <c r="F1139" t="n">
        <v>-0.6945080365590179</v>
      </c>
      <c r="G1139" t="n">
        <v>804.1886367985593</v>
      </c>
      <c r="H1139" t="b">
        <v>0</v>
      </c>
      <c r="I1139" t="n">
        <v>3171.719983533518</v>
      </c>
      <c r="J1139" t="n">
        <v>2137.739268901591</v>
      </c>
    </row>
    <row r="1140" spans="1:10">
      <c r="A1140" t="n">
        <v>1137</v>
      </c>
      <c r="B1140" t="n">
        <v>0</v>
      </c>
      <c r="C1140" t="n">
        <v>0</v>
      </c>
      <c r="D1140" t="n">
        <v>92.5</v>
      </c>
      <c r="E1140" t="n">
        <v>5</v>
      </c>
      <c r="F1140" t="n">
        <v>-0.6942048207573634</v>
      </c>
      <c r="G1140" t="n">
        <v>783.0257779354392</v>
      </c>
      <c r="H1140" t="b">
        <v>0</v>
      </c>
      <c r="I1140" t="n">
        <v>3088.253668177372</v>
      </c>
      <c r="J1140" t="n">
        <v>2081.482972351549</v>
      </c>
    </row>
    <row r="1141" spans="1:10">
      <c r="A1141" t="n">
        <v>1138</v>
      </c>
      <c r="B1141" t="n">
        <v>0</v>
      </c>
      <c r="C1141" t="n">
        <v>0</v>
      </c>
      <c r="D1141" t="n">
        <v>90</v>
      </c>
      <c r="E1141" t="n">
        <v>5</v>
      </c>
      <c r="F1141" t="n">
        <v>-0.695339347078189</v>
      </c>
      <c r="G1141" t="n">
        <v>761.8629190723193</v>
      </c>
      <c r="H1141" t="b">
        <v>0</v>
      </c>
      <c r="I1141" t="n">
        <v>3004.787352821227</v>
      </c>
      <c r="J1141" t="n">
        <v>2025.226675801507</v>
      </c>
    </row>
    <row r="1142" spans="1:10">
      <c r="A1142" t="n">
        <v>1139</v>
      </c>
      <c r="B1142" t="n">
        <v>0</v>
      </c>
      <c r="C1142" t="n">
        <v>0</v>
      </c>
      <c r="D1142" t="n">
        <v>87.5</v>
      </c>
      <c r="E1142" t="n">
        <v>5</v>
      </c>
      <c r="F1142" t="n">
        <v>-0.6911044575965501</v>
      </c>
      <c r="G1142" t="n">
        <v>740.7000602091993</v>
      </c>
      <c r="H1142" t="b">
        <v>0</v>
      </c>
      <c r="I1142" t="n">
        <v>2921.321037465082</v>
      </c>
      <c r="J1142" t="n">
        <v>1968.970379251465</v>
      </c>
    </row>
    <row r="1143" spans="1:10">
      <c r="A1143" t="n">
        <v>1140</v>
      </c>
      <c r="B1143" t="n">
        <v>0</v>
      </c>
      <c r="C1143" t="n">
        <v>0</v>
      </c>
      <c r="D1143" t="n">
        <v>85</v>
      </c>
      <c r="E1143" t="n">
        <v>5</v>
      </c>
      <c r="F1143" t="n">
        <v>-0.7069094892022818</v>
      </c>
      <c r="G1143" t="n">
        <v>719.5372013460793</v>
      </c>
      <c r="H1143" t="b">
        <v>0</v>
      </c>
      <c r="I1143" t="n">
        <v>2837.854722108937</v>
      </c>
      <c r="J1143" t="n">
        <v>1912.714082701423</v>
      </c>
    </row>
    <row r="1144" spans="1:10">
      <c r="A1144" t="n">
        <v>1141</v>
      </c>
      <c r="B1144" t="n">
        <v>0</v>
      </c>
      <c r="C1144" t="n">
        <v>0</v>
      </c>
      <c r="D1144" t="n">
        <v>82.5</v>
      </c>
      <c r="E1144" t="n">
        <v>5</v>
      </c>
      <c r="F1144" t="n">
        <v>-0.6479242522609638</v>
      </c>
      <c r="G1144" t="n">
        <v>698.3743424829594</v>
      </c>
      <c r="H1144" t="b">
        <v>0</v>
      </c>
      <c r="I1144" t="n">
        <v>2754.388406752792</v>
      </c>
      <c r="J1144" t="n">
        <v>1856.457786151382</v>
      </c>
    </row>
    <row r="1145" spans="1:10">
      <c r="A1145" t="n">
        <v>1142</v>
      </c>
      <c r="B1145" t="n">
        <v>0</v>
      </c>
      <c r="C1145" t="n">
        <v>0</v>
      </c>
      <c r="D1145" t="n">
        <v>80</v>
      </c>
      <c r="E1145" t="n">
        <v>5</v>
      </c>
      <c r="F1145" t="n">
        <v>-0.8680601684205254</v>
      </c>
      <c r="G1145" t="n">
        <v>677.2114836198393</v>
      </c>
      <c r="H1145" t="b">
        <v>0</v>
      </c>
      <c r="I1145" t="n">
        <v>2670.922091396646</v>
      </c>
      <c r="J1145" t="n">
        <v>1800.20148960134</v>
      </c>
    </row>
    <row r="1146" spans="1:10">
      <c r="A1146" t="n">
        <v>1143</v>
      </c>
      <c r="B1146" t="n">
        <v>0</v>
      </c>
      <c r="C1146" t="n">
        <v>0</v>
      </c>
      <c r="D1146" t="n">
        <v>76.25</v>
      </c>
      <c r="E1146" t="n">
        <v>5</v>
      </c>
      <c r="F1146" t="n">
        <v>-1.088168407390285</v>
      </c>
      <c r="G1146" t="n">
        <v>645.4671953251594</v>
      </c>
      <c r="H1146" t="b">
        <v>0</v>
      </c>
      <c r="I1146" t="n">
        <v>2545.722618362429</v>
      </c>
      <c r="J1146" t="n">
        <v>1715.817044776277</v>
      </c>
    </row>
    <row r="1147" spans="1:10">
      <c r="A1147" t="n">
        <v>1144</v>
      </c>
      <c r="B1147" t="n">
        <v>0</v>
      </c>
      <c r="C1147" t="n">
        <v>0</v>
      </c>
      <c r="D1147" t="n">
        <v>72.5</v>
      </c>
      <c r="E1147" t="n">
        <v>5</v>
      </c>
      <c r="F1147" t="n">
        <v>-1.029266202018333</v>
      </c>
      <c r="G1147" t="n">
        <v>613.7229070304794</v>
      </c>
      <c r="H1147" t="b">
        <v>0</v>
      </c>
      <c r="I1147" t="n">
        <v>2420.523145328211</v>
      </c>
      <c r="J1147" t="n">
        <v>1631.432599951214</v>
      </c>
    </row>
    <row r="1148" spans="1:10">
      <c r="A1148" t="n">
        <v>1145</v>
      </c>
      <c r="B1148" t="n">
        <v>0</v>
      </c>
      <c r="C1148" t="n">
        <v>0</v>
      </c>
      <c r="D1148" t="n">
        <v>68.75</v>
      </c>
      <c r="E1148" t="n">
        <v>5</v>
      </c>
      <c r="F1148" t="n">
        <v>-1.044766784536376</v>
      </c>
      <c r="G1148" t="n">
        <v>581.9786187357995</v>
      </c>
      <c r="H1148" t="b">
        <v>0</v>
      </c>
      <c r="I1148" t="n">
        <v>2295.323672293993</v>
      </c>
      <c r="J1148" t="n">
        <v>1547.048155126152</v>
      </c>
    </row>
    <row r="1149" spans="1:10">
      <c r="A1149" t="n">
        <v>1146</v>
      </c>
      <c r="B1149" t="n">
        <v>0</v>
      </c>
      <c r="C1149" t="n">
        <v>0</v>
      </c>
      <c r="D1149" t="n">
        <v>65</v>
      </c>
      <c r="E1149" t="n">
        <v>5</v>
      </c>
      <c r="F1149" t="n">
        <v>-1.041666659836171</v>
      </c>
      <c r="G1149" t="n">
        <v>550.2343304411195</v>
      </c>
      <c r="H1149" t="b">
        <v>0</v>
      </c>
      <c r="I1149" t="n">
        <v>2170.124199259775</v>
      </c>
      <c r="J1149" t="n">
        <v>1462.663710301088</v>
      </c>
    </row>
    <row r="1150" spans="1:10">
      <c r="A1150" t="n">
        <v>1147</v>
      </c>
      <c r="B1150" t="n">
        <v>0</v>
      </c>
      <c r="C1150" t="n">
        <v>0</v>
      </c>
      <c r="D1150" t="n">
        <v>61.25</v>
      </c>
      <c r="E1150" t="n">
        <v>5</v>
      </c>
      <c r="F1150" t="n">
        <v>-1.038566576118943</v>
      </c>
      <c r="G1150" t="n">
        <v>518.4900421464395</v>
      </c>
      <c r="H1150" t="b">
        <v>0</v>
      </c>
      <c r="I1150" t="n">
        <v>2044.924726225557</v>
      </c>
      <c r="J1150" t="n">
        <v>1378.279265476026</v>
      </c>
    </row>
    <row r="1151" spans="1:10">
      <c r="A1151" t="n">
        <v>1148</v>
      </c>
      <c r="B1151" t="n">
        <v>0</v>
      </c>
      <c r="C1151" t="n">
        <v>0</v>
      </c>
      <c r="D1151" t="n">
        <v>57.5</v>
      </c>
      <c r="E1151" t="n">
        <v>5</v>
      </c>
      <c r="F1151" t="n">
        <v>-1.054067035688063</v>
      </c>
      <c r="G1151" t="n">
        <v>486.7457538517596</v>
      </c>
      <c r="H1151" t="b">
        <v>0</v>
      </c>
      <c r="I1151" t="n">
        <v>1919.72525319134</v>
      </c>
      <c r="J1151" t="n">
        <v>1293.894820650963</v>
      </c>
    </row>
    <row r="1152" spans="1:10">
      <c r="A1152" t="n">
        <v>1149</v>
      </c>
      <c r="B1152" t="n">
        <v>0</v>
      </c>
      <c r="C1152" t="n">
        <v>0</v>
      </c>
      <c r="D1152" t="n">
        <v>53.75</v>
      </c>
      <c r="E1152" t="n">
        <v>5</v>
      </c>
      <c r="F1152" t="n">
        <v>-0.995165281128803</v>
      </c>
      <c r="G1152" t="n">
        <v>455.0014655570795</v>
      </c>
      <c r="H1152" t="b">
        <v>0</v>
      </c>
      <c r="I1152" t="n">
        <v>1794.525780157122</v>
      </c>
      <c r="J1152" t="n">
        <v>1209.5103758259</v>
      </c>
    </row>
    <row r="1153" spans="1:10">
      <c r="A1153" t="n">
        <v>1150</v>
      </c>
      <c r="B1153" t="n">
        <v>0</v>
      </c>
      <c r="C1153" t="n">
        <v>0</v>
      </c>
      <c r="D1153" t="n">
        <v>50</v>
      </c>
      <c r="E1153" t="n">
        <v>5</v>
      </c>
      <c r="F1153" t="n">
        <v>-1.215271839796716</v>
      </c>
      <c r="G1153" t="n">
        <v>423.2571772623996</v>
      </c>
      <c r="H1153" t="b">
        <v>0</v>
      </c>
      <c r="I1153" t="n">
        <v>1669.326307122904</v>
      </c>
      <c r="J1153" t="n">
        <v>1125.125931000837</v>
      </c>
    </row>
    <row r="1154" spans="1:10">
      <c r="A1154" t="n">
        <v>1151</v>
      </c>
      <c r="B1154" t="n">
        <v>0</v>
      </c>
      <c r="C1154" t="n">
        <v>0</v>
      </c>
      <c r="D1154" t="n">
        <v>45</v>
      </c>
      <c r="E1154" t="n">
        <v>2</v>
      </c>
      <c r="F1154" t="n">
        <v>-1.435414026351007</v>
      </c>
      <c r="G1154" t="n">
        <v>380.9314595361597</v>
      </c>
      <c r="H1154" t="b">
        <v>1</v>
      </c>
      <c r="I1154" t="n">
        <v>1502.393676410614</v>
      </c>
      <c r="J1154" t="n">
        <v>3209.112892813071</v>
      </c>
    </row>
    <row r="1155" spans="1:10">
      <c r="A1155" t="n">
        <v>1152</v>
      </c>
      <c r="B1155" t="n">
        <v>0</v>
      </c>
      <c r="C1155" t="n">
        <v>0</v>
      </c>
      <c r="D1155" t="n">
        <v>40</v>
      </c>
      <c r="E1155" t="n">
        <v>2</v>
      </c>
      <c r="F1155" t="n">
        <v>-1.37640538813259</v>
      </c>
      <c r="G1155" t="n">
        <v>338.6057418099197</v>
      </c>
      <c r="H1155" t="b">
        <v>0</v>
      </c>
      <c r="I1155" t="n">
        <v>1335.461045698323</v>
      </c>
      <c r="J1155" t="n">
        <v>2852.544793611618</v>
      </c>
    </row>
    <row r="1156" spans="1:10">
      <c r="A1156" t="n">
        <v>1153</v>
      </c>
      <c r="B1156" t="n">
        <v>0</v>
      </c>
      <c r="C1156" t="n">
        <v>0</v>
      </c>
      <c r="D1156" t="n">
        <v>35</v>
      </c>
      <c r="E1156" t="n">
        <v>2</v>
      </c>
      <c r="F1156" t="n">
        <v>-1.392297754451962</v>
      </c>
      <c r="G1156" t="n">
        <v>296.2800240836797</v>
      </c>
      <c r="H1156" t="b">
        <v>0</v>
      </c>
      <c r="I1156" t="n">
        <v>1168.528414986033</v>
      </c>
      <c r="J1156" t="n">
        <v>2495.976694410167</v>
      </c>
    </row>
    <row r="1157" spans="1:10">
      <c r="A1157" t="n">
        <v>1154</v>
      </c>
      <c r="B1157" t="n">
        <v>0</v>
      </c>
      <c r="C1157" t="n">
        <v>0</v>
      </c>
      <c r="D1157" t="n">
        <v>30</v>
      </c>
      <c r="E1157" t="n">
        <v>2</v>
      </c>
      <c r="F1157" t="n">
        <v>-1.387736927392888</v>
      </c>
      <c r="G1157" t="n">
        <v>253.9543063574397</v>
      </c>
      <c r="H1157" t="b">
        <v>0</v>
      </c>
      <c r="I1157" t="n">
        <v>1001.595784273742</v>
      </c>
      <c r="J1157" t="n">
        <v>2139.408595208714</v>
      </c>
    </row>
    <row r="1158" spans="1:10">
      <c r="A1158" t="n">
        <v>1155</v>
      </c>
      <c r="B1158" t="n">
        <v>0</v>
      </c>
      <c r="C1158" t="n">
        <v>0</v>
      </c>
      <c r="D1158" t="n">
        <v>25</v>
      </c>
      <c r="E1158" t="n">
        <v>2</v>
      </c>
      <c r="F1158" t="n">
        <v>-1.390087869309822</v>
      </c>
      <c r="G1158" t="n">
        <v>211.6285886311998</v>
      </c>
      <c r="H1158" t="b">
        <v>0</v>
      </c>
      <c r="I1158" t="n">
        <v>834.663153561452</v>
      </c>
      <c r="J1158" t="n">
        <v>1782.840496007261</v>
      </c>
    </row>
    <row r="1159" spans="1:10">
      <c r="A1159" t="n">
        <v>1156</v>
      </c>
      <c r="B1159" t="n">
        <v>0</v>
      </c>
      <c r="C1159" t="n">
        <v>0</v>
      </c>
      <c r="D1159" t="n">
        <v>20</v>
      </c>
      <c r="E1159" t="n">
        <v>2</v>
      </c>
      <c r="F1159" t="n">
        <v>-1.385244928701164</v>
      </c>
      <c r="G1159" t="n">
        <v>169.3028709049598</v>
      </c>
      <c r="H1159" t="b">
        <v>0</v>
      </c>
      <c r="I1159" t="n">
        <v>667.7305228491616</v>
      </c>
      <c r="J1159" t="n">
        <v>1426.272396805809</v>
      </c>
    </row>
    <row r="1160" spans="1:10">
      <c r="A1160" t="n">
        <v>1157</v>
      </c>
      <c r="B1160" t="n">
        <v>0</v>
      </c>
      <c r="C1160" t="n">
        <v>0</v>
      </c>
      <c r="D1160" t="n">
        <v>15</v>
      </c>
      <c r="E1160" t="n">
        <v>2</v>
      </c>
      <c r="F1160" t="n">
        <v>-1.402265749218853</v>
      </c>
      <c r="G1160" t="n">
        <v>126.9771531787199</v>
      </c>
      <c r="H1160" t="b">
        <v>0</v>
      </c>
      <c r="I1160" t="n">
        <v>500.7978921368712</v>
      </c>
      <c r="J1160" t="n">
        <v>1069.704297604357</v>
      </c>
    </row>
    <row r="1161" spans="1:10">
      <c r="A1161" t="n">
        <v>1158</v>
      </c>
      <c r="B1161" t="n">
        <v>0</v>
      </c>
      <c r="C1161" t="n">
        <v>0</v>
      </c>
      <c r="D1161" t="n">
        <v>10</v>
      </c>
      <c r="E1161" t="n">
        <v>2</v>
      </c>
      <c r="F1161" t="n">
        <v>-1.339025407756753</v>
      </c>
      <c r="G1161" t="n">
        <v>84.65143545247992</v>
      </c>
      <c r="H1161" t="b">
        <v>0</v>
      </c>
      <c r="I1161" t="n">
        <v>333.8652614245808</v>
      </c>
      <c r="J1161" t="n">
        <v>713.1361984029046</v>
      </c>
    </row>
    <row r="1162" spans="1:10">
      <c r="A1162" t="n">
        <v>1159</v>
      </c>
      <c r="B1162" t="n">
        <v>0</v>
      </c>
      <c r="C1162" t="n">
        <v>0</v>
      </c>
      <c r="D1162" t="n">
        <v>5</v>
      </c>
      <c r="E1162" t="n">
        <v>2</v>
      </c>
      <c r="F1162" t="n">
        <v>-1.574965953087467</v>
      </c>
      <c r="G1162" t="n">
        <v>42.32571772623996</v>
      </c>
      <c r="H1162" t="b">
        <v>0</v>
      </c>
      <c r="I1162" t="n">
        <v>166.9326307122904</v>
      </c>
      <c r="J1162" t="n">
        <v>356.5680992014523</v>
      </c>
    </row>
    <row r="1163" spans="1:10">
      <c r="A1163" t="n">
        <v>1160</v>
      </c>
      <c r="B1163" t="n">
        <v>0</v>
      </c>
      <c r="C1163" t="n">
        <v>0</v>
      </c>
      <c r="D1163" t="n">
        <v>0</v>
      </c>
      <c r="E1163" t="n">
        <v>2</v>
      </c>
      <c r="F1163" t="n">
        <v>0</v>
      </c>
      <c r="G1163" t="n">
        <v>0</v>
      </c>
      <c r="H1163" t="b">
        <v>0</v>
      </c>
      <c r="I1163" t="n">
        <v>0</v>
      </c>
      <c r="J1163" t="n">
        <v>0</v>
      </c>
    </row>
    <row r="1164" spans="1:10">
      <c r="A1164" t="n">
        <v>1161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b">
        <v>1</v>
      </c>
      <c r="I1164" t="n">
        <v>0</v>
      </c>
      <c r="J1164" t="n">
        <v>0</v>
      </c>
    </row>
    <row r="1165" spans="1:10">
      <c r="A1165" t="n">
        <v>1162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b">
        <v>0</v>
      </c>
      <c r="I1165" t="n">
        <v>0</v>
      </c>
      <c r="J1165" t="n">
        <v>0</v>
      </c>
    </row>
    <row r="1166" spans="1:10">
      <c r="A1166" t="n">
        <v>1163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b">
        <v>0</v>
      </c>
      <c r="I1166" t="n">
        <v>0</v>
      </c>
      <c r="J1166" t="n">
        <v>0</v>
      </c>
    </row>
    <row r="1167" spans="1:10">
      <c r="A1167" t="n">
        <v>1164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b">
        <v>0</v>
      </c>
      <c r="I1167" t="n">
        <v>0</v>
      </c>
      <c r="J1167" t="n">
        <v>0</v>
      </c>
    </row>
    <row r="1168" spans="1:10">
      <c r="A1168" t="n">
        <v>1165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b">
        <v>0</v>
      </c>
      <c r="I1168" t="n">
        <v>0</v>
      </c>
      <c r="J1168" t="n">
        <v>0</v>
      </c>
    </row>
    <row r="1169" spans="1:10">
      <c r="A1169" t="n">
        <v>1166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b">
        <v>0</v>
      </c>
      <c r="I1169" t="n">
        <v>0</v>
      </c>
      <c r="J1169" t="n">
        <v>0</v>
      </c>
    </row>
    <row r="1170" spans="1:10">
      <c r="A1170" t="n">
        <v>1167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b">
        <v>0</v>
      </c>
      <c r="I1170" t="n">
        <v>0</v>
      </c>
      <c r="J1170" t="n">
        <v>0</v>
      </c>
    </row>
    <row r="1171" spans="1:10">
      <c r="A1171" t="n">
        <v>1168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b">
        <v>0</v>
      </c>
      <c r="I1171" t="n">
        <v>0</v>
      </c>
      <c r="J1171" t="n">
        <v>0</v>
      </c>
    </row>
    <row r="1172" spans="1:10">
      <c r="A1172" t="n">
        <v>1169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b">
        <v>0</v>
      </c>
      <c r="I1172" t="n">
        <v>0</v>
      </c>
      <c r="J1172" t="n">
        <v>0</v>
      </c>
    </row>
    <row r="1173" spans="1:10">
      <c r="A1173" t="n">
        <v>1170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b">
        <v>0</v>
      </c>
      <c r="I1173" t="n">
        <v>0</v>
      </c>
      <c r="J1173" t="n">
        <v>0</v>
      </c>
    </row>
    <row r="1174" spans="1:10">
      <c r="A1174" t="n">
        <v>1171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b">
        <v>0</v>
      </c>
      <c r="I1174" t="n">
        <v>0</v>
      </c>
      <c r="J1174" t="n">
        <v>0</v>
      </c>
    </row>
    <row r="1175" spans="1:10">
      <c r="A1175" t="n">
        <v>1172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b">
        <v>0</v>
      </c>
      <c r="I1175" t="n">
        <v>0</v>
      </c>
      <c r="J1175" t="n">
        <v>0</v>
      </c>
    </row>
    <row r="1176" spans="1:10">
      <c r="A1176" t="n">
        <v>1173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b">
        <v>0</v>
      </c>
      <c r="I1176" t="n">
        <v>0</v>
      </c>
      <c r="J1176" t="n">
        <v>0</v>
      </c>
    </row>
    <row r="1177" spans="1:10">
      <c r="A1177" t="n">
        <v>1174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b">
        <v>0</v>
      </c>
      <c r="I1177" t="n">
        <v>0</v>
      </c>
      <c r="J1177" t="n">
        <v>0</v>
      </c>
    </row>
    <row r="1178" spans="1:10">
      <c r="A1178" t="n">
        <v>1175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b">
        <v>0</v>
      </c>
      <c r="I1178" t="n">
        <v>0</v>
      </c>
      <c r="J1178" t="n">
        <v>0</v>
      </c>
    </row>
    <row r="1179" spans="1:10">
      <c r="A1179" t="n">
        <v>1176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b">
        <v>0</v>
      </c>
      <c r="I1179" t="n">
        <v>0</v>
      </c>
      <c r="J1179" t="n">
        <v>0</v>
      </c>
    </row>
    <row r="1180" spans="1:10">
      <c r="A1180" t="n">
        <v>1177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b">
        <v>0</v>
      </c>
      <c r="I1180" t="n">
        <v>0</v>
      </c>
      <c r="J1180" t="n">
        <v>0</v>
      </c>
    </row>
    <row r="1181" spans="1:10">
      <c r="A1181" t="n">
        <v>1178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b">
        <v>0</v>
      </c>
      <c r="I1181" t="n">
        <v>0</v>
      </c>
      <c r="J1181" t="n">
        <v>0</v>
      </c>
    </row>
    <row r="1182" spans="1:10">
      <c r="A1182" t="n">
        <v>1179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b">
        <v>0</v>
      </c>
      <c r="I1182" t="n">
        <v>0</v>
      </c>
      <c r="J1182" t="n">
        <v>0</v>
      </c>
    </row>
    <row r="1183" spans="1:10">
      <c r="A1183" t="n">
        <v>1180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b">
        <v>0</v>
      </c>
      <c r="I1183" t="n">
        <v>0</v>
      </c>
      <c r="J1183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19"/>
  <sheetViews>
    <sheetView workbookViewId="0">
      <selection activeCell="A1" sqref="A1"/>
    </sheetView>
  </sheetViews>
  <sheetFormatPr baseColWidth="8" defaultRowHeight="15"/>
  <sheetData>
    <row r="1" spans="1:3">
      <c r="A1" s="54" t="s">
        <v>51</v>
      </c>
      <c r="B1" s="54" t="s">
        <v>132</v>
      </c>
      <c r="C1" s="54" t="s">
        <v>52</v>
      </c>
    </row>
    <row r="2" spans="1:3">
      <c r="A2" s="54" t="s">
        <v>133</v>
      </c>
      <c r="B2" s="54" t="s">
        <v>543</v>
      </c>
      <c r="C2" t="s">
        <v>544</v>
      </c>
    </row>
    <row r="3" spans="1:3">
      <c r="A3" s="54" t="s">
        <v>136</v>
      </c>
      <c r="B3" s="54" t="s">
        <v>545</v>
      </c>
      <c r="C3" t="s">
        <v>138</v>
      </c>
    </row>
    <row r="4" spans="1:3">
      <c r="A4" s="54" t="s">
        <v>139</v>
      </c>
      <c r="B4" s="54" t="s">
        <v>140</v>
      </c>
      <c r="C4" t="s">
        <v>141</v>
      </c>
    </row>
    <row r="5" spans="1:3">
      <c r="A5" s="54" t="s">
        <v>142</v>
      </c>
      <c r="B5" s="54" t="s">
        <v>546</v>
      </c>
      <c r="C5" t="s">
        <v>144</v>
      </c>
    </row>
    <row r="6" spans="1:3">
      <c r="A6" s="54" t="s">
        <v>145</v>
      </c>
      <c r="B6" s="54" t="s">
        <v>146</v>
      </c>
      <c r="C6" t="s">
        <v>147</v>
      </c>
    </row>
    <row r="7" spans="1:3">
      <c r="A7" s="54" t="s">
        <v>148</v>
      </c>
      <c r="B7" s="54" t="s">
        <v>547</v>
      </c>
      <c r="C7" t="s">
        <v>150</v>
      </c>
    </row>
    <row r="8" spans="1:3">
      <c r="A8" s="54" t="s">
        <v>151</v>
      </c>
      <c r="B8" s="54" t="s">
        <v>548</v>
      </c>
      <c r="C8" t="s">
        <v>153</v>
      </c>
    </row>
    <row r="9" spans="1:3">
      <c r="A9" s="54" t="s">
        <v>154</v>
      </c>
      <c r="B9" s="54" t="s">
        <v>155</v>
      </c>
      <c r="C9" t="s">
        <v>156</v>
      </c>
    </row>
    <row r="10" spans="1:3">
      <c r="A10" s="54" t="s">
        <v>157</v>
      </c>
      <c r="B10" s="54" t="s">
        <v>158</v>
      </c>
      <c r="C10" t="s">
        <v>159</v>
      </c>
    </row>
    <row r="11" spans="1:3">
      <c r="A11" s="54" t="s">
        <v>160</v>
      </c>
      <c r="B11" s="54" t="s">
        <v>161</v>
      </c>
      <c r="C11" t="s">
        <v>147</v>
      </c>
    </row>
    <row r="12" spans="1:3">
      <c r="A12" s="54" t="s">
        <v>162</v>
      </c>
      <c r="B12" s="54" t="s">
        <v>163</v>
      </c>
      <c r="C12" t="s">
        <v>147</v>
      </c>
    </row>
    <row r="13" spans="1:3">
      <c r="A13" s="54" t="s">
        <v>164</v>
      </c>
      <c r="B13" s="54" t="s">
        <v>165</v>
      </c>
      <c r="C13" t="s">
        <v>147</v>
      </c>
    </row>
    <row r="14" spans="1:3">
      <c r="A14" s="54" t="s">
        <v>166</v>
      </c>
      <c r="B14" s="54" t="s">
        <v>549</v>
      </c>
      <c r="C14" t="s">
        <v>168</v>
      </c>
    </row>
    <row r="15" spans="1:3">
      <c r="A15" s="54" t="s">
        <v>169</v>
      </c>
      <c r="B15" s="54" t="s">
        <v>170</v>
      </c>
      <c r="C15" t="s">
        <v>171</v>
      </c>
    </row>
    <row r="16" spans="1:3">
      <c r="A16" s="54" t="s">
        <v>172</v>
      </c>
      <c r="B16" s="54" t="s">
        <v>173</v>
      </c>
      <c r="C16" t="s">
        <v>174</v>
      </c>
    </row>
    <row r="17" spans="1:3">
      <c r="A17" s="54" t="s">
        <v>175</v>
      </c>
      <c r="B17" s="54" t="s">
        <v>176</v>
      </c>
      <c r="C17" t="s">
        <v>159</v>
      </c>
    </row>
    <row r="18" spans="1:3">
      <c r="A18" s="54" t="s">
        <v>177</v>
      </c>
      <c r="B18" s="54" t="s">
        <v>178</v>
      </c>
      <c r="C18" t="s">
        <v>179</v>
      </c>
    </row>
    <row r="19" spans="1:3">
      <c r="A19" s="54" t="s">
        <v>180</v>
      </c>
      <c r="B19" s="54" t="s">
        <v>181</v>
      </c>
      <c r="C19" t="s">
        <v>182</v>
      </c>
    </row>
    <row r="20" spans="1:3">
      <c r="A20" s="54" t="s">
        <v>183</v>
      </c>
      <c r="B20" s="54" t="s">
        <v>184</v>
      </c>
      <c r="C20" t="s">
        <v>66</v>
      </c>
    </row>
    <row r="21" spans="1:3">
      <c r="A21" s="54" t="s">
        <v>185</v>
      </c>
      <c r="B21" s="54" t="s">
        <v>550</v>
      </c>
      <c r="C21" t="s">
        <v>551</v>
      </c>
    </row>
    <row r="22" spans="1:3">
      <c r="A22" s="54" t="s">
        <v>188</v>
      </c>
      <c r="B22" s="54" t="s">
        <v>189</v>
      </c>
      <c r="C22" t="s">
        <v>190</v>
      </c>
    </row>
    <row r="23" spans="1:3">
      <c r="A23" s="54" t="s">
        <v>191</v>
      </c>
      <c r="B23" s="54" t="s">
        <v>192</v>
      </c>
      <c r="C23" t="s">
        <v>193</v>
      </c>
    </row>
    <row r="24" spans="1:3">
      <c r="A24" s="54" t="s">
        <v>194</v>
      </c>
      <c r="B24" s="54" t="s">
        <v>195</v>
      </c>
      <c r="C24" t="s">
        <v>66</v>
      </c>
    </row>
    <row r="25" spans="1:3">
      <c r="A25" s="54" t="s">
        <v>196</v>
      </c>
      <c r="B25" s="54" t="s">
        <v>197</v>
      </c>
      <c r="C25" t="s">
        <v>66</v>
      </c>
    </row>
    <row r="26" spans="1:3">
      <c r="A26" s="54" t="s">
        <v>198</v>
      </c>
      <c r="B26" s="54" t="s">
        <v>81</v>
      </c>
      <c r="C26" t="s">
        <v>200</v>
      </c>
    </row>
    <row r="27" spans="1:3">
      <c r="A27" s="54" t="s">
        <v>201</v>
      </c>
      <c r="B27" s="54" t="s">
        <v>552</v>
      </c>
      <c r="C27" t="s">
        <v>203</v>
      </c>
    </row>
    <row r="28" spans="1:3">
      <c r="A28" s="54" t="s">
        <v>204</v>
      </c>
      <c r="B28" s="54" t="s">
        <v>553</v>
      </c>
      <c r="C28" t="s">
        <v>66</v>
      </c>
    </row>
    <row r="29" spans="1:3">
      <c r="A29" s="54" t="s">
        <v>206</v>
      </c>
      <c r="B29" s="54" t="s">
        <v>554</v>
      </c>
      <c r="C29" t="s">
        <v>66</v>
      </c>
    </row>
    <row r="30" spans="1:3">
      <c r="A30" s="54" t="s">
        <v>208</v>
      </c>
      <c r="B30" s="54" t="s">
        <v>555</v>
      </c>
      <c r="C30" t="s">
        <v>210</v>
      </c>
    </row>
    <row r="31" spans="1:3">
      <c r="A31" s="54" t="s">
        <v>211</v>
      </c>
      <c r="B31" s="54" t="s">
        <v>82</v>
      </c>
      <c r="C31" t="s">
        <v>63</v>
      </c>
    </row>
    <row r="32" spans="1:3">
      <c r="A32" s="54" t="s">
        <v>375</v>
      </c>
      <c r="B32" s="54" t="s">
        <v>376</v>
      </c>
      <c r="C32" t="s">
        <v>377</v>
      </c>
    </row>
    <row r="33" spans="1:3">
      <c r="A33" s="54" t="s">
        <v>378</v>
      </c>
      <c r="B33" s="54" t="s">
        <v>379</v>
      </c>
      <c r="C33" t="s">
        <v>380</v>
      </c>
    </row>
    <row r="34" spans="1:3">
      <c r="A34" s="54" t="s">
        <v>213</v>
      </c>
      <c r="B34" s="54" t="s">
        <v>556</v>
      </c>
      <c r="C34" t="s">
        <v>215</v>
      </c>
    </row>
    <row r="35" spans="1:3">
      <c r="A35" s="54" t="s">
        <v>348</v>
      </c>
      <c r="B35" s="54" t="s">
        <v>349</v>
      </c>
      <c r="C35" t="s">
        <v>350</v>
      </c>
    </row>
    <row r="36" spans="1:3">
      <c r="A36" s="54" t="s">
        <v>351</v>
      </c>
      <c r="B36" s="54" t="s">
        <v>352</v>
      </c>
      <c r="C36" t="s">
        <v>274</v>
      </c>
    </row>
    <row r="37" spans="1:3">
      <c r="A37" s="54" t="s">
        <v>216</v>
      </c>
      <c r="B37" s="54" t="s">
        <v>83</v>
      </c>
      <c r="C37" t="s">
        <v>557</v>
      </c>
    </row>
    <row r="38" spans="1:3">
      <c r="A38" s="54" t="s">
        <v>219</v>
      </c>
      <c r="B38" s="54" t="s">
        <v>84</v>
      </c>
      <c r="C38" t="s">
        <v>221</v>
      </c>
    </row>
    <row r="39" spans="1:3">
      <c r="A39" s="54" t="s">
        <v>222</v>
      </c>
      <c r="B39" s="54" t="s">
        <v>85</v>
      </c>
      <c r="C39" t="s">
        <v>558</v>
      </c>
    </row>
    <row r="40" spans="1:3">
      <c r="A40" s="54" t="s">
        <v>225</v>
      </c>
      <c r="B40" s="54" t="s">
        <v>226</v>
      </c>
      <c r="C40" t="s">
        <v>190</v>
      </c>
    </row>
    <row r="41" spans="1:3">
      <c r="A41" s="54" t="s">
        <v>227</v>
      </c>
      <c r="B41" s="54" t="s">
        <v>559</v>
      </c>
      <c r="C41" t="s">
        <v>229</v>
      </c>
    </row>
    <row r="42" spans="1:3">
      <c r="A42" s="54" t="s">
        <v>230</v>
      </c>
      <c r="B42" s="54" t="s">
        <v>560</v>
      </c>
      <c r="C42" t="s">
        <v>232</v>
      </c>
    </row>
    <row r="43" spans="1:3">
      <c r="A43" s="54" t="s">
        <v>233</v>
      </c>
      <c r="B43" s="54" t="s">
        <v>561</v>
      </c>
      <c r="C43" t="s">
        <v>66</v>
      </c>
    </row>
    <row r="44" spans="1:3">
      <c r="A44" s="54" t="s">
        <v>235</v>
      </c>
      <c r="B44" s="54" t="s">
        <v>86</v>
      </c>
      <c r="C44" t="s">
        <v>108</v>
      </c>
    </row>
    <row r="45" spans="1:3">
      <c r="A45" s="54" t="s">
        <v>237</v>
      </c>
      <c r="B45" s="54" t="s">
        <v>562</v>
      </c>
      <c r="C45" t="s">
        <v>239</v>
      </c>
    </row>
    <row r="46" spans="1:3">
      <c r="A46" s="54" t="s">
        <v>240</v>
      </c>
      <c r="B46" s="54" t="s">
        <v>563</v>
      </c>
      <c r="C46" t="s">
        <v>242</v>
      </c>
    </row>
    <row r="47" spans="1:3">
      <c r="A47" s="54" t="s">
        <v>243</v>
      </c>
      <c r="B47" s="54" t="s">
        <v>564</v>
      </c>
      <c r="C47" t="s">
        <v>245</v>
      </c>
    </row>
    <row r="48" spans="1:3">
      <c r="A48" s="54" t="s">
        <v>246</v>
      </c>
      <c r="B48" s="54" t="s">
        <v>247</v>
      </c>
      <c r="C48" t="s">
        <v>248</v>
      </c>
    </row>
    <row r="49" spans="1:3">
      <c r="A49" s="54" t="s">
        <v>249</v>
      </c>
      <c r="B49" s="54" t="s">
        <v>87</v>
      </c>
      <c r="C49" t="s">
        <v>109</v>
      </c>
    </row>
    <row r="50" spans="1:3">
      <c r="A50" s="54" t="s">
        <v>251</v>
      </c>
      <c r="B50" s="54" t="s">
        <v>565</v>
      </c>
      <c r="C50" t="s">
        <v>63</v>
      </c>
    </row>
    <row r="51" spans="1:3">
      <c r="A51" s="54" t="s">
        <v>253</v>
      </c>
      <c r="B51" s="54" t="s">
        <v>566</v>
      </c>
      <c r="C51" t="s">
        <v>66</v>
      </c>
    </row>
    <row r="52" spans="1:3">
      <c r="A52" s="54" t="s">
        <v>255</v>
      </c>
      <c r="B52" s="54" t="s">
        <v>567</v>
      </c>
      <c r="C52" t="s">
        <v>66</v>
      </c>
    </row>
    <row r="53" spans="1:3">
      <c r="A53" s="54" t="s">
        <v>257</v>
      </c>
      <c r="B53" s="54" t="s">
        <v>568</v>
      </c>
      <c r="C53" t="s">
        <v>66</v>
      </c>
    </row>
    <row r="54" spans="1:3">
      <c r="A54" s="54" t="s">
        <v>259</v>
      </c>
      <c r="B54" s="54" t="s">
        <v>569</v>
      </c>
      <c r="C54" t="s">
        <v>66</v>
      </c>
    </row>
    <row r="55" spans="1:3">
      <c r="A55" s="54" t="s">
        <v>261</v>
      </c>
      <c r="B55" s="54" t="s">
        <v>570</v>
      </c>
      <c r="C55" t="s">
        <v>66</v>
      </c>
    </row>
    <row r="56" spans="1:3">
      <c r="A56" s="54" t="s">
        <v>263</v>
      </c>
      <c r="B56" s="54" t="s">
        <v>88</v>
      </c>
      <c r="C56" t="s">
        <v>63</v>
      </c>
    </row>
    <row r="57" spans="1:3">
      <c r="A57" s="54" t="s">
        <v>265</v>
      </c>
      <c r="B57" s="54" t="s">
        <v>571</v>
      </c>
      <c r="C57" t="s">
        <v>66</v>
      </c>
    </row>
    <row r="58" spans="1:3">
      <c r="A58" s="54" t="s">
        <v>267</v>
      </c>
      <c r="B58" s="54" t="s">
        <v>572</v>
      </c>
      <c r="C58" t="s">
        <v>269</v>
      </c>
    </row>
    <row r="59" spans="1:3">
      <c r="A59" s="54" t="s">
        <v>270</v>
      </c>
      <c r="B59" s="54" t="s">
        <v>271</v>
      </c>
      <c r="C59" t="s">
        <v>174</v>
      </c>
    </row>
    <row r="60" spans="1:3">
      <c r="A60" s="54" t="s">
        <v>272</v>
      </c>
      <c r="B60" s="54" t="s">
        <v>573</v>
      </c>
      <c r="C60" t="s">
        <v>274</v>
      </c>
    </row>
    <row r="61" spans="1:3">
      <c r="A61" s="54" t="s">
        <v>275</v>
      </c>
      <c r="B61" s="54" t="s">
        <v>276</v>
      </c>
      <c r="C61" t="s">
        <v>277</v>
      </c>
    </row>
    <row r="62" spans="1:3">
      <c r="A62" s="54" t="s">
        <v>278</v>
      </c>
      <c r="B62" s="54" t="s">
        <v>279</v>
      </c>
      <c r="C62" t="s">
        <v>66</v>
      </c>
    </row>
    <row r="63" spans="1:3">
      <c r="A63" s="54" t="s">
        <v>280</v>
      </c>
      <c r="B63" s="54" t="s">
        <v>281</v>
      </c>
      <c r="C63" t="s">
        <v>66</v>
      </c>
    </row>
    <row r="64" spans="1:3">
      <c r="A64" s="54" t="s">
        <v>282</v>
      </c>
      <c r="B64" s="54" t="s">
        <v>283</v>
      </c>
      <c r="C64" t="s">
        <v>284</v>
      </c>
    </row>
    <row r="65" spans="1:3">
      <c r="A65" s="54" t="s">
        <v>285</v>
      </c>
      <c r="B65" s="54" t="s">
        <v>286</v>
      </c>
      <c r="C65" t="s">
        <v>287</v>
      </c>
    </row>
    <row r="66" spans="1:3">
      <c r="A66" s="54" t="s">
        <v>288</v>
      </c>
      <c r="B66" s="54" t="s">
        <v>89</v>
      </c>
      <c r="C66" t="s">
        <v>190</v>
      </c>
    </row>
    <row r="67" spans="1:3">
      <c r="A67" s="54" t="s">
        <v>290</v>
      </c>
      <c r="B67" s="54" t="s">
        <v>291</v>
      </c>
      <c r="C67" t="s">
        <v>292</v>
      </c>
    </row>
    <row r="68" spans="1:3">
      <c r="A68" s="54" t="s">
        <v>293</v>
      </c>
      <c r="B68" s="54" t="s">
        <v>294</v>
      </c>
      <c r="C68" t="s">
        <v>295</v>
      </c>
    </row>
    <row r="69" spans="1:3">
      <c r="A69" s="54" t="s">
        <v>296</v>
      </c>
      <c r="B69" s="54" t="s">
        <v>297</v>
      </c>
      <c r="C69" t="s">
        <v>298</v>
      </c>
    </row>
    <row r="70" spans="1:3">
      <c r="A70" s="54" t="s">
        <v>299</v>
      </c>
      <c r="B70" s="54" t="s">
        <v>300</v>
      </c>
      <c r="C70" t="s">
        <v>174</v>
      </c>
    </row>
    <row r="71" spans="1:3">
      <c r="A71" s="54" t="s">
        <v>301</v>
      </c>
      <c r="B71" s="54" t="s">
        <v>302</v>
      </c>
      <c r="C71" t="s">
        <v>303</v>
      </c>
    </row>
    <row r="72" spans="1:3">
      <c r="A72" s="54" t="s">
        <v>304</v>
      </c>
      <c r="B72" s="54" t="s">
        <v>305</v>
      </c>
      <c r="C72" t="s">
        <v>159</v>
      </c>
    </row>
    <row r="73" spans="1:3">
      <c r="A73" s="54" t="s">
        <v>306</v>
      </c>
      <c r="B73" s="54" t="s">
        <v>537</v>
      </c>
      <c r="C73" t="s">
        <v>287</v>
      </c>
    </row>
    <row r="74" spans="1:3">
      <c r="A74" s="54" t="s">
        <v>308</v>
      </c>
      <c r="B74" s="54" t="s">
        <v>309</v>
      </c>
      <c r="C74" t="s">
        <v>310</v>
      </c>
    </row>
    <row r="75" spans="1:3">
      <c r="A75" s="54" t="s">
        <v>311</v>
      </c>
      <c r="B75" s="54" t="s">
        <v>312</v>
      </c>
      <c r="C75" t="s">
        <v>147</v>
      </c>
    </row>
    <row r="76" spans="1:3">
      <c r="A76" s="54" t="s">
        <v>313</v>
      </c>
      <c r="B76" s="54" t="s">
        <v>574</v>
      </c>
      <c r="C76" t="s">
        <v>575</v>
      </c>
    </row>
    <row r="77" spans="1:3">
      <c r="A77" s="54" t="s">
        <v>316</v>
      </c>
      <c r="B77" s="54" t="s">
        <v>317</v>
      </c>
      <c r="C77" t="s">
        <v>318</v>
      </c>
    </row>
    <row r="78" spans="1:3">
      <c r="A78" s="54" t="s">
        <v>319</v>
      </c>
      <c r="B78" s="54" t="s">
        <v>320</v>
      </c>
      <c r="C78" t="s">
        <v>321</v>
      </c>
    </row>
    <row r="79" spans="1:3">
      <c r="A79" s="54" t="s">
        <v>322</v>
      </c>
      <c r="B79" s="54" t="s">
        <v>323</v>
      </c>
      <c r="C79" t="s">
        <v>190</v>
      </c>
    </row>
    <row r="80" spans="1:3">
      <c r="A80" s="54" t="s">
        <v>324</v>
      </c>
      <c r="B80" s="54" t="s">
        <v>576</v>
      </c>
      <c r="C80" t="s">
        <v>326</v>
      </c>
    </row>
    <row r="81" spans="1:3">
      <c r="A81" s="54" t="s">
        <v>327</v>
      </c>
      <c r="B81" s="54" t="s">
        <v>328</v>
      </c>
      <c r="C81" t="s">
        <v>329</v>
      </c>
    </row>
    <row r="82" spans="1:3">
      <c r="A82" s="54" t="s">
        <v>330</v>
      </c>
      <c r="B82" s="54" t="s">
        <v>331</v>
      </c>
      <c r="C82" t="s">
        <v>63</v>
      </c>
    </row>
    <row r="83" spans="1:3">
      <c r="A83" s="54" t="s">
        <v>332</v>
      </c>
      <c r="B83" s="54" t="s">
        <v>333</v>
      </c>
      <c r="C83" t="s">
        <v>66</v>
      </c>
    </row>
    <row r="84" spans="1:3">
      <c r="A84" s="54" t="s">
        <v>334</v>
      </c>
      <c r="B84" s="54" t="s">
        <v>577</v>
      </c>
      <c r="C84" t="s">
        <v>578</v>
      </c>
    </row>
    <row r="85" spans="1:3">
      <c r="A85" s="54" t="s">
        <v>337</v>
      </c>
      <c r="B85" s="54" t="s">
        <v>338</v>
      </c>
      <c r="C85" t="s">
        <v>579</v>
      </c>
    </row>
    <row r="86" spans="1:3">
      <c r="A86" s="54" t="s">
        <v>340</v>
      </c>
      <c r="B86" s="54" t="s">
        <v>341</v>
      </c>
      <c r="C86" t="s">
        <v>63</v>
      </c>
    </row>
    <row r="87" spans="1:3">
      <c r="A87" s="54" t="s">
        <v>389</v>
      </c>
      <c r="B87" s="54" t="s">
        <v>390</v>
      </c>
      <c r="C87" t="s">
        <v>391</v>
      </c>
    </row>
    <row r="88" spans="1:3">
      <c r="A88" s="54" t="s">
        <v>342</v>
      </c>
      <c r="B88" s="54" t="s">
        <v>343</v>
      </c>
      <c r="C88" t="s">
        <v>344</v>
      </c>
    </row>
    <row r="89" spans="1:3">
      <c r="A89" s="54" t="s">
        <v>392</v>
      </c>
      <c r="B89" s="54" t="s">
        <v>393</v>
      </c>
      <c r="C89" t="s">
        <v>394</v>
      </c>
    </row>
    <row r="90" spans="1:3">
      <c r="A90" s="54" t="s">
        <v>345</v>
      </c>
      <c r="B90" s="54" t="s">
        <v>346</v>
      </c>
      <c r="C90" t="s">
        <v>347</v>
      </c>
    </row>
    <row r="91" spans="1:3">
      <c r="A91" s="54" t="s">
        <v>353</v>
      </c>
      <c r="B91" s="54" t="s">
        <v>354</v>
      </c>
      <c r="C91" t="s">
        <v>355</v>
      </c>
    </row>
    <row r="92" spans="1:3">
      <c r="A92" s="54" t="s">
        <v>267</v>
      </c>
      <c r="B92" s="54" t="s">
        <v>356</v>
      </c>
      <c r="C92" t="s">
        <v>357</v>
      </c>
    </row>
    <row r="93" spans="1:3">
      <c r="A93" s="54" t="s">
        <v>358</v>
      </c>
      <c r="B93" s="54" t="s">
        <v>359</v>
      </c>
      <c r="C93" t="s">
        <v>580</v>
      </c>
    </row>
    <row r="94" spans="1:3">
      <c r="A94" s="54" t="s">
        <v>361</v>
      </c>
      <c r="B94" s="54" t="s">
        <v>362</v>
      </c>
      <c r="C94" t="s">
        <v>287</v>
      </c>
    </row>
    <row r="95" spans="1:3">
      <c r="A95" s="54" t="s">
        <v>363</v>
      </c>
      <c r="B95" s="54" t="s">
        <v>364</v>
      </c>
      <c r="C95" t="s">
        <v>365</v>
      </c>
    </row>
    <row r="96" spans="1:3">
      <c r="A96" s="54" t="s">
        <v>366</v>
      </c>
      <c r="B96" s="54" t="s">
        <v>367</v>
      </c>
      <c r="C96" t="s">
        <v>581</v>
      </c>
    </row>
    <row r="97" spans="1:3">
      <c r="A97" s="54" t="s">
        <v>369</v>
      </c>
      <c r="B97" s="54" t="s">
        <v>370</v>
      </c>
      <c r="C97" t="s">
        <v>371</v>
      </c>
    </row>
    <row r="98" spans="1:3">
      <c r="A98" s="54" t="s">
        <v>372</v>
      </c>
      <c r="B98" s="54" t="s">
        <v>373</v>
      </c>
      <c r="C98" t="s">
        <v>374</v>
      </c>
    </row>
    <row r="99" spans="1:3">
      <c r="A99" s="54" t="s">
        <v>400</v>
      </c>
      <c r="B99" s="54" t="s">
        <v>401</v>
      </c>
      <c r="C99" t="s">
        <v>402</v>
      </c>
    </row>
    <row r="100" spans="1:3">
      <c r="A100" s="54" t="s">
        <v>403</v>
      </c>
      <c r="B100" s="54" t="s">
        <v>404</v>
      </c>
      <c r="C100" t="s">
        <v>405</v>
      </c>
    </row>
    <row r="101" spans="1:3">
      <c r="A101" s="54" t="s">
        <v>381</v>
      </c>
      <c r="B101" s="54" t="s">
        <v>382</v>
      </c>
      <c r="C101" t="s">
        <v>582</v>
      </c>
    </row>
    <row r="102" spans="1:3">
      <c r="A102" s="54" t="s">
        <v>384</v>
      </c>
      <c r="B102" s="54" t="s">
        <v>385</v>
      </c>
      <c r="C102" t="s">
        <v>386</v>
      </c>
    </row>
    <row r="103" spans="1:3">
      <c r="A103" s="54" t="s">
        <v>387</v>
      </c>
      <c r="B103" s="54" t="s">
        <v>388</v>
      </c>
      <c r="C103" t="s">
        <v>579</v>
      </c>
    </row>
    <row r="104" spans="1:3">
      <c r="A104" s="54" t="s">
        <v>395</v>
      </c>
      <c r="B104" s="54" t="s">
        <v>90</v>
      </c>
      <c r="C104" t="s">
        <v>396</v>
      </c>
    </row>
    <row r="105" spans="1:3">
      <c r="A105" s="54" t="s">
        <v>397</v>
      </c>
      <c r="B105" s="54" t="s">
        <v>398</v>
      </c>
      <c r="C105" t="s">
        <v>583</v>
      </c>
    </row>
    <row r="106" spans="1:3">
      <c r="A106" s="54" t="s">
        <v>406</v>
      </c>
      <c r="B106" s="54" t="s">
        <v>407</v>
      </c>
      <c r="C106" t="s">
        <v>408</v>
      </c>
    </row>
    <row r="107" spans="1:3">
      <c r="A107" s="54" t="s">
        <v>409</v>
      </c>
      <c r="B107" s="54" t="s">
        <v>410</v>
      </c>
      <c r="C107" t="s">
        <v>287</v>
      </c>
    </row>
    <row r="108" spans="1:3">
      <c r="A108" s="54" t="s">
        <v>411</v>
      </c>
      <c r="B108" s="54" t="s">
        <v>412</v>
      </c>
      <c r="C108" t="s">
        <v>413</v>
      </c>
    </row>
    <row r="109" spans="1:3">
      <c r="A109" s="54" t="s">
        <v>414</v>
      </c>
      <c r="B109" s="54" t="s">
        <v>415</v>
      </c>
      <c r="C109" t="s">
        <v>416</v>
      </c>
    </row>
    <row r="110" spans="1:3">
      <c r="A110" s="54" t="s">
        <v>417</v>
      </c>
      <c r="B110" s="54" t="s">
        <v>418</v>
      </c>
      <c r="C110" t="s">
        <v>584</v>
      </c>
    </row>
    <row r="111" spans="1:3">
      <c r="A111" s="54" t="s">
        <v>420</v>
      </c>
      <c r="B111" s="54" t="s">
        <v>421</v>
      </c>
      <c r="C111" t="s">
        <v>585</v>
      </c>
    </row>
    <row r="112" spans="1:3">
      <c r="A112" s="54" t="s">
        <v>423</v>
      </c>
      <c r="B112" s="54" t="s">
        <v>424</v>
      </c>
      <c r="C112" t="s">
        <v>586</v>
      </c>
    </row>
    <row r="113" spans="1:3">
      <c r="A113" s="54" t="s">
        <v>426</v>
      </c>
      <c r="B113" s="54" t="s">
        <v>427</v>
      </c>
      <c r="C113" t="s">
        <v>66</v>
      </c>
    </row>
    <row r="114" spans="1:3">
      <c r="A114" s="54" t="s">
        <v>428</v>
      </c>
      <c r="B114" s="54" t="s">
        <v>429</v>
      </c>
      <c r="C114" t="s">
        <v>587</v>
      </c>
    </row>
    <row r="115" spans="1:3">
      <c r="A115" s="54" t="s">
        <v>431</v>
      </c>
      <c r="B115" s="54" t="s">
        <v>588</v>
      </c>
      <c r="C115" t="s">
        <v>589</v>
      </c>
    </row>
    <row r="116" spans="1:3">
      <c r="A116" s="54" t="n"/>
      <c r="B116" s="54" t="s">
        <v>130</v>
      </c>
      <c r="C116" t="s">
        <v>590</v>
      </c>
    </row>
    <row r="117" spans="1:3">
      <c r="A117" s="54" t="s">
        <v>433</v>
      </c>
      <c r="B117" s="54" t="s">
        <v>131</v>
      </c>
      <c r="C117" t="s">
        <v>590</v>
      </c>
    </row>
    <row r="118" spans="1:3">
      <c r="A118" s="54" t="s">
        <v>436</v>
      </c>
      <c r="B118" s="54" t="s">
        <v>437</v>
      </c>
      <c r="C118" t="s">
        <v>584</v>
      </c>
    </row>
    <row r="119" spans="1:3">
      <c r="A119" s="54" t="s">
        <v>438</v>
      </c>
      <c r="B119" s="54" t="s">
        <v>439</v>
      </c>
      <c r="C119" t="s">
        <v>587</v>
      </c>
    </row>
  </sheetData>
  <mergeCells count="1">
    <mergeCell ref="A115:A116"/>
  </mergeCells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V1803"/>
  <sheetViews>
    <sheetView workbookViewId="0">
      <selection activeCell="A1" sqref="A1"/>
    </sheetView>
  </sheetViews>
  <sheetFormatPr baseColWidth="8" defaultRowHeight="15"/>
  <sheetData>
    <row r="1" spans="1:48">
      <c r="A1" t="s">
        <v>440</v>
      </c>
      <c r="B1" t="s">
        <v>441</v>
      </c>
      <c r="C1" t="s">
        <v>442</v>
      </c>
      <c r="D1" t="s">
        <v>446</v>
      </c>
      <c r="E1" t="s">
        <v>443</v>
      </c>
      <c r="F1" t="s">
        <v>445</v>
      </c>
      <c r="G1" t="s">
        <v>447</v>
      </c>
      <c r="H1" t="s">
        <v>449</v>
      </c>
      <c r="I1" t="s">
        <v>452</v>
      </c>
      <c r="J1" t="s">
        <v>453</v>
      </c>
      <c r="K1" t="s">
        <v>454</v>
      </c>
      <c r="L1" t="s">
        <v>444</v>
      </c>
      <c r="M1" t="s">
        <v>455</v>
      </c>
      <c r="N1" t="s">
        <v>450</v>
      </c>
      <c r="O1" t="s">
        <v>448</v>
      </c>
      <c r="P1" t="s">
        <v>456</v>
      </c>
      <c r="Q1" t="s">
        <v>451</v>
      </c>
      <c r="R1" t="s">
        <v>457</v>
      </c>
      <c r="S1" t="s">
        <v>458</v>
      </c>
      <c r="T1" t="s">
        <v>459</v>
      </c>
      <c r="U1" t="s">
        <v>460</v>
      </c>
      <c r="V1" t="s">
        <v>461</v>
      </c>
      <c r="W1" t="s">
        <v>462</v>
      </c>
      <c r="X1" t="s">
        <v>463</v>
      </c>
      <c r="Y1" t="s">
        <v>464</v>
      </c>
      <c r="Z1" t="s">
        <v>465</v>
      </c>
      <c r="AA1" t="s">
        <v>466</v>
      </c>
      <c r="AB1" t="s">
        <v>467</v>
      </c>
      <c r="AC1" t="s">
        <v>468</v>
      </c>
      <c r="AD1" t="s">
        <v>469</v>
      </c>
      <c r="AE1" t="s">
        <v>470</v>
      </c>
      <c r="AF1" t="s">
        <v>471</v>
      </c>
      <c r="AG1" t="s">
        <v>472</v>
      </c>
      <c r="AH1" t="s">
        <v>473</v>
      </c>
      <c r="AI1" t="s">
        <v>474</v>
      </c>
      <c r="AJ1" t="s">
        <v>475</v>
      </c>
      <c r="AK1" t="s">
        <v>476</v>
      </c>
      <c r="AL1" t="s">
        <v>477</v>
      </c>
      <c r="AM1" t="s">
        <v>478</v>
      </c>
      <c r="AN1" t="s">
        <v>479</v>
      </c>
      <c r="AO1" t="s">
        <v>480</v>
      </c>
      <c r="AP1" t="s">
        <v>481</v>
      </c>
      <c r="AQ1" t="s">
        <v>482</v>
      </c>
      <c r="AR1" t="s">
        <v>483</v>
      </c>
      <c r="AS1" t="s">
        <v>484</v>
      </c>
      <c r="AT1" t="s">
        <v>485</v>
      </c>
      <c r="AU1" t="s">
        <v>486</v>
      </c>
      <c r="AV1" t="s">
        <v>487</v>
      </c>
    </row>
    <row r="2" spans="1:48">
      <c r="A2" t="s">
        <v>488</v>
      </c>
      <c r="B2" t="s">
        <v>489</v>
      </c>
      <c r="C2" t="s">
        <v>490</v>
      </c>
      <c r="D2" t="s">
        <v>494</v>
      </c>
      <c r="E2" t="s">
        <v>491</v>
      </c>
      <c r="F2" t="s">
        <v>493</v>
      </c>
      <c r="G2" t="s">
        <v>495</v>
      </c>
      <c r="H2" t="s">
        <v>497</v>
      </c>
      <c r="I2" t="s">
        <v>500</v>
      </c>
      <c r="J2" t="s">
        <v>501</v>
      </c>
      <c r="K2" t="s">
        <v>502</v>
      </c>
      <c r="L2" t="s">
        <v>492</v>
      </c>
      <c r="M2" t="s">
        <v>503</v>
      </c>
      <c r="N2" t="s">
        <v>498</v>
      </c>
      <c r="O2" t="s">
        <v>496</v>
      </c>
      <c r="P2" t="s">
        <v>504</v>
      </c>
      <c r="Q2" t="s">
        <v>499</v>
      </c>
      <c r="R2" t="s">
        <v>505</v>
      </c>
      <c r="S2" t="s">
        <v>506</v>
      </c>
      <c r="T2" t="s">
        <v>507</v>
      </c>
      <c r="U2" t="s">
        <v>508</v>
      </c>
      <c r="V2" t="s">
        <v>509</v>
      </c>
      <c r="W2" t="s">
        <v>510</v>
      </c>
      <c r="X2" t="s">
        <v>511</v>
      </c>
      <c r="Y2" t="s">
        <v>512</v>
      </c>
      <c r="Z2" t="s">
        <v>513</v>
      </c>
      <c r="AA2" t="s">
        <v>514</v>
      </c>
      <c r="AB2" t="s">
        <v>515</v>
      </c>
      <c r="AC2" t="s">
        <v>516</v>
      </c>
      <c r="AD2" t="s">
        <v>517</v>
      </c>
      <c r="AE2" t="s">
        <v>518</v>
      </c>
      <c r="AF2" t="s">
        <v>519</v>
      </c>
      <c r="AG2" t="s">
        <v>520</v>
      </c>
      <c r="AH2" t="s">
        <v>521</v>
      </c>
      <c r="AI2" t="s">
        <v>522</v>
      </c>
      <c r="AJ2" t="s">
        <v>523</v>
      </c>
      <c r="AK2" t="s">
        <v>524</v>
      </c>
      <c r="AL2" t="s">
        <v>525</v>
      </c>
      <c r="AM2" t="s">
        <v>526</v>
      </c>
      <c r="AN2" t="s">
        <v>527</v>
      </c>
      <c r="AO2" t="s">
        <v>528</v>
      </c>
      <c r="AP2" t="s">
        <v>529</v>
      </c>
      <c r="AQ2" t="s">
        <v>530</v>
      </c>
      <c r="AR2" t="s">
        <v>531</v>
      </c>
      <c r="AS2" t="s">
        <v>532</v>
      </c>
      <c r="AT2" t="s">
        <v>533</v>
      </c>
      <c r="AU2" t="s">
        <v>534</v>
      </c>
      <c r="AV2" t="s">
        <v>535</v>
      </c>
    </row>
    <row r="3" spans="1:48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b">
        <v>0</v>
      </c>
      <c r="P3" t="n">
        <v>0</v>
      </c>
      <c r="Q3" t="n">
        <v>0</v>
      </c>
      <c r="R3" t="n">
        <v>1</v>
      </c>
      <c r="S3" t="n">
        <v>23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-21.42817949427903</v>
      </c>
      <c r="Z3" t="n">
        <v>23</v>
      </c>
      <c r="AA3" t="n">
        <v>750</v>
      </c>
      <c r="AB3" t="b">
        <v>0</v>
      </c>
      <c r="AC3" t="b">
        <v>1</v>
      </c>
      <c r="AD3" t="n">
        <v>90</v>
      </c>
      <c r="AE3" t="n">
        <v>-0</v>
      </c>
      <c r="AF3" t="n">
        <v>0</v>
      </c>
      <c r="AG3" t="n">
        <v>0.02702078277613733</v>
      </c>
      <c r="AH3" t="b">
        <v>1</v>
      </c>
      <c r="AI3" t="b">
        <v>1</v>
      </c>
      <c r="AJ3" t="n">
        <v>750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1</v>
      </c>
      <c r="AQ3" t="n">
        <v>0</v>
      </c>
      <c r="AR3" t="n">
        <v>0</v>
      </c>
      <c r="AS3" t="n">
        <v>0</v>
      </c>
      <c r="AT3" t="n">
        <v>0.1230134193534173</v>
      </c>
      <c r="AU3" t="n">
        <v>0.03867333068485743</v>
      </c>
      <c r="AV3" t="n">
        <v>0.1230134193534173</v>
      </c>
    </row>
    <row r="4" spans="1:48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b">
        <v>0</v>
      </c>
      <c r="P4" t="n">
        <v>0</v>
      </c>
      <c r="Q4" t="n">
        <v>0</v>
      </c>
      <c r="R4" t="n">
        <v>1</v>
      </c>
      <c r="S4" t="n">
        <v>23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-21.42817949427903</v>
      </c>
      <c r="Z4" t="n">
        <v>23.02186006032984</v>
      </c>
      <c r="AA4" t="n">
        <v>750</v>
      </c>
      <c r="AB4" t="b">
        <v>0</v>
      </c>
      <c r="AC4" t="b">
        <v>1</v>
      </c>
      <c r="AD4" t="n">
        <v>89.99255965989782</v>
      </c>
      <c r="AE4" t="n">
        <v>-0</v>
      </c>
      <c r="AF4" t="n">
        <v>0</v>
      </c>
      <c r="AG4" t="n">
        <v>0.0293910824093475</v>
      </c>
      <c r="AH4" t="b">
        <v>1</v>
      </c>
      <c r="AI4" t="b">
        <v>1</v>
      </c>
      <c r="AJ4" t="n">
        <v>750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1</v>
      </c>
      <c r="AQ4" t="n">
        <v>0</v>
      </c>
      <c r="AR4" t="n">
        <v>0</v>
      </c>
      <c r="AS4" t="n">
        <v>0</v>
      </c>
      <c r="AT4" t="n">
        <v>0.1230453533115465</v>
      </c>
      <c r="AU4" t="n">
        <v>0.03868337017916053</v>
      </c>
      <c r="AV4" t="n">
        <v>0.1230453533115465</v>
      </c>
    </row>
    <row r="5" spans="1:48">
      <c r="A5" t="n">
        <v>2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b">
        <v>0</v>
      </c>
      <c r="P5" t="n">
        <v>0</v>
      </c>
      <c r="Q5" t="n">
        <v>0</v>
      </c>
      <c r="R5" t="n">
        <v>1</v>
      </c>
      <c r="S5" t="n">
        <v>23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-21.42817949427903</v>
      </c>
      <c r="Z5" t="n">
        <v>23.05830596044534</v>
      </c>
      <c r="AA5" t="n">
        <v>750</v>
      </c>
      <c r="AB5" t="b">
        <v>0</v>
      </c>
      <c r="AC5" t="b">
        <v>1</v>
      </c>
      <c r="AD5" t="n">
        <v>89.98511931979564</v>
      </c>
      <c r="AE5" t="n">
        <v>-0</v>
      </c>
      <c r="AF5" t="n">
        <v>0</v>
      </c>
      <c r="AG5" t="n">
        <v>0.03185639884718089</v>
      </c>
      <c r="AH5" t="b">
        <v>1</v>
      </c>
      <c r="AI5" t="b">
        <v>1</v>
      </c>
      <c r="AJ5" t="n">
        <v>750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1</v>
      </c>
      <c r="AQ5" t="n">
        <v>0</v>
      </c>
      <c r="AR5" t="n">
        <v>0</v>
      </c>
      <c r="AS5" t="n">
        <v>0</v>
      </c>
      <c r="AT5" t="n">
        <v>0.1230986079737421</v>
      </c>
      <c r="AU5" t="n">
        <v>0.03870011254086731</v>
      </c>
      <c r="AV5" t="n">
        <v>0.1230986079737421</v>
      </c>
    </row>
    <row r="6" spans="1:48">
      <c r="A6" t="n">
        <v>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b">
        <v>0</v>
      </c>
      <c r="P6" t="n">
        <v>0</v>
      </c>
      <c r="Q6" t="n">
        <v>0</v>
      </c>
      <c r="R6" t="n">
        <v>1</v>
      </c>
      <c r="S6" t="n">
        <v>23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-21.42817949427903</v>
      </c>
      <c r="Z6" t="n">
        <v>23.09475186056084</v>
      </c>
      <c r="AA6" t="n">
        <v>750</v>
      </c>
      <c r="AB6" t="b">
        <v>0</v>
      </c>
      <c r="AC6" t="b">
        <v>1</v>
      </c>
      <c r="AD6" t="n">
        <v>89.97767897969347</v>
      </c>
      <c r="AE6" t="n">
        <v>-0</v>
      </c>
      <c r="AF6" t="n">
        <v>0</v>
      </c>
      <c r="AG6" t="n">
        <v>0.034427232248778</v>
      </c>
      <c r="AH6" t="b">
        <v>1</v>
      </c>
      <c r="AI6" t="b">
        <v>1</v>
      </c>
      <c r="AJ6" t="n">
        <v>750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1</v>
      </c>
      <c r="AQ6" t="n">
        <v>0</v>
      </c>
      <c r="AR6" t="n">
        <v>0</v>
      </c>
      <c r="AS6" t="n">
        <v>0</v>
      </c>
      <c r="AT6" t="n">
        <v>0.1231518791251284</v>
      </c>
      <c r="AU6" t="n">
        <v>0.0387168600864957</v>
      </c>
      <c r="AV6" t="n">
        <v>0.1231518791251284</v>
      </c>
    </row>
    <row r="7" spans="1:48">
      <c r="A7" t="n">
        <v>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b">
        <v>0</v>
      </c>
      <c r="P7" t="n">
        <v>0</v>
      </c>
      <c r="Q7" t="n">
        <v>0</v>
      </c>
      <c r="R7" t="n">
        <v>1</v>
      </c>
      <c r="S7" t="n">
        <v>23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-21.42817949427903</v>
      </c>
      <c r="Z7" t="n">
        <v>23.13119776067635</v>
      </c>
      <c r="AA7" t="n">
        <v>750</v>
      </c>
      <c r="AB7" t="b">
        <v>0</v>
      </c>
      <c r="AC7" t="b">
        <v>1</v>
      </c>
      <c r="AD7" t="n">
        <v>89.97023863959129</v>
      </c>
      <c r="AE7" t="n">
        <v>-0</v>
      </c>
      <c r="AF7" t="n">
        <v>0</v>
      </c>
      <c r="AG7" t="n">
        <v>0.03605512676383704</v>
      </c>
      <c r="AH7" t="b">
        <v>1</v>
      </c>
      <c r="AI7" t="b">
        <v>1</v>
      </c>
      <c r="AJ7" t="n">
        <v>750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1</v>
      </c>
      <c r="AQ7" t="n">
        <v>0</v>
      </c>
      <c r="AR7" t="n">
        <v>0</v>
      </c>
      <c r="AS7" t="n">
        <v>0</v>
      </c>
      <c r="AT7" t="n">
        <v>0.1232051667687808</v>
      </c>
      <c r="AU7" t="n">
        <v>0.03873361281701257</v>
      </c>
      <c r="AV7" t="n">
        <v>0.1232051667687808</v>
      </c>
    </row>
    <row r="8" spans="1:48">
      <c r="A8" t="n">
        <v>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b">
        <v>0</v>
      </c>
      <c r="P8" t="n">
        <v>0</v>
      </c>
      <c r="Q8" t="n">
        <v>0</v>
      </c>
      <c r="R8" t="n">
        <v>1</v>
      </c>
      <c r="S8" t="n">
        <v>23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-21.42817949427903</v>
      </c>
      <c r="Z8" t="n">
        <v>23.16764366079185</v>
      </c>
      <c r="AA8" t="n">
        <v>750</v>
      </c>
      <c r="AB8" t="b">
        <v>0</v>
      </c>
      <c r="AC8" t="b">
        <v>1</v>
      </c>
      <c r="AD8" t="n">
        <v>89.96279829948911</v>
      </c>
      <c r="AE8" t="n">
        <v>-0</v>
      </c>
      <c r="AF8" t="n">
        <v>0</v>
      </c>
      <c r="AG8" t="n">
        <v>0.03775246804421835</v>
      </c>
      <c r="AH8" t="b">
        <v>1</v>
      </c>
      <c r="AI8" t="b">
        <v>1</v>
      </c>
      <c r="AJ8" t="n">
        <v>750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1</v>
      </c>
      <c r="AQ8" t="n">
        <v>0</v>
      </c>
      <c r="AR8" t="n">
        <v>0</v>
      </c>
      <c r="AS8" t="n">
        <v>0</v>
      </c>
      <c r="AT8" t="n">
        <v>0.1232584709077752</v>
      </c>
      <c r="AU8" t="n">
        <v>0.03875037073338493</v>
      </c>
      <c r="AV8" t="n">
        <v>0.1232584709077752</v>
      </c>
    </row>
    <row r="9" spans="1:48">
      <c r="A9" t="n">
        <v>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b">
        <v>0</v>
      </c>
      <c r="P9" t="n">
        <v>0</v>
      </c>
      <c r="Q9" t="n">
        <v>0</v>
      </c>
      <c r="R9" t="n">
        <v>1</v>
      </c>
      <c r="S9" t="n">
        <v>23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-21.42817949427903</v>
      </c>
      <c r="Z9" t="n">
        <v>23.20408956090735</v>
      </c>
      <c r="AA9" t="n">
        <v>750</v>
      </c>
      <c r="AB9" t="b">
        <v>0</v>
      </c>
      <c r="AC9" t="b">
        <v>1</v>
      </c>
      <c r="AD9" t="n">
        <v>89.95535795938693</v>
      </c>
      <c r="AE9" t="n">
        <v>-0</v>
      </c>
      <c r="AF9" t="n">
        <v>0</v>
      </c>
      <c r="AG9" t="n">
        <v>0.03594498800743423</v>
      </c>
      <c r="AH9" t="b">
        <v>1</v>
      </c>
      <c r="AI9" t="b">
        <v>1</v>
      </c>
      <c r="AJ9" t="n">
        <v>750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1</v>
      </c>
      <c r="AQ9" t="n">
        <v>0</v>
      </c>
      <c r="AR9" t="n">
        <v>0</v>
      </c>
      <c r="AS9" t="n">
        <v>0</v>
      </c>
      <c r="AT9" t="n">
        <v>0.1233117915451877</v>
      </c>
      <c r="AU9" t="n">
        <v>0.03876713383657982</v>
      </c>
      <c r="AV9" t="n">
        <v>0.1233117915451877</v>
      </c>
    </row>
    <row r="10" spans="1:48">
      <c r="A10" t="n">
        <v>7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b">
        <v>0</v>
      </c>
      <c r="P10" t="n">
        <v>0</v>
      </c>
      <c r="Q10" t="n">
        <v>0</v>
      </c>
      <c r="R10" t="n">
        <v>1</v>
      </c>
      <c r="S10" t="n">
        <v>23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-21.42817949427903</v>
      </c>
      <c r="Z10" t="n">
        <v>23.24053546102285</v>
      </c>
      <c r="AA10" t="n">
        <v>750</v>
      </c>
      <c r="AB10" t="b">
        <v>0</v>
      </c>
      <c r="AC10" t="b">
        <v>1</v>
      </c>
      <c r="AD10" t="n">
        <v>89.94791761928475</v>
      </c>
      <c r="AE10" t="n">
        <v>-0</v>
      </c>
      <c r="AF10" t="n">
        <v>0</v>
      </c>
      <c r="AG10" t="n">
        <v>0.03307199152395866</v>
      </c>
      <c r="AH10" t="b">
        <v>1</v>
      </c>
      <c r="AI10" t="b">
        <v>1</v>
      </c>
      <c r="AJ10" t="n">
        <v>750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1</v>
      </c>
      <c r="AQ10" t="n">
        <v>0</v>
      </c>
      <c r="AR10" t="n">
        <v>0</v>
      </c>
      <c r="AS10" t="n">
        <v>0</v>
      </c>
      <c r="AT10" t="n">
        <v>0.1233651286840946</v>
      </c>
      <c r="AU10" t="n">
        <v>0.03878390212756446</v>
      </c>
      <c r="AV10" t="n">
        <v>0.1233651286840946</v>
      </c>
    </row>
    <row r="11" spans="1:48">
      <c r="A11" t="n">
        <v>8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b">
        <v>0</v>
      </c>
      <c r="P11" t="n">
        <v>0</v>
      </c>
      <c r="Q11" t="n">
        <v>0</v>
      </c>
      <c r="R11" t="n">
        <v>1</v>
      </c>
      <c r="S11" t="n">
        <v>23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-21.42817949427903</v>
      </c>
      <c r="Z11" t="n">
        <v>23.27698136113836</v>
      </c>
      <c r="AA11" t="n">
        <v>750</v>
      </c>
      <c r="AB11" t="b">
        <v>0</v>
      </c>
      <c r="AC11" t="b">
        <v>1</v>
      </c>
      <c r="AD11" t="n">
        <v>89.94047727918257</v>
      </c>
      <c r="AE11" t="n">
        <v>-0</v>
      </c>
      <c r="AF11" t="n">
        <v>0</v>
      </c>
      <c r="AG11" t="n">
        <v>0.03480716869413249</v>
      </c>
      <c r="AH11" t="b">
        <v>1</v>
      </c>
      <c r="AI11" t="b">
        <v>1</v>
      </c>
      <c r="AJ11" t="n">
        <v>750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1</v>
      </c>
      <c r="AQ11" t="n">
        <v>0</v>
      </c>
      <c r="AR11" t="n">
        <v>0</v>
      </c>
      <c r="AS11" t="n">
        <v>0</v>
      </c>
      <c r="AT11" t="n">
        <v>0.1234184823275732</v>
      </c>
      <c r="AU11" t="n">
        <v>0.03880067560730621</v>
      </c>
      <c r="AV11" t="n">
        <v>0.1234184823275732</v>
      </c>
    </row>
    <row r="12" spans="1:48">
      <c r="A12" t="n">
        <v>9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b">
        <v>0</v>
      </c>
      <c r="P12" t="n">
        <v>0</v>
      </c>
      <c r="Q12" t="n">
        <v>0</v>
      </c>
      <c r="R12" t="n">
        <v>1</v>
      </c>
      <c r="S12" t="n">
        <v>23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-21.42817949427903</v>
      </c>
      <c r="Z12" t="n">
        <v>23.31342726125386</v>
      </c>
      <c r="AA12" t="n">
        <v>750</v>
      </c>
      <c r="AB12" t="b">
        <v>0</v>
      </c>
      <c r="AC12" t="b">
        <v>1</v>
      </c>
      <c r="AD12" t="n">
        <v>89.9330369390804</v>
      </c>
      <c r="AE12" t="n">
        <v>-0</v>
      </c>
      <c r="AF12" t="n">
        <v>0</v>
      </c>
      <c r="AG12" t="n">
        <v>0.0353520871444878</v>
      </c>
      <c r="AH12" t="b">
        <v>1</v>
      </c>
      <c r="AI12" t="b">
        <v>1</v>
      </c>
      <c r="AJ12" t="n">
        <v>750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1</v>
      </c>
      <c r="AQ12" t="n">
        <v>0</v>
      </c>
      <c r="AR12" t="n">
        <v>0</v>
      </c>
      <c r="AS12" t="n">
        <v>0</v>
      </c>
      <c r="AT12" t="n">
        <v>0.1234718524787004</v>
      </c>
      <c r="AU12" t="n">
        <v>0.03881745427677246</v>
      </c>
      <c r="AV12" t="n">
        <v>0.1234718524787004</v>
      </c>
    </row>
    <row r="13" spans="1:48">
      <c r="A13" t="n">
        <v>10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b">
        <v>0</v>
      </c>
      <c r="P13" t="n">
        <v>0</v>
      </c>
      <c r="Q13" t="n">
        <v>0</v>
      </c>
      <c r="R13" t="n">
        <v>1</v>
      </c>
      <c r="S13" t="n">
        <v>23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-21.42817949427903</v>
      </c>
      <c r="Z13" t="n">
        <v>23.34987316136936</v>
      </c>
      <c r="AA13" t="n">
        <v>750</v>
      </c>
      <c r="AB13" t="b">
        <v>0</v>
      </c>
      <c r="AC13" t="b">
        <v>1</v>
      </c>
      <c r="AD13" t="n">
        <v>89.92559659897822</v>
      </c>
      <c r="AE13" t="n">
        <v>-0</v>
      </c>
      <c r="AF13" t="n">
        <v>0</v>
      </c>
      <c r="AG13" t="n">
        <v>0.04004076765828599</v>
      </c>
      <c r="AH13" t="b">
        <v>1</v>
      </c>
      <c r="AI13" t="b">
        <v>1</v>
      </c>
      <c r="AJ13" t="n">
        <v>750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1</v>
      </c>
      <c r="AQ13" t="n">
        <v>0</v>
      </c>
      <c r="AR13" t="n">
        <v>0</v>
      </c>
      <c r="AS13" t="n">
        <v>0</v>
      </c>
      <c r="AT13" t="n">
        <v>0.1235252391405544</v>
      </c>
      <c r="AU13" t="n">
        <v>0.0388342381369309</v>
      </c>
      <c r="AV13" t="n">
        <v>0.1235252391405544</v>
      </c>
    </row>
    <row r="14" spans="1:48">
      <c r="A14" t="n">
        <v>11</v>
      </c>
      <c r="B14" t="n">
        <v>0</v>
      </c>
      <c r="C14" t="n">
        <v>0</v>
      </c>
      <c r="D14" t="n">
        <v>0</v>
      </c>
      <c r="E14" t="n">
        <v>0</v>
      </c>
      <c r="F14" t="n">
        <v>-0.001798697606277089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b">
        <v>0</v>
      </c>
      <c r="P14" t="n">
        <v>0</v>
      </c>
      <c r="Q14" t="n">
        <v>0</v>
      </c>
      <c r="R14" t="n">
        <v>1</v>
      </c>
      <c r="S14" t="n">
        <v>23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-21.42817949427903</v>
      </c>
      <c r="Z14" t="n">
        <v>23.3890416443863</v>
      </c>
      <c r="AA14" t="n">
        <v>750</v>
      </c>
      <c r="AB14" t="b">
        <v>0</v>
      </c>
      <c r="AC14" t="b">
        <v>1</v>
      </c>
      <c r="AD14" t="n">
        <v>89.91815625887604</v>
      </c>
      <c r="AE14" t="n">
        <v>-0</v>
      </c>
      <c r="AF14" t="n">
        <v>0</v>
      </c>
      <c r="AG14" t="n">
        <v>0.05144217584042851</v>
      </c>
      <c r="AH14" t="b">
        <v>1</v>
      </c>
      <c r="AI14" t="b">
        <v>1</v>
      </c>
      <c r="AJ14" t="n">
        <v>750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1</v>
      </c>
      <c r="AQ14" t="n">
        <v>0</v>
      </c>
      <c r="AR14" t="n">
        <v>0</v>
      </c>
      <c r="AS14" t="n">
        <v>0</v>
      </c>
      <c r="AT14" t="n">
        <v>0.1235826323050735</v>
      </c>
      <c r="AU14" t="n">
        <v>0.03885228157351014</v>
      </c>
      <c r="AV14" t="n">
        <v>0.1235826323050735</v>
      </c>
    </row>
    <row r="15" spans="1:48">
      <c r="A15" t="n">
        <v>12</v>
      </c>
      <c r="B15" t="n">
        <v>0</v>
      </c>
      <c r="C15" t="n">
        <v>0</v>
      </c>
      <c r="D15" t="n">
        <v>0</v>
      </c>
      <c r="E15" t="n">
        <v>0.2</v>
      </c>
      <c r="F15" t="n">
        <v>0.1733794975207227</v>
      </c>
      <c r="G15" t="n">
        <v>1.64761976685317</v>
      </c>
      <c r="H15" t="n">
        <v>6.498212360468902</v>
      </c>
      <c r="I15" t="n">
        <v>0.02443793212424824</v>
      </c>
      <c r="J15" t="n">
        <v>0.02443793212424824</v>
      </c>
      <c r="K15" t="n">
        <v>141.6376924372603</v>
      </c>
      <c r="L15" t="n">
        <v>1</v>
      </c>
      <c r="M15" t="n">
        <v>35.91219382283475</v>
      </c>
      <c r="N15" t="n">
        <v>24.2188374674676</v>
      </c>
      <c r="O15" t="b">
        <v>1</v>
      </c>
      <c r="P15" t="n">
        <v>0.02443793212424824</v>
      </c>
      <c r="Q15" t="n">
        <v>0</v>
      </c>
      <c r="R15" t="n">
        <v>0.8314425743061918</v>
      </c>
      <c r="S15" t="n">
        <v>23</v>
      </c>
      <c r="T15" t="n">
        <v>11.58911532597102</v>
      </c>
      <c r="U15" t="n">
        <v>0.029392206845603</v>
      </c>
      <c r="V15" t="n">
        <v>1.953431445414331</v>
      </c>
      <c r="W15" t="n">
        <v>0</v>
      </c>
      <c r="X15" t="n">
        <v>0</v>
      </c>
      <c r="Y15" t="n">
        <v>-21.42817949427903</v>
      </c>
      <c r="Z15" t="n">
        <v>23.45071364650181</v>
      </c>
      <c r="AA15" t="n">
        <v>750</v>
      </c>
      <c r="AB15" t="b">
        <v>0</v>
      </c>
      <c r="AC15" t="b">
        <v>1</v>
      </c>
      <c r="AD15" t="n">
        <v>89.91071591877386</v>
      </c>
      <c r="AE15" t="n">
        <v>-0</v>
      </c>
      <c r="AF15" t="n">
        <v>0</v>
      </c>
      <c r="AG15" t="n">
        <v>0.06295763361744112</v>
      </c>
      <c r="AH15" t="b">
        <v>1</v>
      </c>
      <c r="AI15" t="b">
        <v>1</v>
      </c>
      <c r="AJ15" t="n">
        <v>750</v>
      </c>
      <c r="AK15" t="n">
        <v>0</v>
      </c>
      <c r="AL15" t="n">
        <v>0.029392206845603</v>
      </c>
      <c r="AM15" t="n">
        <v>0</v>
      </c>
      <c r="AN15" t="n">
        <v>0.029392206845603</v>
      </c>
      <c r="AO15" t="n">
        <v>0</v>
      </c>
      <c r="AP15" t="n">
        <v>1</v>
      </c>
      <c r="AQ15" t="n">
        <v>0</v>
      </c>
      <c r="AR15" t="n">
        <v>0</v>
      </c>
      <c r="AS15" t="n">
        <v>0</v>
      </c>
      <c r="AT15" t="n">
        <v>0.1236730383060077</v>
      </c>
      <c r="AU15" t="n">
        <v>0.0388807036854098</v>
      </c>
      <c r="AV15" t="n">
        <v>0.1236730383060077</v>
      </c>
    </row>
    <row r="16" spans="1:48">
      <c r="A16" t="n">
        <v>13</v>
      </c>
      <c r="B16" t="n">
        <v>0</v>
      </c>
      <c r="C16" t="n">
        <v>0</v>
      </c>
      <c r="D16" t="n">
        <v>0</v>
      </c>
      <c r="E16" t="n">
        <v>1.7</v>
      </c>
      <c r="F16" t="n">
        <v>0.7249473741900533</v>
      </c>
      <c r="G16" t="n">
        <v>14.00476801825194</v>
      </c>
      <c r="H16" t="n">
        <v>55.23480506398567</v>
      </c>
      <c r="I16" t="n">
        <v>0.6506067267656089</v>
      </c>
      <c r="J16" t="n">
        <v>0.6506067267656089</v>
      </c>
      <c r="K16" t="n">
        <v>443.6229565757966</v>
      </c>
      <c r="L16" t="n">
        <v>1</v>
      </c>
      <c r="M16" t="n">
        <v>112.4804656632344</v>
      </c>
      <c r="N16" t="n">
        <v>205.8601184734746</v>
      </c>
      <c r="O16" t="b">
        <v>0</v>
      </c>
      <c r="P16" t="n">
        <v>0.6506067267656089</v>
      </c>
      <c r="Q16" t="n">
        <v>0</v>
      </c>
      <c r="R16" t="n">
        <v>0.9128971882607003</v>
      </c>
      <c r="S16" t="n">
        <v>23.00014089389412</v>
      </c>
      <c r="T16" t="n">
        <v>33.05946669864287</v>
      </c>
      <c r="U16" t="n">
        <v>0.7126834600128182</v>
      </c>
      <c r="V16" t="n">
        <v>2.879572504053542</v>
      </c>
      <c r="W16" t="n">
        <v>0</v>
      </c>
      <c r="X16" t="n">
        <v>0</v>
      </c>
      <c r="Y16" t="n">
        <v>-21.42817949427903</v>
      </c>
      <c r="Z16" t="n">
        <v>23.51635538651858</v>
      </c>
      <c r="AA16" t="n">
        <v>750</v>
      </c>
      <c r="AB16" t="b">
        <v>0</v>
      </c>
      <c r="AC16" t="b">
        <v>1</v>
      </c>
      <c r="AD16" t="n">
        <v>89.90327557867168</v>
      </c>
      <c r="AE16" t="n">
        <v>-0</v>
      </c>
      <c r="AF16" t="n">
        <v>0</v>
      </c>
      <c r="AG16" t="n">
        <v>0.08400462012930558</v>
      </c>
      <c r="AH16" t="b">
        <v>0</v>
      </c>
      <c r="AI16" t="b">
        <v>0</v>
      </c>
      <c r="AJ16" t="n">
        <v>750</v>
      </c>
      <c r="AK16" t="n">
        <v>0</v>
      </c>
      <c r="AL16" t="n">
        <v>0.7126834600128182</v>
      </c>
      <c r="AM16" t="n">
        <v>0</v>
      </c>
      <c r="AN16" t="n">
        <v>0.7126834600128182</v>
      </c>
      <c r="AO16" t="n">
        <v>0</v>
      </c>
      <c r="AP16" t="n">
        <v>1</v>
      </c>
      <c r="AQ16" t="n">
        <v>0</v>
      </c>
      <c r="AR16" t="n">
        <v>0</v>
      </c>
      <c r="AS16" t="n">
        <v>0</v>
      </c>
      <c r="AT16" t="n">
        <v>0.123769315586855</v>
      </c>
      <c r="AU16" t="n">
        <v>0.03891097162803928</v>
      </c>
      <c r="AV16" t="n">
        <v>0.123769315586855</v>
      </c>
    </row>
    <row r="17" spans="1:48">
      <c r="A17" t="n">
        <v>14</v>
      </c>
      <c r="B17" t="n">
        <v>0</v>
      </c>
      <c r="C17" t="n">
        <v>0</v>
      </c>
      <c r="D17" t="n">
        <v>0</v>
      </c>
      <c r="E17" t="n">
        <v>5.4</v>
      </c>
      <c r="F17" t="n">
        <v>1.260164339052397</v>
      </c>
      <c r="G17" t="n">
        <v>44.48573370503559</v>
      </c>
      <c r="H17" t="n">
        <v>175.4517337326604</v>
      </c>
      <c r="I17" t="n">
        <v>3.433678059029323</v>
      </c>
      <c r="J17" t="n">
        <v>3.433678059029323</v>
      </c>
      <c r="K17" t="n">
        <v>737.0724822086164</v>
      </c>
      <c r="L17" t="n">
        <v>1</v>
      </c>
      <c r="M17" t="n">
        <v>186.8845036025904</v>
      </c>
      <c r="N17" t="n">
        <v>653.9086116216253</v>
      </c>
      <c r="O17" t="b">
        <v>0</v>
      </c>
      <c r="P17" t="n">
        <v>3.433678059029323</v>
      </c>
      <c r="Q17" t="n">
        <v>0</v>
      </c>
      <c r="R17" t="n">
        <v>0.9276406768249907</v>
      </c>
      <c r="S17" t="n">
        <v>23.00207923654653</v>
      </c>
      <c r="T17" t="n">
        <v>54.05478128761817</v>
      </c>
      <c r="U17" t="n">
        <v>3.701517349133152</v>
      </c>
      <c r="V17" t="n">
        <v>3.911367388345198</v>
      </c>
      <c r="W17" t="n">
        <v>0</v>
      </c>
      <c r="X17" t="n">
        <v>0</v>
      </c>
      <c r="Y17" t="n">
        <v>-21.42817949427903</v>
      </c>
      <c r="Z17" t="n">
        <v>23.60480115964417</v>
      </c>
      <c r="AA17" t="n">
        <v>750</v>
      </c>
      <c r="AB17" t="b">
        <v>0</v>
      </c>
      <c r="AC17" t="b">
        <v>1</v>
      </c>
      <c r="AD17" t="n">
        <v>89.8958352385695</v>
      </c>
      <c r="AE17" t="n">
        <v>-0</v>
      </c>
      <c r="AF17" t="n">
        <v>0</v>
      </c>
      <c r="AG17" t="n">
        <v>0.1080504993769726</v>
      </c>
      <c r="AH17" t="b">
        <v>0</v>
      </c>
      <c r="AI17" t="b">
        <v>0</v>
      </c>
      <c r="AJ17" t="n">
        <v>750</v>
      </c>
      <c r="AK17" t="n">
        <v>0</v>
      </c>
      <c r="AL17" t="n">
        <v>3.701517349133152</v>
      </c>
      <c r="AM17" t="n">
        <v>0</v>
      </c>
      <c r="AN17" t="n">
        <v>3.79805732335392</v>
      </c>
      <c r="AO17" t="n">
        <v>0</v>
      </c>
      <c r="AP17" t="n">
        <v>1</v>
      </c>
      <c r="AQ17" t="n">
        <v>0</v>
      </c>
      <c r="AR17" t="n">
        <v>0</v>
      </c>
      <c r="AS17" t="n">
        <v>0</v>
      </c>
      <c r="AT17" t="n">
        <v>0.1238991245221981</v>
      </c>
      <c r="AU17" t="n">
        <v>0.03895178135358599</v>
      </c>
      <c r="AV17" t="n">
        <v>0.1238991245221981</v>
      </c>
    </row>
    <row r="18" spans="1:48">
      <c r="A18" t="n">
        <v>15</v>
      </c>
      <c r="B18" t="n">
        <v>0</v>
      </c>
      <c r="C18" t="n">
        <v>0</v>
      </c>
      <c r="D18" t="n">
        <v>0</v>
      </c>
      <c r="E18" t="n">
        <v>9.9</v>
      </c>
      <c r="F18" t="n">
        <v>1.067728602933696</v>
      </c>
      <c r="G18" t="n">
        <v>81.55717845923192</v>
      </c>
      <c r="H18" t="n">
        <v>321.6615118432107</v>
      </c>
      <c r="I18" t="n">
        <v>5.404606567898494</v>
      </c>
      <c r="J18" t="n">
        <v>5.404606567898494</v>
      </c>
      <c r="K18" t="n">
        <v>632.8099134851332</v>
      </c>
      <c r="L18" t="n">
        <v>1</v>
      </c>
      <c r="M18" t="n">
        <v>160.4487610256423</v>
      </c>
      <c r="N18" t="n">
        <v>1198.832454639646</v>
      </c>
      <c r="O18" t="b">
        <v>0</v>
      </c>
      <c r="P18" t="n">
        <v>5.404606567898494</v>
      </c>
      <c r="Q18" t="n">
        <v>0</v>
      </c>
      <c r="R18" t="n">
        <v>0.9171970601161262</v>
      </c>
      <c r="S18" t="n">
        <v>23.01057757254662</v>
      </c>
      <c r="T18" t="n">
        <v>46.93689117375361</v>
      </c>
      <c r="U18" t="n">
        <v>5.892524957738326</v>
      </c>
      <c r="V18" t="n">
        <v>3.886512578196246</v>
      </c>
      <c r="W18" t="n">
        <v>0</v>
      </c>
      <c r="X18" t="n">
        <v>0</v>
      </c>
      <c r="Y18" t="n">
        <v>-21.42817949427903</v>
      </c>
      <c r="Z18" t="n">
        <v>23.74307425018647</v>
      </c>
      <c r="AA18" t="n">
        <v>1198.832454639646</v>
      </c>
      <c r="AB18" t="b">
        <v>0</v>
      </c>
      <c r="AC18" t="b">
        <v>1</v>
      </c>
      <c r="AD18" t="n">
        <v>89.88839489846733</v>
      </c>
      <c r="AE18" t="n">
        <v>-0</v>
      </c>
      <c r="AF18" t="n">
        <v>0</v>
      </c>
      <c r="AG18" t="n">
        <v>0.1449427235135847</v>
      </c>
      <c r="AH18" t="b">
        <v>0</v>
      </c>
      <c r="AI18" t="b">
        <v>0</v>
      </c>
      <c r="AJ18" t="n">
        <v>1198.832454639646</v>
      </c>
      <c r="AK18" t="n">
        <v>0</v>
      </c>
      <c r="AL18" t="n">
        <v>5.892524957738326</v>
      </c>
      <c r="AM18" t="n">
        <v>0</v>
      </c>
      <c r="AN18" t="n">
        <v>5.904663381659405</v>
      </c>
      <c r="AO18" t="n">
        <v>0</v>
      </c>
      <c r="AP18" t="n">
        <v>1</v>
      </c>
      <c r="AQ18" t="n">
        <v>0</v>
      </c>
      <c r="AR18" t="n">
        <v>0</v>
      </c>
      <c r="AS18" t="n">
        <v>0</v>
      </c>
      <c r="AT18" t="n">
        <v>1.332858055260762</v>
      </c>
      <c r="AU18" t="n">
        <v>0.4190279450649501</v>
      </c>
      <c r="AV18" t="n">
        <v>1.332858055260762</v>
      </c>
    </row>
    <row r="19" spans="1:48">
      <c r="A19" t="n">
        <v>16</v>
      </c>
      <c r="B19" t="n">
        <v>0</v>
      </c>
      <c r="C19" t="n">
        <v>0</v>
      </c>
      <c r="D19" t="n">
        <v>0</v>
      </c>
      <c r="E19" t="n">
        <v>13.1</v>
      </c>
      <c r="F19" t="n">
        <v>0.885587915879489</v>
      </c>
      <c r="G19" t="n">
        <v>107.9190947288826</v>
      </c>
      <c r="H19" t="n">
        <v>425.6329096107131</v>
      </c>
      <c r="I19" t="n">
        <v>6.036174935886725</v>
      </c>
      <c r="J19" t="n">
        <v>6.036174935886725</v>
      </c>
      <c r="K19" t="n">
        <v>534.1151614515902</v>
      </c>
      <c r="L19" t="n">
        <v>2</v>
      </c>
      <c r="M19" t="n">
        <v>135.4247366763667</v>
      </c>
      <c r="N19" t="n">
        <v>909.1518949284831</v>
      </c>
      <c r="O19" t="b">
        <v>1</v>
      </c>
      <c r="P19" t="n">
        <v>6.036174935886725</v>
      </c>
      <c r="Q19" t="n">
        <v>0</v>
      </c>
      <c r="R19" t="n">
        <v>0.932692000303192</v>
      </c>
      <c r="S19" t="n">
        <v>23.02588455800808</v>
      </c>
      <c r="T19" t="n">
        <v>67.97645302951024</v>
      </c>
      <c r="U19" t="n">
        <v>6.471777321907483</v>
      </c>
      <c r="V19" t="n">
        <v>4.575359079900359</v>
      </c>
      <c r="W19" t="n">
        <v>0</v>
      </c>
      <c r="X19" t="n">
        <v>0</v>
      </c>
      <c r="Y19" t="n">
        <v>-21.42817949427903</v>
      </c>
      <c r="Z19" t="n">
        <v>23.85757367984655</v>
      </c>
      <c r="AA19" t="n">
        <v>909.1518949284831</v>
      </c>
      <c r="AB19" t="b">
        <v>0</v>
      </c>
      <c r="AC19" t="b">
        <v>1</v>
      </c>
      <c r="AD19" t="n">
        <v>89.88095455836515</v>
      </c>
      <c r="AE19" t="n">
        <v>-0</v>
      </c>
      <c r="AF19" t="n">
        <v>0</v>
      </c>
      <c r="AG19" t="n">
        <v>0.1547676078791391</v>
      </c>
      <c r="AH19" t="b">
        <v>0</v>
      </c>
      <c r="AI19" t="b">
        <v>0</v>
      </c>
      <c r="AJ19" t="n">
        <v>909.1518949284831</v>
      </c>
      <c r="AK19" t="n">
        <v>0</v>
      </c>
      <c r="AL19" t="n">
        <v>6.471777321907483</v>
      </c>
      <c r="AM19" t="n">
        <v>0</v>
      </c>
      <c r="AN19" t="n">
        <v>6.472100209475366</v>
      </c>
      <c r="AO19" t="n">
        <v>0</v>
      </c>
      <c r="AP19" t="n">
        <v>1</v>
      </c>
      <c r="AQ19" t="n">
        <v>0</v>
      </c>
      <c r="AR19" t="n">
        <v>0</v>
      </c>
      <c r="AS19" t="n">
        <v>0</v>
      </c>
      <c r="AT19" t="n">
        <v>1.487292738003388</v>
      </c>
      <c r="AU19" t="n">
        <v>0.4675795875305385</v>
      </c>
      <c r="AV19" t="n">
        <v>1.487292738003388</v>
      </c>
    </row>
    <row r="20" spans="1:48">
      <c r="A20" t="n">
        <v>17</v>
      </c>
      <c r="B20" t="n">
        <v>0</v>
      </c>
      <c r="C20" t="n">
        <v>0</v>
      </c>
      <c r="D20" t="n">
        <v>0</v>
      </c>
      <c r="E20" t="n">
        <v>16.9</v>
      </c>
      <c r="F20" t="n">
        <v>1.223253066881679</v>
      </c>
      <c r="G20" t="n">
        <v>139.2238702990929</v>
      </c>
      <c r="H20" t="n">
        <v>549.0989444596222</v>
      </c>
      <c r="I20" t="n">
        <v>10.50169916910846</v>
      </c>
      <c r="J20" t="n">
        <v>10.50169916910846</v>
      </c>
      <c r="K20" t="n">
        <v>720.3063655838704</v>
      </c>
      <c r="L20" t="n">
        <v>2</v>
      </c>
      <c r="M20" t="n">
        <v>182.6334598336385</v>
      </c>
      <c r="N20" t="n">
        <v>1172.875345365753</v>
      </c>
      <c r="O20" t="b">
        <v>0</v>
      </c>
      <c r="P20" t="n">
        <v>10.50169916910846</v>
      </c>
      <c r="Q20" t="n">
        <v>0</v>
      </c>
      <c r="R20" t="n">
        <v>0.9384873411002028</v>
      </c>
      <c r="S20" t="n">
        <v>23.03978115075611</v>
      </c>
      <c r="T20" t="n">
        <v>91.10677614644729</v>
      </c>
      <c r="U20" t="n">
        <v>11.19002751469952</v>
      </c>
      <c r="V20" t="n">
        <v>5.604220044556584</v>
      </c>
      <c r="W20" t="n">
        <v>0</v>
      </c>
      <c r="X20" t="n">
        <v>0</v>
      </c>
      <c r="Y20" t="n">
        <v>-21.42817949427903</v>
      </c>
      <c r="Z20" t="n">
        <v>24.02446797429546</v>
      </c>
      <c r="AA20" t="n">
        <v>1172.875345365753</v>
      </c>
      <c r="AB20" t="b">
        <v>0</v>
      </c>
      <c r="AC20" t="b">
        <v>1</v>
      </c>
      <c r="AD20" t="n">
        <v>89.87351421826297</v>
      </c>
      <c r="AE20" t="n">
        <v>-0</v>
      </c>
      <c r="AF20" t="n">
        <v>0</v>
      </c>
      <c r="AG20" t="n">
        <v>0.1654663380740251</v>
      </c>
      <c r="AH20" t="b">
        <v>0</v>
      </c>
      <c r="AI20" t="b">
        <v>0</v>
      </c>
      <c r="AJ20" t="n">
        <v>1172.875345365753</v>
      </c>
      <c r="AK20" t="n">
        <v>0</v>
      </c>
      <c r="AL20" t="n">
        <v>11.19002751469952</v>
      </c>
      <c r="AM20" t="n">
        <v>0</v>
      </c>
      <c r="AN20" t="n">
        <v>11.36074023411511</v>
      </c>
      <c r="AO20" t="n">
        <v>0</v>
      </c>
      <c r="AP20" t="n">
        <v>1</v>
      </c>
      <c r="AQ20" t="n">
        <v>0</v>
      </c>
      <c r="AR20" t="n">
        <v>0</v>
      </c>
      <c r="AS20" t="n">
        <v>0</v>
      </c>
      <c r="AT20" t="n">
        <v>2.444181186759024</v>
      </c>
      <c r="AU20" t="n">
        <v>0.7684090710272017</v>
      </c>
      <c r="AV20" t="n">
        <v>2.444181186759024</v>
      </c>
    </row>
    <row r="21" spans="1:48">
      <c r="A21" t="n">
        <v>18</v>
      </c>
      <c r="B21" t="n">
        <v>0</v>
      </c>
      <c r="C21" t="n">
        <v>0</v>
      </c>
      <c r="D21" t="n">
        <v>0</v>
      </c>
      <c r="E21" t="n">
        <v>21.7</v>
      </c>
      <c r="F21" t="n">
        <v>1.388066483260465</v>
      </c>
      <c r="G21" t="n">
        <v>178.7667447035689</v>
      </c>
      <c r="H21" t="n">
        <v>705.0560411108759</v>
      </c>
      <c r="I21" t="n">
        <v>15.21361977037505</v>
      </c>
      <c r="J21" t="n">
        <v>15.21361977037505</v>
      </c>
      <c r="K21" t="n">
        <v>812.6755765869584</v>
      </c>
      <c r="L21" t="n">
        <v>2</v>
      </c>
      <c r="M21" t="n">
        <v>206.0536451792491</v>
      </c>
      <c r="N21" t="n">
        <v>1505.999703812831</v>
      </c>
      <c r="O21" t="b">
        <v>0</v>
      </c>
      <c r="P21" t="n">
        <v>15.21361977037505</v>
      </c>
      <c r="Q21" t="n">
        <v>0</v>
      </c>
      <c r="R21" t="n">
        <v>0.9394989801863681</v>
      </c>
      <c r="S21" t="n">
        <v>23.06187665422252</v>
      </c>
      <c r="T21" t="n">
        <v>102.6792624412424</v>
      </c>
      <c r="U21" t="n">
        <v>16.19333292661704</v>
      </c>
      <c r="V21" t="n">
        <v>6.212200091406729</v>
      </c>
      <c r="W21" t="n">
        <v>0</v>
      </c>
      <c r="X21" t="n">
        <v>0</v>
      </c>
      <c r="Y21" t="n">
        <v>-21.42817949427903</v>
      </c>
      <c r="Z21" t="n">
        <v>24.2118042409589</v>
      </c>
      <c r="AA21" t="n">
        <v>1505.999703812831</v>
      </c>
      <c r="AB21" t="b">
        <v>0</v>
      </c>
      <c r="AC21" t="b">
        <v>1</v>
      </c>
      <c r="AD21" t="n">
        <v>89.86607387816079</v>
      </c>
      <c r="AE21" t="n">
        <v>-0</v>
      </c>
      <c r="AF21" t="n">
        <v>0</v>
      </c>
      <c r="AG21" t="n">
        <v>0.1752445281841475</v>
      </c>
      <c r="AH21" t="b">
        <v>0</v>
      </c>
      <c r="AI21" t="b">
        <v>0</v>
      </c>
      <c r="AJ21" t="n">
        <v>1505.999703812831</v>
      </c>
      <c r="AK21" t="n">
        <v>0</v>
      </c>
      <c r="AL21" t="n">
        <v>16.19333292661704</v>
      </c>
      <c r="AM21" t="n">
        <v>0</v>
      </c>
      <c r="AN21" t="n">
        <v>16.38447300631966</v>
      </c>
      <c r="AO21" t="n">
        <v>0</v>
      </c>
      <c r="AP21" t="n">
        <v>1</v>
      </c>
      <c r="AQ21" t="n">
        <v>0</v>
      </c>
      <c r="AR21" t="n">
        <v>0</v>
      </c>
      <c r="AS21" t="n">
        <v>0</v>
      </c>
      <c r="AT21" t="n">
        <v>3.329618258450403</v>
      </c>
      <c r="AU21" t="n">
        <v>1.046775454582259</v>
      </c>
      <c r="AV21" t="n">
        <v>3.329618258450403</v>
      </c>
    </row>
    <row r="22" spans="1:48">
      <c r="A22" t="n">
        <v>19</v>
      </c>
      <c r="B22" t="n">
        <v>0</v>
      </c>
      <c r="C22" t="n">
        <v>0</v>
      </c>
      <c r="D22" t="n">
        <v>0</v>
      </c>
      <c r="E22" t="n">
        <v>26</v>
      </c>
      <c r="F22" t="n">
        <v>0.8078143334097962</v>
      </c>
      <c r="G22" t="n">
        <v>214.1905696909121</v>
      </c>
      <c r="H22" t="n">
        <v>844.7676068609574</v>
      </c>
      <c r="I22" t="n">
        <v>11.15836886399407</v>
      </c>
      <c r="J22" t="n">
        <v>11.15836886399407</v>
      </c>
      <c r="K22" t="n">
        <v>497.4755604161514</v>
      </c>
      <c r="L22" t="n">
        <v>2</v>
      </c>
      <c r="M22" t="n">
        <v>126.1347769817828</v>
      </c>
      <c r="N22" t="n">
        <v>1804.423608255005</v>
      </c>
      <c r="O22" t="b">
        <v>0</v>
      </c>
      <c r="P22" t="n">
        <v>11.15836886399407</v>
      </c>
      <c r="Q22" t="n">
        <v>0</v>
      </c>
      <c r="R22" t="n">
        <v>0.9243810702217237</v>
      </c>
      <c r="S22" t="n">
        <v>23.09335957971953</v>
      </c>
      <c r="T22" t="n">
        <v>63.88259537670199</v>
      </c>
      <c r="U22" t="n">
        <v>12.07117846032655</v>
      </c>
      <c r="V22" t="n">
        <v>4.830733493844875</v>
      </c>
      <c r="W22" t="n">
        <v>0</v>
      </c>
      <c r="X22" t="n">
        <v>0</v>
      </c>
      <c r="Y22" t="n">
        <v>-21.42817949427903</v>
      </c>
      <c r="Z22" t="n">
        <v>24.46934618660234</v>
      </c>
      <c r="AA22" t="n">
        <v>1804.423608255005</v>
      </c>
      <c r="AB22" t="b">
        <v>0</v>
      </c>
      <c r="AC22" t="b">
        <v>1</v>
      </c>
      <c r="AD22" t="n">
        <v>89.85863353805861</v>
      </c>
      <c r="AE22" t="n">
        <v>-0</v>
      </c>
      <c r="AF22" t="n">
        <v>0</v>
      </c>
      <c r="AG22" t="n">
        <v>0.1740818051779579</v>
      </c>
      <c r="AH22" t="b">
        <v>0</v>
      </c>
      <c r="AI22" t="b">
        <v>0</v>
      </c>
      <c r="AJ22" t="n">
        <v>1804.423608255005</v>
      </c>
      <c r="AK22" t="n">
        <v>0</v>
      </c>
      <c r="AL22" t="n">
        <v>12.07117846032655</v>
      </c>
      <c r="AM22" t="n">
        <v>0</v>
      </c>
      <c r="AN22" t="n">
        <v>12.12145247115154</v>
      </c>
      <c r="AO22" t="n">
        <v>0</v>
      </c>
      <c r="AP22" t="n">
        <v>1</v>
      </c>
      <c r="AQ22" t="n">
        <v>0</v>
      </c>
      <c r="AR22" t="n">
        <v>0</v>
      </c>
      <c r="AS22" t="n">
        <v>0</v>
      </c>
      <c r="AT22" t="n">
        <v>2.44515335479127</v>
      </c>
      <c r="AU22" t="n">
        <v>0.7687147041523509</v>
      </c>
      <c r="AV22" t="n">
        <v>2.44515335479127</v>
      </c>
    </row>
    <row r="23" spans="1:48">
      <c r="A23" t="n">
        <v>20</v>
      </c>
      <c r="B23" t="n">
        <v>0</v>
      </c>
      <c r="C23" t="n">
        <v>0</v>
      </c>
      <c r="D23" t="n">
        <v>0</v>
      </c>
      <c r="E23" t="n">
        <v>27.5</v>
      </c>
      <c r="F23" t="n">
        <v>0.2140095164336846</v>
      </c>
      <c r="G23" t="n">
        <v>226.5477179423109</v>
      </c>
      <c r="H23" t="n">
        <v>893.5041995644741</v>
      </c>
      <c r="I23" t="n">
        <v>4.114396969596887</v>
      </c>
      <c r="J23" t="n">
        <v>4.114396969596887</v>
      </c>
      <c r="K23" t="n">
        <v>173.4274672465447</v>
      </c>
      <c r="L23" t="n">
        <v>3</v>
      </c>
      <c r="M23" t="n">
        <v>43.97248155338354</v>
      </c>
      <c r="N23" t="n">
        <v>1182.106056023799</v>
      </c>
      <c r="O23" t="b">
        <v>1</v>
      </c>
      <c r="P23" t="n">
        <v>4.114396969596887</v>
      </c>
      <c r="Q23" t="n">
        <v>0</v>
      </c>
      <c r="R23" t="n">
        <v>0.9053263546796424</v>
      </c>
      <c r="S23" t="n">
        <v>23.12222055939413</v>
      </c>
      <c r="T23" t="n">
        <v>36.71266978634195</v>
      </c>
      <c r="U23" t="n">
        <v>4.544656132376486</v>
      </c>
      <c r="V23" t="n">
        <v>3.475722278115541</v>
      </c>
      <c r="W23" t="n">
        <v>0</v>
      </c>
      <c r="X23" t="n">
        <v>0</v>
      </c>
      <c r="Y23" t="n">
        <v>-21.42817949427903</v>
      </c>
      <c r="Z23" t="n">
        <v>24.6062285017456</v>
      </c>
      <c r="AA23" t="n">
        <v>1182.106056023799</v>
      </c>
      <c r="AB23" t="b">
        <v>0</v>
      </c>
      <c r="AC23" t="b">
        <v>1</v>
      </c>
      <c r="AD23" t="n">
        <v>89.85119319795643</v>
      </c>
      <c r="AE23" t="n">
        <v>-0</v>
      </c>
      <c r="AF23" t="n">
        <v>0</v>
      </c>
      <c r="AG23" t="n">
        <v>0.1785242077230469</v>
      </c>
      <c r="AH23" t="b">
        <v>0</v>
      </c>
      <c r="AI23" t="b">
        <v>0</v>
      </c>
      <c r="AJ23" t="n">
        <v>1182.106056023799</v>
      </c>
      <c r="AK23" t="n">
        <v>0</v>
      </c>
      <c r="AL23" t="n">
        <v>4.544656132376486</v>
      </c>
      <c r="AM23" t="n">
        <v>0</v>
      </c>
      <c r="AN23" t="n">
        <v>4.715184895635383</v>
      </c>
      <c r="AO23" t="n">
        <v>0</v>
      </c>
      <c r="AP23" t="n">
        <v>1</v>
      </c>
      <c r="AQ23" t="n">
        <v>0</v>
      </c>
      <c r="AR23" t="n">
        <v>0</v>
      </c>
      <c r="AS23" t="n">
        <v>0</v>
      </c>
      <c r="AT23" t="n">
        <v>1.100949285916306</v>
      </c>
      <c r="AU23" t="n">
        <v>0.3461197650247753</v>
      </c>
      <c r="AV23" t="n">
        <v>1.100949285916306</v>
      </c>
    </row>
    <row r="24" spans="1:48">
      <c r="A24" t="n">
        <v>21</v>
      </c>
      <c r="B24" t="n">
        <v>0</v>
      </c>
      <c r="C24" t="n">
        <v>0</v>
      </c>
      <c r="D24" t="n">
        <v>0</v>
      </c>
      <c r="E24" t="n">
        <v>28.1</v>
      </c>
      <c r="F24" t="n">
        <v>0.08614760085546225</v>
      </c>
      <c r="G24" t="n">
        <v>231.4905772428704</v>
      </c>
      <c r="H24" t="n">
        <v>912.9988366458808</v>
      </c>
      <c r="I24" t="n">
        <v>2.516974294369003</v>
      </c>
      <c r="J24" t="n">
        <v>2.516974294369003</v>
      </c>
      <c r="K24" t="n">
        <v>103.8285632240955</v>
      </c>
      <c r="L24" t="n">
        <v>3</v>
      </c>
      <c r="M24" t="n">
        <v>26.32570061462867</v>
      </c>
      <c r="N24" t="n">
        <v>1207.8974608825</v>
      </c>
      <c r="O24" t="b">
        <v>0</v>
      </c>
      <c r="P24" t="n">
        <v>2.516974294369003</v>
      </c>
      <c r="Q24" t="n">
        <v>0</v>
      </c>
      <c r="R24" t="n">
        <v>0.8711020630524737</v>
      </c>
      <c r="S24" t="n">
        <v>23.13554396101638</v>
      </c>
      <c r="T24" t="n">
        <v>22.84289016495631</v>
      </c>
      <c r="U24" t="n">
        <v>2.889413768059673</v>
      </c>
      <c r="V24" t="n">
        <v>2.944401416181808</v>
      </c>
      <c r="W24" t="n">
        <v>0</v>
      </c>
      <c r="X24" t="n">
        <v>0</v>
      </c>
      <c r="Y24" t="n">
        <v>-21.42817949427903</v>
      </c>
      <c r="Z24" t="n">
        <v>24.75036430167529</v>
      </c>
      <c r="AA24" t="n">
        <v>1207.8974608825</v>
      </c>
      <c r="AB24" t="b">
        <v>0</v>
      </c>
      <c r="AC24" t="b">
        <v>1</v>
      </c>
      <c r="AD24" t="n">
        <v>89.84375285785426</v>
      </c>
      <c r="AE24" t="n">
        <v>-0</v>
      </c>
      <c r="AF24" t="n">
        <v>0</v>
      </c>
      <c r="AG24" t="n">
        <v>0.1717001598790494</v>
      </c>
      <c r="AH24" t="b">
        <v>0</v>
      </c>
      <c r="AI24" t="b">
        <v>0</v>
      </c>
      <c r="AJ24" t="n">
        <v>1207.8974608825</v>
      </c>
      <c r="AK24" t="n">
        <v>0</v>
      </c>
      <c r="AL24" t="n">
        <v>2.889413768059673</v>
      </c>
      <c r="AM24" t="n">
        <v>0</v>
      </c>
      <c r="AN24" t="n">
        <v>2.889980484933431</v>
      </c>
      <c r="AO24" t="n">
        <v>0</v>
      </c>
      <c r="AP24" t="n">
        <v>1</v>
      </c>
      <c r="AQ24" t="n">
        <v>0</v>
      </c>
      <c r="AR24" t="n">
        <v>0</v>
      </c>
      <c r="AS24" t="n">
        <v>0</v>
      </c>
      <c r="AT24" t="n">
        <v>0.7453427374837855</v>
      </c>
      <c r="AU24" t="n">
        <v>0.2343231032173284</v>
      </c>
      <c r="AV24" t="n">
        <v>0.7453427374837855</v>
      </c>
    </row>
    <row r="25" spans="1:48">
      <c r="A25" t="n">
        <v>22</v>
      </c>
      <c r="B25" t="n">
        <v>0</v>
      </c>
      <c r="C25" t="n">
        <v>0</v>
      </c>
      <c r="D25" t="n">
        <v>0</v>
      </c>
      <c r="E25" t="n">
        <v>28.3</v>
      </c>
      <c r="F25" t="n">
        <v>0.1080667468111289</v>
      </c>
      <c r="G25" t="n">
        <v>233.1381970097236</v>
      </c>
      <c r="H25" t="n">
        <v>919.4970490063497</v>
      </c>
      <c r="I25" t="n">
        <v>2.830774894528066</v>
      </c>
      <c r="J25" t="n">
        <v>2.830774894528066</v>
      </c>
      <c r="K25" t="n">
        <v>115.9480058668696</v>
      </c>
      <c r="L25" t="n">
        <v>3</v>
      </c>
      <c r="M25" t="n">
        <v>29.39858160924685</v>
      </c>
      <c r="N25" t="n">
        <v>1216.494595835401</v>
      </c>
      <c r="O25" t="b">
        <v>0</v>
      </c>
      <c r="P25" t="n">
        <v>2.830774894528066</v>
      </c>
      <c r="Q25" t="n">
        <v>0</v>
      </c>
      <c r="R25" t="n">
        <v>0.8795521870764964</v>
      </c>
      <c r="S25" t="n">
        <v>23.14664093518477</v>
      </c>
      <c r="T25" t="n">
        <v>25.26416334001495</v>
      </c>
      <c r="U25" t="n">
        <v>3.218427440828895</v>
      </c>
      <c r="V25" t="n">
        <v>3.043013219646962</v>
      </c>
      <c r="W25" t="n">
        <v>0</v>
      </c>
      <c r="X25" t="n">
        <v>0</v>
      </c>
      <c r="Y25" t="n">
        <v>-21.42817949427903</v>
      </c>
      <c r="Z25" t="n">
        <v>24.91552669879417</v>
      </c>
      <c r="AA25" t="n">
        <v>1216.494595835401</v>
      </c>
      <c r="AB25" t="b">
        <v>0</v>
      </c>
      <c r="AC25" t="b">
        <v>1</v>
      </c>
      <c r="AD25" t="n">
        <v>89.83631251775208</v>
      </c>
      <c r="AE25" t="n">
        <v>-0</v>
      </c>
      <c r="AF25" t="n">
        <v>0</v>
      </c>
      <c r="AG25" t="n">
        <v>0.1666166822922001</v>
      </c>
      <c r="AH25" t="b">
        <v>0</v>
      </c>
      <c r="AI25" t="b">
        <v>0</v>
      </c>
      <c r="AJ25" t="n">
        <v>1216.494595835401</v>
      </c>
      <c r="AK25" t="n">
        <v>0</v>
      </c>
      <c r="AL25" t="n">
        <v>3.218427440828895</v>
      </c>
      <c r="AM25" t="n">
        <v>0</v>
      </c>
      <c r="AN25" t="n">
        <v>3.218861333435366</v>
      </c>
      <c r="AO25" t="n">
        <v>0</v>
      </c>
      <c r="AP25" t="n">
        <v>1</v>
      </c>
      <c r="AQ25" t="n">
        <v>0</v>
      </c>
      <c r="AR25" t="n">
        <v>0</v>
      </c>
      <c r="AS25" t="n">
        <v>0</v>
      </c>
      <c r="AT25" t="n">
        <v>0.8097070018861681</v>
      </c>
      <c r="AU25" t="n">
        <v>0.2545581352537075</v>
      </c>
      <c r="AV25" t="n">
        <v>0.8097070018861681</v>
      </c>
    </row>
    <row r="26" spans="1:48">
      <c r="A26" t="n">
        <v>23</v>
      </c>
      <c r="B26" t="n">
        <v>0</v>
      </c>
      <c r="C26" t="n">
        <v>0</v>
      </c>
      <c r="D26" t="n">
        <v>0</v>
      </c>
      <c r="E26" t="n">
        <v>28.8</v>
      </c>
      <c r="F26" t="n">
        <v>0.06491874523336083</v>
      </c>
      <c r="G26" t="n">
        <v>237.2572464268565</v>
      </c>
      <c r="H26" t="n">
        <v>935.742579907522</v>
      </c>
      <c r="I26" t="n">
        <v>2.301984277792775</v>
      </c>
      <c r="J26" t="n">
        <v>2.301984277792775</v>
      </c>
      <c r="K26" t="n">
        <v>92.65188286086637</v>
      </c>
      <c r="L26" t="n">
        <v>3</v>
      </c>
      <c r="M26" t="n">
        <v>23.49185670914462</v>
      </c>
      <c r="N26" t="n">
        <v>1237.987433217652</v>
      </c>
      <c r="O26" t="b">
        <v>0</v>
      </c>
      <c r="P26" t="n">
        <v>2.301984277792775</v>
      </c>
      <c r="Q26" t="n">
        <v>0</v>
      </c>
      <c r="R26" t="n">
        <v>0.8608038154137237</v>
      </c>
      <c r="S26" t="n">
        <v>23.15830323178479</v>
      </c>
      <c r="T26" t="n">
        <v>20.62781917451735</v>
      </c>
      <c r="U26" t="n">
        <v>2.674226387677411</v>
      </c>
      <c r="V26" t="n">
        <v>2.87131372542845</v>
      </c>
      <c r="W26" t="n">
        <v>0</v>
      </c>
      <c r="X26" t="n">
        <v>0</v>
      </c>
      <c r="Y26" t="n">
        <v>-21.42817949427903</v>
      </c>
      <c r="Z26" t="n">
        <v>25.08136556338368</v>
      </c>
      <c r="AA26" t="n">
        <v>1237.987433217652</v>
      </c>
      <c r="AB26" t="b">
        <v>0</v>
      </c>
      <c r="AC26" t="b">
        <v>1</v>
      </c>
      <c r="AD26" t="n">
        <v>89.8288721776499</v>
      </c>
      <c r="AE26" t="n">
        <v>-0</v>
      </c>
      <c r="AF26" t="n">
        <v>0</v>
      </c>
      <c r="AG26" t="n">
        <v>0.1586137374543031</v>
      </c>
      <c r="AH26" t="b">
        <v>0</v>
      </c>
      <c r="AI26" t="b">
        <v>0</v>
      </c>
      <c r="AJ26" t="n">
        <v>1237.987433217652</v>
      </c>
      <c r="AK26" t="n">
        <v>0</v>
      </c>
      <c r="AL26" t="n">
        <v>2.674226387677411</v>
      </c>
      <c r="AM26" t="n">
        <v>0</v>
      </c>
      <c r="AN26" t="n">
        <v>2.674793104551169</v>
      </c>
      <c r="AO26" t="n">
        <v>0</v>
      </c>
      <c r="AP26" t="n">
        <v>1</v>
      </c>
      <c r="AQ26" t="n">
        <v>0</v>
      </c>
      <c r="AR26" t="n">
        <v>0</v>
      </c>
      <c r="AS26" t="n">
        <v>0</v>
      </c>
      <c r="AT26" t="n">
        <v>0.7061900174144209</v>
      </c>
      <c r="AU26" t="n">
        <v>0.2220141527108475</v>
      </c>
      <c r="AV26" t="n">
        <v>0.7061900174144209</v>
      </c>
    </row>
    <row r="27" spans="1:48">
      <c r="A27" t="n">
        <v>24</v>
      </c>
      <c r="B27" t="n">
        <v>0</v>
      </c>
      <c r="C27" t="n">
        <v>0</v>
      </c>
      <c r="D27" t="n">
        <v>0</v>
      </c>
      <c r="E27" t="n">
        <v>29.1</v>
      </c>
      <c r="F27" t="n">
        <v>0.2989249389221005</v>
      </c>
      <c r="G27" t="n">
        <v>239.7286760771362</v>
      </c>
      <c r="H27" t="n">
        <v>945.4898984482253</v>
      </c>
      <c r="I27" t="n">
        <v>5.545460675672221</v>
      </c>
      <c r="J27" t="n">
        <v>5.545460675672221</v>
      </c>
      <c r="K27" t="n">
        <v>220.8965967770089</v>
      </c>
      <c r="L27" t="n">
        <v>3</v>
      </c>
      <c r="M27" t="n">
        <v>56.00826490289273</v>
      </c>
      <c r="N27" t="n">
        <v>1250.883135647002</v>
      </c>
      <c r="O27" t="b">
        <v>0</v>
      </c>
      <c r="P27" t="n">
        <v>5.545460675672221</v>
      </c>
      <c r="Q27" t="n">
        <v>0</v>
      </c>
      <c r="R27" t="n">
        <v>0.9160687921753006</v>
      </c>
      <c r="S27" t="n">
        <v>23.16926320550887</v>
      </c>
      <c r="T27" t="n">
        <v>46.2130025406157</v>
      </c>
      <c r="U27" t="n">
        <v>6.053541746034104</v>
      </c>
      <c r="V27" t="n">
        <v>3.878713120439791</v>
      </c>
      <c r="W27" t="n">
        <v>0</v>
      </c>
      <c r="X27" t="n">
        <v>0</v>
      </c>
      <c r="Y27" t="n">
        <v>-21.42817949427903</v>
      </c>
      <c r="Z27" t="n">
        <v>25.2584543959404</v>
      </c>
      <c r="AA27" t="n">
        <v>1250.883135647002</v>
      </c>
      <c r="AB27" t="b">
        <v>0</v>
      </c>
      <c r="AC27" t="b">
        <v>1</v>
      </c>
      <c r="AD27" t="n">
        <v>89.82143183754772</v>
      </c>
      <c r="AE27" t="n">
        <v>-0</v>
      </c>
      <c r="AF27" t="n">
        <v>0</v>
      </c>
      <c r="AG27" t="n">
        <v>0.1811894413415066</v>
      </c>
      <c r="AH27" t="b">
        <v>0</v>
      </c>
      <c r="AI27" t="b">
        <v>0</v>
      </c>
      <c r="AJ27" t="n">
        <v>1250.883135647002</v>
      </c>
      <c r="AK27" t="n">
        <v>0</v>
      </c>
      <c r="AL27" t="n">
        <v>6.053541746034104</v>
      </c>
      <c r="AM27" t="n">
        <v>0</v>
      </c>
      <c r="AN27" t="n">
        <v>6.057083726495093</v>
      </c>
      <c r="AO27" t="n">
        <v>0</v>
      </c>
      <c r="AP27" t="n">
        <v>1</v>
      </c>
      <c r="AQ27" t="n">
        <v>0</v>
      </c>
      <c r="AR27" t="n">
        <v>0</v>
      </c>
      <c r="AS27" t="n">
        <v>0</v>
      </c>
      <c r="AT27" t="n">
        <v>1.362642358758129</v>
      </c>
      <c r="AU27" t="n">
        <v>0.4283916244458356</v>
      </c>
      <c r="AV27" t="n">
        <v>1.362642358758129</v>
      </c>
    </row>
    <row r="28" spans="1:48">
      <c r="A28" t="n">
        <v>25</v>
      </c>
      <c r="B28" t="n">
        <v>0</v>
      </c>
      <c r="C28" t="n">
        <v>0</v>
      </c>
      <c r="D28" t="n">
        <v>0</v>
      </c>
      <c r="E28" t="n">
        <v>30.8</v>
      </c>
      <c r="F28" t="n">
        <v>0.4060481657448989</v>
      </c>
      <c r="G28" t="n">
        <v>253.7334440953882</v>
      </c>
      <c r="H28" t="n">
        <v>1000.724703512211</v>
      </c>
      <c r="I28" t="n">
        <v>7.45671183422512</v>
      </c>
      <c r="J28" t="n">
        <v>7.45671183422512</v>
      </c>
      <c r="K28" t="n">
        <v>280.6344788783795</v>
      </c>
      <c r="L28" t="n">
        <v>3</v>
      </c>
      <c r="M28" t="n">
        <v>71.15478673386903</v>
      </c>
      <c r="N28" t="n">
        <v>1323.958782746655</v>
      </c>
      <c r="O28" t="b">
        <v>0</v>
      </c>
      <c r="P28" t="n">
        <v>7.45671183422512</v>
      </c>
      <c r="Q28" t="n">
        <v>0</v>
      </c>
      <c r="R28" t="n">
        <v>0.9246915198962626</v>
      </c>
      <c r="S28" t="n">
        <v>23.1851831273565</v>
      </c>
      <c r="T28" t="n">
        <v>58.1630807971645</v>
      </c>
      <c r="U28" t="n">
        <v>8.063999370364787</v>
      </c>
      <c r="V28" t="n">
        <v>4.380173212985326</v>
      </c>
      <c r="W28" t="n">
        <v>0</v>
      </c>
      <c r="X28" t="n">
        <v>0</v>
      </c>
      <c r="Y28" t="n">
        <v>-21.42817949427903</v>
      </c>
      <c r="Z28" t="n">
        <v>25.43062257244223</v>
      </c>
      <c r="AA28" t="n">
        <v>1323.958782746655</v>
      </c>
      <c r="AB28" t="b">
        <v>0</v>
      </c>
      <c r="AC28" t="b">
        <v>1</v>
      </c>
      <c r="AD28" t="n">
        <v>89.81399149744554</v>
      </c>
      <c r="AE28" t="n">
        <v>-0</v>
      </c>
      <c r="AF28" t="n">
        <v>0</v>
      </c>
      <c r="AG28" t="n">
        <v>0.2076079185213499</v>
      </c>
      <c r="AH28" t="b">
        <v>0</v>
      </c>
      <c r="AI28" t="b">
        <v>0</v>
      </c>
      <c r="AJ28" t="n">
        <v>1323.958782746655</v>
      </c>
      <c r="AK28" t="n">
        <v>0</v>
      </c>
      <c r="AL28" t="n">
        <v>8.063999370364787</v>
      </c>
      <c r="AM28" t="n">
        <v>0</v>
      </c>
      <c r="AN28" t="n">
        <v>8.070941652068326</v>
      </c>
      <c r="AO28" t="n">
        <v>0</v>
      </c>
      <c r="AP28" t="n">
        <v>1</v>
      </c>
      <c r="AQ28" t="n">
        <v>0</v>
      </c>
      <c r="AR28" t="n">
        <v>0</v>
      </c>
      <c r="AS28" t="n">
        <v>0</v>
      </c>
      <c r="AT28" t="n">
        <v>1.749701345855456</v>
      </c>
      <c r="AU28" t="n">
        <v>0.5500763990114086</v>
      </c>
      <c r="AV28" t="n">
        <v>1.749701345855456</v>
      </c>
    </row>
    <row r="29" spans="1:48">
      <c r="A29" t="n">
        <v>26</v>
      </c>
      <c r="B29" t="n">
        <v>0</v>
      </c>
      <c r="C29" t="n">
        <v>0</v>
      </c>
      <c r="D29" t="n">
        <v>0</v>
      </c>
      <c r="E29" t="n">
        <v>31.9</v>
      </c>
      <c r="F29" t="n">
        <v>0.4102157314316299</v>
      </c>
      <c r="G29" t="n">
        <v>262.7953528130806</v>
      </c>
      <c r="H29" t="n">
        <v>1036.46487149479</v>
      </c>
      <c r="I29" t="n">
        <v>7.806497572934987</v>
      </c>
      <c r="J29" t="n">
        <v>7.806497572934987</v>
      </c>
      <c r="K29" t="n">
        <v>283.6677278348686</v>
      </c>
      <c r="L29" t="n">
        <v>3</v>
      </c>
      <c r="M29" t="n">
        <v>71.92386608389162</v>
      </c>
      <c r="N29" t="n">
        <v>1371.243024987607</v>
      </c>
      <c r="O29" t="b">
        <v>0</v>
      </c>
      <c r="P29" t="n">
        <v>7.806497572934987</v>
      </c>
      <c r="Q29" t="n">
        <v>0</v>
      </c>
      <c r="R29" t="n">
        <v>0.9247111870646358</v>
      </c>
      <c r="S29" t="n">
        <v>23.20439063750004</v>
      </c>
      <c r="T29" t="n">
        <v>58.7904883666476</v>
      </c>
      <c r="U29" t="n">
        <v>8.442092711904571</v>
      </c>
      <c r="V29" t="n">
        <v>4.426266081015228</v>
      </c>
      <c r="W29" t="n">
        <v>0</v>
      </c>
      <c r="X29" t="n">
        <v>0</v>
      </c>
      <c r="Y29" t="n">
        <v>-21.42817949427903</v>
      </c>
      <c r="Z29" t="n">
        <v>25.60646147037083</v>
      </c>
      <c r="AA29" t="n">
        <v>1371.243024987607</v>
      </c>
      <c r="AB29" t="b">
        <v>0</v>
      </c>
      <c r="AC29" t="b">
        <v>1</v>
      </c>
      <c r="AD29" t="n">
        <v>89.80655115734336</v>
      </c>
      <c r="AE29" t="n">
        <v>-0</v>
      </c>
      <c r="AF29" t="n">
        <v>0</v>
      </c>
      <c r="AG29" t="n">
        <v>0.2106019367760242</v>
      </c>
      <c r="AH29" t="b">
        <v>0</v>
      </c>
      <c r="AI29" t="b">
        <v>0</v>
      </c>
      <c r="AJ29" t="n">
        <v>1371.243024987607</v>
      </c>
      <c r="AK29" t="n">
        <v>0</v>
      </c>
      <c r="AL29" t="n">
        <v>8.442092711904571</v>
      </c>
      <c r="AM29" t="n">
        <v>0</v>
      </c>
      <c r="AN29" t="n">
        <v>8.451735753709615</v>
      </c>
      <c r="AO29" t="n">
        <v>0</v>
      </c>
      <c r="AP29" t="n">
        <v>1</v>
      </c>
      <c r="AQ29" t="n">
        <v>0</v>
      </c>
      <c r="AR29" t="n">
        <v>0</v>
      </c>
      <c r="AS29" t="n">
        <v>0</v>
      </c>
      <c r="AT29" t="n">
        <v>1.817933731660435</v>
      </c>
      <c r="AU29" t="n">
        <v>0.5715275027488923</v>
      </c>
      <c r="AV29" t="n">
        <v>1.817933731660435</v>
      </c>
    </row>
    <row r="30" spans="1:48">
      <c r="A30" t="n">
        <v>27</v>
      </c>
      <c r="B30" t="n">
        <v>0</v>
      </c>
      <c r="C30" t="n">
        <v>0</v>
      </c>
      <c r="D30" t="n">
        <v>0</v>
      </c>
      <c r="E30" t="n">
        <v>34.1</v>
      </c>
      <c r="F30" t="n">
        <v>0.7030889085285876</v>
      </c>
      <c r="G30" t="n">
        <v>280.9191702484655</v>
      </c>
      <c r="H30" t="n">
        <v>1107.945207459948</v>
      </c>
      <c r="I30" t="n">
        <v>13.10588429835189</v>
      </c>
      <c r="J30" t="n">
        <v>13.10588429835189</v>
      </c>
      <c r="K30" t="n">
        <v>445.508848932225</v>
      </c>
      <c r="L30" t="n">
        <v>3</v>
      </c>
      <c r="M30" t="n">
        <v>112.9586330964059</v>
      </c>
      <c r="N30" t="n">
        <v>1465.811509469511</v>
      </c>
      <c r="O30" t="b">
        <v>0</v>
      </c>
      <c r="P30" t="n">
        <v>13.10588429835189</v>
      </c>
      <c r="Q30" t="n">
        <v>0</v>
      </c>
      <c r="R30" t="n">
        <v>0.9370601466863751</v>
      </c>
      <c r="S30" t="n">
        <v>23.22449389832356</v>
      </c>
      <c r="T30" t="n">
        <v>91.11546932808447</v>
      </c>
      <c r="U30" t="n">
        <v>13.98617190657059</v>
      </c>
      <c r="V30" t="n">
        <v>5.734794274111721</v>
      </c>
      <c r="W30" t="n">
        <v>0</v>
      </c>
      <c r="X30" t="n">
        <v>0</v>
      </c>
      <c r="Y30" t="n">
        <v>-21.42817949427903</v>
      </c>
      <c r="Z30" t="n">
        <v>25.83477202534639</v>
      </c>
      <c r="AA30" t="n">
        <v>1465.811509469511</v>
      </c>
      <c r="AB30" t="b">
        <v>0</v>
      </c>
      <c r="AC30" t="b">
        <v>1</v>
      </c>
      <c r="AD30" t="n">
        <v>89.79911081724119</v>
      </c>
      <c r="AE30" t="n">
        <v>-0</v>
      </c>
      <c r="AF30" t="n">
        <v>0</v>
      </c>
      <c r="AG30" t="n">
        <v>0.2238116429579864</v>
      </c>
      <c r="AH30" t="b">
        <v>0</v>
      </c>
      <c r="AI30" t="b">
        <v>0</v>
      </c>
      <c r="AJ30" t="n">
        <v>1465.811509469511</v>
      </c>
      <c r="AK30" t="n">
        <v>0</v>
      </c>
      <c r="AL30" t="n">
        <v>13.98617190657059</v>
      </c>
      <c r="AM30" t="n">
        <v>0</v>
      </c>
      <c r="AN30" t="n">
        <v>14.0057324936664</v>
      </c>
      <c r="AO30" t="n">
        <v>0</v>
      </c>
      <c r="AP30" t="n">
        <v>1</v>
      </c>
      <c r="AQ30" t="n">
        <v>0</v>
      </c>
      <c r="AR30" t="n">
        <v>0</v>
      </c>
      <c r="AS30" t="n">
        <v>0</v>
      </c>
      <c r="AT30" t="n">
        <v>2.881113966930021</v>
      </c>
      <c r="AU30" t="n">
        <v>0.9057733194435487</v>
      </c>
      <c r="AV30" t="n">
        <v>2.881113966930021</v>
      </c>
    </row>
    <row r="31" spans="1:48">
      <c r="A31" t="n">
        <v>28</v>
      </c>
      <c r="B31" t="n">
        <v>0</v>
      </c>
      <c r="C31" t="n">
        <v>0</v>
      </c>
      <c r="D31" t="n">
        <v>0</v>
      </c>
      <c r="E31" t="n">
        <v>36.6</v>
      </c>
      <c r="F31" t="n">
        <v>0.6940953011206865</v>
      </c>
      <c r="G31" t="n">
        <v>301.5144173341301</v>
      </c>
      <c r="H31" t="n">
        <v>1189.172861965809</v>
      </c>
      <c r="I31" t="n">
        <v>13.9713739578885</v>
      </c>
      <c r="J31" t="n">
        <v>13.9713739578885</v>
      </c>
      <c r="K31" t="n">
        <v>442.4889357219397</v>
      </c>
      <c r="L31" t="n">
        <v>3</v>
      </c>
      <c r="M31" t="n">
        <v>112.1929350207758</v>
      </c>
      <c r="N31" t="n">
        <v>1573.275696380766</v>
      </c>
      <c r="O31" t="b">
        <v>0</v>
      </c>
      <c r="P31" t="n">
        <v>13.9713739578885</v>
      </c>
      <c r="Q31" t="n">
        <v>0</v>
      </c>
      <c r="R31" t="n">
        <v>0.9363729066872536</v>
      </c>
      <c r="S31" t="n">
        <v>23.25270836754052</v>
      </c>
      <c r="T31" t="n">
        <v>90.56425651559398</v>
      </c>
      <c r="U31" t="n">
        <v>14.92073708894154</v>
      </c>
      <c r="V31" t="n">
        <v>5.762340400117182</v>
      </c>
      <c r="W31" t="n">
        <v>0</v>
      </c>
      <c r="X31" t="n">
        <v>0</v>
      </c>
      <c r="Y31" t="n">
        <v>-21.42817949427903</v>
      </c>
      <c r="Z31" t="n">
        <v>26.11051247891739</v>
      </c>
      <c r="AA31" t="n">
        <v>1573.275696380766</v>
      </c>
      <c r="AB31" t="b">
        <v>0</v>
      </c>
      <c r="AC31" t="b">
        <v>1</v>
      </c>
      <c r="AD31" t="n">
        <v>89.79167047713901</v>
      </c>
      <c r="AE31" t="n">
        <v>-0</v>
      </c>
      <c r="AF31" t="n">
        <v>0</v>
      </c>
      <c r="AG31" t="n">
        <v>0.2310261756474482</v>
      </c>
      <c r="AH31" t="b">
        <v>0</v>
      </c>
      <c r="AI31" t="b">
        <v>0</v>
      </c>
      <c r="AJ31" t="n">
        <v>1573.275696380766</v>
      </c>
      <c r="AK31" t="n">
        <v>0</v>
      </c>
      <c r="AL31" t="n">
        <v>14.92073708894154</v>
      </c>
      <c r="AM31" t="n">
        <v>0</v>
      </c>
      <c r="AN31" t="n">
        <v>14.94287446682273</v>
      </c>
      <c r="AO31" t="n">
        <v>0</v>
      </c>
      <c r="AP31" t="n">
        <v>1</v>
      </c>
      <c r="AQ31" t="n">
        <v>0</v>
      </c>
      <c r="AR31" t="n">
        <v>0</v>
      </c>
      <c r="AS31" t="n">
        <v>0</v>
      </c>
      <c r="AT31" t="n">
        <v>3.029863956318541</v>
      </c>
      <c r="AU31" t="n">
        <v>0.9525377908258444</v>
      </c>
      <c r="AV31" t="n">
        <v>3.029863956318541</v>
      </c>
    </row>
    <row r="32" spans="1:48">
      <c r="A32" t="n">
        <v>29</v>
      </c>
      <c r="B32" t="n">
        <v>0</v>
      </c>
      <c r="C32" t="n">
        <v>0</v>
      </c>
      <c r="D32" t="n">
        <v>0</v>
      </c>
      <c r="E32" t="n">
        <v>39.1</v>
      </c>
      <c r="F32" t="n">
        <v>0.6871965536553351</v>
      </c>
      <c r="G32" t="n">
        <v>322.1096644197947</v>
      </c>
      <c r="H32" t="n">
        <v>1270.40051647167</v>
      </c>
      <c r="I32" t="n">
        <v>14.86653131031976</v>
      </c>
      <c r="J32" t="n">
        <v>14.86653131031976</v>
      </c>
      <c r="K32" t="n">
        <v>440.7347321782038</v>
      </c>
      <c r="L32" t="n">
        <v>3</v>
      </c>
      <c r="M32" t="n">
        <v>111.7481572459949</v>
      </c>
      <c r="N32" t="n">
        <v>1680.73988329202</v>
      </c>
      <c r="O32" t="b">
        <v>0</v>
      </c>
      <c r="P32" t="n">
        <v>14.86653131031976</v>
      </c>
      <c r="Q32" t="n">
        <v>0</v>
      </c>
      <c r="R32" t="n">
        <v>0.9357486034444928</v>
      </c>
      <c r="S32" t="n">
        <v>23.28311448923948</v>
      </c>
      <c r="T32" t="n">
        <v>90.26540569798044</v>
      </c>
      <c r="U32" t="n">
        <v>15.8873133826714</v>
      </c>
      <c r="V32" t="n">
        <v>5.799678376744694</v>
      </c>
      <c r="W32" t="n">
        <v>0</v>
      </c>
      <c r="X32" t="n">
        <v>0</v>
      </c>
      <c r="Y32" t="n">
        <v>-21.42817949427903</v>
      </c>
      <c r="Z32" t="n">
        <v>26.40392141720116</v>
      </c>
      <c r="AA32" t="n">
        <v>1680.73988329202</v>
      </c>
      <c r="AB32" t="b">
        <v>0</v>
      </c>
      <c r="AC32" t="b">
        <v>1</v>
      </c>
      <c r="AD32" t="n">
        <v>89.78423013703683</v>
      </c>
      <c r="AE32" t="n">
        <v>-0</v>
      </c>
      <c r="AF32" t="n">
        <v>0</v>
      </c>
      <c r="AG32" t="n">
        <v>0.2398618696032884</v>
      </c>
      <c r="AH32" t="b">
        <v>0</v>
      </c>
      <c r="AI32" t="b">
        <v>0</v>
      </c>
      <c r="AJ32" t="n">
        <v>1680.73988329202</v>
      </c>
      <c r="AK32" t="n">
        <v>0</v>
      </c>
      <c r="AL32" t="n">
        <v>15.8873133826714</v>
      </c>
      <c r="AM32" t="n">
        <v>0</v>
      </c>
      <c r="AN32" t="n">
        <v>15.95517881208791</v>
      </c>
      <c r="AO32" t="n">
        <v>0</v>
      </c>
      <c r="AP32" t="n">
        <v>1</v>
      </c>
      <c r="AQ32" t="n">
        <v>0</v>
      </c>
      <c r="AR32" t="n">
        <v>0</v>
      </c>
      <c r="AS32" t="n">
        <v>0</v>
      </c>
      <c r="AT32" t="n">
        <v>3.191723423771263</v>
      </c>
      <c r="AU32" t="n">
        <v>1.003423659556069</v>
      </c>
      <c r="AV32" t="n">
        <v>3.191723423771263</v>
      </c>
    </row>
    <row r="33" spans="1:48">
      <c r="A33" t="n">
        <v>30</v>
      </c>
      <c r="B33" t="n">
        <v>0</v>
      </c>
      <c r="C33" t="n">
        <v>0</v>
      </c>
      <c r="D33" t="n">
        <v>0</v>
      </c>
      <c r="E33" t="n">
        <v>41.3</v>
      </c>
      <c r="F33" t="n">
        <v>0.473785150924642</v>
      </c>
      <c r="G33" t="n">
        <v>340.2334818551796</v>
      </c>
      <c r="H33" t="n">
        <v>1341.880852436828</v>
      </c>
      <c r="I33" t="n">
        <v>11.6090019134132</v>
      </c>
      <c r="J33" t="n">
        <v>11.6090019134132</v>
      </c>
      <c r="K33" t="n">
        <v>325.8286096021718</v>
      </c>
      <c r="L33" t="n">
        <v>4</v>
      </c>
      <c r="M33" t="n">
        <v>82.61374482813686</v>
      </c>
      <c r="N33" t="n">
        <v>1196.957720373651</v>
      </c>
      <c r="O33" t="b">
        <v>1</v>
      </c>
      <c r="P33" t="n">
        <v>11.6090019134132</v>
      </c>
      <c r="Q33" t="n">
        <v>0</v>
      </c>
      <c r="R33" t="n">
        <v>0.9401535175466043</v>
      </c>
      <c r="S33" t="n">
        <v>23.31578621313356</v>
      </c>
      <c r="T33" t="n">
        <v>98.51189633670535</v>
      </c>
      <c r="U33" t="n">
        <v>12.34798540530667</v>
      </c>
      <c r="V33" t="n">
        <v>5.895590475565371</v>
      </c>
      <c r="W33" t="n">
        <v>0</v>
      </c>
      <c r="X33" t="n">
        <v>0</v>
      </c>
      <c r="Y33" t="n">
        <v>-21.42817949427903</v>
      </c>
      <c r="Z33" t="n">
        <v>26.58942184436623</v>
      </c>
      <c r="AA33" t="n">
        <v>1196.957720373651</v>
      </c>
      <c r="AB33" t="b">
        <v>0</v>
      </c>
      <c r="AC33" t="b">
        <v>1</v>
      </c>
      <c r="AD33" t="n">
        <v>89.77678979693465</v>
      </c>
      <c r="AE33" t="n">
        <v>-0</v>
      </c>
      <c r="AF33" t="n">
        <v>0</v>
      </c>
      <c r="AG33" t="n">
        <v>0.2486331568116287</v>
      </c>
      <c r="AH33" t="b">
        <v>0</v>
      </c>
      <c r="AI33" t="b">
        <v>0</v>
      </c>
      <c r="AJ33" t="n">
        <v>1196.957720373651</v>
      </c>
      <c r="AK33" t="n">
        <v>0</v>
      </c>
      <c r="AL33" t="n">
        <v>12.34798540530667</v>
      </c>
      <c r="AM33" t="n">
        <v>0</v>
      </c>
      <c r="AN33" t="n">
        <v>12.44459907343636</v>
      </c>
      <c r="AO33" t="n">
        <v>0</v>
      </c>
      <c r="AP33" t="n">
        <v>1</v>
      </c>
      <c r="AQ33" t="n">
        <v>0</v>
      </c>
      <c r="AR33" t="n">
        <v>0</v>
      </c>
      <c r="AS33" t="n">
        <v>0</v>
      </c>
      <c r="AT33" t="n">
        <v>2.666398622670604</v>
      </c>
      <c r="AU33" t="n">
        <v>0.8382704603627781</v>
      </c>
      <c r="AV33" t="n">
        <v>2.666398622670604</v>
      </c>
    </row>
    <row r="34" spans="1:48">
      <c r="A34" t="n">
        <v>31</v>
      </c>
      <c r="B34" t="n">
        <v>0</v>
      </c>
      <c r="C34" t="n">
        <v>0</v>
      </c>
      <c r="D34" t="n">
        <v>0</v>
      </c>
      <c r="E34" t="n">
        <v>42.5</v>
      </c>
      <c r="F34" t="n">
        <v>0.2509961759794264</v>
      </c>
      <c r="G34" t="n">
        <v>350.1192004562986</v>
      </c>
      <c r="H34" t="n">
        <v>1380.870126599642</v>
      </c>
      <c r="I34" t="n">
        <v>7.515342820874719</v>
      </c>
      <c r="J34" t="n">
        <v>7.515342820874719</v>
      </c>
      <c r="K34" t="n">
        <v>204.97658353159</v>
      </c>
      <c r="L34" t="n">
        <v>4</v>
      </c>
      <c r="M34" t="n">
        <v>51.97175038833419</v>
      </c>
      <c r="N34" t="n">
        <v>1231.736152926881</v>
      </c>
      <c r="O34" t="b">
        <v>0</v>
      </c>
      <c r="P34" t="n">
        <v>7.515342820874719</v>
      </c>
      <c r="Q34" t="n">
        <v>0</v>
      </c>
      <c r="R34" t="n">
        <v>0.9281026241498126</v>
      </c>
      <c r="S34" t="n">
        <v>23.33954987371277</v>
      </c>
      <c r="T34" t="n">
        <v>62.77785736323961</v>
      </c>
      <c r="U34" t="n">
        <v>8.097534286964375</v>
      </c>
      <c r="V34" t="n">
        <v>4.513563205914295</v>
      </c>
      <c r="W34" t="n">
        <v>0</v>
      </c>
      <c r="X34" t="n">
        <v>0</v>
      </c>
      <c r="Y34" t="n">
        <v>-21.42817949427903</v>
      </c>
      <c r="Z34" t="n">
        <v>26.80863303849923</v>
      </c>
      <c r="AA34" t="n">
        <v>1231.736152926881</v>
      </c>
      <c r="AB34" t="b">
        <v>0</v>
      </c>
      <c r="AC34" t="b">
        <v>1</v>
      </c>
      <c r="AD34" t="n">
        <v>89.76934945683247</v>
      </c>
      <c r="AE34" t="n">
        <v>-0</v>
      </c>
      <c r="AF34" t="n">
        <v>0</v>
      </c>
      <c r="AG34" t="n">
        <v>0.2397187383458066</v>
      </c>
      <c r="AH34" t="b">
        <v>0</v>
      </c>
      <c r="AI34" t="b">
        <v>0</v>
      </c>
      <c r="AJ34" t="n">
        <v>1231.736152926881</v>
      </c>
      <c r="AK34" t="n">
        <v>0</v>
      </c>
      <c r="AL34" t="n">
        <v>8.097534286964375</v>
      </c>
      <c r="AM34" t="n">
        <v>0</v>
      </c>
      <c r="AN34" t="n">
        <v>8.099144399315547</v>
      </c>
      <c r="AO34" t="n">
        <v>0</v>
      </c>
      <c r="AP34" t="n">
        <v>1</v>
      </c>
      <c r="AQ34" t="n">
        <v>0</v>
      </c>
      <c r="AR34" t="n">
        <v>0</v>
      </c>
      <c r="AS34" t="n">
        <v>0</v>
      </c>
      <c r="AT34" t="n">
        <v>1.772392345177045</v>
      </c>
      <c r="AU34" t="n">
        <v>0.5572100639802079</v>
      </c>
      <c r="AV34" t="n">
        <v>1.772392345177045</v>
      </c>
    </row>
    <row r="35" spans="1:48">
      <c r="A35" t="n">
        <v>32</v>
      </c>
      <c r="B35" t="n">
        <v>0</v>
      </c>
      <c r="C35" t="n">
        <v>0</v>
      </c>
      <c r="D35" t="n">
        <v>0</v>
      </c>
      <c r="E35" t="n">
        <v>43.3</v>
      </c>
      <c r="F35" t="n">
        <v>0.1888968118243151</v>
      </c>
      <c r="G35" t="n">
        <v>356.7096795237113</v>
      </c>
      <c r="H35" t="n">
        <v>1406.862976041517</v>
      </c>
      <c r="I35" t="n">
        <v>6.414461262040788</v>
      </c>
      <c r="J35" t="n">
        <v>6.414461262040788</v>
      </c>
      <c r="K35" t="n">
        <v>171.718337190355</v>
      </c>
      <c r="L35" t="n">
        <v>4</v>
      </c>
      <c r="M35" t="n">
        <v>43.53913214765593</v>
      </c>
      <c r="N35" t="n">
        <v>1254.921774629033</v>
      </c>
      <c r="O35" t="b">
        <v>0</v>
      </c>
      <c r="P35" t="n">
        <v>6.414461262040788</v>
      </c>
      <c r="Q35" t="n">
        <v>0</v>
      </c>
      <c r="R35" t="n">
        <v>0.9218210436040166</v>
      </c>
      <c r="S35" t="n">
        <v>23.35803156298529</v>
      </c>
      <c r="T35" t="n">
        <v>52.95028422583474</v>
      </c>
      <c r="U35" t="n">
        <v>6.958466945994591</v>
      </c>
      <c r="V35" t="n">
        <v>4.139597961646466</v>
      </c>
      <c r="W35" t="n">
        <v>0</v>
      </c>
      <c r="X35" t="n">
        <v>0</v>
      </c>
      <c r="Y35" t="n">
        <v>-21.42817949427903</v>
      </c>
      <c r="Z35" t="n">
        <v>27.02134848218671</v>
      </c>
      <c r="AA35" t="n">
        <v>1254.921774629033</v>
      </c>
      <c r="AB35" t="b">
        <v>0</v>
      </c>
      <c r="AC35" t="b">
        <v>1</v>
      </c>
      <c r="AD35" t="n">
        <v>89.76190911673029</v>
      </c>
      <c r="AE35" t="n">
        <v>-0</v>
      </c>
      <c r="AF35" t="n">
        <v>0</v>
      </c>
      <c r="AG35" t="n">
        <v>0.2141778803774624</v>
      </c>
      <c r="AH35" t="b">
        <v>0</v>
      </c>
      <c r="AI35" t="b">
        <v>0</v>
      </c>
      <c r="AJ35" t="n">
        <v>1254.921774629033</v>
      </c>
      <c r="AK35" t="n">
        <v>0</v>
      </c>
      <c r="AL35" t="n">
        <v>6.958466945994591</v>
      </c>
      <c r="AM35" t="n">
        <v>0</v>
      </c>
      <c r="AN35" t="n">
        <v>6.959255901046665</v>
      </c>
      <c r="AO35" t="n">
        <v>0</v>
      </c>
      <c r="AP35" t="n">
        <v>1</v>
      </c>
      <c r="AQ35" t="n">
        <v>0</v>
      </c>
      <c r="AR35" t="n">
        <v>0</v>
      </c>
      <c r="AS35" t="n">
        <v>0</v>
      </c>
      <c r="AT35" t="n">
        <v>1.543888594326861</v>
      </c>
      <c r="AU35" t="n">
        <v>0.4853723639487117</v>
      </c>
      <c r="AV35" t="n">
        <v>1.543888594326861</v>
      </c>
    </row>
    <row r="36" spans="1:48">
      <c r="A36" t="n">
        <v>33</v>
      </c>
      <c r="B36" t="n">
        <v>0</v>
      </c>
      <c r="C36" t="n">
        <v>0</v>
      </c>
      <c r="D36" t="n">
        <v>0</v>
      </c>
      <c r="E36" t="n">
        <v>43.9</v>
      </c>
      <c r="F36" t="n">
        <v>0.160083243389975</v>
      </c>
      <c r="G36" t="n">
        <v>361.6525388242708</v>
      </c>
      <c r="H36" t="n">
        <v>1426.357613122924</v>
      </c>
      <c r="I36" t="n">
        <v>5.927063830762894</v>
      </c>
      <c r="J36" t="n">
        <v>5.927063830762894</v>
      </c>
      <c r="K36" t="n">
        <v>156.5018472847716</v>
      </c>
      <c r="L36" t="n">
        <v>4</v>
      </c>
      <c r="M36" t="n">
        <v>39.68099576185893</v>
      </c>
      <c r="N36" t="n">
        <v>1272.310990905648</v>
      </c>
      <c r="O36" t="b">
        <v>0</v>
      </c>
      <c r="P36" t="n">
        <v>5.927063830762894</v>
      </c>
      <c r="Q36" t="n">
        <v>0</v>
      </c>
      <c r="R36" t="n">
        <v>0.9180386997804696</v>
      </c>
      <c r="S36" t="n">
        <v>23.37518415998617</v>
      </c>
      <c r="T36" t="n">
        <v>48.45702176643227</v>
      </c>
      <c r="U36" t="n">
        <v>6.456224375051109</v>
      </c>
      <c r="V36" t="n">
        <v>3.971600508742881</v>
      </c>
      <c r="W36" t="n">
        <v>0</v>
      </c>
      <c r="X36" t="n">
        <v>0</v>
      </c>
      <c r="Y36" t="n">
        <v>-21.42817949427903</v>
      </c>
      <c r="Z36" t="n">
        <v>27.23260299176416</v>
      </c>
      <c r="AA36" t="n">
        <v>1272.310990905648</v>
      </c>
      <c r="AB36" t="b">
        <v>0</v>
      </c>
      <c r="AC36" t="b">
        <v>1</v>
      </c>
      <c r="AD36" t="n">
        <v>89.75446877662812</v>
      </c>
      <c r="AE36" t="n">
        <v>-0</v>
      </c>
      <c r="AF36" t="n">
        <v>0</v>
      </c>
      <c r="AG36" t="n">
        <v>0.1808868868553314</v>
      </c>
      <c r="AH36" t="b">
        <v>0</v>
      </c>
      <c r="AI36" t="b">
        <v>0</v>
      </c>
      <c r="AJ36" t="n">
        <v>1272.310990905648</v>
      </c>
      <c r="AK36" t="n">
        <v>0</v>
      </c>
      <c r="AL36" t="n">
        <v>6.456224375051109</v>
      </c>
      <c r="AM36" t="n">
        <v>0</v>
      </c>
      <c r="AN36" t="n">
        <v>6.456711434037338</v>
      </c>
      <c r="AO36" t="n">
        <v>0</v>
      </c>
      <c r="AP36" t="n">
        <v>1</v>
      </c>
      <c r="AQ36" t="n">
        <v>0</v>
      </c>
      <c r="AR36" t="n">
        <v>0</v>
      </c>
      <c r="AS36" t="n">
        <v>0</v>
      </c>
      <c r="AT36" t="n">
        <v>1.444212552806049</v>
      </c>
      <c r="AU36" t="n">
        <v>0.454035908663154</v>
      </c>
      <c r="AV36" t="n">
        <v>1.444212552806049</v>
      </c>
    </row>
    <row r="37" spans="1:48">
      <c r="A37" t="n">
        <v>34</v>
      </c>
      <c r="B37" t="n">
        <v>0</v>
      </c>
      <c r="C37" t="n">
        <v>0</v>
      </c>
      <c r="D37" t="n">
        <v>0</v>
      </c>
      <c r="E37" t="n">
        <v>44.4</v>
      </c>
      <c r="F37" t="n">
        <v>0.08743688128245619</v>
      </c>
      <c r="G37" t="n">
        <v>365.7715882414037</v>
      </c>
      <c r="H37" t="n">
        <v>1442.603144024096</v>
      </c>
      <c r="I37" t="n">
        <v>4.489652181320923</v>
      </c>
      <c r="J37" t="n">
        <v>4.489652181320923</v>
      </c>
      <c r="K37" t="n">
        <v>117.2125490975438</v>
      </c>
      <c r="L37" t="n">
        <v>4</v>
      </c>
      <c r="M37" t="n">
        <v>29.71920616063484</v>
      </c>
      <c r="N37" t="n">
        <v>1286.802004469494</v>
      </c>
      <c r="O37" t="b">
        <v>0</v>
      </c>
      <c r="P37" t="n">
        <v>4.489652181320923</v>
      </c>
      <c r="Q37" t="n">
        <v>0</v>
      </c>
      <c r="R37" t="n">
        <v>0.9043501059467126</v>
      </c>
      <c r="S37" t="n">
        <v>23.39180022842172</v>
      </c>
      <c r="T37" t="n">
        <v>36.84136870963352</v>
      </c>
      <c r="U37" t="n">
        <v>4.964506723445299</v>
      </c>
      <c r="V37" t="n">
        <v>3.523873013854548</v>
      </c>
      <c r="W37" t="n">
        <v>0</v>
      </c>
      <c r="X37" t="n">
        <v>0</v>
      </c>
      <c r="Y37" t="n">
        <v>-21.42817949427903</v>
      </c>
      <c r="Z37" t="n">
        <v>27.43988775045932</v>
      </c>
      <c r="AA37" t="n">
        <v>1286.802004469494</v>
      </c>
      <c r="AB37" t="b">
        <v>0</v>
      </c>
      <c r="AC37" t="b">
        <v>1</v>
      </c>
      <c r="AD37" t="n">
        <v>89.74702843652594</v>
      </c>
      <c r="AE37" t="n">
        <v>-0</v>
      </c>
      <c r="AF37" t="n">
        <v>0</v>
      </c>
      <c r="AG37" t="n">
        <v>0.1643988081412718</v>
      </c>
      <c r="AH37" t="b">
        <v>0</v>
      </c>
      <c r="AI37" t="b">
        <v>0</v>
      </c>
      <c r="AJ37" t="n">
        <v>1286.802004469494</v>
      </c>
      <c r="AK37" t="n">
        <v>0</v>
      </c>
      <c r="AL37" t="n">
        <v>4.964506723445299</v>
      </c>
      <c r="AM37" t="n">
        <v>0</v>
      </c>
      <c r="AN37" t="n">
        <v>4.964651633556905</v>
      </c>
      <c r="AO37" t="n">
        <v>0</v>
      </c>
      <c r="AP37" t="n">
        <v>1</v>
      </c>
      <c r="AQ37" t="n">
        <v>0</v>
      </c>
      <c r="AR37" t="n">
        <v>0</v>
      </c>
      <c r="AS37" t="n">
        <v>0</v>
      </c>
      <c r="AT37" t="n">
        <v>1.154079005507717</v>
      </c>
      <c r="AU37" t="n">
        <v>0.3628228468978936</v>
      </c>
      <c r="AV37" t="n">
        <v>1.154079005507717</v>
      </c>
    </row>
    <row r="38" spans="1:48">
      <c r="A38" t="n">
        <v>35</v>
      </c>
      <c r="B38" t="n">
        <v>0</v>
      </c>
      <c r="C38" t="n">
        <v>0</v>
      </c>
      <c r="D38" t="n">
        <v>0</v>
      </c>
      <c r="E38" t="n">
        <v>44.5</v>
      </c>
      <c r="F38" t="n">
        <v>-0.009830768519795363</v>
      </c>
      <c r="G38" t="n">
        <v>366.5953981248304</v>
      </c>
      <c r="H38" t="n">
        <v>1445.852250204331</v>
      </c>
      <c r="I38" t="n">
        <v>2.459980799431124</v>
      </c>
      <c r="J38" t="n">
        <v>2.459980799431124</v>
      </c>
      <c r="K38" t="n">
        <v>64.07905382499628</v>
      </c>
      <c r="L38" t="n">
        <v>4</v>
      </c>
      <c r="M38" t="n">
        <v>16.24722460065828</v>
      </c>
      <c r="N38" t="n">
        <v>1289.700207182263</v>
      </c>
      <c r="O38" t="b">
        <v>0</v>
      </c>
      <c r="P38" t="n">
        <v>2.459980799431124</v>
      </c>
      <c r="Q38" t="n">
        <v>0</v>
      </c>
      <c r="R38" t="n">
        <v>0.8622207177048306</v>
      </c>
      <c r="S38" t="n">
        <v>23.40648871392088</v>
      </c>
      <c r="T38" t="n">
        <v>21.12495905164914</v>
      </c>
      <c r="U38" t="n">
        <v>2.853075493221058</v>
      </c>
      <c r="V38" t="n">
        <v>2.910581696651061</v>
      </c>
      <c r="W38" t="n">
        <v>0</v>
      </c>
      <c r="X38" t="n">
        <v>0</v>
      </c>
      <c r="Y38" t="n">
        <v>-21.42817949427903</v>
      </c>
      <c r="Z38" t="n">
        <v>27.6022049847518</v>
      </c>
      <c r="AA38" t="n">
        <v>1289.700207182263</v>
      </c>
      <c r="AB38" t="b">
        <v>0</v>
      </c>
      <c r="AC38" t="b">
        <v>1</v>
      </c>
      <c r="AD38" t="n">
        <v>89.73958809642376</v>
      </c>
      <c r="AE38" t="n">
        <v>-0</v>
      </c>
      <c r="AF38" t="n">
        <v>0</v>
      </c>
      <c r="AG38" t="n">
        <v>0.1390985405922614</v>
      </c>
      <c r="AH38" t="b">
        <v>0</v>
      </c>
      <c r="AI38" t="b">
        <v>0</v>
      </c>
      <c r="AJ38" t="n">
        <v>1289.700207182263</v>
      </c>
      <c r="AK38" t="n">
        <v>0</v>
      </c>
      <c r="AL38" t="n">
        <v>2.853075493221058</v>
      </c>
      <c r="AM38" t="n">
        <v>0</v>
      </c>
      <c r="AN38" t="n">
        <v>2.85309159434457</v>
      </c>
      <c r="AO38" t="n">
        <v>0</v>
      </c>
      <c r="AP38" t="n">
        <v>1</v>
      </c>
      <c r="AQ38" t="n">
        <v>0</v>
      </c>
      <c r="AR38" t="n">
        <v>0</v>
      </c>
      <c r="AS38" t="n">
        <v>0</v>
      </c>
      <c r="AT38" t="n">
        <v>0.7495184356802848</v>
      </c>
      <c r="AU38" t="n">
        <v>0.2356358718408021</v>
      </c>
      <c r="AV38" t="n">
        <v>0.7495184356802848</v>
      </c>
    </row>
    <row r="39" spans="1:48">
      <c r="A39" t="n">
        <v>36</v>
      </c>
      <c r="B39" t="n">
        <v>0</v>
      </c>
      <c r="C39" t="n">
        <v>0</v>
      </c>
      <c r="D39" t="n">
        <v>0</v>
      </c>
      <c r="E39" t="n">
        <v>44.2</v>
      </c>
      <c r="F39" t="n">
        <v>-0.2147804738699426</v>
      </c>
      <c r="G39" t="n">
        <v>364.1239684745506</v>
      </c>
      <c r="H39" t="n">
        <v>1436.104931663628</v>
      </c>
      <c r="I39" t="n">
        <v>-1.843768194243045</v>
      </c>
      <c r="J39" t="n">
        <v>-1.843768194243045</v>
      </c>
      <c r="K39" t="n">
        <v>-48.35355770597803</v>
      </c>
      <c r="L39" t="n">
        <v>4</v>
      </c>
      <c r="M39" t="n">
        <v>-12.26002984431492</v>
      </c>
      <c r="N39" t="n">
        <v>1281.005599043956</v>
      </c>
      <c r="O39" t="b">
        <v>0</v>
      </c>
      <c r="P39" t="n">
        <v>-1.843768194243045</v>
      </c>
      <c r="Q39" t="n">
        <v>0</v>
      </c>
      <c r="R39" t="n">
        <v>0.7850030409884546</v>
      </c>
      <c r="S39" t="n">
        <v>23.41808170399573</v>
      </c>
      <c r="T39" t="n">
        <v>-10.78941783676728</v>
      </c>
      <c r="U39" t="n">
        <v>-1.447363639358582</v>
      </c>
      <c r="V39" t="n">
        <v>1.470612007547631</v>
      </c>
      <c r="W39" t="n">
        <v>0</v>
      </c>
      <c r="X39" t="n">
        <v>0</v>
      </c>
      <c r="Y39" t="n">
        <v>-21.42817949427903</v>
      </c>
      <c r="Z39" t="n">
        <v>27.71737381679445</v>
      </c>
      <c r="AA39" t="n">
        <v>1281.005599043956</v>
      </c>
      <c r="AB39" t="b">
        <v>0</v>
      </c>
      <c r="AC39" t="b">
        <v>1</v>
      </c>
      <c r="AD39" t="n">
        <v>89.73214775632158</v>
      </c>
      <c r="AE39" t="n">
        <v>-0</v>
      </c>
      <c r="AF39" t="n">
        <v>0</v>
      </c>
      <c r="AG39" t="n">
        <v>0.1155125689284866</v>
      </c>
      <c r="AH39" t="b">
        <v>0</v>
      </c>
      <c r="AI39" t="b">
        <v>0</v>
      </c>
      <c r="AJ39" t="n">
        <v>1281.005599043956</v>
      </c>
      <c r="AK39" t="n">
        <v>0</v>
      </c>
      <c r="AL39" t="n">
        <v>-1.447363639358582</v>
      </c>
      <c r="AM39" t="n">
        <v>0</v>
      </c>
      <c r="AN39" t="n">
        <v>-1.446059448354133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</row>
    <row r="40" spans="1:48">
      <c r="A40" t="n">
        <v>37</v>
      </c>
      <c r="B40" t="n">
        <v>0</v>
      </c>
      <c r="C40" t="n">
        <v>0</v>
      </c>
      <c r="D40" t="n">
        <v>0</v>
      </c>
      <c r="E40" t="n">
        <v>42.7</v>
      </c>
      <c r="F40" t="n">
        <v>-0.6310473360004325</v>
      </c>
      <c r="G40" t="n">
        <v>351.7668202231518</v>
      </c>
      <c r="H40" t="n">
        <v>1387.368338960111</v>
      </c>
      <c r="I40" t="n">
        <v>-10.22286329974522</v>
      </c>
      <c r="J40" t="n">
        <v>-10.22286329974522</v>
      </c>
      <c r="K40" t="n">
        <v>-277.5166615785486</v>
      </c>
      <c r="L40" t="n">
        <v>4</v>
      </c>
      <c r="M40" t="n">
        <v>-70.36426510612286</v>
      </c>
      <c r="N40" t="n">
        <v>1237.532558352419</v>
      </c>
      <c r="O40" t="b">
        <v>0</v>
      </c>
      <c r="P40" t="n">
        <v>-10.22286329974522</v>
      </c>
      <c r="Q40" t="n">
        <v>0</v>
      </c>
      <c r="R40" t="n">
        <v>0.930543560636824</v>
      </c>
      <c r="S40" t="n">
        <v>23.43164041688966</v>
      </c>
      <c r="T40" t="n">
        <v>-73.40472398368274</v>
      </c>
      <c r="U40" t="n">
        <v>-9.512819614848429</v>
      </c>
      <c r="V40" t="n">
        <v>-3.040458877559871</v>
      </c>
      <c r="W40" t="n">
        <v>-86.15060768619995</v>
      </c>
      <c r="X40" t="n">
        <v>2</v>
      </c>
      <c r="Y40" t="n">
        <v>64.72242819192091</v>
      </c>
      <c r="Z40" t="n">
        <v>27.80540079019652</v>
      </c>
      <c r="AA40" t="n">
        <v>1237.532558352419</v>
      </c>
      <c r="AB40" t="b">
        <v>0</v>
      </c>
      <c r="AC40" t="b">
        <v>1</v>
      </c>
      <c r="AD40" t="n">
        <v>89.7396641189427</v>
      </c>
      <c r="AE40" t="n">
        <v>1.8</v>
      </c>
      <c r="AF40" t="n">
        <v>0</v>
      </c>
      <c r="AG40" t="n">
        <v>0.08869534412945718</v>
      </c>
      <c r="AH40" t="b">
        <v>0</v>
      </c>
      <c r="AI40" t="b">
        <v>0</v>
      </c>
      <c r="AJ40" t="n">
        <v>1237.532558352419</v>
      </c>
      <c r="AK40" t="n">
        <v>0</v>
      </c>
      <c r="AL40" t="n">
        <v>-9.512819614848429</v>
      </c>
      <c r="AM40" t="n">
        <v>5.594810580022509</v>
      </c>
      <c r="AN40" t="n">
        <v>-2.110566290482633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</row>
    <row r="41" spans="1:48">
      <c r="A41" t="n">
        <v>38</v>
      </c>
      <c r="B41" t="n">
        <v>0</v>
      </c>
      <c r="C41" t="n">
        <v>0</v>
      </c>
      <c r="D41" t="n">
        <v>0</v>
      </c>
      <c r="E41" t="n">
        <v>39.9</v>
      </c>
      <c r="F41" t="n">
        <v>-0.8443635154616613</v>
      </c>
      <c r="G41" t="n">
        <v>328.7001434872074</v>
      </c>
      <c r="H41" t="n">
        <v>1296.393365913546</v>
      </c>
      <c r="I41" t="n">
        <v>-13.65482300791279</v>
      </c>
      <c r="J41" t="n">
        <v>-13.65482300791279</v>
      </c>
      <c r="K41" t="n">
        <v>-396.695764540579</v>
      </c>
      <c r="L41" t="n">
        <v>4</v>
      </c>
      <c r="M41" t="n">
        <v>-100.5820904007553</v>
      </c>
      <c r="N41" t="n">
        <v>1156.382882394883</v>
      </c>
      <c r="O41" t="b">
        <v>0</v>
      </c>
      <c r="P41" t="n">
        <v>-13.65482300791279</v>
      </c>
      <c r="Q41" t="n">
        <v>0</v>
      </c>
      <c r="R41" t="n">
        <v>0.9400817099548057</v>
      </c>
      <c r="S41" t="n">
        <v>23.45592691498114</v>
      </c>
      <c r="T41" t="n">
        <v>-106.0037932004158</v>
      </c>
      <c r="U41" t="n">
        <v>-12.83664936240888</v>
      </c>
      <c r="V41" t="n">
        <v>-5.421702799660494</v>
      </c>
      <c r="W41" t="n">
        <v>-86.15060768619995</v>
      </c>
      <c r="X41" t="n">
        <v>2</v>
      </c>
      <c r="Y41" t="n">
        <v>64.72242819192091</v>
      </c>
      <c r="Z41" t="n">
        <v>27.87673602065079</v>
      </c>
      <c r="AA41" t="n">
        <v>1156.382882394883</v>
      </c>
      <c r="AB41" t="b">
        <v>0</v>
      </c>
      <c r="AC41" t="b">
        <v>1</v>
      </c>
      <c r="AD41" t="n">
        <v>89.76213718428711</v>
      </c>
      <c r="AE41" t="n">
        <v>1.8</v>
      </c>
      <c r="AF41" t="n">
        <v>0</v>
      </c>
      <c r="AG41" t="n">
        <v>0.06030322361273499</v>
      </c>
      <c r="AH41" t="b">
        <v>0</v>
      </c>
      <c r="AI41" t="b">
        <v>0</v>
      </c>
      <c r="AJ41" t="n">
        <v>1156.382882394883</v>
      </c>
      <c r="AK41" t="n">
        <v>0</v>
      </c>
      <c r="AL41" t="n">
        <v>-12.83664936240888</v>
      </c>
      <c r="AM41" t="n">
        <v>9.018052073265274</v>
      </c>
      <c r="AN41" t="n">
        <v>-1.958902825211209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</row>
    <row r="42" spans="1:48">
      <c r="A42" t="n">
        <v>39</v>
      </c>
      <c r="B42" t="n">
        <v>0</v>
      </c>
      <c r="C42" t="n">
        <v>0</v>
      </c>
      <c r="D42" t="n">
        <v>0</v>
      </c>
      <c r="E42" t="n">
        <v>37</v>
      </c>
      <c r="F42" t="n">
        <v>-0.7414986021529284</v>
      </c>
      <c r="G42" t="n">
        <v>304.8096568678365</v>
      </c>
      <c r="H42" t="n">
        <v>1202.169286686747</v>
      </c>
      <c r="I42" t="n">
        <v>-10.94150658785538</v>
      </c>
      <c r="J42" t="n">
        <v>-10.94150658785538</v>
      </c>
      <c r="K42" t="n">
        <v>-342.7834031685115</v>
      </c>
      <c r="L42" t="n">
        <v>3</v>
      </c>
      <c r="M42" t="n">
        <v>-86.91262757822301</v>
      </c>
      <c r="N42" t="n">
        <v>1590.469966286566</v>
      </c>
      <c r="O42" t="b">
        <v>1</v>
      </c>
      <c r="P42" t="n">
        <v>-10.94150658785538</v>
      </c>
      <c r="Q42" t="n">
        <v>0</v>
      </c>
      <c r="R42" t="n">
        <v>0.9373295197764091</v>
      </c>
      <c r="S42" t="n">
        <v>23.48391191520395</v>
      </c>
      <c r="T42" t="n">
        <v>-61.57654684081757</v>
      </c>
      <c r="U42" t="n">
        <v>-10.2557971156249</v>
      </c>
      <c r="V42" t="n">
        <v>25.33608073740544</v>
      </c>
      <c r="W42" t="n">
        <v>-86.15060768619995</v>
      </c>
      <c r="X42" t="n">
        <v>2</v>
      </c>
      <c r="Y42" t="n">
        <v>64.72242819192091</v>
      </c>
      <c r="Z42" t="n">
        <v>27.92656136324864</v>
      </c>
      <c r="AA42" t="n">
        <v>1590.469966286566</v>
      </c>
      <c r="AB42" t="b">
        <v>0</v>
      </c>
      <c r="AC42" t="b">
        <v>1</v>
      </c>
      <c r="AD42" t="n">
        <v>89.78461024963153</v>
      </c>
      <c r="AE42" t="n">
        <v>1.8</v>
      </c>
      <c r="AF42" t="n">
        <v>0</v>
      </c>
      <c r="AG42" t="n">
        <v>0.04351811704793657</v>
      </c>
      <c r="AH42" t="b">
        <v>0</v>
      </c>
      <c r="AI42" t="b">
        <v>0</v>
      </c>
      <c r="AJ42" t="n">
        <v>1590.469966286566</v>
      </c>
      <c r="AK42" t="n">
        <v>0</v>
      </c>
      <c r="AL42" t="n">
        <v>-10.2557971156249</v>
      </c>
      <c r="AM42" t="n">
        <v>5.597087499021644</v>
      </c>
      <c r="AN42" t="n">
        <v>-2.806230254425358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</row>
    <row r="43" spans="1:48">
      <c r="A43" t="n">
        <v>40</v>
      </c>
      <c r="B43" t="n">
        <v>0</v>
      </c>
      <c r="C43" t="n">
        <v>0</v>
      </c>
      <c r="D43" t="n">
        <v>0</v>
      </c>
      <c r="E43" t="n">
        <v>34.6</v>
      </c>
      <c r="F43" t="n">
        <v>-0.6063087425932858</v>
      </c>
      <c r="G43" t="n">
        <v>285.0382196655984</v>
      </c>
      <c r="H43" t="n">
        <v>1124.19073836112</v>
      </c>
      <c r="I43" t="n">
        <v>-8.07869056894728</v>
      </c>
      <c r="J43" t="n">
        <v>-8.07869056894728</v>
      </c>
      <c r="K43" t="n">
        <v>-270.6507652060703</v>
      </c>
      <c r="L43" t="n">
        <v>3</v>
      </c>
      <c r="M43" t="n">
        <v>-68.62341916989611</v>
      </c>
      <c r="N43" t="n">
        <v>1487.304346851762</v>
      </c>
      <c r="O43" t="b">
        <v>0</v>
      </c>
      <c r="P43" t="n">
        <v>-8.07869056894728</v>
      </c>
      <c r="Q43" t="n">
        <v>0</v>
      </c>
      <c r="R43" t="n">
        <v>0.9315951022914202</v>
      </c>
      <c r="S43" t="n">
        <v>23.50736608026854</v>
      </c>
      <c r="T43" t="n">
        <v>-48.32142192076068</v>
      </c>
      <c r="U43" t="n">
        <v>-7.526068566959174</v>
      </c>
      <c r="V43" t="n">
        <v>20.30199724913544</v>
      </c>
      <c r="W43" t="n">
        <v>-86.15060768619995</v>
      </c>
      <c r="X43" t="n">
        <v>2</v>
      </c>
      <c r="Y43" t="n">
        <v>64.72242819192091</v>
      </c>
      <c r="Z43" t="n">
        <v>27.97392978958995</v>
      </c>
      <c r="AA43" t="n">
        <v>1487.304346851762</v>
      </c>
      <c r="AB43" t="b">
        <v>0</v>
      </c>
      <c r="AC43" t="b">
        <v>1</v>
      </c>
      <c r="AD43" t="n">
        <v>89.80708331497594</v>
      </c>
      <c r="AE43" t="n">
        <v>1.8</v>
      </c>
      <c r="AF43" t="n">
        <v>0</v>
      </c>
      <c r="AG43" t="n">
        <v>0.03888721754863504</v>
      </c>
      <c r="AH43" t="b">
        <v>0</v>
      </c>
      <c r="AI43" t="b">
        <v>0</v>
      </c>
      <c r="AJ43" t="n">
        <v>1487.304346851762</v>
      </c>
      <c r="AK43" t="n">
        <v>0</v>
      </c>
      <c r="AL43" t="n">
        <v>-7.526068566959174</v>
      </c>
      <c r="AM43" t="n">
        <v>3.110190596136531</v>
      </c>
      <c r="AN43" t="n">
        <v>-2.596317383726829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</row>
    <row r="44" spans="1:48">
      <c r="A44" t="n">
        <v>41</v>
      </c>
      <c r="B44" t="n">
        <v>0</v>
      </c>
      <c r="C44" t="n">
        <v>0</v>
      </c>
      <c r="D44" t="n">
        <v>0</v>
      </c>
      <c r="E44" t="n">
        <v>32.3</v>
      </c>
      <c r="F44" t="n">
        <v>-0.7499330941405917</v>
      </c>
      <c r="G44" t="n">
        <v>266.0905923467869</v>
      </c>
      <c r="H44" t="n">
        <v>1049.461296215728</v>
      </c>
      <c r="I44" t="n">
        <v>-9.778116773529032</v>
      </c>
      <c r="J44" t="n">
        <v>-9.778116773529032</v>
      </c>
      <c r="K44" t="n">
        <v>-350.9110799247042</v>
      </c>
      <c r="L44" t="n">
        <v>3</v>
      </c>
      <c r="M44" t="n">
        <v>-88.97339754683168</v>
      </c>
      <c r="N44" t="n">
        <v>1388.437294893407</v>
      </c>
      <c r="O44" t="b">
        <v>0</v>
      </c>
      <c r="P44" t="n">
        <v>-9.778116773529032</v>
      </c>
      <c r="Q44" t="n">
        <v>0</v>
      </c>
      <c r="R44" t="n">
        <v>0.9386912050383289</v>
      </c>
      <c r="S44" t="n">
        <v>23.52626809078153</v>
      </c>
      <c r="T44" t="n">
        <v>-63.12815250157956</v>
      </c>
      <c r="U44" t="n">
        <v>-9.178632217149465</v>
      </c>
      <c r="V44" t="n">
        <v>25.84524504525213</v>
      </c>
      <c r="W44" t="n">
        <v>-72.66091931837846</v>
      </c>
      <c r="X44" t="n">
        <v>2</v>
      </c>
      <c r="Y44" t="n">
        <v>51.23273982409943</v>
      </c>
      <c r="Z44" t="n">
        <v>27.99752620628881</v>
      </c>
      <c r="AA44" t="n">
        <v>1388.437294893407</v>
      </c>
      <c r="AB44" t="b">
        <v>0</v>
      </c>
      <c r="AC44" t="b">
        <v>1</v>
      </c>
      <c r="AD44" t="n">
        <v>89.82721442053428</v>
      </c>
      <c r="AE44" t="n">
        <v>1.518151273517155</v>
      </c>
      <c r="AF44" t="n">
        <v>0</v>
      </c>
      <c r="AG44" t="n">
        <v>0.03758227856260982</v>
      </c>
      <c r="AH44" t="b">
        <v>0</v>
      </c>
      <c r="AI44" t="b">
        <v>0</v>
      </c>
      <c r="AJ44" t="n">
        <v>1388.437294893407</v>
      </c>
      <c r="AK44" t="n">
        <v>0</v>
      </c>
      <c r="AL44" t="n">
        <v>-9.178632217149465</v>
      </c>
      <c r="AM44" t="n">
        <v>5.232292948158094</v>
      </c>
      <c r="AN44" t="n">
        <v>-2.400418868660059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</row>
    <row r="45" spans="1:48">
      <c r="A45" t="n">
        <v>42</v>
      </c>
      <c r="B45" t="n">
        <v>0</v>
      </c>
      <c r="C45" t="n">
        <v>0</v>
      </c>
      <c r="D45" t="n">
        <v>0</v>
      </c>
      <c r="E45" t="n">
        <v>29</v>
      </c>
      <c r="F45" t="n">
        <v>-1.060625547511022</v>
      </c>
      <c r="G45" t="n">
        <v>238.9048661937097</v>
      </c>
      <c r="H45" t="n">
        <v>942.2407922679909</v>
      </c>
      <c r="I45" t="n">
        <v>-13.08801048523735</v>
      </c>
      <c r="J45" t="n">
        <v>-13.08801048523735</v>
      </c>
      <c r="K45" t="n">
        <v>-523.1425204060391</v>
      </c>
      <c r="L45" t="n">
        <v>3</v>
      </c>
      <c r="M45" t="n">
        <v>-132.642626877799</v>
      </c>
      <c r="N45" t="n">
        <v>1246.584568170552</v>
      </c>
      <c r="O45" t="b">
        <v>0</v>
      </c>
      <c r="P45" t="n">
        <v>-13.08801048523735</v>
      </c>
      <c r="Q45" t="n">
        <v>0</v>
      </c>
      <c r="R45" t="n">
        <v>0.9463805432653003</v>
      </c>
      <c r="S45" t="n">
        <v>23.5467729989218</v>
      </c>
      <c r="T45" t="n">
        <v>-94.88314533994554</v>
      </c>
      <c r="U45" t="n">
        <v>-12.38623847328087</v>
      </c>
      <c r="V45" t="n">
        <v>37.75948153785345</v>
      </c>
      <c r="W45" t="n">
        <v>-86.15060768619995</v>
      </c>
      <c r="X45" t="n">
        <v>2</v>
      </c>
      <c r="Y45" t="n">
        <v>64.72242819192091</v>
      </c>
      <c r="Z45" t="n">
        <v>28.03046316847716</v>
      </c>
      <c r="AA45" t="n">
        <v>1246.584568170552</v>
      </c>
      <c r="AB45" t="b">
        <v>0</v>
      </c>
      <c r="AC45" t="b">
        <v>1</v>
      </c>
      <c r="AD45" t="n">
        <v>89.84734552609261</v>
      </c>
      <c r="AE45" t="n">
        <v>1.8</v>
      </c>
      <c r="AF45" t="n">
        <v>0</v>
      </c>
      <c r="AG45" t="n">
        <v>0.03970229087144828</v>
      </c>
      <c r="AH45" t="b">
        <v>0</v>
      </c>
      <c r="AI45" t="b">
        <v>0</v>
      </c>
      <c r="AJ45" t="n">
        <v>1246.584568170552</v>
      </c>
      <c r="AK45" t="n">
        <v>0</v>
      </c>
      <c r="AL45" t="n">
        <v>-12.38623847328087</v>
      </c>
      <c r="AM45" t="n">
        <v>8.398685471126516</v>
      </c>
      <c r="AN45" t="n">
        <v>-2.127659438563842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</row>
    <row r="46" spans="1:48">
      <c r="A46" t="n">
        <v>43</v>
      </c>
      <c r="B46" t="n">
        <v>0</v>
      </c>
      <c r="C46" t="n">
        <v>0</v>
      </c>
      <c r="D46" t="n">
        <v>0</v>
      </c>
      <c r="E46" t="n">
        <v>25.1</v>
      </c>
      <c r="F46" t="n">
        <v>-1.007564715815322</v>
      </c>
      <c r="G46" t="n">
        <v>206.7762807400728</v>
      </c>
      <c r="H46" t="n">
        <v>815.5256512388473</v>
      </c>
      <c r="I46" t="n">
        <v>-10.75001429762536</v>
      </c>
      <c r="J46" t="n">
        <v>-10.75001429762536</v>
      </c>
      <c r="K46" t="n">
        <v>-496.4547890073505</v>
      </c>
      <c r="L46" t="n">
        <v>2</v>
      </c>
      <c r="M46" t="n">
        <v>-125.8759607016609</v>
      </c>
      <c r="N46" t="n">
        <v>1741.962791046178</v>
      </c>
      <c r="O46" t="b">
        <v>1</v>
      </c>
      <c r="P46" t="n">
        <v>-10.75001429762536</v>
      </c>
      <c r="Q46" t="n">
        <v>0</v>
      </c>
      <c r="R46" t="n">
        <v>0.9460781220047798</v>
      </c>
      <c r="S46" t="n">
        <v>23.57077657080276</v>
      </c>
      <c r="T46" t="n">
        <v>-55.75303956281592</v>
      </c>
      <c r="U46" t="n">
        <v>-10.17035333822193</v>
      </c>
      <c r="V46" t="n">
        <v>70.12292113884499</v>
      </c>
      <c r="W46" t="n">
        <v>-86.15060768619995</v>
      </c>
      <c r="X46" t="n">
        <v>2</v>
      </c>
      <c r="Y46" t="n">
        <v>64.72242819192091</v>
      </c>
      <c r="Z46" t="n">
        <v>28.0741224151373</v>
      </c>
      <c r="AA46" t="n">
        <v>1741.962791046178</v>
      </c>
      <c r="AB46" t="b">
        <v>0</v>
      </c>
      <c r="AC46" t="b">
        <v>1</v>
      </c>
      <c r="AD46" t="n">
        <v>89.86981859143702</v>
      </c>
      <c r="AE46" t="n">
        <v>1.8</v>
      </c>
      <c r="AF46" t="n">
        <v>0</v>
      </c>
      <c r="AG46" t="n">
        <v>0.04369372000057614</v>
      </c>
      <c r="AH46" t="b">
        <v>0</v>
      </c>
      <c r="AI46" t="b">
        <v>0</v>
      </c>
      <c r="AJ46" t="n">
        <v>1741.962791046178</v>
      </c>
      <c r="AK46" t="n">
        <v>0</v>
      </c>
      <c r="AL46" t="n">
        <v>-10.17035333822193</v>
      </c>
      <c r="AM46" t="n">
        <v>5.203443135213753</v>
      </c>
      <c r="AN46" t="n">
        <v>-3.125455408865005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</row>
    <row r="47" spans="1:48">
      <c r="A47" t="n">
        <v>44</v>
      </c>
      <c r="B47" t="n">
        <v>0</v>
      </c>
      <c r="C47" t="n">
        <v>0</v>
      </c>
      <c r="D47" t="n">
        <v>0</v>
      </c>
      <c r="E47" t="n">
        <v>22.2</v>
      </c>
      <c r="F47" t="n">
        <v>-0.5757822558943548</v>
      </c>
      <c r="G47" t="n">
        <v>182.8857941207019</v>
      </c>
      <c r="H47" t="n">
        <v>721.3015720120482</v>
      </c>
      <c r="I47" t="n">
        <v>-5.012628512436812</v>
      </c>
      <c r="J47" t="n">
        <v>-5.012628512436812</v>
      </c>
      <c r="K47" t="n">
        <v>-261.7320638183085</v>
      </c>
      <c r="L47" t="n">
        <v>2</v>
      </c>
      <c r="M47" t="n">
        <v>-66.36208514662995</v>
      </c>
      <c r="N47" t="n">
        <v>1540.700157817735</v>
      </c>
      <c r="O47" t="b">
        <v>0</v>
      </c>
      <c r="P47" t="n">
        <v>-5.012628512436812</v>
      </c>
      <c r="Q47" t="n">
        <v>0</v>
      </c>
      <c r="R47" t="n">
        <v>0.933462372343927</v>
      </c>
      <c r="S47" t="n">
        <v>23.59060342805635</v>
      </c>
      <c r="T47" t="n">
        <v>-29.00117482896203</v>
      </c>
      <c r="U47" t="n">
        <v>-4.679100102898078</v>
      </c>
      <c r="V47" t="n">
        <v>37.36091031766793</v>
      </c>
      <c r="W47" t="n">
        <v>-75.66417116524352</v>
      </c>
      <c r="X47" t="n">
        <v>2</v>
      </c>
      <c r="Y47" t="n">
        <v>54.23599167096448</v>
      </c>
      <c r="Z47" t="n">
        <v>28.13943813071512</v>
      </c>
      <c r="AA47" t="n">
        <v>1540.700157817735</v>
      </c>
      <c r="AB47" t="b">
        <v>0</v>
      </c>
      <c r="AC47" t="b">
        <v>1</v>
      </c>
      <c r="AD47" t="n">
        <v>89.89047109488544</v>
      </c>
      <c r="AE47" t="n">
        <v>1.580900144007398</v>
      </c>
      <c r="AF47" t="n">
        <v>0</v>
      </c>
      <c r="AG47" t="n">
        <v>0.04782598270951917</v>
      </c>
      <c r="AH47" t="b">
        <v>0</v>
      </c>
      <c r="AI47" t="b">
        <v>0</v>
      </c>
      <c r="AJ47" t="n">
        <v>1540.700157817735</v>
      </c>
      <c r="AK47" t="n">
        <v>0</v>
      </c>
      <c r="AL47" t="n">
        <v>-4.679100102898078</v>
      </c>
      <c r="AM47" t="n">
        <v>0.3532457408568321</v>
      </c>
      <c r="AN47" t="n">
        <v>-2.704237988038025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</row>
    <row r="48" spans="1:48">
      <c r="A48" t="n">
        <v>45</v>
      </c>
      <c r="B48" t="n">
        <v>0</v>
      </c>
      <c r="C48" t="n">
        <v>0</v>
      </c>
      <c r="D48" t="n">
        <v>0</v>
      </c>
      <c r="E48" t="n">
        <v>20.9</v>
      </c>
      <c r="F48" t="n">
        <v>-0.1893062606072551</v>
      </c>
      <c r="G48" t="n">
        <v>172.1762656361562</v>
      </c>
      <c r="H48" t="n">
        <v>679.0631916690003</v>
      </c>
      <c r="I48" t="n">
        <v>-0.9175661824048411</v>
      </c>
      <c r="J48" t="n">
        <v>-0.9175661824048411</v>
      </c>
      <c r="K48" t="n">
        <v>-50.89035692722914</v>
      </c>
      <c r="L48" t="n">
        <v>2</v>
      </c>
      <c r="M48" t="n">
        <v>-12.90323451501753</v>
      </c>
      <c r="N48" t="n">
        <v>1450.478977404985</v>
      </c>
      <c r="O48" t="b">
        <v>0</v>
      </c>
      <c r="P48" t="n">
        <v>-0.9175661824048411</v>
      </c>
      <c r="Q48" t="n">
        <v>0</v>
      </c>
      <c r="R48" t="n">
        <v>0.8213346481424986</v>
      </c>
      <c r="S48" t="n">
        <v>23.60201151076171</v>
      </c>
      <c r="T48" t="n">
        <v>-4.961551301634863</v>
      </c>
      <c r="U48" t="n">
        <v>-0.7536288975729358</v>
      </c>
      <c r="V48" t="n">
        <v>7.941683213382667</v>
      </c>
      <c r="W48" t="n">
        <v>0</v>
      </c>
      <c r="X48" t="n">
        <v>0</v>
      </c>
      <c r="Y48" t="n">
        <v>-21.42817949427903</v>
      </c>
      <c r="Z48" t="n">
        <v>28.19877806678323</v>
      </c>
      <c r="AA48" t="n">
        <v>1450.478977404985</v>
      </c>
      <c r="AB48" t="b">
        <v>0</v>
      </c>
      <c r="AC48" t="b">
        <v>1</v>
      </c>
      <c r="AD48" t="n">
        <v>89.89616689561056</v>
      </c>
      <c r="AE48" t="n">
        <v>-0</v>
      </c>
      <c r="AF48" t="n">
        <v>0</v>
      </c>
      <c r="AG48" t="n">
        <v>0.0584806963370457</v>
      </c>
      <c r="AH48" t="b">
        <v>0</v>
      </c>
      <c r="AI48" t="b">
        <v>0</v>
      </c>
      <c r="AJ48" t="n">
        <v>1450.478977404985</v>
      </c>
      <c r="AK48" t="n">
        <v>0</v>
      </c>
      <c r="AL48" t="n">
        <v>-0.7536288975729358</v>
      </c>
      <c r="AM48" t="n">
        <v>0</v>
      </c>
      <c r="AN48" t="n">
        <v>-0.7461504063492134</v>
      </c>
      <c r="AO48" t="n">
        <v>0</v>
      </c>
      <c r="AP48" t="n">
        <v>1</v>
      </c>
      <c r="AQ48" t="n">
        <v>0</v>
      </c>
      <c r="AR48" t="n">
        <v>0</v>
      </c>
      <c r="AS48" t="n">
        <v>0</v>
      </c>
      <c r="AT48" t="n">
        <v>0.1009917832569667</v>
      </c>
      <c r="AU48" t="n">
        <v>0.0317501021504742</v>
      </c>
      <c r="AV48" t="n">
        <v>0.1009917832569667</v>
      </c>
    </row>
    <row r="49" spans="1:48">
      <c r="A49" t="n">
        <v>46</v>
      </c>
      <c r="B49" t="n">
        <v>0</v>
      </c>
      <c r="C49" t="n">
        <v>0</v>
      </c>
      <c r="D49" t="n">
        <v>0</v>
      </c>
      <c r="E49" t="n">
        <v>20.4</v>
      </c>
      <c r="F49" t="n">
        <v>-0.1669927016766266</v>
      </c>
      <c r="G49" t="n">
        <v>168.0572162190233</v>
      </c>
      <c r="H49" t="n">
        <v>662.817660767828</v>
      </c>
      <c r="I49" t="n">
        <v>-0.6849469982967527</v>
      </c>
      <c r="J49" t="n">
        <v>-0.6849469982967527</v>
      </c>
      <c r="K49" t="n">
        <v>-38.91985229345163</v>
      </c>
      <c r="L49" t="n">
        <v>2</v>
      </c>
      <c r="M49" t="n">
        <v>-9.868116707264614</v>
      </c>
      <c r="N49" t="n">
        <v>1415.778523400081</v>
      </c>
      <c r="O49" t="b">
        <v>0</v>
      </c>
      <c r="P49" t="n">
        <v>-0.6849469982967527</v>
      </c>
      <c r="Q49" t="n">
        <v>0</v>
      </c>
      <c r="R49" t="n">
        <v>0.7791835452587299</v>
      </c>
      <c r="S49" t="n">
        <v>23.60761885949234</v>
      </c>
      <c r="T49" t="n">
        <v>-3.599753820689768</v>
      </c>
      <c r="U49" t="n">
        <v>-0.5336994304471889</v>
      </c>
      <c r="V49" t="n">
        <v>6.268362886574845</v>
      </c>
      <c r="W49" t="n">
        <v>0</v>
      </c>
      <c r="X49" t="n">
        <v>0</v>
      </c>
      <c r="Y49" t="n">
        <v>-21.42817949427903</v>
      </c>
      <c r="Z49" t="n">
        <v>28.25811800285133</v>
      </c>
      <c r="AA49" t="n">
        <v>1415.778523400081</v>
      </c>
      <c r="AB49" t="b">
        <v>0</v>
      </c>
      <c r="AC49" t="b">
        <v>1</v>
      </c>
      <c r="AD49" t="n">
        <v>89.88872655550838</v>
      </c>
      <c r="AE49" t="n">
        <v>-0</v>
      </c>
      <c r="AF49" t="n">
        <v>0</v>
      </c>
      <c r="AG49" t="n">
        <v>0.06711656901866182</v>
      </c>
      <c r="AH49" t="b">
        <v>0</v>
      </c>
      <c r="AI49" t="b">
        <v>0</v>
      </c>
      <c r="AJ49" t="n">
        <v>1415.778523400081</v>
      </c>
      <c r="AK49" t="n">
        <v>0</v>
      </c>
      <c r="AL49" t="n">
        <v>-0.5336994304471889</v>
      </c>
      <c r="AM49" t="n">
        <v>0</v>
      </c>
      <c r="AN49" t="n">
        <v>-0.5291754048920976</v>
      </c>
      <c r="AO49" t="n">
        <v>0</v>
      </c>
      <c r="AP49" t="n">
        <v>1</v>
      </c>
      <c r="AQ49" t="n">
        <v>0</v>
      </c>
      <c r="AR49" t="n">
        <v>0</v>
      </c>
      <c r="AS49" t="n">
        <v>0</v>
      </c>
      <c r="AT49" t="n">
        <v>0.1348577652176636</v>
      </c>
      <c r="AU49" t="n">
        <v>0.04239699194686829</v>
      </c>
      <c r="AV49" t="n">
        <v>0.1348577652176636</v>
      </c>
    </row>
    <row r="50" spans="1:48">
      <c r="A50" t="n">
        <v>47</v>
      </c>
      <c r="B50" t="n">
        <v>0</v>
      </c>
      <c r="C50" t="n">
        <v>0</v>
      </c>
      <c r="D50" t="n">
        <v>0</v>
      </c>
      <c r="E50" t="n">
        <v>19.5</v>
      </c>
      <c r="F50" t="n">
        <v>-0.3093895993529046</v>
      </c>
      <c r="G50" t="n">
        <v>160.6429272681841</v>
      </c>
      <c r="H50" t="n">
        <v>633.575705145718</v>
      </c>
      <c r="I50" t="n">
        <v>-1.972644647730581</v>
      </c>
      <c r="J50" t="n">
        <v>-1.972644647730581</v>
      </c>
      <c r="K50" t="n">
        <v>-117.2623601881809</v>
      </c>
      <c r="L50" t="n">
        <v>2</v>
      </c>
      <c r="M50" t="n">
        <v>-29.73183574751038</v>
      </c>
      <c r="N50" t="n">
        <v>1353.317706191254</v>
      </c>
      <c r="O50" t="b">
        <v>0</v>
      </c>
      <c r="P50" t="n">
        <v>-1.972644647730581</v>
      </c>
      <c r="Q50" t="n">
        <v>0</v>
      </c>
      <c r="R50" t="n">
        <v>0.9010503674318449</v>
      </c>
      <c r="S50" t="n">
        <v>23.61279216621424</v>
      </c>
      <c r="T50" t="n">
        <v>-12.54207936550444</v>
      </c>
      <c r="U50" t="n">
        <v>-1.777452184650103</v>
      </c>
      <c r="V50" t="n">
        <v>17.18975638200595</v>
      </c>
      <c r="W50" t="n">
        <v>-60.23544185845514</v>
      </c>
      <c r="X50" t="n">
        <v>2</v>
      </c>
      <c r="Y50" t="n">
        <v>38.80726236417611</v>
      </c>
      <c r="Z50" t="n">
        <v>28.31239419992133</v>
      </c>
      <c r="AA50" t="n">
        <v>1353.317706191254</v>
      </c>
      <c r="AB50" t="b">
        <v>0</v>
      </c>
      <c r="AC50" t="b">
        <v>1</v>
      </c>
      <c r="AD50" t="n">
        <v>89.89174375739552</v>
      </c>
      <c r="AE50" t="n">
        <v>1.258537789311347</v>
      </c>
      <c r="AF50" t="n">
        <v>0</v>
      </c>
      <c r="AG50" t="n">
        <v>0.07016793785266404</v>
      </c>
      <c r="AH50" t="b">
        <v>0</v>
      </c>
      <c r="AI50" t="b">
        <v>0</v>
      </c>
      <c r="AJ50" t="n">
        <v>1353.317706191254</v>
      </c>
      <c r="AK50" t="n">
        <v>0</v>
      </c>
      <c r="AL50" t="n">
        <v>-1.777452184650103</v>
      </c>
      <c r="AM50" t="n">
        <v>0</v>
      </c>
      <c r="AN50" t="n">
        <v>-0.5096816901242829</v>
      </c>
      <c r="AO50" t="n">
        <v>0</v>
      </c>
      <c r="AP50" t="n">
        <v>1</v>
      </c>
      <c r="AQ50" t="n">
        <v>0</v>
      </c>
      <c r="AR50" t="n">
        <v>0</v>
      </c>
      <c r="AS50" t="n">
        <v>0</v>
      </c>
      <c r="AT50" t="n">
        <v>0.1281132679905291</v>
      </c>
      <c r="AU50" t="n">
        <v>0.04027663651785037</v>
      </c>
      <c r="AV50" t="n">
        <v>0.1281132679905291</v>
      </c>
    </row>
    <row r="51" spans="1:48">
      <c r="A51" t="n">
        <v>48</v>
      </c>
      <c r="B51" t="n">
        <v>0</v>
      </c>
      <c r="C51" t="n">
        <v>0</v>
      </c>
      <c r="D51" t="n">
        <v>0</v>
      </c>
      <c r="E51" t="n">
        <v>18.4</v>
      </c>
      <c r="F51" t="n">
        <v>-0.2621155675784208</v>
      </c>
      <c r="G51" t="n">
        <v>151.5810185504916</v>
      </c>
      <c r="H51" t="n">
        <v>597.835537163139</v>
      </c>
      <c r="I51" t="n">
        <v>-1.458541924642022</v>
      </c>
      <c r="J51" t="n">
        <v>-1.458541924642022</v>
      </c>
      <c r="K51" t="n">
        <v>-91.88518162762736</v>
      </c>
      <c r="L51" t="n">
        <v>2</v>
      </c>
      <c r="M51" t="n">
        <v>-23.2974598447331</v>
      </c>
      <c r="N51" t="n">
        <v>1276.976707380465</v>
      </c>
      <c r="O51" t="b">
        <v>0</v>
      </c>
      <c r="P51" t="n">
        <v>-1.458541924642022</v>
      </c>
      <c r="Q51" t="n">
        <v>0</v>
      </c>
      <c r="R51" t="n">
        <v>0.8852396588816712</v>
      </c>
      <c r="S51" t="n">
        <v>23.61946857427604</v>
      </c>
      <c r="T51" t="n">
        <v>-9.655353654382473</v>
      </c>
      <c r="U51" t="n">
        <v>-1.29115915583472</v>
      </c>
      <c r="V51" t="n">
        <v>13.64210619035063</v>
      </c>
      <c r="W51" t="n">
        <v>0</v>
      </c>
      <c r="X51" t="n">
        <v>0</v>
      </c>
      <c r="Y51" t="n">
        <v>-21.42817949427903</v>
      </c>
      <c r="Z51" t="n">
        <v>28.37564297181076</v>
      </c>
      <c r="AA51" t="n">
        <v>1276.976707380465</v>
      </c>
      <c r="AB51" t="b">
        <v>0</v>
      </c>
      <c r="AC51" t="b">
        <v>1</v>
      </c>
      <c r="AD51" t="n">
        <v>89.89476095928265</v>
      </c>
      <c r="AE51" t="n">
        <v>-0</v>
      </c>
      <c r="AF51" t="n">
        <v>0</v>
      </c>
      <c r="AG51" t="n">
        <v>0.07060807278529409</v>
      </c>
      <c r="AH51" t="b">
        <v>0</v>
      </c>
      <c r="AI51" t="b">
        <v>0</v>
      </c>
      <c r="AJ51" t="n">
        <v>1276.976707380465</v>
      </c>
      <c r="AK51" t="n">
        <v>0</v>
      </c>
      <c r="AL51" t="n">
        <v>-1.29115915583472</v>
      </c>
      <c r="AM51" t="n">
        <v>0</v>
      </c>
      <c r="AN51" t="n">
        <v>-1.284488526317264</v>
      </c>
      <c r="AO51" t="n">
        <v>0</v>
      </c>
      <c r="AP51" t="n">
        <v>1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</row>
    <row r="52" spans="1:48">
      <c r="A52" t="n">
        <v>49</v>
      </c>
      <c r="B52" t="n">
        <v>0</v>
      </c>
      <c r="C52" t="n">
        <v>0</v>
      </c>
      <c r="D52" t="n">
        <v>0</v>
      </c>
      <c r="E52" t="n">
        <v>17.8</v>
      </c>
      <c r="F52" t="n">
        <v>-0.05881479700008141</v>
      </c>
      <c r="G52" t="n">
        <v>146.6381592499321</v>
      </c>
      <c r="H52" t="n">
        <v>578.3409000817323</v>
      </c>
      <c r="I52" t="n">
        <v>0.2933996086752326</v>
      </c>
      <c r="J52" t="n">
        <v>0.2933996086752326</v>
      </c>
      <c r="K52" t="n">
        <v>19.10662201192871</v>
      </c>
      <c r="L52" t="n">
        <v>2</v>
      </c>
      <c r="M52" t="n">
        <v>4.844478197750687</v>
      </c>
      <c r="N52" t="n">
        <v>1235.33616257458</v>
      </c>
      <c r="O52" t="b">
        <v>0</v>
      </c>
      <c r="P52" t="n">
        <v>0.2933996086752326</v>
      </c>
      <c r="Q52" t="n">
        <v>0</v>
      </c>
      <c r="R52" t="n">
        <v>0.5039402580032768</v>
      </c>
      <c r="S52" t="n">
        <v>23.62519377313586</v>
      </c>
      <c r="T52" t="n">
        <v>4.500561527888454</v>
      </c>
      <c r="U52" t="n">
        <v>0.5822110935088753</v>
      </c>
      <c r="V52" t="n">
        <v>2.232547390364725</v>
      </c>
      <c r="W52" t="n">
        <v>0</v>
      </c>
      <c r="X52" t="n">
        <v>0</v>
      </c>
      <c r="Y52" t="n">
        <v>-21.42817949427903</v>
      </c>
      <c r="Z52" t="n">
        <v>28.44967035614148</v>
      </c>
      <c r="AA52" t="n">
        <v>1235.33616257458</v>
      </c>
      <c r="AB52" t="b">
        <v>0</v>
      </c>
      <c r="AC52" t="b">
        <v>1</v>
      </c>
      <c r="AD52" t="n">
        <v>89.88732061918047</v>
      </c>
      <c r="AE52" t="n">
        <v>-0</v>
      </c>
      <c r="AF52" t="n">
        <v>0</v>
      </c>
      <c r="AG52" t="n">
        <v>0.06586644232658344</v>
      </c>
      <c r="AH52" t="b">
        <v>0</v>
      </c>
      <c r="AI52" t="b">
        <v>0</v>
      </c>
      <c r="AJ52" t="n">
        <v>1235.33616257458</v>
      </c>
      <c r="AK52" t="n">
        <v>0</v>
      </c>
      <c r="AL52" t="n">
        <v>0.5822110935088753</v>
      </c>
      <c r="AM52" t="n">
        <v>0</v>
      </c>
      <c r="AN52" t="n">
        <v>0.5830420369781778</v>
      </c>
      <c r="AO52" t="n">
        <v>0</v>
      </c>
      <c r="AP52" t="n">
        <v>1</v>
      </c>
      <c r="AQ52" t="n">
        <v>0</v>
      </c>
      <c r="AR52" t="n">
        <v>0</v>
      </c>
      <c r="AS52" t="n">
        <v>0</v>
      </c>
      <c r="AT52" t="n">
        <v>0.3153333622292667</v>
      </c>
      <c r="AU52" t="n">
        <v>0.09913545577026986</v>
      </c>
      <c r="AV52" t="n">
        <v>0.3153333622292667</v>
      </c>
    </row>
    <row r="53" spans="1:48">
      <c r="A53" t="n">
        <v>50</v>
      </c>
      <c r="B53" t="n">
        <v>0</v>
      </c>
      <c r="C53" t="n">
        <v>0</v>
      </c>
      <c r="D53" t="n">
        <v>0</v>
      </c>
      <c r="E53" t="n">
        <v>17.8</v>
      </c>
      <c r="F53" t="n">
        <v>-0.002625244421251782</v>
      </c>
      <c r="G53" t="n">
        <v>146.6381592499321</v>
      </c>
      <c r="H53" t="n">
        <v>578.3409000817323</v>
      </c>
      <c r="I53" t="n">
        <v>0.7655651014578527</v>
      </c>
      <c r="J53" t="n">
        <v>0.7655651014578527</v>
      </c>
      <c r="K53" t="n">
        <v>49.85474617749146</v>
      </c>
      <c r="L53" t="n">
        <v>2</v>
      </c>
      <c r="M53" t="n">
        <v>12.64065572451609</v>
      </c>
      <c r="N53" t="n">
        <v>1235.33616257458</v>
      </c>
      <c r="O53" t="b">
        <v>0</v>
      </c>
      <c r="P53" t="n">
        <v>0.7655651014578527</v>
      </c>
      <c r="Q53" t="n">
        <v>0</v>
      </c>
      <c r="R53" t="n">
        <v>0.7131176759809774</v>
      </c>
      <c r="S53" t="n">
        <v>23.6301719846144</v>
      </c>
      <c r="T53" t="n">
        <v>8.298644365036809</v>
      </c>
      <c r="U53" t="n">
        <v>1.073546663115211</v>
      </c>
      <c r="V53" t="n">
        <v>2.380734381649127</v>
      </c>
      <c r="W53" t="n">
        <v>0</v>
      </c>
      <c r="X53" t="n">
        <v>0</v>
      </c>
      <c r="Y53" t="n">
        <v>-21.42817949427903</v>
      </c>
      <c r="Z53" t="n">
        <v>28.52160675299029</v>
      </c>
      <c r="AA53" t="n">
        <v>1235.33616257458</v>
      </c>
      <c r="AB53" t="b">
        <v>0</v>
      </c>
      <c r="AC53" t="b">
        <v>1</v>
      </c>
      <c r="AD53" t="n">
        <v>89.87988027907829</v>
      </c>
      <c r="AE53" t="n">
        <v>-0</v>
      </c>
      <c r="AF53" t="n">
        <v>0</v>
      </c>
      <c r="AG53" t="n">
        <v>0.05793912236421379</v>
      </c>
      <c r="AH53" t="b">
        <v>0</v>
      </c>
      <c r="AI53" t="b">
        <v>0</v>
      </c>
      <c r="AJ53" t="n">
        <v>1235.33616257458</v>
      </c>
      <c r="AK53" t="n">
        <v>0</v>
      </c>
      <c r="AL53" t="n">
        <v>1.073546663115211</v>
      </c>
      <c r="AM53" t="n">
        <v>0</v>
      </c>
      <c r="AN53" t="n">
        <v>1.07391597132379</v>
      </c>
      <c r="AO53" t="n">
        <v>0</v>
      </c>
      <c r="AP53" t="n">
        <v>1</v>
      </c>
      <c r="AQ53" t="n">
        <v>0</v>
      </c>
      <c r="AR53" t="n">
        <v>0</v>
      </c>
      <c r="AS53" t="n">
        <v>0</v>
      </c>
      <c r="AT53" t="n">
        <v>0.408858876487552</v>
      </c>
      <c r="AU53" t="n">
        <v>0.1285382897000426</v>
      </c>
      <c r="AV53" t="n">
        <v>0.408858876487552</v>
      </c>
    </row>
    <row r="54" spans="1:48">
      <c r="A54" t="n">
        <v>51</v>
      </c>
      <c r="B54" t="n">
        <v>0</v>
      </c>
      <c r="C54" t="n">
        <v>0</v>
      </c>
      <c r="D54" t="n">
        <v>0</v>
      </c>
      <c r="E54" t="n">
        <v>17.4</v>
      </c>
      <c r="F54" t="n">
        <v>-0.2640175586482481</v>
      </c>
      <c r="G54" t="n">
        <v>143.3429197162258</v>
      </c>
      <c r="H54" t="n">
        <v>565.3444753607945</v>
      </c>
      <c r="I54" t="n">
        <v>-1.401312195426372</v>
      </c>
      <c r="J54" t="n">
        <v>-1.401312195426372</v>
      </c>
      <c r="K54" t="n">
        <v>-93.35337796603464</v>
      </c>
      <c r="L54" t="n">
        <v>2</v>
      </c>
      <c r="M54" t="n">
        <v>-23.66972057962339</v>
      </c>
      <c r="N54" t="n">
        <v>1207.575799370657</v>
      </c>
      <c r="O54" t="b">
        <v>0</v>
      </c>
      <c r="P54" t="n">
        <v>-1.401312195426372</v>
      </c>
      <c r="Q54" t="n">
        <v>0</v>
      </c>
      <c r="R54" t="n">
        <v>0.887082318669025</v>
      </c>
      <c r="S54" t="n">
        <v>23.63768416048332</v>
      </c>
      <c r="T54" t="n">
        <v>-9.830051785590006</v>
      </c>
      <c r="U54" t="n">
        <v>-1.243079271498007</v>
      </c>
      <c r="V54" t="n">
        <v>13.83966879403338</v>
      </c>
      <c r="W54" t="n">
        <v>0</v>
      </c>
      <c r="X54" t="n">
        <v>0</v>
      </c>
      <c r="Y54" t="n">
        <v>-21.42817949427903</v>
      </c>
      <c r="Z54" t="n">
        <v>28.57668620230238</v>
      </c>
      <c r="AA54" t="n">
        <v>1207.575799370657</v>
      </c>
      <c r="AB54" t="b">
        <v>0</v>
      </c>
      <c r="AC54" t="b">
        <v>1</v>
      </c>
      <c r="AD54" t="n">
        <v>89.87243993897611</v>
      </c>
      <c r="AE54" t="n">
        <v>-0</v>
      </c>
      <c r="AF54" t="n">
        <v>0</v>
      </c>
      <c r="AG54" t="n">
        <v>0.05033424480779984</v>
      </c>
      <c r="AH54" t="b">
        <v>0</v>
      </c>
      <c r="AI54" t="b">
        <v>0</v>
      </c>
      <c r="AJ54" t="n">
        <v>1207.575799370657</v>
      </c>
      <c r="AK54" t="n">
        <v>0</v>
      </c>
      <c r="AL54" t="n">
        <v>-1.243079271498007</v>
      </c>
      <c r="AM54" t="n">
        <v>0</v>
      </c>
      <c r="AN54" t="n">
        <v>-1.232900213999052</v>
      </c>
      <c r="AO54" t="n">
        <v>0</v>
      </c>
      <c r="AP54" t="n">
        <v>1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</row>
    <row r="55" spans="1:48">
      <c r="A55" t="n">
        <v>52</v>
      </c>
      <c r="B55" t="n">
        <v>0</v>
      </c>
      <c r="C55" t="n">
        <v>0</v>
      </c>
      <c r="D55" t="n">
        <v>0</v>
      </c>
      <c r="E55" t="n">
        <v>15.7</v>
      </c>
      <c r="F55" t="n">
        <v>-0.6913045209857578</v>
      </c>
      <c r="G55" t="n">
        <v>129.3381516979738</v>
      </c>
      <c r="H55" t="n">
        <v>510.1096702968088</v>
      </c>
      <c r="I55" t="n">
        <v>-4.44057577347365</v>
      </c>
      <c r="J55" t="n">
        <v>-4.44057577347365</v>
      </c>
      <c r="K55" t="n">
        <v>-327.856664987514</v>
      </c>
      <c r="L55" t="n">
        <v>2</v>
      </c>
      <c r="M55" t="n">
        <v>-83.12795765403499</v>
      </c>
      <c r="N55" t="n">
        <v>1089.594255753984</v>
      </c>
      <c r="O55" t="b">
        <v>0</v>
      </c>
      <c r="P55" t="n">
        <v>-4.44057577347365</v>
      </c>
      <c r="Q55" t="n">
        <v>0</v>
      </c>
      <c r="R55" t="n">
        <v>0.9401996492615478</v>
      </c>
      <c r="S55" t="n">
        <v>23.64309639593691</v>
      </c>
      <c r="T55" t="n">
        <v>-36.5902980478242</v>
      </c>
      <c r="U55" t="n">
        <v>-4.175027784739251</v>
      </c>
      <c r="V55" t="n">
        <v>46.53765960621079</v>
      </c>
      <c r="W55" t="n">
        <v>-76.3971727033761</v>
      </c>
      <c r="X55" t="n">
        <v>2</v>
      </c>
      <c r="Y55" t="n">
        <v>54.96899320909706</v>
      </c>
      <c r="Z55" t="n">
        <v>28.63920097077593</v>
      </c>
      <c r="AA55" t="n">
        <v>1089.594255753984</v>
      </c>
      <c r="AB55" t="b">
        <v>0</v>
      </c>
      <c r="AC55" t="b">
        <v>1</v>
      </c>
      <c r="AD55" t="n">
        <v>89.87826299691271</v>
      </c>
      <c r="AE55" t="n">
        <v>1.596215216112803</v>
      </c>
      <c r="AF55" t="n">
        <v>0</v>
      </c>
      <c r="AG55" t="n">
        <v>0.04170968235803198</v>
      </c>
      <c r="AH55" t="b">
        <v>0</v>
      </c>
      <c r="AI55" t="b">
        <v>0</v>
      </c>
      <c r="AJ55" t="n">
        <v>1089.594255753984</v>
      </c>
      <c r="AK55" t="n">
        <v>0</v>
      </c>
      <c r="AL55" t="n">
        <v>-4.175027784739251</v>
      </c>
      <c r="AM55" t="n">
        <v>0.7000226537522654</v>
      </c>
      <c r="AN55" t="n">
        <v>-1.836111735020285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</row>
    <row r="56" spans="1:48">
      <c r="A56" t="n">
        <v>53</v>
      </c>
      <c r="B56" t="n">
        <v>0</v>
      </c>
      <c r="C56" t="n">
        <v>0</v>
      </c>
      <c r="D56" t="n">
        <v>0</v>
      </c>
      <c r="E56" t="n">
        <v>13.1</v>
      </c>
      <c r="F56" t="n">
        <v>-0.5540976907420503</v>
      </c>
      <c r="G56" t="n">
        <v>107.9190947288826</v>
      </c>
      <c r="H56" t="n">
        <v>425.6329096107131</v>
      </c>
      <c r="I56" t="n">
        <v>-2.867260763762805</v>
      </c>
      <c r="J56" t="n">
        <v>-2.867260763762805</v>
      </c>
      <c r="K56" t="n">
        <v>-253.7115743044661</v>
      </c>
      <c r="L56" t="n">
        <v>2</v>
      </c>
      <c r="M56" t="n">
        <v>-64.32849247070642</v>
      </c>
      <c r="N56" t="n">
        <v>909.1518949284831</v>
      </c>
      <c r="O56" t="b">
        <v>0</v>
      </c>
      <c r="P56" t="n">
        <v>-2.867260763762805</v>
      </c>
      <c r="Q56" t="n">
        <v>0</v>
      </c>
      <c r="R56" t="n">
        <v>0.9347626062812255</v>
      </c>
      <c r="S56" t="n">
        <v>23.65217926063774</v>
      </c>
      <c r="T56" t="n">
        <v>-28.15162419478452</v>
      </c>
      <c r="U56" t="n">
        <v>-2.680208144422817</v>
      </c>
      <c r="V56" t="n">
        <v>36.1768682759219</v>
      </c>
      <c r="W56" t="n">
        <v>-74.41057589652976</v>
      </c>
      <c r="X56" t="n">
        <v>2</v>
      </c>
      <c r="Y56" t="n">
        <v>52.98239640225073</v>
      </c>
      <c r="Z56" t="n">
        <v>28.67529710522151</v>
      </c>
      <c r="AA56" t="n">
        <v>909.1518949284831</v>
      </c>
      <c r="AB56" t="b">
        <v>0</v>
      </c>
      <c r="AC56" t="b">
        <v>1</v>
      </c>
      <c r="AD56" t="n">
        <v>89.89700455760912</v>
      </c>
      <c r="AE56" t="n">
        <v>1.554707972596328</v>
      </c>
      <c r="AF56" t="n">
        <v>0</v>
      </c>
      <c r="AG56" t="n">
        <v>0.03382604694931096</v>
      </c>
      <c r="AH56" t="b">
        <v>0</v>
      </c>
      <c r="AI56" t="b">
        <v>0</v>
      </c>
      <c r="AJ56" t="n">
        <v>909.1518949284831</v>
      </c>
      <c r="AK56" t="n">
        <v>0</v>
      </c>
      <c r="AL56" t="n">
        <v>-2.680208144422817</v>
      </c>
      <c r="AM56" t="n">
        <v>0</v>
      </c>
      <c r="AN56" t="n">
        <v>-1.095586206931599</v>
      </c>
      <c r="AO56" t="n">
        <v>0</v>
      </c>
      <c r="AP56" t="n">
        <v>1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</row>
    <row r="57" spans="1:48">
      <c r="A57" t="n">
        <v>54</v>
      </c>
      <c r="B57" t="n">
        <v>0</v>
      </c>
      <c r="C57" t="n">
        <v>0</v>
      </c>
      <c r="D57" t="n">
        <v>0</v>
      </c>
      <c r="E57" t="n">
        <v>12.1</v>
      </c>
      <c r="F57" t="n">
        <v>-0.09230471604604107</v>
      </c>
      <c r="G57" t="n">
        <v>99.68099589461679</v>
      </c>
      <c r="H57" t="n">
        <v>393.1418478083686</v>
      </c>
      <c r="I57" t="n">
        <v>-0.01393297646666293</v>
      </c>
      <c r="J57" t="n">
        <v>-0.01393297646666293</v>
      </c>
      <c r="K57" t="n">
        <v>-1.334759182580886</v>
      </c>
      <c r="L57" t="n">
        <v>2</v>
      </c>
      <c r="M57" t="n">
        <v>-0.338427784630042</v>
      </c>
      <c r="N57" t="n">
        <v>839.7509869186754</v>
      </c>
      <c r="O57" t="b">
        <v>0</v>
      </c>
      <c r="P57" t="n">
        <v>-0.01393297646666293</v>
      </c>
      <c r="Q57" t="n">
        <v>0</v>
      </c>
      <c r="R57" t="n">
        <v>0</v>
      </c>
      <c r="S57" t="n">
        <v>23.65857725160539</v>
      </c>
      <c r="T57" t="n">
        <v>0.6281894047925773</v>
      </c>
      <c r="U57" t="n">
        <v>0.05524204509960176</v>
      </c>
      <c r="V57" t="n">
        <v>0.9666171894226194</v>
      </c>
      <c r="W57" t="n">
        <v>0</v>
      </c>
      <c r="X57" t="n">
        <v>0</v>
      </c>
      <c r="Y57" t="n">
        <v>-21.42817949427903</v>
      </c>
      <c r="Z57" t="n">
        <v>28.69125347726819</v>
      </c>
      <c r="AA57" t="n">
        <v>839.7509869186754</v>
      </c>
      <c r="AB57" t="b">
        <v>0</v>
      </c>
      <c r="AC57" t="b">
        <v>1</v>
      </c>
      <c r="AD57" t="n">
        <v>89.90248272026676</v>
      </c>
      <c r="AE57" t="n">
        <v>-0</v>
      </c>
      <c r="AF57" t="n">
        <v>0</v>
      </c>
      <c r="AG57" t="n">
        <v>0.02547893132721578</v>
      </c>
      <c r="AH57" t="b">
        <v>0</v>
      </c>
      <c r="AI57" t="b">
        <v>0</v>
      </c>
      <c r="AJ57" t="n">
        <v>839.7509869186754</v>
      </c>
      <c r="AK57" t="n">
        <v>0</v>
      </c>
      <c r="AL57" t="n">
        <v>0.05524204509960176</v>
      </c>
      <c r="AM57" t="n">
        <v>0</v>
      </c>
      <c r="AN57" t="n">
        <v>0.05803493842697961</v>
      </c>
      <c r="AO57" t="n">
        <v>0</v>
      </c>
      <c r="AP57" t="n">
        <v>1</v>
      </c>
      <c r="AQ57" t="n">
        <v>0</v>
      </c>
      <c r="AR57" t="n">
        <v>0</v>
      </c>
      <c r="AS57" t="n">
        <v>0</v>
      </c>
      <c r="AT57" t="n">
        <v>0.1575782996477931</v>
      </c>
      <c r="AU57" t="n">
        <v>0.04953994225238451</v>
      </c>
      <c r="AV57" t="n">
        <v>0.1575782996477931</v>
      </c>
    </row>
    <row r="58" spans="1:48">
      <c r="A58" t="n">
        <v>55</v>
      </c>
      <c r="B58" t="n">
        <v>0</v>
      </c>
      <c r="C58" t="n">
        <v>0</v>
      </c>
      <c r="D58" t="n">
        <v>0</v>
      </c>
      <c r="E58" t="n">
        <v>12</v>
      </c>
      <c r="F58" t="n">
        <v>0.006649888259546044</v>
      </c>
      <c r="G58" t="n">
        <v>98.85718601119021</v>
      </c>
      <c r="H58" t="n">
        <v>389.8927416281342</v>
      </c>
      <c r="I58" t="n">
        <v>0.5464332169903284</v>
      </c>
      <c r="J58" t="n">
        <v>0.5464332169903284</v>
      </c>
      <c r="K58" t="n">
        <v>52.78374859493128</v>
      </c>
      <c r="L58" t="n">
        <v>2</v>
      </c>
      <c r="M58" t="n">
        <v>13.38330339628075</v>
      </c>
      <c r="N58" t="n">
        <v>832.8108961176946</v>
      </c>
      <c r="O58" t="b">
        <v>0</v>
      </c>
      <c r="P58" t="n">
        <v>0.5464332169903284</v>
      </c>
      <c r="Q58" t="n">
        <v>0</v>
      </c>
      <c r="R58" t="n">
        <v>0.740169615246966</v>
      </c>
      <c r="S58" t="n">
        <v>23.65857725160539</v>
      </c>
      <c r="T58" t="n">
        <v>8.465075232207338</v>
      </c>
      <c r="U58" t="n">
        <v>0.7382540511447565</v>
      </c>
      <c r="V58" t="n">
        <v>2.199483754547811</v>
      </c>
      <c r="W58" t="n">
        <v>0</v>
      </c>
      <c r="X58" t="n">
        <v>0</v>
      </c>
      <c r="Y58" t="n">
        <v>-21.42817949427903</v>
      </c>
      <c r="Z58" t="n">
        <v>28.70297914632135</v>
      </c>
      <c r="AA58" t="n">
        <v>832.8108961176946</v>
      </c>
      <c r="AB58" t="b">
        <v>0</v>
      </c>
      <c r="AC58" t="b">
        <v>1</v>
      </c>
      <c r="AD58" t="n">
        <v>89.89504238016458</v>
      </c>
      <c r="AE58" t="n">
        <v>-0</v>
      </c>
      <c r="AF58" t="n">
        <v>0</v>
      </c>
      <c r="AG58" t="n">
        <v>0.02137179850931681</v>
      </c>
      <c r="AH58" t="b">
        <v>0</v>
      </c>
      <c r="AI58" t="b">
        <v>0</v>
      </c>
      <c r="AJ58" t="n">
        <v>832.8108961176946</v>
      </c>
      <c r="AK58" t="n">
        <v>0</v>
      </c>
      <c r="AL58" t="n">
        <v>0.7382540511447565</v>
      </c>
      <c r="AM58" t="n">
        <v>0</v>
      </c>
      <c r="AN58" t="n">
        <v>0.7382771329077927</v>
      </c>
      <c r="AO58" t="n">
        <v>0</v>
      </c>
      <c r="AP58" t="n">
        <v>1</v>
      </c>
      <c r="AQ58" t="n">
        <v>0</v>
      </c>
      <c r="AR58" t="n">
        <v>0</v>
      </c>
      <c r="AS58" t="n">
        <v>0</v>
      </c>
      <c r="AT58" t="n">
        <v>0.295701107215732</v>
      </c>
      <c r="AU58" t="n">
        <v>0.09296340808458955</v>
      </c>
      <c r="AV58" t="n">
        <v>0.295701107215732</v>
      </c>
    </row>
    <row r="59" spans="1:48">
      <c r="A59" t="n">
        <v>56</v>
      </c>
      <c r="B59" t="n">
        <v>0</v>
      </c>
      <c r="C59" t="n">
        <v>0</v>
      </c>
      <c r="D59" t="n">
        <v>0</v>
      </c>
      <c r="E59" t="n">
        <v>12</v>
      </c>
      <c r="F59" t="n">
        <v>-0.0176281703254757</v>
      </c>
      <c r="G59" t="n">
        <v>98.85718601119021</v>
      </c>
      <c r="H59" t="n">
        <v>389.8927416281342</v>
      </c>
      <c r="I59" t="n">
        <v>0.4088980151061801</v>
      </c>
      <c r="J59" t="n">
        <v>0.4088980151061801</v>
      </c>
      <c r="K59" t="n">
        <v>39.49827601844533</v>
      </c>
      <c r="L59" t="n">
        <v>2</v>
      </c>
      <c r="M59" t="n">
        <v>10.01477586674577</v>
      </c>
      <c r="N59" t="n">
        <v>832.8108961176946</v>
      </c>
      <c r="O59" t="b">
        <v>0</v>
      </c>
      <c r="P59" t="n">
        <v>0.4088980151061801</v>
      </c>
      <c r="Q59" t="n">
        <v>0</v>
      </c>
      <c r="R59" t="n">
        <v>0.6870762114113409</v>
      </c>
      <c r="S59" t="n">
        <v>23.66343356669024</v>
      </c>
      <c r="T59" t="n">
        <v>6.823938018542836</v>
      </c>
      <c r="U59" t="n">
        <v>0.5951275976594389</v>
      </c>
      <c r="V59" t="n">
        <v>2.135372537856612</v>
      </c>
      <c r="W59" t="n">
        <v>0</v>
      </c>
      <c r="X59" t="n">
        <v>0</v>
      </c>
      <c r="Y59" t="n">
        <v>-21.42817949427903</v>
      </c>
      <c r="Z59" t="n">
        <v>28.71893551836804</v>
      </c>
      <c r="AA59" t="n">
        <v>832.8108961176946</v>
      </c>
      <c r="AB59" t="b">
        <v>0</v>
      </c>
      <c r="AC59" t="b">
        <v>1</v>
      </c>
      <c r="AD59" t="n">
        <v>89.8876020400624</v>
      </c>
      <c r="AE59" t="n">
        <v>-0</v>
      </c>
      <c r="AF59" t="n">
        <v>0</v>
      </c>
      <c r="AG59" t="n">
        <v>0.0208890724722772</v>
      </c>
      <c r="AH59" t="b">
        <v>0</v>
      </c>
      <c r="AI59" t="b">
        <v>0</v>
      </c>
      <c r="AJ59" t="n">
        <v>832.8108961176946</v>
      </c>
      <c r="AK59" t="n">
        <v>0</v>
      </c>
      <c r="AL59" t="n">
        <v>0.5951275976594389</v>
      </c>
      <c r="AM59" t="n">
        <v>0</v>
      </c>
      <c r="AN59" t="n">
        <v>0.5951275976594389</v>
      </c>
      <c r="AO59" t="n">
        <v>0</v>
      </c>
      <c r="AP59" t="n">
        <v>1</v>
      </c>
      <c r="AQ59" t="n">
        <v>0</v>
      </c>
      <c r="AR59" t="n">
        <v>0</v>
      </c>
      <c r="AS59" t="n">
        <v>0</v>
      </c>
      <c r="AT59" t="n">
        <v>0.2663926490805574</v>
      </c>
      <c r="AU59" t="n">
        <v>0.08374932640730123</v>
      </c>
      <c r="AV59" t="n">
        <v>0.2663926490805574</v>
      </c>
    </row>
    <row r="60" spans="1:48">
      <c r="A60" t="n">
        <v>57</v>
      </c>
      <c r="B60" t="n">
        <v>0</v>
      </c>
      <c r="C60" t="n">
        <v>0</v>
      </c>
      <c r="D60" t="n">
        <v>0</v>
      </c>
      <c r="E60" t="n">
        <v>12</v>
      </c>
      <c r="F60" t="n">
        <v>0.06386279304235587</v>
      </c>
      <c r="G60" t="n">
        <v>98.85718601119021</v>
      </c>
      <c r="H60" t="n">
        <v>389.8927416281342</v>
      </c>
      <c r="I60" t="n">
        <v>0.870544322584946</v>
      </c>
      <c r="J60" t="n">
        <v>0.870544322584946</v>
      </c>
      <c r="K60" t="n">
        <v>84.09187295962252</v>
      </c>
      <c r="L60" t="n">
        <v>2</v>
      </c>
      <c r="M60" t="n">
        <v>21.32146880314973</v>
      </c>
      <c r="N60" t="n">
        <v>832.8108961176946</v>
      </c>
      <c r="O60" t="b">
        <v>0</v>
      </c>
      <c r="P60" t="n">
        <v>0.870544322584946</v>
      </c>
      <c r="Q60" t="n">
        <v>0</v>
      </c>
      <c r="R60" t="n">
        <v>0.8094203351875587</v>
      </c>
      <c r="S60" t="n">
        <v>23.66781013196875</v>
      </c>
      <c r="T60" t="n">
        <v>12.33223408928899</v>
      </c>
      <c r="U60" t="n">
        <v>1.075515754596434</v>
      </c>
      <c r="V60" t="n">
        <v>2.350273039125259</v>
      </c>
      <c r="W60" t="n">
        <v>0</v>
      </c>
      <c r="X60" t="n">
        <v>0</v>
      </c>
      <c r="Y60" t="n">
        <v>-21.42817949427903</v>
      </c>
      <c r="Z60" t="n">
        <v>28.75055020450971</v>
      </c>
      <c r="AA60" t="n">
        <v>832.8108961176946</v>
      </c>
      <c r="AB60" t="b">
        <v>0</v>
      </c>
      <c r="AC60" t="b">
        <v>1</v>
      </c>
      <c r="AD60" t="n">
        <v>89.88016169996023</v>
      </c>
      <c r="AE60" t="n">
        <v>-0</v>
      </c>
      <c r="AF60" t="n">
        <v>0</v>
      </c>
      <c r="AG60" t="n">
        <v>0.02590838814286031</v>
      </c>
      <c r="AH60" t="b">
        <v>0</v>
      </c>
      <c r="AI60" t="b">
        <v>0</v>
      </c>
      <c r="AJ60" t="n">
        <v>832.8108961176946</v>
      </c>
      <c r="AK60" t="n">
        <v>0</v>
      </c>
      <c r="AL60" t="n">
        <v>1.075515754596434</v>
      </c>
      <c r="AM60" t="n">
        <v>0</v>
      </c>
      <c r="AN60" t="n">
        <v>1.07572349046376</v>
      </c>
      <c r="AO60" t="n">
        <v>0</v>
      </c>
      <c r="AP60" t="n">
        <v>1</v>
      </c>
      <c r="AQ60" t="n">
        <v>0</v>
      </c>
      <c r="AR60" t="n">
        <v>0</v>
      </c>
      <c r="AS60" t="n">
        <v>0</v>
      </c>
      <c r="AT60" t="n">
        <v>0.3652804427854002</v>
      </c>
      <c r="AU60" t="n">
        <v>0.1148379699613519</v>
      </c>
      <c r="AV60" t="n">
        <v>0.3652804427854002</v>
      </c>
    </row>
    <row r="61" spans="1:48">
      <c r="A61" t="n">
        <v>58</v>
      </c>
      <c r="B61" t="n">
        <v>0</v>
      </c>
      <c r="C61" t="n">
        <v>0</v>
      </c>
      <c r="D61" t="n">
        <v>0</v>
      </c>
      <c r="E61" t="n">
        <v>12.3</v>
      </c>
      <c r="F61" t="n">
        <v>0.01217699815605511</v>
      </c>
      <c r="G61" t="n">
        <v>101.32861566147</v>
      </c>
      <c r="H61" t="n">
        <v>399.6400601688375</v>
      </c>
      <c r="I61" t="n">
        <v>0.5931988558304035</v>
      </c>
      <c r="J61" t="n">
        <v>0.5931988558304035</v>
      </c>
      <c r="K61" t="n">
        <v>55.9035744397906</v>
      </c>
      <c r="L61" t="n">
        <v>2</v>
      </c>
      <c r="M61" t="n">
        <v>14.17433429000776</v>
      </c>
      <c r="N61" t="n">
        <v>853.6311685206369</v>
      </c>
      <c r="O61" t="b">
        <v>0</v>
      </c>
      <c r="P61" t="n">
        <v>0.5931988558304035</v>
      </c>
      <c r="Q61" t="n">
        <v>0</v>
      </c>
      <c r="R61" t="n">
        <v>0.7489484990152868</v>
      </c>
      <c r="S61" t="n">
        <v>23.67348488904199</v>
      </c>
      <c r="T61" t="n">
        <v>8.860321239443927</v>
      </c>
      <c r="U61" t="n">
        <v>0.7920422520511597</v>
      </c>
      <c r="V61" t="n">
        <v>2.224396946369133</v>
      </c>
      <c r="W61" t="n">
        <v>0</v>
      </c>
      <c r="X61" t="n">
        <v>0</v>
      </c>
      <c r="Y61" t="n">
        <v>-21.42817949427903</v>
      </c>
      <c r="Z61" t="n">
        <v>28.77706012140448</v>
      </c>
      <c r="AA61" t="n">
        <v>853.6311685206369</v>
      </c>
      <c r="AB61" t="b">
        <v>0</v>
      </c>
      <c r="AC61" t="b">
        <v>1</v>
      </c>
      <c r="AD61" t="n">
        <v>89.87272135985805</v>
      </c>
      <c r="AE61" t="n">
        <v>-0</v>
      </c>
      <c r="AF61" t="n">
        <v>0</v>
      </c>
      <c r="AG61" t="n">
        <v>0.0341966573376713</v>
      </c>
      <c r="AH61" t="b">
        <v>0</v>
      </c>
      <c r="AI61" t="b">
        <v>0</v>
      </c>
      <c r="AJ61" t="n">
        <v>853.6311685206369</v>
      </c>
      <c r="AK61" t="n">
        <v>0</v>
      </c>
      <c r="AL61" t="n">
        <v>0.7920422520511597</v>
      </c>
      <c r="AM61" t="n">
        <v>0</v>
      </c>
      <c r="AN61" t="n">
        <v>0.7928731955204622</v>
      </c>
      <c r="AO61" t="n">
        <v>0</v>
      </c>
      <c r="AP61" t="n">
        <v>1</v>
      </c>
      <c r="AQ61" t="n">
        <v>0</v>
      </c>
      <c r="AR61" t="n">
        <v>0</v>
      </c>
      <c r="AS61" t="n">
        <v>0</v>
      </c>
      <c r="AT61" t="n">
        <v>0.3096667595760594</v>
      </c>
      <c r="AU61" t="n">
        <v>0.09735397209621986</v>
      </c>
      <c r="AV61" t="n">
        <v>0.3096667595760594</v>
      </c>
    </row>
    <row r="62" spans="1:48">
      <c r="A62" t="n">
        <v>59</v>
      </c>
      <c r="B62" t="n">
        <v>0</v>
      </c>
      <c r="C62" t="n">
        <v>0</v>
      </c>
      <c r="D62" t="n">
        <v>0</v>
      </c>
      <c r="E62" t="n">
        <v>12.6</v>
      </c>
      <c r="F62" t="n">
        <v>0.3874292143334239</v>
      </c>
      <c r="G62" t="n">
        <v>103.8000453117497</v>
      </c>
      <c r="H62" t="n">
        <v>409.3873787095409</v>
      </c>
      <c r="I62" t="n">
        <v>2.840815409458789</v>
      </c>
      <c r="J62" t="n">
        <v>2.840815409458789</v>
      </c>
      <c r="K62" t="n">
        <v>261.3465996873589</v>
      </c>
      <c r="L62" t="n">
        <v>2</v>
      </c>
      <c r="M62" t="n">
        <v>66.26435083350886</v>
      </c>
      <c r="N62" t="n">
        <v>874.4514409235794</v>
      </c>
      <c r="O62" t="b">
        <v>0</v>
      </c>
      <c r="P62" t="n">
        <v>2.840815409458789</v>
      </c>
      <c r="Q62" t="n">
        <v>0</v>
      </c>
      <c r="R62" t="n">
        <v>0.9058419200340995</v>
      </c>
      <c r="S62" t="n">
        <v>23.6785787015499</v>
      </c>
      <c r="T62" t="n">
        <v>34.24729577191786</v>
      </c>
      <c r="U62" t="n">
        <v>3.136105038450693</v>
      </c>
      <c r="V62" t="n">
        <v>3.224659613908091</v>
      </c>
      <c r="W62" t="n">
        <v>0</v>
      </c>
      <c r="X62" t="n">
        <v>0</v>
      </c>
      <c r="Y62" t="n">
        <v>-21.42817949427903</v>
      </c>
      <c r="Z62" t="n">
        <v>28.81489969461726</v>
      </c>
      <c r="AA62" t="n">
        <v>874.4514409235794</v>
      </c>
      <c r="AB62" t="b">
        <v>0</v>
      </c>
      <c r="AC62" t="b">
        <v>1</v>
      </c>
      <c r="AD62" t="n">
        <v>89.86528101975587</v>
      </c>
      <c r="AE62" t="n">
        <v>-0</v>
      </c>
      <c r="AF62" t="n">
        <v>0</v>
      </c>
      <c r="AG62" t="n">
        <v>0.04592817803231528</v>
      </c>
      <c r="AH62" t="b">
        <v>0</v>
      </c>
      <c r="AI62" t="b">
        <v>0</v>
      </c>
      <c r="AJ62" t="n">
        <v>874.4514409235794</v>
      </c>
      <c r="AK62" t="n">
        <v>0</v>
      </c>
      <c r="AL62" t="n">
        <v>3.136105038450693</v>
      </c>
      <c r="AM62" t="n">
        <v>0</v>
      </c>
      <c r="AN62" t="n">
        <v>3.149400133959533</v>
      </c>
      <c r="AO62" t="n">
        <v>0</v>
      </c>
      <c r="AP62" t="n">
        <v>1</v>
      </c>
      <c r="AQ62" t="n">
        <v>0</v>
      </c>
      <c r="AR62" t="n">
        <v>0</v>
      </c>
      <c r="AS62" t="n">
        <v>0</v>
      </c>
      <c r="AT62" t="n">
        <v>0.7979997095156001</v>
      </c>
      <c r="AU62" t="n">
        <v>0.2508775612833953</v>
      </c>
      <c r="AV62" t="n">
        <v>0.7979997095156001</v>
      </c>
    </row>
    <row r="63" spans="1:48">
      <c r="A63" t="n">
        <v>60</v>
      </c>
      <c r="B63" t="n">
        <v>0</v>
      </c>
      <c r="C63" t="n">
        <v>0</v>
      </c>
      <c r="D63" t="n">
        <v>0</v>
      </c>
      <c r="E63" t="n">
        <v>14.7</v>
      </c>
      <c r="F63" t="n">
        <v>0.4381061445102483</v>
      </c>
      <c r="G63" t="n">
        <v>121.100052863708</v>
      </c>
      <c r="H63" t="n">
        <v>477.6186084944643</v>
      </c>
      <c r="I63" t="n">
        <v>3.675183903309432</v>
      </c>
      <c r="J63" t="n">
        <v>3.675183903309432</v>
      </c>
      <c r="K63" t="n">
        <v>289.8051674552601</v>
      </c>
      <c r="L63" t="n">
        <v>2</v>
      </c>
      <c r="M63" t="n">
        <v>73.48001203226677</v>
      </c>
      <c r="N63" t="n">
        <v>1020.193347744176</v>
      </c>
      <c r="O63" t="b">
        <v>0</v>
      </c>
      <c r="P63" t="n">
        <v>3.675183903309432</v>
      </c>
      <c r="Q63" t="n">
        <v>0</v>
      </c>
      <c r="R63" t="n">
        <v>0.9092798383632644</v>
      </c>
      <c r="S63" t="n">
        <v>23.68772784501186</v>
      </c>
      <c r="T63" t="n">
        <v>37.83296763587838</v>
      </c>
      <c r="U63" t="n">
        <v>4.041862304925722</v>
      </c>
      <c r="V63" t="n">
        <v>3.43221293912427</v>
      </c>
      <c r="W63" t="n">
        <v>0</v>
      </c>
      <c r="X63" t="n">
        <v>0</v>
      </c>
      <c r="Y63" t="n">
        <v>-21.42817949427903</v>
      </c>
      <c r="Z63" t="n">
        <v>28.87903504153117</v>
      </c>
      <c r="AA63" t="n">
        <v>1020.193347744176</v>
      </c>
      <c r="AB63" t="b">
        <v>0</v>
      </c>
      <c r="AC63" t="b">
        <v>1</v>
      </c>
      <c r="AD63" t="n">
        <v>89.85784067965369</v>
      </c>
      <c r="AE63" t="n">
        <v>-0</v>
      </c>
      <c r="AF63" t="n">
        <v>0</v>
      </c>
      <c r="AG63" t="n">
        <v>0.05746561437808526</v>
      </c>
      <c r="AH63" t="b">
        <v>0</v>
      </c>
      <c r="AI63" t="b">
        <v>0</v>
      </c>
      <c r="AJ63" t="n">
        <v>1020.193347744176</v>
      </c>
      <c r="AK63" t="n">
        <v>0</v>
      </c>
      <c r="AL63" t="n">
        <v>4.041862304925722</v>
      </c>
      <c r="AM63" t="n">
        <v>0</v>
      </c>
      <c r="AN63" t="n">
        <v>4.058688910179097</v>
      </c>
      <c r="AO63" t="n">
        <v>0</v>
      </c>
      <c r="AP63" t="n">
        <v>1</v>
      </c>
      <c r="AQ63" t="n">
        <v>0</v>
      </c>
      <c r="AR63" t="n">
        <v>0</v>
      </c>
      <c r="AS63" t="n">
        <v>0</v>
      </c>
      <c r="AT63" t="n">
        <v>0.9844630477187523</v>
      </c>
      <c r="AU63" t="n">
        <v>0.3094984692854343</v>
      </c>
      <c r="AV63" t="n">
        <v>0.9844630477187523</v>
      </c>
    </row>
    <row r="64" spans="1:48">
      <c r="A64" t="n">
        <v>61</v>
      </c>
      <c r="B64" t="n">
        <v>0</v>
      </c>
      <c r="C64" t="n">
        <v>0</v>
      </c>
      <c r="D64" t="n">
        <v>0</v>
      </c>
      <c r="E64" t="n">
        <v>15.3</v>
      </c>
      <c r="F64" t="n">
        <v>0.1101462076255815</v>
      </c>
      <c r="G64" t="n">
        <v>126.0429121642675</v>
      </c>
      <c r="H64" t="n">
        <v>497.113245575871</v>
      </c>
      <c r="I64" t="n">
        <v>1.459323871941122</v>
      </c>
      <c r="J64" t="n">
        <v>1.459323871941122</v>
      </c>
      <c r="K64" t="n">
        <v>110.5616827491602</v>
      </c>
      <c r="L64" t="n">
        <v>2</v>
      </c>
      <c r="M64" t="n">
        <v>28.03288102159235</v>
      </c>
      <c r="N64" t="n">
        <v>1061.83389255006</v>
      </c>
      <c r="O64" t="b">
        <v>0</v>
      </c>
      <c r="P64" t="n">
        <v>1.459323871941122</v>
      </c>
      <c r="Q64" t="n">
        <v>0</v>
      </c>
      <c r="R64" t="n">
        <v>0.8352705139609959</v>
      </c>
      <c r="S64" t="n">
        <v>23.69913198972305</v>
      </c>
      <c r="T64" t="n">
        <v>15.71228452285953</v>
      </c>
      <c r="U64" t="n">
        <v>1.747127245065503</v>
      </c>
      <c r="V64" t="n">
        <v>2.58827655394925</v>
      </c>
      <c r="W64" t="n">
        <v>0</v>
      </c>
      <c r="X64" t="n">
        <v>0</v>
      </c>
      <c r="Y64" t="n">
        <v>-21.42817949427903</v>
      </c>
      <c r="Z64" t="n">
        <v>28.94720620284187</v>
      </c>
      <c r="AA64" t="n">
        <v>1061.83389255006</v>
      </c>
      <c r="AB64" t="b">
        <v>0</v>
      </c>
      <c r="AC64" t="b">
        <v>1</v>
      </c>
      <c r="AD64" t="n">
        <v>89.85040033955151</v>
      </c>
      <c r="AE64" t="n">
        <v>-0</v>
      </c>
      <c r="AF64" t="n">
        <v>0</v>
      </c>
      <c r="AG64" t="n">
        <v>0.06707818104577312</v>
      </c>
      <c r="AH64" t="b">
        <v>0</v>
      </c>
      <c r="AI64" t="b">
        <v>0</v>
      </c>
      <c r="AJ64" t="n">
        <v>1061.83389255006</v>
      </c>
      <c r="AK64" t="n">
        <v>0</v>
      </c>
      <c r="AL64" t="n">
        <v>1.747127245065503</v>
      </c>
      <c r="AM64" t="n">
        <v>0</v>
      </c>
      <c r="AN64" t="n">
        <v>1.750451018942713</v>
      </c>
      <c r="AO64" t="n">
        <v>0</v>
      </c>
      <c r="AP64" t="n">
        <v>1</v>
      </c>
      <c r="AQ64" t="n">
        <v>0</v>
      </c>
      <c r="AR64" t="n">
        <v>0</v>
      </c>
      <c r="AS64" t="n">
        <v>0</v>
      </c>
      <c r="AT64" t="n">
        <v>0.5241398627752308</v>
      </c>
      <c r="AU64" t="n">
        <v>0.1647806747000987</v>
      </c>
      <c r="AV64" t="n">
        <v>0.5241398627752308</v>
      </c>
    </row>
    <row r="65" spans="1:48">
      <c r="A65" t="n">
        <v>62</v>
      </c>
      <c r="B65" t="n">
        <v>0</v>
      </c>
      <c r="C65" t="n">
        <v>0</v>
      </c>
      <c r="D65" t="n">
        <v>0</v>
      </c>
      <c r="E65" t="n">
        <v>15.9</v>
      </c>
      <c r="F65" t="n">
        <v>0.121309024987426</v>
      </c>
      <c r="G65" t="n">
        <v>130.985771464827</v>
      </c>
      <c r="H65" t="n">
        <v>516.6078826572777</v>
      </c>
      <c r="I65" t="n">
        <v>1.603497688946243</v>
      </c>
      <c r="J65" t="n">
        <v>1.603497688946243</v>
      </c>
      <c r="K65" t="n">
        <v>116.9002925638014</v>
      </c>
      <c r="L65" t="n">
        <v>2</v>
      </c>
      <c r="M65" t="n">
        <v>29.64003361151151</v>
      </c>
      <c r="N65" t="n">
        <v>1103.474437355945</v>
      </c>
      <c r="O65" t="b">
        <v>0</v>
      </c>
      <c r="P65" t="n">
        <v>1.603497688946243</v>
      </c>
      <c r="Q65" t="n">
        <v>0</v>
      </c>
      <c r="R65" t="n">
        <v>0.8402174118423325</v>
      </c>
      <c r="S65" t="n">
        <v>23.70735447034725</v>
      </c>
      <c r="T65" t="n">
        <v>16.51527335012227</v>
      </c>
      <c r="U65" t="n">
        <v>1.908431872924744</v>
      </c>
      <c r="V65" t="n">
        <v>2.638853120013886</v>
      </c>
      <c r="W65" t="n">
        <v>0</v>
      </c>
      <c r="X65" t="n">
        <v>0</v>
      </c>
      <c r="Y65" t="n">
        <v>-21.42817949427903</v>
      </c>
      <c r="Z65" t="n">
        <v>29.01040161564922</v>
      </c>
      <c r="AA65" t="n">
        <v>1103.474437355945</v>
      </c>
      <c r="AB65" t="b">
        <v>0</v>
      </c>
      <c r="AC65" t="b">
        <v>1</v>
      </c>
      <c r="AD65" t="n">
        <v>89.84295999944933</v>
      </c>
      <c r="AE65" t="n">
        <v>-0</v>
      </c>
      <c r="AF65" t="n">
        <v>0</v>
      </c>
      <c r="AG65" t="n">
        <v>0.07417150115448945</v>
      </c>
      <c r="AH65" t="b">
        <v>0</v>
      </c>
      <c r="AI65" t="b">
        <v>0</v>
      </c>
      <c r="AJ65" t="n">
        <v>1103.474437355945</v>
      </c>
      <c r="AK65" t="n">
        <v>0</v>
      </c>
      <c r="AL65" t="n">
        <v>1.908431872924744</v>
      </c>
      <c r="AM65" t="n">
        <v>0</v>
      </c>
      <c r="AN65" t="n">
        <v>1.910301495730674</v>
      </c>
      <c r="AO65" t="n">
        <v>0</v>
      </c>
      <c r="AP65" t="n">
        <v>1</v>
      </c>
      <c r="AQ65" t="n">
        <v>0</v>
      </c>
      <c r="AR65" t="n">
        <v>0</v>
      </c>
      <c r="AS65" t="n">
        <v>0</v>
      </c>
      <c r="AT65" t="n">
        <v>0.5595409191367676</v>
      </c>
      <c r="AU65" t="n">
        <v>0.175910165827645</v>
      </c>
      <c r="AV65" t="n">
        <v>0.5595409191367676</v>
      </c>
    </row>
    <row r="66" spans="1:48">
      <c r="A66" t="n">
        <v>63</v>
      </c>
      <c r="B66" t="n">
        <v>0</v>
      </c>
      <c r="C66" t="n">
        <v>0</v>
      </c>
      <c r="D66" t="n">
        <v>0</v>
      </c>
      <c r="E66" t="n">
        <v>16.2</v>
      </c>
      <c r="F66" t="n">
        <v>0.154617692424718</v>
      </c>
      <c r="G66" t="n">
        <v>133.4572011151068</v>
      </c>
      <c r="H66" t="n">
        <v>526.355201197981</v>
      </c>
      <c r="I66" t="n">
        <v>1.890132491141137</v>
      </c>
      <c r="J66" t="n">
        <v>1.890132491141137</v>
      </c>
      <c r="K66" t="n">
        <v>135.2451242271669</v>
      </c>
      <c r="L66" t="n">
        <v>2</v>
      </c>
      <c r="M66" t="n">
        <v>34.29136009816604</v>
      </c>
      <c r="N66" t="n">
        <v>1124.294709758888</v>
      </c>
      <c r="O66" t="b">
        <v>0</v>
      </c>
      <c r="P66" t="n">
        <v>1.890132491141137</v>
      </c>
      <c r="Q66" t="n">
        <v>0</v>
      </c>
      <c r="R66" t="n">
        <v>0.8543365267474841</v>
      </c>
      <c r="S66" t="n">
        <v>23.71611797090117</v>
      </c>
      <c r="T66" t="n">
        <v>18.79119882385605</v>
      </c>
      <c r="U66" t="n">
        <v>2.212398079638473</v>
      </c>
      <c r="V66" t="n">
        <v>2.737191287261464</v>
      </c>
      <c r="W66" t="n">
        <v>0</v>
      </c>
      <c r="X66" t="n">
        <v>0</v>
      </c>
      <c r="Y66" t="n">
        <v>-21.42817949427903</v>
      </c>
      <c r="Z66" t="n">
        <v>29.0974530444392</v>
      </c>
      <c r="AA66" t="n">
        <v>1124.294709758888</v>
      </c>
      <c r="AB66" t="b">
        <v>0</v>
      </c>
      <c r="AC66" t="b">
        <v>1</v>
      </c>
      <c r="AD66" t="n">
        <v>89.83551965934716</v>
      </c>
      <c r="AE66" t="n">
        <v>-0</v>
      </c>
      <c r="AF66" t="n">
        <v>0</v>
      </c>
      <c r="AG66" t="n">
        <v>0.08700539956919562</v>
      </c>
      <c r="AH66" t="b">
        <v>0</v>
      </c>
      <c r="AI66" t="b">
        <v>0</v>
      </c>
      <c r="AJ66" t="n">
        <v>1124.294709758888</v>
      </c>
      <c r="AK66" t="n">
        <v>0</v>
      </c>
      <c r="AL66" t="n">
        <v>2.212398079638473</v>
      </c>
      <c r="AM66" t="n">
        <v>0</v>
      </c>
      <c r="AN66" t="n">
        <v>2.215721853515683</v>
      </c>
      <c r="AO66" t="n">
        <v>0</v>
      </c>
      <c r="AP66" t="n">
        <v>1</v>
      </c>
      <c r="AQ66" t="n">
        <v>0</v>
      </c>
      <c r="AR66" t="n">
        <v>0</v>
      </c>
      <c r="AS66" t="n">
        <v>0</v>
      </c>
      <c r="AT66" t="n">
        <v>0.6216333380071081</v>
      </c>
      <c r="AU66" t="n">
        <v>0.1954309681971521</v>
      </c>
      <c r="AV66" t="n">
        <v>0.6216333380071081</v>
      </c>
    </row>
    <row r="67" spans="1:48">
      <c r="A67" t="n">
        <v>64</v>
      </c>
      <c r="B67" t="n">
        <v>0</v>
      </c>
      <c r="C67" t="n">
        <v>0</v>
      </c>
      <c r="D67" t="n">
        <v>0</v>
      </c>
      <c r="E67" t="n">
        <v>17.1</v>
      </c>
      <c r="F67" t="n">
        <v>0.2602202053136988</v>
      </c>
      <c r="G67" t="n">
        <v>140.8714900659461</v>
      </c>
      <c r="H67" t="n">
        <v>555.5971568200913</v>
      </c>
      <c r="I67" t="n">
        <v>2.852986731032998</v>
      </c>
      <c r="J67" t="n">
        <v>2.852986731032998</v>
      </c>
      <c r="K67" t="n">
        <v>193.3962396253183</v>
      </c>
      <c r="L67" t="n">
        <v>2</v>
      </c>
      <c r="M67" t="n">
        <v>49.03555771433021</v>
      </c>
      <c r="N67" t="n">
        <v>1186.755526967715</v>
      </c>
      <c r="O67" t="b">
        <v>0</v>
      </c>
      <c r="P67" t="n">
        <v>2.852986731032998</v>
      </c>
      <c r="Q67" t="n">
        <v>0</v>
      </c>
      <c r="R67" t="n">
        <v>0.8828081939409735</v>
      </c>
      <c r="S67" t="n">
        <v>23.72553519135872</v>
      </c>
      <c r="T67" t="n">
        <v>26.00420106420847</v>
      </c>
      <c r="U67" t="n">
        <v>3.231717547043696</v>
      </c>
      <c r="V67" t="n">
        <v>3.047479287836655</v>
      </c>
      <c r="W67" t="n">
        <v>0</v>
      </c>
      <c r="X67" t="n">
        <v>0</v>
      </c>
      <c r="Y67" t="n">
        <v>-21.42817949427903</v>
      </c>
      <c r="Z67" t="n">
        <v>29.19246115778472</v>
      </c>
      <c r="AA67" t="n">
        <v>1186.755526967715</v>
      </c>
      <c r="AB67" t="b">
        <v>0</v>
      </c>
      <c r="AC67" t="b">
        <v>1</v>
      </c>
      <c r="AD67" t="n">
        <v>89.82807931924498</v>
      </c>
      <c r="AE67" t="n">
        <v>-0</v>
      </c>
      <c r="AF67" t="n">
        <v>0</v>
      </c>
      <c r="AG67" t="n">
        <v>0.1002181457977842</v>
      </c>
      <c r="AH67" t="b">
        <v>0</v>
      </c>
      <c r="AI67" t="b">
        <v>0</v>
      </c>
      <c r="AJ67" t="n">
        <v>1186.755526967715</v>
      </c>
      <c r="AK67" t="n">
        <v>0</v>
      </c>
      <c r="AL67" t="n">
        <v>3.231717547043696</v>
      </c>
      <c r="AM67" t="n">
        <v>0</v>
      </c>
      <c r="AN67" t="n">
        <v>3.237626478380958</v>
      </c>
      <c r="AO67" t="n">
        <v>0</v>
      </c>
      <c r="AP67" t="n">
        <v>1</v>
      </c>
      <c r="AQ67" t="n">
        <v>0</v>
      </c>
      <c r="AR67" t="n">
        <v>0</v>
      </c>
      <c r="AS67" t="n">
        <v>0</v>
      </c>
      <c r="AT67" t="n">
        <v>0.8255315295806133</v>
      </c>
      <c r="AU67" t="n">
        <v>0.2595330981128467</v>
      </c>
      <c r="AV67" t="n">
        <v>0.8255315295806133</v>
      </c>
    </row>
    <row r="68" spans="1:48">
      <c r="A68" t="n">
        <v>65</v>
      </c>
      <c r="B68" t="n">
        <v>0</v>
      </c>
      <c r="C68" t="n">
        <v>0</v>
      </c>
      <c r="D68" t="n">
        <v>0</v>
      </c>
      <c r="E68" t="n">
        <v>17.8</v>
      </c>
      <c r="F68" t="n">
        <v>0.1378348196538166</v>
      </c>
      <c r="G68" t="n">
        <v>146.6381592499321</v>
      </c>
      <c r="H68" t="n">
        <v>578.3409000817323</v>
      </c>
      <c r="I68" t="n">
        <v>1.945862724885992</v>
      </c>
      <c r="J68" t="n">
        <v>1.945862724885992</v>
      </c>
      <c r="K68" t="n">
        <v>126.7174954301046</v>
      </c>
      <c r="L68" t="n">
        <v>2</v>
      </c>
      <c r="M68" t="n">
        <v>32.12918241128413</v>
      </c>
      <c r="N68" t="n">
        <v>1235.33616257458</v>
      </c>
      <c r="O68" t="b">
        <v>0</v>
      </c>
      <c r="P68" t="n">
        <v>1.945862724885992</v>
      </c>
      <c r="Q68" t="n">
        <v>0</v>
      </c>
      <c r="R68" t="n">
        <v>0.8454573964200709</v>
      </c>
      <c r="S68" t="n">
        <v>23.73697126195414</v>
      </c>
      <c r="T68" t="n">
        <v>17.79125965293979</v>
      </c>
      <c r="U68" t="n">
        <v>2.301550300612874</v>
      </c>
      <c r="V68" t="n">
        <v>2.749507587731863</v>
      </c>
      <c r="W68" t="n">
        <v>0</v>
      </c>
      <c r="X68" t="n">
        <v>0</v>
      </c>
      <c r="Y68" t="n">
        <v>-21.42817949427903</v>
      </c>
      <c r="Z68" t="n">
        <v>29.31203752208081</v>
      </c>
      <c r="AA68" t="n">
        <v>1235.33616257458</v>
      </c>
      <c r="AB68" t="b">
        <v>0</v>
      </c>
      <c r="AC68" t="b">
        <v>1</v>
      </c>
      <c r="AD68" t="n">
        <v>89.8206389791428</v>
      </c>
      <c r="AE68" t="n">
        <v>-0</v>
      </c>
      <c r="AF68" t="n">
        <v>0</v>
      </c>
      <c r="AG68" t="n">
        <v>0.126236371581274</v>
      </c>
      <c r="AH68" t="b">
        <v>0</v>
      </c>
      <c r="AI68" t="b">
        <v>0</v>
      </c>
      <c r="AJ68" t="n">
        <v>1235.33616257458</v>
      </c>
      <c r="AK68" t="n">
        <v>0</v>
      </c>
      <c r="AL68" t="n">
        <v>2.301550300612874</v>
      </c>
      <c r="AM68" t="n">
        <v>0</v>
      </c>
      <c r="AN68" t="n">
        <v>2.303858476916492</v>
      </c>
      <c r="AO68" t="n">
        <v>0</v>
      </c>
      <c r="AP68" t="n">
        <v>1</v>
      </c>
      <c r="AQ68" t="n">
        <v>0</v>
      </c>
      <c r="AR68" t="n">
        <v>0</v>
      </c>
      <c r="AS68" t="n">
        <v>0</v>
      </c>
      <c r="AT68" t="n">
        <v>0.6492403833063934</v>
      </c>
      <c r="AU68" t="n">
        <v>0.2041101545631837</v>
      </c>
      <c r="AV68" t="n">
        <v>0.6492403833063934</v>
      </c>
    </row>
    <row r="69" spans="1:48">
      <c r="A69" t="n">
        <v>66</v>
      </c>
      <c r="B69" t="n">
        <v>0</v>
      </c>
      <c r="C69" t="n">
        <v>0</v>
      </c>
      <c r="D69" t="n">
        <v>0</v>
      </c>
      <c r="E69" t="n">
        <v>18.1</v>
      </c>
      <c r="F69" t="n">
        <v>0.02177384940437177</v>
      </c>
      <c r="G69" t="n">
        <v>149.1095889002119</v>
      </c>
      <c r="H69" t="n">
        <v>588.0882186224356</v>
      </c>
      <c r="I69" t="n">
        <v>0.9889575519417805</v>
      </c>
      <c r="J69" t="n">
        <v>0.9889575519417805</v>
      </c>
      <c r="K69" t="n">
        <v>63.33495413427588</v>
      </c>
      <c r="L69" t="n">
        <v>2</v>
      </c>
      <c r="M69" t="n">
        <v>16.05855835047563</v>
      </c>
      <c r="N69" t="n">
        <v>1256.156434977523</v>
      </c>
      <c r="O69" t="b">
        <v>0</v>
      </c>
      <c r="P69" t="n">
        <v>0.9889575519417803</v>
      </c>
      <c r="Q69" t="n">
        <v>0</v>
      </c>
      <c r="R69" t="n">
        <v>0.7539092077316248</v>
      </c>
      <c r="S69" t="n">
        <v>23.74725711349781</v>
      </c>
      <c r="T69" t="n">
        <v>9.972091579605635</v>
      </c>
      <c r="U69" t="n">
        <v>1.311772746372701</v>
      </c>
      <c r="V69" t="n">
        <v>2.454039917397945</v>
      </c>
      <c r="W69" t="n">
        <v>0</v>
      </c>
      <c r="X69" t="n">
        <v>0</v>
      </c>
      <c r="Y69" t="n">
        <v>-21.42817949427903</v>
      </c>
      <c r="Z69" t="n">
        <v>29.42055762355092</v>
      </c>
      <c r="AA69" t="n">
        <v>1256.156434977523</v>
      </c>
      <c r="AB69" t="b">
        <v>0</v>
      </c>
      <c r="AC69" t="b">
        <v>1</v>
      </c>
      <c r="AD69" t="n">
        <v>89.81319863904062</v>
      </c>
      <c r="AE69" t="n">
        <v>-0</v>
      </c>
      <c r="AF69" t="n">
        <v>0</v>
      </c>
      <c r="AG69" t="n">
        <v>0.1556830855493721</v>
      </c>
      <c r="AH69" t="b">
        <v>0</v>
      </c>
      <c r="AI69" t="b">
        <v>0</v>
      </c>
      <c r="AJ69" t="n">
        <v>1256.156434977523</v>
      </c>
      <c r="AK69" t="n">
        <v>0</v>
      </c>
      <c r="AL69" t="n">
        <v>1.311772746372701</v>
      </c>
      <c r="AM69" t="n">
        <v>0</v>
      </c>
      <c r="AN69" t="n">
        <v>1.312603689842003</v>
      </c>
      <c r="AO69" t="n">
        <v>0</v>
      </c>
      <c r="AP69" t="n">
        <v>1</v>
      </c>
      <c r="AQ69" t="n">
        <v>0</v>
      </c>
      <c r="AR69" t="n">
        <v>0</v>
      </c>
      <c r="AS69" t="n">
        <v>0</v>
      </c>
      <c r="AT69" t="n">
        <v>0.463446357178892</v>
      </c>
      <c r="AU69" t="n">
        <v>0.1456996669150302</v>
      </c>
      <c r="AV69" t="n">
        <v>0.463446357178892</v>
      </c>
    </row>
    <row r="70" spans="1:48">
      <c r="A70" t="n">
        <v>67</v>
      </c>
      <c r="B70" t="n">
        <v>0</v>
      </c>
      <c r="C70" t="n">
        <v>0</v>
      </c>
      <c r="D70" t="n">
        <v>0</v>
      </c>
      <c r="E70" t="n">
        <v>18.4</v>
      </c>
      <c r="F70" t="n">
        <v>0.2750697827286959</v>
      </c>
      <c r="G70" t="n">
        <v>151.5810185504916</v>
      </c>
      <c r="H70" t="n">
        <v>597.835537163139</v>
      </c>
      <c r="I70" t="n">
        <v>3.207629089909029</v>
      </c>
      <c r="J70" t="n">
        <v>3.207629089909029</v>
      </c>
      <c r="K70" t="n">
        <v>202.0741238498784</v>
      </c>
      <c r="L70" t="n">
        <v>2</v>
      </c>
      <c r="M70" t="n">
        <v>51.23583261913754</v>
      </c>
      <c r="N70" t="n">
        <v>1276.976707380465</v>
      </c>
      <c r="O70" t="b">
        <v>0</v>
      </c>
      <c r="P70" t="n">
        <v>3.207629089909029</v>
      </c>
      <c r="Q70" t="n">
        <v>0</v>
      </c>
      <c r="R70" t="n">
        <v>0.8844954950925227</v>
      </c>
      <c r="S70" t="n">
        <v>23.75558151165069</v>
      </c>
      <c r="T70" t="n">
        <v>27.11920315821581</v>
      </c>
      <c r="U70" t="n">
        <v>3.626506983592375</v>
      </c>
      <c r="V70" t="n">
        <v>3.132390134275013</v>
      </c>
      <c r="W70" t="n">
        <v>0</v>
      </c>
      <c r="X70" t="n">
        <v>0</v>
      </c>
      <c r="Y70" t="n">
        <v>-21.42817949427903</v>
      </c>
      <c r="Z70" t="n">
        <v>29.54927650386437</v>
      </c>
      <c r="AA70" t="n">
        <v>1276.976707380465</v>
      </c>
      <c r="AB70" t="b">
        <v>0</v>
      </c>
      <c r="AC70" t="b">
        <v>1</v>
      </c>
      <c r="AD70" t="n">
        <v>89.80575829893844</v>
      </c>
      <c r="AE70" t="n">
        <v>-0</v>
      </c>
      <c r="AF70" t="n">
        <v>0</v>
      </c>
      <c r="AG70" t="n">
        <v>0.159580128251909</v>
      </c>
      <c r="AH70" t="b">
        <v>0</v>
      </c>
      <c r="AI70" t="b">
        <v>0</v>
      </c>
      <c r="AJ70" t="n">
        <v>1276.976707380465</v>
      </c>
      <c r="AK70" t="n">
        <v>0</v>
      </c>
      <c r="AL70" t="n">
        <v>3.626506983592375</v>
      </c>
      <c r="AM70" t="n">
        <v>0</v>
      </c>
      <c r="AN70" t="n">
        <v>3.637678556901886</v>
      </c>
      <c r="AO70" t="n">
        <v>0</v>
      </c>
      <c r="AP70" t="n">
        <v>1</v>
      </c>
      <c r="AQ70" t="n">
        <v>0</v>
      </c>
      <c r="AR70" t="n">
        <v>0</v>
      </c>
      <c r="AS70" t="n">
        <v>0</v>
      </c>
      <c r="AT70" t="n">
        <v>0.9109036610851338</v>
      </c>
      <c r="AU70" t="n">
        <v>0.2863726469222322</v>
      </c>
      <c r="AV70" t="n">
        <v>0.9109036610851338</v>
      </c>
    </row>
    <row r="71" spans="1:48">
      <c r="A71" t="n">
        <v>68</v>
      </c>
      <c r="B71" t="n">
        <v>0</v>
      </c>
      <c r="C71" t="n">
        <v>0</v>
      </c>
      <c r="D71" t="n">
        <v>0</v>
      </c>
      <c r="E71" t="n">
        <v>20.3</v>
      </c>
      <c r="F71" t="n">
        <v>0.7112803530141782</v>
      </c>
      <c r="G71" t="n">
        <v>167.2334063355968</v>
      </c>
      <c r="H71" t="n">
        <v>659.5685545875936</v>
      </c>
      <c r="I71" t="n">
        <v>7.734327026616999</v>
      </c>
      <c r="J71" t="n">
        <v>7.734327026616999</v>
      </c>
      <c r="K71" t="n">
        <v>441.6425179925259</v>
      </c>
      <c r="L71" t="n">
        <v>2</v>
      </c>
      <c r="M71" t="n">
        <v>111.9783260630137</v>
      </c>
      <c r="N71" t="n">
        <v>1408.8384325991</v>
      </c>
      <c r="O71" t="b">
        <v>0</v>
      </c>
      <c r="P71" t="n">
        <v>7.734327026616999</v>
      </c>
      <c r="Q71" t="n">
        <v>0</v>
      </c>
      <c r="R71" t="n">
        <v>0.9233802310381819</v>
      </c>
      <c r="S71" t="n">
        <v>23.76825402901197</v>
      </c>
      <c r="T71" t="n">
        <v>56.77434732997514</v>
      </c>
      <c r="U71" t="n">
        <v>8.376102028869605</v>
      </c>
      <c r="V71" t="n">
        <v>4.350037375380715</v>
      </c>
      <c r="W71" t="n">
        <v>0</v>
      </c>
      <c r="X71" t="n">
        <v>0</v>
      </c>
      <c r="Y71" t="n">
        <v>-21.42817949427903</v>
      </c>
      <c r="Z71" t="n">
        <v>29.71164601384172</v>
      </c>
      <c r="AA71" t="n">
        <v>1408.8384325991</v>
      </c>
      <c r="AB71" t="b">
        <v>0</v>
      </c>
      <c r="AC71" t="b">
        <v>1</v>
      </c>
      <c r="AD71" t="n">
        <v>89.79831795883626</v>
      </c>
      <c r="AE71" t="n">
        <v>-0</v>
      </c>
      <c r="AF71" t="n">
        <v>0</v>
      </c>
      <c r="AG71" t="n">
        <v>0.1684915965082253</v>
      </c>
      <c r="AH71" t="b">
        <v>0</v>
      </c>
      <c r="AI71" t="b">
        <v>0</v>
      </c>
      <c r="AJ71" t="n">
        <v>1408.8384325991</v>
      </c>
      <c r="AK71" t="n">
        <v>0</v>
      </c>
      <c r="AL71" t="n">
        <v>8.376102028869605</v>
      </c>
      <c r="AM71" t="n">
        <v>0</v>
      </c>
      <c r="AN71" t="n">
        <v>8.429282410904966</v>
      </c>
      <c r="AO71" t="n">
        <v>0</v>
      </c>
      <c r="AP71" t="n">
        <v>1</v>
      </c>
      <c r="AQ71" t="n">
        <v>0</v>
      </c>
      <c r="AR71" t="n">
        <v>0</v>
      </c>
      <c r="AS71" t="n">
        <v>0</v>
      </c>
      <c r="AT71" t="n">
        <v>1.831087052640972</v>
      </c>
      <c r="AU71" t="n">
        <v>0.575662683565409</v>
      </c>
      <c r="AV71" t="n">
        <v>1.831087052640972</v>
      </c>
    </row>
    <row r="72" spans="1:48">
      <c r="A72" t="n">
        <v>69</v>
      </c>
      <c r="B72" t="n">
        <v>0</v>
      </c>
      <c r="C72" t="n">
        <v>0</v>
      </c>
      <c r="D72" t="n">
        <v>0</v>
      </c>
      <c r="E72" t="n">
        <v>23.2</v>
      </c>
      <c r="F72" t="n">
        <v>0.8798088052145907</v>
      </c>
      <c r="G72" t="n">
        <v>191.1238929549677</v>
      </c>
      <c r="H72" t="n">
        <v>753.7926338143926</v>
      </c>
      <c r="I72" t="n">
        <v>10.71408446271193</v>
      </c>
      <c r="J72" t="n">
        <v>10.71408446271193</v>
      </c>
      <c r="K72" t="n">
        <v>535.3175293514309</v>
      </c>
      <c r="L72" t="n">
        <v>2</v>
      </c>
      <c r="M72" t="n">
        <v>135.7295966915393</v>
      </c>
      <c r="N72" t="n">
        <v>1610.101065827543</v>
      </c>
      <c r="O72" t="b">
        <v>0</v>
      </c>
      <c r="P72" t="n">
        <v>10.71408446271193</v>
      </c>
      <c r="Q72" t="n">
        <v>0</v>
      </c>
      <c r="R72" t="n">
        <v>0.9284341947663975</v>
      </c>
      <c r="S72" t="n">
        <v>23.7885235365717</v>
      </c>
      <c r="T72" t="n">
        <v>68.44191977634181</v>
      </c>
      <c r="U72" t="n">
        <v>11.53995029815516</v>
      </c>
      <c r="V72" t="n">
        <v>4.898101100527526</v>
      </c>
      <c r="W72" t="n">
        <v>0</v>
      </c>
      <c r="X72" t="n">
        <v>0</v>
      </c>
      <c r="Y72" t="n">
        <v>-21.42817949427903</v>
      </c>
      <c r="Z72" t="n">
        <v>29.94218632160741</v>
      </c>
      <c r="AA72" t="n">
        <v>1610.101065827543</v>
      </c>
      <c r="AB72" t="b">
        <v>0</v>
      </c>
      <c r="AC72" t="b">
        <v>1</v>
      </c>
      <c r="AD72" t="n">
        <v>89.79087761873409</v>
      </c>
      <c r="AE72" t="n">
        <v>-0</v>
      </c>
      <c r="AF72" t="n">
        <v>0</v>
      </c>
      <c r="AG72" t="n">
        <v>0.1721731477553714</v>
      </c>
      <c r="AH72" t="b">
        <v>0</v>
      </c>
      <c r="AI72" t="b">
        <v>0</v>
      </c>
      <c r="AJ72" t="n">
        <v>1610.101065827543</v>
      </c>
      <c r="AK72" t="n">
        <v>0</v>
      </c>
      <c r="AL72" t="n">
        <v>11.53995029815516</v>
      </c>
      <c r="AM72" t="n">
        <v>0</v>
      </c>
      <c r="AN72" t="n">
        <v>11.62867659526624</v>
      </c>
      <c r="AO72" t="n">
        <v>0</v>
      </c>
      <c r="AP72" t="n">
        <v>1</v>
      </c>
      <c r="AQ72" t="n">
        <v>0</v>
      </c>
      <c r="AR72" t="n">
        <v>0</v>
      </c>
      <c r="AS72" t="n">
        <v>0</v>
      </c>
      <c r="AT72" t="n">
        <v>2.420192160855947</v>
      </c>
      <c r="AU72" t="n">
        <v>0.7608673285373687</v>
      </c>
      <c r="AV72" t="n">
        <v>2.420192160855947</v>
      </c>
    </row>
    <row r="73" spans="1:48">
      <c r="A73" t="n">
        <v>70</v>
      </c>
      <c r="B73" t="n">
        <v>0</v>
      </c>
      <c r="C73" t="n">
        <v>0</v>
      </c>
      <c r="D73" t="n">
        <v>0</v>
      </c>
      <c r="E73" t="n">
        <v>26.5</v>
      </c>
      <c r="F73" t="n">
        <v>0.9361510927941183</v>
      </c>
      <c r="G73" t="n">
        <v>218.309619108045</v>
      </c>
      <c r="H73" t="n">
        <v>861.0131377621296</v>
      </c>
      <c r="I73" t="n">
        <v>12.98518053826959</v>
      </c>
      <c r="J73" t="n">
        <v>12.98518053826959</v>
      </c>
      <c r="K73" t="n">
        <v>567.9976021350102</v>
      </c>
      <c r="L73" t="n">
        <v>2</v>
      </c>
      <c r="M73" t="n">
        <v>144.0156192025888</v>
      </c>
      <c r="N73" t="n">
        <v>1839.124062259909</v>
      </c>
      <c r="O73" t="b">
        <v>0</v>
      </c>
      <c r="P73" t="n">
        <v>12.98518053826959</v>
      </c>
      <c r="Q73" t="n">
        <v>0</v>
      </c>
      <c r="R73" t="n">
        <v>0.9288383403713855</v>
      </c>
      <c r="S73" t="n">
        <v>23.81475004380662</v>
      </c>
      <c r="T73" t="n">
        <v>72.58856548802977</v>
      </c>
      <c r="U73" t="n">
        <v>13.98002211351182</v>
      </c>
      <c r="V73" t="n">
        <v>5.165522790188575</v>
      </c>
      <c r="W73" t="n">
        <v>0</v>
      </c>
      <c r="X73" t="n">
        <v>0</v>
      </c>
      <c r="Y73" t="n">
        <v>-21.42817949427903</v>
      </c>
      <c r="Z73" t="n">
        <v>30.19420737179173</v>
      </c>
      <c r="AA73" t="n">
        <v>1839.124062259909</v>
      </c>
      <c r="AB73" t="b">
        <v>0</v>
      </c>
      <c r="AC73" t="b">
        <v>1</v>
      </c>
      <c r="AD73" t="n">
        <v>89.78343727863191</v>
      </c>
      <c r="AE73" t="n">
        <v>-0</v>
      </c>
      <c r="AF73" t="n">
        <v>0</v>
      </c>
      <c r="AG73" t="n">
        <v>0.1852070006368562</v>
      </c>
      <c r="AH73" t="b">
        <v>0</v>
      </c>
      <c r="AI73" t="b">
        <v>0</v>
      </c>
      <c r="AJ73" t="n">
        <v>1839.124062259909</v>
      </c>
      <c r="AK73" t="n">
        <v>0</v>
      </c>
      <c r="AL73" t="n">
        <v>13.98002211351182</v>
      </c>
      <c r="AM73" t="n">
        <v>0</v>
      </c>
      <c r="AN73" t="n">
        <v>14.03193416873175</v>
      </c>
      <c r="AO73" t="n">
        <v>0</v>
      </c>
      <c r="AP73" t="n">
        <v>1</v>
      </c>
      <c r="AQ73" t="n">
        <v>0</v>
      </c>
      <c r="AR73" t="n">
        <v>0</v>
      </c>
      <c r="AS73" t="n">
        <v>0</v>
      </c>
      <c r="AT73" t="n">
        <v>2.843549314114219</v>
      </c>
      <c r="AU73" t="n">
        <v>0.8939636303214732</v>
      </c>
      <c r="AV73" t="n">
        <v>2.843549314114219</v>
      </c>
    </row>
    <row r="74" spans="1:48">
      <c r="A74" t="n">
        <v>71</v>
      </c>
      <c r="B74" t="n">
        <v>0</v>
      </c>
      <c r="C74" t="n">
        <v>0</v>
      </c>
      <c r="D74" t="n">
        <v>0</v>
      </c>
      <c r="E74" t="n">
        <v>29.8</v>
      </c>
      <c r="F74" t="n">
        <v>0.8755868236089421</v>
      </c>
      <c r="G74" t="n">
        <v>245.4953452611223</v>
      </c>
      <c r="H74" t="n">
        <v>968.2336417098664</v>
      </c>
      <c r="I74" t="n">
        <v>13.80304459119923</v>
      </c>
      <c r="J74" t="n">
        <v>13.80304459119923</v>
      </c>
      <c r="K74" t="n">
        <v>536.9118768595501</v>
      </c>
      <c r="L74" t="n">
        <v>3</v>
      </c>
      <c r="M74" t="n">
        <v>136.1338430171273</v>
      </c>
      <c r="N74" t="n">
        <v>1280.973107982153</v>
      </c>
      <c r="O74" t="b">
        <v>1</v>
      </c>
      <c r="P74" t="n">
        <v>13.80304459119923</v>
      </c>
      <c r="Q74" t="n">
        <v>0</v>
      </c>
      <c r="R74" t="n">
        <v>0.9420192363929379</v>
      </c>
      <c r="S74" t="n">
        <v>23.8463563606051</v>
      </c>
      <c r="T74" t="n">
        <v>109.2311457682464</v>
      </c>
      <c r="U74" t="n">
        <v>14.65261436067072</v>
      </c>
      <c r="V74" t="n">
        <v>6.333305241317234</v>
      </c>
      <c r="W74" t="n">
        <v>0</v>
      </c>
      <c r="X74" t="n">
        <v>0</v>
      </c>
      <c r="Y74" t="n">
        <v>-21.42817949427903</v>
      </c>
      <c r="Z74" t="n">
        <v>30.33714422643186</v>
      </c>
      <c r="AA74" t="n">
        <v>1280.973107982153</v>
      </c>
      <c r="AB74" t="b">
        <v>0</v>
      </c>
      <c r="AC74" t="b">
        <v>1</v>
      </c>
      <c r="AD74" t="n">
        <v>89.77599693852973</v>
      </c>
      <c r="AE74" t="n">
        <v>-0</v>
      </c>
      <c r="AF74" t="n">
        <v>0</v>
      </c>
      <c r="AG74" t="n">
        <v>0.2022339116344906</v>
      </c>
      <c r="AH74" t="b">
        <v>0</v>
      </c>
      <c r="AI74" t="b">
        <v>0</v>
      </c>
      <c r="AJ74" t="n">
        <v>1280.973107982153</v>
      </c>
      <c r="AK74" t="n">
        <v>0</v>
      </c>
      <c r="AL74" t="n">
        <v>14.65261436067072</v>
      </c>
      <c r="AM74" t="n">
        <v>0</v>
      </c>
      <c r="AN74" t="n">
        <v>14.74446294358143</v>
      </c>
      <c r="AO74" t="n">
        <v>0</v>
      </c>
      <c r="AP74" t="n">
        <v>1</v>
      </c>
      <c r="AQ74" t="n">
        <v>0</v>
      </c>
      <c r="AR74" t="n">
        <v>0</v>
      </c>
      <c r="AS74" t="n">
        <v>0</v>
      </c>
      <c r="AT74" t="n">
        <v>3.146750134605103</v>
      </c>
      <c r="AU74" t="n">
        <v>0.9892848209395138</v>
      </c>
      <c r="AV74" t="n">
        <v>3.146750134605103</v>
      </c>
    </row>
    <row r="75" spans="1:48">
      <c r="A75" t="n">
        <v>72</v>
      </c>
      <c r="B75" t="n">
        <v>0</v>
      </c>
      <c r="C75" t="n">
        <v>0</v>
      </c>
      <c r="D75" t="n">
        <v>0</v>
      </c>
      <c r="E75" t="n">
        <v>32.6</v>
      </c>
      <c r="F75" t="n">
        <v>0.6448349461034555</v>
      </c>
      <c r="G75" t="n">
        <v>268.5620219970667</v>
      </c>
      <c r="H75" t="n">
        <v>1059.208614756431</v>
      </c>
      <c r="I75" t="n">
        <v>11.60237899958667</v>
      </c>
      <c r="J75" t="n">
        <v>11.60237899958667</v>
      </c>
      <c r="K75" t="n">
        <v>412.547378593237</v>
      </c>
      <c r="L75" t="n">
        <v>3</v>
      </c>
      <c r="M75" t="n">
        <v>104.6012623208005</v>
      </c>
      <c r="N75" t="n">
        <v>1401.332997322759</v>
      </c>
      <c r="O75" t="b">
        <v>0</v>
      </c>
      <c r="P75" t="n">
        <v>11.60237899958667</v>
      </c>
      <c r="Q75" t="n">
        <v>0</v>
      </c>
      <c r="R75" t="n">
        <v>0.9358028809111978</v>
      </c>
      <c r="S75" t="n">
        <v>23.87373038501839</v>
      </c>
      <c r="T75" t="n">
        <v>84.48754748837298</v>
      </c>
      <c r="U75" t="n">
        <v>12.39831511128642</v>
      </c>
      <c r="V75" t="n">
        <v>5.423857147631892</v>
      </c>
      <c r="W75" t="n">
        <v>0</v>
      </c>
      <c r="X75" t="n">
        <v>0</v>
      </c>
      <c r="Y75" t="n">
        <v>-21.42817949427903</v>
      </c>
      <c r="Z75" t="n">
        <v>30.5107420363926</v>
      </c>
      <c r="AA75" t="n">
        <v>1401.332997322759</v>
      </c>
      <c r="AB75" t="b">
        <v>0</v>
      </c>
      <c r="AC75" t="b">
        <v>1</v>
      </c>
      <c r="AD75" t="n">
        <v>89.76855659842755</v>
      </c>
      <c r="AE75" t="n">
        <v>-0</v>
      </c>
      <c r="AF75" t="n">
        <v>0</v>
      </c>
      <c r="AG75" t="n">
        <v>0.2141904099066776</v>
      </c>
      <c r="AH75" t="b">
        <v>0</v>
      </c>
      <c r="AI75" t="b">
        <v>0</v>
      </c>
      <c r="AJ75" t="n">
        <v>1401.332997322759</v>
      </c>
      <c r="AK75" t="n">
        <v>0</v>
      </c>
      <c r="AL75" t="n">
        <v>12.39831511128642</v>
      </c>
      <c r="AM75" t="n">
        <v>0</v>
      </c>
      <c r="AN75" t="n">
        <v>12.41705218792506</v>
      </c>
      <c r="AO75" t="n">
        <v>0</v>
      </c>
      <c r="AP75" t="n">
        <v>1</v>
      </c>
      <c r="AQ75" t="n">
        <v>0</v>
      </c>
      <c r="AR75" t="n">
        <v>0</v>
      </c>
      <c r="AS75" t="n">
        <v>0</v>
      </c>
      <c r="AT75" t="n">
        <v>2.644020334435299</v>
      </c>
      <c r="AU75" t="n">
        <v>0.8312351064507096</v>
      </c>
      <c r="AV75" t="n">
        <v>2.644020334435299</v>
      </c>
    </row>
    <row r="76" spans="1:48">
      <c r="A76" t="n">
        <v>73</v>
      </c>
      <c r="B76" t="n">
        <v>0</v>
      </c>
      <c r="C76" t="n">
        <v>0</v>
      </c>
      <c r="D76" t="n">
        <v>0</v>
      </c>
      <c r="E76" t="n">
        <v>34.4</v>
      </c>
      <c r="F76" t="n">
        <v>0.3784067253105645</v>
      </c>
      <c r="G76" t="n">
        <v>283.3905998987452</v>
      </c>
      <c r="H76" t="n">
        <v>1117.692526000651</v>
      </c>
      <c r="I76" t="n">
        <v>7.955039774668464</v>
      </c>
      <c r="J76" t="n">
        <v>7.955039774668464</v>
      </c>
      <c r="K76" t="n">
        <v>268.0577061660109</v>
      </c>
      <c r="L76" t="n">
        <v>3</v>
      </c>
      <c r="M76" t="n">
        <v>67.96594983925225</v>
      </c>
      <c r="N76" t="n">
        <v>1478.707211898861</v>
      </c>
      <c r="O76" t="b">
        <v>0</v>
      </c>
      <c r="P76" t="n">
        <v>7.955039774668464</v>
      </c>
      <c r="Q76" t="n">
        <v>0</v>
      </c>
      <c r="R76" t="n">
        <v>0.9221397875250378</v>
      </c>
      <c r="S76" t="n">
        <v>23.89920704057764</v>
      </c>
      <c r="T76" t="n">
        <v>55.71020871743294</v>
      </c>
      <c r="U76" t="n">
        <v>8.626717860227313</v>
      </c>
      <c r="V76" t="n">
        <v>4.337608687763812</v>
      </c>
      <c r="W76" t="n">
        <v>0</v>
      </c>
      <c r="X76" t="n">
        <v>0</v>
      </c>
      <c r="Y76" t="n">
        <v>-21.42817949427903</v>
      </c>
      <c r="Z76" t="n">
        <v>30.68350746390071</v>
      </c>
      <c r="AA76" t="n">
        <v>1478.707211898861</v>
      </c>
      <c r="AB76" t="b">
        <v>0</v>
      </c>
      <c r="AC76" t="b">
        <v>1</v>
      </c>
      <c r="AD76" t="n">
        <v>89.76111625832537</v>
      </c>
      <c r="AE76" t="n">
        <v>-0</v>
      </c>
      <c r="AF76" t="n">
        <v>0</v>
      </c>
      <c r="AG76" t="n">
        <v>0.2173956424646703</v>
      </c>
      <c r="AH76" t="b">
        <v>0</v>
      </c>
      <c r="AI76" t="b">
        <v>0</v>
      </c>
      <c r="AJ76" t="n">
        <v>1478.707211898861</v>
      </c>
      <c r="AK76" t="n">
        <v>0</v>
      </c>
      <c r="AL76" t="n">
        <v>8.626717860227313</v>
      </c>
      <c r="AM76" t="n">
        <v>0</v>
      </c>
      <c r="AN76" t="n">
        <v>8.634164874146542</v>
      </c>
      <c r="AO76" t="n">
        <v>0</v>
      </c>
      <c r="AP76" t="n">
        <v>1</v>
      </c>
      <c r="AQ76" t="n">
        <v>0</v>
      </c>
      <c r="AR76" t="n">
        <v>0</v>
      </c>
      <c r="AS76" t="n">
        <v>0</v>
      </c>
      <c r="AT76" t="n">
        <v>1.910515097373128</v>
      </c>
      <c r="AU76" t="n">
        <v>0.6006335124044416</v>
      </c>
      <c r="AV76" t="n">
        <v>1.910515097373128</v>
      </c>
    </row>
    <row r="77" spans="1:48">
      <c r="A77" t="n">
        <v>74</v>
      </c>
      <c r="B77" t="n">
        <v>0</v>
      </c>
      <c r="C77" t="n">
        <v>0</v>
      </c>
      <c r="D77" t="n">
        <v>0</v>
      </c>
      <c r="E77" t="n">
        <v>35.5</v>
      </c>
      <c r="F77" t="n">
        <v>0.2582048193209472</v>
      </c>
      <c r="G77" t="n">
        <v>292.4525086164377</v>
      </c>
      <c r="H77" t="n">
        <v>1153.43269398323</v>
      </c>
      <c r="I77" t="n">
        <v>6.220324241278115</v>
      </c>
      <c r="J77" t="n">
        <v>6.220324241278115</v>
      </c>
      <c r="K77" t="n">
        <v>203.1089468818004</v>
      </c>
      <c r="L77" t="n">
        <v>3</v>
      </c>
      <c r="M77" t="n">
        <v>51.49821168402649</v>
      </c>
      <c r="N77" t="n">
        <v>1525.991454139813</v>
      </c>
      <c r="O77" t="b">
        <v>0</v>
      </c>
      <c r="P77" t="n">
        <v>6.220324241278115</v>
      </c>
      <c r="Q77" t="n">
        <v>0</v>
      </c>
      <c r="R77" t="n">
        <v>0.9098827489577211</v>
      </c>
      <c r="S77" t="n">
        <v>23.9203924942473</v>
      </c>
      <c r="T77" t="n">
        <v>42.780600154976</v>
      </c>
      <c r="U77" t="n">
        <v>6.836401996195173</v>
      </c>
      <c r="V77" t="n">
        <v>3.855270083905332</v>
      </c>
      <c r="W77" t="n">
        <v>0</v>
      </c>
      <c r="X77" t="n">
        <v>0</v>
      </c>
      <c r="Y77" t="n">
        <v>-21.42817949427903</v>
      </c>
      <c r="Z77" t="n">
        <v>30.89196448419028</v>
      </c>
      <c r="AA77" t="n">
        <v>1525.991454139813</v>
      </c>
      <c r="AB77" t="b">
        <v>0</v>
      </c>
      <c r="AC77" t="b">
        <v>1</v>
      </c>
      <c r="AD77" t="n">
        <v>89.75367591822319</v>
      </c>
      <c r="AE77" t="n">
        <v>-0</v>
      </c>
      <c r="AF77" t="n">
        <v>0</v>
      </c>
      <c r="AG77" t="n">
        <v>0.2124921417444673</v>
      </c>
      <c r="AH77" t="b">
        <v>0</v>
      </c>
      <c r="AI77" t="b">
        <v>0</v>
      </c>
      <c r="AJ77" t="n">
        <v>1525.991454139813</v>
      </c>
      <c r="AK77" t="n">
        <v>0</v>
      </c>
      <c r="AL77" t="n">
        <v>6.836401996195173</v>
      </c>
      <c r="AM77" t="n">
        <v>0</v>
      </c>
      <c r="AN77" t="n">
        <v>6.839943976656162</v>
      </c>
      <c r="AO77" t="n">
        <v>0</v>
      </c>
      <c r="AP77" t="n">
        <v>1</v>
      </c>
      <c r="AQ77" t="n">
        <v>0</v>
      </c>
      <c r="AR77" t="n">
        <v>0</v>
      </c>
      <c r="AS77" t="n">
        <v>0</v>
      </c>
      <c r="AT77" t="n">
        <v>1.590048552918068</v>
      </c>
      <c r="AU77" t="n">
        <v>0.499884271286791</v>
      </c>
      <c r="AV77" t="n">
        <v>1.590048552918068</v>
      </c>
    </row>
    <row r="78" spans="1:48">
      <c r="A78" t="n">
        <v>75</v>
      </c>
      <c r="B78" t="n">
        <v>0</v>
      </c>
      <c r="C78" t="n">
        <v>0</v>
      </c>
      <c r="D78" t="n">
        <v>0</v>
      </c>
      <c r="E78" t="n">
        <v>36.4</v>
      </c>
      <c r="F78" t="n">
        <v>0.2554406640723172</v>
      </c>
      <c r="G78" t="n">
        <v>299.8667975672769</v>
      </c>
      <c r="H78" t="n">
        <v>1182.67464960534</v>
      </c>
      <c r="I78" t="n">
        <v>6.352344477174688</v>
      </c>
      <c r="J78" t="n">
        <v>6.352344477174688</v>
      </c>
      <c r="K78" t="n">
        <v>202.291223696687</v>
      </c>
      <c r="L78" t="n">
        <v>3</v>
      </c>
      <c r="M78" t="n">
        <v>51.29087821924114</v>
      </c>
      <c r="N78" t="n">
        <v>1564.678561427865</v>
      </c>
      <c r="O78" t="b">
        <v>0</v>
      </c>
      <c r="P78" t="n">
        <v>6.352344477174688</v>
      </c>
      <c r="Q78" t="n">
        <v>0</v>
      </c>
      <c r="R78" t="n">
        <v>0.9092975333883124</v>
      </c>
      <c r="S78" t="n">
        <v>23.93956596729586</v>
      </c>
      <c r="T78" t="n">
        <v>42.63578642909251</v>
      </c>
      <c r="U78" t="n">
        <v>6.985991101838764</v>
      </c>
      <c r="V78" t="n">
        <v>3.867170995047807</v>
      </c>
      <c r="W78" t="n">
        <v>0</v>
      </c>
      <c r="X78" t="n">
        <v>0</v>
      </c>
      <c r="Y78" t="n">
        <v>-21.42817949427903</v>
      </c>
      <c r="Z78" t="n">
        <v>31.11851140378406</v>
      </c>
      <c r="AA78" t="n">
        <v>1564.678561427865</v>
      </c>
      <c r="AB78" t="b">
        <v>0</v>
      </c>
      <c r="AC78" t="b">
        <v>1</v>
      </c>
      <c r="AD78" t="n">
        <v>89.74623557812102</v>
      </c>
      <c r="AE78" t="n">
        <v>-0</v>
      </c>
      <c r="AF78" t="n">
        <v>0</v>
      </c>
      <c r="AG78" t="n">
        <v>0.2107720827181985</v>
      </c>
      <c r="AH78" t="b">
        <v>0</v>
      </c>
      <c r="AI78" t="b">
        <v>0</v>
      </c>
      <c r="AJ78" t="n">
        <v>1564.678561427865</v>
      </c>
      <c r="AK78" t="n">
        <v>0</v>
      </c>
      <c r="AL78" t="n">
        <v>6.985991101838764</v>
      </c>
      <c r="AM78" t="n">
        <v>0</v>
      </c>
      <c r="AN78" t="n">
        <v>6.989187739204807</v>
      </c>
      <c r="AO78" t="n">
        <v>0</v>
      </c>
      <c r="AP78" t="n">
        <v>1</v>
      </c>
      <c r="AQ78" t="n">
        <v>0</v>
      </c>
      <c r="AR78" t="n">
        <v>0</v>
      </c>
      <c r="AS78" t="n">
        <v>0</v>
      </c>
      <c r="AT78" t="n">
        <v>1.646412071083481</v>
      </c>
      <c r="AU78" t="n">
        <v>0.5176040045324016</v>
      </c>
      <c r="AV78" t="n">
        <v>1.646412071083481</v>
      </c>
    </row>
    <row r="79" spans="1:48">
      <c r="A79" t="n">
        <v>76</v>
      </c>
      <c r="B79" t="n">
        <v>0</v>
      </c>
      <c r="C79" t="n">
        <v>0</v>
      </c>
      <c r="D79" t="n">
        <v>0</v>
      </c>
      <c r="E79" t="n">
        <v>37.4</v>
      </c>
      <c r="F79" t="n">
        <v>0.3033658577231133</v>
      </c>
      <c r="G79" t="n">
        <v>308.1048964015428</v>
      </c>
      <c r="H79" t="n">
        <v>1215.165711407685</v>
      </c>
      <c r="I79" t="n">
        <v>7.398519269171143</v>
      </c>
      <c r="J79" t="n">
        <v>7.398519269171143</v>
      </c>
      <c r="K79" t="n">
        <v>229.3071470791456</v>
      </c>
      <c r="L79" t="n">
        <v>3</v>
      </c>
      <c r="M79" t="n">
        <v>58.1407573730085</v>
      </c>
      <c r="N79" t="n">
        <v>1607.664236192367</v>
      </c>
      <c r="O79" t="b">
        <v>0</v>
      </c>
      <c r="P79" t="n">
        <v>7.398519269171143</v>
      </c>
      <c r="Q79" t="n">
        <v>0</v>
      </c>
      <c r="R79" t="n">
        <v>0.9147159723908106</v>
      </c>
      <c r="S79" t="n">
        <v>23.95927353228161</v>
      </c>
      <c r="T79" t="n">
        <v>48.04349330732727</v>
      </c>
      <c r="U79" t="n">
        <v>8.088324127361078</v>
      </c>
      <c r="V79" t="n">
        <v>4.097342609663997</v>
      </c>
      <c r="W79" t="n">
        <v>0</v>
      </c>
      <c r="X79" t="n">
        <v>0</v>
      </c>
      <c r="Y79" t="n">
        <v>-21.42817949427903</v>
      </c>
      <c r="Z79" t="n">
        <v>31.3503208704905</v>
      </c>
      <c r="AA79" t="n">
        <v>1607.664236192367</v>
      </c>
      <c r="AB79" t="b">
        <v>0</v>
      </c>
      <c r="AC79" t="b">
        <v>1</v>
      </c>
      <c r="AD79" t="n">
        <v>89.73879523801884</v>
      </c>
      <c r="AE79" t="n">
        <v>-0</v>
      </c>
      <c r="AF79" t="n">
        <v>0</v>
      </c>
      <c r="AG79" t="n">
        <v>0.2044181109463476</v>
      </c>
      <c r="AH79" t="b">
        <v>0</v>
      </c>
      <c r="AI79" t="b">
        <v>0</v>
      </c>
      <c r="AJ79" t="n">
        <v>1607.664236192367</v>
      </c>
      <c r="AK79" t="n">
        <v>0</v>
      </c>
      <c r="AL79" t="n">
        <v>8.088324127361078</v>
      </c>
      <c r="AM79" t="n">
        <v>0</v>
      </c>
      <c r="AN79" t="n">
        <v>8.092229160819318</v>
      </c>
      <c r="AO79" t="n">
        <v>0</v>
      </c>
      <c r="AP79" t="n">
        <v>1</v>
      </c>
      <c r="AQ79" t="n">
        <v>0</v>
      </c>
      <c r="AR79" t="n">
        <v>0</v>
      </c>
      <c r="AS79" t="n">
        <v>0</v>
      </c>
      <c r="AT79" t="n">
        <v>1.889451387548072</v>
      </c>
      <c r="AU79" t="n">
        <v>0.5940114396273738</v>
      </c>
      <c r="AV79" t="n">
        <v>1.889451387548072</v>
      </c>
    </row>
    <row r="80" spans="1:48">
      <c r="A80" t="n">
        <v>77</v>
      </c>
      <c r="B80" t="n">
        <v>0</v>
      </c>
      <c r="C80" t="n">
        <v>0</v>
      </c>
      <c r="D80" t="n">
        <v>0</v>
      </c>
      <c r="E80" t="n">
        <v>38.5</v>
      </c>
      <c r="F80" t="n">
        <v>0.2810959050352313</v>
      </c>
      <c r="G80" t="n">
        <v>317.1668051192352</v>
      </c>
      <c r="H80" t="n">
        <v>1250.905879390264</v>
      </c>
      <c r="I80" t="n">
        <v>7.240965509099711</v>
      </c>
      <c r="J80" t="n">
        <v>7.240965509099711</v>
      </c>
      <c r="K80" t="n">
        <v>218.011866613449</v>
      </c>
      <c r="L80" t="n">
        <v>3</v>
      </c>
      <c r="M80" t="n">
        <v>55.27684244762906</v>
      </c>
      <c r="N80" t="n">
        <v>1654.948478433319</v>
      </c>
      <c r="O80" t="b">
        <v>0</v>
      </c>
      <c r="P80" t="n">
        <v>7.240965509099711</v>
      </c>
      <c r="Q80" t="n">
        <v>0</v>
      </c>
      <c r="R80" t="n">
        <v>0.9119922033900786</v>
      </c>
      <c r="S80" t="n">
        <v>23.98085556466572</v>
      </c>
      <c r="T80" t="n">
        <v>45.81337189589604</v>
      </c>
      <c r="U80" t="n">
        <v>7.939723039499051</v>
      </c>
      <c r="V80" t="n">
        <v>4.031933915828716</v>
      </c>
      <c r="W80" t="n">
        <v>0</v>
      </c>
      <c r="X80" t="n">
        <v>0</v>
      </c>
      <c r="Y80" t="n">
        <v>-21.42817949427903</v>
      </c>
      <c r="Z80" t="n">
        <v>31.59453627479706</v>
      </c>
      <c r="AA80" t="n">
        <v>1654.948478433319</v>
      </c>
      <c r="AB80" t="b">
        <v>0</v>
      </c>
      <c r="AC80" t="b">
        <v>1</v>
      </c>
      <c r="AD80" t="n">
        <v>89.73135489791666</v>
      </c>
      <c r="AE80" t="n">
        <v>-0</v>
      </c>
      <c r="AF80" t="n">
        <v>0</v>
      </c>
      <c r="AG80" t="n">
        <v>0.1965141312553517</v>
      </c>
      <c r="AH80" t="b">
        <v>0</v>
      </c>
      <c r="AI80" t="b">
        <v>0</v>
      </c>
      <c r="AJ80" t="n">
        <v>1654.948478433319</v>
      </c>
      <c r="AK80" t="n">
        <v>0</v>
      </c>
      <c r="AL80" t="n">
        <v>7.939723039499051</v>
      </c>
      <c r="AM80" t="n">
        <v>0</v>
      </c>
      <c r="AN80" t="n">
        <v>7.942919676865094</v>
      </c>
      <c r="AO80" t="n">
        <v>0</v>
      </c>
      <c r="AP80" t="n">
        <v>1</v>
      </c>
      <c r="AQ80" t="n">
        <v>0</v>
      </c>
      <c r="AR80" t="n">
        <v>0</v>
      </c>
      <c r="AS80" t="n">
        <v>0</v>
      </c>
      <c r="AT80" t="n">
        <v>1.912666042815881</v>
      </c>
      <c r="AU80" t="n">
        <v>0.6013097331357238</v>
      </c>
      <c r="AV80" t="n">
        <v>1.912666042815881</v>
      </c>
    </row>
    <row r="81" spans="1:48">
      <c r="A81" t="n">
        <v>78</v>
      </c>
      <c r="B81" t="n">
        <v>0</v>
      </c>
      <c r="C81" t="n">
        <v>0</v>
      </c>
      <c r="D81" t="n">
        <v>0</v>
      </c>
      <c r="E81" t="n">
        <v>39.3</v>
      </c>
      <c r="F81" t="n">
        <v>0.1555838554693043</v>
      </c>
      <c r="G81" t="n">
        <v>323.7572841866479</v>
      </c>
      <c r="H81" t="n">
        <v>1276.898728832139</v>
      </c>
      <c r="I81" t="n">
        <v>5.085287224077569</v>
      </c>
      <c r="J81" t="n">
        <v>5.085287224077569</v>
      </c>
      <c r="K81" t="n">
        <v>149.991732378274</v>
      </c>
      <c r="L81" t="n">
        <v>3</v>
      </c>
      <c r="M81" t="n">
        <v>38.03035810808163</v>
      </c>
      <c r="N81" t="n">
        <v>1689.33701824492</v>
      </c>
      <c r="O81" t="b">
        <v>0</v>
      </c>
      <c r="P81" t="n">
        <v>5.085287224077569</v>
      </c>
      <c r="Q81" t="n">
        <v>0</v>
      </c>
      <c r="R81" t="n">
        <v>0.8909107480743471</v>
      </c>
      <c r="S81" t="n">
        <v>24.0026526013616</v>
      </c>
      <c r="T81" t="n">
        <v>32.26534939564596</v>
      </c>
      <c r="U81" t="n">
        <v>5.707964838306338</v>
      </c>
      <c r="V81" t="n">
        <v>3.519802828690835</v>
      </c>
      <c r="W81" t="n">
        <v>0</v>
      </c>
      <c r="X81" t="n">
        <v>0</v>
      </c>
      <c r="Y81" t="n">
        <v>-21.42817949427903</v>
      </c>
      <c r="Z81" t="n">
        <v>31.81807424777698</v>
      </c>
      <c r="AA81" t="n">
        <v>1689.33701824492</v>
      </c>
      <c r="AB81" t="b">
        <v>0</v>
      </c>
      <c r="AC81" t="b">
        <v>1</v>
      </c>
      <c r="AD81" t="n">
        <v>89.72391455781448</v>
      </c>
      <c r="AE81" t="n">
        <v>-0</v>
      </c>
      <c r="AF81" t="n">
        <v>0</v>
      </c>
      <c r="AG81" t="n">
        <v>0.181918099663301</v>
      </c>
      <c r="AH81" t="b">
        <v>0</v>
      </c>
      <c r="AI81" t="b">
        <v>0</v>
      </c>
      <c r="AJ81" t="n">
        <v>1689.33701824492</v>
      </c>
      <c r="AK81" t="n">
        <v>0</v>
      </c>
      <c r="AL81" t="n">
        <v>5.707964838306338</v>
      </c>
      <c r="AM81" t="n">
        <v>0</v>
      </c>
      <c r="AN81" t="n">
        <v>5.708850333421585</v>
      </c>
      <c r="AO81" t="n">
        <v>0</v>
      </c>
      <c r="AP81" t="n">
        <v>1</v>
      </c>
      <c r="AQ81" t="n">
        <v>0</v>
      </c>
      <c r="AR81" t="n">
        <v>0</v>
      </c>
      <c r="AS81" t="n">
        <v>0</v>
      </c>
      <c r="AT81" t="n">
        <v>1.561094009730448</v>
      </c>
      <c r="AU81" t="n">
        <v>0.490781454460712</v>
      </c>
      <c r="AV81" t="n">
        <v>1.561094009730448</v>
      </c>
    </row>
    <row r="82" spans="1:48">
      <c r="A82" t="n">
        <v>79</v>
      </c>
      <c r="B82" t="n">
        <v>0</v>
      </c>
      <c r="C82" t="n">
        <v>0</v>
      </c>
      <c r="D82" t="n">
        <v>0</v>
      </c>
      <c r="E82" t="n">
        <v>39.5</v>
      </c>
      <c r="F82" t="n">
        <v>-0.07009799357912083</v>
      </c>
      <c r="G82" t="n">
        <v>325.4049039535011</v>
      </c>
      <c r="H82" t="n">
        <v>1283.396941192608</v>
      </c>
      <c r="I82" t="n">
        <v>0.9085223137945067</v>
      </c>
      <c r="J82" t="n">
        <v>0.9085223137945067</v>
      </c>
      <c r="K82" t="n">
        <v>26.66139607478268</v>
      </c>
      <c r="L82" t="n">
        <v>3</v>
      </c>
      <c r="M82" t="n">
        <v>6.759988862774512</v>
      </c>
      <c r="N82" t="n">
        <v>1697.934153197821</v>
      </c>
      <c r="O82" t="b">
        <v>0</v>
      </c>
      <c r="P82" t="n">
        <v>0.9085223137945067</v>
      </c>
      <c r="Q82" t="n">
        <v>0</v>
      </c>
      <c r="R82" t="n">
        <v>0.6656989657392565</v>
      </c>
      <c r="S82" t="n">
        <v>24.02162740453581</v>
      </c>
      <c r="T82" t="n">
        <v>7.67552788891544</v>
      </c>
      <c r="U82" t="n">
        <v>1.364764496495193</v>
      </c>
      <c r="V82" t="n">
        <v>2.565936911761614</v>
      </c>
      <c r="W82" t="n">
        <v>0</v>
      </c>
      <c r="X82" t="n">
        <v>0</v>
      </c>
      <c r="Y82" t="n">
        <v>-21.42817949427903</v>
      </c>
      <c r="Z82" t="n">
        <v>31.9486121196113</v>
      </c>
      <c r="AA82" t="n">
        <v>1697.934153197821</v>
      </c>
      <c r="AB82" t="b">
        <v>0</v>
      </c>
      <c r="AC82" t="b">
        <v>1</v>
      </c>
      <c r="AD82" t="n">
        <v>89.7164742177123</v>
      </c>
      <c r="AE82" t="n">
        <v>-0</v>
      </c>
      <c r="AF82" t="n">
        <v>0</v>
      </c>
      <c r="AG82" t="n">
        <v>0.1622064578066365</v>
      </c>
      <c r="AH82" t="b">
        <v>0</v>
      </c>
      <c r="AI82" t="b">
        <v>0</v>
      </c>
      <c r="AJ82" t="n">
        <v>1697.934153197821</v>
      </c>
      <c r="AK82" t="n">
        <v>0</v>
      </c>
      <c r="AL82" t="n">
        <v>1.364764496495193</v>
      </c>
      <c r="AM82" t="n">
        <v>0</v>
      </c>
      <c r="AN82" t="n">
        <v>1.364844191055565</v>
      </c>
      <c r="AO82" t="n">
        <v>0</v>
      </c>
      <c r="AP82" t="n">
        <v>1</v>
      </c>
      <c r="AQ82" t="n">
        <v>0</v>
      </c>
      <c r="AR82" t="n">
        <v>0</v>
      </c>
      <c r="AS82" t="n">
        <v>0</v>
      </c>
      <c r="AT82" t="n">
        <v>0.8142862033945223</v>
      </c>
      <c r="AU82" t="n">
        <v>0.2559977584682805</v>
      </c>
      <c r="AV82" t="n">
        <v>0.8142862033945223</v>
      </c>
    </row>
    <row r="83" spans="1:48">
      <c r="A83" t="n">
        <v>80</v>
      </c>
      <c r="B83" t="n">
        <v>0</v>
      </c>
      <c r="C83" t="n">
        <v>0</v>
      </c>
      <c r="D83" t="n">
        <v>0</v>
      </c>
      <c r="E83" t="n">
        <v>39</v>
      </c>
      <c r="F83" t="n">
        <v>-0.1251918811528157</v>
      </c>
      <c r="G83" t="n">
        <v>321.2858545363682</v>
      </c>
      <c r="H83" t="n">
        <v>1267.151410291436</v>
      </c>
      <c r="I83" t="n">
        <v>-0.1313739593747773</v>
      </c>
      <c r="J83" t="n">
        <v>-0.1313739593747773</v>
      </c>
      <c r="K83" t="n">
        <v>-3.904712529262543</v>
      </c>
      <c r="L83" t="n">
        <v>3</v>
      </c>
      <c r="M83" t="n">
        <v>-0.9900386737481092</v>
      </c>
      <c r="N83" t="n">
        <v>1676.44131581557</v>
      </c>
      <c r="O83" t="b">
        <v>0</v>
      </c>
      <c r="P83" t="n">
        <v>-0.1313739593747773</v>
      </c>
      <c r="Q83" t="n">
        <v>0</v>
      </c>
      <c r="R83" t="n">
        <v>0</v>
      </c>
      <c r="S83" t="n">
        <v>24.03201591178162</v>
      </c>
      <c r="T83" t="n">
        <v>0.8451441685856383</v>
      </c>
      <c r="U83" t="n">
        <v>0.1483705725704342</v>
      </c>
      <c r="V83" t="n">
        <v>1.835182842333748</v>
      </c>
      <c r="W83" t="n">
        <v>0</v>
      </c>
      <c r="X83" t="n">
        <v>0</v>
      </c>
      <c r="Y83" t="n">
        <v>-21.42817949427903</v>
      </c>
      <c r="Z83" t="n">
        <v>32.07585160362149</v>
      </c>
      <c r="AA83" t="n">
        <v>1676.44131581557</v>
      </c>
      <c r="AB83" t="b">
        <v>0</v>
      </c>
      <c r="AC83" t="b">
        <v>1</v>
      </c>
      <c r="AD83" t="n">
        <v>89.70903387761012</v>
      </c>
      <c r="AE83" t="n">
        <v>-0</v>
      </c>
      <c r="AF83" t="n">
        <v>0</v>
      </c>
      <c r="AG83" t="n">
        <v>0.1401622252505629</v>
      </c>
      <c r="AH83" t="b">
        <v>0</v>
      </c>
      <c r="AI83" t="b">
        <v>0</v>
      </c>
      <c r="AJ83" t="n">
        <v>1676.44131581557</v>
      </c>
      <c r="AK83" t="n">
        <v>0</v>
      </c>
      <c r="AL83" t="n">
        <v>0.1483705725704342</v>
      </c>
      <c r="AM83" t="n">
        <v>0</v>
      </c>
      <c r="AN83" t="n">
        <v>0.1492560676856816</v>
      </c>
      <c r="AO83" t="n">
        <v>0</v>
      </c>
      <c r="AP83" t="n">
        <v>1</v>
      </c>
      <c r="AQ83" t="n">
        <v>0</v>
      </c>
      <c r="AR83" t="n">
        <v>0</v>
      </c>
      <c r="AS83" t="n">
        <v>0</v>
      </c>
      <c r="AT83" t="n">
        <v>0.6267799686870924</v>
      </c>
      <c r="AU83" t="n">
        <v>0.1970489815102203</v>
      </c>
      <c r="AV83" t="n">
        <v>0.6267799686870924</v>
      </c>
    </row>
    <row r="84" spans="1:48">
      <c r="A84" t="n">
        <v>81</v>
      </c>
      <c r="B84" t="n">
        <v>0</v>
      </c>
      <c r="C84" t="n">
        <v>0</v>
      </c>
      <c r="D84" t="n">
        <v>0</v>
      </c>
      <c r="E84" t="n">
        <v>38.5</v>
      </c>
      <c r="F84" t="n">
        <v>-0.2624678151429389</v>
      </c>
      <c r="G84" t="n">
        <v>317.1668051192352</v>
      </c>
      <c r="H84" t="n">
        <v>1250.905879390264</v>
      </c>
      <c r="I84" t="n">
        <v>-2.638418347580236</v>
      </c>
      <c r="J84" t="n">
        <v>-2.638418347580236</v>
      </c>
      <c r="K84" t="n">
        <v>-79.43781918865348</v>
      </c>
      <c r="L84" t="n">
        <v>3</v>
      </c>
      <c r="M84" t="n">
        <v>-20.14143488556123</v>
      </c>
      <c r="N84" t="n">
        <v>1654.948478433319</v>
      </c>
      <c r="O84" t="b">
        <v>0</v>
      </c>
      <c r="P84" t="n">
        <v>-2.638418347580236</v>
      </c>
      <c r="Q84" t="n">
        <v>0</v>
      </c>
      <c r="R84" t="n">
        <v>0.8586317829290449</v>
      </c>
      <c r="S84" t="n">
        <v>24.03201591178162</v>
      </c>
      <c r="T84" t="n">
        <v>-13.07186405634067</v>
      </c>
      <c r="U84" t="n">
        <v>-2.265429849895523</v>
      </c>
      <c r="V84" t="n">
        <v>7.069570829220559</v>
      </c>
      <c r="W84" t="n">
        <v>-74.04257276011772</v>
      </c>
      <c r="X84" t="n">
        <v>2</v>
      </c>
      <c r="Y84" t="n">
        <v>52.61439326583869</v>
      </c>
      <c r="Z84" t="n">
        <v>32.1819289314997</v>
      </c>
      <c r="AA84" t="n">
        <v>1654.948478433319</v>
      </c>
      <c r="AB84" t="b">
        <v>0</v>
      </c>
      <c r="AC84" t="b">
        <v>1</v>
      </c>
      <c r="AD84" t="n">
        <v>89.71444815083436</v>
      </c>
      <c r="AE84" t="n">
        <v>1.547019046617368</v>
      </c>
      <c r="AF84" t="n">
        <v>0</v>
      </c>
      <c r="AG84" t="n">
        <v>0.1169206025303928</v>
      </c>
      <c r="AH84" t="b">
        <v>0</v>
      </c>
      <c r="AI84" t="b">
        <v>0</v>
      </c>
      <c r="AJ84" t="n">
        <v>1654.948478433319</v>
      </c>
      <c r="AK84" t="n">
        <v>0</v>
      </c>
      <c r="AL84" t="n">
        <v>-2.265429849895523</v>
      </c>
      <c r="AM84" t="n">
        <v>0</v>
      </c>
      <c r="AN84" t="n">
        <v>-0.7158517223950905</v>
      </c>
      <c r="AO84" t="n">
        <v>0</v>
      </c>
      <c r="AP84" t="n">
        <v>1</v>
      </c>
      <c r="AQ84" t="n">
        <v>0</v>
      </c>
      <c r="AR84" t="n">
        <v>0</v>
      </c>
      <c r="AS84" t="n">
        <v>0</v>
      </c>
      <c r="AT84" t="n">
        <v>0.4964211424230573</v>
      </c>
      <c r="AU84" t="n">
        <v>0.1560663795933112</v>
      </c>
      <c r="AV84" t="n">
        <v>0.4964211424230573</v>
      </c>
    </row>
    <row r="85" spans="1:48">
      <c r="A85" t="n">
        <v>82</v>
      </c>
      <c r="B85" t="n">
        <v>0</v>
      </c>
      <c r="C85" t="n">
        <v>0</v>
      </c>
      <c r="D85" t="n">
        <v>0</v>
      </c>
      <c r="E85" t="n">
        <v>37.3</v>
      </c>
      <c r="F85" t="n">
        <v>-0.2416035249421071</v>
      </c>
      <c r="G85" t="n">
        <v>307.2810865181162</v>
      </c>
      <c r="H85" t="n">
        <v>1211.91660522745</v>
      </c>
      <c r="I85" t="n">
        <v>-2.220040274723289</v>
      </c>
      <c r="J85" t="n">
        <v>-2.220040274723289</v>
      </c>
      <c r="K85" t="n">
        <v>-68.99162996115018</v>
      </c>
      <c r="L85" t="n">
        <v>3</v>
      </c>
      <c r="M85" t="n">
        <v>-17.49280678528149</v>
      </c>
      <c r="N85" t="n">
        <v>1603.365668715917</v>
      </c>
      <c r="O85" t="b">
        <v>0</v>
      </c>
      <c r="P85" t="n">
        <v>-2.220040274723289</v>
      </c>
      <c r="Q85" t="n">
        <v>0</v>
      </c>
      <c r="R85" t="n">
        <v>0.8441796841048024</v>
      </c>
      <c r="S85" t="n">
        <v>24.04477369645015</v>
      </c>
      <c r="T85" t="n">
        <v>-11.16180809229423</v>
      </c>
      <c r="U85" t="n">
        <v>-1.874112897815845</v>
      </c>
      <c r="V85" t="n">
        <v>6.330998692987256</v>
      </c>
      <c r="W85" t="n">
        <v>-70.43611438478443</v>
      </c>
      <c r="X85" t="n">
        <v>2</v>
      </c>
      <c r="Y85" t="n">
        <v>49.0079348905054</v>
      </c>
      <c r="Z85" t="n">
        <v>32.28248523462854</v>
      </c>
      <c r="AA85" t="n">
        <v>1603.365668715917</v>
      </c>
      <c r="AB85" t="b">
        <v>0</v>
      </c>
      <c r="AC85" t="b">
        <v>1</v>
      </c>
      <c r="AD85" t="n">
        <v>89.73209091613928</v>
      </c>
      <c r="AE85" t="n">
        <v>1.471666994554713</v>
      </c>
      <c r="AF85" t="n">
        <v>0</v>
      </c>
      <c r="AG85" t="n">
        <v>0.09770188673286156</v>
      </c>
      <c r="AH85" t="b">
        <v>0</v>
      </c>
      <c r="AI85" t="b">
        <v>0</v>
      </c>
      <c r="AJ85" t="n">
        <v>1603.365668715917</v>
      </c>
      <c r="AK85" t="n">
        <v>0</v>
      </c>
      <c r="AL85" t="n">
        <v>-1.874112897815845</v>
      </c>
      <c r="AM85" t="n">
        <v>0</v>
      </c>
      <c r="AN85" t="n">
        <v>-0.4004535392518258</v>
      </c>
      <c r="AO85" t="n">
        <v>0</v>
      </c>
      <c r="AP85" t="n">
        <v>1</v>
      </c>
      <c r="AQ85" t="n">
        <v>0</v>
      </c>
      <c r="AR85" t="n">
        <v>0</v>
      </c>
      <c r="AS85" t="n">
        <v>0</v>
      </c>
      <c r="AT85" t="n">
        <v>0.5639319109353524</v>
      </c>
      <c r="AU85" t="n">
        <v>0.1772906191046431</v>
      </c>
      <c r="AV85" t="n">
        <v>0.5639319109353524</v>
      </c>
    </row>
    <row r="86" spans="1:48">
      <c r="A86" t="n">
        <v>83</v>
      </c>
      <c r="B86" t="n">
        <v>0</v>
      </c>
      <c r="C86" t="n">
        <v>0</v>
      </c>
      <c r="D86" t="n">
        <v>0</v>
      </c>
      <c r="E86" t="n">
        <v>37</v>
      </c>
      <c r="F86" t="n">
        <v>-0.02111808508864321</v>
      </c>
      <c r="G86" t="n">
        <v>304.8096568678365</v>
      </c>
      <c r="H86" t="n">
        <v>1202.169286686747</v>
      </c>
      <c r="I86" t="n">
        <v>1.641439935416245</v>
      </c>
      <c r="J86" t="n">
        <v>1.641439935416245</v>
      </c>
      <c r="K86" t="n">
        <v>51.42421316852378</v>
      </c>
      <c r="L86" t="n">
        <v>3</v>
      </c>
      <c r="M86" t="n">
        <v>13.03859360256688</v>
      </c>
      <c r="N86" t="n">
        <v>1590.469966286566</v>
      </c>
      <c r="O86" t="b">
        <v>0</v>
      </c>
      <c r="P86" t="n">
        <v>1.641439935416245</v>
      </c>
      <c r="Q86" t="n">
        <v>0</v>
      </c>
      <c r="R86" t="n">
        <v>0.7845976839295125</v>
      </c>
      <c r="S86" t="n">
        <v>24.05660587629734</v>
      </c>
      <c r="T86" t="n">
        <v>12.56099038334783</v>
      </c>
      <c r="U86" t="n">
        <v>2.092078486894578</v>
      </c>
      <c r="V86" t="n">
        <v>2.705666420712246</v>
      </c>
      <c r="W86" t="n">
        <v>0</v>
      </c>
      <c r="X86" t="n">
        <v>0</v>
      </c>
      <c r="Y86" t="n">
        <v>-21.42817949427903</v>
      </c>
      <c r="Z86" t="n">
        <v>32.39589966705751</v>
      </c>
      <c r="AA86" t="n">
        <v>1590.469966286566</v>
      </c>
      <c r="AB86" t="b">
        <v>0</v>
      </c>
      <c r="AC86" t="b">
        <v>1</v>
      </c>
      <c r="AD86" t="n">
        <v>89.7368790681178</v>
      </c>
      <c r="AE86" t="n">
        <v>-0</v>
      </c>
      <c r="AF86" t="n">
        <v>0</v>
      </c>
      <c r="AG86" t="n">
        <v>0.09702672074024488</v>
      </c>
      <c r="AH86" t="b">
        <v>0</v>
      </c>
      <c r="AI86" t="b">
        <v>0</v>
      </c>
      <c r="AJ86" t="n">
        <v>1590.469966286566</v>
      </c>
      <c r="AK86" t="n">
        <v>0</v>
      </c>
      <c r="AL86" t="n">
        <v>2.092078486894578</v>
      </c>
      <c r="AM86" t="n">
        <v>0</v>
      </c>
      <c r="AN86" t="n">
        <v>2.092397265136067</v>
      </c>
      <c r="AO86" t="n">
        <v>0</v>
      </c>
      <c r="AP86" t="n">
        <v>1</v>
      </c>
      <c r="AQ86" t="n">
        <v>0</v>
      </c>
      <c r="AR86" t="n">
        <v>0</v>
      </c>
      <c r="AS86" t="n">
        <v>0</v>
      </c>
      <c r="AT86" t="n">
        <v>1.047814762697736</v>
      </c>
      <c r="AU86" t="n">
        <v>0.3294151729728275</v>
      </c>
      <c r="AV86" t="n">
        <v>1.047814762697736</v>
      </c>
    </row>
    <row r="87" spans="1:48">
      <c r="A87" t="n">
        <v>84</v>
      </c>
      <c r="B87" t="n">
        <v>0</v>
      </c>
      <c r="C87" t="n">
        <v>0</v>
      </c>
      <c r="D87" t="n">
        <v>0</v>
      </c>
      <c r="E87" t="n">
        <v>36.7</v>
      </c>
      <c r="F87" t="n">
        <v>-0.1739241347033182</v>
      </c>
      <c r="G87" t="n">
        <v>302.3382272175567</v>
      </c>
      <c r="H87" t="n">
        <v>1192.421968146044</v>
      </c>
      <c r="I87" t="n">
        <v>-1.026800633000894</v>
      </c>
      <c r="J87" t="n">
        <v>-1.026800633000894</v>
      </c>
      <c r="K87" t="n">
        <v>-32.4313067155187</v>
      </c>
      <c r="L87" t="n">
        <v>3</v>
      </c>
      <c r="M87" t="n">
        <v>-8.222947950182226</v>
      </c>
      <c r="N87" t="n">
        <v>1577.574263857216</v>
      </c>
      <c r="O87" t="b">
        <v>0</v>
      </c>
      <c r="P87" t="n">
        <v>-1.026800633000894</v>
      </c>
      <c r="Q87" t="n">
        <v>0</v>
      </c>
      <c r="R87" t="n">
        <v>0.7136180005926634</v>
      </c>
      <c r="S87" t="n">
        <v>24.06869946494996</v>
      </c>
      <c r="T87" t="n">
        <v>-4.43540716189462</v>
      </c>
      <c r="U87" t="n">
        <v>-0.7327434147293794</v>
      </c>
      <c r="V87" t="n">
        <v>3.787540788287608</v>
      </c>
      <c r="W87" t="n">
        <v>0</v>
      </c>
      <c r="X87" t="n">
        <v>0</v>
      </c>
      <c r="Y87" t="n">
        <v>-21.42817949427903</v>
      </c>
      <c r="Z87" t="n">
        <v>32.49487888246973</v>
      </c>
      <c r="AA87" t="n">
        <v>1577.574263857216</v>
      </c>
      <c r="AB87" t="b">
        <v>0</v>
      </c>
      <c r="AC87" t="b">
        <v>1</v>
      </c>
      <c r="AD87" t="n">
        <v>89.72943872801562</v>
      </c>
      <c r="AE87" t="n">
        <v>-0</v>
      </c>
      <c r="AF87" t="n">
        <v>0</v>
      </c>
      <c r="AG87" t="n">
        <v>0.09519679008492429</v>
      </c>
      <c r="AH87" t="b">
        <v>0</v>
      </c>
      <c r="AI87" t="b">
        <v>0</v>
      </c>
      <c r="AJ87" t="n">
        <v>1577.574263857216</v>
      </c>
      <c r="AK87" t="n">
        <v>0</v>
      </c>
      <c r="AL87" t="n">
        <v>-0.7327434147293794</v>
      </c>
      <c r="AM87" t="n">
        <v>0</v>
      </c>
      <c r="AN87" t="n">
        <v>-0.7316719656399302</v>
      </c>
      <c r="AO87" t="n">
        <v>0</v>
      </c>
      <c r="AP87" t="n">
        <v>1</v>
      </c>
      <c r="AQ87" t="n">
        <v>0</v>
      </c>
      <c r="AR87" t="n">
        <v>0</v>
      </c>
      <c r="AS87" t="n">
        <v>0</v>
      </c>
      <c r="AT87" t="n">
        <v>0.5616964786623865</v>
      </c>
      <c r="AU87" t="n">
        <v>0.1765878371482483</v>
      </c>
      <c r="AV87" t="n">
        <v>0.5616964786623865</v>
      </c>
    </row>
    <row r="88" spans="1:48">
      <c r="A88" t="n">
        <v>85</v>
      </c>
      <c r="B88" t="n">
        <v>0</v>
      </c>
      <c r="C88" t="n">
        <v>0</v>
      </c>
      <c r="D88" t="n">
        <v>0</v>
      </c>
      <c r="E88" t="n">
        <v>35.9</v>
      </c>
      <c r="F88" t="n">
        <v>-0.1998520427647454</v>
      </c>
      <c r="G88" t="n">
        <v>295.747748150144</v>
      </c>
      <c r="H88" t="n">
        <v>1166.429118704168</v>
      </c>
      <c r="I88" t="n">
        <v>-1.463134158672163</v>
      </c>
      <c r="J88" t="n">
        <v>-1.463134158672163</v>
      </c>
      <c r="K88" t="n">
        <v>-47.24263198265631</v>
      </c>
      <c r="L88" t="n">
        <v>3</v>
      </c>
      <c r="M88" t="n">
        <v>-11.97835496517655</v>
      </c>
      <c r="N88" t="n">
        <v>1543.185724045614</v>
      </c>
      <c r="O88" t="b">
        <v>0</v>
      </c>
      <c r="P88" t="n">
        <v>-1.463134158672163</v>
      </c>
      <c r="Q88" t="n">
        <v>0</v>
      </c>
      <c r="R88" t="n">
        <v>0.7922036195641274</v>
      </c>
      <c r="S88" t="n">
        <v>24.07875746591842</v>
      </c>
      <c r="T88" t="n">
        <v>-7.172559455658957</v>
      </c>
      <c r="U88" t="n">
        <v>-1.159100176408002</v>
      </c>
      <c r="V88" t="n">
        <v>4.805795509517591</v>
      </c>
      <c r="W88" t="n">
        <v>0</v>
      </c>
      <c r="X88" t="n">
        <v>0</v>
      </c>
      <c r="Y88" t="n">
        <v>-21.42817949427903</v>
      </c>
      <c r="Z88" t="n">
        <v>32.59543518559857</v>
      </c>
      <c r="AA88" t="n">
        <v>1543.185724045614</v>
      </c>
      <c r="AB88" t="b">
        <v>0</v>
      </c>
      <c r="AC88" t="b">
        <v>1</v>
      </c>
      <c r="AD88" t="n">
        <v>89.72199838791344</v>
      </c>
      <c r="AE88" t="n">
        <v>-0</v>
      </c>
      <c r="AF88" t="n">
        <v>0</v>
      </c>
      <c r="AG88" t="n">
        <v>0.09221176809943143</v>
      </c>
      <c r="AH88" t="b">
        <v>0</v>
      </c>
      <c r="AI88" t="b">
        <v>0</v>
      </c>
      <c r="AJ88" t="n">
        <v>1543.185724045614</v>
      </c>
      <c r="AK88" t="n">
        <v>0</v>
      </c>
      <c r="AL88" t="n">
        <v>-1.159100176408002</v>
      </c>
      <c r="AM88" t="n">
        <v>0</v>
      </c>
      <c r="AN88" t="n">
        <v>-1.157364605982117</v>
      </c>
      <c r="AO88" t="n">
        <v>0</v>
      </c>
      <c r="AP88" t="n">
        <v>1</v>
      </c>
      <c r="AQ88" t="n">
        <v>0</v>
      </c>
      <c r="AR88" t="n">
        <v>0</v>
      </c>
      <c r="AS88" t="n">
        <v>0</v>
      </c>
      <c r="AT88" t="n">
        <v>0.5018511392359567</v>
      </c>
      <c r="AU88" t="n">
        <v>0.1577734784079508</v>
      </c>
      <c r="AV88" t="n">
        <v>0.5018511392359567</v>
      </c>
    </row>
    <row r="89" spans="1:48">
      <c r="A89" t="n">
        <v>86</v>
      </c>
      <c r="B89" t="n">
        <v>0</v>
      </c>
      <c r="C89" t="n">
        <v>0</v>
      </c>
      <c r="D89" t="n">
        <v>0</v>
      </c>
      <c r="E89" t="n">
        <v>35.3</v>
      </c>
      <c r="F89" t="n">
        <v>-0.1933343609043687</v>
      </c>
      <c r="G89" t="n">
        <v>290.8048888495845</v>
      </c>
      <c r="H89" t="n">
        <v>1146.934481622761</v>
      </c>
      <c r="I89" t="n">
        <v>-1.344051847851724</v>
      </c>
      <c r="J89" t="n">
        <v>-1.344051847851724</v>
      </c>
      <c r="K89" t="n">
        <v>-44.13526117878472</v>
      </c>
      <c r="L89" t="n">
        <v>3</v>
      </c>
      <c r="M89" t="n">
        <v>-11.19048204330242</v>
      </c>
      <c r="N89" t="n">
        <v>1517.394319186913</v>
      </c>
      <c r="O89" t="b">
        <v>0</v>
      </c>
      <c r="P89" t="n">
        <v>-1.344051847851724</v>
      </c>
      <c r="Q89" t="n">
        <v>0</v>
      </c>
      <c r="R89" t="n">
        <v>0.7811421060953928</v>
      </c>
      <c r="S89" t="n">
        <v>24.08915671442534</v>
      </c>
      <c r="T89" t="n">
        <v>-6.607223515894123</v>
      </c>
      <c r="U89" t="n">
        <v>-1.0498954911323</v>
      </c>
      <c r="V89" t="n">
        <v>4.583258527408296</v>
      </c>
      <c r="W89" t="n">
        <v>0</v>
      </c>
      <c r="X89" t="n">
        <v>0</v>
      </c>
      <c r="Y89" t="n">
        <v>-21.42817949427903</v>
      </c>
      <c r="Z89" t="n">
        <v>32.69185471468386</v>
      </c>
      <c r="AA89" t="n">
        <v>1517.394319186913</v>
      </c>
      <c r="AB89" t="b">
        <v>0</v>
      </c>
      <c r="AC89" t="b">
        <v>1</v>
      </c>
      <c r="AD89" t="n">
        <v>89.71455804781127</v>
      </c>
      <c r="AE89" t="n">
        <v>-0</v>
      </c>
      <c r="AF89" t="n">
        <v>0</v>
      </c>
      <c r="AG89" t="n">
        <v>0.09126440608641265</v>
      </c>
      <c r="AH89" t="b">
        <v>0</v>
      </c>
      <c r="AI89" t="b">
        <v>0</v>
      </c>
      <c r="AJ89" t="n">
        <v>1517.394319186913</v>
      </c>
      <c r="AK89" t="n">
        <v>0</v>
      </c>
      <c r="AL89" t="n">
        <v>-1.0498954911323</v>
      </c>
      <c r="AM89" t="n">
        <v>0</v>
      </c>
      <c r="AN89" t="n">
        <v>-1.048399004387532</v>
      </c>
      <c r="AO89" t="n">
        <v>0</v>
      </c>
      <c r="AP89" t="n">
        <v>1</v>
      </c>
      <c r="AQ89" t="n">
        <v>0</v>
      </c>
      <c r="AR89" t="n">
        <v>0</v>
      </c>
      <c r="AS89" t="n">
        <v>0</v>
      </c>
      <c r="AT89" t="n">
        <v>0.540931900830347</v>
      </c>
      <c r="AU89" t="n">
        <v>0.1700598063915159</v>
      </c>
      <c r="AV89" t="n">
        <v>0.540931900830347</v>
      </c>
    </row>
    <row r="90" spans="1:48">
      <c r="A90" t="n">
        <v>87</v>
      </c>
      <c r="B90" t="n">
        <v>0</v>
      </c>
      <c r="C90" t="n">
        <v>0</v>
      </c>
      <c r="D90" t="n">
        <v>0</v>
      </c>
      <c r="E90" t="n">
        <v>34.6</v>
      </c>
      <c r="F90" t="n">
        <v>-0.1101438469511198</v>
      </c>
      <c r="G90" t="n">
        <v>285.0382196655984</v>
      </c>
      <c r="H90" t="n">
        <v>1124.19073836112</v>
      </c>
      <c r="I90" t="n">
        <v>0.02570818354649679</v>
      </c>
      <c r="J90" t="n">
        <v>0.02570818354649679</v>
      </c>
      <c r="K90" t="n">
        <v>0.8612707083573988</v>
      </c>
      <c r="L90" t="n">
        <v>3</v>
      </c>
      <c r="M90" t="n">
        <v>0.2183749260541072</v>
      </c>
      <c r="N90" t="n">
        <v>1487.304346851762</v>
      </c>
      <c r="O90" t="b">
        <v>0</v>
      </c>
      <c r="P90" t="n">
        <v>0.02570818354649679</v>
      </c>
      <c r="Q90" t="n">
        <v>0</v>
      </c>
      <c r="R90" t="n">
        <v>0.0679890375227357</v>
      </c>
      <c r="S90" t="n">
        <v>24.09921810634815</v>
      </c>
      <c r="T90" t="n">
        <v>2.427750395556246</v>
      </c>
      <c r="U90" t="n">
        <v>0.3781224809646688</v>
      </c>
      <c r="V90" t="n">
        <v>2.262689982816936</v>
      </c>
      <c r="W90" t="n">
        <v>0</v>
      </c>
      <c r="X90" t="n">
        <v>0</v>
      </c>
      <c r="Y90" t="n">
        <v>-21.42817949427903</v>
      </c>
      <c r="Z90" t="n">
        <v>32.78630617246992</v>
      </c>
      <c r="AA90" t="n">
        <v>1487.304346851762</v>
      </c>
      <c r="AB90" t="b">
        <v>0</v>
      </c>
      <c r="AC90" t="b">
        <v>1</v>
      </c>
      <c r="AD90" t="n">
        <v>89.70711770770909</v>
      </c>
      <c r="AE90" t="n">
        <v>-0</v>
      </c>
      <c r="AF90" t="n">
        <v>0</v>
      </c>
      <c r="AG90" t="n">
        <v>0.08234316748240886</v>
      </c>
      <c r="AH90" t="b">
        <v>0</v>
      </c>
      <c r="AI90" t="b">
        <v>0</v>
      </c>
      <c r="AJ90" t="n">
        <v>1487.304346851762</v>
      </c>
      <c r="AK90" t="n">
        <v>0</v>
      </c>
      <c r="AL90" t="n">
        <v>0.3781224809646688</v>
      </c>
      <c r="AM90" t="n">
        <v>0</v>
      </c>
      <c r="AN90" t="n">
        <v>0.3791939300541181</v>
      </c>
      <c r="AO90" t="n">
        <v>0</v>
      </c>
      <c r="AP90" t="n">
        <v>1</v>
      </c>
      <c r="AQ90" t="n">
        <v>0</v>
      </c>
      <c r="AR90" t="n">
        <v>0</v>
      </c>
      <c r="AS90" t="n">
        <v>0</v>
      </c>
      <c r="AT90" t="n">
        <v>0.8193313056937982</v>
      </c>
      <c r="AU90" t="n">
        <v>0.2575838529820691</v>
      </c>
      <c r="AV90" t="n">
        <v>0.8193313056937982</v>
      </c>
    </row>
    <row r="91" spans="1:48">
      <c r="A91" t="n">
        <v>88</v>
      </c>
      <c r="B91" t="n">
        <v>0</v>
      </c>
      <c r="C91" t="n">
        <v>0</v>
      </c>
      <c r="D91" t="n">
        <v>0</v>
      </c>
      <c r="E91" t="n">
        <v>34.2</v>
      </c>
      <c r="F91" t="n">
        <v>-0.2827569179578182</v>
      </c>
      <c r="G91" t="n">
        <v>281.7429801318921</v>
      </c>
      <c r="H91" t="n">
        <v>1111.194313640183</v>
      </c>
      <c r="I91" t="n">
        <v>-2.770232792758465</v>
      </c>
      <c r="J91" t="n">
        <v>-2.770232792758465</v>
      </c>
      <c r="K91" t="n">
        <v>-93.89328719594987</v>
      </c>
      <c r="L91" t="n">
        <v>3</v>
      </c>
      <c r="M91" t="n">
        <v>-23.80661440059581</v>
      </c>
      <c r="N91" t="n">
        <v>1470.110076945962</v>
      </c>
      <c r="O91" t="b">
        <v>0</v>
      </c>
      <c r="P91" t="n">
        <v>-2.770232792758465</v>
      </c>
      <c r="Q91" t="n">
        <v>0</v>
      </c>
      <c r="R91" t="n">
        <v>0.8771746458806835</v>
      </c>
      <c r="S91" t="n">
        <v>24.100037650284</v>
      </c>
      <c r="T91" t="n">
        <v>-15.78424683028013</v>
      </c>
      <c r="U91" t="n">
        <v>-2.429977968994963</v>
      </c>
      <c r="V91" t="n">
        <v>8.022367570315676</v>
      </c>
      <c r="W91" t="n">
        <v>-81.2891622121864</v>
      </c>
      <c r="X91" t="n">
        <v>2</v>
      </c>
      <c r="Y91" t="n">
        <v>59.86098271790736</v>
      </c>
      <c r="Z91" t="n">
        <v>32.87197307725974</v>
      </c>
      <c r="AA91" t="n">
        <v>1470.110076945962</v>
      </c>
      <c r="AB91" t="b">
        <v>0</v>
      </c>
      <c r="AC91" t="b">
        <v>1</v>
      </c>
      <c r="AD91" t="n">
        <v>89.71379006937985</v>
      </c>
      <c r="AE91" t="n">
        <v>1.698426696128505</v>
      </c>
      <c r="AF91" t="n">
        <v>0</v>
      </c>
      <c r="AG91" t="n">
        <v>0.076961416391782</v>
      </c>
      <c r="AH91" t="b">
        <v>0</v>
      </c>
      <c r="AI91" t="b">
        <v>0</v>
      </c>
      <c r="AJ91" t="n">
        <v>1470.110076945962</v>
      </c>
      <c r="AK91" t="n">
        <v>0</v>
      </c>
      <c r="AL91" t="n">
        <v>-2.429977968994963</v>
      </c>
      <c r="AM91" t="n">
        <v>0</v>
      </c>
      <c r="AN91" t="n">
        <v>-0.7250960134763058</v>
      </c>
      <c r="AO91" t="n">
        <v>0</v>
      </c>
      <c r="AP91" t="n">
        <v>1</v>
      </c>
      <c r="AQ91" t="n">
        <v>0</v>
      </c>
      <c r="AR91" t="n">
        <v>0</v>
      </c>
      <c r="AS91" t="n">
        <v>0</v>
      </c>
      <c r="AT91" t="n">
        <v>0.6349288411215961</v>
      </c>
      <c r="AU91" t="n">
        <v>0.199610848662802</v>
      </c>
      <c r="AV91" t="n">
        <v>0.6349288411215961</v>
      </c>
    </row>
    <row r="92" spans="1:48">
      <c r="A92" t="n">
        <v>89</v>
      </c>
      <c r="B92" t="n">
        <v>0</v>
      </c>
      <c r="C92" t="n">
        <v>0</v>
      </c>
      <c r="D92" t="n">
        <v>0</v>
      </c>
      <c r="E92" t="n">
        <v>31.9</v>
      </c>
      <c r="F92" t="n">
        <v>-1.00882848121761</v>
      </c>
      <c r="G92" t="n">
        <v>262.7953528130806</v>
      </c>
      <c r="H92" t="n">
        <v>1036.46487149479</v>
      </c>
      <c r="I92" t="n">
        <v>-13.56353962061404</v>
      </c>
      <c r="J92" t="n">
        <v>-13.56353962061404</v>
      </c>
      <c r="K92" t="n">
        <v>-492.8635959507833</v>
      </c>
      <c r="L92" t="n">
        <v>3</v>
      </c>
      <c r="M92" t="n">
        <v>-124.9654147948234</v>
      </c>
      <c r="N92" t="n">
        <v>1371.243024987607</v>
      </c>
      <c r="O92" t="b">
        <v>0</v>
      </c>
      <c r="P92" t="n">
        <v>-13.56353962061404</v>
      </c>
      <c r="Q92" t="n">
        <v>0</v>
      </c>
      <c r="R92" t="n">
        <v>0.9453331575812145</v>
      </c>
      <c r="S92" t="n">
        <v>24.11167580481411</v>
      </c>
      <c r="T92" t="n">
        <v>-89.2924793321516</v>
      </c>
      <c r="U92" t="n">
        <v>-12.82206373753298</v>
      </c>
      <c r="V92" t="n">
        <v>35.67293546267176</v>
      </c>
      <c r="W92" t="n">
        <v>-86.15060768619995</v>
      </c>
      <c r="X92" t="n">
        <v>2</v>
      </c>
      <c r="Y92" t="n">
        <v>64.72242819192091</v>
      </c>
      <c r="Z92" t="n">
        <v>32.92570275733141</v>
      </c>
      <c r="AA92" t="n">
        <v>1371.243024987607</v>
      </c>
      <c r="AB92" t="b">
        <v>0</v>
      </c>
      <c r="AC92" t="b">
        <v>1</v>
      </c>
      <c r="AD92" t="n">
        <v>89.73541913377392</v>
      </c>
      <c r="AE92" t="n">
        <v>1.8</v>
      </c>
      <c r="AF92" t="n">
        <v>0</v>
      </c>
      <c r="AG92" t="n">
        <v>0.06864702769114756</v>
      </c>
      <c r="AH92" t="b">
        <v>0</v>
      </c>
      <c r="AI92" t="b">
        <v>0</v>
      </c>
      <c r="AJ92" t="n">
        <v>1371.243024987607</v>
      </c>
      <c r="AK92" t="n">
        <v>0</v>
      </c>
      <c r="AL92" t="n">
        <v>-12.82206373753298</v>
      </c>
      <c r="AM92" t="n">
        <v>8.613055276463456</v>
      </c>
      <c r="AN92" t="n">
        <v>-2.366850038632596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</row>
    <row r="93" spans="1:48">
      <c r="A93" t="n">
        <v>90</v>
      </c>
      <c r="B93" t="n">
        <v>0</v>
      </c>
      <c r="C93" t="n">
        <v>0</v>
      </c>
      <c r="D93" t="n">
        <v>0</v>
      </c>
      <c r="E93" t="n">
        <v>27.3</v>
      </c>
      <c r="F93" t="n">
        <v>-1.431929157171743</v>
      </c>
      <c r="G93" t="n">
        <v>224.9000981754577</v>
      </c>
      <c r="H93" t="n">
        <v>887.0059872040052</v>
      </c>
      <c r="I93" t="n">
        <v>-17.13104547444727</v>
      </c>
      <c r="J93" t="n">
        <v>-17.13104547444727</v>
      </c>
      <c r="K93" t="n">
        <v>-727.3871171358669</v>
      </c>
      <c r="L93" t="n">
        <v>3</v>
      </c>
      <c r="M93" t="n">
        <v>-184.4287822352604</v>
      </c>
      <c r="N93" t="n">
        <v>1173.508921070899</v>
      </c>
      <c r="O93" t="b">
        <v>0</v>
      </c>
      <c r="P93" t="n">
        <v>-17.13104547444727</v>
      </c>
      <c r="Q93" t="n">
        <v>0</v>
      </c>
      <c r="R93" t="n">
        <v>0.9507782353737285</v>
      </c>
      <c r="S93" t="n">
        <v>24.13703741706751</v>
      </c>
      <c r="T93" t="n">
        <v>-132.5403417428318</v>
      </c>
      <c r="U93" t="n">
        <v>-16.28782518630208</v>
      </c>
      <c r="V93" t="n">
        <v>51.88844049242851</v>
      </c>
      <c r="W93" t="n">
        <v>-86.15060768619995</v>
      </c>
      <c r="X93" t="n">
        <v>2</v>
      </c>
      <c r="Y93" t="n">
        <v>64.72242819192091</v>
      </c>
      <c r="Z93" t="n">
        <v>32.98629385905065</v>
      </c>
      <c r="AA93" t="n">
        <v>1173.508921070899</v>
      </c>
      <c r="AB93" t="b">
        <v>0</v>
      </c>
      <c r="AC93" t="b">
        <v>1</v>
      </c>
      <c r="AD93" t="n">
        <v>89.75789219911833</v>
      </c>
      <c r="AE93" t="n">
        <v>1.8</v>
      </c>
      <c r="AF93" t="n">
        <v>0</v>
      </c>
      <c r="AG93" t="n">
        <v>0.05775017951378103</v>
      </c>
      <c r="AH93" t="b">
        <v>0</v>
      </c>
      <c r="AI93" t="b">
        <v>0</v>
      </c>
      <c r="AJ93" t="n">
        <v>1173.508921070899</v>
      </c>
      <c r="AK93" t="n">
        <v>0</v>
      </c>
      <c r="AL93" t="n">
        <v>-16.28782518630208</v>
      </c>
      <c r="AM93" t="n">
        <v>12.4855466634317</v>
      </c>
      <c r="AN93" t="n">
        <v>-1.990679292177528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</row>
    <row r="94" spans="1:48">
      <c r="A94" t="n">
        <v>91</v>
      </c>
      <c r="B94" t="n">
        <v>0</v>
      </c>
      <c r="C94" t="n">
        <v>0</v>
      </c>
      <c r="D94" t="n">
        <v>0</v>
      </c>
      <c r="E94" t="n">
        <v>22</v>
      </c>
      <c r="F94" t="n">
        <v>-1.513454890095415</v>
      </c>
      <c r="G94" t="n">
        <v>181.2381743538487</v>
      </c>
      <c r="H94" t="n">
        <v>714.8033596515793</v>
      </c>
      <c r="I94" t="n">
        <v>-14.7079081460493</v>
      </c>
      <c r="J94" t="n">
        <v>-14.7079081460493</v>
      </c>
      <c r="K94" t="n">
        <v>-774.9480899366356</v>
      </c>
      <c r="L94" t="n">
        <v>2</v>
      </c>
      <c r="M94" t="n">
        <v>-196.487852418011</v>
      </c>
      <c r="N94" t="n">
        <v>1526.819976215774</v>
      </c>
      <c r="O94" t="b">
        <v>1</v>
      </c>
      <c r="P94" t="n">
        <v>-14.7079081460493</v>
      </c>
      <c r="Q94" t="n">
        <v>0</v>
      </c>
      <c r="R94" t="n">
        <v>0.9518240531274168</v>
      </c>
      <c r="S94" t="n">
        <v>24.16587911843652</v>
      </c>
      <c r="T94" t="n">
        <v>-87.5570524713544</v>
      </c>
      <c r="U94" t="n">
        <v>-13.99934074459839</v>
      </c>
      <c r="V94" t="n">
        <v>108.9307999466567</v>
      </c>
      <c r="W94" t="n">
        <v>-86.15060768619995</v>
      </c>
      <c r="X94" t="n">
        <v>2</v>
      </c>
      <c r="Y94" t="n">
        <v>64.72242819192091</v>
      </c>
      <c r="Z94" t="n">
        <v>33.03881204449445</v>
      </c>
      <c r="AA94" t="n">
        <v>1526.819976215774</v>
      </c>
      <c r="AB94" t="b">
        <v>0</v>
      </c>
      <c r="AC94" t="b">
        <v>1</v>
      </c>
      <c r="AD94" t="n">
        <v>89.78036526446274</v>
      </c>
      <c r="AE94" t="n">
        <v>1.8</v>
      </c>
      <c r="AF94" t="n">
        <v>0</v>
      </c>
      <c r="AG94" t="n">
        <v>0.0510507083749209</v>
      </c>
      <c r="AH94" t="b">
        <v>0</v>
      </c>
      <c r="AI94" t="b">
        <v>0</v>
      </c>
      <c r="AJ94" t="n">
        <v>1526.819976215774</v>
      </c>
      <c r="AK94" t="n">
        <v>0</v>
      </c>
      <c r="AL94" t="n">
        <v>-13.99934074459839</v>
      </c>
      <c r="AM94" t="n">
        <v>9.523285063458927</v>
      </c>
      <c r="AN94" t="n">
        <v>-2.676036621374003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</row>
    <row r="95" spans="1:48">
      <c r="A95" t="n">
        <v>92</v>
      </c>
      <c r="B95" t="n">
        <v>0</v>
      </c>
      <c r="C95" t="n">
        <v>0</v>
      </c>
      <c r="D95" t="n">
        <v>0</v>
      </c>
      <c r="E95" t="n">
        <v>17</v>
      </c>
      <c r="F95" t="n">
        <v>-1.097584615779924</v>
      </c>
      <c r="G95" t="n">
        <v>140.0476801825195</v>
      </c>
      <c r="H95" t="n">
        <v>552.3480506398568</v>
      </c>
      <c r="I95" t="n">
        <v>-8.061249831057133</v>
      </c>
      <c r="J95" t="n">
        <v>-8.061249831057133</v>
      </c>
      <c r="K95" t="n">
        <v>-549.6646955262838</v>
      </c>
      <c r="L95" t="n">
        <v>2</v>
      </c>
      <c r="M95" t="n">
        <v>-139.3673163099097</v>
      </c>
      <c r="N95" t="n">
        <v>1179.815436166734</v>
      </c>
      <c r="O95" t="b">
        <v>0</v>
      </c>
      <c r="P95" t="n">
        <v>-8.061249831057133</v>
      </c>
      <c r="Q95" t="n">
        <v>0</v>
      </c>
      <c r="R95" t="n">
        <v>0.9485961490940917</v>
      </c>
      <c r="S95" t="n">
        <v>24.19011512138827</v>
      </c>
      <c r="T95" t="n">
        <v>-61.89293050616036</v>
      </c>
      <c r="U95" t="n">
        <v>-7.646870546626193</v>
      </c>
      <c r="V95" t="n">
        <v>77.47438580374933</v>
      </c>
      <c r="W95" t="n">
        <v>-86.15060768619995</v>
      </c>
      <c r="X95" t="n">
        <v>2</v>
      </c>
      <c r="Y95" t="n">
        <v>64.72242819192091</v>
      </c>
      <c r="Z95" t="n">
        <v>33.09654890271571</v>
      </c>
      <c r="AA95" t="n">
        <v>1179.815436166734</v>
      </c>
      <c r="AB95" t="b">
        <v>0</v>
      </c>
      <c r="AC95" t="b">
        <v>1</v>
      </c>
      <c r="AD95" t="n">
        <v>89.80283832980716</v>
      </c>
      <c r="AE95" t="n">
        <v>1.8</v>
      </c>
      <c r="AF95" t="n">
        <v>0</v>
      </c>
      <c r="AG95" t="n">
        <v>0.04547076356732768</v>
      </c>
      <c r="AH95" t="b">
        <v>0</v>
      </c>
      <c r="AI95" t="b">
        <v>0</v>
      </c>
      <c r="AJ95" t="n">
        <v>1179.815436166734</v>
      </c>
      <c r="AK95" t="n">
        <v>0</v>
      </c>
      <c r="AL95" t="n">
        <v>-7.646870546626193</v>
      </c>
      <c r="AM95" t="n">
        <v>3.704029772444676</v>
      </c>
      <c r="AN95" t="n">
        <v>-2.002411327869394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</row>
    <row r="96" spans="1:48">
      <c r="A96" t="n">
        <v>93</v>
      </c>
      <c r="B96" t="n">
        <v>0</v>
      </c>
      <c r="C96" t="n">
        <v>0</v>
      </c>
      <c r="D96" t="n">
        <v>0</v>
      </c>
      <c r="E96" t="n">
        <v>14.2</v>
      </c>
      <c r="F96" t="n">
        <v>-0.5962066467848877</v>
      </c>
      <c r="G96" t="n">
        <v>116.9810034465751</v>
      </c>
      <c r="H96" t="n">
        <v>461.373077593292</v>
      </c>
      <c r="I96" t="n">
        <v>-3.385638573709727</v>
      </c>
      <c r="J96" t="n">
        <v>-3.385638573709727</v>
      </c>
      <c r="K96" t="n">
        <v>-276.3736497308735</v>
      </c>
      <c r="L96" t="n">
        <v>2</v>
      </c>
      <c r="M96" t="n">
        <v>-70.07445479991721</v>
      </c>
      <c r="N96" t="n">
        <v>985.4928937392718</v>
      </c>
      <c r="O96" t="b">
        <v>0</v>
      </c>
      <c r="P96" t="n">
        <v>-3.385638573709727</v>
      </c>
      <c r="Q96" t="n">
        <v>0</v>
      </c>
      <c r="R96" t="n">
        <v>0.9368929096220436</v>
      </c>
      <c r="S96" t="n">
        <v>24.20428864608055</v>
      </c>
      <c r="T96" t="n">
        <v>-30.73607670771199</v>
      </c>
      <c r="U96" t="n">
        <v>-3.171980774251532</v>
      </c>
      <c r="V96" t="n">
        <v>39.33837809220523</v>
      </c>
      <c r="W96" t="n">
        <v>-55.81681614519437</v>
      </c>
      <c r="X96" t="n">
        <v>2</v>
      </c>
      <c r="Y96" t="n">
        <v>34.38863665091533</v>
      </c>
      <c r="Z96" t="n">
        <v>33.14243758371013</v>
      </c>
      <c r="AA96" t="n">
        <v>985.4928937392718</v>
      </c>
      <c r="AB96" t="b">
        <v>0</v>
      </c>
      <c r="AC96" t="b">
        <v>1</v>
      </c>
      <c r="AD96" t="n">
        <v>89.82004511189793</v>
      </c>
      <c r="AE96" t="n">
        <v>1.166216603222449</v>
      </c>
      <c r="AF96" t="n">
        <v>0</v>
      </c>
      <c r="AG96" t="n">
        <v>0.04387700569176611</v>
      </c>
      <c r="AH96" t="b">
        <v>0</v>
      </c>
      <c r="AI96" t="b">
        <v>0</v>
      </c>
      <c r="AJ96" t="n">
        <v>985.4928937392718</v>
      </c>
      <c r="AK96" t="n">
        <v>0</v>
      </c>
      <c r="AL96" t="n">
        <v>-3.171980774251532</v>
      </c>
      <c r="AM96" t="n">
        <v>0.2999439639692025</v>
      </c>
      <c r="AN96" t="n">
        <v>-1.648115799469429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</row>
    <row r="97" spans="1:48">
      <c r="A97" t="n">
        <v>94</v>
      </c>
      <c r="B97" t="n">
        <v>0</v>
      </c>
      <c r="C97" t="n">
        <v>0</v>
      </c>
      <c r="D97" t="n">
        <v>0</v>
      </c>
      <c r="E97" t="n">
        <v>12</v>
      </c>
      <c r="F97" t="n">
        <v>-0.6842554637471956</v>
      </c>
      <c r="G97" t="n">
        <v>98.85718601119021</v>
      </c>
      <c r="H97" t="n">
        <v>389.8927416281342</v>
      </c>
      <c r="I97" t="n">
        <v>-3.367545602127863</v>
      </c>
      <c r="J97" t="n">
        <v>-3.367545602127863</v>
      </c>
      <c r="K97" t="n">
        <v>-325.2944274209994</v>
      </c>
      <c r="L97" t="n">
        <v>2</v>
      </c>
      <c r="M97" t="n">
        <v>-82.47830309863068</v>
      </c>
      <c r="N97" t="n">
        <v>832.8108961176946</v>
      </c>
      <c r="O97" t="b">
        <v>0</v>
      </c>
      <c r="P97" t="n">
        <v>-3.367545602127863</v>
      </c>
      <c r="Q97" t="n">
        <v>0</v>
      </c>
      <c r="R97" t="n">
        <v>0.9409316721181585</v>
      </c>
      <c r="S97" t="n">
        <v>24.21159664677002</v>
      </c>
      <c r="T97" t="n">
        <v>-36.33260657680846</v>
      </c>
      <c r="U97" t="n">
        <v>-3.168630314344321</v>
      </c>
      <c r="V97" t="n">
        <v>46.14569652182223</v>
      </c>
      <c r="W97" t="n">
        <v>-76.54623552253656</v>
      </c>
      <c r="X97" t="n">
        <v>2</v>
      </c>
      <c r="Y97" t="n">
        <v>55.11805602825753</v>
      </c>
      <c r="Z97" t="n">
        <v>33.17150355061209</v>
      </c>
      <c r="AA97" t="n">
        <v>832.8108961176946</v>
      </c>
      <c r="AB97" t="b">
        <v>0</v>
      </c>
      <c r="AC97" t="b">
        <v>1</v>
      </c>
      <c r="AD97" t="n">
        <v>89.83558446826584</v>
      </c>
      <c r="AE97" t="n">
        <v>1.59932968136958</v>
      </c>
      <c r="AF97" t="n">
        <v>0</v>
      </c>
      <c r="AG97" t="n">
        <v>0.04127942276704061</v>
      </c>
      <c r="AH97" t="b">
        <v>0</v>
      </c>
      <c r="AI97" t="b">
        <v>0</v>
      </c>
      <c r="AJ97" t="n">
        <v>832.8108961176946</v>
      </c>
      <c r="AK97" t="n">
        <v>0</v>
      </c>
      <c r="AL97" t="n">
        <v>-3.168630314344321</v>
      </c>
      <c r="AM97" t="n">
        <v>0.1636035802788089</v>
      </c>
      <c r="AN97" t="n">
        <v>-1.379120766890358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</row>
    <row r="98" spans="1:48">
      <c r="A98" t="n">
        <v>95</v>
      </c>
      <c r="B98" t="n">
        <v>0</v>
      </c>
      <c r="C98" t="n">
        <v>0</v>
      </c>
      <c r="D98" t="n">
        <v>0</v>
      </c>
      <c r="E98" t="n">
        <v>9.1</v>
      </c>
      <c r="F98" t="n">
        <v>-0.9167714982263306</v>
      </c>
      <c r="G98" t="n">
        <v>74.96669939181923</v>
      </c>
      <c r="H98" t="n">
        <v>295.668662401335</v>
      </c>
      <c r="I98" t="n">
        <v>-3.55913573845539</v>
      </c>
      <c r="J98" t="n">
        <v>-3.55913573845539</v>
      </c>
      <c r="K98" t="n">
        <v>-453.3645342577371</v>
      </c>
      <c r="L98" t="n">
        <v>0</v>
      </c>
      <c r="M98" t="n">
        <v>-114.9504397205216</v>
      </c>
      <c r="N98" t="n">
        <v>0</v>
      </c>
      <c r="O98" t="b">
        <v>1</v>
      </c>
      <c r="P98" t="n">
        <v>-3.55913573845539</v>
      </c>
      <c r="Q98" t="n">
        <v>0</v>
      </c>
      <c r="R98" t="n">
        <v>0</v>
      </c>
      <c r="S98" t="n">
        <v>24.21840039118727</v>
      </c>
      <c r="T98" t="n">
        <v>0</v>
      </c>
      <c r="U98" t="n">
        <v>0</v>
      </c>
      <c r="V98" t="n">
        <v>114.9504397205216</v>
      </c>
      <c r="W98" t="n">
        <v>0</v>
      </c>
      <c r="X98" t="n">
        <v>0</v>
      </c>
      <c r="Y98" t="n">
        <v>-21.42817949427903</v>
      </c>
      <c r="Z98" t="n">
        <v>33.21003059184632</v>
      </c>
      <c r="AA98" t="n">
        <v>750</v>
      </c>
      <c r="AB98" t="b">
        <v>0</v>
      </c>
      <c r="AC98" t="b">
        <v>1</v>
      </c>
      <c r="AD98" t="n">
        <v>89.8414334051641</v>
      </c>
      <c r="AE98" t="n">
        <v>-0</v>
      </c>
      <c r="AF98" t="n">
        <v>0</v>
      </c>
      <c r="AG98" t="n">
        <v>0.03414447361946304</v>
      </c>
      <c r="AH98" t="b">
        <v>1</v>
      </c>
      <c r="AI98" t="b">
        <v>1</v>
      </c>
      <c r="AJ98" t="n">
        <v>750</v>
      </c>
      <c r="AK98" t="n">
        <v>0</v>
      </c>
      <c r="AL98" t="n">
        <v>0</v>
      </c>
      <c r="AM98" t="n">
        <v>0</v>
      </c>
      <c r="AN98" t="n">
        <v>0.0032863486913392</v>
      </c>
      <c r="AO98" t="n">
        <v>0</v>
      </c>
      <c r="AP98" t="n">
        <v>1</v>
      </c>
      <c r="AQ98" t="n">
        <v>0</v>
      </c>
      <c r="AR98" t="n">
        <v>0</v>
      </c>
      <c r="AS98" t="n">
        <v>0</v>
      </c>
      <c r="AT98" t="n">
        <v>0.4731675460680802</v>
      </c>
      <c r="AU98" t="n">
        <v>0.1487558436682463</v>
      </c>
      <c r="AV98" t="n">
        <v>0.4731675460680802</v>
      </c>
    </row>
    <row r="99" spans="1:48">
      <c r="A99" t="n">
        <v>96</v>
      </c>
      <c r="B99" t="n">
        <v>0</v>
      </c>
      <c r="C99" t="n">
        <v>0</v>
      </c>
      <c r="D99" t="n">
        <v>0</v>
      </c>
      <c r="E99" t="n">
        <v>5.8</v>
      </c>
      <c r="F99" t="n">
        <v>-0.8153252100141479</v>
      </c>
      <c r="G99" t="n">
        <v>47.78097323874193</v>
      </c>
      <c r="H99" t="n">
        <v>188.4481584535982</v>
      </c>
      <c r="I99" t="n">
        <v>-1.994453501686238</v>
      </c>
      <c r="J99" t="n">
        <v>-1.994453501686238</v>
      </c>
      <c r="K99" t="n">
        <v>-398.6027642939603</v>
      </c>
      <c r="L99" t="n">
        <v>0</v>
      </c>
      <c r="M99" t="n">
        <v>-101.0656096080021</v>
      </c>
      <c r="N99" t="n">
        <v>0</v>
      </c>
      <c r="O99" t="b">
        <v>0</v>
      </c>
      <c r="P99" t="n">
        <v>-1.994453501686238</v>
      </c>
      <c r="Q99" t="n">
        <v>0</v>
      </c>
      <c r="R99" t="n">
        <v>0</v>
      </c>
      <c r="S99" t="n">
        <v>24.21840039118727</v>
      </c>
      <c r="T99" t="n">
        <v>0</v>
      </c>
      <c r="U99" t="n">
        <v>0</v>
      </c>
      <c r="V99" t="n">
        <v>101.0656096080021</v>
      </c>
      <c r="W99" t="n">
        <v>0</v>
      </c>
      <c r="X99" t="n">
        <v>0</v>
      </c>
      <c r="Y99" t="n">
        <v>-21.42817949427903</v>
      </c>
      <c r="Z99" t="n">
        <v>33.24855763308054</v>
      </c>
      <c r="AA99" t="n">
        <v>750</v>
      </c>
      <c r="AB99" t="b">
        <v>0</v>
      </c>
      <c r="AC99" t="b">
        <v>1</v>
      </c>
      <c r="AD99" t="n">
        <v>89.83399306506192</v>
      </c>
      <c r="AE99" t="n">
        <v>-0</v>
      </c>
      <c r="AF99" t="n">
        <v>0</v>
      </c>
      <c r="AG99" t="n">
        <v>0.02576174932632327</v>
      </c>
      <c r="AH99" t="b">
        <v>1</v>
      </c>
      <c r="AI99" t="b">
        <v>1</v>
      </c>
      <c r="AJ99" t="n">
        <v>750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1</v>
      </c>
      <c r="AQ99" t="n">
        <v>0</v>
      </c>
      <c r="AR99" t="n">
        <v>0</v>
      </c>
      <c r="AS99" t="n">
        <v>0</v>
      </c>
      <c r="AT99" t="n">
        <v>0.4793501275385781</v>
      </c>
      <c r="AU99" t="n">
        <v>0.1506995423228435</v>
      </c>
      <c r="AV99" t="n">
        <v>0.4793501275385781</v>
      </c>
    </row>
    <row r="100" spans="1:48">
      <c r="A100" t="n">
        <v>97</v>
      </c>
      <c r="B100" t="n">
        <v>0</v>
      </c>
      <c r="C100" t="n">
        <v>0</v>
      </c>
      <c r="D100" t="n">
        <v>0</v>
      </c>
      <c r="E100" t="n">
        <v>3.6</v>
      </c>
      <c r="F100" t="n">
        <v>-0.4052609950504102</v>
      </c>
      <c r="G100" t="n">
        <v>29.65715580335706</v>
      </c>
      <c r="H100" t="n">
        <v>116.9678224884402</v>
      </c>
      <c r="I100" t="n">
        <v>-0.5422302842881721</v>
      </c>
      <c r="J100" t="n">
        <v>-0.5422302842881721</v>
      </c>
      <c r="K100" t="n">
        <v>-174.5925279095394</v>
      </c>
      <c r="L100" t="n">
        <v>0</v>
      </c>
      <c r="M100" t="n">
        <v>-44.26788233000492</v>
      </c>
      <c r="N100" t="n">
        <v>0</v>
      </c>
      <c r="O100" t="b">
        <v>0</v>
      </c>
      <c r="P100" t="n">
        <v>-0.5422302842881721</v>
      </c>
      <c r="Q100" t="n">
        <v>0</v>
      </c>
      <c r="R100" t="n">
        <v>0</v>
      </c>
      <c r="S100" t="n">
        <v>24.21840039118727</v>
      </c>
      <c r="T100" t="n">
        <v>0</v>
      </c>
      <c r="U100" t="n">
        <v>0</v>
      </c>
      <c r="V100" t="n">
        <v>44.26788233000492</v>
      </c>
      <c r="W100" t="n">
        <v>0</v>
      </c>
      <c r="X100" t="n">
        <v>0</v>
      </c>
      <c r="Y100" t="n">
        <v>-21.42817949427903</v>
      </c>
      <c r="Z100" t="n">
        <v>33.27562142555454</v>
      </c>
      <c r="AA100" t="n">
        <v>750</v>
      </c>
      <c r="AB100" t="b">
        <v>0</v>
      </c>
      <c r="AC100" t="b">
        <v>1</v>
      </c>
      <c r="AD100" t="n">
        <v>89.82655272495974</v>
      </c>
      <c r="AE100" t="n">
        <v>-0</v>
      </c>
      <c r="AF100" t="n">
        <v>0</v>
      </c>
      <c r="AG100" t="n">
        <v>0.0183963411374661</v>
      </c>
      <c r="AH100" t="b">
        <v>1</v>
      </c>
      <c r="AI100" t="b">
        <v>1</v>
      </c>
      <c r="AJ100" t="n">
        <v>750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1</v>
      </c>
      <c r="AQ100" t="n">
        <v>0</v>
      </c>
      <c r="AR100" t="n">
        <v>0</v>
      </c>
      <c r="AS100" t="n">
        <v>0</v>
      </c>
      <c r="AT100" t="n">
        <v>0.4836402579182094</v>
      </c>
      <c r="AU100" t="n">
        <v>0.152048286482015</v>
      </c>
      <c r="AV100" t="n">
        <v>0.4836402579182094</v>
      </c>
    </row>
    <row r="101" spans="1:48">
      <c r="A101" t="n">
        <v>98</v>
      </c>
      <c r="B101" t="n">
        <v>0</v>
      </c>
      <c r="C101" t="n">
        <v>0</v>
      </c>
      <c r="D101" t="n">
        <v>0</v>
      </c>
      <c r="E101" t="n">
        <v>2.2</v>
      </c>
      <c r="F101" t="n">
        <v>-0.5636308097842111</v>
      </c>
      <c r="G101" t="n">
        <v>18.12381743538487</v>
      </c>
      <c r="H101" t="n">
        <v>71.48033596515793</v>
      </c>
      <c r="I101" t="n">
        <v>-0.496217660295052</v>
      </c>
      <c r="J101" t="n">
        <v>-0.496217660295052</v>
      </c>
      <c r="K101" t="n">
        <v>-261.4531748634623</v>
      </c>
      <c r="L101" t="n">
        <v>0</v>
      </c>
      <c r="M101" t="n">
        <v>-66.29137293698334</v>
      </c>
      <c r="N101" t="n">
        <v>0</v>
      </c>
      <c r="O101" t="b">
        <v>0</v>
      </c>
      <c r="P101" t="n">
        <v>-0.496217660295052</v>
      </c>
      <c r="Q101" t="n">
        <v>0</v>
      </c>
      <c r="R101" t="n">
        <v>0</v>
      </c>
      <c r="S101" t="n">
        <v>24.21840039118727</v>
      </c>
      <c r="T101" t="n">
        <v>0</v>
      </c>
      <c r="U101" t="n">
        <v>0</v>
      </c>
      <c r="V101" t="n">
        <v>66.29137293698334</v>
      </c>
      <c r="W101" t="n">
        <v>0</v>
      </c>
      <c r="X101" t="n">
        <v>0</v>
      </c>
      <c r="Y101" t="n">
        <v>-21.42817949427903</v>
      </c>
      <c r="Z101" t="n">
        <v>33.30489757145038</v>
      </c>
      <c r="AA101" t="n">
        <v>750</v>
      </c>
      <c r="AB101" t="b">
        <v>0</v>
      </c>
      <c r="AC101" t="b">
        <v>1</v>
      </c>
      <c r="AD101" t="n">
        <v>89.81911238485756</v>
      </c>
      <c r="AE101" t="n">
        <v>-0</v>
      </c>
      <c r="AF101" t="n">
        <v>0</v>
      </c>
      <c r="AG101" t="n">
        <v>0.01445973171124293</v>
      </c>
      <c r="AH101" t="b">
        <v>1</v>
      </c>
      <c r="AI101" t="b">
        <v>1</v>
      </c>
      <c r="AJ101" t="n">
        <v>750</v>
      </c>
      <c r="AK101" t="n">
        <v>0</v>
      </c>
      <c r="AL101" t="n">
        <v>0</v>
      </c>
      <c r="AM101" t="n">
        <v>0</v>
      </c>
      <c r="AN101" t="n">
        <v>0.2695635702047531</v>
      </c>
      <c r="AO101" t="n">
        <v>0</v>
      </c>
      <c r="AP101" t="n">
        <v>1</v>
      </c>
      <c r="AQ101" t="n">
        <v>0</v>
      </c>
      <c r="AR101" t="n">
        <v>0</v>
      </c>
      <c r="AS101" t="n">
        <v>0</v>
      </c>
      <c r="AT101" t="n">
        <v>0.4882288517699002</v>
      </c>
      <c r="AU101" t="n">
        <v>0.1534908624898821</v>
      </c>
      <c r="AV101" t="n">
        <v>0.4882288517699002</v>
      </c>
    </row>
    <row r="102" spans="1:48">
      <c r="A102" t="n">
        <v>99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b">
        <v>0</v>
      </c>
      <c r="P102" t="n">
        <v>0</v>
      </c>
      <c r="Q102" t="n">
        <v>0</v>
      </c>
      <c r="R102" t="n">
        <v>1</v>
      </c>
      <c r="S102" t="n">
        <v>24.21840039118727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-21.42817949427903</v>
      </c>
      <c r="Z102" t="n">
        <v>33.30258086501544</v>
      </c>
      <c r="AA102" t="n">
        <v>0</v>
      </c>
      <c r="AB102" t="b">
        <v>0</v>
      </c>
      <c r="AC102" t="b">
        <v>0</v>
      </c>
      <c r="AD102" t="n">
        <v>89.81167204475538</v>
      </c>
      <c r="AE102" t="n">
        <v>-0</v>
      </c>
      <c r="AF102" t="n">
        <v>0</v>
      </c>
      <c r="AG102" t="n">
        <v>0.00845463678447117</v>
      </c>
      <c r="AH102" t="b">
        <v>0</v>
      </c>
      <c r="AI102" t="b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0.2695635702047531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</row>
    <row r="103" spans="1:48">
      <c r="A103" t="n">
        <v>100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b">
        <v>0</v>
      </c>
      <c r="P103" t="n">
        <v>0</v>
      </c>
      <c r="Q103" t="n">
        <v>0</v>
      </c>
      <c r="R103" t="n">
        <v>1</v>
      </c>
      <c r="S103" t="n">
        <v>24.21840039118727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-21.42817949427903</v>
      </c>
      <c r="Z103" t="n">
        <v>33.30026415858049</v>
      </c>
      <c r="AA103" t="n">
        <v>0</v>
      </c>
      <c r="AB103" t="b">
        <v>0</v>
      </c>
      <c r="AC103" t="b">
        <v>0</v>
      </c>
      <c r="AD103" t="n">
        <v>89.8042317046532</v>
      </c>
      <c r="AE103" t="n">
        <v>-0</v>
      </c>
      <c r="AF103" t="n">
        <v>0</v>
      </c>
      <c r="AG103" t="n">
        <v>0.002681844391006716</v>
      </c>
      <c r="AH103" t="b">
        <v>0</v>
      </c>
      <c r="AI103" t="b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</row>
    <row r="104" spans="1:48">
      <c r="A104" t="n">
        <v>101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b">
        <v>0</v>
      </c>
      <c r="P104" t="n">
        <v>0</v>
      </c>
      <c r="Q104" t="n">
        <v>0</v>
      </c>
      <c r="R104" t="n">
        <v>1</v>
      </c>
      <c r="S104" t="n">
        <v>24.21840039118727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-21.42817949427903</v>
      </c>
      <c r="Z104" t="n">
        <v>33.29794745214554</v>
      </c>
      <c r="AA104" t="n">
        <v>0</v>
      </c>
      <c r="AB104" t="b">
        <v>0</v>
      </c>
      <c r="AC104" t="b">
        <v>0</v>
      </c>
      <c r="AD104" t="n">
        <v>89.79679136455103</v>
      </c>
      <c r="AE104" t="n">
        <v>-0</v>
      </c>
      <c r="AF104" t="n">
        <v>0</v>
      </c>
      <c r="AG104" t="n">
        <v>-0.00125282373626287</v>
      </c>
      <c r="AH104" t="b">
        <v>0</v>
      </c>
      <c r="AI104" t="b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</row>
    <row r="105" spans="1:48">
      <c r="A105" t="n">
        <v>102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b">
        <v>0</v>
      </c>
      <c r="P105" t="n">
        <v>0</v>
      </c>
      <c r="Q105" t="n">
        <v>0</v>
      </c>
      <c r="R105" t="n">
        <v>1</v>
      </c>
      <c r="S105" t="n">
        <v>24.21840039118727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-21.42817949427903</v>
      </c>
      <c r="Z105" t="n">
        <v>33.2956307457106</v>
      </c>
      <c r="AA105" t="n">
        <v>0</v>
      </c>
      <c r="AB105" t="b">
        <v>0</v>
      </c>
      <c r="AC105" t="b">
        <v>0</v>
      </c>
      <c r="AD105" t="n">
        <v>89.78935102444885</v>
      </c>
      <c r="AE105" t="n">
        <v>-0</v>
      </c>
      <c r="AF105" t="n">
        <v>0</v>
      </c>
      <c r="AG105" t="n">
        <v>-0.006261749165460434</v>
      </c>
      <c r="AH105" t="b">
        <v>0</v>
      </c>
      <c r="AI105" t="b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</row>
    <row r="106" spans="1:48">
      <c r="A106" t="n">
        <v>103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b">
        <v>0</v>
      </c>
      <c r="P106" t="n">
        <v>0</v>
      </c>
      <c r="Q106" t="n">
        <v>0</v>
      </c>
      <c r="R106" t="n">
        <v>1</v>
      </c>
      <c r="S106" t="n">
        <v>24.21840039118727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-21.42817949427903</v>
      </c>
      <c r="Z106" t="n">
        <v>33.29331403927565</v>
      </c>
      <c r="AA106" t="n">
        <v>0</v>
      </c>
      <c r="AB106" t="b">
        <v>0</v>
      </c>
      <c r="AC106" t="b">
        <v>0</v>
      </c>
      <c r="AD106" t="n">
        <v>89.78191068434667</v>
      </c>
      <c r="AE106" t="n">
        <v>-0</v>
      </c>
      <c r="AF106" t="n">
        <v>0</v>
      </c>
      <c r="AG106" t="n">
        <v>-0.004958587344028098</v>
      </c>
      <c r="AH106" t="b">
        <v>0</v>
      </c>
      <c r="AI106" t="b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</row>
    <row r="107" spans="1:48">
      <c r="A107" t="n">
        <v>104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b">
        <v>0</v>
      </c>
      <c r="P107" t="n">
        <v>0</v>
      </c>
      <c r="Q107" t="n">
        <v>0</v>
      </c>
      <c r="R107" t="n">
        <v>1</v>
      </c>
      <c r="S107" t="n">
        <v>24.21840039118727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-21.42817949427903</v>
      </c>
      <c r="Z107" t="n">
        <v>33.2909973328407</v>
      </c>
      <c r="AA107" t="n">
        <v>0</v>
      </c>
      <c r="AB107" t="b">
        <v>0</v>
      </c>
      <c r="AC107" t="b">
        <v>0</v>
      </c>
      <c r="AD107" t="n">
        <v>89.77447034424449</v>
      </c>
      <c r="AE107" t="n">
        <v>-0</v>
      </c>
      <c r="AF107" t="n">
        <v>0</v>
      </c>
      <c r="AG107" t="n">
        <v>-0.003677169992501284</v>
      </c>
      <c r="AH107" t="b">
        <v>0</v>
      </c>
      <c r="AI107" t="b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</row>
    <row r="108" spans="1:48">
      <c r="A108" t="n">
        <v>105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b">
        <v>0</v>
      </c>
      <c r="P108" t="n">
        <v>0</v>
      </c>
      <c r="Q108" t="n">
        <v>0</v>
      </c>
      <c r="R108" t="n">
        <v>1</v>
      </c>
      <c r="S108" t="n">
        <v>24.21840039118727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-21.42817949427903</v>
      </c>
      <c r="Z108" t="n">
        <v>33.28868062640576</v>
      </c>
      <c r="AA108" t="n">
        <v>0</v>
      </c>
      <c r="AB108" t="b">
        <v>0</v>
      </c>
      <c r="AC108" t="b">
        <v>0</v>
      </c>
      <c r="AD108" t="n">
        <v>89.76703000414231</v>
      </c>
      <c r="AE108" t="n">
        <v>-0</v>
      </c>
      <c r="AF108" t="n">
        <v>0</v>
      </c>
      <c r="AG108" t="n">
        <v>-0.002776257064372456</v>
      </c>
      <c r="AH108" t="b">
        <v>0</v>
      </c>
      <c r="AI108" t="b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</row>
    <row r="109" spans="1:48">
      <c r="A109" t="n">
        <v>106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b">
        <v>0</v>
      </c>
      <c r="P109" t="n">
        <v>0</v>
      </c>
      <c r="Q109" t="n">
        <v>0</v>
      </c>
      <c r="R109" t="n">
        <v>1</v>
      </c>
      <c r="S109" t="n">
        <v>24.21840039118727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-21.42817949427903</v>
      </c>
      <c r="Z109" t="n">
        <v>33.28636391997081</v>
      </c>
      <c r="AA109" t="n">
        <v>0</v>
      </c>
      <c r="AB109" t="b">
        <v>0</v>
      </c>
      <c r="AC109" t="b">
        <v>0</v>
      </c>
      <c r="AD109" t="n">
        <v>89.75958966404013</v>
      </c>
      <c r="AE109" t="n">
        <v>-0</v>
      </c>
      <c r="AF109" t="n">
        <v>0</v>
      </c>
      <c r="AG109" t="n">
        <v>-0.001722286240871534</v>
      </c>
      <c r="AH109" t="b">
        <v>0</v>
      </c>
      <c r="AI109" t="b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</row>
    <row r="110" spans="1:48">
      <c r="A110" t="n">
        <v>107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b">
        <v>0</v>
      </c>
      <c r="P110" t="n">
        <v>0</v>
      </c>
      <c r="Q110" t="n">
        <v>0</v>
      </c>
      <c r="R110" t="n">
        <v>1</v>
      </c>
      <c r="S110" t="n">
        <v>24.21840039118727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-21.42817949427903</v>
      </c>
      <c r="Z110" t="n">
        <v>33.28404721353586</v>
      </c>
      <c r="AA110" t="n">
        <v>0</v>
      </c>
      <c r="AB110" t="b">
        <v>0</v>
      </c>
      <c r="AC110" t="b">
        <v>0</v>
      </c>
      <c r="AD110" t="n">
        <v>89.75214932393796</v>
      </c>
      <c r="AE110" t="n">
        <v>-0</v>
      </c>
      <c r="AF110" t="n">
        <v>0</v>
      </c>
      <c r="AG110" t="n">
        <v>-0.001892468522826346</v>
      </c>
      <c r="AH110" t="b">
        <v>0</v>
      </c>
      <c r="AI110" t="b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</row>
    <row r="111" spans="1:48">
      <c r="A111" t="n">
        <v>108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b">
        <v>0</v>
      </c>
      <c r="P111" t="n">
        <v>0</v>
      </c>
      <c r="Q111" t="n">
        <v>0</v>
      </c>
      <c r="R111" t="n">
        <v>1</v>
      </c>
      <c r="S111" t="n">
        <v>24.21840039118727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-21.42817949427903</v>
      </c>
      <c r="Z111" t="n">
        <v>33.28173050710092</v>
      </c>
      <c r="AA111" t="n">
        <v>0</v>
      </c>
      <c r="AB111" t="b">
        <v>0</v>
      </c>
      <c r="AC111" t="b">
        <v>0</v>
      </c>
      <c r="AD111" t="n">
        <v>89.74470898383578</v>
      </c>
      <c r="AE111" t="n">
        <v>-0</v>
      </c>
      <c r="AF111" t="n">
        <v>0</v>
      </c>
      <c r="AG111" t="n">
        <v>-0.002062650804780519</v>
      </c>
      <c r="AH111" t="b">
        <v>0</v>
      </c>
      <c r="AI111" t="b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</row>
    <row r="112" spans="1:48">
      <c r="A112" t="n">
        <v>109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b">
        <v>0</v>
      </c>
      <c r="P112" t="n">
        <v>0</v>
      </c>
      <c r="Q112" t="n">
        <v>0</v>
      </c>
      <c r="R112" t="n">
        <v>1</v>
      </c>
      <c r="S112" t="n">
        <v>24.21840039118727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-21.42817949427903</v>
      </c>
      <c r="Z112" t="n">
        <v>33.27941380066597</v>
      </c>
      <c r="AA112" t="n">
        <v>0</v>
      </c>
      <c r="AB112" t="b">
        <v>0</v>
      </c>
      <c r="AC112" t="b">
        <v>0</v>
      </c>
      <c r="AD112" t="n">
        <v>89.7372686437336</v>
      </c>
      <c r="AE112" t="n">
        <v>-0</v>
      </c>
      <c r="AF112" t="n">
        <v>0</v>
      </c>
      <c r="AG112" t="n">
        <v>-0.002185069550234509</v>
      </c>
      <c r="AH112" t="b">
        <v>0</v>
      </c>
      <c r="AI112" t="b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</row>
    <row r="113" spans="1:48">
      <c r="A113" t="n">
        <v>110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b">
        <v>0</v>
      </c>
      <c r="P113" t="n">
        <v>0</v>
      </c>
      <c r="Q113" t="n">
        <v>0</v>
      </c>
      <c r="R113" t="n">
        <v>1</v>
      </c>
      <c r="S113" t="n">
        <v>24.21840039118727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-21.42817949427903</v>
      </c>
      <c r="Z113" t="n">
        <v>33.27709709423102</v>
      </c>
      <c r="AA113" t="n">
        <v>0</v>
      </c>
      <c r="AB113" t="b">
        <v>0</v>
      </c>
      <c r="AC113" t="b">
        <v>0</v>
      </c>
      <c r="AD113" t="n">
        <v>89.72982830363142</v>
      </c>
      <c r="AE113" t="n">
        <v>-0</v>
      </c>
      <c r="AF113" t="n">
        <v>0</v>
      </c>
      <c r="AG113" t="n">
        <v>-0.002316706434946636</v>
      </c>
      <c r="AH113" t="b">
        <v>0</v>
      </c>
      <c r="AI113" t="b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</row>
    <row r="114" spans="1:48">
      <c r="A114" t="n">
        <v>111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b">
        <v>0</v>
      </c>
      <c r="P114" t="n">
        <v>0</v>
      </c>
      <c r="Q114" t="n">
        <v>0</v>
      </c>
      <c r="R114" t="n">
        <v>1</v>
      </c>
      <c r="S114" t="n">
        <v>24.21840039118727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-21.42817949427903</v>
      </c>
      <c r="Z114" t="n">
        <v>33.27478038779608</v>
      </c>
      <c r="AA114" t="n">
        <v>0</v>
      </c>
      <c r="AB114" t="b">
        <v>0</v>
      </c>
      <c r="AC114" t="b">
        <v>0</v>
      </c>
      <c r="AD114" t="n">
        <v>89.72238796352924</v>
      </c>
      <c r="AE114" t="n">
        <v>-0</v>
      </c>
      <c r="AF114" t="n">
        <v>0</v>
      </c>
      <c r="AG114" t="n">
        <v>-0.002316706434947052</v>
      </c>
      <c r="AH114" t="b">
        <v>0</v>
      </c>
      <c r="AI114" t="b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</row>
    <row r="115" spans="1:48">
      <c r="A115" t="n">
        <v>112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b">
        <v>0</v>
      </c>
      <c r="P115" t="n">
        <v>0</v>
      </c>
      <c r="Q115" t="n">
        <v>0</v>
      </c>
      <c r="R115" t="n">
        <v>1</v>
      </c>
      <c r="S115" t="n">
        <v>24.21840039118727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-21.42817949427903</v>
      </c>
      <c r="Z115" t="n">
        <v>33.27246368136113</v>
      </c>
      <c r="AA115" t="n">
        <v>0</v>
      </c>
      <c r="AB115" t="b">
        <v>0</v>
      </c>
      <c r="AC115" t="b">
        <v>0</v>
      </c>
      <c r="AD115" t="n">
        <v>89.71494762342707</v>
      </c>
      <c r="AE115" t="n">
        <v>-0</v>
      </c>
      <c r="AF115" t="n">
        <v>0</v>
      </c>
      <c r="AG115" t="n">
        <v>-0.002316706434946331</v>
      </c>
      <c r="AH115" t="b">
        <v>0</v>
      </c>
      <c r="AI115" t="b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</row>
    <row r="116" spans="1:48">
      <c r="A116" t="n">
        <v>113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b">
        <v>0</v>
      </c>
      <c r="P116" t="n">
        <v>0</v>
      </c>
      <c r="Q116" t="n">
        <v>0</v>
      </c>
      <c r="R116" t="n">
        <v>1</v>
      </c>
      <c r="S116" t="n">
        <v>24.21840039118727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-21.42817949427903</v>
      </c>
      <c r="Z116" t="n">
        <v>33.27014697492618</v>
      </c>
      <c r="AA116" t="n">
        <v>0</v>
      </c>
      <c r="AB116" t="b">
        <v>0</v>
      </c>
      <c r="AC116" t="b">
        <v>0</v>
      </c>
      <c r="AD116" t="n">
        <v>89.70750728332489</v>
      </c>
      <c r="AE116" t="n">
        <v>-0</v>
      </c>
      <c r="AF116" t="n">
        <v>0</v>
      </c>
      <c r="AG116" t="n">
        <v>-0.002316706434946747</v>
      </c>
      <c r="AH116" t="b">
        <v>0</v>
      </c>
      <c r="AI116" t="b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</row>
    <row r="117" spans="1:48">
      <c r="A117" t="n">
        <v>114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b">
        <v>0</v>
      </c>
      <c r="P117" t="n">
        <v>0</v>
      </c>
      <c r="Q117" t="n">
        <v>0</v>
      </c>
      <c r="R117" t="n">
        <v>1</v>
      </c>
      <c r="S117" t="n">
        <v>24.21840039118727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-21.42817949427903</v>
      </c>
      <c r="Z117" t="n">
        <v>33.26783026849124</v>
      </c>
      <c r="AA117" t="n">
        <v>0</v>
      </c>
      <c r="AB117" t="b">
        <v>0</v>
      </c>
      <c r="AC117" t="b">
        <v>0</v>
      </c>
      <c r="AD117" t="n">
        <v>89.70006694322271</v>
      </c>
      <c r="AE117" t="n">
        <v>-0</v>
      </c>
      <c r="AF117" t="n">
        <v>0</v>
      </c>
      <c r="AG117" t="n">
        <v>-0.002316706434947136</v>
      </c>
      <c r="AH117" t="b">
        <v>0</v>
      </c>
      <c r="AI117" t="b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</row>
    <row r="118" spans="1:48">
      <c r="A118" t="n">
        <v>115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b">
        <v>0</v>
      </c>
      <c r="P118" t="n">
        <v>0</v>
      </c>
      <c r="Q118" t="n">
        <v>0</v>
      </c>
      <c r="R118" t="n">
        <v>1</v>
      </c>
      <c r="S118" t="n">
        <v>24.21840039118727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-21.42817949427903</v>
      </c>
      <c r="Z118" t="n">
        <v>33.26551356205629</v>
      </c>
      <c r="AA118" t="n">
        <v>0</v>
      </c>
      <c r="AB118" t="b">
        <v>0</v>
      </c>
      <c r="AC118" t="b">
        <v>0</v>
      </c>
      <c r="AD118" t="n">
        <v>89.69262660312053</v>
      </c>
      <c r="AE118" t="n">
        <v>-0</v>
      </c>
      <c r="AF118" t="n">
        <v>0</v>
      </c>
      <c r="AG118" t="n">
        <v>-0.002316706434946636</v>
      </c>
      <c r="AH118" t="b">
        <v>0</v>
      </c>
      <c r="AI118" t="b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</row>
    <row r="119" spans="1:48">
      <c r="A119" t="n">
        <v>116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b">
        <v>0</v>
      </c>
      <c r="P119" t="n">
        <v>0</v>
      </c>
      <c r="Q119" t="n">
        <v>0</v>
      </c>
      <c r="R119" t="n">
        <v>1</v>
      </c>
      <c r="S119" t="n">
        <v>24.21840039118727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-21.42817949427903</v>
      </c>
      <c r="Z119" t="n">
        <v>33.26319685562135</v>
      </c>
      <c r="AA119" t="n">
        <v>0</v>
      </c>
      <c r="AB119" t="b">
        <v>0</v>
      </c>
      <c r="AC119" t="b">
        <v>0</v>
      </c>
      <c r="AD119" t="n">
        <v>89.68518626301835</v>
      </c>
      <c r="AE119" t="n">
        <v>-0</v>
      </c>
      <c r="AF119" t="n">
        <v>0</v>
      </c>
      <c r="AG119" t="n">
        <v>-0.002316706434947052</v>
      </c>
      <c r="AH119" t="b">
        <v>0</v>
      </c>
      <c r="AI119" t="b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</row>
    <row r="120" spans="1:48">
      <c r="A120" t="n">
        <v>117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b">
        <v>0</v>
      </c>
      <c r="P120" t="n">
        <v>0</v>
      </c>
      <c r="Q120" t="n">
        <v>0</v>
      </c>
      <c r="R120" t="n">
        <v>1</v>
      </c>
      <c r="S120" t="n">
        <v>24.21840039118727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-21.42817949427903</v>
      </c>
      <c r="Z120" t="n">
        <v>33.2608801491864</v>
      </c>
      <c r="AA120" t="n">
        <v>0</v>
      </c>
      <c r="AB120" t="b">
        <v>0</v>
      </c>
      <c r="AC120" t="b">
        <v>0</v>
      </c>
      <c r="AD120" t="n">
        <v>89.67774592291617</v>
      </c>
      <c r="AE120" t="n">
        <v>-0</v>
      </c>
      <c r="AF120" t="n">
        <v>0</v>
      </c>
      <c r="AG120" t="n">
        <v>-0.002316706434946331</v>
      </c>
      <c r="AH120" t="b">
        <v>0</v>
      </c>
      <c r="AI120" t="b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</row>
    <row r="121" spans="1:48">
      <c r="A121" t="n">
        <v>118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b">
        <v>0</v>
      </c>
      <c r="P121" t="n">
        <v>0</v>
      </c>
      <c r="Q121" t="n">
        <v>0</v>
      </c>
      <c r="R121" t="n">
        <v>1</v>
      </c>
      <c r="S121" t="n">
        <v>24.21840039118727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-21.42817949427903</v>
      </c>
      <c r="Z121" t="n">
        <v>33.25856344275145</v>
      </c>
      <c r="AA121" t="n">
        <v>0</v>
      </c>
      <c r="AB121" t="b">
        <v>0</v>
      </c>
      <c r="AC121" t="b">
        <v>0</v>
      </c>
      <c r="AD121" t="n">
        <v>89.670305582814</v>
      </c>
      <c r="AE121" t="n">
        <v>-0</v>
      </c>
      <c r="AF121" t="n">
        <v>0</v>
      </c>
      <c r="AG121" t="n">
        <v>-0.002316706434946747</v>
      </c>
      <c r="AH121" t="b">
        <v>0</v>
      </c>
      <c r="AI121" t="b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</row>
    <row r="122" spans="1:48">
      <c r="A122" t="n">
        <v>119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b">
        <v>0</v>
      </c>
      <c r="P122" t="n">
        <v>0</v>
      </c>
      <c r="Q122" t="n">
        <v>0</v>
      </c>
      <c r="R122" t="n">
        <v>1</v>
      </c>
      <c r="S122" t="n">
        <v>24.21840039118727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-21.42817949427903</v>
      </c>
      <c r="Z122" t="n">
        <v>33.25624673631651</v>
      </c>
      <c r="AA122" t="n">
        <v>0</v>
      </c>
      <c r="AB122" t="b">
        <v>0</v>
      </c>
      <c r="AC122" t="b">
        <v>0</v>
      </c>
      <c r="AD122" t="n">
        <v>89.66286524271182</v>
      </c>
      <c r="AE122" t="n">
        <v>-0</v>
      </c>
      <c r="AF122" t="n">
        <v>0</v>
      </c>
      <c r="AG122" t="n">
        <v>-0.002316706434946247</v>
      </c>
      <c r="AH122" t="b">
        <v>0</v>
      </c>
      <c r="AI122" t="b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</row>
    <row r="123" spans="1:48">
      <c r="A123" t="n">
        <v>120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b">
        <v>0</v>
      </c>
      <c r="P123" t="n">
        <v>0</v>
      </c>
      <c r="Q123" t="n">
        <v>0</v>
      </c>
      <c r="R123" t="n">
        <v>1</v>
      </c>
      <c r="S123" t="n">
        <v>24.21840039118727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-21.42817949427903</v>
      </c>
      <c r="Z123" t="n">
        <v>33.25393002988156</v>
      </c>
      <c r="AA123" t="n">
        <v>0</v>
      </c>
      <c r="AB123" t="b">
        <v>0</v>
      </c>
      <c r="AC123" t="b">
        <v>0</v>
      </c>
      <c r="AD123" t="n">
        <v>89.65542490260964</v>
      </c>
      <c r="AE123" t="n">
        <v>-0</v>
      </c>
      <c r="AF123" t="n">
        <v>0</v>
      </c>
      <c r="AG123" t="n">
        <v>-0.002316706434946636</v>
      </c>
      <c r="AH123" t="b">
        <v>0</v>
      </c>
      <c r="AI123" t="b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</row>
    <row r="124" spans="1:48">
      <c r="A124" t="n">
        <v>121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b">
        <v>0</v>
      </c>
      <c r="P124" t="n">
        <v>0</v>
      </c>
      <c r="Q124" t="n">
        <v>0</v>
      </c>
      <c r="R124" t="n">
        <v>1</v>
      </c>
      <c r="S124" t="n">
        <v>24.21840039118727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-21.42817949427903</v>
      </c>
      <c r="Z124" t="n">
        <v>33.25161332344661</v>
      </c>
      <c r="AA124" t="n">
        <v>0</v>
      </c>
      <c r="AB124" t="b">
        <v>0</v>
      </c>
      <c r="AC124" t="b">
        <v>0</v>
      </c>
      <c r="AD124" t="n">
        <v>89.64798456250746</v>
      </c>
      <c r="AE124" t="n">
        <v>-0</v>
      </c>
      <c r="AF124" t="n">
        <v>0</v>
      </c>
      <c r="AG124" t="n">
        <v>-0.002316706434947052</v>
      </c>
      <c r="AH124" t="b">
        <v>0</v>
      </c>
      <c r="AI124" t="b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</row>
    <row r="125" spans="1:48">
      <c r="A125" t="n">
        <v>122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b">
        <v>0</v>
      </c>
      <c r="P125" t="n">
        <v>0</v>
      </c>
      <c r="Q125" t="n">
        <v>0</v>
      </c>
      <c r="R125" t="n">
        <v>1</v>
      </c>
      <c r="S125" t="n">
        <v>24.21840039118727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-21.42817949427903</v>
      </c>
      <c r="Z125" t="n">
        <v>33.24929661701167</v>
      </c>
      <c r="AA125" t="n">
        <v>0</v>
      </c>
      <c r="AB125" t="b">
        <v>0</v>
      </c>
      <c r="AC125" t="b">
        <v>0</v>
      </c>
      <c r="AD125" t="n">
        <v>89.64054422240528</v>
      </c>
      <c r="AE125" t="n">
        <v>-0</v>
      </c>
      <c r="AF125" t="n">
        <v>0</v>
      </c>
      <c r="AG125" t="n">
        <v>-0.002316706434946331</v>
      </c>
      <c r="AH125" t="b">
        <v>0</v>
      </c>
      <c r="AI125" t="b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</row>
    <row r="126" spans="1:48">
      <c r="A126" t="n">
        <v>123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b">
        <v>0</v>
      </c>
      <c r="P126" t="n">
        <v>0</v>
      </c>
      <c r="Q126" t="n">
        <v>0</v>
      </c>
      <c r="R126" t="n">
        <v>1</v>
      </c>
      <c r="S126" t="n">
        <v>24.21840039118727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-21.42817949427903</v>
      </c>
      <c r="Z126" t="n">
        <v>33.24697991057672</v>
      </c>
      <c r="AA126" t="n">
        <v>0</v>
      </c>
      <c r="AB126" t="b">
        <v>0</v>
      </c>
      <c r="AC126" t="b">
        <v>0</v>
      </c>
      <c r="AD126" t="n">
        <v>89.6331038823031</v>
      </c>
      <c r="AE126" t="n">
        <v>-0</v>
      </c>
      <c r="AF126" t="n">
        <v>0</v>
      </c>
      <c r="AG126" t="n">
        <v>-0.002316706434946747</v>
      </c>
      <c r="AH126" t="b">
        <v>0</v>
      </c>
      <c r="AI126" t="b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</row>
    <row r="127" spans="1:48">
      <c r="A127" t="n">
        <v>124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b">
        <v>0</v>
      </c>
      <c r="P127" t="n">
        <v>0</v>
      </c>
      <c r="Q127" t="n">
        <v>0</v>
      </c>
      <c r="R127" t="n">
        <v>1</v>
      </c>
      <c r="S127" t="n">
        <v>24.21840039118727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-21.42817949427903</v>
      </c>
      <c r="Z127" t="n">
        <v>33.24466320414177</v>
      </c>
      <c r="AA127" t="n">
        <v>0</v>
      </c>
      <c r="AB127" t="b">
        <v>0</v>
      </c>
      <c r="AC127" t="b">
        <v>0</v>
      </c>
      <c r="AD127" t="n">
        <v>89.62566354220093</v>
      </c>
      <c r="AE127" t="n">
        <v>-0</v>
      </c>
      <c r="AF127" t="n">
        <v>0</v>
      </c>
      <c r="AG127" t="n">
        <v>-0.002316706434946247</v>
      </c>
      <c r="AH127" t="b">
        <v>0</v>
      </c>
      <c r="AI127" t="b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</row>
    <row r="128" spans="1:48">
      <c r="A128" t="n">
        <v>125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b">
        <v>0</v>
      </c>
      <c r="P128" t="n">
        <v>0</v>
      </c>
      <c r="Q128" t="n">
        <v>0</v>
      </c>
      <c r="R128" t="n">
        <v>1</v>
      </c>
      <c r="S128" t="n">
        <v>24.21840039118727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-21.42817949427903</v>
      </c>
      <c r="Z128" t="n">
        <v>33.24234649770683</v>
      </c>
      <c r="AA128" t="n">
        <v>0</v>
      </c>
      <c r="AB128" t="b">
        <v>0</v>
      </c>
      <c r="AC128" t="b">
        <v>0</v>
      </c>
      <c r="AD128" t="n">
        <v>89.61822320209875</v>
      </c>
      <c r="AE128" t="n">
        <v>-0</v>
      </c>
      <c r="AF128" t="n">
        <v>0</v>
      </c>
      <c r="AG128" t="n">
        <v>-0.002296649891682712</v>
      </c>
      <c r="AH128" t="b">
        <v>0</v>
      </c>
      <c r="AI128" t="b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</row>
    <row r="129" spans="1:48">
      <c r="A129" t="n">
        <v>126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b">
        <v>0</v>
      </c>
      <c r="P129" t="n">
        <v>0</v>
      </c>
      <c r="Q129" t="n">
        <v>0</v>
      </c>
      <c r="R129" t="n">
        <v>1</v>
      </c>
      <c r="S129" t="n">
        <v>24.21840039118727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-21.42817949427903</v>
      </c>
      <c r="Z129" t="n">
        <v>33.24002979127188</v>
      </c>
      <c r="AA129" t="n">
        <v>0</v>
      </c>
      <c r="AB129" t="b">
        <v>0</v>
      </c>
      <c r="AC129" t="b">
        <v>0</v>
      </c>
      <c r="AD129" t="n">
        <v>89.61078286199657</v>
      </c>
      <c r="AE129" t="n">
        <v>-0</v>
      </c>
      <c r="AF129" t="n">
        <v>0</v>
      </c>
      <c r="AG129" t="n">
        <v>-0.002090586385180199</v>
      </c>
      <c r="AH129" t="b">
        <v>0</v>
      </c>
      <c r="AI129" t="b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</row>
    <row r="130" spans="1:48">
      <c r="A130" t="n">
        <v>127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b">
        <v>0</v>
      </c>
      <c r="P130" t="n">
        <v>0</v>
      </c>
      <c r="Q130" t="n">
        <v>0</v>
      </c>
      <c r="R130" t="n">
        <v>1</v>
      </c>
      <c r="S130" t="n">
        <v>24.21840039118727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-21.42817949427903</v>
      </c>
      <c r="Z130" t="n">
        <v>33.23771308483693</v>
      </c>
      <c r="AA130" t="n">
        <v>0</v>
      </c>
      <c r="AB130" t="b">
        <v>0</v>
      </c>
      <c r="AC130" t="b">
        <v>0</v>
      </c>
      <c r="AD130" t="n">
        <v>89.60334252189439</v>
      </c>
      <c r="AE130" t="n">
        <v>-0</v>
      </c>
      <c r="AF130" t="n">
        <v>0</v>
      </c>
      <c r="AG130" t="n">
        <v>-0.001843727520937699</v>
      </c>
      <c r="AH130" t="b">
        <v>0</v>
      </c>
      <c r="AI130" t="b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</row>
    <row r="131" spans="1:48">
      <c r="A131" t="n">
        <v>128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b">
        <v>0</v>
      </c>
      <c r="P131" t="n">
        <v>0</v>
      </c>
      <c r="Q131" t="n">
        <v>0</v>
      </c>
      <c r="R131" t="n">
        <v>1</v>
      </c>
      <c r="S131" t="n">
        <v>24.21840039118727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-21.42817949427903</v>
      </c>
      <c r="Z131" t="n">
        <v>33.23539637840199</v>
      </c>
      <c r="AA131" t="n">
        <v>0</v>
      </c>
      <c r="AB131" t="b">
        <v>0</v>
      </c>
      <c r="AC131" t="b">
        <v>0</v>
      </c>
      <c r="AD131" t="n">
        <v>89.59590218179221</v>
      </c>
      <c r="AE131" t="n">
        <v>-0</v>
      </c>
      <c r="AF131" t="n">
        <v>0</v>
      </c>
      <c r="AG131" t="n">
        <v>-0.001511594214412576</v>
      </c>
      <c r="AH131" t="b">
        <v>0</v>
      </c>
      <c r="AI131" t="b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</row>
    <row r="132" spans="1:48">
      <c r="A132" t="n">
        <v>129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b">
        <v>0</v>
      </c>
      <c r="P132" t="n">
        <v>0</v>
      </c>
      <c r="Q132" t="n">
        <v>0</v>
      </c>
      <c r="R132" t="n">
        <v>1</v>
      </c>
      <c r="S132" t="n">
        <v>24.21840039118727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-21.42817949427903</v>
      </c>
      <c r="Z132" t="n">
        <v>33.23307967196704</v>
      </c>
      <c r="AA132" t="n">
        <v>0</v>
      </c>
      <c r="AB132" t="b">
        <v>0</v>
      </c>
      <c r="AC132" t="b">
        <v>0</v>
      </c>
      <c r="AD132" t="n">
        <v>89.58846184169003</v>
      </c>
      <c r="AE132" t="n">
        <v>-0</v>
      </c>
      <c r="AF132" t="n">
        <v>0</v>
      </c>
      <c r="AG132" t="n">
        <v>-0.0009133112228646711</v>
      </c>
      <c r="AH132" t="b">
        <v>0</v>
      </c>
      <c r="AI132" t="b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</row>
    <row r="133" spans="1:48">
      <c r="A133" t="n">
        <v>130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b">
        <v>0</v>
      </c>
      <c r="P133" t="n">
        <v>0</v>
      </c>
      <c r="Q133" t="n">
        <v>0</v>
      </c>
      <c r="R133" t="n">
        <v>1</v>
      </c>
      <c r="S133" t="n">
        <v>24.21840039118727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-21.42817949427903</v>
      </c>
      <c r="Z133" t="n">
        <v>33.23076296553209</v>
      </c>
      <c r="AA133" t="n">
        <v>0</v>
      </c>
      <c r="AB133" t="b">
        <v>0</v>
      </c>
      <c r="AC133" t="b">
        <v>0</v>
      </c>
      <c r="AD133" t="n">
        <v>89.58102150158786</v>
      </c>
      <c r="AE133" t="n">
        <v>-0</v>
      </c>
      <c r="AF133" t="n">
        <v>0</v>
      </c>
      <c r="AG133" t="n">
        <v>-0.002287328313321707</v>
      </c>
      <c r="AH133" t="b">
        <v>0</v>
      </c>
      <c r="AI133" t="b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</row>
    <row r="134" spans="1:48">
      <c r="A134" t="n">
        <v>131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b">
        <v>0</v>
      </c>
      <c r="P134" t="n">
        <v>0</v>
      </c>
      <c r="Q134" t="n">
        <v>0</v>
      </c>
      <c r="R134" t="n">
        <v>1</v>
      </c>
      <c r="S134" t="n">
        <v>24.21840039118727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-21.42817949427903</v>
      </c>
      <c r="Z134" t="n">
        <v>33.22844625909715</v>
      </c>
      <c r="AA134" t="n">
        <v>0</v>
      </c>
      <c r="AB134" t="b">
        <v>0</v>
      </c>
      <c r="AC134" t="b">
        <v>0</v>
      </c>
      <c r="AD134" t="n">
        <v>89.57358116148568</v>
      </c>
      <c r="AE134" t="n">
        <v>-0</v>
      </c>
      <c r="AF134" t="n">
        <v>0</v>
      </c>
      <c r="AG134" t="n">
        <v>-0.00385134054518646</v>
      </c>
      <c r="AH134" t="b">
        <v>0</v>
      </c>
      <c r="AI134" t="b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</row>
    <row r="135" spans="1:48">
      <c r="A135" t="n">
        <v>132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b">
        <v>0</v>
      </c>
      <c r="P135" t="n">
        <v>0</v>
      </c>
      <c r="Q135" t="n">
        <v>0</v>
      </c>
      <c r="R135" t="n">
        <v>1</v>
      </c>
      <c r="S135" t="n">
        <v>24.21840039118727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-21.42817949427903</v>
      </c>
      <c r="Z135" t="n">
        <v>33.2261295526622</v>
      </c>
      <c r="AA135" t="n">
        <v>0</v>
      </c>
      <c r="AB135" t="b">
        <v>0</v>
      </c>
      <c r="AC135" t="b">
        <v>0</v>
      </c>
      <c r="AD135" t="n">
        <v>89.5661408213835</v>
      </c>
      <c r="AE135" t="n">
        <v>-0</v>
      </c>
      <c r="AF135" t="n">
        <v>0</v>
      </c>
      <c r="AG135" t="n">
        <v>-0.006172028084632603</v>
      </c>
      <c r="AH135" t="b">
        <v>0</v>
      </c>
      <c r="AI135" t="b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</row>
    <row r="136" spans="1:48">
      <c r="A136" t="n">
        <v>133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b">
        <v>0</v>
      </c>
      <c r="P136" t="n">
        <v>0</v>
      </c>
      <c r="Q136" t="n">
        <v>0</v>
      </c>
      <c r="R136" t="n">
        <v>1</v>
      </c>
      <c r="S136" t="n">
        <v>24.21840039118727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-21.42817949427903</v>
      </c>
      <c r="Z136" t="n">
        <v>33.22381284622725</v>
      </c>
      <c r="AA136" t="n">
        <v>0</v>
      </c>
      <c r="AB136" t="b">
        <v>0</v>
      </c>
      <c r="AC136" t="b">
        <v>0</v>
      </c>
      <c r="AD136" t="n">
        <v>89.55870048128132</v>
      </c>
      <c r="AE136" t="n">
        <v>-0</v>
      </c>
      <c r="AF136" t="n">
        <v>0</v>
      </c>
      <c r="AG136" t="n">
        <v>-0.0115018954617121</v>
      </c>
      <c r="AH136" t="b">
        <v>0</v>
      </c>
      <c r="AI136" t="b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</row>
    <row r="137" spans="1:48">
      <c r="A137" t="n">
        <v>134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b">
        <v>0</v>
      </c>
      <c r="P137" t="n">
        <v>0</v>
      </c>
      <c r="Q137" t="n">
        <v>0</v>
      </c>
      <c r="R137" t="n">
        <v>1</v>
      </c>
      <c r="S137" t="n">
        <v>24.21840039118727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-21.42817949427903</v>
      </c>
      <c r="Z137" t="n">
        <v>33.22149613979231</v>
      </c>
      <c r="AA137" t="n">
        <v>0</v>
      </c>
      <c r="AB137" t="b">
        <v>0</v>
      </c>
      <c r="AC137" t="b">
        <v>0</v>
      </c>
      <c r="AD137" t="n">
        <v>89.55126014117914</v>
      </c>
      <c r="AE137" t="n">
        <v>-0</v>
      </c>
      <c r="AF137" t="n">
        <v>0</v>
      </c>
      <c r="AG137" t="n">
        <v>-0.005553223226966858</v>
      </c>
      <c r="AH137" t="b">
        <v>0</v>
      </c>
      <c r="AI137" t="b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</row>
    <row r="138" spans="1:48">
      <c r="A138" t="n">
        <v>135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b">
        <v>0</v>
      </c>
      <c r="P138" t="n">
        <v>0</v>
      </c>
      <c r="Q138" t="n">
        <v>0</v>
      </c>
      <c r="R138" t="n">
        <v>1</v>
      </c>
      <c r="S138" t="n">
        <v>24.21840039118727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-21.42817949427903</v>
      </c>
      <c r="Z138" t="n">
        <v>33.21917943335736</v>
      </c>
      <c r="AA138" t="n">
        <v>0</v>
      </c>
      <c r="AB138" t="b">
        <v>0</v>
      </c>
      <c r="AC138" t="b">
        <v>0</v>
      </c>
      <c r="AD138" t="n">
        <v>89.54381980107696</v>
      </c>
      <c r="AE138" t="n">
        <v>-0</v>
      </c>
      <c r="AF138" t="n">
        <v>0</v>
      </c>
      <c r="AG138" t="n">
        <v>0.0007103910880864317</v>
      </c>
      <c r="AH138" t="b">
        <v>0</v>
      </c>
      <c r="AI138" t="b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</row>
    <row r="139" spans="1:48">
      <c r="A139" t="n">
        <v>136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b">
        <v>0</v>
      </c>
      <c r="P139" t="n">
        <v>0</v>
      </c>
      <c r="Q139" t="n">
        <v>0</v>
      </c>
      <c r="R139" t="n">
        <v>1</v>
      </c>
      <c r="S139" t="n">
        <v>24.21840039118727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-21.42817949427903</v>
      </c>
      <c r="Z139" t="n">
        <v>33.21686272692241</v>
      </c>
      <c r="AA139" t="n">
        <v>0</v>
      </c>
      <c r="AB139" t="b">
        <v>0</v>
      </c>
      <c r="AC139" t="b">
        <v>0</v>
      </c>
      <c r="AD139" t="n">
        <v>89.53637946097479</v>
      </c>
      <c r="AE139" t="n">
        <v>-0</v>
      </c>
      <c r="AF139" t="n">
        <v>0</v>
      </c>
      <c r="AG139" t="n">
        <v>0.01075201493594113</v>
      </c>
      <c r="AH139" t="b">
        <v>0</v>
      </c>
      <c r="AI139" t="b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</row>
    <row r="140" spans="1:48">
      <c r="A140" t="n">
        <v>137</v>
      </c>
      <c r="B140" t="n">
        <v>0</v>
      </c>
      <c r="C140" t="n">
        <v>0</v>
      </c>
      <c r="D140" t="n">
        <v>0</v>
      </c>
      <c r="E140" t="n">
        <v>0</v>
      </c>
      <c r="F140" t="n">
        <v>-0.007150841221403659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b">
        <v>0</v>
      </c>
      <c r="P140" t="n">
        <v>0</v>
      </c>
      <c r="Q140" t="n">
        <v>0</v>
      </c>
      <c r="R140" t="n">
        <v>1</v>
      </c>
      <c r="S140" t="n">
        <v>24.21840039118727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-21.42817949427903</v>
      </c>
      <c r="Z140" t="n">
        <v>33.21935959087081</v>
      </c>
      <c r="AA140" t="n">
        <v>0</v>
      </c>
      <c r="AB140" t="b">
        <v>0</v>
      </c>
      <c r="AC140" t="b">
        <v>0</v>
      </c>
      <c r="AD140" t="n">
        <v>89.52893912087261</v>
      </c>
      <c r="AE140" t="n">
        <v>-0</v>
      </c>
      <c r="AF140" t="n">
        <v>0</v>
      </c>
      <c r="AG140" t="n">
        <v>0.03994917270976167</v>
      </c>
      <c r="AH140" t="b">
        <v>0</v>
      </c>
      <c r="AI140" t="b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0.2695635702047531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</row>
    <row r="141" spans="1:48">
      <c r="A141" t="n">
        <v>138</v>
      </c>
      <c r="B141" t="n">
        <v>0</v>
      </c>
      <c r="C141" t="n">
        <v>0</v>
      </c>
      <c r="D141" t="n">
        <v>0</v>
      </c>
      <c r="E141" t="n">
        <v>0.2</v>
      </c>
      <c r="F141" t="n">
        <v>0.193353969421803</v>
      </c>
      <c r="G141" t="n">
        <v>1.64761976685317</v>
      </c>
      <c r="H141" t="n">
        <v>6.498212360468902</v>
      </c>
      <c r="I141" t="n">
        <v>0.02632385517957524</v>
      </c>
      <c r="J141" t="n">
        <v>0.02632385517957524</v>
      </c>
      <c r="K141" t="n">
        <v>152.5681503955136</v>
      </c>
      <c r="L141" t="n">
        <v>1</v>
      </c>
      <c r="M141" t="n">
        <v>38.68360811245275</v>
      </c>
      <c r="N141" t="n">
        <v>24.2188374674676</v>
      </c>
      <c r="O141" t="b">
        <v>1</v>
      </c>
      <c r="P141" t="n">
        <v>0.02632385517957524</v>
      </c>
      <c r="Q141" t="n">
        <v>0</v>
      </c>
      <c r="R141" t="n">
        <v>0.8406525251019052</v>
      </c>
      <c r="S141" t="n">
        <v>24.21840039118727</v>
      </c>
      <c r="T141" t="n">
        <v>12.34670467997876</v>
      </c>
      <c r="U141" t="n">
        <v>0.03131359794153264</v>
      </c>
      <c r="V141" t="n">
        <v>1.967416214067105</v>
      </c>
      <c r="W141" t="n">
        <v>0</v>
      </c>
      <c r="X141" t="n">
        <v>0</v>
      </c>
      <c r="Y141" t="n">
        <v>-21.42817949427903</v>
      </c>
      <c r="Z141" t="n">
        <v>33.26649812599635</v>
      </c>
      <c r="AA141" t="n">
        <v>750</v>
      </c>
      <c r="AB141" t="b">
        <v>1</v>
      </c>
      <c r="AC141" t="b">
        <v>1</v>
      </c>
      <c r="AD141" t="n">
        <v>89.52149878077043</v>
      </c>
      <c r="AE141" t="n">
        <v>-0</v>
      </c>
      <c r="AF141" t="n">
        <v>0</v>
      </c>
      <c r="AG141" t="n">
        <v>0.05340423394181854</v>
      </c>
      <c r="AH141" t="b">
        <v>1</v>
      </c>
      <c r="AI141" t="b">
        <v>1</v>
      </c>
      <c r="AJ141" t="n">
        <v>750</v>
      </c>
      <c r="AK141" t="n">
        <v>0</v>
      </c>
      <c r="AL141" t="n">
        <v>0.03131359794153264</v>
      </c>
      <c r="AM141" t="n">
        <v>0</v>
      </c>
      <c r="AN141" t="n">
        <v>0.3008771681462858</v>
      </c>
      <c r="AO141" t="n">
        <v>0</v>
      </c>
      <c r="AP141" t="n">
        <v>1</v>
      </c>
      <c r="AQ141" t="n">
        <v>0</v>
      </c>
      <c r="AR141" t="n">
        <v>0</v>
      </c>
      <c r="AS141" t="n">
        <v>0</v>
      </c>
      <c r="AT141" t="n">
        <v>0.4821991016461371</v>
      </c>
      <c r="AU141" t="n">
        <v>0.151595211416129</v>
      </c>
      <c r="AV141" t="n">
        <v>0.4821991016461371</v>
      </c>
    </row>
    <row r="142" spans="1:48">
      <c r="A142" t="n">
        <v>139</v>
      </c>
      <c r="B142" t="n">
        <v>0</v>
      </c>
      <c r="C142" t="n">
        <v>0</v>
      </c>
      <c r="D142" t="n">
        <v>0</v>
      </c>
      <c r="E142" t="n">
        <v>1.9</v>
      </c>
      <c r="F142" t="n">
        <v>0.8170682968675251</v>
      </c>
      <c r="G142" t="n">
        <v>15.65238778510511</v>
      </c>
      <c r="H142" t="n">
        <v>61.73301742445457</v>
      </c>
      <c r="I142" t="n">
        <v>0.8098166367903005</v>
      </c>
      <c r="J142" t="n">
        <v>0.8098166367903005</v>
      </c>
      <c r="K142" t="n">
        <v>494.0574786904239</v>
      </c>
      <c r="L142" t="n">
        <v>1</v>
      </c>
      <c r="M142" t="n">
        <v>125.2681234002089</v>
      </c>
      <c r="N142" t="n">
        <v>230.0789559409422</v>
      </c>
      <c r="O142" t="b">
        <v>0</v>
      </c>
      <c r="P142" t="n">
        <v>0.8098166367903005</v>
      </c>
      <c r="Q142" t="n">
        <v>0</v>
      </c>
      <c r="R142" t="n">
        <v>0.9178843797073113</v>
      </c>
      <c r="S142" t="n">
        <v>24.218543865617</v>
      </c>
      <c r="T142" t="n">
        <v>36.61788019857933</v>
      </c>
      <c r="U142" t="n">
        <v>0.8822643185719418</v>
      </c>
      <c r="V142" t="n">
        <v>3.006899946309701</v>
      </c>
      <c r="W142" t="n">
        <v>0</v>
      </c>
      <c r="X142" t="n">
        <v>0</v>
      </c>
      <c r="Y142" t="n">
        <v>-21.42817949427903</v>
      </c>
      <c r="Z142" t="n">
        <v>33.32342754697964</v>
      </c>
      <c r="AA142" t="n">
        <v>750</v>
      </c>
      <c r="AB142" t="b">
        <v>0</v>
      </c>
      <c r="AC142" t="b">
        <v>1</v>
      </c>
      <c r="AD142" t="n">
        <v>89.51405844066825</v>
      </c>
      <c r="AE142" t="n">
        <v>-0</v>
      </c>
      <c r="AF142" t="n">
        <v>0</v>
      </c>
      <c r="AG142" t="n">
        <v>0.07389081597529465</v>
      </c>
      <c r="AH142" t="b">
        <v>0</v>
      </c>
      <c r="AI142" t="b">
        <v>0</v>
      </c>
      <c r="AJ142" t="n">
        <v>750</v>
      </c>
      <c r="AK142" t="n">
        <v>0</v>
      </c>
      <c r="AL142" t="n">
        <v>0.8822643185719418</v>
      </c>
      <c r="AM142" t="n">
        <v>0</v>
      </c>
      <c r="AN142" t="n">
        <v>0.8822643185719418</v>
      </c>
      <c r="AO142" t="n">
        <v>0</v>
      </c>
      <c r="AP142" t="n">
        <v>1</v>
      </c>
      <c r="AQ142" t="n">
        <v>0</v>
      </c>
      <c r="AR142" t="n">
        <v>0</v>
      </c>
      <c r="AS142" t="n">
        <v>0</v>
      </c>
      <c r="AT142" t="n">
        <v>0.4911038270631</v>
      </c>
      <c r="AU142" t="n">
        <v>0.1543947059145192</v>
      </c>
      <c r="AV142" t="n">
        <v>0.4911038270631</v>
      </c>
    </row>
    <row r="143" spans="1:48">
      <c r="A143" t="n">
        <v>140</v>
      </c>
      <c r="B143" t="n">
        <v>0</v>
      </c>
      <c r="C143" t="n">
        <v>0</v>
      </c>
      <c r="D143" t="n">
        <v>0</v>
      </c>
      <c r="E143" t="n">
        <v>6.1</v>
      </c>
      <c r="F143" t="n">
        <v>1.455039509774762</v>
      </c>
      <c r="G143" t="n">
        <v>50.25240288902168</v>
      </c>
      <c r="H143" t="n">
        <v>198.1954769943015</v>
      </c>
      <c r="I143" t="n">
        <v>4.44068775561513</v>
      </c>
      <c r="J143" t="n">
        <v>4.44068775561513</v>
      </c>
      <c r="K143" t="n">
        <v>843.8490894789072</v>
      </c>
      <c r="L143" t="n">
        <v>1</v>
      </c>
      <c r="M143" t="n">
        <v>213.9576798881611</v>
      </c>
      <c r="N143" t="n">
        <v>738.6745427577617</v>
      </c>
      <c r="O143" t="b">
        <v>0</v>
      </c>
      <c r="P143" t="n">
        <v>4.44068775561513</v>
      </c>
      <c r="Q143" t="n">
        <v>0</v>
      </c>
      <c r="R143" t="n">
        <v>0.931592777927691</v>
      </c>
      <c r="S143" t="n">
        <v>24.22081839892518</v>
      </c>
      <c r="T143" t="n">
        <v>61.62293426646256</v>
      </c>
      <c r="U143" t="n">
        <v>4.766769194468584</v>
      </c>
      <c r="V143" t="n">
        <v>4.215453749113216</v>
      </c>
      <c r="W143" t="n">
        <v>0</v>
      </c>
      <c r="X143" t="n">
        <v>0</v>
      </c>
      <c r="Y143" t="n">
        <v>-21.42817949427903</v>
      </c>
      <c r="Z143" t="n">
        <v>33.40082283411083</v>
      </c>
      <c r="AA143" t="n">
        <v>750</v>
      </c>
      <c r="AB143" t="b">
        <v>0</v>
      </c>
      <c r="AC143" t="b">
        <v>1</v>
      </c>
      <c r="AD143" t="n">
        <v>89.50661810056607</v>
      </c>
      <c r="AE143" t="n">
        <v>-0</v>
      </c>
      <c r="AF143" t="n">
        <v>0</v>
      </c>
      <c r="AG143" t="n">
        <v>0.09435566833127937</v>
      </c>
      <c r="AH143" t="b">
        <v>0</v>
      </c>
      <c r="AI143" t="b">
        <v>0</v>
      </c>
      <c r="AJ143" t="n">
        <v>750</v>
      </c>
      <c r="AK143" t="n">
        <v>0</v>
      </c>
      <c r="AL143" t="n">
        <v>4.766769194468584</v>
      </c>
      <c r="AM143" t="n">
        <v>0</v>
      </c>
      <c r="AN143" t="n">
        <v>4.93948658830621</v>
      </c>
      <c r="AO143" t="n">
        <v>0.04035758297461367</v>
      </c>
      <c r="AP143" t="n">
        <v>1</v>
      </c>
      <c r="AQ143" t="n">
        <v>0</v>
      </c>
      <c r="AR143" t="n">
        <v>0</v>
      </c>
      <c r="AS143" t="n">
        <v>0</v>
      </c>
      <c r="AT143" t="n">
        <v>0.5028493631295313</v>
      </c>
      <c r="AU143" t="n">
        <v>0.1580873030535598</v>
      </c>
      <c r="AV143" t="n">
        <v>0.5028493631295313</v>
      </c>
    </row>
    <row r="144" spans="1:48">
      <c r="A144" t="n">
        <v>141</v>
      </c>
      <c r="B144" t="n">
        <v>0</v>
      </c>
      <c r="C144" t="n">
        <v>0</v>
      </c>
      <c r="D144" t="n">
        <v>0</v>
      </c>
      <c r="E144" t="n">
        <v>11.7</v>
      </c>
      <c r="F144" t="n">
        <v>1.529440330700094</v>
      </c>
      <c r="G144" t="n">
        <v>96.38575636091043</v>
      </c>
      <c r="H144" t="n">
        <v>380.1454230874307</v>
      </c>
      <c r="I144" t="n">
        <v>8.94277075566813</v>
      </c>
      <c r="J144" t="n">
        <v>8.94277075566813</v>
      </c>
      <c r="K144" t="n">
        <v>885.9936723676191</v>
      </c>
      <c r="L144" t="n">
        <v>1</v>
      </c>
      <c r="M144" t="n">
        <v>224.6434260566986</v>
      </c>
      <c r="N144" t="n">
        <v>1416.801991846854</v>
      </c>
      <c r="O144" t="b">
        <v>0</v>
      </c>
      <c r="P144" t="n">
        <v>8.94277075566813</v>
      </c>
      <c r="Q144" t="n">
        <v>0</v>
      </c>
      <c r="R144" t="n">
        <v>0.9282524460406464</v>
      </c>
      <c r="S144" t="n">
        <v>24.2312087930235</v>
      </c>
      <c r="T144" t="n">
        <v>64.93341124189466</v>
      </c>
      <c r="U144" t="n">
        <v>9.633985661780354</v>
      </c>
      <c r="V144" t="n">
        <v>4.658813426842734</v>
      </c>
      <c r="W144" t="n">
        <v>0</v>
      </c>
      <c r="X144" t="n">
        <v>0</v>
      </c>
      <c r="Y144" t="n">
        <v>-21.42817949427903</v>
      </c>
      <c r="Z144" t="n">
        <v>33.58541617909735</v>
      </c>
      <c r="AA144" t="n">
        <v>1416.801991846854</v>
      </c>
      <c r="AB144" t="b">
        <v>0</v>
      </c>
      <c r="AC144" t="b">
        <v>1</v>
      </c>
      <c r="AD144" t="n">
        <v>89.49917776046389</v>
      </c>
      <c r="AE144" t="n">
        <v>-0</v>
      </c>
      <c r="AF144" t="n">
        <v>0</v>
      </c>
      <c r="AG144" t="n">
        <v>0.1184215550559164</v>
      </c>
      <c r="AH144" t="b">
        <v>0</v>
      </c>
      <c r="AI144" t="b">
        <v>0</v>
      </c>
      <c r="AJ144" t="n">
        <v>1416.801991846854</v>
      </c>
      <c r="AK144" t="n">
        <v>0</v>
      </c>
      <c r="AL144" t="n">
        <v>9.633985661780354</v>
      </c>
      <c r="AM144" t="n">
        <v>0</v>
      </c>
      <c r="AN144" t="n">
        <v>9.706195031319188</v>
      </c>
      <c r="AO144" t="n">
        <v>0</v>
      </c>
      <c r="AP144" t="n">
        <v>1</v>
      </c>
      <c r="AQ144" t="n">
        <v>0</v>
      </c>
      <c r="AR144" t="n">
        <v>0</v>
      </c>
      <c r="AS144" t="n">
        <v>0</v>
      </c>
      <c r="AT144" t="n">
        <v>2.815755115512612</v>
      </c>
      <c r="AU144" t="n">
        <v>0.8852256061344338</v>
      </c>
      <c r="AV144" t="n">
        <v>2.815755115512612</v>
      </c>
    </row>
    <row r="145" spans="1:48">
      <c r="A145" t="n">
        <v>142</v>
      </c>
      <c r="B145" t="n">
        <v>0</v>
      </c>
      <c r="C145" t="n">
        <v>0</v>
      </c>
      <c r="D145" t="n">
        <v>0</v>
      </c>
      <c r="E145" t="n">
        <v>16.4</v>
      </c>
      <c r="F145" t="n">
        <v>1.010532500758199</v>
      </c>
      <c r="G145" t="n">
        <v>135.1048208819599</v>
      </c>
      <c r="H145" t="n">
        <v>532.85341355845</v>
      </c>
      <c r="I145" t="n">
        <v>8.54122544215344</v>
      </c>
      <c r="J145" t="n">
        <v>8.54122544215344</v>
      </c>
      <c r="K145" t="n">
        <v>603.6993677828823</v>
      </c>
      <c r="L145" t="n">
        <v>2</v>
      </c>
      <c r="M145" t="n">
        <v>153.0677910200006</v>
      </c>
      <c r="N145" t="n">
        <v>1138.174891360849</v>
      </c>
      <c r="O145" t="b">
        <v>1</v>
      </c>
      <c r="P145" t="n">
        <v>8.54122544215344</v>
      </c>
      <c r="Q145" t="n">
        <v>0</v>
      </c>
      <c r="R145" t="n">
        <v>0.9349707432101452</v>
      </c>
      <c r="S145" t="n">
        <v>24.25315497752625</v>
      </c>
      <c r="T145" t="n">
        <v>76.64512646247967</v>
      </c>
      <c r="U145" t="n">
        <v>9.135286322252014</v>
      </c>
      <c r="V145" t="n">
        <v>4.984175610419484</v>
      </c>
      <c r="W145" t="n">
        <v>0</v>
      </c>
      <c r="X145" t="n">
        <v>0</v>
      </c>
      <c r="Y145" t="n">
        <v>-21.42817949427903</v>
      </c>
      <c r="Z145" t="n">
        <v>33.69843254499715</v>
      </c>
      <c r="AA145" t="n">
        <v>1138.174891360849</v>
      </c>
      <c r="AB145" t="b">
        <v>0</v>
      </c>
      <c r="AC145" t="b">
        <v>1</v>
      </c>
      <c r="AD145" t="n">
        <v>89.49173742036172</v>
      </c>
      <c r="AE145" t="n">
        <v>-0</v>
      </c>
      <c r="AF145" t="n">
        <v>0</v>
      </c>
      <c r="AG145" t="n">
        <v>0.1469486696983569</v>
      </c>
      <c r="AH145" t="b">
        <v>0</v>
      </c>
      <c r="AI145" t="b">
        <v>0</v>
      </c>
      <c r="AJ145" t="n">
        <v>1138.174891360849</v>
      </c>
      <c r="AK145" t="n">
        <v>0</v>
      </c>
      <c r="AL145" t="n">
        <v>9.135286322252014</v>
      </c>
      <c r="AM145" t="n">
        <v>0</v>
      </c>
      <c r="AN145" t="n">
        <v>9.140582338267023</v>
      </c>
      <c r="AO145" t="n">
        <v>0</v>
      </c>
      <c r="AP145" t="n">
        <v>1</v>
      </c>
      <c r="AQ145" t="n">
        <v>0</v>
      </c>
      <c r="AR145" t="n">
        <v>0</v>
      </c>
      <c r="AS145" t="n">
        <v>0</v>
      </c>
      <c r="AT145" t="n">
        <v>2.655933615596524</v>
      </c>
      <c r="AU145" t="n">
        <v>0.8349804397997977</v>
      </c>
      <c r="AV145" t="n">
        <v>2.655933615596524</v>
      </c>
    </row>
    <row r="146" spans="1:48">
      <c r="A146" t="n">
        <v>143</v>
      </c>
      <c r="B146" t="n">
        <v>0</v>
      </c>
      <c r="C146" t="n">
        <v>0</v>
      </c>
      <c r="D146" t="n">
        <v>0</v>
      </c>
      <c r="E146" t="n">
        <v>18.9</v>
      </c>
      <c r="F146" t="n">
        <v>0.4284296662671103</v>
      </c>
      <c r="G146" t="n">
        <v>155.7000679676246</v>
      </c>
      <c r="H146" t="n">
        <v>614.0810680643112</v>
      </c>
      <c r="I146" t="n">
        <v>4.666728319947508</v>
      </c>
      <c r="J146" t="n">
        <v>4.666728319947508</v>
      </c>
      <c r="K146" t="n">
        <v>286.216784571098</v>
      </c>
      <c r="L146" t="n">
        <v>2</v>
      </c>
      <c r="M146" t="n">
        <v>72.57017864378753</v>
      </c>
      <c r="N146" t="n">
        <v>1311.677161385369</v>
      </c>
      <c r="O146" t="b">
        <v>0</v>
      </c>
      <c r="P146" t="n">
        <v>4.666728319947508</v>
      </c>
      <c r="Q146" t="n">
        <v>0</v>
      </c>
      <c r="R146" t="n">
        <v>0.9055639786325057</v>
      </c>
      <c r="S146" t="n">
        <v>24.27215301780561</v>
      </c>
      <c r="T146" t="n">
        <v>37.51783809594659</v>
      </c>
      <c r="U146" t="n">
        <v>5.153394381912966</v>
      </c>
      <c r="V146" t="n">
        <v>3.543035360091004</v>
      </c>
      <c r="W146" t="n">
        <v>0</v>
      </c>
      <c r="X146" t="n">
        <v>0</v>
      </c>
      <c r="Y146" t="n">
        <v>-21.42817949427903</v>
      </c>
      <c r="Z146" t="n">
        <v>33.85396804967895</v>
      </c>
      <c r="AA146" t="n">
        <v>1311.677161385369</v>
      </c>
      <c r="AB146" t="b">
        <v>0</v>
      </c>
      <c r="AC146" t="b">
        <v>1</v>
      </c>
      <c r="AD146" t="n">
        <v>89.48429708025954</v>
      </c>
      <c r="AE146" t="n">
        <v>-0</v>
      </c>
      <c r="AF146" t="n">
        <v>0</v>
      </c>
      <c r="AG146" t="n">
        <v>0.1794364490778984</v>
      </c>
      <c r="AH146" t="b">
        <v>0</v>
      </c>
      <c r="AI146" t="b">
        <v>0</v>
      </c>
      <c r="AJ146" t="n">
        <v>1311.677161385369</v>
      </c>
      <c r="AK146" t="n">
        <v>0</v>
      </c>
      <c r="AL146" t="n">
        <v>5.153394381912966</v>
      </c>
      <c r="AM146" t="n">
        <v>0</v>
      </c>
      <c r="AN146" t="n">
        <v>5.181669541632287</v>
      </c>
      <c r="AO146" t="n">
        <v>0</v>
      </c>
      <c r="AP146" t="n">
        <v>1</v>
      </c>
      <c r="AQ146" t="n">
        <v>0</v>
      </c>
      <c r="AR146" t="n">
        <v>0</v>
      </c>
      <c r="AS146" t="n">
        <v>0</v>
      </c>
      <c r="AT146" t="n">
        <v>1.940049422365843</v>
      </c>
      <c r="AU146" t="n">
        <v>0.6099186027872705</v>
      </c>
      <c r="AV146" t="n">
        <v>1.940049422365843</v>
      </c>
    </row>
    <row r="147" spans="1:48">
      <c r="A147" t="n">
        <v>144</v>
      </c>
      <c r="B147" t="n">
        <v>0</v>
      </c>
      <c r="C147" t="n">
        <v>0</v>
      </c>
      <c r="D147" t="n">
        <v>0</v>
      </c>
      <c r="E147" t="n">
        <v>19.9</v>
      </c>
      <c r="F147" t="n">
        <v>0.1924155008400223</v>
      </c>
      <c r="G147" t="n">
        <v>163.9381668018904</v>
      </c>
      <c r="H147" t="n">
        <v>646.5721298666558</v>
      </c>
      <c r="I147" t="n">
        <v>2.704248877591555</v>
      </c>
      <c r="J147" t="n">
        <v>2.704248877591555</v>
      </c>
      <c r="K147" t="n">
        <v>157.5208206663109</v>
      </c>
      <c r="L147" t="n">
        <v>2</v>
      </c>
      <c r="M147" t="n">
        <v>39.93935615271575</v>
      </c>
      <c r="N147" t="n">
        <v>1381.078069395177</v>
      </c>
      <c r="O147" t="b">
        <v>0</v>
      </c>
      <c r="P147" t="n">
        <v>2.704248877591555</v>
      </c>
      <c r="Q147" t="n">
        <v>0</v>
      </c>
      <c r="R147" t="n">
        <v>0.8633962478498511</v>
      </c>
      <c r="S147" t="n">
        <v>24.28722707049189</v>
      </c>
      <c r="T147" t="n">
        <v>21.6565690348931</v>
      </c>
      <c r="U147" t="n">
        <v>3.132106358263717</v>
      </c>
      <c r="V147" t="n">
        <v>2.958368588865127</v>
      </c>
      <c r="W147" t="n">
        <v>0</v>
      </c>
      <c r="X147" t="n">
        <v>0</v>
      </c>
      <c r="Y147" t="n">
        <v>-21.42817949427903</v>
      </c>
      <c r="Z147" t="n">
        <v>34.01209427587194</v>
      </c>
      <c r="AA147" t="n">
        <v>1381.078069395177</v>
      </c>
      <c r="AB147" t="b">
        <v>0</v>
      </c>
      <c r="AC147" t="b">
        <v>1</v>
      </c>
      <c r="AD147" t="n">
        <v>89.47685674015736</v>
      </c>
      <c r="AE147" t="n">
        <v>-0</v>
      </c>
      <c r="AF147" t="n">
        <v>0</v>
      </c>
      <c r="AG147" t="n">
        <v>0.2112016406527479</v>
      </c>
      <c r="AH147" t="b">
        <v>0</v>
      </c>
      <c r="AI147" t="b">
        <v>0</v>
      </c>
      <c r="AJ147" t="n">
        <v>1381.078069395177</v>
      </c>
      <c r="AK147" t="n">
        <v>0</v>
      </c>
      <c r="AL147" t="n">
        <v>3.132106358263717</v>
      </c>
      <c r="AM147" t="n">
        <v>0</v>
      </c>
      <c r="AN147" t="n">
        <v>3.140438874719778</v>
      </c>
      <c r="AO147" t="n">
        <v>0</v>
      </c>
      <c r="AP147" t="n">
        <v>1</v>
      </c>
      <c r="AQ147" t="n">
        <v>0</v>
      </c>
      <c r="AR147" t="n">
        <v>0</v>
      </c>
      <c r="AS147" t="n">
        <v>0</v>
      </c>
      <c r="AT147" t="n">
        <v>1.607365373584831</v>
      </c>
      <c r="AU147" t="n">
        <v>0.5053283857222417</v>
      </c>
      <c r="AV147" t="n">
        <v>1.607365373584831</v>
      </c>
    </row>
    <row r="148" spans="1:48">
      <c r="A148" t="n">
        <v>145</v>
      </c>
      <c r="B148" t="n">
        <v>0</v>
      </c>
      <c r="C148" t="n">
        <v>0</v>
      </c>
      <c r="D148" t="n">
        <v>0</v>
      </c>
      <c r="E148" t="n">
        <v>20.8</v>
      </c>
      <c r="F148" t="n">
        <v>0.385241663706132</v>
      </c>
      <c r="G148" t="n">
        <v>171.3524557527297</v>
      </c>
      <c r="H148" t="n">
        <v>675.814085488766</v>
      </c>
      <c r="I148" t="n">
        <v>4.727633679418412</v>
      </c>
      <c r="J148" t="n">
        <v>4.727633679418412</v>
      </c>
      <c r="K148" t="n">
        <v>263.4661753408266</v>
      </c>
      <c r="L148" t="n">
        <v>2</v>
      </c>
      <c r="M148" t="n">
        <v>66.80176859554427</v>
      </c>
      <c r="N148" t="n">
        <v>1443.538886604004</v>
      </c>
      <c r="O148" t="b">
        <v>0</v>
      </c>
      <c r="P148" t="n">
        <v>4.727633679418412</v>
      </c>
      <c r="Q148" t="n">
        <v>0</v>
      </c>
      <c r="R148" t="n">
        <v>0.8994310888241492</v>
      </c>
      <c r="S148" t="n">
        <v>24.29986247398712</v>
      </c>
      <c r="T148" t="n">
        <v>34.77113102100429</v>
      </c>
      <c r="U148" t="n">
        <v>5.256248909073153</v>
      </c>
      <c r="V148" t="n">
        <v>3.49689478713525</v>
      </c>
      <c r="W148" t="n">
        <v>0</v>
      </c>
      <c r="X148" t="n">
        <v>0</v>
      </c>
      <c r="Y148" t="n">
        <v>-21.42817949427903</v>
      </c>
      <c r="Z148" t="n">
        <v>34.19618919448098</v>
      </c>
      <c r="AA148" t="n">
        <v>1443.538886604004</v>
      </c>
      <c r="AB148" t="b">
        <v>0</v>
      </c>
      <c r="AC148" t="b">
        <v>1</v>
      </c>
      <c r="AD148" t="n">
        <v>89.46941640005518</v>
      </c>
      <c r="AE148" t="n">
        <v>-0</v>
      </c>
      <c r="AF148" t="n">
        <v>0</v>
      </c>
      <c r="AG148" t="n">
        <v>0.2253587788134503</v>
      </c>
      <c r="AH148" t="b">
        <v>0</v>
      </c>
      <c r="AI148" t="b">
        <v>0</v>
      </c>
      <c r="AJ148" t="n">
        <v>1443.538886604004</v>
      </c>
      <c r="AK148" t="n">
        <v>0</v>
      </c>
      <c r="AL148" t="n">
        <v>5.256248909073153</v>
      </c>
      <c r="AM148" t="n">
        <v>0</v>
      </c>
      <c r="AN148" t="n">
        <v>5.275660671786581</v>
      </c>
      <c r="AO148" t="n">
        <v>0</v>
      </c>
      <c r="AP148" t="n">
        <v>1</v>
      </c>
      <c r="AQ148" t="n">
        <v>0</v>
      </c>
      <c r="AR148" t="n">
        <v>0</v>
      </c>
      <c r="AS148" t="n">
        <v>0</v>
      </c>
      <c r="AT148" t="n">
        <v>2.08187180237239</v>
      </c>
      <c r="AU148" t="n">
        <v>0.6545051513877045</v>
      </c>
      <c r="AV148" t="n">
        <v>2.08187180237239</v>
      </c>
    </row>
    <row r="149" spans="1:48">
      <c r="A149" t="n">
        <v>146</v>
      </c>
      <c r="B149" t="n">
        <v>0</v>
      </c>
      <c r="C149" t="n">
        <v>0</v>
      </c>
      <c r="D149" t="n">
        <v>0</v>
      </c>
      <c r="E149" t="n">
        <v>22.8</v>
      </c>
      <c r="F149" t="n">
        <v>0.6832845110021197</v>
      </c>
      <c r="G149" t="n">
        <v>187.8286534212614</v>
      </c>
      <c r="H149" t="n">
        <v>740.7962090934549</v>
      </c>
      <c r="I149" t="n">
        <v>8.409940775771316</v>
      </c>
      <c r="J149" t="n">
        <v>8.409940775771316</v>
      </c>
      <c r="K149" t="n">
        <v>427.5653222851408</v>
      </c>
      <c r="L149" t="n">
        <v>2</v>
      </c>
      <c r="M149" t="n">
        <v>108.4090573745286</v>
      </c>
      <c r="N149" t="n">
        <v>1582.34070262362</v>
      </c>
      <c r="O149" t="b">
        <v>0</v>
      </c>
      <c r="P149" t="n">
        <v>8.409940775771316</v>
      </c>
      <c r="Q149" t="n">
        <v>0</v>
      </c>
      <c r="R149" t="n">
        <v>0.9210364812488979</v>
      </c>
      <c r="S149" t="n">
        <v>24.31612497717168</v>
      </c>
      <c r="T149" t="n">
        <v>55.10455345424803</v>
      </c>
      <c r="U149" t="n">
        <v>9.130952950275853</v>
      </c>
      <c r="V149" t="n">
        <v>4.351249439955616</v>
      </c>
      <c r="W149" t="n">
        <v>0</v>
      </c>
      <c r="X149" t="n">
        <v>0</v>
      </c>
      <c r="Y149" t="n">
        <v>-21.42817949427903</v>
      </c>
      <c r="Z149" t="n">
        <v>34.43406560517569</v>
      </c>
      <c r="AA149" t="n">
        <v>1582.34070262362</v>
      </c>
      <c r="AB149" t="b">
        <v>0</v>
      </c>
      <c r="AC149" t="b">
        <v>1</v>
      </c>
      <c r="AD149" t="n">
        <v>89.461976059953</v>
      </c>
      <c r="AE149" t="n">
        <v>-0</v>
      </c>
      <c r="AF149" t="n">
        <v>0</v>
      </c>
      <c r="AG149" t="n">
        <v>0.2409584778211581</v>
      </c>
      <c r="AH149" t="b">
        <v>0</v>
      </c>
      <c r="AI149" t="b">
        <v>0</v>
      </c>
      <c r="AJ149" t="n">
        <v>1582.34070262362</v>
      </c>
      <c r="AK149" t="n">
        <v>0</v>
      </c>
      <c r="AL149" t="n">
        <v>9.130952950275853</v>
      </c>
      <c r="AM149" t="n">
        <v>0</v>
      </c>
      <c r="AN149" t="n">
        <v>9.179793960860412</v>
      </c>
      <c r="AO149" t="n">
        <v>0</v>
      </c>
      <c r="AP149" t="n">
        <v>1</v>
      </c>
      <c r="AQ149" t="n">
        <v>0</v>
      </c>
      <c r="AR149" t="n">
        <v>0</v>
      </c>
      <c r="AS149" t="n">
        <v>0</v>
      </c>
      <c r="AT149" t="n">
        <v>2.933464747064683</v>
      </c>
      <c r="AU149" t="n">
        <v>0.9222315159752736</v>
      </c>
      <c r="AV149" t="n">
        <v>2.933464747064683</v>
      </c>
    </row>
    <row r="150" spans="1:48">
      <c r="A150" t="n">
        <v>147</v>
      </c>
      <c r="B150" t="n">
        <v>0</v>
      </c>
      <c r="C150" t="n">
        <v>0</v>
      </c>
      <c r="D150" t="n">
        <v>0</v>
      </c>
      <c r="E150" t="n">
        <v>25.4</v>
      </c>
      <c r="F150" t="n">
        <v>0.7149536256187199</v>
      </c>
      <c r="G150" t="n">
        <v>209.2477103903526</v>
      </c>
      <c r="H150" t="n">
        <v>825.2729697795505</v>
      </c>
      <c r="I150" t="n">
        <v>9.779805593025271</v>
      </c>
      <c r="J150" t="n">
        <v>9.779805593025271</v>
      </c>
      <c r="K150" t="n">
        <v>446.314389687917</v>
      </c>
      <c r="L150" t="n">
        <v>2</v>
      </c>
      <c r="M150" t="n">
        <v>113.1628777099181</v>
      </c>
      <c r="N150" t="n">
        <v>1762.78306344912</v>
      </c>
      <c r="O150" t="b">
        <v>0</v>
      </c>
      <c r="P150" t="n">
        <v>9.779805593025271</v>
      </c>
      <c r="Q150" t="n">
        <v>0</v>
      </c>
      <c r="R150" t="n">
        <v>0.921265547002598</v>
      </c>
      <c r="S150" t="n">
        <v>24.33883927202138</v>
      </c>
      <c r="T150" t="n">
        <v>57.5066282514625</v>
      </c>
      <c r="U150" t="n">
        <v>10.61562068053511</v>
      </c>
      <c r="V150" t="n">
        <v>4.52775291910384</v>
      </c>
      <c r="W150" t="n">
        <v>0</v>
      </c>
      <c r="X150" t="n">
        <v>0</v>
      </c>
      <c r="Y150" t="n">
        <v>-21.42817949427903</v>
      </c>
      <c r="Z150" t="n">
        <v>34.68961050058317</v>
      </c>
      <c r="AA150" t="n">
        <v>1762.78306344912</v>
      </c>
      <c r="AB150" t="b">
        <v>0</v>
      </c>
      <c r="AC150" t="b">
        <v>1</v>
      </c>
      <c r="AD150" t="n">
        <v>89.45453571985082</v>
      </c>
      <c r="AE150" t="n">
        <v>-0</v>
      </c>
      <c r="AF150" t="n">
        <v>0</v>
      </c>
      <c r="AG150" t="n">
        <v>0.2367407938906082</v>
      </c>
      <c r="AH150" t="b">
        <v>0</v>
      </c>
      <c r="AI150" t="b">
        <v>0</v>
      </c>
      <c r="AJ150" t="n">
        <v>1762.78306344912</v>
      </c>
      <c r="AK150" t="n">
        <v>0</v>
      </c>
      <c r="AL150" t="n">
        <v>10.61562068053511</v>
      </c>
      <c r="AM150" t="n">
        <v>0</v>
      </c>
      <c r="AN150" t="n">
        <v>10.67103999358498</v>
      </c>
      <c r="AO150" t="n">
        <v>0</v>
      </c>
      <c r="AP150" t="n">
        <v>1</v>
      </c>
      <c r="AQ150" t="n">
        <v>0</v>
      </c>
      <c r="AR150" t="n">
        <v>0</v>
      </c>
      <c r="AS150" t="n">
        <v>0</v>
      </c>
      <c r="AT150" t="n">
        <v>3.329749120656946</v>
      </c>
      <c r="AU150" t="n">
        <v>1.04681659543839</v>
      </c>
      <c r="AV150" t="n">
        <v>3.329749120656946</v>
      </c>
    </row>
    <row r="151" spans="1:48">
      <c r="A151" t="n">
        <v>148</v>
      </c>
      <c r="B151" t="n">
        <v>0</v>
      </c>
      <c r="C151" t="n">
        <v>0</v>
      </c>
      <c r="D151" t="n">
        <v>0</v>
      </c>
      <c r="E151" t="n">
        <v>27.7</v>
      </c>
      <c r="F151" t="n">
        <v>0.5402343198563329</v>
      </c>
      <c r="G151" t="n">
        <v>228.1953377091641</v>
      </c>
      <c r="H151" t="n">
        <v>900.002411924943</v>
      </c>
      <c r="I151" t="n">
        <v>8.413194407505472</v>
      </c>
      <c r="J151" t="n">
        <v>8.413194407505472</v>
      </c>
      <c r="K151" t="n">
        <v>352.0671782139955</v>
      </c>
      <c r="L151" t="n">
        <v>2</v>
      </c>
      <c r="M151" t="n">
        <v>89.26652591632745</v>
      </c>
      <c r="N151" t="n">
        <v>1922.405151871678</v>
      </c>
      <c r="O151" t="b">
        <v>0</v>
      </c>
      <c r="P151" t="n">
        <v>8.413194407505472</v>
      </c>
      <c r="Q151" t="n">
        <v>0</v>
      </c>
      <c r="R151" t="n">
        <v>0.9096310086028666</v>
      </c>
      <c r="S151" t="n">
        <v>24.36517679120374</v>
      </c>
      <c r="T151" t="n">
        <v>45.9432938434791</v>
      </c>
      <c r="U151" t="n">
        <v>9.249018918591601</v>
      </c>
      <c r="V151" t="n">
        <v>4.151849126097339</v>
      </c>
      <c r="W151" t="n">
        <v>0</v>
      </c>
      <c r="X151" t="n">
        <v>0</v>
      </c>
      <c r="Y151" t="n">
        <v>-21.42817949427903</v>
      </c>
      <c r="Z151" t="n">
        <v>34.95423020080916</v>
      </c>
      <c r="AA151" t="n">
        <v>1922.405151871678</v>
      </c>
      <c r="AB151" t="b">
        <v>0</v>
      </c>
      <c r="AC151" t="b">
        <v>1</v>
      </c>
      <c r="AD151" t="n">
        <v>89.44709537974865</v>
      </c>
      <c r="AE151" t="n">
        <v>-0</v>
      </c>
      <c r="AF151" t="n">
        <v>0</v>
      </c>
      <c r="AG151" t="n">
        <v>0.2263727808153081</v>
      </c>
      <c r="AH151" t="b">
        <v>0</v>
      </c>
      <c r="AI151" t="b">
        <v>0</v>
      </c>
      <c r="AJ151" t="n">
        <v>1922.405151871678</v>
      </c>
      <c r="AK151" t="n">
        <v>0</v>
      </c>
      <c r="AL151" t="n">
        <v>9.249018918591601</v>
      </c>
      <c r="AM151" t="n">
        <v>0</v>
      </c>
      <c r="AN151" t="n">
        <v>9.282348984415846</v>
      </c>
      <c r="AO151" t="n">
        <v>0</v>
      </c>
      <c r="AP151" t="n">
        <v>1</v>
      </c>
      <c r="AQ151" t="n">
        <v>0</v>
      </c>
      <c r="AR151" t="n">
        <v>0</v>
      </c>
      <c r="AS151" t="n">
        <v>0</v>
      </c>
      <c r="AT151" t="n">
        <v>3.181101291613272</v>
      </c>
      <c r="AU151" t="n">
        <v>1.00008424153417</v>
      </c>
      <c r="AV151" t="n">
        <v>3.181101291613272</v>
      </c>
    </row>
    <row r="152" spans="1:48">
      <c r="A152" t="n">
        <v>149</v>
      </c>
      <c r="B152" t="n">
        <v>0</v>
      </c>
      <c r="C152" t="n">
        <v>0</v>
      </c>
      <c r="D152" t="n">
        <v>0</v>
      </c>
      <c r="E152" t="n">
        <v>29.2</v>
      </c>
      <c r="F152" t="n">
        <v>0.2907757616226179</v>
      </c>
      <c r="G152" t="n">
        <v>240.5524859605628</v>
      </c>
      <c r="H152" t="n">
        <v>948.7390046284597</v>
      </c>
      <c r="I152" t="n">
        <v>5.45380000574085</v>
      </c>
      <c r="J152" t="n">
        <v>5.45380000574085</v>
      </c>
      <c r="K152" t="n">
        <v>216.5014157510474</v>
      </c>
      <c r="L152" t="n">
        <v>2</v>
      </c>
      <c r="M152" t="n">
        <v>54.89386809103636</v>
      </c>
      <c r="N152" t="n">
        <v>2026.50651388639</v>
      </c>
      <c r="O152" t="b">
        <v>0</v>
      </c>
      <c r="P152" t="n">
        <v>5.45380000574085</v>
      </c>
      <c r="Q152" t="n">
        <v>0</v>
      </c>
      <c r="R152" t="n">
        <v>0.8785981931596949</v>
      </c>
      <c r="S152" t="n">
        <v>24.39118199060472</v>
      </c>
      <c r="T152" t="n">
        <v>29.25043170723122</v>
      </c>
      <c r="U152" t="n">
        <v>6.207388141930268</v>
      </c>
      <c r="V152" t="n">
        <v>3.551055260116822</v>
      </c>
      <c r="W152" t="n">
        <v>0</v>
      </c>
      <c r="X152" t="n">
        <v>0</v>
      </c>
      <c r="Y152" t="n">
        <v>-21.42817949427903</v>
      </c>
      <c r="Z152" t="n">
        <v>35.22598367152083</v>
      </c>
      <c r="AA152" t="n">
        <v>2026.50651388639</v>
      </c>
      <c r="AB152" t="b">
        <v>0</v>
      </c>
      <c r="AC152" t="b">
        <v>1</v>
      </c>
      <c r="AD152" t="n">
        <v>89.43965503964647</v>
      </c>
      <c r="AE152" t="n">
        <v>-0</v>
      </c>
      <c r="AF152" t="n">
        <v>0</v>
      </c>
      <c r="AG152" t="n">
        <v>0.2101403717204452</v>
      </c>
      <c r="AH152" t="b">
        <v>0</v>
      </c>
      <c r="AI152" t="b">
        <v>0</v>
      </c>
      <c r="AJ152" t="n">
        <v>2026.50651388639</v>
      </c>
      <c r="AK152" t="n">
        <v>0</v>
      </c>
      <c r="AL152" t="n">
        <v>6.207388141930268</v>
      </c>
      <c r="AM152" t="n">
        <v>0</v>
      </c>
      <c r="AN152" t="n">
        <v>6.217567199429224</v>
      </c>
      <c r="AO152" t="n">
        <v>0</v>
      </c>
      <c r="AP152" t="n">
        <v>1</v>
      </c>
      <c r="AQ152" t="n">
        <v>0</v>
      </c>
      <c r="AR152" t="n">
        <v>0</v>
      </c>
      <c r="AS152" t="n">
        <v>0</v>
      </c>
      <c r="AT152" t="n">
        <v>2.70942936603968</v>
      </c>
      <c r="AU152" t="n">
        <v>0.8517985955587152</v>
      </c>
      <c r="AV152" t="n">
        <v>2.70942936603968</v>
      </c>
    </row>
    <row r="153" spans="1:48">
      <c r="A153" t="n">
        <v>150</v>
      </c>
      <c r="B153" t="n">
        <v>0</v>
      </c>
      <c r="C153" t="n">
        <v>0</v>
      </c>
      <c r="D153" t="n">
        <v>0</v>
      </c>
      <c r="E153" t="n">
        <v>29.8</v>
      </c>
      <c r="F153" t="n">
        <v>0.04666263365320145</v>
      </c>
      <c r="G153" t="n">
        <v>245.4953452611223</v>
      </c>
      <c r="H153" t="n">
        <v>968.2336417098664</v>
      </c>
      <c r="I153" t="n">
        <v>2.141670009886043</v>
      </c>
      <c r="J153" t="n">
        <v>2.141670009886043</v>
      </c>
      <c r="K153" t="n">
        <v>83.30684270591219</v>
      </c>
      <c r="L153" t="n">
        <v>2</v>
      </c>
      <c r="M153" t="n">
        <v>21.12242462117449</v>
      </c>
      <c r="N153" t="n">
        <v>2068.147058692275</v>
      </c>
      <c r="O153" t="b">
        <v>0</v>
      </c>
      <c r="P153" t="n">
        <v>2.141670009886043</v>
      </c>
      <c r="Q153" t="n">
        <v>0</v>
      </c>
      <c r="R153" t="n">
        <v>0.7713236847406615</v>
      </c>
      <c r="S153" t="n">
        <v>24.41382865201616</v>
      </c>
      <c r="T153" t="n">
        <v>12.82052628143496</v>
      </c>
      <c r="U153" t="n">
        <v>2.776616422204287</v>
      </c>
      <c r="V153" t="n">
        <v>2.931750709724056</v>
      </c>
      <c r="W153" t="n">
        <v>0</v>
      </c>
      <c r="X153" t="n">
        <v>0</v>
      </c>
      <c r="Y153" t="n">
        <v>-21.42817949427903</v>
      </c>
      <c r="Z153" t="n">
        <v>35.42463145988281</v>
      </c>
      <c r="AA153" t="n">
        <v>2068.147058692275</v>
      </c>
      <c r="AB153" t="b">
        <v>0</v>
      </c>
      <c r="AC153" t="b">
        <v>1</v>
      </c>
      <c r="AD153" t="n">
        <v>89.43221469954429</v>
      </c>
      <c r="AE153" t="n">
        <v>-0</v>
      </c>
      <c r="AF153" t="n">
        <v>0</v>
      </c>
      <c r="AG153" t="n">
        <v>0.1802949364909495</v>
      </c>
      <c r="AH153" t="b">
        <v>0</v>
      </c>
      <c r="AI153" t="b">
        <v>0</v>
      </c>
      <c r="AJ153" t="n">
        <v>2068.147058692275</v>
      </c>
      <c r="AK153" t="n">
        <v>0</v>
      </c>
      <c r="AL153" t="n">
        <v>2.776616422204287</v>
      </c>
      <c r="AM153" t="n">
        <v>0</v>
      </c>
      <c r="AN153" t="n">
        <v>2.776708749256432</v>
      </c>
      <c r="AO153" t="n">
        <v>0</v>
      </c>
      <c r="AP153" t="n">
        <v>1</v>
      </c>
      <c r="AQ153" t="n">
        <v>0</v>
      </c>
      <c r="AR153" t="n">
        <v>0</v>
      </c>
      <c r="AS153" t="n">
        <v>0</v>
      </c>
      <c r="AT153" t="n">
        <v>2.136419034097652</v>
      </c>
      <c r="AU153" t="n">
        <v>0.6716538750110511</v>
      </c>
      <c r="AV153" t="n">
        <v>2.136419034097652</v>
      </c>
    </row>
    <row r="154" spans="1:48">
      <c r="A154" t="n">
        <v>151</v>
      </c>
      <c r="B154" t="n">
        <v>0</v>
      </c>
      <c r="C154" t="n">
        <v>0</v>
      </c>
      <c r="D154" t="n">
        <v>0</v>
      </c>
      <c r="E154" t="n">
        <v>29.4</v>
      </c>
      <c r="F154" t="n">
        <v>-0.310759629568758</v>
      </c>
      <c r="G154" t="n">
        <v>242.200105727416</v>
      </c>
      <c r="H154" t="n">
        <v>955.2372169889286</v>
      </c>
      <c r="I154" t="n">
        <v>-2.854432954992185</v>
      </c>
      <c r="J154" t="n">
        <v>-2.854432954992185</v>
      </c>
      <c r="K154" t="n">
        <v>-112.5425886533758</v>
      </c>
      <c r="L154" t="n">
        <v>2</v>
      </c>
      <c r="M154" t="n">
        <v>-28.53513911089651</v>
      </c>
      <c r="N154" t="n">
        <v>2040.386695488352</v>
      </c>
      <c r="O154" t="b">
        <v>0</v>
      </c>
      <c r="P154" t="n">
        <v>-2.854432954992185</v>
      </c>
      <c r="Q154" t="n">
        <v>0</v>
      </c>
      <c r="R154" t="n">
        <v>0.8938302403995037</v>
      </c>
      <c r="S154" t="n">
        <v>24.43058014691518</v>
      </c>
      <c r="T154" t="n">
        <v>-11.94081004275558</v>
      </c>
      <c r="U154" t="n">
        <v>-2.55137849436493</v>
      </c>
      <c r="V154" t="n">
        <v>16.59432906814093</v>
      </c>
      <c r="W154" t="n">
        <v>-64.19439566754242</v>
      </c>
      <c r="X154" t="n">
        <v>2</v>
      </c>
      <c r="Y154" t="n">
        <v>42.76621617326339</v>
      </c>
      <c r="Z154" t="n">
        <v>35.55649935780998</v>
      </c>
      <c r="AA154" t="n">
        <v>2040.386695488352</v>
      </c>
      <c r="AB154" t="b">
        <v>0</v>
      </c>
      <c r="AC154" t="b">
        <v>1</v>
      </c>
      <c r="AD154" t="n">
        <v>89.43591921980105</v>
      </c>
      <c r="AE154" t="n">
        <v>1.341254754957297</v>
      </c>
      <c r="AF154" t="n">
        <v>0</v>
      </c>
      <c r="AG154" t="n">
        <v>0.1460636368466742</v>
      </c>
      <c r="AH154" t="b">
        <v>0</v>
      </c>
      <c r="AI154" t="b">
        <v>0</v>
      </c>
      <c r="AJ154" t="n">
        <v>2040.386695488352</v>
      </c>
      <c r="AK154" t="n">
        <v>0</v>
      </c>
      <c r="AL154" t="n">
        <v>-2.55137849436493</v>
      </c>
      <c r="AM154" t="n">
        <v>0</v>
      </c>
      <c r="AN154" t="n">
        <v>-1.194520467595175</v>
      </c>
      <c r="AO154" t="n">
        <v>0</v>
      </c>
      <c r="AP154" t="n">
        <v>1</v>
      </c>
      <c r="AQ154" t="n">
        <v>0</v>
      </c>
      <c r="AR154" t="n">
        <v>0</v>
      </c>
      <c r="AS154" t="n">
        <v>0</v>
      </c>
      <c r="AT154" t="n">
        <v>1.4195680233412</v>
      </c>
      <c r="AU154" t="n">
        <v>0.4462880869817762</v>
      </c>
      <c r="AV154" t="n">
        <v>1.4195680233412</v>
      </c>
    </row>
    <row r="155" spans="1:48">
      <c r="A155" t="n">
        <v>152</v>
      </c>
      <c r="B155" t="n">
        <v>0</v>
      </c>
      <c r="C155" t="n">
        <v>0</v>
      </c>
      <c r="D155" t="n">
        <v>0</v>
      </c>
      <c r="E155" t="n">
        <v>27.2</v>
      </c>
      <c r="F155" t="n">
        <v>-0.9702907820448399</v>
      </c>
      <c r="G155" t="n">
        <v>224.0762882920311</v>
      </c>
      <c r="H155" t="n">
        <v>883.7568810237707</v>
      </c>
      <c r="I155" t="n">
        <v>-11.14197175957711</v>
      </c>
      <c r="J155" t="n">
        <v>-11.14197175957711</v>
      </c>
      <c r="K155" t="n">
        <v>-474.8293257203324</v>
      </c>
      <c r="L155" t="n">
        <v>2</v>
      </c>
      <c r="M155" t="n">
        <v>-120.392831064993</v>
      </c>
      <c r="N155" t="n">
        <v>1887.704697866774</v>
      </c>
      <c r="O155" t="b">
        <v>0</v>
      </c>
      <c r="P155" t="n">
        <v>-11.14197175957711</v>
      </c>
      <c r="Q155" t="n">
        <v>0</v>
      </c>
      <c r="R155" t="n">
        <v>0.9454410924302208</v>
      </c>
      <c r="S155" t="n">
        <v>24.44094589163793</v>
      </c>
      <c r="T155" t="n">
        <v>-53.28854387774065</v>
      </c>
      <c r="U155" t="n">
        <v>-10.53407795220125</v>
      </c>
      <c r="V155" t="n">
        <v>67.10428718725237</v>
      </c>
      <c r="W155" t="n">
        <v>-86.15060768619995</v>
      </c>
      <c r="X155" t="n">
        <v>2</v>
      </c>
      <c r="Y155" t="n">
        <v>64.72242819192091</v>
      </c>
      <c r="Z155" t="n">
        <v>35.64824290850309</v>
      </c>
      <c r="AA155" t="n">
        <v>1887.704697866774</v>
      </c>
      <c r="AB155" t="b">
        <v>0</v>
      </c>
      <c r="AC155" t="b">
        <v>1</v>
      </c>
      <c r="AD155" t="n">
        <v>89.45458044278112</v>
      </c>
      <c r="AE155" t="n">
        <v>1.8</v>
      </c>
      <c r="AF155" t="n">
        <v>0</v>
      </c>
      <c r="AG155" t="n">
        <v>0.103753029824008</v>
      </c>
      <c r="AH155" t="b">
        <v>0</v>
      </c>
      <c r="AI155" t="b">
        <v>0</v>
      </c>
      <c r="AJ155" t="n">
        <v>1887.704697866774</v>
      </c>
      <c r="AK155" t="n">
        <v>0</v>
      </c>
      <c r="AL155" t="n">
        <v>-10.53407795220125</v>
      </c>
      <c r="AM155" t="n">
        <v>5.18143204000474</v>
      </c>
      <c r="AN155" t="n">
        <v>-3.445915839917209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</row>
    <row r="156" spans="1:48">
      <c r="A156" t="n">
        <v>153</v>
      </c>
      <c r="B156" t="n">
        <v>0</v>
      </c>
      <c r="C156" t="n">
        <v>0</v>
      </c>
      <c r="D156" t="n">
        <v>0</v>
      </c>
      <c r="E156" t="n">
        <v>22.6</v>
      </c>
      <c r="F156" t="n">
        <v>-1.474743908918547</v>
      </c>
      <c r="G156" t="n">
        <v>186.1810336544082</v>
      </c>
      <c r="H156" t="n">
        <v>734.297996732986</v>
      </c>
      <c r="I156" t="n">
        <v>-14.69003965927772</v>
      </c>
      <c r="J156" t="n">
        <v>-14.69003965927772</v>
      </c>
      <c r="K156" t="n">
        <v>-753.4577653048735</v>
      </c>
      <c r="L156" t="n">
        <v>2</v>
      </c>
      <c r="M156" t="n">
        <v>-191.0389871462661</v>
      </c>
      <c r="N156" t="n">
        <v>1568.460521021658</v>
      </c>
      <c r="O156" t="b">
        <v>0</v>
      </c>
      <c r="P156" t="n">
        <v>-14.69003965927772</v>
      </c>
      <c r="Q156" t="n">
        <v>0</v>
      </c>
      <c r="R156" t="n">
        <v>0.9516052932293224</v>
      </c>
      <c r="S156" t="n">
        <v>24.46173843174031</v>
      </c>
      <c r="T156" t="n">
        <v>-85.10941544080306</v>
      </c>
      <c r="U156" t="n">
        <v>-13.97911949751735</v>
      </c>
      <c r="V156" t="n">
        <v>105.9295717054631</v>
      </c>
      <c r="W156" t="n">
        <v>-86.15060768619995</v>
      </c>
      <c r="X156" t="n">
        <v>2</v>
      </c>
      <c r="Y156" t="n">
        <v>64.72242819192091</v>
      </c>
      <c r="Z156" t="n">
        <v>35.71645815057138</v>
      </c>
      <c r="AA156" t="n">
        <v>1568.460521021658</v>
      </c>
      <c r="AB156" t="b">
        <v>0</v>
      </c>
      <c r="AC156" t="b">
        <v>1</v>
      </c>
      <c r="AD156" t="n">
        <v>89.47705350812554</v>
      </c>
      <c r="AE156" t="n">
        <v>1.8</v>
      </c>
      <c r="AF156" t="n">
        <v>0</v>
      </c>
      <c r="AG156" t="n">
        <v>0.06262274411950239</v>
      </c>
      <c r="AH156" t="b">
        <v>0</v>
      </c>
      <c r="AI156" t="b">
        <v>0</v>
      </c>
      <c r="AJ156" t="n">
        <v>1568.460521021658</v>
      </c>
      <c r="AK156" t="n">
        <v>0</v>
      </c>
      <c r="AL156" t="n">
        <v>-13.97911949751735</v>
      </c>
      <c r="AM156" t="n">
        <v>9.191937959209417</v>
      </c>
      <c r="AN156" t="n">
        <v>-2.760957178790326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</row>
    <row r="157" spans="1:48">
      <c r="A157" t="n">
        <v>154</v>
      </c>
      <c r="B157" t="n">
        <v>0</v>
      </c>
      <c r="C157" t="n">
        <v>0</v>
      </c>
      <c r="D157" t="n">
        <v>0</v>
      </c>
      <c r="E157" t="n">
        <v>17.3</v>
      </c>
      <c r="F157" t="n">
        <v>-1.380733582280976</v>
      </c>
      <c r="G157" t="n">
        <v>142.5191098327992</v>
      </c>
      <c r="H157" t="n">
        <v>562.0953691805601</v>
      </c>
      <c r="I157" t="n">
        <v>-10.51414715126716</v>
      </c>
      <c r="J157" t="n">
        <v>-10.51414715126716</v>
      </c>
      <c r="K157" t="n">
        <v>-704.4859430358138</v>
      </c>
      <c r="L157" t="n">
        <v>2</v>
      </c>
      <c r="M157" t="n">
        <v>-178.6221965100948</v>
      </c>
      <c r="N157" t="n">
        <v>1200.635708569676</v>
      </c>
      <c r="O157" t="b">
        <v>0</v>
      </c>
      <c r="P157" t="n">
        <v>-10.51414715126716</v>
      </c>
      <c r="Q157" t="n">
        <v>0</v>
      </c>
      <c r="R157" t="n">
        <v>0.9513994561153964</v>
      </c>
      <c r="S157" t="n">
        <v>24.48605490904875</v>
      </c>
      <c r="T157" t="n">
        <v>-79.56042163382098</v>
      </c>
      <c r="U157" t="n">
        <v>-10.00315388123282</v>
      </c>
      <c r="V157" t="n">
        <v>99.06177487627382</v>
      </c>
      <c r="W157" t="n">
        <v>-86.15060768619995</v>
      </c>
      <c r="X157" t="n">
        <v>2</v>
      </c>
      <c r="Y157" t="n">
        <v>64.72242819192091</v>
      </c>
      <c r="Z157" t="n">
        <v>35.78612501088195</v>
      </c>
      <c r="AA157" t="n">
        <v>1200.635708569676</v>
      </c>
      <c r="AB157" t="b">
        <v>0</v>
      </c>
      <c r="AC157" t="b">
        <v>1</v>
      </c>
      <c r="AD157" t="n">
        <v>89.49952657346995</v>
      </c>
      <c r="AE157" t="n">
        <v>1.8</v>
      </c>
      <c r="AF157" t="n">
        <v>0</v>
      </c>
      <c r="AG157" t="n">
        <v>0.04196658594480723</v>
      </c>
      <c r="AH157" t="b">
        <v>0</v>
      </c>
      <c r="AI157" t="b">
        <v>0</v>
      </c>
      <c r="AJ157" t="n">
        <v>1200.635708569676</v>
      </c>
      <c r="AK157" t="n">
        <v>0</v>
      </c>
      <c r="AL157" t="n">
        <v>-10.00315388123282</v>
      </c>
      <c r="AM157" t="n">
        <v>5.962257817085407</v>
      </c>
      <c r="AN157" t="n">
        <v>-2.041261895647483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</row>
    <row r="158" spans="1:48">
      <c r="A158" t="n">
        <v>155</v>
      </c>
      <c r="B158" t="n">
        <v>0</v>
      </c>
      <c r="C158" t="n">
        <v>0</v>
      </c>
      <c r="D158" t="n">
        <v>0</v>
      </c>
      <c r="E158" t="n">
        <v>13.3</v>
      </c>
      <c r="F158" t="n">
        <v>-0.7523217619575482</v>
      </c>
      <c r="G158" t="n">
        <v>109.5667144957358</v>
      </c>
      <c r="H158" t="n">
        <v>432.131121971182</v>
      </c>
      <c r="I158" t="n">
        <v>-4.154852086863375</v>
      </c>
      <c r="J158" t="n">
        <v>-4.154852086863375</v>
      </c>
      <c r="K158" t="n">
        <v>-362.1164970493217</v>
      </c>
      <c r="L158" t="n">
        <v>2</v>
      </c>
      <c r="M158" t="n">
        <v>-91.81452764942233</v>
      </c>
      <c r="N158" t="n">
        <v>923.0320765304449</v>
      </c>
      <c r="O158" t="b">
        <v>0</v>
      </c>
      <c r="P158" t="n">
        <v>-4.154852086863375</v>
      </c>
      <c r="Q158" t="n">
        <v>0</v>
      </c>
      <c r="R158" t="n">
        <v>0.9428712306531724</v>
      </c>
      <c r="S158" t="n">
        <v>24.50353304080519</v>
      </c>
      <c r="T158" t="n">
        <v>-40.52868758270156</v>
      </c>
      <c r="U158" t="n">
        <v>-3.917490500322772</v>
      </c>
      <c r="V158" t="n">
        <v>51.28584006672077</v>
      </c>
      <c r="W158" t="n">
        <v>-86.15060768619995</v>
      </c>
      <c r="X158" t="n">
        <v>2</v>
      </c>
      <c r="Y158" t="n">
        <v>64.72242819192091</v>
      </c>
      <c r="Z158" t="n">
        <v>35.85084044570765</v>
      </c>
      <c r="AA158" t="n">
        <v>923.0320765304449</v>
      </c>
      <c r="AB158" t="b">
        <v>0</v>
      </c>
      <c r="AC158" t="b">
        <v>1</v>
      </c>
      <c r="AD158" t="n">
        <v>89.52199963881436</v>
      </c>
      <c r="AE158" t="n">
        <v>1.8</v>
      </c>
      <c r="AF158" t="n">
        <v>0</v>
      </c>
      <c r="AG158" t="n">
        <v>0.04524239085345769</v>
      </c>
      <c r="AH158" t="b">
        <v>0</v>
      </c>
      <c r="AI158" t="b">
        <v>0</v>
      </c>
      <c r="AJ158" t="n">
        <v>923.0320765304449</v>
      </c>
      <c r="AK158" t="n">
        <v>0</v>
      </c>
      <c r="AL158" t="n">
        <v>-3.917490500322772</v>
      </c>
      <c r="AM158" t="n">
        <v>0.5154936939087824</v>
      </c>
      <c r="AN158" t="n">
        <v>-1.537160134045358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</row>
    <row r="159" spans="1:48">
      <c r="A159" t="n">
        <v>156</v>
      </c>
      <c r="B159" t="n">
        <v>0</v>
      </c>
      <c r="C159" t="n">
        <v>0</v>
      </c>
      <c r="D159" t="n">
        <v>0</v>
      </c>
      <c r="E159" t="n">
        <v>12</v>
      </c>
      <c r="F159" t="n">
        <v>-0.02664603655549502</v>
      </c>
      <c r="G159" t="n">
        <v>98.85718601119021</v>
      </c>
      <c r="H159" t="n">
        <v>389.8927416281342</v>
      </c>
      <c r="I159" t="n">
        <v>0.3578118029131206</v>
      </c>
      <c r="J159" t="n">
        <v>0.3578118029131206</v>
      </c>
      <c r="K159" t="n">
        <v>34.56350686967762</v>
      </c>
      <c r="L159" t="n">
        <v>2</v>
      </c>
      <c r="M159" t="n">
        <v>8.763566650526782</v>
      </c>
      <c r="N159" t="n">
        <v>832.8108961176946</v>
      </c>
      <c r="O159" t="b">
        <v>0</v>
      </c>
      <c r="P159" t="n">
        <v>0.3578118029131206</v>
      </c>
      <c r="Q159" t="n">
        <v>0</v>
      </c>
      <c r="R159" t="n">
        <v>0.661419177231477</v>
      </c>
      <c r="S159" t="n">
        <v>24.51165181129936</v>
      </c>
      <c r="T159" t="n">
        <v>6.203015450637485</v>
      </c>
      <c r="U159" t="n">
        <v>0.5409758519715512</v>
      </c>
      <c r="V159" t="n">
        <v>2.1002220749227</v>
      </c>
      <c r="W159" t="n">
        <v>0</v>
      </c>
      <c r="X159" t="n">
        <v>0</v>
      </c>
      <c r="Y159" t="n">
        <v>-21.42817949427903</v>
      </c>
      <c r="Z159" t="n">
        <v>35.89361344212269</v>
      </c>
      <c r="AA159" t="n">
        <v>832.8108961176946</v>
      </c>
      <c r="AB159" t="b">
        <v>0</v>
      </c>
      <c r="AC159" t="b">
        <v>1</v>
      </c>
      <c r="AD159" t="n">
        <v>89.52951600143548</v>
      </c>
      <c r="AE159" t="n">
        <v>-0</v>
      </c>
      <c r="AF159" t="n">
        <v>0</v>
      </c>
      <c r="AG159" t="n">
        <v>0.06733514966654716</v>
      </c>
      <c r="AH159" t="b">
        <v>0</v>
      </c>
      <c r="AI159" t="b">
        <v>0</v>
      </c>
      <c r="AJ159" t="n">
        <v>832.8108961176946</v>
      </c>
      <c r="AK159" t="n">
        <v>0</v>
      </c>
      <c r="AL159" t="n">
        <v>0.5409758519715512</v>
      </c>
      <c r="AM159" t="n">
        <v>0</v>
      </c>
      <c r="AN159" t="n">
        <v>0.542106858360324</v>
      </c>
      <c r="AO159" t="n">
        <v>0</v>
      </c>
      <c r="AP159" t="n">
        <v>1</v>
      </c>
      <c r="AQ159" t="n">
        <v>0</v>
      </c>
      <c r="AR159" t="n">
        <v>0</v>
      </c>
      <c r="AS159" t="n">
        <v>0</v>
      </c>
      <c r="AT159" t="n">
        <v>0.8104365560390843</v>
      </c>
      <c r="AU159" t="n">
        <v>0.2547874946939746</v>
      </c>
      <c r="AV159" t="n">
        <v>0.8104365560390843</v>
      </c>
    </row>
    <row r="160" spans="1:48">
      <c r="A160" t="n">
        <v>157</v>
      </c>
      <c r="B160" t="n">
        <v>0</v>
      </c>
      <c r="C160" t="n">
        <v>0</v>
      </c>
      <c r="D160" t="n">
        <v>0</v>
      </c>
      <c r="E160" t="n">
        <v>12.6</v>
      </c>
      <c r="F160" t="n">
        <v>0.2755725748461932</v>
      </c>
      <c r="G160" t="n">
        <v>103.8000453117497</v>
      </c>
      <c r="H160" t="n">
        <v>409.3873787095409</v>
      </c>
      <c r="I160" t="n">
        <v>2.175464153628869</v>
      </c>
      <c r="J160" t="n">
        <v>2.175464153628869</v>
      </c>
      <c r="K160" t="n">
        <v>200.1362557382632</v>
      </c>
      <c r="L160" t="n">
        <v>2</v>
      </c>
      <c r="M160" t="n">
        <v>50.74448674905253</v>
      </c>
      <c r="N160" t="n">
        <v>874.4514409235794</v>
      </c>
      <c r="O160" t="b">
        <v>0</v>
      </c>
      <c r="P160" t="n">
        <v>2.175464153628869</v>
      </c>
      <c r="Q160" t="n">
        <v>0</v>
      </c>
      <c r="R160" t="n">
        <v>0.8907431005845621</v>
      </c>
      <c r="S160" t="n">
        <v>24.51579559279605</v>
      </c>
      <c r="T160" t="n">
        <v>26.67074510068651</v>
      </c>
      <c r="U160" t="n">
        <v>2.442302558617845</v>
      </c>
      <c r="V160" t="n">
        <v>2.913962914800493</v>
      </c>
      <c r="W160" t="n">
        <v>0</v>
      </c>
      <c r="X160" t="n">
        <v>0</v>
      </c>
      <c r="Y160" t="n">
        <v>-21.42817949427903</v>
      </c>
      <c r="Z160" t="n">
        <v>35.95826963970381</v>
      </c>
      <c r="AA160" t="n">
        <v>874.4514409235794</v>
      </c>
      <c r="AB160" t="b">
        <v>0</v>
      </c>
      <c r="AC160" t="b">
        <v>1</v>
      </c>
      <c r="AD160" t="n">
        <v>89.5220756613333</v>
      </c>
      <c r="AE160" t="n">
        <v>-0</v>
      </c>
      <c r="AF160" t="n">
        <v>0</v>
      </c>
      <c r="AG160" t="n">
        <v>0.1045738812969486</v>
      </c>
      <c r="AH160" t="b">
        <v>0</v>
      </c>
      <c r="AI160" t="b">
        <v>0</v>
      </c>
      <c r="AJ160" t="n">
        <v>874.4514409235794</v>
      </c>
      <c r="AK160" t="n">
        <v>0</v>
      </c>
      <c r="AL160" t="n">
        <v>2.442302558617845</v>
      </c>
      <c r="AM160" t="n">
        <v>0</v>
      </c>
      <c r="AN160" t="n">
        <v>2.452481616116801</v>
      </c>
      <c r="AO160" t="n">
        <v>0</v>
      </c>
      <c r="AP160" t="n">
        <v>1</v>
      </c>
      <c r="AQ160" t="n">
        <v>0</v>
      </c>
      <c r="AR160" t="n">
        <v>0</v>
      </c>
      <c r="AS160" t="n">
        <v>0</v>
      </c>
      <c r="AT160" t="n">
        <v>1.243268662674121</v>
      </c>
      <c r="AU160" t="n">
        <v>0.3908625609664515</v>
      </c>
      <c r="AV160" t="n">
        <v>1.243268662674121</v>
      </c>
    </row>
    <row r="161" spans="1:48">
      <c r="A161" t="n">
        <v>158</v>
      </c>
      <c r="B161" t="n">
        <v>0</v>
      </c>
      <c r="C161" t="n">
        <v>0</v>
      </c>
      <c r="D161" t="n">
        <v>0</v>
      </c>
      <c r="E161" t="n">
        <v>14.1</v>
      </c>
      <c r="F161" t="n">
        <v>0.6743557371707207</v>
      </c>
      <c r="G161" t="n">
        <v>116.1571935631485</v>
      </c>
      <c r="H161" t="n">
        <v>458.1239714130576</v>
      </c>
      <c r="I161" t="n">
        <v>5.095110880997257</v>
      </c>
      <c r="J161" t="n">
        <v>5.095110880997257</v>
      </c>
      <c r="K161" t="n">
        <v>418.8696665804854</v>
      </c>
      <c r="L161" t="n">
        <v>2</v>
      </c>
      <c r="M161" t="n">
        <v>106.2042765163502</v>
      </c>
      <c r="N161" t="n">
        <v>978.5528029382912</v>
      </c>
      <c r="O161" t="b">
        <v>0</v>
      </c>
      <c r="P161" t="n">
        <v>5.095110880997257</v>
      </c>
      <c r="Q161" t="n">
        <v>0</v>
      </c>
      <c r="R161" t="n">
        <v>0.9253256031198875</v>
      </c>
      <c r="S161" t="n">
        <v>24.52392540720953</v>
      </c>
      <c r="T161" t="n">
        <v>53.73362962220953</v>
      </c>
      <c r="U161" t="n">
        <v>5.506289746893691</v>
      </c>
      <c r="V161" t="n">
        <v>4.012526384217843</v>
      </c>
      <c r="W161" t="n">
        <v>0</v>
      </c>
      <c r="X161" t="n">
        <v>0</v>
      </c>
      <c r="Y161" t="n">
        <v>-21.42817949427903</v>
      </c>
      <c r="Z161" t="n">
        <v>36.04922161098607</v>
      </c>
      <c r="AA161" t="n">
        <v>978.5528029382912</v>
      </c>
      <c r="AB161" t="b">
        <v>0</v>
      </c>
      <c r="AC161" t="b">
        <v>1</v>
      </c>
      <c r="AD161" t="n">
        <v>89.51463532123113</v>
      </c>
      <c r="AE161" t="n">
        <v>-0</v>
      </c>
      <c r="AF161" t="n">
        <v>0</v>
      </c>
      <c r="AG161" t="n">
        <v>0.1406382893438034</v>
      </c>
      <c r="AH161" t="b">
        <v>0</v>
      </c>
      <c r="AI161" t="b">
        <v>0</v>
      </c>
      <c r="AJ161" t="n">
        <v>978.5528029382912</v>
      </c>
      <c r="AK161" t="n">
        <v>0</v>
      </c>
      <c r="AL161" t="n">
        <v>5.506289746893691</v>
      </c>
      <c r="AM161" t="n">
        <v>0</v>
      </c>
      <c r="AN161" t="n">
        <v>5.555130757478249</v>
      </c>
      <c r="AO161" t="n">
        <v>0</v>
      </c>
      <c r="AP161" t="n">
        <v>1</v>
      </c>
      <c r="AQ161" t="n">
        <v>0</v>
      </c>
      <c r="AR161" t="n">
        <v>0</v>
      </c>
      <c r="AS161" t="n">
        <v>0</v>
      </c>
      <c r="AT161" t="n">
        <v>1.962425933223654</v>
      </c>
      <c r="AU161" t="n">
        <v>0.6169533979220291</v>
      </c>
      <c r="AV161" t="n">
        <v>1.962425933223654</v>
      </c>
    </row>
    <row r="162" spans="1:48">
      <c r="A162" t="n">
        <v>159</v>
      </c>
      <c r="B162" t="n">
        <v>0</v>
      </c>
      <c r="C162" t="n">
        <v>0</v>
      </c>
      <c r="D162" t="n">
        <v>0</v>
      </c>
      <c r="E162" t="n">
        <v>17.2</v>
      </c>
      <c r="F162" t="n">
        <v>0.8603378098042562</v>
      </c>
      <c r="G162" t="n">
        <v>141.6952999493726</v>
      </c>
      <c r="H162" t="n">
        <v>558.8462630003256</v>
      </c>
      <c r="I162" t="n">
        <v>7.743138708375594</v>
      </c>
      <c r="J162" t="n">
        <v>7.743138708375594</v>
      </c>
      <c r="K162" t="n">
        <v>521.8347260316278</v>
      </c>
      <c r="L162" t="n">
        <v>2</v>
      </c>
      <c r="M162" t="n">
        <v>132.311036012076</v>
      </c>
      <c r="N162" t="n">
        <v>1193.695617768696</v>
      </c>
      <c r="O162" t="b">
        <v>0</v>
      </c>
      <c r="P162" t="n">
        <v>7.743138708375594</v>
      </c>
      <c r="Q162" t="n">
        <v>0</v>
      </c>
      <c r="R162" t="n">
        <v>0.9307390459249965</v>
      </c>
      <c r="S162" t="n">
        <v>24.53693923908547</v>
      </c>
      <c r="T162" t="n">
        <v>66.5528852482492</v>
      </c>
      <c r="U162" t="n">
        <v>8.319344441685296</v>
      </c>
      <c r="V162" t="n">
        <v>4.609516328737968</v>
      </c>
      <c r="W162" t="n">
        <v>0</v>
      </c>
      <c r="X162" t="n">
        <v>0</v>
      </c>
      <c r="Y162" t="n">
        <v>-21.42817949427903</v>
      </c>
      <c r="Z162" t="n">
        <v>36.16977718975919</v>
      </c>
      <c r="AA162" t="n">
        <v>1193.695617768696</v>
      </c>
      <c r="AB162" t="b">
        <v>0</v>
      </c>
      <c r="AC162" t="b">
        <v>1</v>
      </c>
      <c r="AD162" t="n">
        <v>89.50719498112895</v>
      </c>
      <c r="AE162" t="n">
        <v>-0</v>
      </c>
      <c r="AF162" t="n">
        <v>0</v>
      </c>
      <c r="AG162" t="n">
        <v>0.1475931703227275</v>
      </c>
      <c r="AH162" t="b">
        <v>0</v>
      </c>
      <c r="AI162" t="b">
        <v>0</v>
      </c>
      <c r="AJ162" t="n">
        <v>1193.695617768696</v>
      </c>
      <c r="AK162" t="n">
        <v>0</v>
      </c>
      <c r="AL162" t="n">
        <v>8.319344441685296</v>
      </c>
      <c r="AM162" t="n">
        <v>0</v>
      </c>
      <c r="AN162" t="n">
        <v>8.402438788615546</v>
      </c>
      <c r="AO162" t="n">
        <v>0</v>
      </c>
      <c r="AP162" t="n">
        <v>1</v>
      </c>
      <c r="AQ162" t="n">
        <v>0</v>
      </c>
      <c r="AR162" t="n">
        <v>0</v>
      </c>
      <c r="AS162" t="n">
        <v>0</v>
      </c>
      <c r="AT162" t="n">
        <v>2.649194341916152</v>
      </c>
      <c r="AU162" t="n">
        <v>0.8328617265652037</v>
      </c>
      <c r="AV162" t="n">
        <v>2.649194341916152</v>
      </c>
    </row>
    <row r="163" spans="1:48">
      <c r="A163" t="n">
        <v>160</v>
      </c>
      <c r="B163" t="n">
        <v>0</v>
      </c>
      <c r="C163" t="n">
        <v>0</v>
      </c>
      <c r="D163" t="n">
        <v>0</v>
      </c>
      <c r="E163" t="n">
        <v>20.1</v>
      </c>
      <c r="F163" t="n">
        <v>0.8842930236122588</v>
      </c>
      <c r="G163" t="n">
        <v>165.5857865687436</v>
      </c>
      <c r="H163" t="n">
        <v>653.0703422271248</v>
      </c>
      <c r="I163" t="n">
        <v>9.298187853166274</v>
      </c>
      <c r="J163" t="n">
        <v>9.298187853166274</v>
      </c>
      <c r="K163" t="n">
        <v>536.2244873647041</v>
      </c>
      <c r="L163" t="n">
        <v>2</v>
      </c>
      <c r="M163" t="n">
        <v>135.959555619854</v>
      </c>
      <c r="N163" t="n">
        <v>1394.958250997139</v>
      </c>
      <c r="O163" t="b">
        <v>0</v>
      </c>
      <c r="P163" t="n">
        <v>9.298187853166274</v>
      </c>
      <c r="Q163" t="n">
        <v>0</v>
      </c>
      <c r="R163" t="n">
        <v>0.9302164507125181</v>
      </c>
      <c r="S163" t="n">
        <v>24.55528287143015</v>
      </c>
      <c r="T163" t="n">
        <v>68.42652298974477</v>
      </c>
      <c r="U163" t="n">
        <v>9.995725022970879</v>
      </c>
      <c r="V163" t="n">
        <v>4.775045639625866</v>
      </c>
      <c r="W163" t="n">
        <v>0</v>
      </c>
      <c r="X163" t="n">
        <v>0</v>
      </c>
      <c r="Y163" t="n">
        <v>-21.42817949427903</v>
      </c>
      <c r="Z163" t="n">
        <v>36.35475712630136</v>
      </c>
      <c r="AA163" t="n">
        <v>1394.958250997139</v>
      </c>
      <c r="AB163" t="b">
        <v>0</v>
      </c>
      <c r="AC163" t="b">
        <v>1</v>
      </c>
      <c r="AD163" t="n">
        <v>89.49975464102677</v>
      </c>
      <c r="AE163" t="n">
        <v>-0</v>
      </c>
      <c r="AF163" t="n">
        <v>0</v>
      </c>
      <c r="AG163" t="n">
        <v>0.161917294174168</v>
      </c>
      <c r="AH163" t="b">
        <v>0</v>
      </c>
      <c r="AI163" t="b">
        <v>0</v>
      </c>
      <c r="AJ163" t="n">
        <v>1394.958250997139</v>
      </c>
      <c r="AK163" t="n">
        <v>0</v>
      </c>
      <c r="AL163" t="n">
        <v>9.995725022970879</v>
      </c>
      <c r="AM163" t="n">
        <v>0</v>
      </c>
      <c r="AN163" t="n">
        <v>10.08445132008196</v>
      </c>
      <c r="AO163" t="n">
        <v>0</v>
      </c>
      <c r="AP163" t="n">
        <v>1</v>
      </c>
      <c r="AQ163" t="n">
        <v>0</v>
      </c>
      <c r="AR163" t="n">
        <v>0</v>
      </c>
      <c r="AS163" t="n">
        <v>0</v>
      </c>
      <c r="AT163" t="n">
        <v>3.063572389439188</v>
      </c>
      <c r="AU163" t="n">
        <v>0.9631351499415837</v>
      </c>
      <c r="AV163" t="n">
        <v>3.063572389439188</v>
      </c>
    </row>
    <row r="164" spans="1:48">
      <c r="A164" t="n">
        <v>161</v>
      </c>
      <c r="B164" t="n">
        <v>0</v>
      </c>
      <c r="C164" t="n">
        <v>0</v>
      </c>
      <c r="D164" t="n">
        <v>0</v>
      </c>
      <c r="E164" t="n">
        <v>23.4</v>
      </c>
      <c r="F164" t="n">
        <v>0.7691567624133748</v>
      </c>
      <c r="G164" t="n">
        <v>192.7715127218209</v>
      </c>
      <c r="H164" t="n">
        <v>760.2908461748615</v>
      </c>
      <c r="I164" t="n">
        <v>9.586243689889947</v>
      </c>
      <c r="J164" t="n">
        <v>9.586243689889947</v>
      </c>
      <c r="K164" t="n">
        <v>474.8724686715933</v>
      </c>
      <c r="L164" t="n">
        <v>2</v>
      </c>
      <c r="M164" t="n">
        <v>120.4037699471586</v>
      </c>
      <c r="N164" t="n">
        <v>1623.981247429504</v>
      </c>
      <c r="O164" t="b">
        <v>0</v>
      </c>
      <c r="P164" t="n">
        <v>9.586243689889947</v>
      </c>
      <c r="Q164" t="n">
        <v>0</v>
      </c>
      <c r="R164" t="n">
        <v>0.9246898692957425</v>
      </c>
      <c r="S164" t="n">
        <v>24.57747664746474</v>
      </c>
      <c r="T164" t="n">
        <v>60.95968824441442</v>
      </c>
      <c r="U164" t="n">
        <v>10.36698249672723</v>
      </c>
      <c r="V164" t="n">
        <v>4.590882089377644</v>
      </c>
      <c r="W164" t="n">
        <v>0</v>
      </c>
      <c r="X164" t="n">
        <v>0</v>
      </c>
      <c r="Y164" t="n">
        <v>-21.42817949427903</v>
      </c>
      <c r="Z164" t="n">
        <v>36.59662692516797</v>
      </c>
      <c r="AA164" t="n">
        <v>1623.981247429504</v>
      </c>
      <c r="AB164" t="b">
        <v>0</v>
      </c>
      <c r="AC164" t="b">
        <v>1</v>
      </c>
      <c r="AD164" t="n">
        <v>89.49231430092459</v>
      </c>
      <c r="AE164" t="n">
        <v>-0</v>
      </c>
      <c r="AF164" t="n">
        <v>0</v>
      </c>
      <c r="AG164" t="n">
        <v>0.171266302242913</v>
      </c>
      <c r="AH164" t="b">
        <v>0</v>
      </c>
      <c r="AI164" t="b">
        <v>0</v>
      </c>
      <c r="AJ164" t="n">
        <v>1623.981247429504</v>
      </c>
      <c r="AK164" t="n">
        <v>0</v>
      </c>
      <c r="AL164" t="n">
        <v>10.36698249672723</v>
      </c>
      <c r="AM164" t="n">
        <v>0</v>
      </c>
      <c r="AN164" t="n">
        <v>10.43428891774073</v>
      </c>
      <c r="AO164" t="n">
        <v>0</v>
      </c>
      <c r="AP164" t="n">
        <v>1</v>
      </c>
      <c r="AQ164" t="n">
        <v>0</v>
      </c>
      <c r="AR164" t="n">
        <v>0</v>
      </c>
      <c r="AS164" t="n">
        <v>0</v>
      </c>
      <c r="AT164" t="n">
        <v>3.223249859264001</v>
      </c>
      <c r="AU164" t="n">
        <v>1.013335035660676</v>
      </c>
      <c r="AV164" t="n">
        <v>3.223249859264001</v>
      </c>
    </row>
    <row r="165" spans="1:48">
      <c r="A165" t="n">
        <v>162</v>
      </c>
      <c r="B165" t="n">
        <v>0</v>
      </c>
      <c r="C165" t="n">
        <v>0</v>
      </c>
      <c r="D165" t="n">
        <v>0</v>
      </c>
      <c r="E165" t="n">
        <v>25.5</v>
      </c>
      <c r="F165" t="n">
        <v>0.5390799267342365</v>
      </c>
      <c r="G165" t="n">
        <v>210.0715202737792</v>
      </c>
      <c r="H165" t="n">
        <v>828.5220759597851</v>
      </c>
      <c r="I165" t="n">
        <v>7.702376569580084</v>
      </c>
      <c r="J165" t="n">
        <v>7.702376569580084</v>
      </c>
      <c r="K165" t="n">
        <v>350.1296995441065</v>
      </c>
      <c r="L165" t="n">
        <v>2</v>
      </c>
      <c r="M165" t="n">
        <v>88.77527878907365</v>
      </c>
      <c r="N165" t="n">
        <v>1769.723154250101</v>
      </c>
      <c r="O165" t="b">
        <v>0</v>
      </c>
      <c r="P165" t="n">
        <v>7.702376569580084</v>
      </c>
      <c r="Q165" t="n">
        <v>0</v>
      </c>
      <c r="R165" t="n">
        <v>0.9109501171623546</v>
      </c>
      <c r="S165" t="n">
        <v>24.60217009314079</v>
      </c>
      <c r="T165" t="n">
        <v>45.62429854744385</v>
      </c>
      <c r="U165" t="n">
        <v>8.455322003331302</v>
      </c>
      <c r="V165" t="n">
        <v>4.062838440199627</v>
      </c>
      <c r="W165" t="n">
        <v>0</v>
      </c>
      <c r="X165" t="n">
        <v>0</v>
      </c>
      <c r="Y165" t="n">
        <v>-21.42817949427903</v>
      </c>
      <c r="Z165" t="n">
        <v>36.85171122094301</v>
      </c>
      <c r="AA165" t="n">
        <v>1769.723154250101</v>
      </c>
      <c r="AB165" t="b">
        <v>0</v>
      </c>
      <c r="AC165" t="b">
        <v>1</v>
      </c>
      <c r="AD165" t="n">
        <v>89.48487396082241</v>
      </c>
      <c r="AE165" t="n">
        <v>-0</v>
      </c>
      <c r="AF165" t="n">
        <v>0</v>
      </c>
      <c r="AG165" t="n">
        <v>0.1791994706773455</v>
      </c>
      <c r="AH165" t="b">
        <v>0</v>
      </c>
      <c r="AI165" t="b">
        <v>0</v>
      </c>
      <c r="AJ165" t="n">
        <v>1769.723154250101</v>
      </c>
      <c r="AK165" t="n">
        <v>0</v>
      </c>
      <c r="AL165" t="n">
        <v>8.455322003331302</v>
      </c>
      <c r="AM165" t="n">
        <v>0</v>
      </c>
      <c r="AN165" t="n">
        <v>8.54708062881506</v>
      </c>
      <c r="AO165" t="n">
        <v>0</v>
      </c>
      <c r="AP165" t="n">
        <v>1</v>
      </c>
      <c r="AQ165" t="n">
        <v>0</v>
      </c>
      <c r="AR165" t="n">
        <v>0</v>
      </c>
      <c r="AS165" t="n">
        <v>0</v>
      </c>
      <c r="AT165" t="n">
        <v>2.937291156423048</v>
      </c>
      <c r="AU165" t="n">
        <v>0.9234344741178039</v>
      </c>
      <c r="AV165" t="n">
        <v>2.937291156423048</v>
      </c>
    </row>
    <row r="166" spans="1:48">
      <c r="A166" t="n">
        <v>163</v>
      </c>
      <c r="B166" t="n">
        <v>0</v>
      </c>
      <c r="C166" t="n">
        <v>0</v>
      </c>
      <c r="D166" t="n">
        <v>0</v>
      </c>
      <c r="E166" t="n">
        <v>27.6</v>
      </c>
      <c r="F166" t="n">
        <v>0.574523530649679</v>
      </c>
      <c r="G166" t="n">
        <v>227.3715278257375</v>
      </c>
      <c r="H166" t="n">
        <v>896.7533057447085</v>
      </c>
      <c r="I166" t="n">
        <v>8.828132175399995</v>
      </c>
      <c r="J166" t="n">
        <v>8.828132175399995</v>
      </c>
      <c r="K166" t="n">
        <v>370.7696088651093</v>
      </c>
      <c r="L166" t="n">
        <v>3</v>
      </c>
      <c r="M166" t="n">
        <v>94.00852151752264</v>
      </c>
      <c r="N166" t="n">
        <v>1186.404623500249</v>
      </c>
      <c r="O166" t="b">
        <v>1</v>
      </c>
      <c r="P166" t="n">
        <v>8.828132175399995</v>
      </c>
      <c r="Q166" t="n">
        <v>0</v>
      </c>
      <c r="R166" t="n">
        <v>0.9346142619668029</v>
      </c>
      <c r="S166" t="n">
        <v>24.62563062904649</v>
      </c>
      <c r="T166" t="n">
        <v>76.02824654741504</v>
      </c>
      <c r="U166" t="n">
        <v>9.445749476176479</v>
      </c>
      <c r="V166" t="n">
        <v>4.971163011872591</v>
      </c>
      <c r="W166" t="n">
        <v>0</v>
      </c>
      <c r="X166" t="n">
        <v>0</v>
      </c>
      <c r="Y166" t="n">
        <v>-21.42817949427903</v>
      </c>
      <c r="Z166" t="n">
        <v>36.96563512030207</v>
      </c>
      <c r="AA166" t="n">
        <v>1186.404623500249</v>
      </c>
      <c r="AB166" t="b">
        <v>0</v>
      </c>
      <c r="AC166" t="b">
        <v>1</v>
      </c>
      <c r="AD166" t="n">
        <v>89.47743362072023</v>
      </c>
      <c r="AE166" t="n">
        <v>-0</v>
      </c>
      <c r="AF166" t="n">
        <v>0</v>
      </c>
      <c r="AG166" t="n">
        <v>0.1879160222265394</v>
      </c>
      <c r="AH166" t="b">
        <v>0</v>
      </c>
      <c r="AI166" t="b">
        <v>0</v>
      </c>
      <c r="AJ166" t="n">
        <v>1186.404623500249</v>
      </c>
      <c r="AK166" t="n">
        <v>0</v>
      </c>
      <c r="AL166" t="n">
        <v>9.445749476176479</v>
      </c>
      <c r="AM166" t="n">
        <v>0</v>
      </c>
      <c r="AN166" t="n">
        <v>9.566345487830871</v>
      </c>
      <c r="AO166" t="n">
        <v>0</v>
      </c>
      <c r="AP166" t="n">
        <v>1</v>
      </c>
      <c r="AQ166" t="n">
        <v>0</v>
      </c>
      <c r="AR166" t="n">
        <v>0</v>
      </c>
      <c r="AS166" t="n">
        <v>0</v>
      </c>
      <c r="AT166" t="n">
        <v>2.876983726382699</v>
      </c>
      <c r="AU166" t="n">
        <v>0.9044748419332561</v>
      </c>
      <c r="AV166" t="n">
        <v>2.876983726382699</v>
      </c>
    </row>
    <row r="167" spans="1:48">
      <c r="A167" t="n">
        <v>164</v>
      </c>
      <c r="B167" t="n">
        <v>0</v>
      </c>
      <c r="C167" t="n">
        <v>0</v>
      </c>
      <c r="D167" t="n">
        <v>0</v>
      </c>
      <c r="E167" t="n">
        <v>29.5</v>
      </c>
      <c r="F167" t="n">
        <v>0.496159284000385</v>
      </c>
      <c r="G167" t="n">
        <v>243.0239156108426</v>
      </c>
      <c r="H167" t="n">
        <v>958.4863231691631</v>
      </c>
      <c r="I167" t="n">
        <v>8.375029734390361</v>
      </c>
      <c r="J167" t="n">
        <v>8.375029734390361</v>
      </c>
      <c r="K167" t="n">
        <v>329.0854838099795</v>
      </c>
      <c r="L167" t="n">
        <v>3</v>
      </c>
      <c r="M167" t="n">
        <v>83.43952429259116</v>
      </c>
      <c r="N167" t="n">
        <v>1268.077405552803</v>
      </c>
      <c r="O167" t="b">
        <v>0</v>
      </c>
      <c r="P167" t="n">
        <v>8.375029734390361</v>
      </c>
      <c r="Q167" t="n">
        <v>0</v>
      </c>
      <c r="R167" t="n">
        <v>0.9308166480856366</v>
      </c>
      <c r="S167" t="n">
        <v>24.64537447189101</v>
      </c>
      <c r="T167" t="n">
        <v>67.75601148871826</v>
      </c>
      <c r="U167" t="n">
        <v>8.997507459299165</v>
      </c>
      <c r="V167" t="n">
        <v>4.687587987137633</v>
      </c>
      <c r="W167" t="n">
        <v>0</v>
      </c>
      <c r="X167" t="n">
        <v>0</v>
      </c>
      <c r="Y167" t="n">
        <v>-21.42817949427903</v>
      </c>
      <c r="Z167" t="n">
        <v>37.11326978662905</v>
      </c>
      <c r="AA167" t="n">
        <v>1268.077405552803</v>
      </c>
      <c r="AB167" t="b">
        <v>0</v>
      </c>
      <c r="AC167" t="b">
        <v>1</v>
      </c>
      <c r="AD167" t="n">
        <v>89.46999328061806</v>
      </c>
      <c r="AE167" t="n">
        <v>-0</v>
      </c>
      <c r="AF167" t="n">
        <v>0</v>
      </c>
      <c r="AG167" t="n">
        <v>0.1925837338725467</v>
      </c>
      <c r="AH167" t="b">
        <v>0</v>
      </c>
      <c r="AI167" t="b">
        <v>0</v>
      </c>
      <c r="AJ167" t="n">
        <v>1268.077405552803</v>
      </c>
      <c r="AK167" t="n">
        <v>0</v>
      </c>
      <c r="AL167" t="n">
        <v>8.997507459299165</v>
      </c>
      <c r="AM167" t="n">
        <v>0</v>
      </c>
      <c r="AN167" t="n">
        <v>9.008354774460944</v>
      </c>
      <c r="AO167" t="n">
        <v>0</v>
      </c>
      <c r="AP167" t="n">
        <v>1</v>
      </c>
      <c r="AQ167" t="n">
        <v>0</v>
      </c>
      <c r="AR167" t="n">
        <v>0</v>
      </c>
      <c r="AS167" t="n">
        <v>0</v>
      </c>
      <c r="AT167" t="n">
        <v>2.784809839143724</v>
      </c>
      <c r="AU167" t="n">
        <v>0.8754969365922107</v>
      </c>
      <c r="AV167" t="n">
        <v>2.784809839143724</v>
      </c>
    </row>
    <row r="168" spans="1:48">
      <c r="A168" t="n">
        <v>165</v>
      </c>
      <c r="B168" t="n">
        <v>0</v>
      </c>
      <c r="C168" t="n">
        <v>0</v>
      </c>
      <c r="D168" t="n">
        <v>0</v>
      </c>
      <c r="E168" t="n">
        <v>31.1</v>
      </c>
      <c r="F168" t="n">
        <v>0.357506000015448</v>
      </c>
      <c r="G168" t="n">
        <v>256.204873745668</v>
      </c>
      <c r="H168" t="n">
        <v>1010.472022052914</v>
      </c>
      <c r="I168" t="n">
        <v>6.822102112672638</v>
      </c>
      <c r="J168" t="n">
        <v>6.822102112672638</v>
      </c>
      <c r="K168" t="n">
        <v>254.2741496605596</v>
      </c>
      <c r="L168" t="n">
        <v>3</v>
      </c>
      <c r="M168" t="n">
        <v>64.47113328107496</v>
      </c>
      <c r="N168" t="n">
        <v>1336.854485176006</v>
      </c>
      <c r="O168" t="b">
        <v>0</v>
      </c>
      <c r="P168" t="n">
        <v>6.822102112672638</v>
      </c>
      <c r="Q168" t="n">
        <v>0</v>
      </c>
      <c r="R168" t="n">
        <v>0.9216659866749587</v>
      </c>
      <c r="S168" t="n">
        <v>24.6651928352081</v>
      </c>
      <c r="T168" t="n">
        <v>52.8727500354166</v>
      </c>
      <c r="U168" t="n">
        <v>7.40192457061841</v>
      </c>
      <c r="V168" t="n">
        <v>4.141734705805902</v>
      </c>
      <c r="W168" t="n">
        <v>0</v>
      </c>
      <c r="X168" t="n">
        <v>0</v>
      </c>
      <c r="Y168" t="n">
        <v>-21.42817949427903</v>
      </c>
      <c r="Z168" t="n">
        <v>37.26594577572646</v>
      </c>
      <c r="AA168" t="n">
        <v>1336.854485176006</v>
      </c>
      <c r="AB168" t="b">
        <v>0</v>
      </c>
      <c r="AC168" t="b">
        <v>1</v>
      </c>
      <c r="AD168" t="n">
        <v>89.46255294051588</v>
      </c>
      <c r="AE168" t="n">
        <v>-0</v>
      </c>
      <c r="AF168" t="n">
        <v>0</v>
      </c>
      <c r="AG168" t="n">
        <v>0.1923752229497473</v>
      </c>
      <c r="AH168" t="b">
        <v>0</v>
      </c>
      <c r="AI168" t="b">
        <v>0</v>
      </c>
      <c r="AJ168" t="n">
        <v>1336.854485176006</v>
      </c>
      <c r="AK168" t="n">
        <v>0</v>
      </c>
      <c r="AL168" t="n">
        <v>7.40192457061841</v>
      </c>
      <c r="AM168" t="n">
        <v>0</v>
      </c>
      <c r="AN168" t="n">
        <v>7.407910517597482</v>
      </c>
      <c r="AO168" t="n">
        <v>0</v>
      </c>
      <c r="AP168" t="n">
        <v>1</v>
      </c>
      <c r="AQ168" t="n">
        <v>0</v>
      </c>
      <c r="AR168" t="n">
        <v>0</v>
      </c>
      <c r="AS168" t="n">
        <v>0</v>
      </c>
      <c r="AT168" t="n">
        <v>2.486147983512886</v>
      </c>
      <c r="AU168" t="n">
        <v>0.7816027194695998</v>
      </c>
      <c r="AV168" t="n">
        <v>2.486147983512886</v>
      </c>
    </row>
    <row r="169" spans="1:48">
      <c r="A169" t="n">
        <v>166</v>
      </c>
      <c r="B169" t="n">
        <v>0</v>
      </c>
      <c r="C169" t="n">
        <v>0</v>
      </c>
      <c r="D169" t="n">
        <v>0</v>
      </c>
      <c r="E169" t="n">
        <v>32.1</v>
      </c>
      <c r="F169" t="n">
        <v>0.2404833826044808</v>
      </c>
      <c r="G169" t="n">
        <v>264.4429725799338</v>
      </c>
      <c r="H169" t="n">
        <v>1042.963083855259</v>
      </c>
      <c r="I169" t="n">
        <v>5.287196753802976</v>
      </c>
      <c r="J169" t="n">
        <v>5.287196753802976</v>
      </c>
      <c r="K169" t="n">
        <v>190.9258900527923</v>
      </c>
      <c r="L169" t="n">
        <v>3</v>
      </c>
      <c r="M169" t="n">
        <v>48.40920133184388</v>
      </c>
      <c r="N169" t="n">
        <v>1379.840159940507</v>
      </c>
      <c r="O169" t="b">
        <v>0</v>
      </c>
      <c r="P169" t="n">
        <v>5.287196753802976</v>
      </c>
      <c r="Q169" t="n">
        <v>0</v>
      </c>
      <c r="R169" t="n">
        <v>0.9087929483676644</v>
      </c>
      <c r="S169" t="n">
        <v>24.68347166638294</v>
      </c>
      <c r="T169" t="n">
        <v>40.26272129739032</v>
      </c>
      <c r="U169" t="n">
        <v>5.817823260292255</v>
      </c>
      <c r="V169" t="n">
        <v>3.67224410022942</v>
      </c>
      <c r="W169" t="n">
        <v>0</v>
      </c>
      <c r="X169" t="n">
        <v>0</v>
      </c>
      <c r="Y169" t="n">
        <v>-21.42817949427903</v>
      </c>
      <c r="Z169" t="n">
        <v>37.42266691401016</v>
      </c>
      <c r="AA169" t="n">
        <v>1379.840159940507</v>
      </c>
      <c r="AB169" t="b">
        <v>0</v>
      </c>
      <c r="AC169" t="b">
        <v>1</v>
      </c>
      <c r="AD169" t="n">
        <v>89.4551126004137</v>
      </c>
      <c r="AE169" t="n">
        <v>-0</v>
      </c>
      <c r="AF169" t="n">
        <v>0</v>
      </c>
      <c r="AG169" t="n">
        <v>0.1779607631405537</v>
      </c>
      <c r="AH169" t="b">
        <v>0</v>
      </c>
      <c r="AI169" t="b">
        <v>0</v>
      </c>
      <c r="AJ169" t="n">
        <v>1379.840159940507</v>
      </c>
      <c r="AK169" t="n">
        <v>0</v>
      </c>
      <c r="AL169" t="n">
        <v>5.817823260292255</v>
      </c>
      <c r="AM169" t="n">
        <v>0</v>
      </c>
      <c r="AN169" t="n">
        <v>5.821728293750496</v>
      </c>
      <c r="AO169" t="n">
        <v>0</v>
      </c>
      <c r="AP169" t="n">
        <v>1</v>
      </c>
      <c r="AQ169" t="n">
        <v>0</v>
      </c>
      <c r="AR169" t="n">
        <v>0</v>
      </c>
      <c r="AS169" t="n">
        <v>0</v>
      </c>
      <c r="AT169" t="n">
        <v>2.19060497935595</v>
      </c>
      <c r="AU169" t="n">
        <v>0.6886890163026304</v>
      </c>
      <c r="AV169" t="n">
        <v>2.19060497935595</v>
      </c>
    </row>
    <row r="170" spans="1:48">
      <c r="A170" t="n">
        <v>167</v>
      </c>
      <c r="B170" t="n">
        <v>0</v>
      </c>
      <c r="C170" t="n">
        <v>0</v>
      </c>
      <c r="D170" t="n">
        <v>0</v>
      </c>
      <c r="E170" t="n">
        <v>33.2</v>
      </c>
      <c r="F170" t="n">
        <v>0.4305604695666361</v>
      </c>
      <c r="G170" t="n">
        <v>273.5048812976262</v>
      </c>
      <c r="H170" t="n">
        <v>1078.703251837838</v>
      </c>
      <c r="I170" t="n">
        <v>8.469827417996148</v>
      </c>
      <c r="J170" t="n">
        <v>8.469827417996148</v>
      </c>
      <c r="K170" t="n">
        <v>295.7201116807383</v>
      </c>
      <c r="L170" t="n">
        <v>3</v>
      </c>
      <c r="M170" t="n">
        <v>74.97974434095799</v>
      </c>
      <c r="N170" t="n">
        <v>1427.124402181459</v>
      </c>
      <c r="O170" t="b">
        <v>0</v>
      </c>
      <c r="P170" t="n">
        <v>8.469827417996148</v>
      </c>
      <c r="Q170" t="n">
        <v>0</v>
      </c>
      <c r="R170" t="n">
        <v>0.9263677610233303</v>
      </c>
      <c r="S170" t="n">
        <v>24.69996595986452</v>
      </c>
      <c r="T170" t="n">
        <v>61.17876116623647</v>
      </c>
      <c r="U170" t="n">
        <v>9.143050713077262</v>
      </c>
      <c r="V170" t="n">
        <v>4.504729162488921</v>
      </c>
      <c r="W170" t="n">
        <v>0</v>
      </c>
      <c r="X170" t="n">
        <v>0</v>
      </c>
      <c r="Y170" t="n">
        <v>-21.42817949427903</v>
      </c>
      <c r="Z170" t="n">
        <v>37.59886099426438</v>
      </c>
      <c r="AA170" t="n">
        <v>1427.124402181459</v>
      </c>
      <c r="AB170" t="b">
        <v>0</v>
      </c>
      <c r="AC170" t="b">
        <v>1</v>
      </c>
      <c r="AD170" t="n">
        <v>89.44767226031152</v>
      </c>
      <c r="AE170" t="n">
        <v>-0</v>
      </c>
      <c r="AF170" t="n">
        <v>0</v>
      </c>
      <c r="AG170" t="n">
        <v>0.1774131233068829</v>
      </c>
      <c r="AH170" t="b">
        <v>0</v>
      </c>
      <c r="AI170" t="b">
        <v>0</v>
      </c>
      <c r="AJ170" t="n">
        <v>1427.124402181459</v>
      </c>
      <c r="AK170" t="n">
        <v>0</v>
      </c>
      <c r="AL170" t="n">
        <v>9.143050713077262</v>
      </c>
      <c r="AM170" t="n">
        <v>0</v>
      </c>
      <c r="AN170" t="n">
        <v>9.151560321134788</v>
      </c>
      <c r="AO170" t="n">
        <v>0</v>
      </c>
      <c r="AP170" t="n">
        <v>1</v>
      </c>
      <c r="AQ170" t="n">
        <v>0</v>
      </c>
      <c r="AR170" t="n">
        <v>0</v>
      </c>
      <c r="AS170" t="n">
        <v>0</v>
      </c>
      <c r="AT170" t="n">
        <v>2.865187877778135</v>
      </c>
      <c r="AU170" t="n">
        <v>0.9007664273863668</v>
      </c>
      <c r="AV170" t="n">
        <v>2.865187877778135</v>
      </c>
    </row>
    <row r="171" spans="1:48">
      <c r="A171" t="n">
        <v>168</v>
      </c>
      <c r="B171" t="n">
        <v>0</v>
      </c>
      <c r="C171" t="n">
        <v>0</v>
      </c>
      <c r="D171" t="n">
        <v>0</v>
      </c>
      <c r="E171" t="n">
        <v>35.2</v>
      </c>
      <c r="F171" t="n">
        <v>0.620608072462316</v>
      </c>
      <c r="G171" t="n">
        <v>289.981078966158</v>
      </c>
      <c r="H171" t="n">
        <v>1143.685375442527</v>
      </c>
      <c r="I171" t="n">
        <v>12.18300439986379</v>
      </c>
      <c r="J171" t="n">
        <v>12.18300439986379</v>
      </c>
      <c r="K171" t="n">
        <v>401.19556328189</v>
      </c>
      <c r="L171" t="n">
        <v>3</v>
      </c>
      <c r="M171" t="n">
        <v>101.7230130025076</v>
      </c>
      <c r="N171" t="n">
        <v>1513.095751710463</v>
      </c>
      <c r="O171" t="b">
        <v>0</v>
      </c>
      <c r="P171" t="n">
        <v>12.18300439986379</v>
      </c>
      <c r="Q171" t="n">
        <v>0</v>
      </c>
      <c r="R171" t="n">
        <v>0.9348223874091139</v>
      </c>
      <c r="S171" t="n">
        <v>24.72129750901969</v>
      </c>
      <c r="T171" t="n">
        <v>82.24893187692678</v>
      </c>
      <c r="U171" t="n">
        <v>13.03242686948194</v>
      </c>
      <c r="V171" t="n">
        <v>5.360789017888521</v>
      </c>
      <c r="W171" t="n">
        <v>0</v>
      </c>
      <c r="X171" t="n">
        <v>0</v>
      </c>
      <c r="Y171" t="n">
        <v>-21.42817949427903</v>
      </c>
      <c r="Z171" t="n">
        <v>37.81074666730007</v>
      </c>
      <c r="AA171" t="n">
        <v>1513.095751710463</v>
      </c>
      <c r="AB171" t="b">
        <v>0</v>
      </c>
      <c r="AC171" t="b">
        <v>1</v>
      </c>
      <c r="AD171" t="n">
        <v>89.44023192020934</v>
      </c>
      <c r="AE171" t="n">
        <v>-0</v>
      </c>
      <c r="AF171" t="n">
        <v>0</v>
      </c>
      <c r="AG171" t="n">
        <v>0.1619801632945465</v>
      </c>
      <c r="AH171" t="b">
        <v>0</v>
      </c>
      <c r="AI171" t="b">
        <v>0</v>
      </c>
      <c r="AJ171" t="n">
        <v>1513.095751710463</v>
      </c>
      <c r="AK171" t="n">
        <v>0</v>
      </c>
      <c r="AL171" t="n">
        <v>13.03242686948194</v>
      </c>
      <c r="AM171" t="n">
        <v>0</v>
      </c>
      <c r="AN171" t="n">
        <v>13.0465947913259</v>
      </c>
      <c r="AO171" t="n">
        <v>0</v>
      </c>
      <c r="AP171" t="n">
        <v>1</v>
      </c>
      <c r="AQ171" t="n">
        <v>0</v>
      </c>
      <c r="AR171" t="n">
        <v>0</v>
      </c>
      <c r="AS171" t="n">
        <v>0</v>
      </c>
      <c r="AT171" t="n">
        <v>3.663820006726752</v>
      </c>
      <c r="AU171" t="n">
        <v>1.151842810603118</v>
      </c>
      <c r="AV171" t="n">
        <v>3.663820006726752</v>
      </c>
    </row>
    <row r="172" spans="1:48">
      <c r="A172" t="n">
        <v>169</v>
      </c>
      <c r="B172" t="n">
        <v>0</v>
      </c>
      <c r="C172" t="n">
        <v>0</v>
      </c>
      <c r="D172" t="n">
        <v>0</v>
      </c>
      <c r="E172" t="n">
        <v>37.2</v>
      </c>
      <c r="F172" t="n">
        <v>0.4203405739174286</v>
      </c>
      <c r="G172" t="n">
        <v>306.4572766346897</v>
      </c>
      <c r="H172" t="n">
        <v>1208.667499047216</v>
      </c>
      <c r="I172" t="n">
        <v>9.408085391250923</v>
      </c>
      <c r="J172" t="n">
        <v>9.408085391250923</v>
      </c>
      <c r="K172" t="n">
        <v>293.1586376067286</v>
      </c>
      <c r="L172" t="n">
        <v>3</v>
      </c>
      <c r="M172" t="n">
        <v>74.33028336884598</v>
      </c>
      <c r="N172" t="n">
        <v>1599.067101239467</v>
      </c>
      <c r="O172" t="b">
        <v>0</v>
      </c>
      <c r="P172" t="n">
        <v>9.408085391250923</v>
      </c>
      <c r="Q172" t="n">
        <v>0</v>
      </c>
      <c r="R172" t="n">
        <v>0.9248316800375256</v>
      </c>
      <c r="S172" t="n">
        <v>24.74845769116318</v>
      </c>
      <c r="T172" t="n">
        <v>60.74957531276379</v>
      </c>
      <c r="U172" t="n">
        <v>10.17275423660788</v>
      </c>
      <c r="V172" t="n">
        <v>4.566443514694264</v>
      </c>
      <c r="W172" t="n">
        <v>0</v>
      </c>
      <c r="X172" t="n">
        <v>0</v>
      </c>
      <c r="Y172" t="n">
        <v>-21.42817949427903</v>
      </c>
      <c r="Z172" t="n">
        <v>38.04598478675262</v>
      </c>
      <c r="AA172" t="n">
        <v>1599.067101239467</v>
      </c>
      <c r="AB172" t="b">
        <v>0</v>
      </c>
      <c r="AC172" t="b">
        <v>1</v>
      </c>
      <c r="AD172" t="n">
        <v>89.43279158010716</v>
      </c>
      <c r="AE172" t="n">
        <v>-0</v>
      </c>
      <c r="AF172" t="n">
        <v>0</v>
      </c>
      <c r="AG172" t="n">
        <v>0.1438158267673295</v>
      </c>
      <c r="AH172" t="b">
        <v>0</v>
      </c>
      <c r="AI172" t="b">
        <v>0</v>
      </c>
      <c r="AJ172" t="n">
        <v>1599.067101239467</v>
      </c>
      <c r="AK172" t="n">
        <v>0</v>
      </c>
      <c r="AL172" t="n">
        <v>10.17275423660788</v>
      </c>
      <c r="AM172" t="n">
        <v>0</v>
      </c>
      <c r="AN172" t="n">
        <v>10.17969651831142</v>
      </c>
      <c r="AO172" t="n">
        <v>0</v>
      </c>
      <c r="AP172" t="n">
        <v>1</v>
      </c>
      <c r="AQ172" t="n">
        <v>0</v>
      </c>
      <c r="AR172" t="n">
        <v>0</v>
      </c>
      <c r="AS172" t="n">
        <v>0</v>
      </c>
      <c r="AT172" t="n">
        <v>3.12948659050177</v>
      </c>
      <c r="AU172" t="n">
        <v>0.9838574557511459</v>
      </c>
      <c r="AV172" t="n">
        <v>3.12948659050177</v>
      </c>
    </row>
    <row r="173" spans="1:48">
      <c r="A173" t="n">
        <v>170</v>
      </c>
      <c r="B173" t="n">
        <v>0</v>
      </c>
      <c r="C173" t="n">
        <v>0</v>
      </c>
      <c r="D173" t="n">
        <v>0</v>
      </c>
      <c r="E173" t="n">
        <v>38</v>
      </c>
      <c r="F173" t="n">
        <v>0.03136296520130522</v>
      </c>
      <c r="G173" t="n">
        <v>313.0477557021023</v>
      </c>
      <c r="H173" t="n">
        <v>1234.660348489091</v>
      </c>
      <c r="I173" t="n">
        <v>2.653550759907081</v>
      </c>
      <c r="J173" t="n">
        <v>2.653550759907081</v>
      </c>
      <c r="K173" t="n">
        <v>80.94465700364663</v>
      </c>
      <c r="L173" t="n">
        <v>3</v>
      </c>
      <c r="M173" t="n">
        <v>20.52349315508281</v>
      </c>
      <c r="N173" t="n">
        <v>1633.455641051068</v>
      </c>
      <c r="O173" t="b">
        <v>0</v>
      </c>
      <c r="P173" t="n">
        <v>2.653550759907081</v>
      </c>
      <c r="Q173" t="n">
        <v>0</v>
      </c>
      <c r="R173" t="n">
        <v>0.8405528252487076</v>
      </c>
      <c r="S173" t="n">
        <v>24.77264658023165</v>
      </c>
      <c r="T173" t="n">
        <v>18.45552586882735</v>
      </c>
      <c r="U173" t="n">
        <v>3.156911356668076</v>
      </c>
      <c r="V173" t="n">
        <v>2.942681458333913</v>
      </c>
      <c r="W173" t="n">
        <v>0</v>
      </c>
      <c r="X173" t="n">
        <v>0</v>
      </c>
      <c r="Y173" t="n">
        <v>-21.42817949427903</v>
      </c>
      <c r="Z173" t="n">
        <v>38.21819468208673</v>
      </c>
      <c r="AA173" t="n">
        <v>1633.455641051068</v>
      </c>
      <c r="AB173" t="b">
        <v>0</v>
      </c>
      <c r="AC173" t="b">
        <v>1</v>
      </c>
      <c r="AD173" t="n">
        <v>89.42535124000499</v>
      </c>
      <c r="AE173" t="n">
        <v>-0</v>
      </c>
      <c r="AF173" t="n">
        <v>0</v>
      </c>
      <c r="AG173" t="n">
        <v>0.1320780249844093</v>
      </c>
      <c r="AH173" t="b">
        <v>0</v>
      </c>
      <c r="AI173" t="b">
        <v>0</v>
      </c>
      <c r="AJ173" t="n">
        <v>1633.455641051068</v>
      </c>
      <c r="AK173" t="n">
        <v>0</v>
      </c>
      <c r="AL173" t="n">
        <v>3.156911356668076</v>
      </c>
      <c r="AM173" t="n">
        <v>0</v>
      </c>
      <c r="AN173" t="n">
        <v>3.156946776472686</v>
      </c>
      <c r="AO173" t="n">
        <v>0</v>
      </c>
      <c r="AP173" t="n">
        <v>1</v>
      </c>
      <c r="AQ173" t="n">
        <v>0</v>
      </c>
      <c r="AR173" t="n">
        <v>0</v>
      </c>
      <c r="AS173" t="n">
        <v>0</v>
      </c>
      <c r="AT173" t="n">
        <v>1.819777385275848</v>
      </c>
      <c r="AU173" t="n">
        <v>0.5721071161464547</v>
      </c>
      <c r="AV173" t="n">
        <v>1.819777385275848</v>
      </c>
    </row>
    <row r="174" spans="1:48">
      <c r="A174" t="n">
        <v>171</v>
      </c>
      <c r="B174" t="n">
        <v>0</v>
      </c>
      <c r="C174" t="n">
        <v>0</v>
      </c>
      <c r="D174" t="n">
        <v>0</v>
      </c>
      <c r="E174" t="n">
        <v>37.4</v>
      </c>
      <c r="F174" t="n">
        <v>-0.3791257680559843</v>
      </c>
      <c r="G174" t="n">
        <v>308.1048964015428</v>
      </c>
      <c r="H174" t="n">
        <v>1215.165711407685</v>
      </c>
      <c r="I174" t="n">
        <v>-4.651496001282454</v>
      </c>
      <c r="J174" t="n">
        <v>-4.651496001282454</v>
      </c>
      <c r="K174" t="n">
        <v>-144.1668581101941</v>
      </c>
      <c r="L174" t="n">
        <v>3</v>
      </c>
      <c r="M174" t="n">
        <v>-36.5534630096841</v>
      </c>
      <c r="N174" t="n">
        <v>1607.664236192367</v>
      </c>
      <c r="O174" t="b">
        <v>0</v>
      </c>
      <c r="P174" t="n">
        <v>-4.651496001282454</v>
      </c>
      <c r="Q174" t="n">
        <v>0</v>
      </c>
      <c r="R174" t="n">
        <v>0.9054946023463055</v>
      </c>
      <c r="S174" t="n">
        <v>24.78711843037019</v>
      </c>
      <c r="T174" t="n">
        <v>-25.01811296472735</v>
      </c>
      <c r="U174" t="n">
        <v>-4.211904521996686</v>
      </c>
      <c r="V174" t="n">
        <v>11.53535004495674</v>
      </c>
      <c r="W174" t="n">
        <v>-72.82384861090246</v>
      </c>
      <c r="X174" t="n">
        <v>2</v>
      </c>
      <c r="Y174" t="n">
        <v>51.39566911662342</v>
      </c>
      <c r="Z174" t="n">
        <v>38.32746574937873</v>
      </c>
      <c r="AA174" t="n">
        <v>1607.664236192367</v>
      </c>
      <c r="AB174" t="b">
        <v>0</v>
      </c>
      <c r="AC174" t="b">
        <v>1</v>
      </c>
      <c r="AD174" t="n">
        <v>89.43055392917553</v>
      </c>
      <c r="AE174" t="n">
        <v>1.521555459911422</v>
      </c>
      <c r="AF174" t="n">
        <v>0</v>
      </c>
      <c r="AG174" t="n">
        <v>0.1203480479204725</v>
      </c>
      <c r="AH174" t="b">
        <v>0</v>
      </c>
      <c r="AI174" t="b">
        <v>0</v>
      </c>
      <c r="AJ174" t="n">
        <v>1607.664236192367</v>
      </c>
      <c r="AK174" t="n">
        <v>0</v>
      </c>
      <c r="AL174" t="n">
        <v>-4.211904521996686</v>
      </c>
      <c r="AM174" t="n">
        <v>0</v>
      </c>
      <c r="AN174" t="n">
        <v>-2.682902048166034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</row>
    <row r="175" spans="1:48">
      <c r="A175" t="n">
        <v>172</v>
      </c>
      <c r="B175" t="n">
        <v>0</v>
      </c>
      <c r="C175" t="n">
        <v>0</v>
      </c>
      <c r="D175" t="n">
        <v>0</v>
      </c>
      <c r="E175" t="n">
        <v>35.1</v>
      </c>
      <c r="F175" t="n">
        <v>-0.9315265596440385</v>
      </c>
      <c r="G175" t="n">
        <v>289.1572690827314</v>
      </c>
      <c r="H175" t="n">
        <v>1140.436269262293</v>
      </c>
      <c r="I175" t="n">
        <v>-13.57296294475917</v>
      </c>
      <c r="J175" t="n">
        <v>-13.57296294475917</v>
      </c>
      <c r="K175" t="n">
        <v>-448.2413639983901</v>
      </c>
      <c r="L175" t="n">
        <v>3</v>
      </c>
      <c r="M175" t="n">
        <v>-113.6514614600381</v>
      </c>
      <c r="N175" t="n">
        <v>1508.797184234013</v>
      </c>
      <c r="O175" t="b">
        <v>0</v>
      </c>
      <c r="P175" t="n">
        <v>-13.57296294475917</v>
      </c>
      <c r="Q175" t="n">
        <v>0</v>
      </c>
      <c r="R175" t="n">
        <v>0.9435917080049425</v>
      </c>
      <c r="S175" t="n">
        <v>24.8021543187948</v>
      </c>
      <c r="T175" t="n">
        <v>-81.05863691332972</v>
      </c>
      <c r="U175" t="n">
        <v>-12.8073352877331</v>
      </c>
      <c r="V175" t="n">
        <v>32.59282454670833</v>
      </c>
      <c r="W175" t="n">
        <v>-86.15060768619995</v>
      </c>
      <c r="X175" t="n">
        <v>2</v>
      </c>
      <c r="Y175" t="n">
        <v>64.72242819192091</v>
      </c>
      <c r="Z175" t="n">
        <v>38.39237912899559</v>
      </c>
      <c r="AA175" t="n">
        <v>1508.797184234013</v>
      </c>
      <c r="AB175" t="b">
        <v>0</v>
      </c>
      <c r="AC175" t="b">
        <v>1</v>
      </c>
      <c r="AD175" t="n">
        <v>89.45071332106937</v>
      </c>
      <c r="AE175" t="n">
        <v>1.8</v>
      </c>
      <c r="AF175" t="n">
        <v>0</v>
      </c>
      <c r="AG175" t="n">
        <v>0.1158312405886818</v>
      </c>
      <c r="AH175" t="b">
        <v>0</v>
      </c>
      <c r="AI175" t="b">
        <v>0</v>
      </c>
      <c r="AJ175" t="n">
        <v>1508.797184234013</v>
      </c>
      <c r="AK175" t="n">
        <v>0</v>
      </c>
      <c r="AL175" t="n">
        <v>-12.8073352877331</v>
      </c>
      <c r="AM175" t="n">
        <v>8.331491611293933</v>
      </c>
      <c r="AN175" t="n">
        <v>-2.639573796518639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</row>
    <row r="176" spans="1:48">
      <c r="A176" t="n">
        <v>173</v>
      </c>
      <c r="B176" t="n">
        <v>0</v>
      </c>
      <c r="C176" t="n">
        <v>0</v>
      </c>
      <c r="D176" t="n">
        <v>0</v>
      </c>
      <c r="E176" t="n">
        <v>31</v>
      </c>
      <c r="F176" t="n">
        <v>-1.228101326701199</v>
      </c>
      <c r="G176" t="n">
        <v>255.3810638622413</v>
      </c>
      <c r="H176" t="n">
        <v>1007.22291587268</v>
      </c>
      <c r="I176" t="n">
        <v>-16.40635104488593</v>
      </c>
      <c r="J176" t="n">
        <v>-16.40635104488593</v>
      </c>
      <c r="K176" t="n">
        <v>-613.47192170121</v>
      </c>
      <c r="L176" t="n">
        <v>3</v>
      </c>
      <c r="M176" t="n">
        <v>-155.5456190925989</v>
      </c>
      <c r="N176" t="n">
        <v>1332.555917699555</v>
      </c>
      <c r="O176" t="b">
        <v>0</v>
      </c>
      <c r="P176" t="n">
        <v>-16.40635104488593</v>
      </c>
      <c r="Q176" t="n">
        <v>0</v>
      </c>
      <c r="R176" t="n">
        <v>0.9487401042813278</v>
      </c>
      <c r="S176" t="n">
        <v>24.82834202389897</v>
      </c>
      <c r="T176" t="n">
        <v>-111.5437391371247</v>
      </c>
      <c r="U176" t="n">
        <v>-15.56536320120115</v>
      </c>
      <c r="V176" t="n">
        <v>44.00187995547418</v>
      </c>
      <c r="W176" t="n">
        <v>-86.15060768619995</v>
      </c>
      <c r="X176" t="n">
        <v>2</v>
      </c>
      <c r="Y176" t="n">
        <v>64.72242819192091</v>
      </c>
      <c r="Z176" t="n">
        <v>38.45020981443231</v>
      </c>
      <c r="AA176" t="n">
        <v>1332.555917699555</v>
      </c>
      <c r="AB176" t="b">
        <v>0</v>
      </c>
      <c r="AC176" t="b">
        <v>1</v>
      </c>
      <c r="AD176" t="n">
        <v>89.47318638641379</v>
      </c>
      <c r="AE176" t="n">
        <v>1.8</v>
      </c>
      <c r="AF176" t="n">
        <v>0</v>
      </c>
      <c r="AG176" t="n">
        <v>0.1211141093899087</v>
      </c>
      <c r="AH176" t="b">
        <v>0</v>
      </c>
      <c r="AI176" t="b">
        <v>0</v>
      </c>
      <c r="AJ176" t="n">
        <v>1332.555917699555</v>
      </c>
      <c r="AK176" t="n">
        <v>0</v>
      </c>
      <c r="AL176" t="n">
        <v>-15.56536320120115</v>
      </c>
      <c r="AM176" t="n">
        <v>11.41684891507083</v>
      </c>
      <c r="AN176" t="n">
        <v>-2.291842598754483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</row>
    <row r="177" spans="1:48">
      <c r="A177" t="n">
        <v>174</v>
      </c>
      <c r="B177" t="n">
        <v>0</v>
      </c>
      <c r="C177" t="n">
        <v>0</v>
      </c>
      <c r="D177" t="n">
        <v>0</v>
      </c>
      <c r="E177" t="n">
        <v>27.1</v>
      </c>
      <c r="F177" t="n">
        <v>-0.8227348002178321</v>
      </c>
      <c r="G177" t="n">
        <v>223.2524784086046</v>
      </c>
      <c r="H177" t="n">
        <v>880.5077748435364</v>
      </c>
      <c r="I177" t="n">
        <v>-9.214669493607659</v>
      </c>
      <c r="J177" t="n">
        <v>-9.214669493607659</v>
      </c>
      <c r="K177" t="n">
        <v>-394.1439421375473</v>
      </c>
      <c r="L177" t="n">
        <v>3</v>
      </c>
      <c r="M177" t="n">
        <v>-99.93507660688319</v>
      </c>
      <c r="N177" t="n">
        <v>1164.911786117999</v>
      </c>
      <c r="O177" t="b">
        <v>0</v>
      </c>
      <c r="P177" t="n">
        <v>-9.214669493607659</v>
      </c>
      <c r="Q177" t="n">
        <v>0</v>
      </c>
      <c r="R177" t="n">
        <v>0.9424011121110129</v>
      </c>
      <c r="S177" t="n">
        <v>24.85710736622236</v>
      </c>
      <c r="T177" t="n">
        <v>-71.18588611732878</v>
      </c>
      <c r="U177" t="n">
        <v>-8.68391477851128</v>
      </c>
      <c r="V177" t="n">
        <v>28.74919048955441</v>
      </c>
      <c r="W177" t="n">
        <v>-86.15060768619995</v>
      </c>
      <c r="X177" t="n">
        <v>2</v>
      </c>
      <c r="Y177" t="n">
        <v>64.72242819192091</v>
      </c>
      <c r="Z177" t="n">
        <v>38.51609282720491</v>
      </c>
      <c r="AA177" t="n">
        <v>1164.911786117999</v>
      </c>
      <c r="AB177" t="b">
        <v>0</v>
      </c>
      <c r="AC177" t="b">
        <v>1</v>
      </c>
      <c r="AD177" t="n">
        <v>89.4956594517582</v>
      </c>
      <c r="AE177" t="n">
        <v>1.8</v>
      </c>
      <c r="AF177" t="n">
        <v>0</v>
      </c>
      <c r="AG177" t="n">
        <v>0.1118709302744682</v>
      </c>
      <c r="AH177" t="b">
        <v>0</v>
      </c>
      <c r="AI177" t="b">
        <v>0</v>
      </c>
      <c r="AJ177" t="n">
        <v>1164.911786117999</v>
      </c>
      <c r="AK177" t="n">
        <v>0</v>
      </c>
      <c r="AL177" t="n">
        <v>-8.68391477851128</v>
      </c>
      <c r="AM177" t="n">
        <v>4.823338639974773</v>
      </c>
      <c r="AN177" t="n">
        <v>-1.974712626766922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</row>
    <row r="178" spans="1:48">
      <c r="A178" t="n">
        <v>175</v>
      </c>
      <c r="B178" t="n">
        <v>0</v>
      </c>
      <c r="C178" t="n">
        <v>0</v>
      </c>
      <c r="D178" t="n">
        <v>0</v>
      </c>
      <c r="E178" t="n">
        <v>25.3</v>
      </c>
      <c r="F178" t="n">
        <v>-0.2309594724274686</v>
      </c>
      <c r="G178" t="n">
        <v>208.423900506926</v>
      </c>
      <c r="H178" t="n">
        <v>822.0238635993162</v>
      </c>
      <c r="I178" t="n">
        <v>-1.557651076706727</v>
      </c>
      <c r="J178" t="n">
        <v>-1.557651076706727</v>
      </c>
      <c r="K178" t="n">
        <v>-71.36644152633079</v>
      </c>
      <c r="L178" t="n">
        <v>2</v>
      </c>
      <c r="M178" t="n">
        <v>-18.09493953507373</v>
      </c>
      <c r="N178" t="n">
        <v>1755.842972648139</v>
      </c>
      <c r="O178" t="b">
        <v>1</v>
      </c>
      <c r="P178" t="n">
        <v>-1.557651076706727</v>
      </c>
      <c r="Q178" t="n">
        <v>0</v>
      </c>
      <c r="R178" t="n">
        <v>0.858827126996571</v>
      </c>
      <c r="S178" t="n">
        <v>24.87526142300706</v>
      </c>
      <c r="T178" t="n">
        <v>-7.275479838054324</v>
      </c>
      <c r="U178" t="n">
        <v>-1.337752999071154</v>
      </c>
      <c r="V178" t="n">
        <v>10.8194596970194</v>
      </c>
      <c r="W178" t="n">
        <v>0</v>
      </c>
      <c r="X178" t="n">
        <v>0</v>
      </c>
      <c r="Y178" t="n">
        <v>-21.42817949427903</v>
      </c>
      <c r="Z178" t="n">
        <v>38.63720122248522</v>
      </c>
      <c r="AA178" t="n">
        <v>1755.842972648139</v>
      </c>
      <c r="AB178" t="b">
        <v>0</v>
      </c>
      <c r="AC178" t="b">
        <v>1</v>
      </c>
      <c r="AD178" t="n">
        <v>89.50317581437932</v>
      </c>
      <c r="AE178" t="n">
        <v>-0</v>
      </c>
      <c r="AF178" t="n">
        <v>0</v>
      </c>
      <c r="AG178" t="n">
        <v>0.1222854579961151</v>
      </c>
      <c r="AH178" t="b">
        <v>0</v>
      </c>
      <c r="AI178" t="b">
        <v>0</v>
      </c>
      <c r="AJ178" t="n">
        <v>1755.842972648139</v>
      </c>
      <c r="AK178" t="n">
        <v>0</v>
      </c>
      <c r="AL178" t="n">
        <v>-1.337752999071154</v>
      </c>
      <c r="AM178" t="n">
        <v>0</v>
      </c>
      <c r="AN178" t="n">
        <v>-1.178177182194053</v>
      </c>
      <c r="AO178" t="n">
        <v>0</v>
      </c>
      <c r="AP178" t="n">
        <v>1</v>
      </c>
      <c r="AQ178" t="n">
        <v>0</v>
      </c>
      <c r="AR178" t="n">
        <v>0</v>
      </c>
      <c r="AS178" t="n">
        <v>0</v>
      </c>
      <c r="AT178" t="n">
        <v>1.111753345284769</v>
      </c>
      <c r="AU178" t="n">
        <v>0.3495163778731263</v>
      </c>
      <c r="AV178" t="n">
        <v>1.111753345284769</v>
      </c>
    </row>
    <row r="179" spans="1:48">
      <c r="A179" t="n">
        <v>176</v>
      </c>
      <c r="B179" t="n">
        <v>0</v>
      </c>
      <c r="C179" t="n">
        <v>0</v>
      </c>
      <c r="D179" t="n">
        <v>0</v>
      </c>
      <c r="E179" t="n">
        <v>25.1</v>
      </c>
      <c r="F179" t="n">
        <v>0.07990602326103913</v>
      </c>
      <c r="G179" t="n">
        <v>206.7762807400728</v>
      </c>
      <c r="H179" t="n">
        <v>815.5256512388473</v>
      </c>
      <c r="I179" t="n">
        <v>2.135743668656004</v>
      </c>
      <c r="J179" t="n">
        <v>2.135743668656004</v>
      </c>
      <c r="K179" t="n">
        <v>98.63244299411001</v>
      </c>
      <c r="L179" t="n">
        <v>2</v>
      </c>
      <c r="M179" t="n">
        <v>25.0082259112855</v>
      </c>
      <c r="N179" t="n">
        <v>1741.962791046178</v>
      </c>
      <c r="O179" t="b">
        <v>0</v>
      </c>
      <c r="P179" t="n">
        <v>2.135743668656004</v>
      </c>
      <c r="Q179" t="n">
        <v>0</v>
      </c>
      <c r="R179" t="n">
        <v>0.8048009017847054</v>
      </c>
      <c r="S179" t="n">
        <v>24.8827828676117</v>
      </c>
      <c r="T179" t="n">
        <v>14.54766129894546</v>
      </c>
      <c r="U179" t="n">
        <v>2.653754070006426</v>
      </c>
      <c r="V179" t="n">
        <v>2.839690366695697</v>
      </c>
      <c r="W179" t="n">
        <v>0</v>
      </c>
      <c r="X179" t="n">
        <v>0</v>
      </c>
      <c r="Y179" t="n">
        <v>-21.42817949427903</v>
      </c>
      <c r="Z179" t="n">
        <v>38.83770087482857</v>
      </c>
      <c r="AA179" t="n">
        <v>1741.962791046178</v>
      </c>
      <c r="AB179" t="b">
        <v>0</v>
      </c>
      <c r="AC179" t="b">
        <v>1</v>
      </c>
      <c r="AD179" t="n">
        <v>89.49573547427714</v>
      </c>
      <c r="AE179" t="n">
        <v>-0</v>
      </c>
      <c r="AF179" t="n">
        <v>0</v>
      </c>
      <c r="AG179" t="n">
        <v>0.1519534040009032</v>
      </c>
      <c r="AH179" t="b">
        <v>0</v>
      </c>
      <c r="AI179" t="b">
        <v>0</v>
      </c>
      <c r="AJ179" t="n">
        <v>1741.962791046178</v>
      </c>
      <c r="AK179" t="n">
        <v>0</v>
      </c>
      <c r="AL179" t="n">
        <v>2.653754070006426</v>
      </c>
      <c r="AM179" t="n">
        <v>0</v>
      </c>
      <c r="AN179" t="n">
        <v>2.654585013475728</v>
      </c>
      <c r="AO179" t="n">
        <v>0</v>
      </c>
      <c r="AP179" t="n">
        <v>1</v>
      </c>
      <c r="AQ179" t="n">
        <v>0</v>
      </c>
      <c r="AR179" t="n">
        <v>0</v>
      </c>
      <c r="AS179" t="n">
        <v>0</v>
      </c>
      <c r="AT179" t="n">
        <v>1.787519775180444</v>
      </c>
      <c r="AU179" t="n">
        <v>0.5619658711596889</v>
      </c>
      <c r="AV179" t="n">
        <v>1.787519775180444</v>
      </c>
    </row>
    <row r="180" spans="1:48">
      <c r="A180" t="n">
        <v>177</v>
      </c>
      <c r="B180" t="n">
        <v>0</v>
      </c>
      <c r="C180" t="n">
        <v>0</v>
      </c>
      <c r="D180" t="n">
        <v>0</v>
      </c>
      <c r="E180" t="n">
        <v>25.9</v>
      </c>
      <c r="F180" t="n">
        <v>0.4113353793833112</v>
      </c>
      <c r="G180" t="n">
        <v>213.3667598074855</v>
      </c>
      <c r="H180" t="n">
        <v>841.5185006807228</v>
      </c>
      <c r="I180" t="n">
        <v>6.266421974758105</v>
      </c>
      <c r="J180" t="n">
        <v>6.266421974758105</v>
      </c>
      <c r="K180" t="n">
        <v>280.455690572128</v>
      </c>
      <c r="L180" t="n">
        <v>2</v>
      </c>
      <c r="M180" t="n">
        <v>71.10945501321706</v>
      </c>
      <c r="N180" t="n">
        <v>1797.483517454024</v>
      </c>
      <c r="O180" t="b">
        <v>0</v>
      </c>
      <c r="P180" t="n">
        <v>6.266421974758105</v>
      </c>
      <c r="Q180" t="n">
        <v>0</v>
      </c>
      <c r="R180" t="n">
        <v>0.8991100023660702</v>
      </c>
      <c r="S180" t="n">
        <v>24.8970424485654</v>
      </c>
      <c r="T180" t="n">
        <v>37.02655211335683</v>
      </c>
      <c r="U180" t="n">
        <v>6.969583208136471</v>
      </c>
      <c r="V180" t="n">
        <v>3.735608755109148</v>
      </c>
      <c r="W180" t="n">
        <v>0</v>
      </c>
      <c r="X180" t="n">
        <v>0</v>
      </c>
      <c r="Y180" t="n">
        <v>-21.42817949427903</v>
      </c>
      <c r="Z180" t="n">
        <v>39.09286945975794</v>
      </c>
      <c r="AA180" t="n">
        <v>1797.483517454024</v>
      </c>
      <c r="AB180" t="b">
        <v>0</v>
      </c>
      <c r="AC180" t="b">
        <v>1</v>
      </c>
      <c r="AD180" t="n">
        <v>89.48829513417496</v>
      </c>
      <c r="AE180" t="n">
        <v>-0</v>
      </c>
      <c r="AF180" t="n">
        <v>0</v>
      </c>
      <c r="AG180" t="n">
        <v>0.1642200069494279</v>
      </c>
      <c r="AH180" t="b">
        <v>0</v>
      </c>
      <c r="AI180" t="b">
        <v>0</v>
      </c>
      <c r="AJ180" t="n">
        <v>1797.483517454024</v>
      </c>
      <c r="AK180" t="n">
        <v>0</v>
      </c>
      <c r="AL180" t="n">
        <v>6.969583208136471</v>
      </c>
      <c r="AM180" t="n">
        <v>0</v>
      </c>
      <c r="AN180" t="n">
        <v>7.112950950535041</v>
      </c>
      <c r="AO180" t="n">
        <v>0</v>
      </c>
      <c r="AP180" t="n">
        <v>1</v>
      </c>
      <c r="AQ180" t="n">
        <v>0</v>
      </c>
      <c r="AR180" t="n">
        <v>0</v>
      </c>
      <c r="AS180" t="n">
        <v>0</v>
      </c>
      <c r="AT180" t="n">
        <v>2.632408821082806</v>
      </c>
      <c r="AU180" t="n">
        <v>0.8275846437776702</v>
      </c>
      <c r="AV180" t="n">
        <v>2.632408821082806</v>
      </c>
    </row>
    <row r="181" spans="1:48">
      <c r="A181" t="n">
        <v>178</v>
      </c>
      <c r="B181" t="n">
        <v>0</v>
      </c>
      <c r="C181" t="n">
        <v>0</v>
      </c>
      <c r="D181" t="n">
        <v>0</v>
      </c>
      <c r="E181" t="n">
        <v>27.8</v>
      </c>
      <c r="F181" t="n">
        <v>0.5247524592057169</v>
      </c>
      <c r="G181" t="n">
        <v>229.0191475925906</v>
      </c>
      <c r="H181" t="n">
        <v>903.2515181051774</v>
      </c>
      <c r="I181" t="n">
        <v>8.241860429344229</v>
      </c>
      <c r="J181" t="n">
        <v>8.241860429344229</v>
      </c>
      <c r="K181" t="n">
        <v>343.6567225209766</v>
      </c>
      <c r="L181" t="n">
        <v>3</v>
      </c>
      <c r="M181" t="n">
        <v>87.13405743432469</v>
      </c>
      <c r="N181" t="n">
        <v>1195.00175845315</v>
      </c>
      <c r="O181" t="b">
        <v>1</v>
      </c>
      <c r="P181" t="n">
        <v>8.241860429344229</v>
      </c>
      <c r="Q181" t="n">
        <v>0</v>
      </c>
      <c r="R181" t="n">
        <v>0.932641863678573</v>
      </c>
      <c r="S181" t="n">
        <v>24.918667023371</v>
      </c>
      <c r="T181" t="n">
        <v>70.61763804924247</v>
      </c>
      <c r="U181" t="n">
        <v>8.837111811425951</v>
      </c>
      <c r="V181" t="n">
        <v>4.756672490418069</v>
      </c>
      <c r="W181" t="n">
        <v>0</v>
      </c>
      <c r="X181" t="n">
        <v>0</v>
      </c>
      <c r="Y181" t="n">
        <v>-21.42817949427903</v>
      </c>
      <c r="Z181" t="n">
        <v>39.20679335911699</v>
      </c>
      <c r="AA181" t="n">
        <v>1195.00175845315</v>
      </c>
      <c r="AB181" t="b">
        <v>0</v>
      </c>
      <c r="AC181" t="b">
        <v>1</v>
      </c>
      <c r="AD181" t="n">
        <v>89.48085479407278</v>
      </c>
      <c r="AE181" t="n">
        <v>-0</v>
      </c>
      <c r="AF181" t="n">
        <v>0</v>
      </c>
      <c r="AG181" t="n">
        <v>0.172370412533838</v>
      </c>
      <c r="AH181" t="b">
        <v>0</v>
      </c>
      <c r="AI181" t="b">
        <v>0</v>
      </c>
      <c r="AJ181" t="n">
        <v>1195.00175845315</v>
      </c>
      <c r="AK181" t="n">
        <v>0</v>
      </c>
      <c r="AL181" t="n">
        <v>8.837111811425951</v>
      </c>
      <c r="AM181" t="n">
        <v>0</v>
      </c>
      <c r="AN181" t="n">
        <v>8.978047437071542</v>
      </c>
      <c r="AO181" t="n">
        <v>0</v>
      </c>
      <c r="AP181" t="n">
        <v>1</v>
      </c>
      <c r="AQ181" t="n">
        <v>0</v>
      </c>
      <c r="AR181" t="n">
        <v>0</v>
      </c>
      <c r="AS181" t="n">
        <v>0</v>
      </c>
      <c r="AT181" t="n">
        <v>2.716585078047268</v>
      </c>
      <c r="AU181" t="n">
        <v>0.8540482299336444</v>
      </c>
      <c r="AV181" t="n">
        <v>2.716585078047268</v>
      </c>
    </row>
    <row r="182" spans="1:48">
      <c r="A182" t="n">
        <v>179</v>
      </c>
      <c r="B182" t="n">
        <v>0</v>
      </c>
      <c r="C182" t="n">
        <v>0</v>
      </c>
      <c r="D182" t="n">
        <v>0</v>
      </c>
      <c r="E182" t="n">
        <v>29.2</v>
      </c>
      <c r="F182" t="n">
        <v>0.2396547837938208</v>
      </c>
      <c r="G182" t="n">
        <v>240.5524859605628</v>
      </c>
      <c r="H182" t="n">
        <v>948.7390046284597</v>
      </c>
      <c r="I182" t="n">
        <v>4.749105846533853</v>
      </c>
      <c r="J182" t="n">
        <v>4.749105846533853</v>
      </c>
      <c r="K182" t="n">
        <v>188.5269240243227</v>
      </c>
      <c r="L182" t="n">
        <v>3</v>
      </c>
      <c r="M182" t="n">
        <v>47.80094422523394</v>
      </c>
      <c r="N182" t="n">
        <v>1255.181703123452</v>
      </c>
      <c r="O182" t="b">
        <v>0</v>
      </c>
      <c r="P182" t="n">
        <v>4.749105846533853</v>
      </c>
      <c r="Q182" t="n">
        <v>0</v>
      </c>
      <c r="R182" t="n">
        <v>0.9096694304829483</v>
      </c>
      <c r="S182" t="n">
        <v>24.9376557195937</v>
      </c>
      <c r="T182" t="n">
        <v>39.71851757126568</v>
      </c>
      <c r="U182" t="n">
        <v>5.220694119634786</v>
      </c>
      <c r="V182" t="n">
        <v>3.587796312585454</v>
      </c>
      <c r="W182" t="n">
        <v>0</v>
      </c>
      <c r="X182" t="n">
        <v>0</v>
      </c>
      <c r="Y182" t="n">
        <v>-21.42817949427903</v>
      </c>
      <c r="Z182" t="n">
        <v>39.35442802544398</v>
      </c>
      <c r="AA182" t="n">
        <v>1255.181703123452</v>
      </c>
      <c r="AB182" t="b">
        <v>0</v>
      </c>
      <c r="AC182" t="b">
        <v>1</v>
      </c>
      <c r="AD182" t="n">
        <v>89.47341445397061</v>
      </c>
      <c r="AE182" t="n">
        <v>-0</v>
      </c>
      <c r="AF182" t="n">
        <v>0</v>
      </c>
      <c r="AG182" t="n">
        <v>0.1663218504634893</v>
      </c>
      <c r="AH182" t="b">
        <v>0</v>
      </c>
      <c r="AI182" t="b">
        <v>0</v>
      </c>
      <c r="AJ182" t="n">
        <v>1255.181703123452</v>
      </c>
      <c r="AK182" t="n">
        <v>0</v>
      </c>
      <c r="AL182" t="n">
        <v>5.220694119634786</v>
      </c>
      <c r="AM182" t="n">
        <v>0</v>
      </c>
      <c r="AN182" t="n">
        <v>5.223563123808187</v>
      </c>
      <c r="AO182" t="n">
        <v>0</v>
      </c>
      <c r="AP182" t="n">
        <v>1</v>
      </c>
      <c r="AQ182" t="n">
        <v>0</v>
      </c>
      <c r="AR182" t="n">
        <v>0</v>
      </c>
      <c r="AS182" t="n">
        <v>0</v>
      </c>
      <c r="AT182" t="n">
        <v>1.972173713344703</v>
      </c>
      <c r="AU182" t="n">
        <v>0.6200179345071111</v>
      </c>
      <c r="AV182" t="n">
        <v>1.972173713344703</v>
      </c>
    </row>
    <row r="183" spans="1:48">
      <c r="A183" t="n">
        <v>180</v>
      </c>
      <c r="B183" t="n">
        <v>0</v>
      </c>
      <c r="C183" t="n">
        <v>0</v>
      </c>
      <c r="D183" t="n">
        <v>0</v>
      </c>
      <c r="E183" t="n">
        <v>29.6</v>
      </c>
      <c r="F183" t="n">
        <v>0.01662840561900314</v>
      </c>
      <c r="G183" t="n">
        <v>243.8477254942692</v>
      </c>
      <c r="H183" t="n">
        <v>961.7354293493977</v>
      </c>
      <c r="I183" t="n">
        <v>1.704274498118077</v>
      </c>
      <c r="J183" t="n">
        <v>1.704274498118077</v>
      </c>
      <c r="K183" t="n">
        <v>66.74092453669222</v>
      </c>
      <c r="L183" t="n">
        <v>3</v>
      </c>
      <c r="M183" t="n">
        <v>16.92214110970898</v>
      </c>
      <c r="N183" t="n">
        <v>1272.375973029253</v>
      </c>
      <c r="O183" t="b">
        <v>0</v>
      </c>
      <c r="P183" t="n">
        <v>1.704274498118077</v>
      </c>
      <c r="Q183" t="n">
        <v>0</v>
      </c>
      <c r="R183" t="n">
        <v>0.8280598541545839</v>
      </c>
      <c r="S183" t="n">
        <v>24.95232897327623</v>
      </c>
      <c r="T183" t="n">
        <v>15.44662980190349</v>
      </c>
      <c r="U183" t="n">
        <v>2.058153754909508</v>
      </c>
      <c r="V183" t="n">
        <v>2.655895780959435</v>
      </c>
      <c r="W183" t="n">
        <v>0</v>
      </c>
      <c r="X183" t="n">
        <v>0</v>
      </c>
      <c r="Y183" t="n">
        <v>-21.42817949427903</v>
      </c>
      <c r="Z183" t="n">
        <v>39.55542596306497</v>
      </c>
      <c r="AA183" t="n">
        <v>1272.375973029253</v>
      </c>
      <c r="AB183" t="b">
        <v>0</v>
      </c>
      <c r="AC183" t="b">
        <v>1</v>
      </c>
      <c r="AD183" t="n">
        <v>89.46597411386843</v>
      </c>
      <c r="AE183" t="n">
        <v>-0</v>
      </c>
      <c r="AF183" t="n">
        <v>0</v>
      </c>
      <c r="AG183" t="n">
        <v>0.144968364066051</v>
      </c>
      <c r="AH183" t="b">
        <v>0</v>
      </c>
      <c r="AI183" t="b">
        <v>0</v>
      </c>
      <c r="AJ183" t="n">
        <v>1272.375973029253</v>
      </c>
      <c r="AK183" t="n">
        <v>0</v>
      </c>
      <c r="AL183" t="n">
        <v>2.058153754909508</v>
      </c>
      <c r="AM183" t="n">
        <v>0</v>
      </c>
      <c r="AN183" t="n">
        <v>2.05823344946988</v>
      </c>
      <c r="AO183" t="n">
        <v>0</v>
      </c>
      <c r="AP183" t="n">
        <v>1</v>
      </c>
      <c r="AQ183" t="n">
        <v>0</v>
      </c>
      <c r="AR183" t="n">
        <v>0</v>
      </c>
      <c r="AS183" t="n">
        <v>0</v>
      </c>
      <c r="AT183" t="n">
        <v>1.353468999374693</v>
      </c>
      <c r="AU183" t="n">
        <v>0.4255076759889002</v>
      </c>
      <c r="AV183" t="n">
        <v>1.353468999374693</v>
      </c>
    </row>
    <row r="184" spans="1:48">
      <c r="A184" t="n">
        <v>181</v>
      </c>
      <c r="B184" t="n">
        <v>0</v>
      </c>
      <c r="C184" t="n">
        <v>0</v>
      </c>
      <c r="D184" t="n">
        <v>0</v>
      </c>
      <c r="E184" t="n">
        <v>29.5</v>
      </c>
      <c r="F184" t="n">
        <v>-0.05616840626983244</v>
      </c>
      <c r="G184" t="n">
        <v>243.0239156108426</v>
      </c>
      <c r="H184" t="n">
        <v>958.4863231691631</v>
      </c>
      <c r="I184" t="n">
        <v>0.6830611694959396</v>
      </c>
      <c r="J184" t="n">
        <v>0.6830611694959396</v>
      </c>
      <c r="K184" t="n">
        <v>26.83996625257885</v>
      </c>
      <c r="L184" t="n">
        <v>3</v>
      </c>
      <c r="M184" t="n">
        <v>6.805265277023035</v>
      </c>
      <c r="N184" t="n">
        <v>1268.077405552803</v>
      </c>
      <c r="O184" t="b">
        <v>0</v>
      </c>
      <c r="P184" t="n">
        <v>0.6830611694959396</v>
      </c>
      <c r="Q184" t="n">
        <v>0</v>
      </c>
      <c r="R184" t="n">
        <v>0.6867970420302203</v>
      </c>
      <c r="S184" t="n">
        <v>24.96235194868462</v>
      </c>
      <c r="T184" t="n">
        <v>7.489568530003555</v>
      </c>
      <c r="U184" t="n">
        <v>0.994560441723457</v>
      </c>
      <c r="V184" t="n">
        <v>2.345755017514488</v>
      </c>
      <c r="W184" t="n">
        <v>0</v>
      </c>
      <c r="X184" t="n">
        <v>0</v>
      </c>
      <c r="Y184" t="n">
        <v>-21.42817949427903</v>
      </c>
      <c r="Z184" t="n">
        <v>39.64836913340923</v>
      </c>
      <c r="AA184" t="n">
        <v>1268.077405552803</v>
      </c>
      <c r="AB184" t="b">
        <v>0</v>
      </c>
      <c r="AC184" t="b">
        <v>1</v>
      </c>
      <c r="AD184" t="n">
        <v>89.45853377376625</v>
      </c>
      <c r="AE184" t="n">
        <v>-0</v>
      </c>
      <c r="AF184" t="n">
        <v>0</v>
      </c>
      <c r="AG184" t="n">
        <v>0.109684655003096</v>
      </c>
      <c r="AH184" t="b">
        <v>0</v>
      </c>
      <c r="AI184" t="b">
        <v>0</v>
      </c>
      <c r="AJ184" t="n">
        <v>1268.077405552803</v>
      </c>
      <c r="AK184" t="n">
        <v>0</v>
      </c>
      <c r="AL184" t="n">
        <v>0.994560441723457</v>
      </c>
      <c r="AM184" t="n">
        <v>0</v>
      </c>
      <c r="AN184" t="n">
        <v>0.9947021209418966</v>
      </c>
      <c r="AO184" t="n">
        <v>0</v>
      </c>
      <c r="AP184" t="n">
        <v>1</v>
      </c>
      <c r="AQ184" t="n">
        <v>0</v>
      </c>
      <c r="AR184" t="n">
        <v>0</v>
      </c>
      <c r="AS184" t="n">
        <v>0</v>
      </c>
      <c r="AT184" t="n">
        <v>1.142390104423161</v>
      </c>
      <c r="AU184" t="n">
        <v>0.3591480548356807</v>
      </c>
      <c r="AV184" t="n">
        <v>1.142390104423161</v>
      </c>
    </row>
    <row r="185" spans="1:48">
      <c r="A185" t="n">
        <v>182</v>
      </c>
      <c r="B185" t="n">
        <v>0</v>
      </c>
      <c r="C185" t="n">
        <v>0</v>
      </c>
      <c r="D185" t="n">
        <v>0</v>
      </c>
      <c r="E185" t="n">
        <v>29.2</v>
      </c>
      <c r="F185" t="n">
        <v>-0.125288113873014</v>
      </c>
      <c r="G185" t="n">
        <v>240.5524859605628</v>
      </c>
      <c r="H185" t="n">
        <v>948.7390046284597</v>
      </c>
      <c r="I185" t="n">
        <v>-0.2815711739871856</v>
      </c>
      <c r="J185" t="n">
        <v>-0.2815711739871856</v>
      </c>
      <c r="K185" t="n">
        <v>-11.17762986151694</v>
      </c>
      <c r="L185" t="n">
        <v>3</v>
      </c>
      <c r="M185" t="n">
        <v>-2.834084650486039</v>
      </c>
      <c r="N185" t="n">
        <v>1255.181703123452</v>
      </c>
      <c r="O185" t="b">
        <v>0</v>
      </c>
      <c r="P185" t="n">
        <v>-0.2815711739871856</v>
      </c>
      <c r="Q185" t="n">
        <v>0</v>
      </c>
      <c r="R185" t="n">
        <v>0.2871615106595012</v>
      </c>
      <c r="S185" t="n">
        <v>24.96966949164653</v>
      </c>
      <c r="T185" t="n">
        <v>-0.6151474146413269</v>
      </c>
      <c r="U185" t="n">
        <v>-0.08085640368032947</v>
      </c>
      <c r="V185" t="n">
        <v>2.218937235844712</v>
      </c>
      <c r="W185" t="n">
        <v>0</v>
      </c>
      <c r="X185" t="n">
        <v>0</v>
      </c>
      <c r="Y185" t="n">
        <v>-21.42817949427903</v>
      </c>
      <c r="Z185" t="n">
        <v>39.73952075704595</v>
      </c>
      <c r="AA185" t="n">
        <v>1255.181703123452</v>
      </c>
      <c r="AB185" t="b">
        <v>0</v>
      </c>
      <c r="AC185" t="b">
        <v>1</v>
      </c>
      <c r="AD185" t="n">
        <v>89.45109343366407</v>
      </c>
      <c r="AE185" t="n">
        <v>-0</v>
      </c>
      <c r="AF185" t="n">
        <v>0</v>
      </c>
      <c r="AG185" t="n">
        <v>0.1013333995747859</v>
      </c>
      <c r="AH185" t="b">
        <v>0</v>
      </c>
      <c r="AI185" t="b">
        <v>0</v>
      </c>
      <c r="AJ185" t="n">
        <v>1255.181703123452</v>
      </c>
      <c r="AK185" t="n">
        <v>0</v>
      </c>
      <c r="AL185" t="n">
        <v>-0.08085640368032947</v>
      </c>
      <c r="AM185" t="n">
        <v>0</v>
      </c>
      <c r="AN185" t="n">
        <v>-0.07958129071437331</v>
      </c>
      <c r="AO185" t="n">
        <v>0</v>
      </c>
      <c r="AP185" t="n">
        <v>1</v>
      </c>
      <c r="AQ185" t="n">
        <v>0</v>
      </c>
      <c r="AR185" t="n">
        <v>0</v>
      </c>
      <c r="AS185" t="n">
        <v>0</v>
      </c>
      <c r="AT185" t="n">
        <v>0.9244907956172914</v>
      </c>
      <c r="AU185" t="n">
        <v>0.2906442113546632</v>
      </c>
      <c r="AV185" t="n">
        <v>0.9244907956172914</v>
      </c>
    </row>
    <row r="186" spans="1:48">
      <c r="A186" t="n">
        <v>183</v>
      </c>
      <c r="B186" t="n">
        <v>0</v>
      </c>
      <c r="C186" t="n">
        <v>0</v>
      </c>
      <c r="D186" t="n">
        <v>0</v>
      </c>
      <c r="E186" t="n">
        <v>28.3</v>
      </c>
      <c r="F186" t="n">
        <v>-0.4426791382381134</v>
      </c>
      <c r="G186" t="n">
        <v>233.1381970097236</v>
      </c>
      <c r="H186" t="n">
        <v>919.4970490063497</v>
      </c>
      <c r="I186" t="n">
        <v>-4.527167181984603</v>
      </c>
      <c r="J186" t="n">
        <v>-4.527167181984603</v>
      </c>
      <c r="K186" t="n">
        <v>-185.4319140641389</v>
      </c>
      <c r="L186" t="n">
        <v>3</v>
      </c>
      <c r="M186" t="n">
        <v>-47.01620539151595</v>
      </c>
      <c r="N186" t="n">
        <v>1216.494595835401</v>
      </c>
      <c r="O186" t="b">
        <v>0</v>
      </c>
      <c r="P186" t="n">
        <v>-4.527167181984603</v>
      </c>
      <c r="Q186" t="n">
        <v>0</v>
      </c>
      <c r="R186" t="n">
        <v>0.9209012146137829</v>
      </c>
      <c r="S186" t="n">
        <v>24.97653478597937</v>
      </c>
      <c r="T186" t="n">
        <v>-32.72659157337727</v>
      </c>
      <c r="U186" t="n">
        <v>-4.169073756649277</v>
      </c>
      <c r="V186" t="n">
        <v>14.28961381813868</v>
      </c>
      <c r="W186" t="n">
        <v>-74.00314422015896</v>
      </c>
      <c r="X186" t="n">
        <v>2</v>
      </c>
      <c r="Y186" t="n">
        <v>52.57496472587992</v>
      </c>
      <c r="Z186" t="n">
        <v>39.82713456701222</v>
      </c>
      <c r="AA186" t="n">
        <v>1216.494595835401</v>
      </c>
      <c r="AB186" t="b">
        <v>0</v>
      </c>
      <c r="AC186" t="b">
        <v>1</v>
      </c>
      <c r="AD186" t="n">
        <v>89.45650086165567</v>
      </c>
      <c r="AE186" t="n">
        <v>1.546195240798327</v>
      </c>
      <c r="AF186" t="n">
        <v>0</v>
      </c>
      <c r="AG186" t="n">
        <v>0.09259619761534285</v>
      </c>
      <c r="AH186" t="b">
        <v>0</v>
      </c>
      <c r="AI186" t="b">
        <v>0</v>
      </c>
      <c r="AJ186" t="n">
        <v>1216.494595835401</v>
      </c>
      <c r="AK186" t="n">
        <v>0</v>
      </c>
      <c r="AL186" t="n">
        <v>-4.169073756649277</v>
      </c>
      <c r="AM186" t="n">
        <v>0.4036579982529966</v>
      </c>
      <c r="AN186" t="n">
        <v>-2.070978087550325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</row>
    <row r="187" spans="1:48">
      <c r="A187" t="n">
        <v>184</v>
      </c>
      <c r="B187" t="n">
        <v>0</v>
      </c>
      <c r="C187" t="n">
        <v>0</v>
      </c>
      <c r="D187" t="n">
        <v>0</v>
      </c>
      <c r="E187" t="n">
        <v>26.1</v>
      </c>
      <c r="F187" t="n">
        <v>-0.6873286665078595</v>
      </c>
      <c r="G187" t="n">
        <v>215.0143795743387</v>
      </c>
      <c r="H187" t="n">
        <v>848.0167130411918</v>
      </c>
      <c r="I187" t="n">
        <v>-7.219619151805778</v>
      </c>
      <c r="J187" t="n">
        <v>-7.219619151805778</v>
      </c>
      <c r="K187" t="n">
        <v>-320.6403434576449</v>
      </c>
      <c r="L187" t="n">
        <v>2</v>
      </c>
      <c r="M187" t="n">
        <v>-81.29826152577202</v>
      </c>
      <c r="N187" t="n">
        <v>1811.363699055986</v>
      </c>
      <c r="O187" t="b">
        <v>1</v>
      </c>
      <c r="P187" t="n">
        <v>-7.219619151805778</v>
      </c>
      <c r="Q187" t="n">
        <v>0</v>
      </c>
      <c r="R187" t="n">
        <v>0.9383253584113045</v>
      </c>
      <c r="S187" t="n">
        <v>24.98878309615517</v>
      </c>
      <c r="T187" t="n">
        <v>-35.7135863222781</v>
      </c>
      <c r="U187" t="n">
        <v>-6.774351728211276</v>
      </c>
      <c r="V187" t="n">
        <v>45.58467520349392</v>
      </c>
      <c r="W187" t="n">
        <v>-86.15060768619995</v>
      </c>
      <c r="X187" t="n">
        <v>2</v>
      </c>
      <c r="Y187" t="n">
        <v>64.72242819192091</v>
      </c>
      <c r="Z187" t="n">
        <v>39.92072111672555</v>
      </c>
      <c r="AA187" t="n">
        <v>1811.363699055986</v>
      </c>
      <c r="AB187" t="b">
        <v>0</v>
      </c>
      <c r="AC187" t="b">
        <v>1</v>
      </c>
      <c r="AD187" t="n">
        <v>89.47686499237057</v>
      </c>
      <c r="AE187" t="n">
        <v>1.8</v>
      </c>
      <c r="AF187" t="n">
        <v>0</v>
      </c>
      <c r="AG187" t="n">
        <v>0.07615801928363913</v>
      </c>
      <c r="AH187" t="b">
        <v>0</v>
      </c>
      <c r="AI187" t="b">
        <v>0</v>
      </c>
      <c r="AJ187" t="n">
        <v>1811.363699055986</v>
      </c>
      <c r="AK187" t="n">
        <v>0</v>
      </c>
      <c r="AL187" t="n">
        <v>-6.774351728211276</v>
      </c>
      <c r="AM187" t="n">
        <v>1.612912167748292</v>
      </c>
      <c r="AN187" t="n">
        <v>-3.276353313213055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</row>
    <row r="188" spans="1:48">
      <c r="A188" t="n">
        <v>185</v>
      </c>
      <c r="B188" t="n">
        <v>0</v>
      </c>
      <c r="C188" t="n">
        <v>0</v>
      </c>
      <c r="D188" t="n">
        <v>0</v>
      </c>
      <c r="E188" t="n">
        <v>23.6</v>
      </c>
      <c r="F188" t="n">
        <v>-0.7246728623971146</v>
      </c>
      <c r="G188" t="n">
        <v>194.4191324886741</v>
      </c>
      <c r="H188" t="n">
        <v>766.7890585353306</v>
      </c>
      <c r="I188" t="n">
        <v>-6.972651681976652</v>
      </c>
      <c r="J188" t="n">
        <v>-6.972651681976652</v>
      </c>
      <c r="K188" t="n">
        <v>-342.4761650068314</v>
      </c>
      <c r="L188" t="n">
        <v>2</v>
      </c>
      <c r="M188" t="n">
        <v>-86.83472743580917</v>
      </c>
      <c r="N188" t="n">
        <v>1637.861429031466</v>
      </c>
      <c r="O188" t="b">
        <v>0</v>
      </c>
      <c r="P188" t="n">
        <v>-6.972651681976652</v>
      </c>
      <c r="Q188" t="n">
        <v>0</v>
      </c>
      <c r="R188" t="n">
        <v>0.9402260869885114</v>
      </c>
      <c r="S188" t="n">
        <v>25.00401312588905</v>
      </c>
      <c r="T188" t="n">
        <v>-38.22297565153782</v>
      </c>
      <c r="U188" t="n">
        <v>-6.55586900687877</v>
      </c>
      <c r="V188" t="n">
        <v>48.61175178427134</v>
      </c>
      <c r="W188" t="n">
        <v>-76.66500474691632</v>
      </c>
      <c r="X188" t="n">
        <v>2</v>
      </c>
      <c r="Y188" t="n">
        <v>55.23682525263729</v>
      </c>
      <c r="Z188" t="n">
        <v>39.99601311265172</v>
      </c>
      <c r="AA188" t="n">
        <v>1637.861429031466</v>
      </c>
      <c r="AB188" t="b">
        <v>0</v>
      </c>
      <c r="AC188" t="b">
        <v>1</v>
      </c>
      <c r="AD188" t="n">
        <v>89.49769125164913</v>
      </c>
      <c r="AE188" t="n">
        <v>1.601811203086319</v>
      </c>
      <c r="AF188" t="n">
        <v>0</v>
      </c>
      <c r="AG188" t="n">
        <v>0.0813498361022835</v>
      </c>
      <c r="AH188" t="b">
        <v>0</v>
      </c>
      <c r="AI188" t="b">
        <v>0</v>
      </c>
      <c r="AJ188" t="n">
        <v>1637.861429031466</v>
      </c>
      <c r="AK188" t="n">
        <v>0</v>
      </c>
      <c r="AL188" t="n">
        <v>-6.55586900687877</v>
      </c>
      <c r="AM188" t="n">
        <v>1.989376765214602</v>
      </c>
      <c r="AN188" t="n">
        <v>-2.904645372920743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</row>
    <row r="189" spans="1:48">
      <c r="A189" t="n">
        <v>186</v>
      </c>
      <c r="B189" t="n">
        <v>0</v>
      </c>
      <c r="C189" t="n">
        <v>0</v>
      </c>
      <c r="D189" t="n">
        <v>0</v>
      </c>
      <c r="E189" t="n">
        <v>21</v>
      </c>
      <c r="F189" t="n">
        <v>-0.6639798839036857</v>
      </c>
      <c r="G189" t="n">
        <v>173.0000755195829</v>
      </c>
      <c r="H189" t="n">
        <v>682.3122978492347</v>
      </c>
      <c r="I189" t="n">
        <v>-5.626872286550164</v>
      </c>
      <c r="J189" t="n">
        <v>-5.626872286550164</v>
      </c>
      <c r="K189" t="n">
        <v>-310.5933459953487</v>
      </c>
      <c r="L189" t="n">
        <v>2</v>
      </c>
      <c r="M189" t="n">
        <v>-78.75084837610262</v>
      </c>
      <c r="N189" t="n">
        <v>1457.419068205965</v>
      </c>
      <c r="O189" t="b">
        <v>0</v>
      </c>
      <c r="P189" t="n">
        <v>-5.626872286550164</v>
      </c>
      <c r="Q189" t="n">
        <v>0</v>
      </c>
      <c r="R189" t="n">
        <v>0.9385704877980868</v>
      </c>
      <c r="S189" t="n">
        <v>25.01826885671046</v>
      </c>
      <c r="T189" t="n">
        <v>-34.60356843392875</v>
      </c>
      <c r="U189" t="n">
        <v>-5.281216266764923</v>
      </c>
      <c r="V189" t="n">
        <v>44.14727994217389</v>
      </c>
      <c r="W189" t="n">
        <v>-86.15060768619995</v>
      </c>
      <c r="X189" t="n">
        <v>2</v>
      </c>
      <c r="Y189" t="n">
        <v>64.72242819192091</v>
      </c>
      <c r="Z189" t="n">
        <v>40.06547860777589</v>
      </c>
      <c r="AA189" t="n">
        <v>1457.419068205965</v>
      </c>
      <c r="AB189" t="b">
        <v>0</v>
      </c>
      <c r="AC189" t="b">
        <v>1</v>
      </c>
      <c r="AD189" t="n">
        <v>89.51851751092769</v>
      </c>
      <c r="AE189" t="n">
        <v>1.8</v>
      </c>
      <c r="AF189" t="n">
        <v>0</v>
      </c>
      <c r="AG189" t="n">
        <v>0.0767249446417303</v>
      </c>
      <c r="AH189" t="b">
        <v>0</v>
      </c>
      <c r="AI189" t="b">
        <v>0</v>
      </c>
      <c r="AJ189" t="n">
        <v>1457.419068205965</v>
      </c>
      <c r="AK189" t="n">
        <v>0</v>
      </c>
      <c r="AL189" t="n">
        <v>-5.281216266764923</v>
      </c>
      <c r="AM189" t="n">
        <v>0.8936544761355609</v>
      </c>
      <c r="AN189" t="n">
        <v>-2.536574176082439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</row>
    <row r="190" spans="1:48">
      <c r="A190" t="n">
        <v>187</v>
      </c>
      <c r="B190" t="n">
        <v>0</v>
      </c>
      <c r="C190" t="n">
        <v>0</v>
      </c>
      <c r="D190" t="n">
        <v>0</v>
      </c>
      <c r="E190" t="n">
        <v>18.9</v>
      </c>
      <c r="F190" t="n">
        <v>-0.5360742686548088</v>
      </c>
      <c r="G190" t="n">
        <v>155.7000679676246</v>
      </c>
      <c r="H190" t="n">
        <v>614.0810680643112</v>
      </c>
      <c r="I190" t="n">
        <v>-3.93893747640145</v>
      </c>
      <c r="J190" t="n">
        <v>-3.93893747640145</v>
      </c>
      <c r="K190" t="n">
        <v>-241.5803839069208</v>
      </c>
      <c r="L190" t="n">
        <v>2</v>
      </c>
      <c r="M190" t="n">
        <v>-61.25263283644036</v>
      </c>
      <c r="N190" t="n">
        <v>1311.677161385369</v>
      </c>
      <c r="O190" t="b">
        <v>0</v>
      </c>
      <c r="P190" t="n">
        <v>-3.93893747640145</v>
      </c>
      <c r="Q190" t="n">
        <v>0</v>
      </c>
      <c r="R190" t="n">
        <v>0.9326114706022763</v>
      </c>
      <c r="S190" t="n">
        <v>25.030091754996</v>
      </c>
      <c r="T190" t="n">
        <v>-26.74387078083048</v>
      </c>
      <c r="U190" t="n">
        <v>-3.673498272477175</v>
      </c>
      <c r="V190" t="n">
        <v>34.50876205560988</v>
      </c>
      <c r="W190" t="n">
        <v>-77.05142457822679</v>
      </c>
      <c r="X190" t="n">
        <v>2</v>
      </c>
      <c r="Y190" t="n">
        <v>55.62324508394775</v>
      </c>
      <c r="Z190" t="n">
        <v>40.15530477116399</v>
      </c>
      <c r="AA190" t="n">
        <v>1311.677161385369</v>
      </c>
      <c r="AB190" t="b">
        <v>0</v>
      </c>
      <c r="AC190" t="b">
        <v>1</v>
      </c>
      <c r="AD190" t="n">
        <v>89.53941085698253</v>
      </c>
      <c r="AE190" t="n">
        <v>1.609884920904913</v>
      </c>
      <c r="AF190" t="n">
        <v>0</v>
      </c>
      <c r="AG190" t="n">
        <v>0.07488904083456593</v>
      </c>
      <c r="AH190" t="b">
        <v>0</v>
      </c>
      <c r="AI190" t="b">
        <v>0</v>
      </c>
      <c r="AJ190" t="n">
        <v>1311.677161385369</v>
      </c>
      <c r="AK190" t="n">
        <v>0</v>
      </c>
      <c r="AL190" t="n">
        <v>-3.673498272477175</v>
      </c>
      <c r="AM190" t="n">
        <v>0</v>
      </c>
      <c r="AN190" t="n">
        <v>-2.028505989994231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</row>
    <row r="191" spans="1:48">
      <c r="A191" t="n">
        <v>188</v>
      </c>
      <c r="B191" t="n">
        <v>0</v>
      </c>
      <c r="C191" t="n">
        <v>0</v>
      </c>
      <c r="D191" t="n">
        <v>0</v>
      </c>
      <c r="E191" t="n">
        <v>17.1</v>
      </c>
      <c r="F191" t="n">
        <v>-0.4417230414770801</v>
      </c>
      <c r="G191" t="n">
        <v>140.8714900659461</v>
      </c>
      <c r="H191" t="n">
        <v>555.5971568200913</v>
      </c>
      <c r="I191" t="n">
        <v>-2.813537871591413</v>
      </c>
      <c r="J191" t="n">
        <v>-2.813537871591413</v>
      </c>
      <c r="K191" t="n">
        <v>-190.7221083401904</v>
      </c>
      <c r="L191" t="n">
        <v>2</v>
      </c>
      <c r="M191" t="n">
        <v>-48.35753254061623</v>
      </c>
      <c r="N191" t="n">
        <v>1186.755526967715</v>
      </c>
      <c r="O191" t="b">
        <v>0</v>
      </c>
      <c r="P191" t="n">
        <v>-2.813537871591413</v>
      </c>
      <c r="Q191" t="n">
        <v>0</v>
      </c>
      <c r="R191" t="n">
        <v>0.9255373183313531</v>
      </c>
      <c r="S191" t="n">
        <v>25.03917089879607</v>
      </c>
      <c r="T191" t="n">
        <v>-20.95351169885913</v>
      </c>
      <c r="U191" t="n">
        <v>-2.60403429669642</v>
      </c>
      <c r="V191" t="n">
        <v>27.40402084175711</v>
      </c>
      <c r="W191" t="n">
        <v>-69.71521438108503</v>
      </c>
      <c r="X191" t="n">
        <v>2</v>
      </c>
      <c r="Y191" t="n">
        <v>48.287034886806</v>
      </c>
      <c r="Z191" t="n">
        <v>40.23474925855291</v>
      </c>
      <c r="AA191" t="n">
        <v>1186.755526967715</v>
      </c>
      <c r="AB191" t="b">
        <v>0</v>
      </c>
      <c r="AC191" t="b">
        <v>1</v>
      </c>
      <c r="AD191" t="n">
        <v>89.55745083614411</v>
      </c>
      <c r="AE191" t="n">
        <v>1.456604767583715</v>
      </c>
      <c r="AF191" t="n">
        <v>0</v>
      </c>
      <c r="AG191" t="n">
        <v>0.06806597291955568</v>
      </c>
      <c r="AH191" t="b">
        <v>0</v>
      </c>
      <c r="AI191" t="b">
        <v>0</v>
      </c>
      <c r="AJ191" t="n">
        <v>1186.755526967715</v>
      </c>
      <c r="AK191" t="n">
        <v>0</v>
      </c>
      <c r="AL191" t="n">
        <v>-2.60403429669642</v>
      </c>
      <c r="AM191" t="n">
        <v>0</v>
      </c>
      <c r="AN191" t="n">
        <v>-1.123793803763656</v>
      </c>
      <c r="AO191" t="n">
        <v>0</v>
      </c>
      <c r="AP191" t="n">
        <v>1</v>
      </c>
      <c r="AQ191" t="n">
        <v>0</v>
      </c>
      <c r="AR191" t="n">
        <v>0</v>
      </c>
      <c r="AS191" t="n">
        <v>0</v>
      </c>
      <c r="AT191" t="n">
        <v>0.6666369194956262</v>
      </c>
      <c r="AU191" t="n">
        <v>0.2095793302055937</v>
      </c>
      <c r="AV191" t="n">
        <v>0.6666369194956262</v>
      </c>
    </row>
    <row r="192" spans="1:48">
      <c r="A192" t="n">
        <v>189</v>
      </c>
      <c r="B192" t="n">
        <v>0</v>
      </c>
      <c r="C192" t="n">
        <v>0</v>
      </c>
      <c r="D192" t="n">
        <v>0</v>
      </c>
      <c r="E192" t="n">
        <v>15.7</v>
      </c>
      <c r="F192" t="n">
        <v>-0.3637002321035374</v>
      </c>
      <c r="G192" t="n">
        <v>129.3381516979738</v>
      </c>
      <c r="H192" t="n">
        <v>510.1096702968088</v>
      </c>
      <c r="I192" t="n">
        <v>-2.012468335529556</v>
      </c>
      <c r="J192" t="n">
        <v>-2.012468335529556</v>
      </c>
      <c r="K192" t="n">
        <v>-148.5845959033287</v>
      </c>
      <c r="L192" t="n">
        <v>2</v>
      </c>
      <c r="M192" t="n">
        <v>-37.67357908299409</v>
      </c>
      <c r="N192" t="n">
        <v>1089.594255753984</v>
      </c>
      <c r="O192" t="b">
        <v>0</v>
      </c>
      <c r="P192" t="n">
        <v>-2.012468335529556</v>
      </c>
      <c r="Q192" t="n">
        <v>0</v>
      </c>
      <c r="R192" t="n">
        <v>0.9159699233435765</v>
      </c>
      <c r="S192" t="n">
        <v>25.04633680742969</v>
      </c>
      <c r="T192" t="n">
        <v>-16.15536767075293</v>
      </c>
      <c r="U192" t="n">
        <v>-1.843360467026382</v>
      </c>
      <c r="V192" t="n">
        <v>21.51821141224115</v>
      </c>
      <c r="W192" t="n">
        <v>-72.04578776155827</v>
      </c>
      <c r="X192" t="n">
        <v>2</v>
      </c>
      <c r="Y192" t="n">
        <v>50.61760826727924</v>
      </c>
      <c r="Z192" t="n">
        <v>40.31183302272003</v>
      </c>
      <c r="AA192" t="n">
        <v>1089.594255753984</v>
      </c>
      <c r="AB192" t="b">
        <v>0</v>
      </c>
      <c r="AC192" t="b">
        <v>1</v>
      </c>
      <c r="AD192" t="n">
        <v>89.57462178113614</v>
      </c>
      <c r="AE192" t="n">
        <v>1.505298934665299</v>
      </c>
      <c r="AF192" t="n">
        <v>0</v>
      </c>
      <c r="AG192" t="n">
        <v>0.06194776023033102</v>
      </c>
      <c r="AH192" t="b">
        <v>0</v>
      </c>
      <c r="AI192" t="b">
        <v>0</v>
      </c>
      <c r="AJ192" t="n">
        <v>1089.594255753984</v>
      </c>
      <c r="AK192" t="n">
        <v>0</v>
      </c>
      <c r="AL192" t="n">
        <v>-1.843360467026382</v>
      </c>
      <c r="AM192" t="n">
        <v>0</v>
      </c>
      <c r="AN192" t="n">
        <v>-0.3224582605486253</v>
      </c>
      <c r="AO192" t="n">
        <v>0</v>
      </c>
      <c r="AP192" t="n">
        <v>1</v>
      </c>
      <c r="AQ192" t="n">
        <v>0</v>
      </c>
      <c r="AR192" t="n">
        <v>0</v>
      </c>
      <c r="AS192" t="n">
        <v>0</v>
      </c>
      <c r="AT192" t="n">
        <v>0.7544292653976898</v>
      </c>
      <c r="AU192" t="n">
        <v>0.2371797533343536</v>
      </c>
      <c r="AV192" t="n">
        <v>0.7544292653976898</v>
      </c>
    </row>
    <row r="193" spans="1:48">
      <c r="A193" t="n">
        <v>190</v>
      </c>
      <c r="B193" t="n">
        <v>0</v>
      </c>
      <c r="C193" t="n">
        <v>0</v>
      </c>
      <c r="D193" t="n">
        <v>0</v>
      </c>
      <c r="E193" t="n">
        <v>14.5</v>
      </c>
      <c r="F193" t="n">
        <v>-0.2701426967754346</v>
      </c>
      <c r="G193" t="n">
        <v>119.4524330968548</v>
      </c>
      <c r="H193" t="n">
        <v>471.1203961339954</v>
      </c>
      <c r="I193" t="n">
        <v>-1.223841040718844</v>
      </c>
      <c r="J193" t="n">
        <v>-1.223841040718844</v>
      </c>
      <c r="K193" t="n">
        <v>-97.83660967267257</v>
      </c>
      <c r="L193" t="n">
        <v>2</v>
      </c>
      <c r="M193" t="n">
        <v>-24.80644261477499</v>
      </c>
      <c r="N193" t="n">
        <v>1006.313166142214</v>
      </c>
      <c r="O193" t="b">
        <v>0</v>
      </c>
      <c r="P193" t="n">
        <v>-1.223841040718844</v>
      </c>
      <c r="Q193" t="n">
        <v>0</v>
      </c>
      <c r="R193" t="n">
        <v>0.8932091867238475</v>
      </c>
      <c r="S193" t="n">
        <v>25.05212101199769</v>
      </c>
      <c r="T193" t="n">
        <v>-10.37328765611188</v>
      </c>
      <c r="U193" t="n">
        <v>-1.093146060659746</v>
      </c>
      <c r="V193" t="n">
        <v>14.43315495866312</v>
      </c>
      <c r="W193" t="n">
        <v>0</v>
      </c>
      <c r="X193" t="n">
        <v>0</v>
      </c>
      <c r="Y193" t="n">
        <v>-21.42817949427903</v>
      </c>
      <c r="Z193" t="n">
        <v>40.36286441048711</v>
      </c>
      <c r="AA193" t="n">
        <v>1006.313166142214</v>
      </c>
      <c r="AB193" t="b">
        <v>0</v>
      </c>
      <c r="AC193" t="b">
        <v>1</v>
      </c>
      <c r="AD193" t="n">
        <v>89.57968939029813</v>
      </c>
      <c r="AE193" t="n">
        <v>-0</v>
      </c>
      <c r="AF193" t="n">
        <v>0</v>
      </c>
      <c r="AG193" t="n">
        <v>0.05691296879105825</v>
      </c>
      <c r="AH193" t="b">
        <v>0</v>
      </c>
      <c r="AI193" t="b">
        <v>0</v>
      </c>
      <c r="AJ193" t="n">
        <v>1006.313166142214</v>
      </c>
      <c r="AK193" t="n">
        <v>0</v>
      </c>
      <c r="AL193" t="n">
        <v>-1.093146060659746</v>
      </c>
      <c r="AM193" t="n">
        <v>0</v>
      </c>
      <c r="AN193" t="n">
        <v>-1.083913355445274</v>
      </c>
      <c r="AO193" t="n">
        <v>0</v>
      </c>
      <c r="AP193" t="n">
        <v>1</v>
      </c>
      <c r="AQ193" t="n">
        <v>0</v>
      </c>
      <c r="AR193" t="n">
        <v>0</v>
      </c>
      <c r="AS193" t="n">
        <v>0</v>
      </c>
      <c r="AT193" t="n">
        <v>0.5439056124200535</v>
      </c>
      <c r="AU193" t="n">
        <v>0.1709946908315599</v>
      </c>
      <c r="AV193" t="n">
        <v>0.5439056124200535</v>
      </c>
    </row>
    <row r="194" spans="1:48">
      <c r="A194" t="n">
        <v>191</v>
      </c>
      <c r="B194" t="n">
        <v>0</v>
      </c>
      <c r="C194" t="n">
        <v>0</v>
      </c>
      <c r="D194" t="n">
        <v>0</v>
      </c>
      <c r="E194" t="n">
        <v>13.7</v>
      </c>
      <c r="F194" t="n">
        <v>-0.2223956474613886</v>
      </c>
      <c r="G194" t="n">
        <v>112.8619540294421</v>
      </c>
      <c r="H194" t="n">
        <v>445.1275466921198</v>
      </c>
      <c r="I194" t="n">
        <v>-0.8508675741043419</v>
      </c>
      <c r="J194" t="n">
        <v>-0.8508675741043419</v>
      </c>
      <c r="K194" t="n">
        <v>-71.99225717817475</v>
      </c>
      <c r="L194" t="n">
        <v>2</v>
      </c>
      <c r="M194" t="n">
        <v>-18.25361490318832</v>
      </c>
      <c r="N194" t="n">
        <v>950.792439734368</v>
      </c>
      <c r="O194" t="b">
        <v>0</v>
      </c>
      <c r="P194" t="n">
        <v>-0.8508675741043419</v>
      </c>
      <c r="Q194" t="n">
        <v>0</v>
      </c>
      <c r="R194" t="n">
        <v>0.8694421103971443</v>
      </c>
      <c r="S194" t="n">
        <v>25.05659133326283</v>
      </c>
      <c r="T194" t="n">
        <v>-7.429991322006002</v>
      </c>
      <c r="U194" t="n">
        <v>-0.7397800992977775</v>
      </c>
      <c r="V194" t="n">
        <v>10.82362358118232</v>
      </c>
      <c r="W194" t="n">
        <v>0</v>
      </c>
      <c r="X194" t="n">
        <v>0</v>
      </c>
      <c r="Y194" t="n">
        <v>-21.42817949427903</v>
      </c>
      <c r="Z194" t="n">
        <v>40.41965579785459</v>
      </c>
      <c r="AA194" t="n">
        <v>950.792439734368</v>
      </c>
      <c r="AB194" t="b">
        <v>0</v>
      </c>
      <c r="AC194" t="b">
        <v>1</v>
      </c>
      <c r="AD194" t="n">
        <v>89.57224905019595</v>
      </c>
      <c r="AE194" t="n">
        <v>-0</v>
      </c>
      <c r="AF194" t="n">
        <v>0</v>
      </c>
      <c r="AG194" t="n">
        <v>0.04778022698284301</v>
      </c>
      <c r="AH194" t="b">
        <v>0</v>
      </c>
      <c r="AI194" t="b">
        <v>0</v>
      </c>
      <c r="AJ194" t="n">
        <v>950.792439734368</v>
      </c>
      <c r="AK194" t="n">
        <v>0</v>
      </c>
      <c r="AL194" t="n">
        <v>-0.7397800992977775</v>
      </c>
      <c r="AM194" t="n">
        <v>0</v>
      </c>
      <c r="AN194" t="n">
        <v>-0.7338711679605153</v>
      </c>
      <c r="AO194" t="n">
        <v>0</v>
      </c>
      <c r="AP194" t="n">
        <v>1</v>
      </c>
      <c r="AQ194" t="n">
        <v>0</v>
      </c>
      <c r="AR194" t="n">
        <v>0</v>
      </c>
      <c r="AS194" t="n">
        <v>0</v>
      </c>
      <c r="AT194" t="n">
        <v>0.5742707022093925</v>
      </c>
      <c r="AU194" t="n">
        <v>0.1805409595628166</v>
      </c>
      <c r="AV194" t="n">
        <v>0.5742707022093925</v>
      </c>
    </row>
    <row r="195" spans="1:48">
      <c r="A195" t="n">
        <v>192</v>
      </c>
      <c r="B195" t="n">
        <v>0</v>
      </c>
      <c r="C195" t="n">
        <v>0</v>
      </c>
      <c r="D195" t="n">
        <v>0</v>
      </c>
      <c r="E195" t="n">
        <v>12.9</v>
      </c>
      <c r="F195" t="n">
        <v>-0.1736080467123422</v>
      </c>
      <c r="G195" t="n">
        <v>106.2714749620295</v>
      </c>
      <c r="H195" t="n">
        <v>419.1346972502442</v>
      </c>
      <c r="I195" t="n">
        <v>-0.507094394834825</v>
      </c>
      <c r="J195" t="n">
        <v>-0.507094394834825</v>
      </c>
      <c r="K195" t="n">
        <v>-45.56627048659593</v>
      </c>
      <c r="L195" t="n">
        <v>2</v>
      </c>
      <c r="M195" t="n">
        <v>-11.55331401789958</v>
      </c>
      <c r="N195" t="n">
        <v>895.2717133265218</v>
      </c>
      <c r="O195" t="b">
        <v>0</v>
      </c>
      <c r="P195" t="n">
        <v>-0.507094394834825</v>
      </c>
      <c r="Q195" t="n">
        <v>0</v>
      </c>
      <c r="R195" t="n">
        <v>0.8172369752063615</v>
      </c>
      <c r="S195" t="n">
        <v>25.06039099489248</v>
      </c>
      <c r="T195" t="n">
        <v>-4.420316199249767</v>
      </c>
      <c r="U195" t="n">
        <v>-0.4144162893789128</v>
      </c>
      <c r="V195" t="n">
        <v>7.132997818649806</v>
      </c>
      <c r="W195" t="n">
        <v>0</v>
      </c>
      <c r="X195" t="n">
        <v>0</v>
      </c>
      <c r="Y195" t="n">
        <v>-21.42817949427903</v>
      </c>
      <c r="Z195" t="n">
        <v>40.44857432380432</v>
      </c>
      <c r="AA195" t="n">
        <v>895.2717133265218</v>
      </c>
      <c r="AB195" t="b">
        <v>0</v>
      </c>
      <c r="AC195" t="b">
        <v>1</v>
      </c>
      <c r="AD195" t="n">
        <v>89.56480871009377</v>
      </c>
      <c r="AE195" t="n">
        <v>-0</v>
      </c>
      <c r="AF195" t="n">
        <v>0</v>
      </c>
      <c r="AG195" t="n">
        <v>0.04195606692992113</v>
      </c>
      <c r="AH195" t="b">
        <v>0</v>
      </c>
      <c r="AI195" t="b">
        <v>0</v>
      </c>
      <c r="AJ195" t="n">
        <v>895.2717133265218</v>
      </c>
      <c r="AK195" t="n">
        <v>0</v>
      </c>
      <c r="AL195" t="n">
        <v>-0.4144162893789128</v>
      </c>
      <c r="AM195" t="n">
        <v>0</v>
      </c>
      <c r="AN195" t="n">
        <v>-0.4110925155017028</v>
      </c>
      <c r="AO195" t="n">
        <v>0</v>
      </c>
      <c r="AP195" t="n">
        <v>1</v>
      </c>
      <c r="AQ195" t="n">
        <v>0</v>
      </c>
      <c r="AR195" t="n">
        <v>0</v>
      </c>
      <c r="AS195" t="n">
        <v>0</v>
      </c>
      <c r="AT195" t="n">
        <v>0.6010196523312908</v>
      </c>
      <c r="AU195" t="n">
        <v>0.1889503753726877</v>
      </c>
      <c r="AV195" t="n">
        <v>0.6010196523312908</v>
      </c>
    </row>
    <row r="196" spans="1:48">
      <c r="A196" t="n">
        <v>193</v>
      </c>
      <c r="B196" t="n">
        <v>0</v>
      </c>
      <c r="C196" t="n">
        <v>0</v>
      </c>
      <c r="D196" t="n">
        <v>0</v>
      </c>
      <c r="E196" t="n">
        <v>12.5</v>
      </c>
      <c r="F196" t="n">
        <v>-0.08317216568924413</v>
      </c>
      <c r="G196" t="n">
        <v>102.9762354283231</v>
      </c>
      <c r="H196" t="n">
        <v>406.1382725293064</v>
      </c>
      <c r="I196" t="n">
        <v>0.04088020194836665</v>
      </c>
      <c r="J196" t="n">
        <v>0.04088020194836665</v>
      </c>
      <c r="K196" t="n">
        <v>3.790944301439065</v>
      </c>
      <c r="L196" t="n">
        <v>2</v>
      </c>
      <c r="M196" t="n">
        <v>0.9611927741985459</v>
      </c>
      <c r="N196" t="n">
        <v>867.5113501225985</v>
      </c>
      <c r="O196" t="b">
        <v>0</v>
      </c>
      <c r="P196" t="n">
        <v>0.04088020194836665</v>
      </c>
      <c r="Q196" t="n">
        <v>0</v>
      </c>
      <c r="R196" t="n">
        <v>0.1865231779134964</v>
      </c>
      <c r="S196" t="n">
        <v>25.06356097820358</v>
      </c>
      <c r="T196" t="n">
        <v>2.412550666185009</v>
      </c>
      <c r="U196" t="n">
        <v>0.2191695552566964</v>
      </c>
      <c r="V196" t="n">
        <v>1.962554049050858</v>
      </c>
      <c r="W196" t="n">
        <v>0</v>
      </c>
      <c r="X196" t="n">
        <v>0</v>
      </c>
      <c r="Y196" t="n">
        <v>-21.42817949427903</v>
      </c>
      <c r="Z196" t="n">
        <v>40.48344648186453</v>
      </c>
      <c r="AA196" t="n">
        <v>867.5113501225985</v>
      </c>
      <c r="AB196" t="b">
        <v>0</v>
      </c>
      <c r="AC196" t="b">
        <v>1</v>
      </c>
      <c r="AD196" t="n">
        <v>89.55736836999159</v>
      </c>
      <c r="AE196" t="n">
        <v>-0</v>
      </c>
      <c r="AF196" t="n">
        <v>0</v>
      </c>
      <c r="AG196" t="n">
        <v>0.03409730193862082</v>
      </c>
      <c r="AH196" t="b">
        <v>0</v>
      </c>
      <c r="AI196" t="b">
        <v>0</v>
      </c>
      <c r="AJ196" t="n">
        <v>867.5113501225985</v>
      </c>
      <c r="AK196" t="n">
        <v>0</v>
      </c>
      <c r="AL196" t="n">
        <v>0.2191695552566964</v>
      </c>
      <c r="AM196" t="n">
        <v>0</v>
      </c>
      <c r="AN196" t="n">
        <v>0.2203005616454692</v>
      </c>
      <c r="AO196" t="n">
        <v>0</v>
      </c>
      <c r="AP196" t="n">
        <v>1</v>
      </c>
      <c r="AQ196" t="n">
        <v>0</v>
      </c>
      <c r="AR196" t="n">
        <v>0</v>
      </c>
      <c r="AS196" t="n">
        <v>0</v>
      </c>
      <c r="AT196" t="n">
        <v>0.7123050607786737</v>
      </c>
      <c r="AU196" t="n">
        <v>0.2239366185314143</v>
      </c>
      <c r="AV196" t="n">
        <v>0.7123050607786737</v>
      </c>
    </row>
    <row r="197" spans="1:48">
      <c r="A197" t="n">
        <v>194</v>
      </c>
      <c r="B197" t="n">
        <v>0</v>
      </c>
      <c r="C197" t="n">
        <v>0</v>
      </c>
      <c r="D197" t="n">
        <v>0</v>
      </c>
      <c r="E197" t="n">
        <v>12.2</v>
      </c>
      <c r="F197" t="n">
        <v>-0.07703662386401855</v>
      </c>
      <c r="G197" t="n">
        <v>100.5048057780434</v>
      </c>
      <c r="H197" t="n">
        <v>396.390953988603</v>
      </c>
      <c r="I197" t="n">
        <v>0.07422142447384046</v>
      </c>
      <c r="J197" t="n">
        <v>0.07422142447384046</v>
      </c>
      <c r="K197" t="n">
        <v>7.052024923716115</v>
      </c>
      <c r="L197" t="n">
        <v>2</v>
      </c>
      <c r="M197" t="n">
        <v>1.788038773761692</v>
      </c>
      <c r="N197" t="n">
        <v>846.6910777196562</v>
      </c>
      <c r="O197" t="b">
        <v>0</v>
      </c>
      <c r="P197" t="n">
        <v>0.07422142447384046</v>
      </c>
      <c r="Q197" t="n">
        <v>0</v>
      </c>
      <c r="R197" t="n">
        <v>0.2984101642172504</v>
      </c>
      <c r="S197" t="n">
        <v>25.06469844320939</v>
      </c>
      <c r="T197" t="n">
        <v>2.805188644935433</v>
      </c>
      <c r="U197" t="n">
        <v>0.2487228431663116</v>
      </c>
      <c r="V197" t="n">
        <v>1.968091840739884</v>
      </c>
      <c r="W197" t="n">
        <v>0</v>
      </c>
      <c r="X197" t="n">
        <v>0</v>
      </c>
      <c r="Y197" t="n">
        <v>-21.42817949427903</v>
      </c>
      <c r="Z197" t="n">
        <v>40.51831863992475</v>
      </c>
      <c r="AA197" t="n">
        <v>846.6910777196562</v>
      </c>
      <c r="AB197" t="b">
        <v>0</v>
      </c>
      <c r="AC197" t="b">
        <v>1</v>
      </c>
      <c r="AD197" t="n">
        <v>89.54992802988941</v>
      </c>
      <c r="AE197" t="n">
        <v>-0</v>
      </c>
      <c r="AF197" t="n">
        <v>0</v>
      </c>
      <c r="AG197" t="n">
        <v>0.03373092914988593</v>
      </c>
      <c r="AH197" t="b">
        <v>0</v>
      </c>
      <c r="AI197" t="b">
        <v>0</v>
      </c>
      <c r="AJ197" t="n">
        <v>846.6910777196562</v>
      </c>
      <c r="AK197" t="n">
        <v>0</v>
      </c>
      <c r="AL197" t="n">
        <v>0.2487228431663116</v>
      </c>
      <c r="AM197" t="n">
        <v>0</v>
      </c>
      <c r="AN197" t="n">
        <v>0.2492998872422161</v>
      </c>
      <c r="AO197" t="n">
        <v>0</v>
      </c>
      <c r="AP197" t="n">
        <v>1</v>
      </c>
      <c r="AQ197" t="n">
        <v>0</v>
      </c>
      <c r="AR197" t="n">
        <v>0</v>
      </c>
      <c r="AS197" t="n">
        <v>0</v>
      </c>
      <c r="AT197" t="n">
        <v>0.7040568718341272</v>
      </c>
      <c r="AU197" t="n">
        <v>0.2213435279541401</v>
      </c>
      <c r="AV197" t="n">
        <v>0.7040568718341272</v>
      </c>
    </row>
    <row r="198" spans="1:48">
      <c r="A198" t="n">
        <v>195</v>
      </c>
      <c r="B198" t="n">
        <v>0</v>
      </c>
      <c r="C198" t="n">
        <v>0</v>
      </c>
      <c r="D198" t="n">
        <v>0</v>
      </c>
      <c r="E198" t="n">
        <v>12</v>
      </c>
      <c r="F198" t="n">
        <v>-0.02534800552134908</v>
      </c>
      <c r="G198" t="n">
        <v>98.85718601119021</v>
      </c>
      <c r="H198" t="n">
        <v>389.8927416281342</v>
      </c>
      <c r="I198" t="n">
        <v>0.3651651487215574</v>
      </c>
      <c r="J198" t="n">
        <v>0.3651651487215574</v>
      </c>
      <c r="K198" t="n">
        <v>35.2738171956529</v>
      </c>
      <c r="L198" t="n">
        <v>2</v>
      </c>
      <c r="M198" t="n">
        <v>8.94366561755905</v>
      </c>
      <c r="N198" t="n">
        <v>832.8108961176946</v>
      </c>
      <c r="O198" t="b">
        <v>0</v>
      </c>
      <c r="P198" t="n">
        <v>0.3651651487215574</v>
      </c>
      <c r="Q198" t="n">
        <v>0</v>
      </c>
      <c r="R198" t="n">
        <v>0.6663878352144769</v>
      </c>
      <c r="S198" t="n">
        <v>25.06647956001862</v>
      </c>
      <c r="T198" t="n">
        <v>6.28329202643501</v>
      </c>
      <c r="U198" t="n">
        <v>0.5479769128799133</v>
      </c>
      <c r="V198" t="n">
        <v>2.0961826549186</v>
      </c>
      <c r="W198" t="n">
        <v>0</v>
      </c>
      <c r="X198" t="n">
        <v>0</v>
      </c>
      <c r="Y198" t="n">
        <v>-21.42817949427903</v>
      </c>
      <c r="Z198" t="n">
        <v>40.55319079798497</v>
      </c>
      <c r="AA198" t="n">
        <v>832.8108961176946</v>
      </c>
      <c r="AB198" t="b">
        <v>0</v>
      </c>
      <c r="AC198" t="b">
        <v>1</v>
      </c>
      <c r="AD198" t="n">
        <v>89.54248768978724</v>
      </c>
      <c r="AE198" t="n">
        <v>-0</v>
      </c>
      <c r="AF198" t="n">
        <v>0</v>
      </c>
      <c r="AG198" t="n">
        <v>0.03215282689948643</v>
      </c>
      <c r="AH198" t="b">
        <v>0</v>
      </c>
      <c r="AI198" t="b">
        <v>0</v>
      </c>
      <c r="AJ198" t="n">
        <v>832.8108961176946</v>
      </c>
      <c r="AK198" t="n">
        <v>0</v>
      </c>
      <c r="AL198" t="n">
        <v>0.5479769128799133</v>
      </c>
      <c r="AM198" t="n">
        <v>0</v>
      </c>
      <c r="AN198" t="n">
        <v>0.548069239932058</v>
      </c>
      <c r="AO198" t="n">
        <v>0</v>
      </c>
      <c r="AP198" t="n">
        <v>1</v>
      </c>
      <c r="AQ198" t="n">
        <v>0</v>
      </c>
      <c r="AR198" t="n">
        <v>0</v>
      </c>
      <c r="AS198" t="n">
        <v>0</v>
      </c>
      <c r="AT198" t="n">
        <v>0.7571847063271964</v>
      </c>
      <c r="AU198" t="n">
        <v>0.2380460171843426</v>
      </c>
      <c r="AV198" t="n">
        <v>0.7571847063271964</v>
      </c>
    </row>
    <row r="199" spans="1:48">
      <c r="A199" t="n">
        <v>196</v>
      </c>
      <c r="B199" t="n">
        <v>0</v>
      </c>
      <c r="C199" t="n">
        <v>0</v>
      </c>
      <c r="D199" t="n">
        <v>0</v>
      </c>
      <c r="E199" t="n">
        <v>12</v>
      </c>
      <c r="F199" t="n">
        <v>0.01176197928274769</v>
      </c>
      <c r="G199" t="n">
        <v>98.85718601119021</v>
      </c>
      <c r="H199" t="n">
        <v>389.8927416281342</v>
      </c>
      <c r="I199" t="n">
        <v>0.5753932126367656</v>
      </c>
      <c r="J199" t="n">
        <v>0.5753932126367656</v>
      </c>
      <c r="K199" t="n">
        <v>55.58119406856342</v>
      </c>
      <c r="L199" t="n">
        <v>2</v>
      </c>
      <c r="M199" t="n">
        <v>14.09259484497044</v>
      </c>
      <c r="N199" t="n">
        <v>832.8108961176946</v>
      </c>
      <c r="O199" t="b">
        <v>0</v>
      </c>
      <c r="P199" t="n">
        <v>0.5753932126367656</v>
      </c>
      <c r="Q199" t="n">
        <v>0</v>
      </c>
      <c r="R199" t="n">
        <v>0.750520486804832</v>
      </c>
      <c r="S199" t="n">
        <v>25.07064644035555</v>
      </c>
      <c r="T199" t="n">
        <v>8.790775040285196</v>
      </c>
      <c r="U199" t="n">
        <v>0.7666589023923511</v>
      </c>
      <c r="V199" t="n">
        <v>2.193118277658584</v>
      </c>
      <c r="W199" t="n">
        <v>0</v>
      </c>
      <c r="X199" t="n">
        <v>0</v>
      </c>
      <c r="Y199" t="n">
        <v>-21.42817949427903</v>
      </c>
      <c r="Z199" t="n">
        <v>40.59861650089327</v>
      </c>
      <c r="AA199" t="n">
        <v>832.8108961176946</v>
      </c>
      <c r="AB199" t="b">
        <v>0</v>
      </c>
      <c r="AC199" t="b">
        <v>1</v>
      </c>
      <c r="AD199" t="n">
        <v>89.53504734968506</v>
      </c>
      <c r="AE199" t="n">
        <v>-0</v>
      </c>
      <c r="AF199" t="n">
        <v>0</v>
      </c>
      <c r="AG199" t="n">
        <v>0.03808291727231849</v>
      </c>
      <c r="AH199" t="b">
        <v>0</v>
      </c>
      <c r="AI199" t="b">
        <v>0</v>
      </c>
      <c r="AJ199" t="n">
        <v>832.8108961176946</v>
      </c>
      <c r="AK199" t="n">
        <v>0</v>
      </c>
      <c r="AL199" t="n">
        <v>0.7666589023923511</v>
      </c>
      <c r="AM199" t="n">
        <v>0</v>
      </c>
      <c r="AN199" t="n">
        <v>0.7666589023923511</v>
      </c>
      <c r="AO199" t="n">
        <v>0</v>
      </c>
      <c r="AP199" t="n">
        <v>1</v>
      </c>
      <c r="AQ199" t="n">
        <v>0</v>
      </c>
      <c r="AR199" t="n">
        <v>0</v>
      </c>
      <c r="AS199" t="n">
        <v>0</v>
      </c>
      <c r="AT199" t="n">
        <v>0.8027368945487849</v>
      </c>
      <c r="AU199" t="n">
        <v>0.2523668518361388</v>
      </c>
      <c r="AV199" t="n">
        <v>0.8027368945487849</v>
      </c>
    </row>
    <row r="200" spans="1:48">
      <c r="A200" t="n">
        <v>197</v>
      </c>
      <c r="B200" t="n">
        <v>0</v>
      </c>
      <c r="C200" t="n">
        <v>0</v>
      </c>
      <c r="D200" t="n">
        <v>0</v>
      </c>
      <c r="E200" t="n">
        <v>12</v>
      </c>
      <c r="F200" t="n">
        <v>-0.02169991160964235</v>
      </c>
      <c r="G200" t="n">
        <v>98.85718601119021</v>
      </c>
      <c r="H200" t="n">
        <v>389.8927416281342</v>
      </c>
      <c r="I200" t="n">
        <v>0.385831600731376</v>
      </c>
      <c r="J200" t="n">
        <v>0.385831600731376</v>
      </c>
      <c r="K200" t="n">
        <v>37.27013215842864</v>
      </c>
      <c r="L200" t="n">
        <v>2</v>
      </c>
      <c r="M200" t="n">
        <v>9.449830668972778</v>
      </c>
      <c r="N200" t="n">
        <v>832.8108961176946</v>
      </c>
      <c r="O200" t="b">
        <v>0</v>
      </c>
      <c r="P200" t="n">
        <v>0.385831600731376</v>
      </c>
      <c r="Q200" t="n">
        <v>0</v>
      </c>
      <c r="R200" t="n">
        <v>0.6775343583299508</v>
      </c>
      <c r="S200" t="n">
        <v>25.07555641728056</v>
      </c>
      <c r="T200" t="n">
        <v>6.529673328228231</v>
      </c>
      <c r="U200" t="n">
        <v>0.5694642581409588</v>
      </c>
      <c r="V200" t="n">
        <v>2.105595299682922</v>
      </c>
      <c r="W200" t="n">
        <v>0</v>
      </c>
      <c r="X200" t="n">
        <v>0</v>
      </c>
      <c r="Y200" t="n">
        <v>-21.42817949427903</v>
      </c>
      <c r="Z200" t="n">
        <v>40.63348865895349</v>
      </c>
      <c r="AA200" t="n">
        <v>832.8108961176946</v>
      </c>
      <c r="AB200" t="b">
        <v>0</v>
      </c>
      <c r="AC200" t="b">
        <v>1</v>
      </c>
      <c r="AD200" t="n">
        <v>89.52760700958288</v>
      </c>
      <c r="AE200" t="n">
        <v>-0</v>
      </c>
      <c r="AF200" t="n">
        <v>0</v>
      </c>
      <c r="AG200" t="n">
        <v>0.04375415028360075</v>
      </c>
      <c r="AH200" t="b">
        <v>0</v>
      </c>
      <c r="AI200" t="b">
        <v>0</v>
      </c>
      <c r="AJ200" t="n">
        <v>832.8108961176946</v>
      </c>
      <c r="AK200" t="n">
        <v>0</v>
      </c>
      <c r="AL200" t="n">
        <v>0.5694642581409588</v>
      </c>
      <c r="AM200" t="n">
        <v>0</v>
      </c>
      <c r="AN200" t="n">
        <v>0.5694642581409588</v>
      </c>
      <c r="AO200" t="n">
        <v>0</v>
      </c>
      <c r="AP200" t="n">
        <v>1</v>
      </c>
      <c r="AQ200" t="n">
        <v>0</v>
      </c>
      <c r="AR200" t="n">
        <v>0</v>
      </c>
      <c r="AS200" t="n">
        <v>0</v>
      </c>
      <c r="AT200" t="n">
        <v>0.7607623336629624</v>
      </c>
      <c r="AU200" t="n">
        <v>0.2391707624824613</v>
      </c>
      <c r="AV200" t="n">
        <v>0.7607623336629624</v>
      </c>
    </row>
    <row r="201" spans="1:48">
      <c r="A201" t="n">
        <v>198</v>
      </c>
      <c r="B201" t="n">
        <v>0</v>
      </c>
      <c r="C201" t="n">
        <v>0</v>
      </c>
      <c r="D201" t="n">
        <v>0</v>
      </c>
      <c r="E201" t="n">
        <v>12</v>
      </c>
      <c r="F201" t="n">
        <v>0.07503766715582327</v>
      </c>
      <c r="G201" t="n">
        <v>98.85718601119021</v>
      </c>
      <c r="H201" t="n">
        <v>389.8927416281342</v>
      </c>
      <c r="I201" t="n">
        <v>0.9338499844377388</v>
      </c>
      <c r="J201" t="n">
        <v>0.9338499844377388</v>
      </c>
      <c r="K201" t="n">
        <v>90.20700292605846</v>
      </c>
      <c r="L201" t="n">
        <v>2</v>
      </c>
      <c r="M201" t="n">
        <v>22.87195814555235</v>
      </c>
      <c r="N201" t="n">
        <v>832.8108961176946</v>
      </c>
      <c r="O201" t="b">
        <v>0</v>
      </c>
      <c r="P201" t="n">
        <v>0.9338499844377388</v>
      </c>
      <c r="Q201" t="n">
        <v>0</v>
      </c>
      <c r="R201" t="n">
        <v>0.8195070059794416</v>
      </c>
      <c r="S201" t="n">
        <v>25.07981201993546</v>
      </c>
      <c r="T201" t="n">
        <v>13.06620382209287</v>
      </c>
      <c r="U201" t="n">
        <v>1.139526541718382</v>
      </c>
      <c r="V201" t="n">
        <v>2.358358248332406</v>
      </c>
      <c r="W201" t="n">
        <v>0</v>
      </c>
      <c r="X201" t="n">
        <v>0</v>
      </c>
      <c r="Y201" t="n">
        <v>-21.42817949427903</v>
      </c>
      <c r="Z201" t="n">
        <v>40.68334266363807</v>
      </c>
      <c r="AA201" t="n">
        <v>832.8108961176946</v>
      </c>
      <c r="AB201" t="b">
        <v>0</v>
      </c>
      <c r="AC201" t="b">
        <v>1</v>
      </c>
      <c r="AD201" t="n">
        <v>89.5201666694807</v>
      </c>
      <c r="AE201" t="n">
        <v>-0</v>
      </c>
      <c r="AF201" t="n">
        <v>0</v>
      </c>
      <c r="AG201" t="n">
        <v>0.04748534625898088</v>
      </c>
      <c r="AH201" t="b">
        <v>0</v>
      </c>
      <c r="AI201" t="b">
        <v>0</v>
      </c>
      <c r="AJ201" t="n">
        <v>832.8108961176946</v>
      </c>
      <c r="AK201" t="n">
        <v>0</v>
      </c>
      <c r="AL201" t="n">
        <v>1.139526541718382</v>
      </c>
      <c r="AM201" t="n">
        <v>0</v>
      </c>
      <c r="AN201" t="n">
        <v>1.140103585794287</v>
      </c>
      <c r="AO201" t="n">
        <v>0</v>
      </c>
      <c r="AP201" t="n">
        <v>1</v>
      </c>
      <c r="AQ201" t="n">
        <v>0</v>
      </c>
      <c r="AR201" t="n">
        <v>0</v>
      </c>
      <c r="AS201" t="n">
        <v>0</v>
      </c>
      <c r="AT201" t="n">
        <v>0.8807449792028429</v>
      </c>
      <c r="AU201" t="n">
        <v>0.2768912693328298</v>
      </c>
      <c r="AV201" t="n">
        <v>0.8807449792028429</v>
      </c>
    </row>
    <row r="202" spans="1:48">
      <c r="A202" t="n">
        <v>199</v>
      </c>
      <c r="B202" t="n">
        <v>0</v>
      </c>
      <c r="C202" t="n">
        <v>0</v>
      </c>
      <c r="D202" t="n">
        <v>0</v>
      </c>
      <c r="E202" t="n">
        <v>12.5</v>
      </c>
      <c r="F202" t="n">
        <v>0.1382159096530173</v>
      </c>
      <c r="G202" t="n">
        <v>102.9762354283231</v>
      </c>
      <c r="H202" t="n">
        <v>406.1382725293064</v>
      </c>
      <c r="I202" t="n">
        <v>1.347300459046191</v>
      </c>
      <c r="J202" t="n">
        <v>1.347300459046191</v>
      </c>
      <c r="K202" t="n">
        <v>124.9392310732326</v>
      </c>
      <c r="L202" t="n">
        <v>2</v>
      </c>
      <c r="M202" t="n">
        <v>31.67830402465329</v>
      </c>
      <c r="N202" t="n">
        <v>867.5113501225985</v>
      </c>
      <c r="O202" t="b">
        <v>0</v>
      </c>
      <c r="P202" t="n">
        <v>1.347300459046191</v>
      </c>
      <c r="Q202" t="n">
        <v>0</v>
      </c>
      <c r="R202" t="n">
        <v>0.8537348533127525</v>
      </c>
      <c r="S202" t="n">
        <v>25.08557725863898</v>
      </c>
      <c r="T202" t="n">
        <v>17.37151367390114</v>
      </c>
      <c r="U202" t="n">
        <v>1.578125168274732</v>
      </c>
      <c r="V202" t="n">
        <v>2.540846995692677</v>
      </c>
      <c r="W202" t="n">
        <v>0</v>
      </c>
      <c r="X202" t="n">
        <v>0</v>
      </c>
      <c r="Y202" t="n">
        <v>-21.42817949427903</v>
      </c>
      <c r="Z202" t="n">
        <v>40.73598058774312</v>
      </c>
      <c r="AA202" t="n">
        <v>867.5113501225985</v>
      </c>
      <c r="AB202" t="b">
        <v>0</v>
      </c>
      <c r="AC202" t="b">
        <v>1</v>
      </c>
      <c r="AD202" t="n">
        <v>89.51272632937852</v>
      </c>
      <c r="AE202" t="n">
        <v>-0</v>
      </c>
      <c r="AF202" t="n">
        <v>0</v>
      </c>
      <c r="AG202" t="n">
        <v>0.06083886730941535</v>
      </c>
      <c r="AH202" t="b">
        <v>0</v>
      </c>
      <c r="AI202" t="b">
        <v>0</v>
      </c>
      <c r="AJ202" t="n">
        <v>867.5113501225985</v>
      </c>
      <c r="AK202" t="n">
        <v>0</v>
      </c>
      <c r="AL202" t="n">
        <v>1.578125168274732</v>
      </c>
      <c r="AM202" t="n">
        <v>0</v>
      </c>
      <c r="AN202" t="n">
        <v>1.58043334457835</v>
      </c>
      <c r="AO202" t="n">
        <v>0</v>
      </c>
      <c r="AP202" t="n">
        <v>1</v>
      </c>
      <c r="AQ202" t="n">
        <v>0</v>
      </c>
      <c r="AR202" t="n">
        <v>0</v>
      </c>
      <c r="AS202" t="n">
        <v>0</v>
      </c>
      <c r="AT202" t="n">
        <v>0.9944925435310021</v>
      </c>
      <c r="AU202" t="n">
        <v>0.312651572501232</v>
      </c>
      <c r="AV202" t="n">
        <v>0.9944925435310021</v>
      </c>
    </row>
    <row r="203" spans="1:48">
      <c r="A203" t="n">
        <v>200</v>
      </c>
      <c r="B203" t="n">
        <v>0</v>
      </c>
      <c r="C203" t="n">
        <v>0</v>
      </c>
      <c r="D203" t="n">
        <v>0</v>
      </c>
      <c r="E203" t="n">
        <v>13</v>
      </c>
      <c r="F203" t="n">
        <v>0.2054320275654395</v>
      </c>
      <c r="G203" t="n">
        <v>107.095284845456</v>
      </c>
      <c r="H203" t="n">
        <v>422.3838034304787</v>
      </c>
      <c r="I203" t="n">
        <v>1.815548460004733</v>
      </c>
      <c r="J203" t="n">
        <v>1.815548460004733</v>
      </c>
      <c r="K203" t="n">
        <v>161.8858452543113</v>
      </c>
      <c r="L203" t="n">
        <v>2</v>
      </c>
      <c r="M203" t="n">
        <v>41.04610680890246</v>
      </c>
      <c r="N203" t="n">
        <v>902.2118041275025</v>
      </c>
      <c r="O203" t="b">
        <v>0</v>
      </c>
      <c r="P203" t="n">
        <v>1.815548460004733</v>
      </c>
      <c r="Q203" t="n">
        <v>0</v>
      </c>
      <c r="R203" t="n">
        <v>0.8754509178436574</v>
      </c>
      <c r="S203" t="n">
        <v>25.09231765037294</v>
      </c>
      <c r="T203" t="n">
        <v>21.95022216246169</v>
      </c>
      <c r="U203" t="n">
        <v>2.073843802090756</v>
      </c>
      <c r="V203" t="n">
        <v>2.733880023462412</v>
      </c>
      <c r="W203" t="n">
        <v>0</v>
      </c>
      <c r="X203" t="n">
        <v>0</v>
      </c>
      <c r="Y203" t="n">
        <v>-21.42817949427903</v>
      </c>
      <c r="Z203" t="n">
        <v>40.80885489743194</v>
      </c>
      <c r="AA203" t="n">
        <v>902.2118041275025</v>
      </c>
      <c r="AB203" t="b">
        <v>0</v>
      </c>
      <c r="AC203" t="b">
        <v>1</v>
      </c>
      <c r="AD203" t="n">
        <v>89.50528598927635</v>
      </c>
      <c r="AE203" t="n">
        <v>-0</v>
      </c>
      <c r="AF203" t="n">
        <v>0</v>
      </c>
      <c r="AG203" t="n">
        <v>0.07608952705821392</v>
      </c>
      <c r="AH203" t="b">
        <v>0</v>
      </c>
      <c r="AI203" t="b">
        <v>0</v>
      </c>
      <c r="AJ203" t="n">
        <v>902.2118041275025</v>
      </c>
      <c r="AK203" t="n">
        <v>0</v>
      </c>
      <c r="AL203" t="n">
        <v>2.073843802090756</v>
      </c>
      <c r="AM203" t="n">
        <v>0</v>
      </c>
      <c r="AN203" t="n">
        <v>2.079037198773897</v>
      </c>
      <c r="AO203" t="n">
        <v>0</v>
      </c>
      <c r="AP203" t="n">
        <v>1</v>
      </c>
      <c r="AQ203" t="n">
        <v>0</v>
      </c>
      <c r="AR203" t="n">
        <v>0</v>
      </c>
      <c r="AS203" t="n">
        <v>0</v>
      </c>
      <c r="AT203" t="n">
        <v>1.119118038540189</v>
      </c>
      <c r="AU203" t="n">
        <v>0.3518317124045656</v>
      </c>
      <c r="AV203" t="n">
        <v>1.119118038540189</v>
      </c>
    </row>
    <row r="204" spans="1:48">
      <c r="A204" t="n">
        <v>201</v>
      </c>
      <c r="B204" t="n">
        <v>0</v>
      </c>
      <c r="C204" t="n">
        <v>0</v>
      </c>
      <c r="D204" t="n">
        <v>0</v>
      </c>
      <c r="E204" t="n">
        <v>14</v>
      </c>
      <c r="F204" t="n">
        <v>0.290055980085224</v>
      </c>
      <c r="G204" t="n">
        <v>115.3333836797219</v>
      </c>
      <c r="H204" t="n">
        <v>454.8748652328232</v>
      </c>
      <c r="I204" t="n">
        <v>2.518646815046593</v>
      </c>
      <c r="J204" t="n">
        <v>2.518646815046593</v>
      </c>
      <c r="K204" t="n">
        <v>208.5372392942996</v>
      </c>
      <c r="L204" t="n">
        <v>2</v>
      </c>
      <c r="M204" t="n">
        <v>52.87455357360538</v>
      </c>
      <c r="N204" t="n">
        <v>971.6127121373104</v>
      </c>
      <c r="O204" t="b">
        <v>0</v>
      </c>
      <c r="P204" t="n">
        <v>2.518646815046593</v>
      </c>
      <c r="Q204" t="n">
        <v>0</v>
      </c>
      <c r="R204" t="n">
        <v>0.8922313885158041</v>
      </c>
      <c r="S204" t="n">
        <v>25.10005207845218</v>
      </c>
      <c r="T204" t="n">
        <v>27.7439292101149</v>
      </c>
      <c r="U204" t="n">
        <v>2.82286282175779</v>
      </c>
      <c r="V204" t="n">
        <v>2.989924728089914</v>
      </c>
      <c r="W204" t="n">
        <v>0</v>
      </c>
      <c r="X204" t="n">
        <v>0</v>
      </c>
      <c r="Y204" t="n">
        <v>-21.42817949427903</v>
      </c>
      <c r="Z204" t="n">
        <v>40.89190603035938</v>
      </c>
      <c r="AA204" t="n">
        <v>971.6127121373104</v>
      </c>
      <c r="AB204" t="b">
        <v>0</v>
      </c>
      <c r="AC204" t="b">
        <v>1</v>
      </c>
      <c r="AD204" t="n">
        <v>89.49784564917417</v>
      </c>
      <c r="AE204" t="n">
        <v>-0</v>
      </c>
      <c r="AF204" t="n">
        <v>0</v>
      </c>
      <c r="AG204" t="n">
        <v>0.0980566475664644</v>
      </c>
      <c r="AH204" t="b">
        <v>0</v>
      </c>
      <c r="AI204" t="b">
        <v>0</v>
      </c>
      <c r="AJ204" t="n">
        <v>971.6127121373104</v>
      </c>
      <c r="AK204" t="n">
        <v>0</v>
      </c>
      <c r="AL204" t="n">
        <v>2.82286282175779</v>
      </c>
      <c r="AM204" t="n">
        <v>0</v>
      </c>
      <c r="AN204" t="n">
        <v>2.832095526972262</v>
      </c>
      <c r="AO204" t="n">
        <v>0</v>
      </c>
      <c r="AP204" t="n">
        <v>1</v>
      </c>
      <c r="AQ204" t="n">
        <v>0</v>
      </c>
      <c r="AR204" t="n">
        <v>0</v>
      </c>
      <c r="AS204" t="n">
        <v>0</v>
      </c>
      <c r="AT204" t="n">
        <v>1.314527868506079</v>
      </c>
      <c r="AU204" t="n">
        <v>0.4132652455350522</v>
      </c>
      <c r="AV204" t="n">
        <v>1.314527868506079</v>
      </c>
    </row>
    <row r="205" spans="1:48">
      <c r="A205" t="n">
        <v>202</v>
      </c>
      <c r="B205" t="n">
        <v>0</v>
      </c>
      <c r="C205" t="n">
        <v>0</v>
      </c>
      <c r="D205" t="n">
        <v>0</v>
      </c>
      <c r="E205" t="n">
        <v>15</v>
      </c>
      <c r="F205" t="n">
        <v>0.3010107187603344</v>
      </c>
      <c r="G205" t="n">
        <v>123.5714825139877</v>
      </c>
      <c r="H205" t="n">
        <v>487.3659270351677</v>
      </c>
      <c r="I205" t="n">
        <v>2.780813714721618</v>
      </c>
      <c r="J205" t="n">
        <v>2.780813714721618</v>
      </c>
      <c r="K205" t="n">
        <v>214.8943621189864</v>
      </c>
      <c r="L205" t="n">
        <v>2</v>
      </c>
      <c r="M205" t="n">
        <v>54.48640013158883</v>
      </c>
      <c r="N205" t="n">
        <v>1041.013620147118</v>
      </c>
      <c r="O205" t="b">
        <v>0</v>
      </c>
      <c r="P205" t="n">
        <v>2.780813714721618</v>
      </c>
      <c r="Q205" t="n">
        <v>0</v>
      </c>
      <c r="R205" t="n">
        <v>0.8930923646624974</v>
      </c>
      <c r="S205" t="n">
        <v>25.10933616942518</v>
      </c>
      <c r="T205" t="n">
        <v>28.56212336274399</v>
      </c>
      <c r="U205" t="n">
        <v>3.113691063490949</v>
      </c>
      <c r="V205" t="n">
        <v>3.053509068929003</v>
      </c>
      <c r="W205" t="n">
        <v>0</v>
      </c>
      <c r="X205" t="n">
        <v>0</v>
      </c>
      <c r="Y205" t="n">
        <v>-21.42817949427903</v>
      </c>
      <c r="Z205" t="n">
        <v>40.98250158160125</v>
      </c>
      <c r="AA205" t="n">
        <v>1041.013620147118</v>
      </c>
      <c r="AB205" t="b">
        <v>0</v>
      </c>
      <c r="AC205" t="b">
        <v>1</v>
      </c>
      <c r="AD205" t="n">
        <v>89.49040530907199</v>
      </c>
      <c r="AE205" t="n">
        <v>-0</v>
      </c>
      <c r="AF205" t="n">
        <v>0</v>
      </c>
      <c r="AG205" t="n">
        <v>0.1284663074035102</v>
      </c>
      <c r="AH205" t="b">
        <v>0</v>
      </c>
      <c r="AI205" t="b">
        <v>0</v>
      </c>
      <c r="AJ205" t="n">
        <v>1041.013620147118</v>
      </c>
      <c r="AK205" t="n">
        <v>0</v>
      </c>
      <c r="AL205" t="n">
        <v>3.113691063490949</v>
      </c>
      <c r="AM205" t="n">
        <v>0</v>
      </c>
      <c r="AN205" t="n">
        <v>3.128117165388562</v>
      </c>
      <c r="AO205" t="n">
        <v>0</v>
      </c>
      <c r="AP205" t="n">
        <v>1</v>
      </c>
      <c r="AQ205" t="n">
        <v>0</v>
      </c>
      <c r="AR205" t="n">
        <v>0</v>
      </c>
      <c r="AS205" t="n">
        <v>0</v>
      </c>
      <c r="AT205" t="n">
        <v>1.411770649135761</v>
      </c>
      <c r="AU205" t="n">
        <v>0.4438367249051383</v>
      </c>
      <c r="AV205" t="n">
        <v>1.411770649135761</v>
      </c>
    </row>
    <row r="206" spans="1:48">
      <c r="A206" t="n">
        <v>203</v>
      </c>
      <c r="B206" t="n">
        <v>0</v>
      </c>
      <c r="C206" t="n">
        <v>0</v>
      </c>
      <c r="D206" t="n">
        <v>0</v>
      </c>
      <c r="E206" t="n">
        <v>16.5</v>
      </c>
      <c r="F206" t="n">
        <v>0.5892344782067735</v>
      </c>
      <c r="G206" t="n">
        <v>135.9286307653865</v>
      </c>
      <c r="H206" t="n">
        <v>536.1025197386845</v>
      </c>
      <c r="I206" t="n">
        <v>5.312226743369387</v>
      </c>
      <c r="J206" t="n">
        <v>5.312226743369387</v>
      </c>
      <c r="K206" t="n">
        <v>373.1960545493082</v>
      </c>
      <c r="L206" t="n">
        <v>2</v>
      </c>
      <c r="M206" t="n">
        <v>94.6237460824818</v>
      </c>
      <c r="N206" t="n">
        <v>1145.11498216183</v>
      </c>
      <c r="O206" t="b">
        <v>0</v>
      </c>
      <c r="P206" t="n">
        <v>5.312226743369387</v>
      </c>
      <c r="Q206" t="n">
        <v>0</v>
      </c>
      <c r="R206" t="n">
        <v>0.9198639690226558</v>
      </c>
      <c r="S206" t="n">
        <v>25.11950475268158</v>
      </c>
      <c r="T206" t="n">
        <v>48.15875834335578</v>
      </c>
      <c r="U206" t="n">
        <v>5.77501339574542</v>
      </c>
      <c r="V206" t="n">
        <v>3.859251750433593</v>
      </c>
      <c r="W206" t="n">
        <v>0</v>
      </c>
      <c r="X206" t="n">
        <v>0</v>
      </c>
      <c r="Y206" t="n">
        <v>-21.42817949427903</v>
      </c>
      <c r="Z206" t="n">
        <v>41.09642548096031</v>
      </c>
      <c r="AA206" t="n">
        <v>1145.11498216183</v>
      </c>
      <c r="AB206" t="b">
        <v>0</v>
      </c>
      <c r="AC206" t="b">
        <v>1</v>
      </c>
      <c r="AD206" t="n">
        <v>89.48296496896981</v>
      </c>
      <c r="AE206" t="n">
        <v>-0</v>
      </c>
      <c r="AF206" t="n">
        <v>0</v>
      </c>
      <c r="AG206" t="n">
        <v>0.1324217534040404</v>
      </c>
      <c r="AH206" t="b">
        <v>0</v>
      </c>
      <c r="AI206" t="b">
        <v>0</v>
      </c>
      <c r="AJ206" t="n">
        <v>1145.11498216183</v>
      </c>
      <c r="AK206" t="n">
        <v>0</v>
      </c>
      <c r="AL206" t="n">
        <v>5.77501339574542</v>
      </c>
      <c r="AM206" t="n">
        <v>0</v>
      </c>
      <c r="AN206" t="n">
        <v>5.811944216603309</v>
      </c>
      <c r="AO206" t="n">
        <v>0</v>
      </c>
      <c r="AP206" t="n">
        <v>1</v>
      </c>
      <c r="AQ206" t="n">
        <v>0</v>
      </c>
      <c r="AR206" t="n">
        <v>0</v>
      </c>
      <c r="AS206" t="n">
        <v>0</v>
      </c>
      <c r="AT206" t="n">
        <v>2.011850770979689</v>
      </c>
      <c r="AU206" t="n">
        <v>0.6324917278427108</v>
      </c>
      <c r="AV206" t="n">
        <v>2.011850770979689</v>
      </c>
    </row>
    <row r="207" spans="1:48">
      <c r="A207" t="n">
        <v>204</v>
      </c>
      <c r="B207" t="n">
        <v>0</v>
      </c>
      <c r="C207" t="n">
        <v>0</v>
      </c>
      <c r="D207" t="n">
        <v>0</v>
      </c>
      <c r="E207" t="n">
        <v>19</v>
      </c>
      <c r="F207" t="n">
        <v>0.6753847017459051</v>
      </c>
      <c r="G207" t="n">
        <v>156.5238778510511</v>
      </c>
      <c r="H207" t="n">
        <v>617.3301742445457</v>
      </c>
      <c r="I207" t="n">
        <v>6.907237176868375</v>
      </c>
      <c r="J207" t="n">
        <v>6.907237176868375</v>
      </c>
      <c r="K207" t="n">
        <v>421.4006022210218</v>
      </c>
      <c r="L207" t="n">
        <v>2</v>
      </c>
      <c r="M207" t="n">
        <v>106.8459944779467</v>
      </c>
      <c r="N207" t="n">
        <v>1318.61725218635</v>
      </c>
      <c r="O207" t="b">
        <v>0</v>
      </c>
      <c r="P207" t="n">
        <v>6.907237176868375</v>
      </c>
      <c r="Q207" t="n">
        <v>0</v>
      </c>
      <c r="R207" t="n">
        <v>0.9230074771480679</v>
      </c>
      <c r="S207" t="n">
        <v>25.13406551997229</v>
      </c>
      <c r="T207" t="n">
        <v>54.19407126565346</v>
      </c>
      <c r="U207" t="n">
        <v>7.48340327448975</v>
      </c>
      <c r="V207" t="n">
        <v>4.172538270360057</v>
      </c>
      <c r="W207" t="n">
        <v>0</v>
      </c>
      <c r="X207" t="n">
        <v>0</v>
      </c>
      <c r="Y207" t="n">
        <v>-21.42817949427903</v>
      </c>
      <c r="Z207" t="n">
        <v>41.24406014728729</v>
      </c>
      <c r="AA207" t="n">
        <v>1318.61725218635</v>
      </c>
      <c r="AB207" t="b">
        <v>0</v>
      </c>
      <c r="AC207" t="b">
        <v>1</v>
      </c>
      <c r="AD207" t="n">
        <v>89.47552462886763</v>
      </c>
      <c r="AE207" t="n">
        <v>-0</v>
      </c>
      <c r="AF207" t="n">
        <v>0</v>
      </c>
      <c r="AG207" t="n">
        <v>0.1401023319816858</v>
      </c>
      <c r="AH207" t="b">
        <v>0</v>
      </c>
      <c r="AI207" t="b">
        <v>0</v>
      </c>
      <c r="AJ207" t="n">
        <v>1318.61725218635</v>
      </c>
      <c r="AK207" t="n">
        <v>0</v>
      </c>
      <c r="AL207" t="n">
        <v>7.48340327448975</v>
      </c>
      <c r="AM207" t="n">
        <v>0</v>
      </c>
      <c r="AN207" t="n">
        <v>7.534390889036673</v>
      </c>
      <c r="AO207" t="n">
        <v>0</v>
      </c>
      <c r="AP207" t="n">
        <v>1</v>
      </c>
      <c r="AQ207" t="n">
        <v>0</v>
      </c>
      <c r="AR207" t="n">
        <v>0</v>
      </c>
      <c r="AS207" t="n">
        <v>0</v>
      </c>
      <c r="AT207" t="n">
        <v>2.429135119117316</v>
      </c>
      <c r="AU207" t="n">
        <v>0.7636788427929734</v>
      </c>
      <c r="AV207" t="n">
        <v>2.429135119117316</v>
      </c>
    </row>
    <row r="208" spans="1:48">
      <c r="A208" t="n">
        <v>205</v>
      </c>
      <c r="B208" t="n">
        <v>0</v>
      </c>
      <c r="C208" t="n">
        <v>0</v>
      </c>
      <c r="D208" t="n">
        <v>0</v>
      </c>
      <c r="E208" t="n">
        <v>21.2</v>
      </c>
      <c r="F208" t="n">
        <v>0.6258933814762688</v>
      </c>
      <c r="G208" t="n">
        <v>174.647695286436</v>
      </c>
      <c r="H208" t="n">
        <v>688.8105102097036</v>
      </c>
      <c r="I208" t="n">
        <v>7.230591903778077</v>
      </c>
      <c r="J208" t="n">
        <v>7.230591903778077</v>
      </c>
      <c r="K208" t="n">
        <v>395.35057399268</v>
      </c>
      <c r="L208" t="n">
        <v>2</v>
      </c>
      <c r="M208" t="n">
        <v>100.2410177466227</v>
      </c>
      <c r="N208" t="n">
        <v>1471.299249807927</v>
      </c>
      <c r="O208" t="b">
        <v>0</v>
      </c>
      <c r="P208" t="n">
        <v>7.230591903778077</v>
      </c>
      <c r="Q208" t="n">
        <v>0</v>
      </c>
      <c r="R208" t="n">
        <v>0.9192723873812303</v>
      </c>
      <c r="S208" t="n">
        <v>25.15225552202036</v>
      </c>
      <c r="T208" t="n">
        <v>51.05050044866282</v>
      </c>
      <c r="U208" t="n">
        <v>7.865559765562161</v>
      </c>
      <c r="V208" t="n">
        <v>4.121185024213986</v>
      </c>
      <c r="W208" t="n">
        <v>0</v>
      </c>
      <c r="X208" t="n">
        <v>0</v>
      </c>
      <c r="Y208" t="n">
        <v>-21.42817949427903</v>
      </c>
      <c r="Z208" t="n">
        <v>41.42025422754152</v>
      </c>
      <c r="AA208" t="n">
        <v>1471.299249807927</v>
      </c>
      <c r="AB208" t="b">
        <v>0</v>
      </c>
      <c r="AC208" t="b">
        <v>1</v>
      </c>
      <c r="AD208" t="n">
        <v>89.46808428876545</v>
      </c>
      <c r="AE208" t="n">
        <v>-0</v>
      </c>
      <c r="AF208" t="n">
        <v>0</v>
      </c>
      <c r="AG208" t="n">
        <v>0.1519723038736499</v>
      </c>
      <c r="AH208" t="b">
        <v>0</v>
      </c>
      <c r="AI208" t="b">
        <v>0</v>
      </c>
      <c r="AJ208" t="n">
        <v>1471.299249807927</v>
      </c>
      <c r="AK208" t="n">
        <v>0</v>
      </c>
      <c r="AL208" t="n">
        <v>7.865559765562161</v>
      </c>
      <c r="AM208" t="n">
        <v>0</v>
      </c>
      <c r="AN208" t="n">
        <v>7.918740147597521</v>
      </c>
      <c r="AO208" t="n">
        <v>0</v>
      </c>
      <c r="AP208" t="n">
        <v>1</v>
      </c>
      <c r="AQ208" t="n">
        <v>0</v>
      </c>
      <c r="AR208" t="n">
        <v>0</v>
      </c>
      <c r="AS208" t="n">
        <v>0</v>
      </c>
      <c r="AT208" t="n">
        <v>2.564655522201674</v>
      </c>
      <c r="AU208" t="n">
        <v>0.8062841568357371</v>
      </c>
      <c r="AV208" t="n">
        <v>2.564655522201674</v>
      </c>
    </row>
    <row r="209" spans="1:48">
      <c r="A209" t="n">
        <v>206</v>
      </c>
      <c r="B209" t="n">
        <v>0</v>
      </c>
      <c r="C209" t="n">
        <v>0</v>
      </c>
      <c r="D209" t="n">
        <v>0</v>
      </c>
      <c r="E209" t="n">
        <v>23.8</v>
      </c>
      <c r="F209" t="n">
        <v>0.8210417723490182</v>
      </c>
      <c r="G209" t="n">
        <v>196.0667522555272</v>
      </c>
      <c r="H209" t="n">
        <v>773.2872708957995</v>
      </c>
      <c r="I209" t="n">
        <v>10.33747350347509</v>
      </c>
      <c r="J209" t="n">
        <v>10.33747350347509</v>
      </c>
      <c r="K209" t="n">
        <v>503.4795511934655</v>
      </c>
      <c r="L209" t="n">
        <v>2</v>
      </c>
      <c r="M209" t="n">
        <v>127.6570870165988</v>
      </c>
      <c r="N209" t="n">
        <v>1651.741610633428</v>
      </c>
      <c r="O209" t="b">
        <v>0</v>
      </c>
      <c r="P209" t="n">
        <v>10.33747350347509</v>
      </c>
      <c r="Q209" t="n">
        <v>0</v>
      </c>
      <c r="R209" t="n">
        <v>0.9267524888157063</v>
      </c>
      <c r="S209" t="n">
        <v>25.17222081962612</v>
      </c>
      <c r="T209" t="n">
        <v>64.48815036158703</v>
      </c>
      <c r="U209" t="n">
        <v>11.15451388394469</v>
      </c>
      <c r="V209" t="n">
        <v>4.723596514864767</v>
      </c>
      <c r="W209" t="n">
        <v>0</v>
      </c>
      <c r="X209" t="n">
        <v>0</v>
      </c>
      <c r="Y209" t="n">
        <v>-21.42817949427903</v>
      </c>
      <c r="Z209" t="n">
        <v>41.66662912565344</v>
      </c>
      <c r="AA209" t="n">
        <v>1651.741610633428</v>
      </c>
      <c r="AB209" t="b">
        <v>0</v>
      </c>
      <c r="AC209" t="b">
        <v>1</v>
      </c>
      <c r="AD209" t="n">
        <v>89.46064394866328</v>
      </c>
      <c r="AE209" t="n">
        <v>-0</v>
      </c>
      <c r="AF209" t="n">
        <v>0</v>
      </c>
      <c r="AG209" t="n">
        <v>0.1729383477375732</v>
      </c>
      <c r="AH209" t="b">
        <v>0</v>
      </c>
      <c r="AI209" t="b">
        <v>0</v>
      </c>
      <c r="AJ209" t="n">
        <v>1651.741610633428</v>
      </c>
      <c r="AK209" t="n">
        <v>0</v>
      </c>
      <c r="AL209" t="n">
        <v>11.15451388394469</v>
      </c>
      <c r="AM209" t="n">
        <v>0</v>
      </c>
      <c r="AN209" t="n">
        <v>11.20206024800028</v>
      </c>
      <c r="AO209" t="n">
        <v>0</v>
      </c>
      <c r="AP209" t="n">
        <v>1</v>
      </c>
      <c r="AQ209" t="n">
        <v>0</v>
      </c>
      <c r="AR209" t="n">
        <v>0</v>
      </c>
      <c r="AS209" t="n">
        <v>0</v>
      </c>
      <c r="AT209" t="n">
        <v>3.265970278763669</v>
      </c>
      <c r="AU209" t="n">
        <v>1.026765610300341</v>
      </c>
      <c r="AV209" t="n">
        <v>3.265970278763669</v>
      </c>
    </row>
    <row r="210" spans="1:48">
      <c r="A210" t="n">
        <v>207</v>
      </c>
      <c r="B210" t="n">
        <v>0</v>
      </c>
      <c r="C210" t="n">
        <v>0</v>
      </c>
      <c r="D210" t="n">
        <v>0</v>
      </c>
      <c r="E210" t="n">
        <v>26.9</v>
      </c>
      <c r="F210" t="n">
        <v>0.8399395291276601</v>
      </c>
      <c r="G210" t="n">
        <v>221.6048586417513</v>
      </c>
      <c r="H210" t="n">
        <v>874.0095624830673</v>
      </c>
      <c r="I210" t="n">
        <v>11.96491583126003</v>
      </c>
      <c r="J210" t="n">
        <v>11.96491583126003</v>
      </c>
      <c r="K210" t="n">
        <v>515.5867547025165</v>
      </c>
      <c r="L210" t="n">
        <v>3</v>
      </c>
      <c r="M210" t="n">
        <v>130.7268647825853</v>
      </c>
      <c r="N210" t="n">
        <v>1156.314651165098</v>
      </c>
      <c r="O210" t="b">
        <v>1</v>
      </c>
      <c r="P210" t="n">
        <v>11.96491583126003</v>
      </c>
      <c r="Q210" t="n">
        <v>0</v>
      </c>
      <c r="R210" t="n">
        <v>0.9422668835320906</v>
      </c>
      <c r="S210" t="n">
        <v>25.19812006502693</v>
      </c>
      <c r="T210" t="n">
        <v>104.8651237213996</v>
      </c>
      <c r="U210" t="n">
        <v>12.69801161472375</v>
      </c>
      <c r="V210" t="n">
        <v>6.054190401229306</v>
      </c>
      <c r="W210" t="n">
        <v>0</v>
      </c>
      <c r="X210" t="n">
        <v>0</v>
      </c>
      <c r="Y210" t="n">
        <v>-21.42817949427903</v>
      </c>
      <c r="Z210" t="n">
        <v>41.77928386607175</v>
      </c>
      <c r="AA210" t="n">
        <v>1156.314651165098</v>
      </c>
      <c r="AB210" t="b">
        <v>0</v>
      </c>
      <c r="AC210" t="b">
        <v>1</v>
      </c>
      <c r="AD210" t="n">
        <v>89.4532036085611</v>
      </c>
      <c r="AE210" t="n">
        <v>-0</v>
      </c>
      <c r="AF210" t="n">
        <v>0</v>
      </c>
      <c r="AG210" t="n">
        <v>0.1934627769177527</v>
      </c>
      <c r="AH210" t="b">
        <v>0</v>
      </c>
      <c r="AI210" t="b">
        <v>0</v>
      </c>
      <c r="AJ210" t="n">
        <v>1156.314651165098</v>
      </c>
      <c r="AK210" t="n">
        <v>0</v>
      </c>
      <c r="AL210" t="n">
        <v>12.69801161472375</v>
      </c>
      <c r="AM210" t="n">
        <v>0</v>
      </c>
      <c r="AN210" t="n">
        <v>12.76698072985277</v>
      </c>
      <c r="AO210" t="n">
        <v>0</v>
      </c>
      <c r="AP210" t="n">
        <v>1</v>
      </c>
      <c r="AQ210" t="n">
        <v>0</v>
      </c>
      <c r="AR210" t="n">
        <v>0</v>
      </c>
      <c r="AS210" t="n">
        <v>0</v>
      </c>
      <c r="AT210" t="n">
        <v>3.472755303507675</v>
      </c>
      <c r="AU210" t="n">
        <v>1.091775311555989</v>
      </c>
      <c r="AV210" t="n">
        <v>3.472755303507675</v>
      </c>
    </row>
    <row r="211" spans="1:48">
      <c r="A211" t="n">
        <v>208</v>
      </c>
      <c r="B211" t="n">
        <v>0</v>
      </c>
      <c r="C211" t="n">
        <v>0</v>
      </c>
      <c r="D211" t="n">
        <v>0</v>
      </c>
      <c r="E211" t="n">
        <v>29.6</v>
      </c>
      <c r="F211" t="n">
        <v>0.6525334444736797</v>
      </c>
      <c r="G211" t="n">
        <v>243.8477254942692</v>
      </c>
      <c r="H211" t="n">
        <v>961.7354293493977</v>
      </c>
      <c r="I211" t="n">
        <v>10.59019954272704</v>
      </c>
      <c r="J211" t="n">
        <v>10.59019954272704</v>
      </c>
      <c r="K211" t="n">
        <v>414.7217536201666</v>
      </c>
      <c r="L211" t="n">
        <v>3</v>
      </c>
      <c r="M211" t="n">
        <v>105.1525744473039</v>
      </c>
      <c r="N211" t="n">
        <v>1272.375973029253</v>
      </c>
      <c r="O211" t="b">
        <v>0</v>
      </c>
      <c r="P211" t="n">
        <v>10.59019954272704</v>
      </c>
      <c r="Q211" t="n">
        <v>0</v>
      </c>
      <c r="R211" t="n">
        <v>0.9371308188836396</v>
      </c>
      <c r="S211" t="n">
        <v>25.22174738582853</v>
      </c>
      <c r="T211" t="n">
        <v>84.81249614744013</v>
      </c>
      <c r="U211" t="n">
        <v>11.30066296970433</v>
      </c>
      <c r="V211" t="n">
        <v>5.332092181224041</v>
      </c>
      <c r="W211" t="n">
        <v>0</v>
      </c>
      <c r="X211" t="n">
        <v>0</v>
      </c>
      <c r="Y211" t="n">
        <v>-21.42817949427903</v>
      </c>
      <c r="Z211" t="n">
        <v>41.93179344744845</v>
      </c>
      <c r="AA211" t="n">
        <v>1272.375973029253</v>
      </c>
      <c r="AB211" t="b">
        <v>0</v>
      </c>
      <c r="AC211" t="b">
        <v>1</v>
      </c>
      <c r="AD211" t="n">
        <v>89.44576326845892</v>
      </c>
      <c r="AE211" t="n">
        <v>-0</v>
      </c>
      <c r="AF211" t="n">
        <v>0</v>
      </c>
      <c r="AG211" t="n">
        <v>0.2107322932010604</v>
      </c>
      <c r="AH211" t="b">
        <v>0</v>
      </c>
      <c r="AI211" t="b">
        <v>0</v>
      </c>
      <c r="AJ211" t="n">
        <v>1272.375973029253</v>
      </c>
      <c r="AK211" t="n">
        <v>0</v>
      </c>
      <c r="AL211" t="n">
        <v>11.30066296970433</v>
      </c>
      <c r="AM211" t="n">
        <v>0</v>
      </c>
      <c r="AN211" t="n">
        <v>11.32369469765191</v>
      </c>
      <c r="AO211" t="n">
        <v>0</v>
      </c>
      <c r="AP211" t="n">
        <v>1</v>
      </c>
      <c r="AQ211" t="n">
        <v>0</v>
      </c>
      <c r="AR211" t="n">
        <v>0</v>
      </c>
      <c r="AS211" t="n">
        <v>0</v>
      </c>
      <c r="AT211" t="n">
        <v>3.175551140078112</v>
      </c>
      <c r="AU211" t="n">
        <v>0.9983393681146802</v>
      </c>
      <c r="AV211" t="n">
        <v>3.175551140078112</v>
      </c>
    </row>
    <row r="212" spans="1:48">
      <c r="A212" t="n">
        <v>209</v>
      </c>
      <c r="B212" t="n">
        <v>0</v>
      </c>
      <c r="C212" t="n">
        <v>0</v>
      </c>
      <c r="D212" t="n">
        <v>0</v>
      </c>
      <c r="E212" t="n">
        <v>32</v>
      </c>
      <c r="F212" t="n">
        <v>0.7999266929776239</v>
      </c>
      <c r="G212" t="n">
        <v>263.6191626965072</v>
      </c>
      <c r="H212" t="n">
        <v>1039.713977675024</v>
      </c>
      <c r="I212" t="n">
        <v>13.72012350858197</v>
      </c>
      <c r="J212" t="n">
        <v>13.72012350858197</v>
      </c>
      <c r="K212" t="n">
        <v>496.9954658575518</v>
      </c>
      <c r="L212" t="n">
        <v>3</v>
      </c>
      <c r="M212" t="n">
        <v>126.0130491525233</v>
      </c>
      <c r="N212" t="n">
        <v>1375.541592464057</v>
      </c>
      <c r="O212" t="b">
        <v>0</v>
      </c>
      <c r="P212" t="n">
        <v>13.72012350858197</v>
      </c>
      <c r="Q212" t="n">
        <v>0</v>
      </c>
      <c r="R212" t="n">
        <v>0.9406035158881024</v>
      </c>
      <c r="S212" t="n">
        <v>25.24452046601782</v>
      </c>
      <c r="T212" t="n">
        <v>101.2626010154448</v>
      </c>
      <c r="U212" t="n">
        <v>14.58651097601698</v>
      </c>
      <c r="V212" t="n">
        <v>6.014642472343269</v>
      </c>
      <c r="W212" t="n">
        <v>0</v>
      </c>
      <c r="X212" t="n">
        <v>0</v>
      </c>
      <c r="Y212" t="n">
        <v>-21.42817949427903</v>
      </c>
      <c r="Z212" t="n">
        <v>42.09212034184111</v>
      </c>
      <c r="AA212" t="n">
        <v>1375.541592464057</v>
      </c>
      <c r="AB212" t="b">
        <v>0</v>
      </c>
      <c r="AC212" t="b">
        <v>1</v>
      </c>
      <c r="AD212" t="n">
        <v>89.43832292835674</v>
      </c>
      <c r="AE212" t="n">
        <v>-0</v>
      </c>
      <c r="AF212" t="n">
        <v>0</v>
      </c>
      <c r="AG212" t="n">
        <v>0.1977560491713947</v>
      </c>
      <c r="AH212" t="b">
        <v>0</v>
      </c>
      <c r="AI212" t="b">
        <v>0</v>
      </c>
      <c r="AJ212" t="n">
        <v>1375.541592464057</v>
      </c>
      <c r="AK212" t="n">
        <v>0</v>
      </c>
      <c r="AL212" t="n">
        <v>14.58651097601698</v>
      </c>
      <c r="AM212" t="n">
        <v>0</v>
      </c>
      <c r="AN212" t="n">
        <v>14.61428010283114</v>
      </c>
      <c r="AO212" t="n">
        <v>0</v>
      </c>
      <c r="AP212" t="n">
        <v>1</v>
      </c>
      <c r="AQ212" t="n">
        <v>0</v>
      </c>
      <c r="AR212" t="n">
        <v>0</v>
      </c>
      <c r="AS212" t="n">
        <v>0</v>
      </c>
      <c r="AT212" t="n">
        <v>3.867788772059257</v>
      </c>
      <c r="AU212" t="n">
        <v>1.215967127710534</v>
      </c>
      <c r="AV212" t="n">
        <v>3.867788772059257</v>
      </c>
    </row>
    <row r="213" spans="1:48">
      <c r="A213" t="n">
        <v>210</v>
      </c>
      <c r="B213" t="n">
        <v>0</v>
      </c>
      <c r="C213" t="n">
        <v>0</v>
      </c>
      <c r="D213" t="n">
        <v>0</v>
      </c>
      <c r="E213" t="n">
        <v>35.2</v>
      </c>
      <c r="F213" t="n">
        <v>0.8144264502824852</v>
      </c>
      <c r="G213" t="n">
        <v>289.981078966158</v>
      </c>
      <c r="H213" t="n">
        <v>1143.685375442527</v>
      </c>
      <c r="I213" t="n">
        <v>15.40374899022749</v>
      </c>
      <c r="J213" t="n">
        <v>15.40374899022749</v>
      </c>
      <c r="K213" t="n">
        <v>507.2571222954046</v>
      </c>
      <c r="L213" t="n">
        <v>3</v>
      </c>
      <c r="M213" t="n">
        <v>128.614889020133</v>
      </c>
      <c r="N213" t="n">
        <v>1513.095751710463</v>
      </c>
      <c r="O213" t="b">
        <v>0</v>
      </c>
      <c r="P213" t="n">
        <v>15.40374899022748</v>
      </c>
      <c r="Q213" t="n">
        <v>0</v>
      </c>
      <c r="R213" t="n">
        <v>0.9404222021680702</v>
      </c>
      <c r="S213" t="n">
        <v>25.27239442058012</v>
      </c>
      <c r="T213" t="n">
        <v>103.3733354381738</v>
      </c>
      <c r="U213" t="n">
        <v>16.37961008865522</v>
      </c>
      <c r="V213" t="n">
        <v>6.158755679947774</v>
      </c>
      <c r="W213" t="n">
        <v>0</v>
      </c>
      <c r="X213" t="n">
        <v>0</v>
      </c>
      <c r="Y213" t="n">
        <v>-21.42817949427903</v>
      </c>
      <c r="Z213" t="n">
        <v>42.30761177098574</v>
      </c>
      <c r="AA213" t="n">
        <v>1513.095751710463</v>
      </c>
      <c r="AB213" t="b">
        <v>0</v>
      </c>
      <c r="AC213" t="b">
        <v>1</v>
      </c>
      <c r="AD213" t="n">
        <v>89.43088258825456</v>
      </c>
      <c r="AE213" t="n">
        <v>-0</v>
      </c>
      <c r="AF213" t="n">
        <v>0</v>
      </c>
      <c r="AG213" t="n">
        <v>0.1730586377177638</v>
      </c>
      <c r="AH213" t="b">
        <v>0</v>
      </c>
      <c r="AI213" t="b">
        <v>0</v>
      </c>
      <c r="AJ213" t="n">
        <v>1513.095751710463</v>
      </c>
      <c r="AK213" t="n">
        <v>0</v>
      </c>
      <c r="AL213" t="n">
        <v>16.37961008865522</v>
      </c>
      <c r="AM213" t="n">
        <v>0</v>
      </c>
      <c r="AN213" t="n">
        <v>16.40639631589145</v>
      </c>
      <c r="AO213" t="n">
        <v>0</v>
      </c>
      <c r="AP213" t="n">
        <v>1</v>
      </c>
      <c r="AQ213" t="n">
        <v>0</v>
      </c>
      <c r="AR213" t="n">
        <v>0</v>
      </c>
      <c r="AS213" t="n">
        <v>0</v>
      </c>
      <c r="AT213" t="n">
        <v>4.240820316352384</v>
      </c>
      <c r="AU213" t="n">
        <v>1.33324191239792</v>
      </c>
      <c r="AV213" t="n">
        <v>4.240820316352384</v>
      </c>
    </row>
    <row r="214" spans="1:48">
      <c r="A214" t="n">
        <v>211</v>
      </c>
      <c r="B214" t="n">
        <v>0</v>
      </c>
      <c r="C214" t="n">
        <v>0</v>
      </c>
      <c r="D214" t="n">
        <v>0</v>
      </c>
      <c r="E214" t="n">
        <v>37.5</v>
      </c>
      <c r="F214" t="n">
        <v>0.5257008392257676</v>
      </c>
      <c r="G214" t="n">
        <v>308.9287062849694</v>
      </c>
      <c r="H214" t="n">
        <v>1218.414817587919</v>
      </c>
      <c r="I214" t="n">
        <v>11.35691583348117</v>
      </c>
      <c r="J214" t="n">
        <v>11.35691583348117</v>
      </c>
      <c r="K214" t="n">
        <v>351.0536747937851</v>
      </c>
      <c r="L214" t="n">
        <v>3</v>
      </c>
      <c r="M214" t="n">
        <v>89.00955243250131</v>
      </c>
      <c r="N214" t="n">
        <v>1611.962803668817</v>
      </c>
      <c r="O214" t="b">
        <v>0</v>
      </c>
      <c r="P214" t="n">
        <v>11.35691583348117</v>
      </c>
      <c r="Q214" t="n">
        <v>0</v>
      </c>
      <c r="R214" t="n">
        <v>0.930792205828088</v>
      </c>
      <c r="S214" t="n">
        <v>25.30378437665286</v>
      </c>
      <c r="T214" t="n">
        <v>72.28098048730624</v>
      </c>
      <c r="U214" t="n">
        <v>12.2013439330182</v>
      </c>
      <c r="V214" t="n">
        <v>5.002407220109475</v>
      </c>
      <c r="W214" t="n">
        <v>0</v>
      </c>
      <c r="X214" t="n">
        <v>0</v>
      </c>
      <c r="Y214" t="n">
        <v>-21.42817949427903</v>
      </c>
      <c r="Z214" t="n">
        <v>42.547724805488</v>
      </c>
      <c r="AA214" t="n">
        <v>1611.962803668817</v>
      </c>
      <c r="AB214" t="b">
        <v>0</v>
      </c>
      <c r="AC214" t="b">
        <v>1</v>
      </c>
      <c r="AD214" t="n">
        <v>89.42344224815238</v>
      </c>
      <c r="AE214" t="n">
        <v>-0</v>
      </c>
      <c r="AF214" t="n">
        <v>0</v>
      </c>
      <c r="AG214" t="n">
        <v>0.1782394561948036</v>
      </c>
      <c r="AH214" t="b">
        <v>0</v>
      </c>
      <c r="AI214" t="b">
        <v>0</v>
      </c>
      <c r="AJ214" t="n">
        <v>1611.962803668817</v>
      </c>
      <c r="AK214" t="n">
        <v>0</v>
      </c>
      <c r="AL214" t="n">
        <v>12.2013439330182</v>
      </c>
      <c r="AM214" t="n">
        <v>0</v>
      </c>
      <c r="AN214" t="n">
        <v>12.21551185486216</v>
      </c>
      <c r="AO214" t="n">
        <v>0</v>
      </c>
      <c r="AP214" t="n">
        <v>1</v>
      </c>
      <c r="AQ214" t="n">
        <v>0</v>
      </c>
      <c r="AR214" t="n">
        <v>0</v>
      </c>
      <c r="AS214" t="n">
        <v>0</v>
      </c>
      <c r="AT214" t="n">
        <v>3.427808033293478</v>
      </c>
      <c r="AU214" t="n">
        <v>1.077644652856215</v>
      </c>
      <c r="AV214" t="n">
        <v>3.427808033293478</v>
      </c>
    </row>
    <row r="215" spans="1:48">
      <c r="A215" t="n">
        <v>212</v>
      </c>
      <c r="B215" t="n">
        <v>0</v>
      </c>
      <c r="C215" t="n">
        <v>0</v>
      </c>
      <c r="D215" t="n">
        <v>0</v>
      </c>
      <c r="E215" t="n">
        <v>39.2</v>
      </c>
      <c r="F215" t="n">
        <v>0.4161035261477801</v>
      </c>
      <c r="G215" t="n">
        <v>322.9334743032214</v>
      </c>
      <c r="H215" t="n">
        <v>1273.649622651905</v>
      </c>
      <c r="I215" t="n">
        <v>9.890613608115437</v>
      </c>
      <c r="J215" t="n">
        <v>9.890613608115437</v>
      </c>
      <c r="K215" t="n">
        <v>292.4701533664147</v>
      </c>
      <c r="L215" t="n">
        <v>3</v>
      </c>
      <c r="M215" t="n">
        <v>74.15571839919237</v>
      </c>
      <c r="N215" t="n">
        <v>1685.03845076847</v>
      </c>
      <c r="O215" t="b">
        <v>0</v>
      </c>
      <c r="P215" t="n">
        <v>9.890613608115437</v>
      </c>
      <c r="Q215" t="n">
        <v>0</v>
      </c>
      <c r="R215" t="n">
        <v>0.9243740572855069</v>
      </c>
      <c r="S215" t="n">
        <v>25.33066846061923</v>
      </c>
      <c r="T215" t="n">
        <v>60.63690888460928</v>
      </c>
      <c r="U215" t="n">
        <v>10.69979574844404</v>
      </c>
      <c r="V215" t="n">
        <v>4.585723397691396</v>
      </c>
      <c r="W215" t="n">
        <v>0</v>
      </c>
      <c r="X215" t="n">
        <v>0</v>
      </c>
      <c r="Y215" t="n">
        <v>-21.42817949427903</v>
      </c>
      <c r="Z215" t="n">
        <v>42.80024377759038</v>
      </c>
      <c r="AA215" t="n">
        <v>1685.03845076847</v>
      </c>
      <c r="AB215" t="b">
        <v>0</v>
      </c>
      <c r="AC215" t="b">
        <v>1</v>
      </c>
      <c r="AD215" t="n">
        <v>89.41600190805021</v>
      </c>
      <c r="AE215" t="n">
        <v>-0</v>
      </c>
      <c r="AF215" t="n">
        <v>0</v>
      </c>
      <c r="AG215" t="n">
        <v>0.1769198509826496</v>
      </c>
      <c r="AH215" t="b">
        <v>0</v>
      </c>
      <c r="AI215" t="b">
        <v>0</v>
      </c>
      <c r="AJ215" t="n">
        <v>1685.03845076847</v>
      </c>
      <c r="AK215" t="n">
        <v>0</v>
      </c>
      <c r="AL215" t="n">
        <v>10.69979574844404</v>
      </c>
      <c r="AM215" t="n">
        <v>0</v>
      </c>
      <c r="AN215" t="n">
        <v>10.79181209689385</v>
      </c>
      <c r="AO215" t="n">
        <v>0</v>
      </c>
      <c r="AP215" t="n">
        <v>1</v>
      </c>
      <c r="AQ215" t="n">
        <v>0</v>
      </c>
      <c r="AR215" t="n">
        <v>0</v>
      </c>
      <c r="AS215" t="n">
        <v>0</v>
      </c>
      <c r="AT215" t="n">
        <v>3.176070733714403</v>
      </c>
      <c r="AU215" t="n">
        <v>0.9985027195329534</v>
      </c>
      <c r="AV215" t="n">
        <v>3.176070733714403</v>
      </c>
    </row>
    <row r="216" spans="1:48">
      <c r="A216" t="n">
        <v>213</v>
      </c>
      <c r="B216" t="n">
        <v>0</v>
      </c>
      <c r="C216" t="n">
        <v>0</v>
      </c>
      <c r="D216" t="n">
        <v>0</v>
      </c>
      <c r="E216" t="n">
        <v>40.5</v>
      </c>
      <c r="F216" t="n">
        <v>0.3098850561831084</v>
      </c>
      <c r="G216" t="n">
        <v>333.6430027877669</v>
      </c>
      <c r="H216" t="n">
        <v>1315.888002994953</v>
      </c>
      <c r="I216" t="n">
        <v>8.226239700748417</v>
      </c>
      <c r="J216" t="n">
        <v>8.226239700748417</v>
      </c>
      <c r="K216" t="n">
        <v>235.4456770548358</v>
      </c>
      <c r="L216" t="n">
        <v>4</v>
      </c>
      <c r="M216" t="n">
        <v>59.69717978063789</v>
      </c>
      <c r="N216" t="n">
        <v>1173.772098671498</v>
      </c>
      <c r="O216" t="b">
        <v>1</v>
      </c>
      <c r="P216" t="n">
        <v>8.226239700748417</v>
      </c>
      <c r="Q216" t="n">
        <v>0</v>
      </c>
      <c r="R216" t="n">
        <v>0.933392291862668</v>
      </c>
      <c r="S216" t="n">
        <v>25.35625277987088</v>
      </c>
      <c r="T216" t="n">
        <v>71.7009236348224</v>
      </c>
      <c r="U216" t="n">
        <v>8.813271517736897</v>
      </c>
      <c r="V216" t="n">
        <v>4.775834194645384</v>
      </c>
      <c r="W216" t="n">
        <v>0</v>
      </c>
      <c r="X216" t="n">
        <v>0</v>
      </c>
      <c r="Y216" t="n">
        <v>-21.42817949427903</v>
      </c>
      <c r="Z216" t="n">
        <v>42.91904259199914</v>
      </c>
      <c r="AA216" t="n">
        <v>1173.772098671498</v>
      </c>
      <c r="AB216" t="b">
        <v>0</v>
      </c>
      <c r="AC216" t="b">
        <v>1</v>
      </c>
      <c r="AD216" t="n">
        <v>89.40856156794803</v>
      </c>
      <c r="AE216" t="n">
        <v>-0</v>
      </c>
      <c r="AF216" t="n">
        <v>0</v>
      </c>
      <c r="AG216" t="n">
        <v>0.1760278464287243</v>
      </c>
      <c r="AH216" t="b">
        <v>0</v>
      </c>
      <c r="AI216" t="b">
        <v>0</v>
      </c>
      <c r="AJ216" t="n">
        <v>1173.772098671498</v>
      </c>
      <c r="AK216" t="n">
        <v>0</v>
      </c>
      <c r="AL216" t="n">
        <v>8.813271517736897</v>
      </c>
      <c r="AM216" t="n">
        <v>0</v>
      </c>
      <c r="AN216" t="n">
        <v>8.923402519063014</v>
      </c>
      <c r="AO216" t="n">
        <v>0</v>
      </c>
      <c r="AP216" t="n">
        <v>1</v>
      </c>
      <c r="AQ216" t="n">
        <v>0</v>
      </c>
      <c r="AR216" t="n">
        <v>0</v>
      </c>
      <c r="AS216" t="n">
        <v>0</v>
      </c>
      <c r="AT216" t="n">
        <v>2.637764933916113</v>
      </c>
      <c r="AU216" t="n">
        <v>0.8292685147234307</v>
      </c>
      <c r="AV216" t="n">
        <v>2.637764933916113</v>
      </c>
    </row>
    <row r="217" spans="1:48">
      <c r="A217" t="n">
        <v>214</v>
      </c>
      <c r="B217" t="n">
        <v>0</v>
      </c>
      <c r="C217" t="n">
        <v>0</v>
      </c>
      <c r="D217" t="n">
        <v>0</v>
      </c>
      <c r="E217" t="n">
        <v>41.6</v>
      </c>
      <c r="F217" t="n">
        <v>0.3443562491197882</v>
      </c>
      <c r="G217" t="n">
        <v>342.7049115054594</v>
      </c>
      <c r="H217" t="n">
        <v>1351.628170977532</v>
      </c>
      <c r="I217" t="n">
        <v>9.160961219847149</v>
      </c>
      <c r="J217" t="n">
        <v>9.160961219847149</v>
      </c>
      <c r="K217" t="n">
        <v>255.2654857277013</v>
      </c>
      <c r="L217" t="n">
        <v>4</v>
      </c>
      <c r="M217" t="n">
        <v>64.72248623927518</v>
      </c>
      <c r="N217" t="n">
        <v>1205.652328511959</v>
      </c>
      <c r="O217" t="b">
        <v>0</v>
      </c>
      <c r="P217" t="n">
        <v>9.160961219847149</v>
      </c>
      <c r="Q217" t="n">
        <v>0</v>
      </c>
      <c r="R217" t="n">
        <v>0.9353300720175723</v>
      </c>
      <c r="S217" t="n">
        <v>25.37499433734746</v>
      </c>
      <c r="T217" t="n">
        <v>77.57565296591621</v>
      </c>
      <c r="U217" t="n">
        <v>9.794361898454003</v>
      </c>
      <c r="V217" t="n">
        <v>5.016811890495603</v>
      </c>
      <c r="W217" t="n">
        <v>0</v>
      </c>
      <c r="X217" t="n">
        <v>0</v>
      </c>
      <c r="Y217" t="n">
        <v>-21.42817949427903</v>
      </c>
      <c r="Z217" t="n">
        <v>43.05052557618665</v>
      </c>
      <c r="AA217" t="n">
        <v>1205.652328511959</v>
      </c>
      <c r="AB217" t="b">
        <v>0</v>
      </c>
      <c r="AC217" t="b">
        <v>1</v>
      </c>
      <c r="AD217" t="n">
        <v>89.40112122784585</v>
      </c>
      <c r="AE217" t="n">
        <v>-0</v>
      </c>
      <c r="AF217" t="n">
        <v>0</v>
      </c>
      <c r="AG217" t="n">
        <v>0.1749790226935509</v>
      </c>
      <c r="AH217" t="b">
        <v>0</v>
      </c>
      <c r="AI217" t="b">
        <v>0</v>
      </c>
      <c r="AJ217" t="n">
        <v>1205.652328511959</v>
      </c>
      <c r="AK217" t="n">
        <v>0</v>
      </c>
      <c r="AL217" t="n">
        <v>9.794361898454003</v>
      </c>
      <c r="AM217" t="n">
        <v>0</v>
      </c>
      <c r="AN217" t="n">
        <v>9.797082988327482</v>
      </c>
      <c r="AO217" t="n">
        <v>0</v>
      </c>
      <c r="AP217" t="n">
        <v>1</v>
      </c>
      <c r="AQ217" t="n">
        <v>0</v>
      </c>
      <c r="AR217" t="n">
        <v>0</v>
      </c>
      <c r="AS217" t="n">
        <v>0</v>
      </c>
      <c r="AT217" t="n">
        <v>2.825576327568844</v>
      </c>
      <c r="AU217" t="n">
        <v>0.8883132284733068</v>
      </c>
      <c r="AV217" t="n">
        <v>2.825576327568844</v>
      </c>
    </row>
    <row r="218" spans="1:48">
      <c r="A218" t="n">
        <v>215</v>
      </c>
      <c r="B218" t="n">
        <v>0</v>
      </c>
      <c r="C218" t="n">
        <v>0</v>
      </c>
      <c r="D218" t="n">
        <v>0</v>
      </c>
      <c r="E218" t="n">
        <v>43.1</v>
      </c>
      <c r="F218" t="n">
        <v>0.4793566140044145</v>
      </c>
      <c r="G218" t="n">
        <v>355.0620597568582</v>
      </c>
      <c r="H218" t="n">
        <v>1400.364763681049</v>
      </c>
      <c r="I218" t="n">
        <v>12.28798716554907</v>
      </c>
      <c r="J218" t="n">
        <v>12.28798716554907</v>
      </c>
      <c r="K218" t="n">
        <v>330.4820401345279</v>
      </c>
      <c r="L218" t="n">
        <v>4</v>
      </c>
      <c r="M218" t="n">
        <v>83.79362072376469</v>
      </c>
      <c r="N218" t="n">
        <v>1249.125369203495</v>
      </c>
      <c r="O218" t="b">
        <v>0</v>
      </c>
      <c r="P218" t="n">
        <v>12.28798716554907</v>
      </c>
      <c r="Q218" t="n">
        <v>0</v>
      </c>
      <c r="R218" t="n">
        <v>0.9409475373526096</v>
      </c>
      <c r="S218" t="n">
        <v>25.39525824746973</v>
      </c>
      <c r="T218" t="n">
        <v>99.83451038103122</v>
      </c>
      <c r="U218" t="n">
        <v>13.05916289458791</v>
      </c>
      <c r="V218" t="n">
        <v>5.895473695196344</v>
      </c>
      <c r="W218" t="n">
        <v>0</v>
      </c>
      <c r="X218" t="n">
        <v>0</v>
      </c>
      <c r="Y218" t="n">
        <v>-21.42817949427903</v>
      </c>
      <c r="Z218" t="n">
        <v>43.20303515756335</v>
      </c>
      <c r="AA218" t="n">
        <v>1249.125369203495</v>
      </c>
      <c r="AB218" t="b">
        <v>0</v>
      </c>
      <c r="AC218" t="b">
        <v>1</v>
      </c>
      <c r="AD218" t="n">
        <v>89.39368088774367</v>
      </c>
      <c r="AE218" t="n">
        <v>-0</v>
      </c>
      <c r="AF218" t="n">
        <v>0</v>
      </c>
      <c r="AG218" t="n">
        <v>0.1642056547559722</v>
      </c>
      <c r="AH218" t="b">
        <v>0</v>
      </c>
      <c r="AI218" t="b">
        <v>0</v>
      </c>
      <c r="AJ218" t="n">
        <v>1249.125369203495</v>
      </c>
      <c r="AK218" t="n">
        <v>0</v>
      </c>
      <c r="AL218" t="n">
        <v>13.05916289458791</v>
      </c>
      <c r="AM218" t="n">
        <v>0</v>
      </c>
      <c r="AN218" t="n">
        <v>13.06381611928279</v>
      </c>
      <c r="AO218" t="n">
        <v>0</v>
      </c>
      <c r="AP218" t="n">
        <v>1</v>
      </c>
      <c r="AQ218" t="n">
        <v>0</v>
      </c>
      <c r="AR218" t="n">
        <v>0</v>
      </c>
      <c r="AS218" t="n">
        <v>0</v>
      </c>
      <c r="AT218" t="n">
        <v>3.515507437798504</v>
      </c>
      <c r="AU218" t="n">
        <v>1.105215856787583</v>
      </c>
      <c r="AV218" t="n">
        <v>3.515507437798504</v>
      </c>
    </row>
    <row r="219" spans="1:48">
      <c r="A219" t="n">
        <v>216</v>
      </c>
      <c r="B219" t="n">
        <v>0</v>
      </c>
      <c r="C219" t="n">
        <v>0</v>
      </c>
      <c r="D219" t="n">
        <v>0</v>
      </c>
      <c r="E219" t="n">
        <v>45</v>
      </c>
      <c r="F219" t="n">
        <v>0.5715506281958804</v>
      </c>
      <c r="G219" t="n">
        <v>370.7144475419632</v>
      </c>
      <c r="H219" t="n">
        <v>1462.097781105503</v>
      </c>
      <c r="I219" t="n">
        <v>14.85659084523624</v>
      </c>
      <c r="J219" t="n">
        <v>14.85659084523624</v>
      </c>
      <c r="K219" t="n">
        <v>382.693453604151</v>
      </c>
      <c r="L219" t="n">
        <v>4</v>
      </c>
      <c r="M219" t="n">
        <v>97.03180872316203</v>
      </c>
      <c r="N219" t="n">
        <v>1304.191220746109</v>
      </c>
      <c r="O219" t="b">
        <v>0</v>
      </c>
      <c r="P219" t="n">
        <v>14.85659084523624</v>
      </c>
      <c r="Q219" t="n">
        <v>0</v>
      </c>
      <c r="R219" t="n">
        <v>0.9434783255659297</v>
      </c>
      <c r="S219" t="n">
        <v>25.42007806539184</v>
      </c>
      <c r="T219" t="n">
        <v>115.2968241820808</v>
      </c>
      <c r="U219" t="n">
        <v>15.74661594512493</v>
      </c>
      <c r="V219" t="n">
        <v>6.516769559701814</v>
      </c>
      <c r="W219" t="n">
        <v>0</v>
      </c>
      <c r="X219" t="n">
        <v>0</v>
      </c>
      <c r="Y219" t="n">
        <v>-21.42817949427903</v>
      </c>
      <c r="Z219" t="n">
        <v>43.35554473894005</v>
      </c>
      <c r="AA219" t="n">
        <v>1304.191220746109</v>
      </c>
      <c r="AB219" t="b">
        <v>0</v>
      </c>
      <c r="AC219" t="b">
        <v>1</v>
      </c>
      <c r="AD219" t="n">
        <v>89.38624054764149</v>
      </c>
      <c r="AE219" t="n">
        <v>-0</v>
      </c>
      <c r="AF219" t="n">
        <v>0</v>
      </c>
      <c r="AG219" t="n">
        <v>0.1535130488460488</v>
      </c>
      <c r="AH219" t="b">
        <v>0</v>
      </c>
      <c r="AI219" t="b">
        <v>0</v>
      </c>
      <c r="AJ219" t="n">
        <v>1304.191220746109</v>
      </c>
      <c r="AK219" t="n">
        <v>0</v>
      </c>
      <c r="AL219" t="n">
        <v>15.74661594512493</v>
      </c>
      <c r="AM219" t="n">
        <v>0</v>
      </c>
      <c r="AN219" t="n">
        <v>15.75305639452961</v>
      </c>
      <c r="AO219" t="n">
        <v>0</v>
      </c>
      <c r="AP219" t="n">
        <v>1</v>
      </c>
      <c r="AQ219" t="n">
        <v>0</v>
      </c>
      <c r="AR219" t="n">
        <v>0</v>
      </c>
      <c r="AS219" t="n">
        <v>0</v>
      </c>
      <c r="AT219" t="n">
        <v>4.082841163303605</v>
      </c>
      <c r="AU219" t="n">
        <v>1.283575948641426</v>
      </c>
      <c r="AV219" t="n">
        <v>4.082841163303605</v>
      </c>
    </row>
    <row r="220" spans="1:48">
      <c r="A220" t="n">
        <v>217</v>
      </c>
      <c r="B220" t="n">
        <v>0</v>
      </c>
      <c r="C220" t="n">
        <v>0</v>
      </c>
      <c r="D220" t="n">
        <v>0</v>
      </c>
      <c r="E220" t="n">
        <v>47.1</v>
      </c>
      <c r="F220" t="n">
        <v>0.567774206545395</v>
      </c>
      <c r="G220" t="n">
        <v>388.0144550939215</v>
      </c>
      <c r="H220" t="n">
        <v>1530.329010890426</v>
      </c>
      <c r="I220" t="n">
        <v>15.54826918917518</v>
      </c>
      <c r="J220" t="n">
        <v>15.54826918917518</v>
      </c>
      <c r="K220" t="n">
        <v>382.653357187168</v>
      </c>
      <c r="L220" t="n">
        <v>4</v>
      </c>
      <c r="M220" t="n">
        <v>97.02164228883569</v>
      </c>
      <c r="N220" t="n">
        <v>1365.05347771426</v>
      </c>
      <c r="O220" t="b">
        <v>0</v>
      </c>
      <c r="P220" t="n">
        <v>15.54826918917518</v>
      </c>
      <c r="Q220" t="n">
        <v>0</v>
      </c>
      <c r="R220" t="n">
        <v>0.9432470308290285</v>
      </c>
      <c r="S220" t="n">
        <v>25.44880002126526</v>
      </c>
      <c r="T220" t="n">
        <v>115.3130131550817</v>
      </c>
      <c r="U220" t="n">
        <v>16.48377220494366</v>
      </c>
      <c r="V220" t="n">
        <v>6.544355880602197</v>
      </c>
      <c r="W220" t="n">
        <v>0</v>
      </c>
      <c r="X220" t="n">
        <v>0</v>
      </c>
      <c r="Y220" t="n">
        <v>-21.42817949427903</v>
      </c>
      <c r="Z220" t="n">
        <v>43.51714079227345</v>
      </c>
      <c r="AA220" t="n">
        <v>1365.05347771426</v>
      </c>
      <c r="AB220" t="b">
        <v>0</v>
      </c>
      <c r="AC220" t="b">
        <v>1</v>
      </c>
      <c r="AD220" t="n">
        <v>89.37880020753931</v>
      </c>
      <c r="AE220" t="n">
        <v>-0</v>
      </c>
      <c r="AF220" t="n">
        <v>0</v>
      </c>
      <c r="AG220" t="n">
        <v>0.1721200831345714</v>
      </c>
      <c r="AH220" t="b">
        <v>0</v>
      </c>
      <c r="AI220" t="b">
        <v>0</v>
      </c>
      <c r="AJ220" t="n">
        <v>1365.05347771426</v>
      </c>
      <c r="AK220" t="n">
        <v>0</v>
      </c>
      <c r="AL220" t="n">
        <v>16.48377220494366</v>
      </c>
      <c r="AM220" t="n">
        <v>0</v>
      </c>
      <c r="AN220" t="n">
        <v>16.49021265434834</v>
      </c>
      <c r="AO220" t="n">
        <v>0</v>
      </c>
      <c r="AP220" t="n">
        <v>1</v>
      </c>
      <c r="AQ220" t="n">
        <v>0</v>
      </c>
      <c r="AR220" t="n">
        <v>0</v>
      </c>
      <c r="AS220" t="n">
        <v>0</v>
      </c>
      <c r="AT220" t="n">
        <v>4.231874045411793</v>
      </c>
      <c r="AU220" t="n">
        <v>1.330429356692206</v>
      </c>
      <c r="AV220" t="n">
        <v>4.231874045411793</v>
      </c>
    </row>
    <row r="221" spans="1:48">
      <c r="A221" t="n">
        <v>218</v>
      </c>
      <c r="B221" t="n">
        <v>0</v>
      </c>
      <c r="C221" t="n">
        <v>0</v>
      </c>
      <c r="D221" t="n">
        <v>0</v>
      </c>
      <c r="E221" t="n">
        <v>49</v>
      </c>
      <c r="F221" t="n">
        <v>0.4906858789558788</v>
      </c>
      <c r="G221" t="n">
        <v>403.6668428790267</v>
      </c>
      <c r="H221" t="n">
        <v>1592.062028314881</v>
      </c>
      <c r="I221" t="n">
        <v>14.4728390799973</v>
      </c>
      <c r="J221" t="n">
        <v>14.4728390799973</v>
      </c>
      <c r="K221" t="n">
        <v>342.3749937537624</v>
      </c>
      <c r="L221" t="n">
        <v>4</v>
      </c>
      <c r="M221" t="n">
        <v>86.80907549537586</v>
      </c>
      <c r="N221" t="n">
        <v>1420.119329256874</v>
      </c>
      <c r="O221" t="b">
        <v>0</v>
      </c>
      <c r="P221" t="n">
        <v>14.4728390799973</v>
      </c>
      <c r="Q221" t="n">
        <v>0</v>
      </c>
      <c r="R221" t="n">
        <v>0.9409249154263938</v>
      </c>
      <c r="S221" t="n">
        <v>25.47898219170111</v>
      </c>
      <c r="T221" t="n">
        <v>103.42971024253</v>
      </c>
      <c r="U221" t="n">
        <v>15.38150264990987</v>
      </c>
      <c r="V221" t="n">
        <v>6.110118880001053</v>
      </c>
      <c r="W221" t="n">
        <v>0</v>
      </c>
      <c r="X221" t="n">
        <v>0</v>
      </c>
      <c r="Y221" t="n">
        <v>-21.42817949427903</v>
      </c>
      <c r="Z221" t="n">
        <v>43.69820978757738</v>
      </c>
      <c r="AA221" t="n">
        <v>1420.119329256874</v>
      </c>
      <c r="AB221" t="b">
        <v>0</v>
      </c>
      <c r="AC221" t="b">
        <v>1</v>
      </c>
      <c r="AD221" t="n">
        <v>89.37135986743714</v>
      </c>
      <c r="AE221" t="n">
        <v>-0</v>
      </c>
      <c r="AF221" t="n">
        <v>0</v>
      </c>
      <c r="AG221" t="n">
        <v>0.1701433820123271</v>
      </c>
      <c r="AH221" t="b">
        <v>0</v>
      </c>
      <c r="AI221" t="b">
        <v>0</v>
      </c>
      <c r="AJ221" t="n">
        <v>1420.119329256874</v>
      </c>
      <c r="AK221" t="n">
        <v>0</v>
      </c>
      <c r="AL221" t="n">
        <v>15.38150264990987</v>
      </c>
      <c r="AM221" t="n">
        <v>0</v>
      </c>
      <c r="AN221" t="n">
        <v>15.38643361898533</v>
      </c>
      <c r="AO221" t="n">
        <v>0</v>
      </c>
      <c r="AP221" t="n">
        <v>1</v>
      </c>
      <c r="AQ221" t="n">
        <v>0</v>
      </c>
      <c r="AR221" t="n">
        <v>0</v>
      </c>
      <c r="AS221" t="n">
        <v>0</v>
      </c>
      <c r="AT221" t="n">
        <v>3.999134141278159</v>
      </c>
      <c r="AU221" t="n">
        <v>1.257259881984226</v>
      </c>
      <c r="AV221" t="n">
        <v>3.999134141278159</v>
      </c>
    </row>
    <row r="222" spans="1:48">
      <c r="A222" t="n">
        <v>219</v>
      </c>
      <c r="B222" t="n">
        <v>0</v>
      </c>
      <c r="C222" t="n">
        <v>0</v>
      </c>
      <c r="D222" t="n">
        <v>0</v>
      </c>
      <c r="E222" t="n">
        <v>50.6</v>
      </c>
      <c r="F222" t="n">
        <v>0.3861489442977497</v>
      </c>
      <c r="G222" t="n">
        <v>416.847801013852</v>
      </c>
      <c r="H222" t="n">
        <v>1644.047727198632</v>
      </c>
      <c r="I222" t="n">
        <v>12.52070315013381</v>
      </c>
      <c r="J222" t="n">
        <v>12.52070315013381</v>
      </c>
      <c r="K222" t="n">
        <v>286.8286879503785</v>
      </c>
      <c r="L222" t="n">
        <v>4</v>
      </c>
      <c r="M222" t="n">
        <v>72.72532655942661</v>
      </c>
      <c r="N222" t="n">
        <v>1466.49057266118</v>
      </c>
      <c r="O222" t="b">
        <v>0</v>
      </c>
      <c r="P222" t="n">
        <v>12.52070315013381</v>
      </c>
      <c r="Q222" t="n">
        <v>0</v>
      </c>
      <c r="R222" t="n">
        <v>0.9368275642267789</v>
      </c>
      <c r="S222" t="n">
        <v>25.50822626837589</v>
      </c>
      <c r="T222" t="n">
        <v>87.02843326733245</v>
      </c>
      <c r="U222" t="n">
        <v>13.36500293996783</v>
      </c>
      <c r="V222" t="n">
        <v>5.497798111024608</v>
      </c>
      <c r="W222" t="n">
        <v>0</v>
      </c>
      <c r="X222" t="n">
        <v>0</v>
      </c>
      <c r="Y222" t="n">
        <v>-21.42817949427903</v>
      </c>
      <c r="Z222" t="n">
        <v>43.87927878288131</v>
      </c>
      <c r="AA222" t="n">
        <v>1466.49057266118</v>
      </c>
      <c r="AB222" t="b">
        <v>0</v>
      </c>
      <c r="AC222" t="b">
        <v>1</v>
      </c>
      <c r="AD222" t="n">
        <v>89.36391952733496</v>
      </c>
      <c r="AE222" t="n">
        <v>-0</v>
      </c>
      <c r="AF222" t="n">
        <v>0</v>
      </c>
      <c r="AG222" t="n">
        <v>0.1653954161028159</v>
      </c>
      <c r="AH222" t="b">
        <v>0</v>
      </c>
      <c r="AI222" t="b">
        <v>0</v>
      </c>
      <c r="AJ222" t="n">
        <v>1466.49057266118</v>
      </c>
      <c r="AK222" t="n">
        <v>0</v>
      </c>
      <c r="AL222" t="n">
        <v>13.36500293996783</v>
      </c>
      <c r="AM222" t="n">
        <v>0</v>
      </c>
      <c r="AN222" t="n">
        <v>13.36815876017613</v>
      </c>
      <c r="AO222" t="n">
        <v>0</v>
      </c>
      <c r="AP222" t="n">
        <v>1</v>
      </c>
      <c r="AQ222" t="n">
        <v>0</v>
      </c>
      <c r="AR222" t="n">
        <v>0</v>
      </c>
      <c r="AS222" t="n">
        <v>0</v>
      </c>
      <c r="AT222" t="n">
        <v>3.591425739140266</v>
      </c>
      <c r="AU222" t="n">
        <v>1.129083281888478</v>
      </c>
      <c r="AV222" t="n">
        <v>3.591425739140266</v>
      </c>
    </row>
    <row r="223" spans="1:48">
      <c r="A223" t="n">
        <v>220</v>
      </c>
      <c r="B223" t="n">
        <v>0</v>
      </c>
      <c r="C223" t="n">
        <v>0</v>
      </c>
      <c r="D223" t="n">
        <v>0</v>
      </c>
      <c r="E223" t="n">
        <v>51.8</v>
      </c>
      <c r="F223" t="n">
        <v>0.2980516771864545</v>
      </c>
      <c r="G223" t="n">
        <v>426.733519614971</v>
      </c>
      <c r="H223" t="n">
        <v>1683.037001361446</v>
      </c>
      <c r="I223" t="n">
        <v>10.72033420437779</v>
      </c>
      <c r="J223" t="n">
        <v>10.72033420437779</v>
      </c>
      <c r="K223" t="n">
        <v>239.89596811096</v>
      </c>
      <c r="L223" t="n">
        <v>4</v>
      </c>
      <c r="M223" t="n">
        <v>60.82554972387425</v>
      </c>
      <c r="N223" t="n">
        <v>1501.26900521441</v>
      </c>
      <c r="O223" t="b">
        <v>0</v>
      </c>
      <c r="P223" t="n">
        <v>10.72033420437779</v>
      </c>
      <c r="Q223" t="n">
        <v>0</v>
      </c>
      <c r="R223" t="n">
        <v>0.9319594225845403</v>
      </c>
      <c r="S223" t="n">
        <v>25.5352805601935</v>
      </c>
      <c r="T223" t="n">
        <v>73.16850553071434</v>
      </c>
      <c r="U223" t="n">
        <v>11.50300532897431</v>
      </c>
      <c r="V223" t="n">
        <v>4.978427364936053</v>
      </c>
      <c r="W223" t="n">
        <v>0</v>
      </c>
      <c r="X223" t="n">
        <v>0</v>
      </c>
      <c r="Y223" t="n">
        <v>-21.42817949427903</v>
      </c>
      <c r="Z223" t="n">
        <v>44.06631207908172</v>
      </c>
      <c r="AA223" t="n">
        <v>1501.26900521441</v>
      </c>
      <c r="AB223" t="b">
        <v>0</v>
      </c>
      <c r="AC223" t="b">
        <v>1</v>
      </c>
      <c r="AD223" t="n">
        <v>89.35647918723278</v>
      </c>
      <c r="AE223" t="n">
        <v>-0</v>
      </c>
      <c r="AF223" t="n">
        <v>0</v>
      </c>
      <c r="AG223" t="n">
        <v>0.1609290595323762</v>
      </c>
      <c r="AH223" t="b">
        <v>0</v>
      </c>
      <c r="AI223" t="b">
        <v>0</v>
      </c>
      <c r="AJ223" t="n">
        <v>1501.26900521441</v>
      </c>
      <c r="AK223" t="n">
        <v>0</v>
      </c>
      <c r="AL223" t="n">
        <v>11.50300532897431</v>
      </c>
      <c r="AM223" t="n">
        <v>0</v>
      </c>
      <c r="AN223" t="n">
        <v>11.50478047784148</v>
      </c>
      <c r="AO223" t="n">
        <v>0</v>
      </c>
      <c r="AP223" t="n">
        <v>1</v>
      </c>
      <c r="AQ223" t="n">
        <v>0</v>
      </c>
      <c r="AR223" t="n">
        <v>0</v>
      </c>
      <c r="AS223" t="n">
        <v>0</v>
      </c>
      <c r="AT223" t="n">
        <v>3.225445745274273</v>
      </c>
      <c r="AU223" t="n">
        <v>1.014025384943444</v>
      </c>
      <c r="AV223" t="n">
        <v>3.225445745274273</v>
      </c>
    </row>
    <row r="224" spans="1:48">
      <c r="A224" t="n">
        <v>221</v>
      </c>
      <c r="B224" t="n">
        <v>0</v>
      </c>
      <c r="C224" t="n">
        <v>0</v>
      </c>
      <c r="D224" t="n">
        <v>0</v>
      </c>
      <c r="E224" t="n">
        <v>52.7</v>
      </c>
      <c r="F224" t="n">
        <v>0.1716443469564357</v>
      </c>
      <c r="G224" t="n">
        <v>434.1478085658104</v>
      </c>
      <c r="H224" t="n">
        <v>1712.278956983556</v>
      </c>
      <c r="I224" t="n">
        <v>7.806062170652716</v>
      </c>
      <c r="J224" t="n">
        <v>7.806062170652716</v>
      </c>
      <c r="K224" t="n">
        <v>171.698212824728</v>
      </c>
      <c r="L224" t="n">
        <v>4</v>
      </c>
      <c r="M224" t="n">
        <v>43.53402962087425</v>
      </c>
      <c r="N224" t="n">
        <v>1527.352829629332</v>
      </c>
      <c r="O224" t="b">
        <v>0</v>
      </c>
      <c r="P224" t="n">
        <v>7.806062170652716</v>
      </c>
      <c r="Q224" t="n">
        <v>0</v>
      </c>
      <c r="R224" t="n">
        <v>0.9205415342895694</v>
      </c>
      <c r="S224" t="n">
        <v>25.5602297325735</v>
      </c>
      <c r="T224" t="n">
        <v>53.01766854045268</v>
      </c>
      <c r="U224" t="n">
        <v>8.479858735192288</v>
      </c>
      <c r="V224" t="n">
        <v>4.212702597768534</v>
      </c>
      <c r="W224" t="n">
        <v>0</v>
      </c>
      <c r="X224" t="n">
        <v>0</v>
      </c>
      <c r="Y224" t="n">
        <v>-21.42817949427903</v>
      </c>
      <c r="Z224" t="n">
        <v>44.27657691672158</v>
      </c>
      <c r="AA224" t="n">
        <v>1527.352829629332</v>
      </c>
      <c r="AB224" t="b">
        <v>0</v>
      </c>
      <c r="AC224" t="b">
        <v>1</v>
      </c>
      <c r="AD224" t="n">
        <v>89.3490388471306</v>
      </c>
      <c r="AE224" t="n">
        <v>-0</v>
      </c>
      <c r="AF224" t="n">
        <v>0</v>
      </c>
      <c r="AG224" t="n">
        <v>0.1512377898030367</v>
      </c>
      <c r="AH224" t="b">
        <v>0</v>
      </c>
      <c r="AI224" t="b">
        <v>0</v>
      </c>
      <c r="AJ224" t="n">
        <v>1527.352829629332</v>
      </c>
      <c r="AK224" t="n">
        <v>0</v>
      </c>
      <c r="AL224" t="n">
        <v>8.479858735192288</v>
      </c>
      <c r="AM224" t="n">
        <v>0</v>
      </c>
      <c r="AN224" t="n">
        <v>8.534747707773169</v>
      </c>
      <c r="AO224" t="n">
        <v>0</v>
      </c>
      <c r="AP224" t="n">
        <v>1</v>
      </c>
      <c r="AQ224" t="n">
        <v>0</v>
      </c>
      <c r="AR224" t="n">
        <v>0</v>
      </c>
      <c r="AS224" t="n">
        <v>0</v>
      </c>
      <c r="AT224" t="n">
        <v>2.65168134544777</v>
      </c>
      <c r="AU224" t="n">
        <v>0.8336435982544732</v>
      </c>
      <c r="AV224" t="n">
        <v>2.65168134544777</v>
      </c>
    </row>
    <row r="225" spans="1:48">
      <c r="A225" t="n">
        <v>222</v>
      </c>
      <c r="B225" t="n">
        <v>0</v>
      </c>
      <c r="C225" t="n">
        <v>0</v>
      </c>
      <c r="D225" t="n">
        <v>0</v>
      </c>
      <c r="E225" t="n">
        <v>53.1</v>
      </c>
      <c r="F225" t="n">
        <v>0.09870426832113921</v>
      </c>
      <c r="G225" t="n">
        <v>437.4430480995167</v>
      </c>
      <c r="H225" t="n">
        <v>1725.275381704494</v>
      </c>
      <c r="I225" t="n">
        <v>6.056955436786197</v>
      </c>
      <c r="J225" t="n">
        <v>6.056955436786197</v>
      </c>
      <c r="K225" t="n">
        <v>132.2221581126896</v>
      </c>
      <c r="L225" t="n">
        <v>5</v>
      </c>
      <c r="M225" t="n">
        <v>33.52488795960691</v>
      </c>
      <c r="N225" t="n">
        <v>1162.835607268829</v>
      </c>
      <c r="O225" t="b">
        <v>1</v>
      </c>
      <c r="P225" t="n">
        <v>6.056955436786197</v>
      </c>
      <c r="Q225" t="n">
        <v>0</v>
      </c>
      <c r="R225" t="n">
        <v>0.9242860666495318</v>
      </c>
      <c r="S225" t="n">
        <v>25.5814451709107</v>
      </c>
      <c r="T225" t="n">
        <v>53.81471348080936</v>
      </c>
      <c r="U225" t="n">
        <v>6.553117757949342</v>
      </c>
      <c r="V225" t="n">
        <v>4.074523629760535</v>
      </c>
      <c r="W225" t="n">
        <v>0</v>
      </c>
      <c r="X225" t="n">
        <v>0</v>
      </c>
      <c r="Y225" t="n">
        <v>-21.42817949427903</v>
      </c>
      <c r="Z225" t="n">
        <v>44.3834492956925</v>
      </c>
      <c r="AA225" t="n">
        <v>1162.835607268829</v>
      </c>
      <c r="AB225" t="b">
        <v>0</v>
      </c>
      <c r="AC225" t="b">
        <v>1</v>
      </c>
      <c r="AD225" t="n">
        <v>89.34159850702842</v>
      </c>
      <c r="AE225" t="n">
        <v>-0</v>
      </c>
      <c r="AF225" t="n">
        <v>0</v>
      </c>
      <c r="AG225" t="n">
        <v>0.1413878071820986</v>
      </c>
      <c r="AH225" t="b">
        <v>0</v>
      </c>
      <c r="AI225" t="b">
        <v>0</v>
      </c>
      <c r="AJ225" t="n">
        <v>1162.835607268829</v>
      </c>
      <c r="AK225" t="n">
        <v>0</v>
      </c>
      <c r="AL225" t="n">
        <v>6.553117757949342</v>
      </c>
      <c r="AM225" t="n">
        <v>0</v>
      </c>
      <c r="AN225" t="n">
        <v>6.613770037017396</v>
      </c>
      <c r="AO225" t="n">
        <v>0</v>
      </c>
      <c r="AP225" t="n">
        <v>1</v>
      </c>
      <c r="AQ225" t="n">
        <v>0</v>
      </c>
      <c r="AR225" t="n">
        <v>0</v>
      </c>
      <c r="AS225" t="n">
        <v>0</v>
      </c>
      <c r="AT225" t="n">
        <v>2.133124762756932</v>
      </c>
      <c r="AU225" t="n">
        <v>0.6706182120273299</v>
      </c>
      <c r="AV225" t="n">
        <v>2.133124762756932</v>
      </c>
    </row>
    <row r="226" spans="1:48">
      <c r="A226" t="n">
        <v>223</v>
      </c>
      <c r="B226" t="n">
        <v>0</v>
      </c>
      <c r="C226" t="n">
        <v>0</v>
      </c>
      <c r="D226" t="n">
        <v>0</v>
      </c>
      <c r="E226" t="n">
        <v>53.5</v>
      </c>
      <c r="F226" t="n">
        <v>0.1002052464256762</v>
      </c>
      <c r="G226" t="n">
        <v>440.738287633223</v>
      </c>
      <c r="H226" t="n">
        <v>1738.271806425431</v>
      </c>
      <c r="I226" t="n">
        <v>6.160862645193991</v>
      </c>
      <c r="J226" t="n">
        <v>6.160862645193991</v>
      </c>
      <c r="K226" t="n">
        <v>133.4848963031984</v>
      </c>
      <c r="L226" t="n">
        <v>5</v>
      </c>
      <c r="M226" t="n">
        <v>33.84505484361014</v>
      </c>
      <c r="N226" t="n">
        <v>1171.595197530741</v>
      </c>
      <c r="O226" t="b">
        <v>0</v>
      </c>
      <c r="P226" t="n">
        <v>6.160862645193991</v>
      </c>
      <c r="Q226" t="n">
        <v>0</v>
      </c>
      <c r="R226" t="n">
        <v>0.9245595174838555</v>
      </c>
      <c r="S226" t="n">
        <v>25.5971310916206</v>
      </c>
      <c r="T226" t="n">
        <v>54.31258231828822</v>
      </c>
      <c r="U226" t="n">
        <v>6.663565220723144</v>
      </c>
      <c r="V226" t="n">
        <v>4.097367416789496</v>
      </c>
      <c r="W226" t="n">
        <v>0</v>
      </c>
      <c r="X226" t="n">
        <v>0</v>
      </c>
      <c r="Y226" t="n">
        <v>-21.42817949427903</v>
      </c>
      <c r="Z226" t="n">
        <v>44.49032167466342</v>
      </c>
      <c r="AA226" t="n">
        <v>1171.595197530741</v>
      </c>
      <c r="AB226" t="b">
        <v>0</v>
      </c>
      <c r="AC226" t="b">
        <v>1</v>
      </c>
      <c r="AD226" t="n">
        <v>89.33415816692624</v>
      </c>
      <c r="AE226" t="n">
        <v>-0</v>
      </c>
      <c r="AF226" t="n">
        <v>0</v>
      </c>
      <c r="AG226" t="n">
        <v>0.1349696416346085</v>
      </c>
      <c r="AH226" t="b">
        <v>0</v>
      </c>
      <c r="AI226" t="b">
        <v>0</v>
      </c>
      <c r="AJ226" t="n">
        <v>1171.595197530741</v>
      </c>
      <c r="AK226" t="n">
        <v>0</v>
      </c>
      <c r="AL226" t="n">
        <v>6.663565220723144</v>
      </c>
      <c r="AM226" t="n">
        <v>0</v>
      </c>
      <c r="AN226" t="n">
        <v>6.663677832122314</v>
      </c>
      <c r="AO226" t="n">
        <v>0</v>
      </c>
      <c r="AP226" t="n">
        <v>1</v>
      </c>
      <c r="AQ226" t="n">
        <v>0</v>
      </c>
      <c r="AR226" t="n">
        <v>0</v>
      </c>
      <c r="AS226" t="n">
        <v>0</v>
      </c>
      <c r="AT226" t="n">
        <v>2.144844180725541</v>
      </c>
      <c r="AU226" t="n">
        <v>0.6743025980798136</v>
      </c>
      <c r="AV226" t="n">
        <v>2.144844180725541</v>
      </c>
    </row>
    <row r="227" spans="1:48">
      <c r="A227" t="n">
        <v>224</v>
      </c>
      <c r="B227" t="n">
        <v>0</v>
      </c>
      <c r="C227" t="n">
        <v>0</v>
      </c>
      <c r="D227" t="n">
        <v>0</v>
      </c>
      <c r="E227" t="n">
        <v>53.8</v>
      </c>
      <c r="F227" t="n">
        <v>0.08380807930947576</v>
      </c>
      <c r="G227" t="n">
        <v>443.2097172835027</v>
      </c>
      <c r="H227" t="n">
        <v>1748.019124966135</v>
      </c>
      <c r="I227" t="n">
        <v>5.794409937408675</v>
      </c>
      <c r="J227" t="n">
        <v>5.794409937408675</v>
      </c>
      <c r="K227" t="n">
        <v>124.8450493583595</v>
      </c>
      <c r="L227" t="n">
        <v>5</v>
      </c>
      <c r="M227" t="n">
        <v>31.6544242795029</v>
      </c>
      <c r="N227" t="n">
        <v>1178.164890227175</v>
      </c>
      <c r="O227" t="b">
        <v>0</v>
      </c>
      <c r="P227" t="n">
        <v>5.794409937408675</v>
      </c>
      <c r="Q227" t="n">
        <v>0</v>
      </c>
      <c r="R227" t="n">
        <v>0.9220612316578539</v>
      </c>
      <c r="S227" t="n">
        <v>25.6130284810281</v>
      </c>
      <c r="T227" t="n">
        <v>50.93481818096136</v>
      </c>
      <c r="U227" t="n">
        <v>6.284192132219248</v>
      </c>
      <c r="V227" t="n">
        <v>3.969796994755278</v>
      </c>
      <c r="W227" t="n">
        <v>0</v>
      </c>
      <c r="X227" t="n">
        <v>0</v>
      </c>
      <c r="Y227" t="n">
        <v>-21.42817949427903</v>
      </c>
      <c r="Z227" t="n">
        <v>44.60107840229559</v>
      </c>
      <c r="AA227" t="n">
        <v>1178.164890227175</v>
      </c>
      <c r="AB227" t="b">
        <v>0</v>
      </c>
      <c r="AC227" t="b">
        <v>1</v>
      </c>
      <c r="AD227" t="n">
        <v>89.32671782682407</v>
      </c>
      <c r="AE227" t="n">
        <v>-0</v>
      </c>
      <c r="AF227" t="n">
        <v>0</v>
      </c>
      <c r="AG227" t="n">
        <v>0.13121533071137</v>
      </c>
      <c r="AH227" t="b">
        <v>0</v>
      </c>
      <c r="AI227" t="b">
        <v>0</v>
      </c>
      <c r="AJ227" t="n">
        <v>1178.164890227175</v>
      </c>
      <c r="AK227" t="n">
        <v>0</v>
      </c>
      <c r="AL227" t="n">
        <v>6.284192132219248</v>
      </c>
      <c r="AM227" t="n">
        <v>0</v>
      </c>
      <c r="AN227" t="n">
        <v>6.284304743618418</v>
      </c>
      <c r="AO227" t="n">
        <v>0</v>
      </c>
      <c r="AP227" t="n">
        <v>1</v>
      </c>
      <c r="AQ227" t="n">
        <v>0</v>
      </c>
      <c r="AR227" t="n">
        <v>0</v>
      </c>
      <c r="AS227" t="n">
        <v>0</v>
      </c>
      <c r="AT227" t="n">
        <v>2.067864153428834</v>
      </c>
      <c r="AU227" t="n">
        <v>0.6501013843632697</v>
      </c>
      <c r="AV227" t="n">
        <v>2.067864153428834</v>
      </c>
    </row>
    <row r="228" spans="1:48">
      <c r="A228" t="n">
        <v>225</v>
      </c>
      <c r="B228" t="n">
        <v>0</v>
      </c>
      <c r="C228" t="n">
        <v>0</v>
      </c>
      <c r="D228" t="n">
        <v>0</v>
      </c>
      <c r="E228" t="n">
        <v>54.2</v>
      </c>
      <c r="F228" t="n">
        <v>0.147895769669752</v>
      </c>
      <c r="G228" t="n">
        <v>446.5049568172091</v>
      </c>
      <c r="H228" t="n">
        <v>1761.015549687073</v>
      </c>
      <c r="I228" t="n">
        <v>7.498185040792475</v>
      </c>
      <c r="J228" t="n">
        <v>7.498185040792475</v>
      </c>
      <c r="K228" t="n">
        <v>160.361921439771</v>
      </c>
      <c r="L228" t="n">
        <v>5</v>
      </c>
      <c r="M228" t="n">
        <v>40.65971638939428</v>
      </c>
      <c r="N228" t="n">
        <v>1186.924480489087</v>
      </c>
      <c r="O228" t="b">
        <v>0</v>
      </c>
      <c r="P228" t="n">
        <v>7.498185040792475</v>
      </c>
      <c r="Q228" t="n">
        <v>0</v>
      </c>
      <c r="R228" t="n">
        <v>0.9304509709640605</v>
      </c>
      <c r="S228" t="n">
        <v>25.62847542544952</v>
      </c>
      <c r="T228" t="n">
        <v>64.83521495581336</v>
      </c>
      <c r="U228" t="n">
        <v>8.058656796309689</v>
      </c>
      <c r="V228" t="n">
        <v>4.509226247513247</v>
      </c>
      <c r="W228" t="n">
        <v>0</v>
      </c>
      <c r="X228" t="n">
        <v>0</v>
      </c>
      <c r="Y228" t="n">
        <v>-21.42817949427903</v>
      </c>
      <c r="Z228" t="n">
        <v>44.7195731064182</v>
      </c>
      <c r="AA228" t="n">
        <v>1186.924480489087</v>
      </c>
      <c r="AB228" t="b">
        <v>0</v>
      </c>
      <c r="AC228" t="b">
        <v>1</v>
      </c>
      <c r="AD228" t="n">
        <v>89.31927748672189</v>
      </c>
      <c r="AE228" t="n">
        <v>-0</v>
      </c>
      <c r="AF228" t="n">
        <v>0</v>
      </c>
      <c r="AG228" t="n">
        <v>0.123781488687095</v>
      </c>
      <c r="AH228" t="b">
        <v>0</v>
      </c>
      <c r="AI228" t="b">
        <v>0</v>
      </c>
      <c r="AJ228" t="n">
        <v>1186.924480489087</v>
      </c>
      <c r="AK228" t="n">
        <v>0</v>
      </c>
      <c r="AL228" t="n">
        <v>8.058656796309689</v>
      </c>
      <c r="AM228" t="n">
        <v>0</v>
      </c>
      <c r="AN228" t="n">
        <v>8.058886615491668</v>
      </c>
      <c r="AO228" t="n">
        <v>0</v>
      </c>
      <c r="AP228" t="n">
        <v>1</v>
      </c>
      <c r="AQ228" t="n">
        <v>0</v>
      </c>
      <c r="AR228" t="n">
        <v>0</v>
      </c>
      <c r="AS228" t="n">
        <v>0</v>
      </c>
      <c r="AT228" t="n">
        <v>2.433580265202544</v>
      </c>
      <c r="AU228" t="n">
        <v>0.7650763212583318</v>
      </c>
      <c r="AV228" t="n">
        <v>2.433580265202544</v>
      </c>
    </row>
    <row r="229" spans="1:48">
      <c r="A229" t="n">
        <v>226</v>
      </c>
      <c r="B229" t="n">
        <v>0</v>
      </c>
      <c r="C229" t="n">
        <v>0</v>
      </c>
      <c r="D229" t="n">
        <v>0</v>
      </c>
      <c r="E229" t="n">
        <v>54.8</v>
      </c>
      <c r="F229" t="n">
        <v>0.1579421753448695</v>
      </c>
      <c r="G229" t="n">
        <v>451.4478161177686</v>
      </c>
      <c r="H229" t="n">
        <v>1780.510186768479</v>
      </c>
      <c r="I229" t="n">
        <v>7.873042053467663</v>
      </c>
      <c r="J229" t="n">
        <v>7.873042053467663</v>
      </c>
      <c r="K229" t="n">
        <v>166.5353356791343</v>
      </c>
      <c r="L229" t="n">
        <v>5</v>
      </c>
      <c r="M229" t="n">
        <v>42.22498369146408</v>
      </c>
      <c r="N229" t="n">
        <v>1200.063865881955</v>
      </c>
      <c r="O229" t="b">
        <v>0</v>
      </c>
      <c r="P229" t="n">
        <v>7.873042053467663</v>
      </c>
      <c r="Q229" t="n">
        <v>0</v>
      </c>
      <c r="R229" t="n">
        <v>0.9314845457917644</v>
      </c>
      <c r="S229" t="n">
        <v>25.64631264071474</v>
      </c>
      <c r="T229" t="n">
        <v>67.25644997430435</v>
      </c>
      <c r="U229" t="n">
        <v>8.452144578282354</v>
      </c>
      <c r="V229" t="n">
        <v>4.608106218422932</v>
      </c>
      <c r="W229" t="n">
        <v>0</v>
      </c>
      <c r="X229" t="n">
        <v>0</v>
      </c>
      <c r="Y229" t="n">
        <v>-21.42817949427903</v>
      </c>
      <c r="Z229" t="n">
        <v>44.85193781178138</v>
      </c>
      <c r="AA229" t="n">
        <v>1200.063865881955</v>
      </c>
      <c r="AB229" t="b">
        <v>0</v>
      </c>
      <c r="AC229" t="b">
        <v>1</v>
      </c>
      <c r="AD229" t="n">
        <v>89.31183714661971</v>
      </c>
      <c r="AE229" t="n">
        <v>-0</v>
      </c>
      <c r="AF229" t="n">
        <v>0</v>
      </c>
      <c r="AG229" t="n">
        <v>0.1333155415789506</v>
      </c>
      <c r="AH229" t="b">
        <v>0</v>
      </c>
      <c r="AI229" t="b">
        <v>0</v>
      </c>
      <c r="AJ229" t="n">
        <v>1200.063865881955</v>
      </c>
      <c r="AK229" t="n">
        <v>0</v>
      </c>
      <c r="AL229" t="n">
        <v>8.452144578282354</v>
      </c>
      <c r="AM229" t="n">
        <v>0</v>
      </c>
      <c r="AN229" t="n">
        <v>8.452422659492548</v>
      </c>
      <c r="AO229" t="n">
        <v>0</v>
      </c>
      <c r="AP229" t="n">
        <v>1</v>
      </c>
      <c r="AQ229" t="n">
        <v>0</v>
      </c>
      <c r="AR229" t="n">
        <v>0</v>
      </c>
      <c r="AS229" t="n">
        <v>0</v>
      </c>
      <c r="AT229" t="n">
        <v>2.516479923023467</v>
      </c>
      <c r="AU229" t="n">
        <v>0.791138566315997</v>
      </c>
      <c r="AV229" t="n">
        <v>2.516479923023467</v>
      </c>
    </row>
    <row r="230" spans="1:48">
      <c r="A230" t="n">
        <v>227</v>
      </c>
      <c r="B230" t="n">
        <v>0</v>
      </c>
      <c r="C230" t="n">
        <v>0</v>
      </c>
      <c r="D230" t="n">
        <v>0</v>
      </c>
      <c r="E230" t="n">
        <v>55.3</v>
      </c>
      <c r="F230" t="n">
        <v>0.1370021956174288</v>
      </c>
      <c r="G230" t="n">
        <v>455.5668655349015</v>
      </c>
      <c r="H230" t="n">
        <v>1796.755717669651</v>
      </c>
      <c r="I230" t="n">
        <v>7.425330608450181</v>
      </c>
      <c r="J230" t="n">
        <v>7.425330608450181</v>
      </c>
      <c r="K230" t="n">
        <v>155.6449548681051</v>
      </c>
      <c r="L230" t="n">
        <v>5</v>
      </c>
      <c r="M230" t="n">
        <v>39.4637309503309</v>
      </c>
      <c r="N230" t="n">
        <v>1211.013353709345</v>
      </c>
      <c r="O230" t="b">
        <v>0</v>
      </c>
      <c r="P230" t="n">
        <v>7.425330608450181</v>
      </c>
      <c r="Q230" t="n">
        <v>0</v>
      </c>
      <c r="R230" t="n">
        <v>0.9293871133512122</v>
      </c>
      <c r="S230" t="n">
        <v>25.66476325971424</v>
      </c>
      <c r="T230" t="n">
        <v>63.0001522065123</v>
      </c>
      <c r="U230" t="n">
        <v>7.98949167874267</v>
      </c>
      <c r="V230" t="n">
        <v>4.448622606614826</v>
      </c>
      <c r="W230" t="n">
        <v>0</v>
      </c>
      <c r="X230" t="n">
        <v>0</v>
      </c>
      <c r="Y230" t="n">
        <v>-21.42817949427903</v>
      </c>
      <c r="Z230" t="n">
        <v>44.98519391701981</v>
      </c>
      <c r="AA230" t="n">
        <v>1211.013353709345</v>
      </c>
      <c r="AB230" t="b">
        <v>0</v>
      </c>
      <c r="AC230" t="b">
        <v>1</v>
      </c>
      <c r="AD230" t="n">
        <v>89.30439680651753</v>
      </c>
      <c r="AE230" t="n">
        <v>-0</v>
      </c>
      <c r="AF230" t="n">
        <v>0</v>
      </c>
      <c r="AG230" t="n">
        <v>0.1294882226618797</v>
      </c>
      <c r="AH230" t="b">
        <v>0</v>
      </c>
      <c r="AI230" t="b">
        <v>0</v>
      </c>
      <c r="AJ230" t="n">
        <v>1211.013353709345</v>
      </c>
      <c r="AK230" t="n">
        <v>0</v>
      </c>
      <c r="AL230" t="n">
        <v>7.98949167874267</v>
      </c>
      <c r="AM230" t="n">
        <v>0</v>
      </c>
      <c r="AN230" t="n">
        <v>7.989721497924649</v>
      </c>
      <c r="AO230" t="n">
        <v>0</v>
      </c>
      <c r="AP230" t="n">
        <v>1</v>
      </c>
      <c r="AQ230" t="n">
        <v>0</v>
      </c>
      <c r="AR230" t="n">
        <v>0</v>
      </c>
      <c r="AS230" t="n">
        <v>0</v>
      </c>
      <c r="AT230" t="n">
        <v>2.422186123317472</v>
      </c>
      <c r="AU230" t="n">
        <v>0.761494196484403</v>
      </c>
      <c r="AV230" t="n">
        <v>2.422186123317472</v>
      </c>
    </row>
    <row r="231" spans="1:48">
      <c r="A231" t="n">
        <v>228</v>
      </c>
      <c r="B231" t="n">
        <v>0</v>
      </c>
      <c r="C231" t="n">
        <v>0</v>
      </c>
      <c r="D231" t="n">
        <v>0</v>
      </c>
      <c r="E231" t="n">
        <v>55.8</v>
      </c>
      <c r="F231" t="n">
        <v>0.1273823755187244</v>
      </c>
      <c r="G231" t="n">
        <v>459.6859149520344</v>
      </c>
      <c r="H231" t="n">
        <v>1813.001248570824</v>
      </c>
      <c r="I231" t="n">
        <v>7.26665242360812</v>
      </c>
      <c r="J231" t="n">
        <v>7.26665242360812</v>
      </c>
      <c r="K231" t="n">
        <v>150.9539816640165</v>
      </c>
      <c r="L231" t="n">
        <v>5</v>
      </c>
      <c r="M231" t="n">
        <v>38.27433612170802</v>
      </c>
      <c r="N231" t="n">
        <v>1221.962841536735</v>
      </c>
      <c r="O231" t="b">
        <v>0</v>
      </c>
      <c r="P231" t="n">
        <v>7.26665242360812</v>
      </c>
      <c r="Q231" t="n">
        <v>0</v>
      </c>
      <c r="R231" t="n">
        <v>0.9283523675566764</v>
      </c>
      <c r="S231" t="n">
        <v>25.68269735981315</v>
      </c>
      <c r="T231" t="n">
        <v>61.16949859752177</v>
      </c>
      <c r="U231" t="n">
        <v>7.827472280523363</v>
      </c>
      <c r="V231" t="n">
        <v>4.382649752257642</v>
      </c>
      <c r="W231" t="n">
        <v>0</v>
      </c>
      <c r="X231" t="n">
        <v>0</v>
      </c>
      <c r="Y231" t="n">
        <v>-21.42817949427903</v>
      </c>
      <c r="Z231" t="n">
        <v>45.13768289685306</v>
      </c>
      <c r="AA231" t="n">
        <v>1221.962841536735</v>
      </c>
      <c r="AB231" t="b">
        <v>0</v>
      </c>
      <c r="AC231" t="b">
        <v>1</v>
      </c>
      <c r="AD231" t="n">
        <v>89.29695646641535</v>
      </c>
      <c r="AE231" t="n">
        <v>-0</v>
      </c>
      <c r="AF231" t="n">
        <v>0</v>
      </c>
      <c r="AG231" t="n">
        <v>0.1238103830458749</v>
      </c>
      <c r="AH231" t="b">
        <v>0</v>
      </c>
      <c r="AI231" t="b">
        <v>0</v>
      </c>
      <c r="AJ231" t="n">
        <v>1221.962841536735</v>
      </c>
      <c r="AK231" t="n">
        <v>0</v>
      </c>
      <c r="AL231" t="n">
        <v>7.827472280523363</v>
      </c>
      <c r="AM231" t="n">
        <v>0</v>
      </c>
      <c r="AN231" t="n">
        <v>7.827658434060766</v>
      </c>
      <c r="AO231" t="n">
        <v>0</v>
      </c>
      <c r="AP231" t="n">
        <v>1</v>
      </c>
      <c r="AQ231" t="n">
        <v>0</v>
      </c>
      <c r="AR231" t="n">
        <v>0</v>
      </c>
      <c r="AS231" t="n">
        <v>0</v>
      </c>
      <c r="AT231" t="n">
        <v>2.389887314887236</v>
      </c>
      <c r="AU231" t="n">
        <v>0.7513399994405771</v>
      </c>
      <c r="AV231" t="n">
        <v>2.389887314887236</v>
      </c>
    </row>
    <row r="232" spans="1:48">
      <c r="A232" t="n">
        <v>229</v>
      </c>
      <c r="B232" t="n">
        <v>0</v>
      </c>
      <c r="C232" t="n">
        <v>0</v>
      </c>
      <c r="D232" t="n">
        <v>0</v>
      </c>
      <c r="E232" t="n">
        <v>56.2</v>
      </c>
      <c r="F232" t="n">
        <v>0.103468302307677</v>
      </c>
      <c r="G232" t="n">
        <v>462.9811544857408</v>
      </c>
      <c r="H232" t="n">
        <v>1825.997673291762</v>
      </c>
      <c r="I232" t="n">
        <v>6.706675924783505</v>
      </c>
      <c r="J232" t="n">
        <v>6.706675924783505</v>
      </c>
      <c r="K232" t="n">
        <v>138.329685535083</v>
      </c>
      <c r="L232" t="n">
        <v>5</v>
      </c>
      <c r="M232" t="n">
        <v>35.07344967928067</v>
      </c>
      <c r="N232" t="n">
        <v>1230.722431798647</v>
      </c>
      <c r="O232" t="b">
        <v>0</v>
      </c>
      <c r="P232" t="n">
        <v>6.706675924783505</v>
      </c>
      <c r="Q232" t="n">
        <v>0</v>
      </c>
      <c r="R232" t="n">
        <v>0.9253818675423158</v>
      </c>
      <c r="S232" t="n">
        <v>25.70050539725576</v>
      </c>
      <c r="T232" t="n">
        <v>56.23382194236979</v>
      </c>
      <c r="U232" t="n">
        <v>7.247468488436556</v>
      </c>
      <c r="V232" t="n">
        <v>4.19606277429758</v>
      </c>
      <c r="W232" t="n">
        <v>0</v>
      </c>
      <c r="X232" t="n">
        <v>0</v>
      </c>
      <c r="Y232" t="n">
        <v>-21.42817949427903</v>
      </c>
      <c r="Z232" t="n">
        <v>45.28710444852312</v>
      </c>
      <c r="AA232" t="n">
        <v>1230.722431798647</v>
      </c>
      <c r="AB232" t="b">
        <v>0</v>
      </c>
      <c r="AC232" t="b">
        <v>1</v>
      </c>
      <c r="AD232" t="n">
        <v>89.28951612631317</v>
      </c>
      <c r="AE232" t="n">
        <v>-0</v>
      </c>
      <c r="AF232" t="n">
        <v>0</v>
      </c>
      <c r="AG232" t="n">
        <v>0.115839178081054</v>
      </c>
      <c r="AH232" t="b">
        <v>0</v>
      </c>
      <c r="AI232" t="b">
        <v>0</v>
      </c>
      <c r="AJ232" t="n">
        <v>1230.722431798647</v>
      </c>
      <c r="AK232" t="n">
        <v>0</v>
      </c>
      <c r="AL232" t="n">
        <v>7.247468488436556</v>
      </c>
      <c r="AM232" t="n">
        <v>0</v>
      </c>
      <c r="AN232" t="n">
        <v>7.247581099835726</v>
      </c>
      <c r="AO232" t="n">
        <v>0</v>
      </c>
      <c r="AP232" t="n">
        <v>1</v>
      </c>
      <c r="AQ232" t="n">
        <v>0</v>
      </c>
      <c r="AR232" t="n">
        <v>0</v>
      </c>
      <c r="AS232" t="n">
        <v>0</v>
      </c>
      <c r="AT232" t="n">
        <v>2.272120220566816</v>
      </c>
      <c r="AU232" t="n">
        <v>0.7143160242808957</v>
      </c>
      <c r="AV232" t="n">
        <v>2.272120220566816</v>
      </c>
    </row>
    <row r="233" spans="1:48">
      <c r="A233" t="n">
        <v>230</v>
      </c>
      <c r="B233" t="n">
        <v>0</v>
      </c>
      <c r="C233" t="n">
        <v>0</v>
      </c>
      <c r="D233" t="n">
        <v>0</v>
      </c>
      <c r="E233" t="n">
        <v>56.5</v>
      </c>
      <c r="F233" t="n">
        <v>0.04207774858391389</v>
      </c>
      <c r="G233" t="n">
        <v>465.4525841360205</v>
      </c>
      <c r="H233" t="n">
        <v>1835.744991832465</v>
      </c>
      <c r="I233" t="n">
        <v>5.122011069989565</v>
      </c>
      <c r="J233" t="n">
        <v>5.122011069989565</v>
      </c>
      <c r="K233" t="n">
        <v>105.0839644867484</v>
      </c>
      <c r="L233" t="n">
        <v>5</v>
      </c>
      <c r="M233" t="n">
        <v>26.64400722280638</v>
      </c>
      <c r="N233" t="n">
        <v>1237.292124495081</v>
      </c>
      <c r="O233" t="b">
        <v>0</v>
      </c>
      <c r="P233" t="n">
        <v>5.122011069989565</v>
      </c>
      <c r="Q233" t="n">
        <v>0</v>
      </c>
      <c r="R233" t="n">
        <v>0.9144625322426494</v>
      </c>
      <c r="S233" t="n">
        <v>25.71762254995818</v>
      </c>
      <c r="T233" t="n">
        <v>43.22885475626043</v>
      </c>
      <c r="U233" t="n">
        <v>5.60111638191258</v>
      </c>
      <c r="V233" t="n">
        <v>3.69768676990082</v>
      </c>
      <c r="W233" t="n">
        <v>0</v>
      </c>
      <c r="X233" t="n">
        <v>0</v>
      </c>
      <c r="Y233" t="n">
        <v>-21.42817949427903</v>
      </c>
      <c r="Z233" t="n">
        <v>45.4184077980096</v>
      </c>
      <c r="AA233" t="n">
        <v>1237.292124495081</v>
      </c>
      <c r="AB233" t="b">
        <v>0</v>
      </c>
      <c r="AC233" t="b">
        <v>1</v>
      </c>
      <c r="AD233" t="n">
        <v>89.282075786211</v>
      </c>
      <c r="AE233" t="n">
        <v>-0</v>
      </c>
      <c r="AF233" t="n">
        <v>0</v>
      </c>
      <c r="AG233" t="n">
        <v>0.09994790033950818</v>
      </c>
      <c r="AH233" t="b">
        <v>0</v>
      </c>
      <c r="AI233" t="b">
        <v>0</v>
      </c>
      <c r="AJ233" t="n">
        <v>1237.292124495081</v>
      </c>
      <c r="AK233" t="n">
        <v>0</v>
      </c>
      <c r="AL233" t="n">
        <v>5.60111638191258</v>
      </c>
      <c r="AM233" t="n">
        <v>0</v>
      </c>
      <c r="AN233" t="n">
        <v>5.601137065638958</v>
      </c>
      <c r="AO233" t="n">
        <v>0</v>
      </c>
      <c r="AP233" t="n">
        <v>1</v>
      </c>
      <c r="AQ233" t="n">
        <v>0</v>
      </c>
      <c r="AR233" t="n">
        <v>0</v>
      </c>
      <c r="AS233" t="n">
        <v>0</v>
      </c>
      <c r="AT233" t="n">
        <v>1.940243893075085</v>
      </c>
      <c r="AU233" t="n">
        <v>0.6099797410767884</v>
      </c>
      <c r="AV233" t="n">
        <v>1.940243893075085</v>
      </c>
    </row>
    <row r="234" spans="1:48">
      <c r="A234" t="n">
        <v>231</v>
      </c>
      <c r="B234" t="n">
        <v>0</v>
      </c>
      <c r="C234" t="n">
        <v>0</v>
      </c>
      <c r="D234" t="n">
        <v>0</v>
      </c>
      <c r="E234" t="n">
        <v>56.5</v>
      </c>
      <c r="F234" t="n">
        <v>-0.02177929664331923</v>
      </c>
      <c r="G234" t="n">
        <v>465.4525841360205</v>
      </c>
      <c r="H234" t="n">
        <v>1835.744991832465</v>
      </c>
      <c r="I234" t="n">
        <v>3.4187707276151</v>
      </c>
      <c r="J234" t="n">
        <v>3.4187707276151</v>
      </c>
      <c r="K234" t="n">
        <v>70.14002445913729</v>
      </c>
      <c r="L234" t="n">
        <v>5</v>
      </c>
      <c r="M234" t="n">
        <v>17.78398186083603</v>
      </c>
      <c r="N234" t="n">
        <v>1237.292124495081</v>
      </c>
      <c r="O234" t="b">
        <v>0</v>
      </c>
      <c r="P234" t="n">
        <v>3.4187707276151</v>
      </c>
      <c r="Q234" t="n">
        <v>0</v>
      </c>
      <c r="R234" t="n">
        <v>0.8927232207830159</v>
      </c>
      <c r="S234" t="n">
        <v>25.73260823948289</v>
      </c>
      <c r="T234" t="n">
        <v>29.55645058802044</v>
      </c>
      <c r="U234" t="n">
        <v>3.829597626705021</v>
      </c>
      <c r="V234" t="n">
        <v>3.170720824168768</v>
      </c>
      <c r="W234" t="n">
        <v>0</v>
      </c>
      <c r="X234" t="n">
        <v>0</v>
      </c>
      <c r="Y234" t="n">
        <v>-21.42817949427903</v>
      </c>
      <c r="Z234" t="n">
        <v>45.48351246503034</v>
      </c>
      <c r="AA234" t="n">
        <v>1237.292124495081</v>
      </c>
      <c r="AB234" t="b">
        <v>0</v>
      </c>
      <c r="AC234" t="b">
        <v>1</v>
      </c>
      <c r="AD234" t="n">
        <v>89.27463544610882</v>
      </c>
      <c r="AE234" t="n">
        <v>-0</v>
      </c>
      <c r="AF234" t="n">
        <v>0</v>
      </c>
      <c r="AG234" t="n">
        <v>0.08809937262785064</v>
      </c>
      <c r="AH234" t="b">
        <v>0</v>
      </c>
      <c r="AI234" t="b">
        <v>0</v>
      </c>
      <c r="AJ234" t="n">
        <v>1237.292124495081</v>
      </c>
      <c r="AK234" t="n">
        <v>0</v>
      </c>
      <c r="AL234" t="n">
        <v>3.829597626705021</v>
      </c>
      <c r="AM234" t="n">
        <v>0</v>
      </c>
      <c r="AN234" t="n">
        <v>3.8296183104314</v>
      </c>
      <c r="AO234" t="n">
        <v>0</v>
      </c>
      <c r="AP234" t="n">
        <v>1</v>
      </c>
      <c r="AQ234" t="n">
        <v>0</v>
      </c>
      <c r="AR234" t="n">
        <v>0</v>
      </c>
      <c r="AS234" t="n">
        <v>0</v>
      </c>
      <c r="AT234" t="n">
        <v>1.586304842701744</v>
      </c>
      <c r="AU234" t="n">
        <v>0.4987073123505614</v>
      </c>
      <c r="AV234" t="n">
        <v>1.586304842701744</v>
      </c>
    </row>
    <row r="235" spans="1:48">
      <c r="A235" t="n">
        <v>232</v>
      </c>
      <c r="B235" t="n">
        <v>0</v>
      </c>
      <c r="C235" t="n">
        <v>0</v>
      </c>
      <c r="D235" t="n">
        <v>0</v>
      </c>
      <c r="E235" t="n">
        <v>56.2</v>
      </c>
      <c r="F235" t="n">
        <v>-0.2049605620106369</v>
      </c>
      <c r="G235" t="n">
        <v>462.9811544857408</v>
      </c>
      <c r="H235" t="n">
        <v>1825.997673291762</v>
      </c>
      <c r="I235" t="n">
        <v>-1.476275976851043</v>
      </c>
      <c r="J235" t="n">
        <v>-1.476275976851043</v>
      </c>
      <c r="K235" t="n">
        <v>-30.44918137257308</v>
      </c>
      <c r="L235" t="n">
        <v>5</v>
      </c>
      <c r="M235" t="n">
        <v>-7.720380672559096</v>
      </c>
      <c r="N235" t="n">
        <v>1230.722431798647</v>
      </c>
      <c r="O235" t="b">
        <v>0</v>
      </c>
      <c r="P235" t="n">
        <v>-1.476275976851043</v>
      </c>
      <c r="Q235" t="n">
        <v>0</v>
      </c>
      <c r="R235" t="n">
        <v>0.6626790997345561</v>
      </c>
      <c r="S235" t="n">
        <v>25.74515280232544</v>
      </c>
      <c r="T235" t="n">
        <v>-7.590704619732237</v>
      </c>
      <c r="U235" t="n">
        <v>-0.9782972352994014</v>
      </c>
      <c r="V235" t="n">
        <v>0.1296760528268583</v>
      </c>
      <c r="W235" t="n">
        <v>0</v>
      </c>
      <c r="X235" t="n">
        <v>0</v>
      </c>
      <c r="Y235" t="n">
        <v>-21.42817949427903</v>
      </c>
      <c r="Z235" t="n">
        <v>45.54270495758364</v>
      </c>
      <c r="AA235" t="n">
        <v>1230.722431798647</v>
      </c>
      <c r="AB235" t="b">
        <v>0</v>
      </c>
      <c r="AC235" t="b">
        <v>1</v>
      </c>
      <c r="AD235" t="n">
        <v>89.26719510600664</v>
      </c>
      <c r="AE235" t="n">
        <v>-0</v>
      </c>
      <c r="AF235" t="n">
        <v>0</v>
      </c>
      <c r="AG235" t="n">
        <v>0.07468157870507688</v>
      </c>
      <c r="AH235" t="b">
        <v>0</v>
      </c>
      <c r="AI235" t="b">
        <v>0</v>
      </c>
      <c r="AJ235" t="n">
        <v>1230.722431798647</v>
      </c>
      <c r="AK235" t="n">
        <v>0</v>
      </c>
      <c r="AL235" t="n">
        <v>-0.9782972352994014</v>
      </c>
      <c r="AM235" t="n">
        <v>0</v>
      </c>
      <c r="AN235" t="n">
        <v>-0.9777088981935351</v>
      </c>
      <c r="AO235" t="n">
        <v>0</v>
      </c>
      <c r="AP235" t="n">
        <v>1</v>
      </c>
      <c r="AQ235" t="n">
        <v>0</v>
      </c>
      <c r="AR235" t="n">
        <v>0</v>
      </c>
      <c r="AS235" t="n">
        <v>0</v>
      </c>
      <c r="AT235" t="n">
        <v>0.6446347943672889</v>
      </c>
      <c r="AU235" t="n">
        <v>0.2026622355883538</v>
      </c>
      <c r="AV235" t="n">
        <v>0.6446347943672889</v>
      </c>
    </row>
    <row r="236" spans="1:48">
      <c r="A236" t="n">
        <v>233</v>
      </c>
      <c r="B236" t="n">
        <v>0</v>
      </c>
      <c r="C236" t="n">
        <v>0</v>
      </c>
      <c r="D236" t="n">
        <v>0</v>
      </c>
      <c r="E236" t="n">
        <v>54.9</v>
      </c>
      <c r="F236" t="n">
        <v>-0.4917117886474784</v>
      </c>
      <c r="G236" t="n">
        <v>452.2716260011952</v>
      </c>
      <c r="H236" t="n">
        <v>1783.759292948714</v>
      </c>
      <c r="I236" t="n">
        <v>-8.944550265409942</v>
      </c>
      <c r="J236" t="n">
        <v>-8.944550265409942</v>
      </c>
      <c r="K236" t="n">
        <v>-188.8558963197247</v>
      </c>
      <c r="L236" t="n">
        <v>5</v>
      </c>
      <c r="M236" t="n">
        <v>-47.88435505064014</v>
      </c>
      <c r="N236" t="n">
        <v>1202.253763447433</v>
      </c>
      <c r="O236" t="b">
        <v>0</v>
      </c>
      <c r="P236" t="n">
        <v>-8.944550265409942</v>
      </c>
      <c r="Q236" t="n">
        <v>0</v>
      </c>
      <c r="R236" t="n">
        <v>0.9136842421397563</v>
      </c>
      <c r="S236" t="n">
        <v>25.76218578214563</v>
      </c>
      <c r="T236" t="n">
        <v>-64.91273094183255</v>
      </c>
      <c r="U236" t="n">
        <v>-8.172494630532039</v>
      </c>
      <c r="V236" t="n">
        <v>-17.02837589119242</v>
      </c>
      <c r="W236" t="n">
        <v>-77.9627537133079</v>
      </c>
      <c r="X236" t="n">
        <v>2</v>
      </c>
      <c r="Y236" t="n">
        <v>56.53457421902887</v>
      </c>
      <c r="Z236" t="n">
        <v>45.59229246677214</v>
      </c>
      <c r="AA236" t="n">
        <v>1202.253763447433</v>
      </c>
      <c r="AB236" t="b">
        <v>0</v>
      </c>
      <c r="AC236" t="b">
        <v>1</v>
      </c>
      <c r="AD236" t="n">
        <v>89.27328996620192</v>
      </c>
      <c r="AE236" t="n">
        <v>1.628925906072668</v>
      </c>
      <c r="AF236" t="n">
        <v>0</v>
      </c>
      <c r="AG236" t="n">
        <v>0.06112915963786753</v>
      </c>
      <c r="AH236" t="b">
        <v>0</v>
      </c>
      <c r="AI236" t="b">
        <v>0</v>
      </c>
      <c r="AJ236" t="n">
        <v>1202.253763447433</v>
      </c>
      <c r="AK236" t="n">
        <v>0</v>
      </c>
      <c r="AL236" t="n">
        <v>-8.172494630532039</v>
      </c>
      <c r="AM236" t="n">
        <v>4.496777131060625</v>
      </c>
      <c r="AN236" t="n">
        <v>-2.044288862506994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</row>
    <row r="237" spans="1:48">
      <c r="A237" t="n">
        <v>234</v>
      </c>
      <c r="B237" t="n">
        <v>0</v>
      </c>
      <c r="C237" t="n">
        <v>0</v>
      </c>
      <c r="D237" t="n">
        <v>0</v>
      </c>
      <c r="E237" t="n">
        <v>52.9</v>
      </c>
      <c r="F237" t="n">
        <v>-0.5781922833994582</v>
      </c>
      <c r="G237" t="n">
        <v>435.7954283326634</v>
      </c>
      <c r="H237" t="n">
        <v>1718.777169344025</v>
      </c>
      <c r="I237" t="n">
        <v>-10.88015555642288</v>
      </c>
      <c r="J237" t="n">
        <v>-10.88015555642288</v>
      </c>
      <c r="K237" t="n">
        <v>-238.4096425754539</v>
      </c>
      <c r="L237" t="n">
        <v>5</v>
      </c>
      <c r="M237" t="n">
        <v>-60.44869233657553</v>
      </c>
      <c r="N237" t="n">
        <v>1158.455812137872</v>
      </c>
      <c r="O237" t="b">
        <v>0</v>
      </c>
      <c r="P237" t="n">
        <v>-10.88015555642288</v>
      </c>
      <c r="Q237" t="n">
        <v>0</v>
      </c>
      <c r="R237" t="n">
        <v>0.9241193909905122</v>
      </c>
      <c r="S237" t="n">
        <v>25.78859335128795</v>
      </c>
      <c r="T237" t="n">
        <v>-82.88102188167511</v>
      </c>
      <c r="U237" t="n">
        <v>-10.05456272668355</v>
      </c>
      <c r="V237" t="n">
        <v>-22.43232954509958</v>
      </c>
      <c r="W237" t="n">
        <v>-86.15060768619995</v>
      </c>
      <c r="X237" t="n">
        <v>2</v>
      </c>
      <c r="Y237" t="n">
        <v>64.72242819192091</v>
      </c>
      <c r="Z237" t="n">
        <v>45.63386440191613</v>
      </c>
      <c r="AA237" t="n">
        <v>1158.455812137872</v>
      </c>
      <c r="AB237" t="b">
        <v>0</v>
      </c>
      <c r="AC237" t="b">
        <v>1</v>
      </c>
      <c r="AD237" t="n">
        <v>89.29434152912049</v>
      </c>
      <c r="AE237" t="n">
        <v>1.8</v>
      </c>
      <c r="AF237" t="n">
        <v>0</v>
      </c>
      <c r="AG237" t="n">
        <v>0.05058390408162913</v>
      </c>
      <c r="AH237" t="b">
        <v>0</v>
      </c>
      <c r="AI237" t="b">
        <v>0</v>
      </c>
      <c r="AJ237" t="n">
        <v>1158.455812137872</v>
      </c>
      <c r="AK237" t="n">
        <v>0</v>
      </c>
      <c r="AL237" t="n">
        <v>-10.05456272668355</v>
      </c>
      <c r="AM237" t="n">
        <v>6.255359796861738</v>
      </c>
      <c r="AN237" t="n">
        <v>-1.962742609875624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</row>
    <row r="238" spans="1:48">
      <c r="A238" t="n">
        <v>235</v>
      </c>
      <c r="B238" t="n">
        <v>0</v>
      </c>
      <c r="C238" t="n">
        <v>0</v>
      </c>
      <c r="D238" t="n">
        <v>0</v>
      </c>
      <c r="E238" t="n">
        <v>51</v>
      </c>
      <c r="F238" t="n">
        <v>-0.4455190777546898</v>
      </c>
      <c r="G238" t="n">
        <v>420.1430405475584</v>
      </c>
      <c r="H238" t="n">
        <v>1657.04415191957</v>
      </c>
      <c r="I238" t="n">
        <v>-7.385187283291351</v>
      </c>
      <c r="J238" t="n">
        <v>-7.385187283291351</v>
      </c>
      <c r="K238" t="n">
        <v>-167.8555560882378</v>
      </c>
      <c r="L238" t="n">
        <v>4</v>
      </c>
      <c r="M238" t="n">
        <v>-42.55972517450248</v>
      </c>
      <c r="N238" t="n">
        <v>1478.083383512257</v>
      </c>
      <c r="O238" t="b">
        <v>1</v>
      </c>
      <c r="P238" t="n">
        <v>-7.385187283291351</v>
      </c>
      <c r="Q238" t="n">
        <v>0</v>
      </c>
      <c r="R238" t="n">
        <v>0.9091152576000636</v>
      </c>
      <c r="S238" t="n">
        <v>25.81683211900085</v>
      </c>
      <c r="T238" t="n">
        <v>-43.37634026390778</v>
      </c>
      <c r="U238" t="n">
        <v>-6.713986439474131</v>
      </c>
      <c r="V238" t="n">
        <v>-0.816615089405289</v>
      </c>
      <c r="W238" t="n">
        <v>-73.8175333860506</v>
      </c>
      <c r="X238" t="n">
        <v>2</v>
      </c>
      <c r="Y238" t="n">
        <v>52.38935389177156</v>
      </c>
      <c r="Z238" t="n">
        <v>45.6985535287648</v>
      </c>
      <c r="AA238" t="n">
        <v>1478.083383512257</v>
      </c>
      <c r="AB238" t="b">
        <v>0</v>
      </c>
      <c r="AC238" t="b">
        <v>1</v>
      </c>
      <c r="AD238" t="n">
        <v>89.31467343573225</v>
      </c>
      <c r="AE238" t="n">
        <v>1.542317154382361</v>
      </c>
      <c r="AF238" t="n">
        <v>0</v>
      </c>
      <c r="AG238" t="n">
        <v>0.05352364602630591</v>
      </c>
      <c r="AH238" t="b">
        <v>0</v>
      </c>
      <c r="AI238" t="b">
        <v>0</v>
      </c>
      <c r="AJ238" t="n">
        <v>1478.083383512257</v>
      </c>
      <c r="AK238" t="n">
        <v>0</v>
      </c>
      <c r="AL238" t="n">
        <v>-6.713986439474131</v>
      </c>
      <c r="AM238" t="n">
        <v>2.554951373283803</v>
      </c>
      <c r="AN238" t="n">
        <v>-2.577834130264042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</row>
    <row r="239" spans="1:48">
      <c r="A239" t="n">
        <v>236</v>
      </c>
      <c r="B239" t="n">
        <v>0</v>
      </c>
      <c r="C239" t="n">
        <v>0</v>
      </c>
      <c r="D239" t="n">
        <v>0</v>
      </c>
      <c r="E239" t="n">
        <v>49.8</v>
      </c>
      <c r="F239" t="n">
        <v>-0.2230647389151068</v>
      </c>
      <c r="G239" t="n">
        <v>410.2573219464393</v>
      </c>
      <c r="H239" t="n">
        <v>1618.054877756757</v>
      </c>
      <c r="I239" t="n">
        <v>-2.035603684609433</v>
      </c>
      <c r="J239" t="n">
        <v>-2.035603684609433</v>
      </c>
      <c r="K239" t="n">
        <v>-47.38144153692347</v>
      </c>
      <c r="L239" t="n">
        <v>4</v>
      </c>
      <c r="M239" t="n">
        <v>-12.01355008542684</v>
      </c>
      <c r="N239" t="n">
        <v>1443.304950959027</v>
      </c>
      <c r="O239" t="b">
        <v>0</v>
      </c>
      <c r="P239" t="n">
        <v>-2.035603684609433</v>
      </c>
      <c r="Q239" t="n">
        <v>0</v>
      </c>
      <c r="R239" t="n">
        <v>0.7775654137450998</v>
      </c>
      <c r="S239" t="n">
        <v>25.8397900275903</v>
      </c>
      <c r="T239" t="n">
        <v>-10.47233300753632</v>
      </c>
      <c r="U239" t="n">
        <v>-1.582815021244383</v>
      </c>
      <c r="V239" t="n">
        <v>1.541217077890519</v>
      </c>
      <c r="W239" t="n">
        <v>-86.15060768619995</v>
      </c>
      <c r="X239" t="n">
        <v>2</v>
      </c>
      <c r="Y239" t="n">
        <v>64.72242819192091</v>
      </c>
      <c r="Z239" t="n">
        <v>45.76467831640092</v>
      </c>
      <c r="AA239" t="n">
        <v>1443.304950959027</v>
      </c>
      <c r="AB239" t="b">
        <v>0</v>
      </c>
      <c r="AC239" t="b">
        <v>1</v>
      </c>
      <c r="AD239" t="n">
        <v>89.335005342344</v>
      </c>
      <c r="AE239" t="n">
        <v>1.8</v>
      </c>
      <c r="AF239" t="n">
        <v>0</v>
      </c>
      <c r="AG239" t="n">
        <v>0.05016418770700551</v>
      </c>
      <c r="AH239" t="b">
        <v>0</v>
      </c>
      <c r="AI239" t="b">
        <v>0</v>
      </c>
      <c r="AJ239" t="n">
        <v>1443.304950959027</v>
      </c>
      <c r="AK239" t="n">
        <v>0</v>
      </c>
      <c r="AL239" t="n">
        <v>-1.582815021244383</v>
      </c>
      <c r="AM239" t="n">
        <v>0</v>
      </c>
      <c r="AN239" t="n">
        <v>0.2184891697600652</v>
      </c>
      <c r="AO239" t="n">
        <v>0</v>
      </c>
      <c r="AP239" t="n">
        <v>1</v>
      </c>
      <c r="AQ239" t="n">
        <v>0</v>
      </c>
      <c r="AR239" t="n">
        <v>0</v>
      </c>
      <c r="AS239" t="n">
        <v>0</v>
      </c>
      <c r="AT239" t="n">
        <v>1.002912944016185</v>
      </c>
      <c r="AU239" t="n">
        <v>0.3152988034633014</v>
      </c>
      <c r="AV239" t="n">
        <v>1.002912944016185</v>
      </c>
    </row>
    <row r="240" spans="1:48">
      <c r="A240" t="n">
        <v>237</v>
      </c>
      <c r="B240" t="n">
        <v>0</v>
      </c>
      <c r="C240" t="n">
        <v>0</v>
      </c>
      <c r="D240" t="n">
        <v>0</v>
      </c>
      <c r="E240" t="n">
        <v>49.2</v>
      </c>
      <c r="F240" t="n">
        <v>-0.1622219665848776</v>
      </c>
      <c r="G240" t="n">
        <v>405.3144626458799</v>
      </c>
      <c r="H240" t="n">
        <v>1598.56024067535</v>
      </c>
      <c r="I240" t="n">
        <v>-0.6241661924836605</v>
      </c>
      <c r="J240" t="n">
        <v>-0.6241661924836605</v>
      </c>
      <c r="K240" t="n">
        <v>-14.70549077318474</v>
      </c>
      <c r="L240" t="n">
        <v>4</v>
      </c>
      <c r="M240" t="n">
        <v>-3.728572711253738</v>
      </c>
      <c r="N240" t="n">
        <v>1425.915734682412</v>
      </c>
      <c r="O240" t="b">
        <v>0</v>
      </c>
      <c r="P240" t="n">
        <v>-0.6241661924836605</v>
      </c>
      <c r="Q240" t="n">
        <v>0</v>
      </c>
      <c r="R240" t="n">
        <v>0.3714195996828281</v>
      </c>
      <c r="S240" t="n">
        <v>25.85527731554535</v>
      </c>
      <c r="T240" t="n">
        <v>-1.552539219509171</v>
      </c>
      <c r="U240" t="n">
        <v>-0.2318275573478362</v>
      </c>
      <c r="V240" t="n">
        <v>2.176033491744568</v>
      </c>
      <c r="W240" t="n">
        <v>0</v>
      </c>
      <c r="X240" t="n">
        <v>0</v>
      </c>
      <c r="Y240" t="n">
        <v>-21.42817949427903</v>
      </c>
      <c r="Z240" t="n">
        <v>45.82922601632043</v>
      </c>
      <c r="AA240" t="n">
        <v>1425.915734682412</v>
      </c>
      <c r="AB240" t="b">
        <v>0</v>
      </c>
      <c r="AC240" t="b">
        <v>1</v>
      </c>
      <c r="AD240" t="n">
        <v>89.34252170496512</v>
      </c>
      <c r="AE240" t="n">
        <v>-0</v>
      </c>
      <c r="AF240" t="n">
        <v>0</v>
      </c>
      <c r="AG240" t="n">
        <v>0.05151191224652366</v>
      </c>
      <c r="AH240" t="b">
        <v>0</v>
      </c>
      <c r="AI240" t="b">
        <v>0</v>
      </c>
      <c r="AJ240" t="n">
        <v>1425.915734682412</v>
      </c>
      <c r="AK240" t="n">
        <v>0</v>
      </c>
      <c r="AL240" t="n">
        <v>-0.2318275573478362</v>
      </c>
      <c r="AM240" t="n">
        <v>0</v>
      </c>
      <c r="AN240" t="n">
        <v>-0.2310386022957624</v>
      </c>
      <c r="AO240" t="n">
        <v>0</v>
      </c>
      <c r="AP240" t="n">
        <v>1</v>
      </c>
      <c r="AQ240" t="n">
        <v>0</v>
      </c>
      <c r="AR240" t="n">
        <v>0</v>
      </c>
      <c r="AS240" t="n">
        <v>0</v>
      </c>
      <c r="AT240" t="n">
        <v>0.9068334042342898</v>
      </c>
      <c r="AU240" t="n">
        <v>0.2850930272677882</v>
      </c>
      <c r="AV240" t="n">
        <v>0.9068334042342898</v>
      </c>
    </row>
    <row r="241" spans="1:48">
      <c r="A241" t="n">
        <v>238</v>
      </c>
      <c r="B241" t="n">
        <v>0</v>
      </c>
      <c r="C241" t="n">
        <v>0</v>
      </c>
      <c r="D241" t="n">
        <v>0</v>
      </c>
      <c r="E241" t="n">
        <v>48.4</v>
      </c>
      <c r="F241" t="n">
        <v>-0.2947140614120505</v>
      </c>
      <c r="G241" t="n">
        <v>398.7239835784671</v>
      </c>
      <c r="H241" t="n">
        <v>1572.567391233474</v>
      </c>
      <c r="I241" t="n">
        <v>-3.675294582993707</v>
      </c>
      <c r="J241" t="n">
        <v>-3.675294582993707</v>
      </c>
      <c r="K241" t="n">
        <v>-88.02198878822158</v>
      </c>
      <c r="L241" t="n">
        <v>4</v>
      </c>
      <c r="M241" t="n">
        <v>-22.31794847571541</v>
      </c>
      <c r="N241" t="n">
        <v>1402.730112980259</v>
      </c>
      <c r="O241" t="b">
        <v>0</v>
      </c>
      <c r="P241" t="n">
        <v>-3.675294582993707</v>
      </c>
      <c r="Q241" t="n">
        <v>0</v>
      </c>
      <c r="R241" t="n">
        <v>0.8634363477419772</v>
      </c>
      <c r="S241" t="n">
        <v>25.86869695678169</v>
      </c>
      <c r="T241" t="n">
        <v>-21.60328242260688</v>
      </c>
      <c r="U241" t="n">
        <v>-3.173382931615959</v>
      </c>
      <c r="V241" t="n">
        <v>0.7146660531085232</v>
      </c>
      <c r="W241" t="n">
        <v>-85.68171583370547</v>
      </c>
      <c r="X241" t="n">
        <v>2</v>
      </c>
      <c r="Y241" t="n">
        <v>64.25353633942643</v>
      </c>
      <c r="Z241" t="n">
        <v>45.8940144799138</v>
      </c>
      <c r="AA241" t="n">
        <v>1402.730112980259</v>
      </c>
      <c r="AB241" t="b">
        <v>0</v>
      </c>
      <c r="AC241" t="b">
        <v>1</v>
      </c>
      <c r="AD241" t="n">
        <v>89.34995666275074</v>
      </c>
      <c r="AE241" t="n">
        <v>1.790203141252766</v>
      </c>
      <c r="AF241" t="n">
        <v>0</v>
      </c>
      <c r="AG241" t="n">
        <v>0.06066915389954003</v>
      </c>
      <c r="AH241" t="b">
        <v>0</v>
      </c>
      <c r="AI241" t="b">
        <v>0</v>
      </c>
      <c r="AJ241" t="n">
        <v>1402.730112980259</v>
      </c>
      <c r="AK241" t="n">
        <v>0</v>
      </c>
      <c r="AL241" t="n">
        <v>-3.173382931615959</v>
      </c>
      <c r="AM241" t="n">
        <v>0</v>
      </c>
      <c r="AN241" t="n">
        <v>-1.38105041677877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</row>
    <row r="242" spans="1:48">
      <c r="A242" t="n">
        <v>239</v>
      </c>
      <c r="B242" t="n">
        <v>0</v>
      </c>
      <c r="C242" t="n">
        <v>0</v>
      </c>
      <c r="D242" t="n">
        <v>0</v>
      </c>
      <c r="E242" t="n">
        <v>46.9</v>
      </c>
      <c r="F242" t="n">
        <v>-0.575588454433591</v>
      </c>
      <c r="G242" t="n">
        <v>386.3668353270684</v>
      </c>
      <c r="H242" t="n">
        <v>1523.830798529958</v>
      </c>
      <c r="I242" t="n">
        <v>-9.840567793760764</v>
      </c>
      <c r="J242" t="n">
        <v>-9.840567793760764</v>
      </c>
      <c r="K242" t="n">
        <v>-243.2157520790514</v>
      </c>
      <c r="L242" t="n">
        <v>4</v>
      </c>
      <c r="M242" t="n">
        <v>-61.66727993890757</v>
      </c>
      <c r="N242" t="n">
        <v>1359.257072288722</v>
      </c>
      <c r="O242" t="b">
        <v>0</v>
      </c>
      <c r="P242" t="n">
        <v>-9.840567793760764</v>
      </c>
      <c r="Q242" t="n">
        <v>0</v>
      </c>
      <c r="R242" t="n">
        <v>0.9263617037711923</v>
      </c>
      <c r="S242" t="n">
        <v>25.88586445875736</v>
      </c>
      <c r="T242" t="n">
        <v>-64.04283241159358</v>
      </c>
      <c r="U242" t="n">
        <v>-9.115925147504145</v>
      </c>
      <c r="V242" t="n">
        <v>-2.375552472686017</v>
      </c>
      <c r="W242" t="n">
        <v>-86.15060768619995</v>
      </c>
      <c r="X242" t="n">
        <v>2</v>
      </c>
      <c r="Y242" t="n">
        <v>64.72242819192091</v>
      </c>
      <c r="Z242" t="n">
        <v>45.96009574285419</v>
      </c>
      <c r="AA242" t="n">
        <v>1359.257072288722</v>
      </c>
      <c r="AB242" t="b">
        <v>0</v>
      </c>
      <c r="AC242" t="b">
        <v>1</v>
      </c>
      <c r="AD242" t="n">
        <v>89.37234832325966</v>
      </c>
      <c r="AE242" t="n">
        <v>1.8</v>
      </c>
      <c r="AF242" t="n">
        <v>0</v>
      </c>
      <c r="AG242" t="n">
        <v>0.05852930934564327</v>
      </c>
      <c r="AH242" t="b">
        <v>0</v>
      </c>
      <c r="AI242" t="b">
        <v>0</v>
      </c>
      <c r="AJ242" t="n">
        <v>1359.257072288722</v>
      </c>
      <c r="AK242" t="n">
        <v>0</v>
      </c>
      <c r="AL242" t="n">
        <v>-9.115925147504145</v>
      </c>
      <c r="AM242" t="n">
        <v>4.965624035262904</v>
      </c>
      <c r="AN242" t="n">
        <v>-2.343534615085446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</row>
    <row r="243" spans="1:48">
      <c r="A243" t="n">
        <v>240</v>
      </c>
      <c r="B243" t="n">
        <v>0</v>
      </c>
      <c r="C243" t="n">
        <v>0</v>
      </c>
      <c r="D243" t="n">
        <v>0</v>
      </c>
      <c r="E243" t="n">
        <v>44.3</v>
      </c>
      <c r="F243" t="n">
        <v>-0.8195987875202491</v>
      </c>
      <c r="G243" t="n">
        <v>364.9477783579771</v>
      </c>
      <c r="H243" t="n">
        <v>1439.354037843862</v>
      </c>
      <c r="I243" t="n">
        <v>-14.49312492714483</v>
      </c>
      <c r="J243" t="n">
        <v>-14.49312492714483</v>
      </c>
      <c r="K243" t="n">
        <v>-379.2300065585061</v>
      </c>
      <c r="L243" t="n">
        <v>4</v>
      </c>
      <c r="M243" t="n">
        <v>-96.15365277852588</v>
      </c>
      <c r="N243" t="n">
        <v>1283.903801756725</v>
      </c>
      <c r="O243" t="b">
        <v>0</v>
      </c>
      <c r="P243" t="n">
        <v>-14.49312492714483</v>
      </c>
      <c r="Q243" t="n">
        <v>0</v>
      </c>
      <c r="R243" t="n">
        <v>0.9393692264483062</v>
      </c>
      <c r="S243" t="n">
        <v>25.91065030309296</v>
      </c>
      <c r="T243" t="n">
        <v>-101.2598457743754</v>
      </c>
      <c r="U243" t="n">
        <v>-13.6143955516307</v>
      </c>
      <c r="V243" t="n">
        <v>-5.106192995849554</v>
      </c>
      <c r="W243" t="n">
        <v>-86.15060768619995</v>
      </c>
      <c r="X243" t="n">
        <v>2</v>
      </c>
      <c r="Y243" t="n">
        <v>64.72242819192091</v>
      </c>
      <c r="Z243" t="n">
        <v>45.9821378178606</v>
      </c>
      <c r="AA243" t="n">
        <v>1283.903801756725</v>
      </c>
      <c r="AB243" t="b">
        <v>0</v>
      </c>
      <c r="AC243" t="b">
        <v>1</v>
      </c>
      <c r="AD243" t="n">
        <v>89.39482138860407</v>
      </c>
      <c r="AE243" t="n">
        <v>1.8</v>
      </c>
      <c r="AF243" t="n">
        <v>0</v>
      </c>
      <c r="AG243" t="n">
        <v>0.05467486146118308</v>
      </c>
      <c r="AH243" t="b">
        <v>0</v>
      </c>
      <c r="AI243" t="b">
        <v>0</v>
      </c>
      <c r="AJ243" t="n">
        <v>1283.903801756725</v>
      </c>
      <c r="AK243" t="n">
        <v>0</v>
      </c>
      <c r="AL243" t="n">
        <v>-13.6143955516307</v>
      </c>
      <c r="AM243" t="n">
        <v>9.604142445614613</v>
      </c>
      <c r="AN243" t="n">
        <v>-2.19851538697605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</row>
    <row r="244" spans="1:48">
      <c r="A244" t="n">
        <v>241</v>
      </c>
      <c r="B244" t="n">
        <v>0</v>
      </c>
      <c r="C244" t="n">
        <v>0</v>
      </c>
      <c r="D244" t="n">
        <v>0</v>
      </c>
      <c r="E244" t="n">
        <v>41.5</v>
      </c>
      <c r="F244" t="n">
        <v>-0.6460163954854039</v>
      </c>
      <c r="G244" t="n">
        <v>341.8811016220328</v>
      </c>
      <c r="H244" t="n">
        <v>1348.379064797297</v>
      </c>
      <c r="I244" t="n">
        <v>-10.26705181823998</v>
      </c>
      <c r="J244" t="n">
        <v>-10.26705181823998</v>
      </c>
      <c r="K244" t="n">
        <v>-286.7754971130379</v>
      </c>
      <c r="L244" t="n">
        <v>4</v>
      </c>
      <c r="M244" t="n">
        <v>-72.71184003880271</v>
      </c>
      <c r="N244" t="n">
        <v>1202.754125799189</v>
      </c>
      <c r="O244" t="b">
        <v>0</v>
      </c>
      <c r="P244" t="n">
        <v>-10.26705181823998</v>
      </c>
      <c r="Q244" t="n">
        <v>0</v>
      </c>
      <c r="R244" t="n">
        <v>0.9328318992900045</v>
      </c>
      <c r="S244" t="n">
        <v>25.94070656548259</v>
      </c>
      <c r="T244" t="n">
        <v>-76.04027336801271</v>
      </c>
      <c r="U244" t="n">
        <v>-9.577433447717693</v>
      </c>
      <c r="V244" t="n">
        <v>-3.328433329209986</v>
      </c>
      <c r="W244" t="n">
        <v>-86.15060768619995</v>
      </c>
      <c r="X244" t="n">
        <v>2</v>
      </c>
      <c r="Y244" t="n">
        <v>64.72242819192091</v>
      </c>
      <c r="Z244" t="n">
        <v>46.02001421218853</v>
      </c>
      <c r="AA244" t="n">
        <v>1202.754125799189</v>
      </c>
      <c r="AB244" t="b">
        <v>0</v>
      </c>
      <c r="AC244" t="b">
        <v>1</v>
      </c>
      <c r="AD244" t="n">
        <v>89.41729445394849</v>
      </c>
      <c r="AE244" t="n">
        <v>1.8</v>
      </c>
      <c r="AF244" t="n">
        <v>0</v>
      </c>
      <c r="AG244" t="n">
        <v>0.05054387808982319</v>
      </c>
      <c r="AH244" t="b">
        <v>0</v>
      </c>
      <c r="AI244" t="b">
        <v>0</v>
      </c>
      <c r="AJ244" t="n">
        <v>1202.754125799189</v>
      </c>
      <c r="AK244" t="n">
        <v>0</v>
      </c>
      <c r="AL244" t="n">
        <v>-9.577433447717693</v>
      </c>
      <c r="AM244" t="n">
        <v>5.650059167613287</v>
      </c>
      <c r="AN244" t="n">
        <v>-2.045225138189035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</row>
    <row r="245" spans="1:48">
      <c r="A245" t="n">
        <v>242</v>
      </c>
      <c r="B245" t="n">
        <v>0</v>
      </c>
      <c r="C245" t="n">
        <v>0</v>
      </c>
      <c r="D245" t="n">
        <v>0</v>
      </c>
      <c r="E245" t="n">
        <v>39.5</v>
      </c>
      <c r="F245" t="n">
        <v>-0.5963356305381415</v>
      </c>
      <c r="G245" t="n">
        <v>325.4049039535011</v>
      </c>
      <c r="H245" t="n">
        <v>1283.396941192608</v>
      </c>
      <c r="I245" t="n">
        <v>-8.9043843885578</v>
      </c>
      <c r="J245" t="n">
        <v>-8.9043843885578</v>
      </c>
      <c r="K245" t="n">
        <v>-261.3070866624283</v>
      </c>
      <c r="L245" t="n">
        <v>3</v>
      </c>
      <c r="M245" t="n">
        <v>-66.25433231805992</v>
      </c>
      <c r="N245" t="n">
        <v>1697.934153197821</v>
      </c>
      <c r="O245" t="b">
        <v>1</v>
      </c>
      <c r="P245" t="n">
        <v>-8.9043843885578</v>
      </c>
      <c r="Q245" t="n">
        <v>0</v>
      </c>
      <c r="R245" t="n">
        <v>0.9305022306634001</v>
      </c>
      <c r="S245" t="n">
        <v>25.96429443140661</v>
      </c>
      <c r="T245" t="n">
        <v>-46.59849131751244</v>
      </c>
      <c r="U245" t="n">
        <v>-8.28554953623739</v>
      </c>
      <c r="V245" t="n">
        <v>19.65584100054747</v>
      </c>
      <c r="W245" t="n">
        <v>-86.15060768619995</v>
      </c>
      <c r="X245" t="n">
        <v>2</v>
      </c>
      <c r="Y245" t="n">
        <v>64.72242819192091</v>
      </c>
      <c r="Z245" t="n">
        <v>46.09409597098737</v>
      </c>
      <c r="AA245" t="n">
        <v>1697.934153197821</v>
      </c>
      <c r="AB245" t="b">
        <v>0</v>
      </c>
      <c r="AC245" t="b">
        <v>1</v>
      </c>
      <c r="AD245" t="n">
        <v>89.4397675192929</v>
      </c>
      <c r="AE245" t="n">
        <v>1.8</v>
      </c>
      <c r="AF245" t="n">
        <v>0</v>
      </c>
      <c r="AG245" t="n">
        <v>0.04496806265784026</v>
      </c>
      <c r="AH245" t="b">
        <v>0</v>
      </c>
      <c r="AI245" t="b">
        <v>0</v>
      </c>
      <c r="AJ245" t="n">
        <v>1697.934153197821</v>
      </c>
      <c r="AK245" t="n">
        <v>0</v>
      </c>
      <c r="AL245" t="n">
        <v>-8.28554953623739</v>
      </c>
      <c r="AM245" t="n">
        <v>3.382237937340851</v>
      </c>
      <c r="AN245" t="n">
        <v>-3.031272916204388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</row>
    <row r="246" spans="1:48">
      <c r="A246" t="n">
        <v>243</v>
      </c>
      <c r="B246" t="n">
        <v>0</v>
      </c>
      <c r="C246" t="n">
        <v>0</v>
      </c>
      <c r="D246" t="n">
        <v>0</v>
      </c>
      <c r="E246" t="n">
        <v>37</v>
      </c>
      <c r="F246" t="n">
        <v>-0.718641082362045</v>
      </c>
      <c r="G246" t="n">
        <v>304.8096568678365</v>
      </c>
      <c r="H246" t="n">
        <v>1202.169286686747</v>
      </c>
      <c r="I246" t="n">
        <v>-10.5422523848747</v>
      </c>
      <c r="J246" t="n">
        <v>-10.5422523848747</v>
      </c>
      <c r="K246" t="n">
        <v>-330.2752797827472</v>
      </c>
      <c r="L246" t="n">
        <v>3</v>
      </c>
      <c r="M246" t="n">
        <v>-83.74119669947953</v>
      </c>
      <c r="N246" t="n">
        <v>1590.469966286566</v>
      </c>
      <c r="O246" t="b">
        <v>0</v>
      </c>
      <c r="P246" t="n">
        <v>-10.5422523848747</v>
      </c>
      <c r="Q246" t="n">
        <v>0</v>
      </c>
      <c r="R246" t="n">
        <v>0.9374294076351511</v>
      </c>
      <c r="S246" t="n">
        <v>25.98546120153571</v>
      </c>
      <c r="T246" t="n">
        <v>-59.33594891659241</v>
      </c>
      <c r="U246" t="n">
        <v>-9.882617408293351</v>
      </c>
      <c r="V246" t="n">
        <v>24.40524778288712</v>
      </c>
      <c r="W246" t="n">
        <v>-86.15060768619995</v>
      </c>
      <c r="X246" t="n">
        <v>2</v>
      </c>
      <c r="Y246" t="n">
        <v>64.72242819192091</v>
      </c>
      <c r="Z246" t="n">
        <v>46.14991229875746</v>
      </c>
      <c r="AA246" t="n">
        <v>1590.469966286566</v>
      </c>
      <c r="AB246" t="b">
        <v>0</v>
      </c>
      <c r="AC246" t="b">
        <v>1</v>
      </c>
      <c r="AD246" t="n">
        <v>89.46224058463731</v>
      </c>
      <c r="AE246" t="n">
        <v>1.8</v>
      </c>
      <c r="AF246" t="n">
        <v>0</v>
      </c>
      <c r="AG246" t="n">
        <v>0.04557712796703103</v>
      </c>
      <c r="AH246" t="b">
        <v>0</v>
      </c>
      <c r="AI246" t="b">
        <v>0</v>
      </c>
      <c r="AJ246" t="n">
        <v>1590.469966286566</v>
      </c>
      <c r="AK246" t="n">
        <v>0</v>
      </c>
      <c r="AL246" t="n">
        <v>-9.882617408293351</v>
      </c>
      <c r="AM246" t="n">
        <v>5.255126416150903</v>
      </c>
      <c r="AN246" t="n">
        <v>-2.806230254425358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</row>
    <row r="247" spans="1:48">
      <c r="A247" t="n">
        <v>244</v>
      </c>
      <c r="B247" t="n">
        <v>0</v>
      </c>
      <c r="C247" t="n">
        <v>0</v>
      </c>
      <c r="D247" t="n">
        <v>0</v>
      </c>
      <c r="E247" t="n">
        <v>34.6</v>
      </c>
      <c r="F247" t="n">
        <v>-0.6124333733470086</v>
      </c>
      <c r="G247" t="n">
        <v>285.0382196655984</v>
      </c>
      <c r="H247" t="n">
        <v>1124.19073836112</v>
      </c>
      <c r="I247" t="n">
        <v>-8.178730798064485</v>
      </c>
      <c r="J247" t="n">
        <v>-8.178730798064485</v>
      </c>
      <c r="K247" t="n">
        <v>-274.0022940622486</v>
      </c>
      <c r="L247" t="n">
        <v>3</v>
      </c>
      <c r="M247" t="n">
        <v>-69.47319829164518</v>
      </c>
      <c r="N247" t="n">
        <v>1487.304346851762</v>
      </c>
      <c r="O247" t="b">
        <v>0</v>
      </c>
      <c r="P247" t="n">
        <v>-8.178730798064485</v>
      </c>
      <c r="Q247" t="n">
        <v>0</v>
      </c>
      <c r="R247" t="n">
        <v>0.9330142507478989</v>
      </c>
      <c r="S247" t="n">
        <v>26.00802350853257</v>
      </c>
      <c r="T247" t="n">
        <v>-48.99431901068747</v>
      </c>
      <c r="U247" t="n">
        <v>-7.6308723876249</v>
      </c>
      <c r="V247" t="n">
        <v>20.47887928095771</v>
      </c>
      <c r="W247" t="n">
        <v>-86.15060768619995</v>
      </c>
      <c r="X247" t="n">
        <v>2</v>
      </c>
      <c r="Y247" t="n">
        <v>64.72242819192091</v>
      </c>
      <c r="Z247" t="n">
        <v>46.20463182873171</v>
      </c>
      <c r="AA247" t="n">
        <v>1487.304346851762</v>
      </c>
      <c r="AB247" t="b">
        <v>0</v>
      </c>
      <c r="AC247" t="b">
        <v>1</v>
      </c>
      <c r="AD247" t="n">
        <v>89.48471364998173</v>
      </c>
      <c r="AE247" t="n">
        <v>1.8</v>
      </c>
      <c r="AF247" t="n">
        <v>0</v>
      </c>
      <c r="AG247" t="n">
        <v>0.05922228036074903</v>
      </c>
      <c r="AH247" t="b">
        <v>0</v>
      </c>
      <c r="AI247" t="b">
        <v>0</v>
      </c>
      <c r="AJ247" t="n">
        <v>1487.304346851762</v>
      </c>
      <c r="AK247" t="n">
        <v>0</v>
      </c>
      <c r="AL247" t="n">
        <v>-7.6308723876249</v>
      </c>
      <c r="AM247" t="n">
        <v>3.214994416802258</v>
      </c>
      <c r="AN247" t="n">
        <v>-2.596317383726829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</row>
    <row r="248" spans="1:48">
      <c r="A248" t="n">
        <v>245</v>
      </c>
      <c r="B248" t="n">
        <v>0</v>
      </c>
      <c r="C248" t="n">
        <v>0</v>
      </c>
      <c r="D248" t="n">
        <v>0</v>
      </c>
      <c r="E248" t="n">
        <v>32.3</v>
      </c>
      <c r="F248" t="n">
        <v>-0.7482920909165784</v>
      </c>
      <c r="G248" t="n">
        <v>266.0905923467869</v>
      </c>
      <c r="H248" t="n">
        <v>1049.461296215728</v>
      </c>
      <c r="I248" t="n">
        <v>-9.753094277743338</v>
      </c>
      <c r="J248" t="n">
        <v>-9.753094277743338</v>
      </c>
      <c r="K248" t="n">
        <v>-350.0130878857524</v>
      </c>
      <c r="L248" t="n">
        <v>3</v>
      </c>
      <c r="M248" t="n">
        <v>-88.74571193857821</v>
      </c>
      <c r="N248" t="n">
        <v>1388.437294893407</v>
      </c>
      <c r="O248" t="b">
        <v>0</v>
      </c>
      <c r="P248" t="n">
        <v>-9.753094277743338</v>
      </c>
      <c r="Q248" t="n">
        <v>0</v>
      </c>
      <c r="R248" t="n">
        <v>0.9395965995748442</v>
      </c>
      <c r="S248" t="n">
        <v>26.02676258406069</v>
      </c>
      <c r="T248" t="n">
        <v>-63.02733874855387</v>
      </c>
      <c r="U248" t="n">
        <v>-9.163974218700513</v>
      </c>
      <c r="V248" t="n">
        <v>25.71837319002435</v>
      </c>
      <c r="W248" t="n">
        <v>-86.15060768619995</v>
      </c>
      <c r="X248" t="n">
        <v>2</v>
      </c>
      <c r="Y248" t="n">
        <v>64.72242819192091</v>
      </c>
      <c r="Z248" t="n">
        <v>46.25607463086454</v>
      </c>
      <c r="AA248" t="n">
        <v>1388.437294893407</v>
      </c>
      <c r="AB248" t="b">
        <v>0</v>
      </c>
      <c r="AC248" t="b">
        <v>1</v>
      </c>
      <c r="AD248" t="n">
        <v>89.50718671532614</v>
      </c>
      <c r="AE248" t="n">
        <v>1.8</v>
      </c>
      <c r="AF248" t="n">
        <v>0</v>
      </c>
      <c r="AG248" t="n">
        <v>0.0676638486876226</v>
      </c>
      <c r="AH248" t="b">
        <v>0</v>
      </c>
      <c r="AI248" t="b">
        <v>0</v>
      </c>
      <c r="AJ248" t="n">
        <v>1388.437294893407</v>
      </c>
      <c r="AK248" t="n">
        <v>0</v>
      </c>
      <c r="AL248" t="n">
        <v>-9.163974218700513</v>
      </c>
      <c r="AM248" t="n">
        <v>4.935786223226298</v>
      </c>
      <c r="AN248" t="n">
        <v>-2.400418868660059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</row>
    <row r="249" spans="1:48">
      <c r="A249" t="n">
        <v>246</v>
      </c>
      <c r="B249" t="n">
        <v>0</v>
      </c>
      <c r="C249" t="n">
        <v>0</v>
      </c>
      <c r="D249" t="n">
        <v>0</v>
      </c>
      <c r="E249" t="n">
        <v>29</v>
      </c>
      <c r="F249" t="n">
        <v>-1.061064929653348</v>
      </c>
      <c r="G249" t="n">
        <v>238.9048661937097</v>
      </c>
      <c r="H249" t="n">
        <v>942.2407922679909</v>
      </c>
      <c r="I249" t="n">
        <v>-13.09402580984168</v>
      </c>
      <c r="J249" t="n">
        <v>-13.09402580984168</v>
      </c>
      <c r="K249" t="n">
        <v>-523.3829597056654</v>
      </c>
      <c r="L249" t="n">
        <v>3</v>
      </c>
      <c r="M249" t="n">
        <v>-132.7035901890632</v>
      </c>
      <c r="N249" t="n">
        <v>1246.584568170552</v>
      </c>
      <c r="O249" t="b">
        <v>0</v>
      </c>
      <c r="P249" t="n">
        <v>-13.09402580984168</v>
      </c>
      <c r="Q249" t="n">
        <v>0</v>
      </c>
      <c r="R249" t="n">
        <v>0.9472339273492201</v>
      </c>
      <c r="S249" t="n">
        <v>26.04691298254171</v>
      </c>
      <c r="T249" t="n">
        <v>-95.01235291619638</v>
      </c>
      <c r="U249" t="n">
        <v>-12.40310549266839</v>
      </c>
      <c r="V249" t="n">
        <v>37.69123727286684</v>
      </c>
      <c r="W249" t="n">
        <v>-86.15060768619995</v>
      </c>
      <c r="X249" t="n">
        <v>2</v>
      </c>
      <c r="Y249" t="n">
        <v>64.72242819192091</v>
      </c>
      <c r="Z249" t="n">
        <v>46.30070902244858</v>
      </c>
      <c r="AA249" t="n">
        <v>1246.584568170552</v>
      </c>
      <c r="AB249" t="b">
        <v>0</v>
      </c>
      <c r="AC249" t="b">
        <v>1</v>
      </c>
      <c r="AD249" t="n">
        <v>89.52965978067056</v>
      </c>
      <c r="AE249" t="n">
        <v>1.8</v>
      </c>
      <c r="AF249" t="n">
        <v>0</v>
      </c>
      <c r="AG249" t="n">
        <v>0.06863582163108337</v>
      </c>
      <c r="AH249" t="b">
        <v>0</v>
      </c>
      <c r="AI249" t="b">
        <v>0</v>
      </c>
      <c r="AJ249" t="n">
        <v>1246.584568170552</v>
      </c>
      <c r="AK249" t="n">
        <v>0</v>
      </c>
      <c r="AL249" t="n">
        <v>-12.40310549266839</v>
      </c>
      <c r="AM249" t="n">
        <v>8.415552490514031</v>
      </c>
      <c r="AN249" t="n">
        <v>-2.127659438563842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</row>
    <row r="250" spans="1:48">
      <c r="A250" t="n">
        <v>247</v>
      </c>
      <c r="B250" t="n">
        <v>0</v>
      </c>
      <c r="C250" t="n">
        <v>0</v>
      </c>
      <c r="D250" t="n">
        <v>0</v>
      </c>
      <c r="E250" t="n">
        <v>25.1</v>
      </c>
      <c r="F250" t="n">
        <v>-1.007448190470028</v>
      </c>
      <c r="G250" t="n">
        <v>206.7762807400728</v>
      </c>
      <c r="H250" t="n">
        <v>815.5256512388473</v>
      </c>
      <c r="I250" t="n">
        <v>-10.74863355482242</v>
      </c>
      <c r="J250" t="n">
        <v>-10.74863355482242</v>
      </c>
      <c r="K250" t="n">
        <v>-496.3910238477954</v>
      </c>
      <c r="L250" t="n">
        <v>2</v>
      </c>
      <c r="M250" t="n">
        <v>-125.8597930648568</v>
      </c>
      <c r="N250" t="n">
        <v>1741.962791046178</v>
      </c>
      <c r="O250" t="b">
        <v>1</v>
      </c>
      <c r="P250" t="n">
        <v>-10.74863355482242</v>
      </c>
      <c r="Q250" t="n">
        <v>0</v>
      </c>
      <c r="R250" t="n">
        <v>0.9469301470090746</v>
      </c>
      <c r="S250" t="n">
        <v>26.0705453805495</v>
      </c>
      <c r="T250" t="n">
        <v>-55.79608256059766</v>
      </c>
      <c r="U250" t="n">
        <v>-10.17820515221467</v>
      </c>
      <c r="V250" t="n">
        <v>70.06371050425918</v>
      </c>
      <c r="W250" t="n">
        <v>-86.15060768619995</v>
      </c>
      <c r="X250" t="n">
        <v>2</v>
      </c>
      <c r="Y250" t="n">
        <v>64.72242819192091</v>
      </c>
      <c r="Z250" t="n">
        <v>46.37221465454269</v>
      </c>
      <c r="AA250" t="n">
        <v>1741.962791046178</v>
      </c>
      <c r="AB250" t="b">
        <v>0</v>
      </c>
      <c r="AC250" t="b">
        <v>1</v>
      </c>
      <c r="AD250" t="n">
        <v>89.55213284601497</v>
      </c>
      <c r="AE250" t="n">
        <v>1.8</v>
      </c>
      <c r="AF250" t="n">
        <v>0</v>
      </c>
      <c r="AG250" t="n">
        <v>0.07253483835069471</v>
      </c>
      <c r="AH250" t="b">
        <v>0</v>
      </c>
      <c r="AI250" t="b">
        <v>0</v>
      </c>
      <c r="AJ250" t="n">
        <v>1741.962791046178</v>
      </c>
      <c r="AK250" t="n">
        <v>0</v>
      </c>
      <c r="AL250" t="n">
        <v>-10.17820515221467</v>
      </c>
      <c r="AM250" t="n">
        <v>5.211294949206485</v>
      </c>
      <c r="AN250" t="n">
        <v>-3.125455408865005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</row>
    <row r="251" spans="1:48">
      <c r="A251" t="n">
        <v>248</v>
      </c>
      <c r="B251" t="n">
        <v>0</v>
      </c>
      <c r="C251" t="n">
        <v>0</v>
      </c>
      <c r="D251" t="n">
        <v>0</v>
      </c>
      <c r="E251" t="n">
        <v>22.2</v>
      </c>
      <c r="F251" t="n">
        <v>-0.5758089751332003</v>
      </c>
      <c r="G251" t="n">
        <v>182.8857941207019</v>
      </c>
      <c r="H251" t="n">
        <v>721.3015720120482</v>
      </c>
      <c r="I251" t="n">
        <v>-5.012908536739722</v>
      </c>
      <c r="J251" t="n">
        <v>-5.012908536739722</v>
      </c>
      <c r="K251" t="n">
        <v>-261.7466851569013</v>
      </c>
      <c r="L251" t="n">
        <v>2</v>
      </c>
      <c r="M251" t="n">
        <v>-66.36579238258146</v>
      </c>
      <c r="N251" t="n">
        <v>1540.700157817735</v>
      </c>
      <c r="O251" t="b">
        <v>0</v>
      </c>
      <c r="P251" t="n">
        <v>-5.012908536739722</v>
      </c>
      <c r="Q251" t="n">
        <v>0</v>
      </c>
      <c r="R251" t="n">
        <v>0.9345163211189278</v>
      </c>
      <c r="S251" t="n">
        <v>26.09005644529938</v>
      </c>
      <c r="T251" t="n">
        <v>-29.03554126662574</v>
      </c>
      <c r="U251" t="n">
        <v>-4.684644843859672</v>
      </c>
      <c r="V251" t="n">
        <v>37.3302511159557</v>
      </c>
      <c r="W251" t="n">
        <v>-79.16048550352973</v>
      </c>
      <c r="X251" t="n">
        <v>2</v>
      </c>
      <c r="Y251" t="n">
        <v>57.73230600925069</v>
      </c>
      <c r="Z251" t="n">
        <v>46.46854512642187</v>
      </c>
      <c r="AA251" t="n">
        <v>1540.700157817735</v>
      </c>
      <c r="AB251" t="b">
        <v>0</v>
      </c>
      <c r="AC251" t="b">
        <v>1</v>
      </c>
      <c r="AD251" t="n">
        <v>89.57339234848045</v>
      </c>
      <c r="AE251" t="n">
        <v>1.653950885934124</v>
      </c>
      <c r="AF251" t="n">
        <v>0</v>
      </c>
      <c r="AG251" t="n">
        <v>0.07494227985392973</v>
      </c>
      <c r="AH251" t="b">
        <v>0</v>
      </c>
      <c r="AI251" t="b">
        <v>0</v>
      </c>
      <c r="AJ251" t="n">
        <v>1540.700157817735</v>
      </c>
      <c r="AK251" t="n">
        <v>0</v>
      </c>
      <c r="AL251" t="n">
        <v>-4.684644843859672</v>
      </c>
      <c r="AM251" t="n">
        <v>0.2857397398917012</v>
      </c>
      <c r="AN251" t="n">
        <v>-2.704237988038025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</row>
    <row r="252" spans="1:48">
      <c r="A252" t="n">
        <v>249</v>
      </c>
      <c r="B252" t="n">
        <v>0</v>
      </c>
      <c r="C252" t="n">
        <v>0</v>
      </c>
      <c r="D252" t="n">
        <v>0</v>
      </c>
      <c r="E252" t="n">
        <v>20.9</v>
      </c>
      <c r="F252" t="n">
        <v>-0.1893159089971728</v>
      </c>
      <c r="G252" t="n">
        <v>172.1762656361562</v>
      </c>
      <c r="H252" t="n">
        <v>679.0631916690003</v>
      </c>
      <c r="I252" t="n">
        <v>-0.9176613786459799</v>
      </c>
      <c r="J252" t="n">
        <v>-0.9176613786459799</v>
      </c>
      <c r="K252" t="n">
        <v>-50.89563673241658</v>
      </c>
      <c r="L252" t="n">
        <v>2</v>
      </c>
      <c r="M252" t="n">
        <v>-12.90457320801637</v>
      </c>
      <c r="N252" t="n">
        <v>1450.478977404985</v>
      </c>
      <c r="O252" t="b">
        <v>0</v>
      </c>
      <c r="P252" t="n">
        <v>-0.9176613786459799</v>
      </c>
      <c r="Q252" t="n">
        <v>0</v>
      </c>
      <c r="R252" t="n">
        <v>0.8241572723634875</v>
      </c>
      <c r="S252" t="n">
        <v>26.10128445242093</v>
      </c>
      <c r="T252" t="n">
        <v>-4.979118846504548</v>
      </c>
      <c r="U252" t="n">
        <v>-0.7562972987781882</v>
      </c>
      <c r="V252" t="n">
        <v>7.925454361511827</v>
      </c>
      <c r="W252" t="n">
        <v>0</v>
      </c>
      <c r="X252" t="n">
        <v>0</v>
      </c>
      <c r="Y252" t="n">
        <v>-21.42817949427903</v>
      </c>
      <c r="Z252" t="n">
        <v>46.555685142919</v>
      </c>
      <c r="AA252" t="n">
        <v>1450.478977404985</v>
      </c>
      <c r="AB252" t="b">
        <v>0</v>
      </c>
      <c r="AC252" t="b">
        <v>1</v>
      </c>
      <c r="AD252" t="n">
        <v>89.57969514822264</v>
      </c>
      <c r="AE252" t="n">
        <v>-0</v>
      </c>
      <c r="AF252" t="n">
        <v>0</v>
      </c>
      <c r="AG252" t="n">
        <v>0.0816298481879647</v>
      </c>
      <c r="AH252" t="b">
        <v>0</v>
      </c>
      <c r="AI252" t="b">
        <v>0</v>
      </c>
      <c r="AJ252" t="n">
        <v>1450.478977404985</v>
      </c>
      <c r="AK252" t="n">
        <v>0</v>
      </c>
      <c r="AL252" t="n">
        <v>-0.7562972987781882</v>
      </c>
      <c r="AM252" t="n">
        <v>0</v>
      </c>
      <c r="AN252" t="n">
        <v>-0.7488188075544657</v>
      </c>
      <c r="AO252" t="n">
        <v>0</v>
      </c>
      <c r="AP252" t="n">
        <v>1</v>
      </c>
      <c r="AQ252" t="n">
        <v>0</v>
      </c>
      <c r="AR252" t="n">
        <v>0</v>
      </c>
      <c r="AS252" t="n">
        <v>0</v>
      </c>
      <c r="AT252" t="n">
        <v>0.8140371884093717</v>
      </c>
      <c r="AU252" t="n">
        <v>0.2559194723843977</v>
      </c>
      <c r="AV252" t="n">
        <v>0.8140371884093717</v>
      </c>
    </row>
    <row r="253" spans="1:48">
      <c r="A253" t="n">
        <v>250</v>
      </c>
      <c r="B253" t="n">
        <v>0</v>
      </c>
      <c r="C253" t="n">
        <v>0</v>
      </c>
      <c r="D253" t="n">
        <v>0</v>
      </c>
      <c r="E253" t="n">
        <v>20.4</v>
      </c>
      <c r="F253" t="n">
        <v>-0.1669273888781113</v>
      </c>
      <c r="G253" t="n">
        <v>168.0572162190233</v>
      </c>
      <c r="H253" t="n">
        <v>662.817660767828</v>
      </c>
      <c r="I253" t="n">
        <v>-0.6843180033906512</v>
      </c>
      <c r="J253" t="n">
        <v>-0.6843180033906512</v>
      </c>
      <c r="K253" t="n">
        <v>-38.88411173410956</v>
      </c>
      <c r="L253" t="n">
        <v>2</v>
      </c>
      <c r="M253" t="n">
        <v>-9.85905469931784</v>
      </c>
      <c r="N253" t="n">
        <v>1415.778523400081</v>
      </c>
      <c r="O253" t="b">
        <v>0</v>
      </c>
      <c r="P253" t="n">
        <v>-0.6843180033906512</v>
      </c>
      <c r="Q253" t="n">
        <v>0</v>
      </c>
      <c r="R253" t="n">
        <v>0.7824912620835143</v>
      </c>
      <c r="S253" t="n">
        <v>26.10680378665501</v>
      </c>
      <c r="T253" t="n">
        <v>-3.611715428192705</v>
      </c>
      <c r="U253" t="n">
        <v>-0.5354728581396213</v>
      </c>
      <c r="V253" t="n">
        <v>6.247339271125135</v>
      </c>
      <c r="W253" t="n">
        <v>0</v>
      </c>
      <c r="X253" t="n">
        <v>0</v>
      </c>
      <c r="Y253" t="n">
        <v>-21.42817949427903</v>
      </c>
      <c r="Z253" t="n">
        <v>46.64282515941613</v>
      </c>
      <c r="AA253" t="n">
        <v>1415.778523400081</v>
      </c>
      <c r="AB253" t="b">
        <v>0</v>
      </c>
      <c r="AC253" t="b">
        <v>1</v>
      </c>
      <c r="AD253" t="n">
        <v>89.57225480812046</v>
      </c>
      <c r="AE253" t="n">
        <v>-0</v>
      </c>
      <c r="AF253" t="n">
        <v>0</v>
      </c>
      <c r="AG253" t="n">
        <v>0.09385995173355291</v>
      </c>
      <c r="AH253" t="b">
        <v>0</v>
      </c>
      <c r="AI253" t="b">
        <v>0</v>
      </c>
      <c r="AJ253" t="n">
        <v>1415.778523400081</v>
      </c>
      <c r="AK253" t="n">
        <v>0</v>
      </c>
      <c r="AL253" t="n">
        <v>-0.5354728581396213</v>
      </c>
      <c r="AM253" t="n">
        <v>0</v>
      </c>
      <c r="AN253" t="n">
        <v>-0.53094883258453</v>
      </c>
      <c r="AO253" t="n">
        <v>0</v>
      </c>
      <c r="AP253" t="n">
        <v>1</v>
      </c>
      <c r="AQ253" t="n">
        <v>0</v>
      </c>
      <c r="AR253" t="n">
        <v>0</v>
      </c>
      <c r="AS253" t="n">
        <v>0</v>
      </c>
      <c r="AT253" t="n">
        <v>0.830989684717512</v>
      </c>
      <c r="AU253" t="n">
        <v>0.2612490494265167</v>
      </c>
      <c r="AV253" t="n">
        <v>0.830989684717512</v>
      </c>
    </row>
    <row r="254" spans="1:48">
      <c r="A254" t="n">
        <v>251</v>
      </c>
      <c r="B254" t="n">
        <v>0</v>
      </c>
      <c r="C254" t="n">
        <v>0</v>
      </c>
      <c r="D254" t="n">
        <v>0</v>
      </c>
      <c r="E254" t="n">
        <v>19.5</v>
      </c>
      <c r="F254" t="n">
        <v>-0.3096412021570476</v>
      </c>
      <c r="G254" t="n">
        <v>160.6429272681841</v>
      </c>
      <c r="H254" t="n">
        <v>633.575705145718</v>
      </c>
      <c r="I254" t="n">
        <v>-1.974960808794472</v>
      </c>
      <c r="J254" t="n">
        <v>-1.974960808794472</v>
      </c>
      <c r="K254" t="n">
        <v>-117.4000426203616</v>
      </c>
      <c r="L254" t="n">
        <v>2</v>
      </c>
      <c r="M254" t="n">
        <v>-29.76674508629859</v>
      </c>
      <c r="N254" t="n">
        <v>1353.317706191254</v>
      </c>
      <c r="O254" t="b">
        <v>0</v>
      </c>
      <c r="P254" t="n">
        <v>-1.974960808794472</v>
      </c>
      <c r="Q254" t="n">
        <v>0</v>
      </c>
      <c r="R254" t="n">
        <v>0.9026846344311107</v>
      </c>
      <c r="S254" t="n">
        <v>26.11189492035983</v>
      </c>
      <c r="T254" t="n">
        <v>-12.57958024645576</v>
      </c>
      <c r="U254" t="n">
        <v>-1.782766775702408</v>
      </c>
      <c r="V254" t="n">
        <v>17.18716483984283</v>
      </c>
      <c r="W254" t="n">
        <v>-63.73175619674134</v>
      </c>
      <c r="X254" t="n">
        <v>2</v>
      </c>
      <c r="Y254" t="n">
        <v>42.30357670246231</v>
      </c>
      <c r="Z254" t="n">
        <v>46.7194032159155</v>
      </c>
      <c r="AA254" t="n">
        <v>1353.317706191254</v>
      </c>
      <c r="AB254" t="b">
        <v>0</v>
      </c>
      <c r="AC254" t="b">
        <v>1</v>
      </c>
      <c r="AD254" t="n">
        <v>89.57587900902466</v>
      </c>
      <c r="AE254" t="n">
        <v>1.331588531238073</v>
      </c>
      <c r="AF254" t="n">
        <v>0</v>
      </c>
      <c r="AG254" t="n">
        <v>0.09205727393525981</v>
      </c>
      <c r="AH254" t="b">
        <v>0</v>
      </c>
      <c r="AI254" t="b">
        <v>0</v>
      </c>
      <c r="AJ254" t="n">
        <v>1353.317706191254</v>
      </c>
      <c r="AK254" t="n">
        <v>0</v>
      </c>
      <c r="AL254" t="n">
        <v>-1.782766775702408</v>
      </c>
      <c r="AM254" t="n">
        <v>0</v>
      </c>
      <c r="AN254" t="n">
        <v>-0.441945539249863</v>
      </c>
      <c r="AO254" t="n">
        <v>0</v>
      </c>
      <c r="AP254" t="n">
        <v>1</v>
      </c>
      <c r="AQ254" t="n">
        <v>0</v>
      </c>
      <c r="AR254" t="n">
        <v>0</v>
      </c>
      <c r="AS254" t="n">
        <v>0</v>
      </c>
      <c r="AT254" t="n">
        <v>0.8070947608601929</v>
      </c>
      <c r="AU254" t="n">
        <v>0.2537368910223294</v>
      </c>
      <c r="AV254" t="n">
        <v>0.8070947608601929</v>
      </c>
    </row>
    <row r="255" spans="1:48">
      <c r="A255" t="n">
        <v>252</v>
      </c>
      <c r="B255" t="n">
        <v>0</v>
      </c>
      <c r="C255" t="n">
        <v>0</v>
      </c>
      <c r="D255" t="n">
        <v>0</v>
      </c>
      <c r="E255" t="n">
        <v>18.4</v>
      </c>
      <c r="F255" t="n">
        <v>-0.2611744691603635</v>
      </c>
      <c r="G255" t="n">
        <v>151.5810185504916</v>
      </c>
      <c r="H255" t="n">
        <v>597.835537163139</v>
      </c>
      <c r="I255" t="n">
        <v>-1.450367230083304</v>
      </c>
      <c r="J255" t="n">
        <v>-1.450367230083304</v>
      </c>
      <c r="K255" t="n">
        <v>-91.37019245824673</v>
      </c>
      <c r="L255" t="n">
        <v>2</v>
      </c>
      <c r="M255" t="n">
        <v>-23.16688449752706</v>
      </c>
      <c r="N255" t="n">
        <v>1276.976707380465</v>
      </c>
      <c r="O255" t="b">
        <v>0</v>
      </c>
      <c r="P255" t="n">
        <v>-1.450367230083304</v>
      </c>
      <c r="Q255" t="n">
        <v>0</v>
      </c>
      <c r="R255" t="n">
        <v>0.8866375480407627</v>
      </c>
      <c r="S255" t="n">
        <v>26.1184687694302</v>
      </c>
      <c r="T255" t="n">
        <v>-9.616399656662431</v>
      </c>
      <c r="U255" t="n">
        <v>-1.285950044639733</v>
      </c>
      <c r="V255" t="n">
        <v>13.55048484086464</v>
      </c>
      <c r="W255" t="n">
        <v>0</v>
      </c>
      <c r="X255" t="n">
        <v>0</v>
      </c>
      <c r="Y255" t="n">
        <v>-21.42817949427903</v>
      </c>
      <c r="Z255" t="n">
        <v>46.79430311219567</v>
      </c>
      <c r="AA255" t="n">
        <v>1276.976707380465</v>
      </c>
      <c r="AB255" t="b">
        <v>0</v>
      </c>
      <c r="AC255" t="b">
        <v>1</v>
      </c>
      <c r="AD255" t="n">
        <v>89.57950320992886</v>
      </c>
      <c r="AE255" t="n">
        <v>-0</v>
      </c>
      <c r="AF255" t="n">
        <v>0</v>
      </c>
      <c r="AG255" t="n">
        <v>0.08338444036650849</v>
      </c>
      <c r="AH255" t="b">
        <v>0</v>
      </c>
      <c r="AI255" t="b">
        <v>0</v>
      </c>
      <c r="AJ255" t="n">
        <v>1276.976707380465</v>
      </c>
      <c r="AK255" t="n">
        <v>0</v>
      </c>
      <c r="AL255" t="n">
        <v>-1.285950044639733</v>
      </c>
      <c r="AM255" t="n">
        <v>0</v>
      </c>
      <c r="AN255" t="n">
        <v>-1.279279415122277</v>
      </c>
      <c r="AO255" t="n">
        <v>0</v>
      </c>
      <c r="AP255" t="n">
        <v>1</v>
      </c>
      <c r="AQ255" t="n">
        <v>0</v>
      </c>
      <c r="AR255" t="n">
        <v>0</v>
      </c>
      <c r="AS255" t="n">
        <v>0</v>
      </c>
      <c r="AT255" t="n">
        <v>0.5988046129535382</v>
      </c>
      <c r="AU255" t="n">
        <v>0.1882540045963442</v>
      </c>
      <c r="AV255" t="n">
        <v>0.5988046129535382</v>
      </c>
    </row>
    <row r="256" spans="1:48">
      <c r="A256" t="n">
        <v>253</v>
      </c>
      <c r="B256" t="n">
        <v>0</v>
      </c>
      <c r="C256" t="n">
        <v>0</v>
      </c>
      <c r="D256" t="n">
        <v>0</v>
      </c>
      <c r="E256" t="n">
        <v>17.8</v>
      </c>
      <c r="F256" t="n">
        <v>-0.06232758786816861</v>
      </c>
      <c r="G256" t="n">
        <v>146.6381592499321</v>
      </c>
      <c r="H256" t="n">
        <v>578.3409000817323</v>
      </c>
      <c r="I256" t="n">
        <v>0.2638813342781234</v>
      </c>
      <c r="J256" t="n">
        <v>0.2638813342781234</v>
      </c>
      <c r="K256" t="n">
        <v>17.18434776658624</v>
      </c>
      <c r="L256" t="n">
        <v>2</v>
      </c>
      <c r="M256" t="n">
        <v>4.357086147714565</v>
      </c>
      <c r="N256" t="n">
        <v>1235.33616257458</v>
      </c>
      <c r="O256" t="b">
        <v>0</v>
      </c>
      <c r="P256" t="n">
        <v>0.2638813342781234</v>
      </c>
      <c r="Q256" t="n">
        <v>0</v>
      </c>
      <c r="R256" t="n">
        <v>0.4823490926915004</v>
      </c>
      <c r="S256" t="n">
        <v>26.12409253279212</v>
      </c>
      <c r="T256" t="n">
        <v>4.228958589795279</v>
      </c>
      <c r="U256" t="n">
        <v>0.5470754237468753</v>
      </c>
      <c r="V256" t="n">
        <v>2.189124250977599</v>
      </c>
      <c r="W256" t="n">
        <v>0</v>
      </c>
      <c r="X256" t="n">
        <v>0</v>
      </c>
      <c r="Y256" t="n">
        <v>-21.42817949427903</v>
      </c>
      <c r="Z256" t="n">
        <v>46.87998162091714</v>
      </c>
      <c r="AA256" t="n">
        <v>1235.33616257458</v>
      </c>
      <c r="AB256" t="b">
        <v>0</v>
      </c>
      <c r="AC256" t="b">
        <v>1</v>
      </c>
      <c r="AD256" t="n">
        <v>89.57206286982668</v>
      </c>
      <c r="AE256" t="n">
        <v>-0</v>
      </c>
      <c r="AF256" t="n">
        <v>0</v>
      </c>
      <c r="AG256" t="n">
        <v>0.07032971799064983</v>
      </c>
      <c r="AH256" t="b">
        <v>0</v>
      </c>
      <c r="AI256" t="b">
        <v>0</v>
      </c>
      <c r="AJ256" t="n">
        <v>1235.33616257458</v>
      </c>
      <c r="AK256" t="n">
        <v>0</v>
      </c>
      <c r="AL256" t="n">
        <v>0.5470754237468753</v>
      </c>
      <c r="AM256" t="n">
        <v>0</v>
      </c>
      <c r="AN256" t="n">
        <v>0.5479063672161778</v>
      </c>
      <c r="AO256" t="n">
        <v>0</v>
      </c>
      <c r="AP256" t="n">
        <v>1</v>
      </c>
      <c r="AQ256" t="n">
        <v>0</v>
      </c>
      <c r="AR256" t="n">
        <v>0</v>
      </c>
      <c r="AS256" t="n">
        <v>0</v>
      </c>
      <c r="AT256" t="n">
        <v>0.9222819034823869</v>
      </c>
      <c r="AU256" t="n">
        <v>0.2899497731671114</v>
      </c>
      <c r="AV256" t="n">
        <v>0.9222819034823869</v>
      </c>
    </row>
    <row r="257" spans="1:48">
      <c r="A257" t="n">
        <v>254</v>
      </c>
      <c r="B257" t="n">
        <v>0</v>
      </c>
      <c r="C257" t="n">
        <v>0</v>
      </c>
      <c r="D257" t="n">
        <v>0</v>
      </c>
      <c r="E257" t="n">
        <v>17.8</v>
      </c>
      <c r="F257" t="n">
        <v>0.01048482063303879</v>
      </c>
      <c r="G257" t="n">
        <v>146.6381592499321</v>
      </c>
      <c r="H257" t="n">
        <v>578.3409000817323</v>
      </c>
      <c r="I257" t="n">
        <v>0.8757300706144777</v>
      </c>
      <c r="J257" t="n">
        <v>0.8757300706144777</v>
      </c>
      <c r="K257" t="n">
        <v>57.02885398948018</v>
      </c>
      <c r="L257" t="n">
        <v>2</v>
      </c>
      <c r="M257" t="n">
        <v>14.45964857745441</v>
      </c>
      <c r="N257" t="n">
        <v>1235.33616257458</v>
      </c>
      <c r="O257" t="b">
        <v>0</v>
      </c>
      <c r="P257" t="n">
        <v>0.8757300706144777</v>
      </c>
      <c r="Q257" t="n">
        <v>0</v>
      </c>
      <c r="R257" t="n">
        <v>0.7400353957632654</v>
      </c>
      <c r="S257" t="n">
        <v>26.1287647764098</v>
      </c>
      <c r="T257" t="n">
        <v>9.147533261841687</v>
      </c>
      <c r="U257" t="n">
        <v>1.183362411619863</v>
      </c>
      <c r="V257" t="n">
        <v>2.378034864157041</v>
      </c>
      <c r="W257" t="n">
        <v>0</v>
      </c>
      <c r="X257" t="n">
        <v>0</v>
      </c>
      <c r="Y257" t="n">
        <v>-21.42817949427903</v>
      </c>
      <c r="Z257" t="n">
        <v>46.99013523932625</v>
      </c>
      <c r="AA257" t="n">
        <v>1235.33616257458</v>
      </c>
      <c r="AB257" t="b">
        <v>0</v>
      </c>
      <c r="AC257" t="b">
        <v>1</v>
      </c>
      <c r="AD257" t="n">
        <v>89.5646225297245</v>
      </c>
      <c r="AE257" t="n">
        <v>-0</v>
      </c>
      <c r="AF257" t="n">
        <v>0</v>
      </c>
      <c r="AG257" t="n">
        <v>0.06508558523052116</v>
      </c>
      <c r="AH257" t="b">
        <v>0</v>
      </c>
      <c r="AI257" t="b">
        <v>0</v>
      </c>
      <c r="AJ257" t="n">
        <v>1235.33616257458</v>
      </c>
      <c r="AK257" t="n">
        <v>0</v>
      </c>
      <c r="AL257" t="n">
        <v>1.183362411619863</v>
      </c>
      <c r="AM257" t="n">
        <v>0</v>
      </c>
      <c r="AN257" t="n">
        <v>1.183731719828442</v>
      </c>
      <c r="AO257" t="n">
        <v>0</v>
      </c>
      <c r="AP257" t="n">
        <v>1</v>
      </c>
      <c r="AQ257" t="n">
        <v>0</v>
      </c>
      <c r="AR257" t="n">
        <v>0</v>
      </c>
      <c r="AS257" t="n">
        <v>0</v>
      </c>
      <c r="AT257" t="n">
        <v>1.044047782712477</v>
      </c>
      <c r="AU257" t="n">
        <v>0.3282308984162881</v>
      </c>
      <c r="AV257" t="n">
        <v>1.044047782712477</v>
      </c>
    </row>
    <row r="258" spans="1:48">
      <c r="A258" t="n">
        <v>255</v>
      </c>
      <c r="B258" t="n">
        <v>0</v>
      </c>
      <c r="C258" t="n">
        <v>0</v>
      </c>
      <c r="D258" t="n">
        <v>0</v>
      </c>
      <c r="E258" t="n">
        <v>17.4</v>
      </c>
      <c r="F258" t="n">
        <v>-0.3129450279973227</v>
      </c>
      <c r="G258" t="n">
        <v>143.3429197162258</v>
      </c>
      <c r="H258" t="n">
        <v>565.3444753607945</v>
      </c>
      <c r="I258" t="n">
        <v>-1.803214660527008</v>
      </c>
      <c r="J258" t="n">
        <v>-1.803214660527008</v>
      </c>
      <c r="K258" t="n">
        <v>-120.1275349686468</v>
      </c>
      <c r="L258" t="n">
        <v>2</v>
      </c>
      <c r="M258" t="n">
        <v>-30.45829994134046</v>
      </c>
      <c r="N258" t="n">
        <v>1207.575799370657</v>
      </c>
      <c r="O258" t="b">
        <v>0</v>
      </c>
      <c r="P258" t="n">
        <v>-1.803214660527008</v>
      </c>
      <c r="Q258" t="n">
        <v>0</v>
      </c>
      <c r="R258" t="n">
        <v>0.9050690902702065</v>
      </c>
      <c r="S258" t="n">
        <v>26.13655167127952</v>
      </c>
      <c r="T258" t="n">
        <v>-12.90583605762458</v>
      </c>
      <c r="U258" t="n">
        <v>-1.632033852365079</v>
      </c>
      <c r="V258" t="n">
        <v>17.55246388371589</v>
      </c>
      <c r="W258" t="n">
        <v>-63.73175619674134</v>
      </c>
      <c r="X258" t="n">
        <v>2</v>
      </c>
      <c r="Y258" t="n">
        <v>42.30357670246231</v>
      </c>
      <c r="Z258" t="n">
        <v>47.06431933549165</v>
      </c>
      <c r="AA258" t="n">
        <v>1207.575799370657</v>
      </c>
      <c r="AB258" t="b">
        <v>0</v>
      </c>
      <c r="AC258" t="b">
        <v>1</v>
      </c>
      <c r="AD258" t="n">
        <v>89.5682467306287</v>
      </c>
      <c r="AE258" t="n">
        <v>1.331588531238073</v>
      </c>
      <c r="AF258" t="n">
        <v>0</v>
      </c>
      <c r="AG258" t="n">
        <v>0.06984802103757543</v>
      </c>
      <c r="AH258" t="b">
        <v>0</v>
      </c>
      <c r="AI258" t="b">
        <v>0</v>
      </c>
      <c r="AJ258" t="n">
        <v>1207.575799370657</v>
      </c>
      <c r="AK258" t="n">
        <v>0</v>
      </c>
      <c r="AL258" t="n">
        <v>-1.632033852365079</v>
      </c>
      <c r="AM258" t="n">
        <v>0</v>
      </c>
      <c r="AN258" t="n">
        <v>-0.2902662636280502</v>
      </c>
      <c r="AO258" t="n">
        <v>0</v>
      </c>
      <c r="AP258" t="n">
        <v>1</v>
      </c>
      <c r="AQ258" t="n">
        <v>0</v>
      </c>
      <c r="AR258" t="n">
        <v>0</v>
      </c>
      <c r="AS258" t="n">
        <v>0</v>
      </c>
      <c r="AT258" t="n">
        <v>0.7408870937067702</v>
      </c>
      <c r="AU258" t="n">
        <v>0.2329223244558879</v>
      </c>
      <c r="AV258" t="n">
        <v>0.7408870937067702</v>
      </c>
    </row>
    <row r="259" spans="1:48">
      <c r="A259" t="n">
        <v>256</v>
      </c>
      <c r="B259" t="n">
        <v>0</v>
      </c>
      <c r="C259" t="n">
        <v>0</v>
      </c>
      <c r="D259" t="n">
        <v>0</v>
      </c>
      <c r="E259" t="n">
        <v>15.7</v>
      </c>
      <c r="F259" t="n">
        <v>-0.5087047086437499</v>
      </c>
      <c r="G259" t="n">
        <v>129.3381516979738</v>
      </c>
      <c r="H259" t="n">
        <v>510.1096702968088</v>
      </c>
      <c r="I259" t="n">
        <v>-3.087199222673287</v>
      </c>
      <c r="J259" t="n">
        <v>-3.087199222673287</v>
      </c>
      <c r="K259" t="n">
        <v>-227.9341447890542</v>
      </c>
      <c r="L259" t="n">
        <v>2</v>
      </c>
      <c r="M259" t="n">
        <v>-57.79263306010503</v>
      </c>
      <c r="N259" t="n">
        <v>1089.594255753984</v>
      </c>
      <c r="O259" t="b">
        <v>0</v>
      </c>
      <c r="P259" t="n">
        <v>-3.087199222673287</v>
      </c>
      <c r="Q259" t="n">
        <v>0</v>
      </c>
      <c r="R259" t="n">
        <v>0.932218890629419</v>
      </c>
      <c r="S259" t="n">
        <v>26.14240677915409</v>
      </c>
      <c r="T259" t="n">
        <v>-25.22255818251133</v>
      </c>
      <c r="U259" t="n">
        <v>-2.877945434512496</v>
      </c>
      <c r="V259" t="n">
        <v>32.57007487759371</v>
      </c>
      <c r="W259" t="n">
        <v>-72.44288315497597</v>
      </c>
      <c r="X259" t="n">
        <v>2</v>
      </c>
      <c r="Y259" t="n">
        <v>51.01470366069694</v>
      </c>
      <c r="Z259" t="n">
        <v>47.13434652105855</v>
      </c>
      <c r="AA259" t="n">
        <v>1089.594255753984</v>
      </c>
      <c r="AB259" t="b">
        <v>0</v>
      </c>
      <c r="AC259" t="b">
        <v>1</v>
      </c>
      <c r="AD259" t="n">
        <v>89.58444782096953</v>
      </c>
      <c r="AE259" t="n">
        <v>1.513595703862278</v>
      </c>
      <c r="AF259" t="n">
        <v>0</v>
      </c>
      <c r="AG259" t="n">
        <v>0.08592316126170282</v>
      </c>
      <c r="AH259" t="b">
        <v>0</v>
      </c>
      <c r="AI259" t="b">
        <v>0</v>
      </c>
      <c r="AJ259" t="n">
        <v>1089.594255753984</v>
      </c>
      <c r="AK259" t="n">
        <v>0</v>
      </c>
      <c r="AL259" t="n">
        <v>-2.877945434512496</v>
      </c>
      <c r="AM259" t="n">
        <v>0</v>
      </c>
      <c r="AN259" t="n">
        <v>-1.344937967936791</v>
      </c>
      <c r="AO259" t="n">
        <v>0</v>
      </c>
      <c r="AP259" t="n">
        <v>1</v>
      </c>
      <c r="AQ259" t="n">
        <v>0</v>
      </c>
      <c r="AR259" t="n">
        <v>0</v>
      </c>
      <c r="AS259" t="n">
        <v>0</v>
      </c>
      <c r="AT259" t="n">
        <v>0.4606991803667455</v>
      </c>
      <c r="AU259" t="n">
        <v>0.1448360011632419</v>
      </c>
      <c r="AV259" t="n">
        <v>0.4606991803667455</v>
      </c>
    </row>
    <row r="260" spans="1:48">
      <c r="A260" t="n">
        <v>257</v>
      </c>
      <c r="B260" t="n">
        <v>0</v>
      </c>
      <c r="C260" t="n">
        <v>0</v>
      </c>
      <c r="D260" t="n">
        <v>0</v>
      </c>
      <c r="E260" t="n">
        <v>14.5</v>
      </c>
      <c r="F260" t="n">
        <v>-0.06890280409433958</v>
      </c>
      <c r="G260" t="n">
        <v>119.4524330968548</v>
      </c>
      <c r="H260" t="n">
        <v>471.1203961339954</v>
      </c>
      <c r="I260" t="n">
        <v>0.1536879496608926</v>
      </c>
      <c r="J260" t="n">
        <v>0.1536879496608926</v>
      </c>
      <c r="K260" t="n">
        <v>12.28616090005795</v>
      </c>
      <c r="L260" t="n">
        <v>2</v>
      </c>
      <c r="M260" t="n">
        <v>3.115152358026863</v>
      </c>
      <c r="N260" t="n">
        <v>1006.313166142214</v>
      </c>
      <c r="O260" t="b">
        <v>0</v>
      </c>
      <c r="P260" t="n">
        <v>0.1536879496608926</v>
      </c>
      <c r="Q260" t="n">
        <v>0</v>
      </c>
      <c r="R260" t="n">
        <v>0.4150039776730332</v>
      </c>
      <c r="S260" t="n">
        <v>26.14956414402459</v>
      </c>
      <c r="T260" t="n">
        <v>3.514194418508972</v>
      </c>
      <c r="U260" t="n">
        <v>0.3703288593103023</v>
      </c>
      <c r="V260" t="n">
        <v>2.055789756511377</v>
      </c>
      <c r="W260" t="n">
        <v>0</v>
      </c>
      <c r="X260" t="n">
        <v>0</v>
      </c>
      <c r="Y260" t="n">
        <v>-21.42817949427903</v>
      </c>
      <c r="Z260" t="n">
        <v>47.18322471030101</v>
      </c>
      <c r="AA260" t="n">
        <v>1006.313166142214</v>
      </c>
      <c r="AB260" t="b">
        <v>0</v>
      </c>
      <c r="AC260" t="b">
        <v>1</v>
      </c>
      <c r="AD260" t="n">
        <v>89.58958437030398</v>
      </c>
      <c r="AE260" t="n">
        <v>-0</v>
      </c>
      <c r="AF260" t="n">
        <v>0</v>
      </c>
      <c r="AG260" t="n">
        <v>0.1080987228805567</v>
      </c>
      <c r="AH260" t="b">
        <v>0</v>
      </c>
      <c r="AI260" t="b">
        <v>0</v>
      </c>
      <c r="AJ260" t="n">
        <v>1006.313166142214</v>
      </c>
      <c r="AK260" t="n">
        <v>0</v>
      </c>
      <c r="AL260" t="n">
        <v>0.3703288593103023</v>
      </c>
      <c r="AM260" t="n">
        <v>0</v>
      </c>
      <c r="AN260" t="n">
        <v>0.370536595177628</v>
      </c>
      <c r="AO260" t="n">
        <v>0</v>
      </c>
      <c r="AP260" t="n">
        <v>1</v>
      </c>
      <c r="AQ260" t="n">
        <v>0</v>
      </c>
      <c r="AR260" t="n">
        <v>0</v>
      </c>
      <c r="AS260" t="n">
        <v>0</v>
      </c>
      <c r="AT260" t="n">
        <v>0.749831233230102</v>
      </c>
      <c r="AU260" t="n">
        <v>0.2357342100801997</v>
      </c>
      <c r="AV260" t="n">
        <v>0.749831233230102</v>
      </c>
    </row>
    <row r="261" spans="1:48">
      <c r="A261" t="n">
        <v>258</v>
      </c>
      <c r="B261" t="n">
        <v>0</v>
      </c>
      <c r="C261" t="n">
        <v>0</v>
      </c>
      <c r="D261" t="n">
        <v>0</v>
      </c>
      <c r="E261" t="n">
        <v>15.4</v>
      </c>
      <c r="F261" t="n">
        <v>0.5343159250211087</v>
      </c>
      <c r="G261" t="n">
        <v>126.8667220476941</v>
      </c>
      <c r="H261" t="n">
        <v>500.3623517561055</v>
      </c>
      <c r="I261" t="n">
        <v>4.553114233930545</v>
      </c>
      <c r="J261" t="n">
        <v>4.553114233930545</v>
      </c>
      <c r="K261" t="n">
        <v>342.7142871334015</v>
      </c>
      <c r="L261" t="n">
        <v>2</v>
      </c>
      <c r="M261" t="n">
        <v>86.89510322855008</v>
      </c>
      <c r="N261" t="n">
        <v>1068.773983351041</v>
      </c>
      <c r="O261" t="b">
        <v>0</v>
      </c>
      <c r="P261" t="n">
        <v>4.553114233930545</v>
      </c>
      <c r="Q261" t="n">
        <v>0</v>
      </c>
      <c r="R261" t="n">
        <v>0.9176116809590213</v>
      </c>
      <c r="S261" t="n">
        <v>26.15263933830608</v>
      </c>
      <c r="T261" t="n">
        <v>44.33381674123493</v>
      </c>
      <c r="U261" t="n">
        <v>4.961918345646994</v>
      </c>
      <c r="V261" t="n">
        <v>3.652588637981147</v>
      </c>
      <c r="W261" t="n">
        <v>0</v>
      </c>
      <c r="X261" t="n">
        <v>0</v>
      </c>
      <c r="Y261" t="n">
        <v>-21.42817949427903</v>
      </c>
      <c r="Z261" t="n">
        <v>47.2787349487935</v>
      </c>
      <c r="AA261" t="n">
        <v>1068.773983351041</v>
      </c>
      <c r="AB261" t="b">
        <v>0</v>
      </c>
      <c r="AC261" t="b">
        <v>1</v>
      </c>
      <c r="AD261" t="n">
        <v>89.5821440302018</v>
      </c>
      <c r="AE261" t="n">
        <v>-0</v>
      </c>
      <c r="AF261" t="n">
        <v>0</v>
      </c>
      <c r="AG261" t="n">
        <v>0.1279956671388635</v>
      </c>
      <c r="AH261" t="b">
        <v>0</v>
      </c>
      <c r="AI261" t="b">
        <v>0</v>
      </c>
      <c r="AJ261" t="n">
        <v>1068.773983351041</v>
      </c>
      <c r="AK261" t="n">
        <v>0</v>
      </c>
      <c r="AL261" t="n">
        <v>4.961918345646994</v>
      </c>
      <c r="AM261" t="n">
        <v>0</v>
      </c>
      <c r="AN261" t="n">
        <v>4.988600863716819</v>
      </c>
      <c r="AO261" t="n">
        <v>0</v>
      </c>
      <c r="AP261" t="n">
        <v>1</v>
      </c>
      <c r="AQ261" t="n">
        <v>0</v>
      </c>
      <c r="AR261" t="n">
        <v>0</v>
      </c>
      <c r="AS261" t="n">
        <v>0</v>
      </c>
      <c r="AT261" t="n">
        <v>1.7232163150527</v>
      </c>
      <c r="AU261" t="n">
        <v>0.5417499549550012</v>
      </c>
      <c r="AV261" t="n">
        <v>1.7232163150527</v>
      </c>
    </row>
    <row r="262" spans="1:48">
      <c r="A262" t="n">
        <v>259</v>
      </c>
      <c r="B262" t="n">
        <v>0</v>
      </c>
      <c r="C262" t="n">
        <v>0</v>
      </c>
      <c r="D262" t="n">
        <v>0</v>
      </c>
      <c r="E262" t="n">
        <v>17.9</v>
      </c>
      <c r="F262" t="n">
        <v>0.7649724373432334</v>
      </c>
      <c r="G262" t="n">
        <v>147.4619691333587</v>
      </c>
      <c r="H262" t="n">
        <v>581.5900062619668</v>
      </c>
      <c r="I262" t="n">
        <v>7.256948825523713</v>
      </c>
      <c r="J262" t="n">
        <v>7.256948825523713</v>
      </c>
      <c r="K262" t="n">
        <v>469.943247388419</v>
      </c>
      <c r="L262" t="n">
        <v>2</v>
      </c>
      <c r="M262" t="n">
        <v>119.1539673905728</v>
      </c>
      <c r="N262" t="n">
        <v>1242.276253375561</v>
      </c>
      <c r="O262" t="b">
        <v>0</v>
      </c>
      <c r="P262" t="n">
        <v>7.256948825523713</v>
      </c>
      <c r="Q262" t="n">
        <v>0</v>
      </c>
      <c r="R262" t="n">
        <v>0.9278354680529176</v>
      </c>
      <c r="S262" t="n">
        <v>26.16547014662853</v>
      </c>
      <c r="T262" t="n">
        <v>60.12239725610621</v>
      </c>
      <c r="U262" t="n">
        <v>7.821374667593354</v>
      </c>
      <c r="V262" t="n">
        <v>4.338704657523458</v>
      </c>
      <c r="W262" t="n">
        <v>0</v>
      </c>
      <c r="X262" t="n">
        <v>0</v>
      </c>
      <c r="Y262" t="n">
        <v>-21.42817949427903</v>
      </c>
      <c r="Z262" t="n">
        <v>47.41783579455695</v>
      </c>
      <c r="AA262" t="n">
        <v>1242.276253375561</v>
      </c>
      <c r="AB262" t="b">
        <v>0</v>
      </c>
      <c r="AC262" t="b">
        <v>1</v>
      </c>
      <c r="AD262" t="n">
        <v>89.57470369009962</v>
      </c>
      <c r="AE262" t="n">
        <v>-0</v>
      </c>
      <c r="AF262" t="n">
        <v>0</v>
      </c>
      <c r="AG262" t="n">
        <v>0.1623063965071165</v>
      </c>
      <c r="AH262" t="b">
        <v>0</v>
      </c>
      <c r="AI262" t="b">
        <v>0</v>
      </c>
      <c r="AJ262" t="n">
        <v>1242.276253375561</v>
      </c>
      <c r="AK262" t="n">
        <v>0</v>
      </c>
      <c r="AL262" t="n">
        <v>7.821374667593354</v>
      </c>
      <c r="AM262" t="n">
        <v>0</v>
      </c>
      <c r="AN262" t="n">
        <v>7.883787754843187</v>
      </c>
      <c r="AO262" t="n">
        <v>0</v>
      </c>
      <c r="AP262" t="n">
        <v>1</v>
      </c>
      <c r="AQ262" t="n">
        <v>0</v>
      </c>
      <c r="AR262" t="n">
        <v>0</v>
      </c>
      <c r="AS262" t="n">
        <v>0</v>
      </c>
      <c r="AT262" t="n">
        <v>2.372620376789551</v>
      </c>
      <c r="AU262" t="n">
        <v>0.7459115672380039</v>
      </c>
      <c r="AV262" t="n">
        <v>2.372620376789551</v>
      </c>
    </row>
    <row r="263" spans="1:48">
      <c r="A263" t="n">
        <v>260</v>
      </c>
      <c r="B263" t="n">
        <v>0</v>
      </c>
      <c r="C263" t="n">
        <v>0</v>
      </c>
      <c r="D263" t="n">
        <v>0</v>
      </c>
      <c r="E263" t="n">
        <v>20.6</v>
      </c>
      <c r="F263" t="n">
        <v>0.7391276589392897</v>
      </c>
      <c r="G263" t="n">
        <v>169.7048359858765</v>
      </c>
      <c r="H263" t="n">
        <v>669.315873128297</v>
      </c>
      <c r="I263" t="n">
        <v>8.121978366513014</v>
      </c>
      <c r="J263" t="n">
        <v>8.121978366513014</v>
      </c>
      <c r="K263" t="n">
        <v>457.0239842158287</v>
      </c>
      <c r="L263" t="n">
        <v>2</v>
      </c>
      <c r="M263" t="n">
        <v>115.8782921439728</v>
      </c>
      <c r="N263" t="n">
        <v>1429.658705002042</v>
      </c>
      <c r="O263" t="b">
        <v>0</v>
      </c>
      <c r="P263" t="n">
        <v>8.121978366513014</v>
      </c>
      <c r="Q263" t="n">
        <v>0</v>
      </c>
      <c r="R263" t="n">
        <v>0.9255036754780614</v>
      </c>
      <c r="S263" t="n">
        <v>26.18338270787088</v>
      </c>
      <c r="T263" t="n">
        <v>58.61687879683501</v>
      </c>
      <c r="U263" t="n">
        <v>8.775738640170902</v>
      </c>
      <c r="V263" t="n">
        <v>4.366742025312156</v>
      </c>
      <c r="W263" t="n">
        <v>0</v>
      </c>
      <c r="X263" t="n">
        <v>0</v>
      </c>
      <c r="Y263" t="n">
        <v>-21.42817949427903</v>
      </c>
      <c r="Z263" t="n">
        <v>47.58549605424763</v>
      </c>
      <c r="AA263" t="n">
        <v>1429.658705002042</v>
      </c>
      <c r="AB263" t="b">
        <v>0</v>
      </c>
      <c r="AC263" t="b">
        <v>1</v>
      </c>
      <c r="AD263" t="n">
        <v>89.56726334999745</v>
      </c>
      <c r="AE263" t="n">
        <v>-0</v>
      </c>
      <c r="AF263" t="n">
        <v>0</v>
      </c>
      <c r="AG263" t="n">
        <v>0.1731293023682655</v>
      </c>
      <c r="AH263" t="b">
        <v>0</v>
      </c>
      <c r="AI263" t="b">
        <v>0</v>
      </c>
      <c r="AJ263" t="n">
        <v>1429.658705002042</v>
      </c>
      <c r="AK263" t="n">
        <v>0</v>
      </c>
      <c r="AL263" t="n">
        <v>8.775738640170902</v>
      </c>
      <c r="AM263" t="n">
        <v>0</v>
      </c>
      <c r="AN263" t="n">
        <v>8.840575312539533</v>
      </c>
      <c r="AO263" t="n">
        <v>0</v>
      </c>
      <c r="AP263" t="n">
        <v>1</v>
      </c>
      <c r="AQ263" t="n">
        <v>0</v>
      </c>
      <c r="AR263" t="n">
        <v>0</v>
      </c>
      <c r="AS263" t="n">
        <v>0</v>
      </c>
      <c r="AT263" t="n">
        <v>2.616952629415831</v>
      </c>
      <c r="AU263" t="n">
        <v>0.8227254795124437</v>
      </c>
      <c r="AV263" t="n">
        <v>2.616952629415831</v>
      </c>
    </row>
    <row r="264" spans="1:48">
      <c r="A264" t="n">
        <v>261</v>
      </c>
      <c r="B264" t="n">
        <v>0</v>
      </c>
      <c r="C264" t="n">
        <v>0</v>
      </c>
      <c r="D264" t="n">
        <v>0</v>
      </c>
      <c r="E264" t="n">
        <v>23.2</v>
      </c>
      <c r="F264" t="n">
        <v>0.6951835935662767</v>
      </c>
      <c r="G264" t="n">
        <v>191.1238929549677</v>
      </c>
      <c r="H264" t="n">
        <v>753.7926338143926</v>
      </c>
      <c r="I264" t="n">
        <v>8.692007603002384</v>
      </c>
      <c r="J264" t="n">
        <v>8.692007603002384</v>
      </c>
      <c r="K264" t="n">
        <v>434.2866673617144</v>
      </c>
      <c r="L264" t="n">
        <v>2</v>
      </c>
      <c r="M264" t="n">
        <v>110.1132523736598</v>
      </c>
      <c r="N264" t="n">
        <v>1610.101065827543</v>
      </c>
      <c r="O264" t="b">
        <v>0</v>
      </c>
      <c r="P264" t="n">
        <v>8.692007603002384</v>
      </c>
      <c r="Q264" t="n">
        <v>0</v>
      </c>
      <c r="R264" t="n">
        <v>0.9222692693939086</v>
      </c>
      <c r="S264" t="n">
        <v>26.20407823549765</v>
      </c>
      <c r="T264" t="n">
        <v>55.89598377151541</v>
      </c>
      <c r="U264" t="n">
        <v>9.424587689791014</v>
      </c>
      <c r="V264" t="n">
        <v>4.34483565650612</v>
      </c>
      <c r="W264" t="n">
        <v>0</v>
      </c>
      <c r="X264" t="n">
        <v>0</v>
      </c>
      <c r="Y264" t="n">
        <v>-21.42817949427903</v>
      </c>
      <c r="Z264" t="n">
        <v>47.8134695120774</v>
      </c>
      <c r="AA264" t="n">
        <v>1610.101065827543</v>
      </c>
      <c r="AB264" t="b">
        <v>0</v>
      </c>
      <c r="AC264" t="b">
        <v>1</v>
      </c>
      <c r="AD264" t="n">
        <v>89.55982300989527</v>
      </c>
      <c r="AE264" t="n">
        <v>-0</v>
      </c>
      <c r="AF264" t="n">
        <v>0</v>
      </c>
      <c r="AG264" t="n">
        <v>0.2028571299604787</v>
      </c>
      <c r="AH264" t="b">
        <v>0</v>
      </c>
      <c r="AI264" t="b">
        <v>0</v>
      </c>
      <c r="AJ264" t="n">
        <v>1610.101065827543</v>
      </c>
      <c r="AK264" t="n">
        <v>0</v>
      </c>
      <c r="AL264" t="n">
        <v>9.424587689791014</v>
      </c>
      <c r="AM264" t="n">
        <v>0</v>
      </c>
      <c r="AN264" t="n">
        <v>9.48462335544812</v>
      </c>
      <c r="AO264" t="n">
        <v>0</v>
      </c>
      <c r="AP264" t="n">
        <v>1</v>
      </c>
      <c r="AQ264" t="n">
        <v>0</v>
      </c>
      <c r="AR264" t="n">
        <v>0</v>
      </c>
      <c r="AS264" t="n">
        <v>0</v>
      </c>
      <c r="AT264" t="n">
        <v>2.797699753872048</v>
      </c>
      <c r="AU264" t="n">
        <v>0.8795493069547962</v>
      </c>
      <c r="AV264" t="n">
        <v>2.797699753872048</v>
      </c>
    </row>
    <row r="265" spans="1:48">
      <c r="A265" t="n">
        <v>262</v>
      </c>
      <c r="B265" t="n">
        <v>0</v>
      </c>
      <c r="C265" t="n">
        <v>0</v>
      </c>
      <c r="D265" t="n">
        <v>0</v>
      </c>
      <c r="E265" t="n">
        <v>25.7</v>
      </c>
      <c r="F265" t="n">
        <v>0.7301379667956067</v>
      </c>
      <c r="G265" t="n">
        <v>211.7191400406323</v>
      </c>
      <c r="H265" t="n">
        <v>835.0202883202539</v>
      </c>
      <c r="I265" t="n">
        <v>10.08335417640048</v>
      </c>
      <c r="J265" t="n">
        <v>10.08335417640048</v>
      </c>
      <c r="K265" t="n">
        <v>454.7956296664875</v>
      </c>
      <c r="L265" t="n">
        <v>2</v>
      </c>
      <c r="M265" t="n">
        <v>115.3132935259857</v>
      </c>
      <c r="N265" t="n">
        <v>1783.603335852063</v>
      </c>
      <c r="O265" t="b">
        <v>0</v>
      </c>
      <c r="P265" t="n">
        <v>10.08335417640048</v>
      </c>
      <c r="Q265" t="n">
        <v>0</v>
      </c>
      <c r="R265" t="n">
        <v>0.9226710732791794</v>
      </c>
      <c r="S265" t="n">
        <v>26.22718784866173</v>
      </c>
      <c r="T265" t="n">
        <v>58.51015153000633</v>
      </c>
      <c r="U265" t="n">
        <v>10.92843860441421</v>
      </c>
      <c r="V265" t="n">
        <v>4.524527220087954</v>
      </c>
      <c r="W265" t="n">
        <v>0</v>
      </c>
      <c r="X265" t="n">
        <v>0</v>
      </c>
      <c r="Y265" t="n">
        <v>-21.42817949427903</v>
      </c>
      <c r="Z265" t="n">
        <v>48.05797393672663</v>
      </c>
      <c r="AA265" t="n">
        <v>1783.603335852063</v>
      </c>
      <c r="AB265" t="b">
        <v>0</v>
      </c>
      <c r="AC265" t="b">
        <v>1</v>
      </c>
      <c r="AD265" t="n">
        <v>89.55238266979309</v>
      </c>
      <c r="AE265" t="n">
        <v>-0</v>
      </c>
      <c r="AF265" t="n">
        <v>0</v>
      </c>
      <c r="AG265" t="n">
        <v>0.2286483435516299</v>
      </c>
      <c r="AH265" t="b">
        <v>0</v>
      </c>
      <c r="AI265" t="b">
        <v>0</v>
      </c>
      <c r="AJ265" t="n">
        <v>1783.603335852063</v>
      </c>
      <c r="AK265" t="n">
        <v>0</v>
      </c>
      <c r="AL265" t="n">
        <v>10.92843860441421</v>
      </c>
      <c r="AM265" t="n">
        <v>0</v>
      </c>
      <c r="AN265" t="n">
        <v>10.99826093759866</v>
      </c>
      <c r="AO265" t="n">
        <v>0</v>
      </c>
      <c r="AP265" t="n">
        <v>1</v>
      </c>
      <c r="AQ265" t="n">
        <v>0</v>
      </c>
      <c r="AR265" t="n">
        <v>0</v>
      </c>
      <c r="AS265" t="n">
        <v>0</v>
      </c>
      <c r="AT265" t="n">
        <v>3.141419104078912</v>
      </c>
      <c r="AU265" t="n">
        <v>0.9876088354452959</v>
      </c>
      <c r="AV265" t="n">
        <v>3.141419104078912</v>
      </c>
    </row>
    <row r="266" spans="1:48">
      <c r="A266" t="n">
        <v>263</v>
      </c>
      <c r="B266" t="n">
        <v>0</v>
      </c>
      <c r="C266" t="n">
        <v>0</v>
      </c>
      <c r="D266" t="n">
        <v>0</v>
      </c>
      <c r="E266" t="n">
        <v>28.7</v>
      </c>
      <c r="F266" t="n">
        <v>0.9675978725846259</v>
      </c>
      <c r="G266" t="n">
        <v>236.4334365434299</v>
      </c>
      <c r="H266" t="n">
        <v>932.4934737272876</v>
      </c>
      <c r="I266" t="n">
        <v>14.52263151572147</v>
      </c>
      <c r="J266" t="n">
        <v>14.52263151572147</v>
      </c>
      <c r="K266" t="n">
        <v>586.5537361094823</v>
      </c>
      <c r="L266" t="n">
        <v>2</v>
      </c>
      <c r="M266" t="n">
        <v>148.7205213259336</v>
      </c>
      <c r="N266" t="n">
        <v>1991.806059881486</v>
      </c>
      <c r="O266" t="b">
        <v>0</v>
      </c>
      <c r="P266" t="n">
        <v>14.52263151572147</v>
      </c>
      <c r="Q266" t="n">
        <v>0</v>
      </c>
      <c r="R266" t="n">
        <v>0.9299100944471183</v>
      </c>
      <c r="S266" t="n">
        <v>26.25385808308335</v>
      </c>
      <c r="T266" t="n">
        <v>74.87359546584833</v>
      </c>
      <c r="U266" t="n">
        <v>15.61724257263382</v>
      </c>
      <c r="V266" t="n">
        <v>5.247883234605979</v>
      </c>
      <c r="W266" t="n">
        <v>0</v>
      </c>
      <c r="X266" t="n">
        <v>0</v>
      </c>
      <c r="Y266" t="n">
        <v>-21.42817949427903</v>
      </c>
      <c r="Z266" t="n">
        <v>48.32044230680862</v>
      </c>
      <c r="AA266" t="n">
        <v>1991.806059881486</v>
      </c>
      <c r="AB266" t="b">
        <v>0</v>
      </c>
      <c r="AC266" t="b">
        <v>1</v>
      </c>
      <c r="AD266" t="n">
        <v>89.54494232969091</v>
      </c>
      <c r="AE266" t="n">
        <v>-0</v>
      </c>
      <c r="AF266" t="n">
        <v>0</v>
      </c>
      <c r="AG266" t="n">
        <v>0.2217676221154163</v>
      </c>
      <c r="AH266" t="b">
        <v>0</v>
      </c>
      <c r="AI266" t="b">
        <v>0</v>
      </c>
      <c r="AJ266" t="n">
        <v>1991.806059881486</v>
      </c>
      <c r="AK266" t="n">
        <v>0</v>
      </c>
      <c r="AL266" t="n">
        <v>15.61724257263382</v>
      </c>
      <c r="AM266" t="n">
        <v>0</v>
      </c>
      <c r="AN266" t="n">
        <v>15.68885567848526</v>
      </c>
      <c r="AO266" t="n">
        <v>0</v>
      </c>
      <c r="AP266" t="n">
        <v>1</v>
      </c>
      <c r="AQ266" t="n">
        <v>0</v>
      </c>
      <c r="AR266" t="n">
        <v>0</v>
      </c>
      <c r="AS266" t="n">
        <v>0</v>
      </c>
      <c r="AT266" t="n">
        <v>4.078434990371244</v>
      </c>
      <c r="AU266" t="n">
        <v>1.282190722673695</v>
      </c>
      <c r="AV266" t="n">
        <v>4.078434990371244</v>
      </c>
    </row>
    <row r="267" spans="1:48">
      <c r="A267" t="n">
        <v>264</v>
      </c>
      <c r="B267" t="n">
        <v>0</v>
      </c>
      <c r="C267" t="n">
        <v>0</v>
      </c>
      <c r="D267" t="n">
        <v>0</v>
      </c>
      <c r="E267" t="n">
        <v>32.5</v>
      </c>
      <c r="F267" t="n">
        <v>1.066137209532551</v>
      </c>
      <c r="G267" t="n">
        <v>267.7382121136401</v>
      </c>
      <c r="H267" t="n">
        <v>1055.959508576197</v>
      </c>
      <c r="I267" t="n">
        <v>18.02872392885932</v>
      </c>
      <c r="J267" t="n">
        <v>18.02872392885932</v>
      </c>
      <c r="K267" t="n">
        <v>643.0222660258621</v>
      </c>
      <c r="L267" t="n">
        <v>3</v>
      </c>
      <c r="M267" t="n">
        <v>163.0380999051374</v>
      </c>
      <c r="N267" t="n">
        <v>1397.034429846308</v>
      </c>
      <c r="O267" t="b">
        <v>1</v>
      </c>
      <c r="P267" t="n">
        <v>18.02872392885932</v>
      </c>
      <c r="Q267" t="n">
        <v>0</v>
      </c>
      <c r="R267" t="n">
        <v>0.9455136123412949</v>
      </c>
      <c r="S267" t="n">
        <v>26.28867422319261</v>
      </c>
      <c r="T267" t="n">
        <v>130.3351257943683</v>
      </c>
      <c r="U267" t="n">
        <v>19.06765137332748</v>
      </c>
      <c r="V267" t="n">
        <v>7.101490189578058</v>
      </c>
      <c r="W267" t="n">
        <v>0</v>
      </c>
      <c r="X267" t="n">
        <v>0</v>
      </c>
      <c r="Y267" t="n">
        <v>-21.42817949427903</v>
      </c>
      <c r="Z267" t="n">
        <v>48.46111877681516</v>
      </c>
      <c r="AA267" t="n">
        <v>1397.034429846308</v>
      </c>
      <c r="AB267" t="b">
        <v>0</v>
      </c>
      <c r="AC267" t="b">
        <v>1</v>
      </c>
      <c r="AD267" t="n">
        <v>89.53750198958873</v>
      </c>
      <c r="AE267" t="n">
        <v>-0</v>
      </c>
      <c r="AF267" t="n">
        <v>0</v>
      </c>
      <c r="AG267" t="n">
        <v>0.2157497640615939</v>
      </c>
      <c r="AH267" t="b">
        <v>0</v>
      </c>
      <c r="AI267" t="b">
        <v>0</v>
      </c>
      <c r="AJ267" t="n">
        <v>1397.034429846308</v>
      </c>
      <c r="AK267" t="n">
        <v>0</v>
      </c>
      <c r="AL267" t="n">
        <v>19.06765137332748</v>
      </c>
      <c r="AM267" t="n">
        <v>0</v>
      </c>
      <c r="AN267" t="n">
        <v>19.16043894836045</v>
      </c>
      <c r="AO267" t="n">
        <v>0</v>
      </c>
      <c r="AP267" t="n">
        <v>1</v>
      </c>
      <c r="AQ267" t="n">
        <v>0</v>
      </c>
      <c r="AR267" t="n">
        <v>0</v>
      </c>
      <c r="AS267" t="n">
        <v>0</v>
      </c>
      <c r="AT267" t="n">
        <v>4.700908951647359</v>
      </c>
      <c r="AU267" t="n">
        <v>1.477885968555628</v>
      </c>
      <c r="AV267" t="n">
        <v>4.700908951647359</v>
      </c>
    </row>
    <row r="268" spans="1:48">
      <c r="A268" t="n">
        <v>265</v>
      </c>
      <c r="B268" t="n">
        <v>0</v>
      </c>
      <c r="C268" t="n">
        <v>0</v>
      </c>
      <c r="D268" t="n">
        <v>0</v>
      </c>
      <c r="E268" t="n">
        <v>36.1</v>
      </c>
      <c r="F268" t="n">
        <v>0.9345199559518411</v>
      </c>
      <c r="G268" t="n">
        <v>297.3953679169972</v>
      </c>
      <c r="H268" t="n">
        <v>1172.927331064637</v>
      </c>
      <c r="I268" t="n">
        <v>17.86573362372627</v>
      </c>
      <c r="J268" t="n">
        <v>17.86573362372627</v>
      </c>
      <c r="K268" t="n">
        <v>573.6645808766016</v>
      </c>
      <c r="L268" t="n">
        <v>3</v>
      </c>
      <c r="M268" t="n">
        <v>145.4524799382864</v>
      </c>
      <c r="N268" t="n">
        <v>1551.782858998515</v>
      </c>
      <c r="O268" t="b">
        <v>0</v>
      </c>
      <c r="P268" t="n">
        <v>17.86573362372627</v>
      </c>
      <c r="Q268" t="n">
        <v>0</v>
      </c>
      <c r="R268" t="n">
        <v>0.9430146763860676</v>
      </c>
      <c r="S268" t="n">
        <v>26.32227372461477</v>
      </c>
      <c r="T268" t="n">
        <v>116.5850422078004</v>
      </c>
      <c r="U268" t="n">
        <v>18.94533995185891</v>
      </c>
      <c r="V268" t="n">
        <v>6.643636358755458</v>
      </c>
      <c r="W268" t="n">
        <v>0</v>
      </c>
      <c r="X268" t="n">
        <v>0</v>
      </c>
      <c r="Y268" t="n">
        <v>-21.42817949427903</v>
      </c>
      <c r="Z268" t="n">
        <v>48.67641992866973</v>
      </c>
      <c r="AA268" t="n">
        <v>1551.782858998515</v>
      </c>
      <c r="AB268" t="b">
        <v>0</v>
      </c>
      <c r="AC268" t="b">
        <v>1</v>
      </c>
      <c r="AD268" t="n">
        <v>89.53006164948656</v>
      </c>
      <c r="AE268" t="n">
        <v>-0</v>
      </c>
      <c r="AF268" t="n">
        <v>0</v>
      </c>
      <c r="AG268" t="n">
        <v>0.1950608739780483</v>
      </c>
      <c r="AH268" t="b">
        <v>0</v>
      </c>
      <c r="AI268" t="b">
        <v>0</v>
      </c>
      <c r="AJ268" t="n">
        <v>1551.782858998515</v>
      </c>
      <c r="AK268" t="n">
        <v>0</v>
      </c>
      <c r="AL268" t="n">
        <v>18.94533995185891</v>
      </c>
      <c r="AM268" t="n">
        <v>0</v>
      </c>
      <c r="AN268" t="n">
        <v>18.98275212047811</v>
      </c>
      <c r="AO268" t="n">
        <v>0</v>
      </c>
      <c r="AP268" t="n">
        <v>1</v>
      </c>
      <c r="AQ268" t="n">
        <v>0</v>
      </c>
      <c r="AR268" t="n">
        <v>0</v>
      </c>
      <c r="AS268" t="n">
        <v>0</v>
      </c>
      <c r="AT268" t="n">
        <v>4.63701346323115</v>
      </c>
      <c r="AU268" t="n">
        <v>1.45779831173104</v>
      </c>
      <c r="AV268" t="n">
        <v>4.63701346323115</v>
      </c>
    </row>
    <row r="269" spans="1:48">
      <c r="A269" t="n">
        <v>266</v>
      </c>
      <c r="B269" t="n">
        <v>0</v>
      </c>
      <c r="C269" t="n">
        <v>0</v>
      </c>
      <c r="D269" t="n">
        <v>0</v>
      </c>
      <c r="E269" t="n">
        <v>39</v>
      </c>
      <c r="F269" t="n">
        <v>0.6124496333267633</v>
      </c>
      <c r="G269" t="n">
        <v>321.2858545363682</v>
      </c>
      <c r="H269" t="n">
        <v>1267.151410291436</v>
      </c>
      <c r="I269" t="n">
        <v>13.44952837408737</v>
      </c>
      <c r="J269" t="n">
        <v>13.44952837408737</v>
      </c>
      <c r="K269" t="n">
        <v>399.7484905296517</v>
      </c>
      <c r="L269" t="n">
        <v>3</v>
      </c>
      <c r="M269" t="n">
        <v>101.3561081464634</v>
      </c>
      <c r="N269" t="n">
        <v>1676.44131581557</v>
      </c>
      <c r="O269" t="b">
        <v>0</v>
      </c>
      <c r="P269" t="n">
        <v>13.44952837408737</v>
      </c>
      <c r="Q269" t="n">
        <v>0</v>
      </c>
      <c r="R269" t="n">
        <v>0.9344726807054267</v>
      </c>
      <c r="S269" t="n">
        <v>26.35709652568441</v>
      </c>
      <c r="T269" t="n">
        <v>81.98293701607993</v>
      </c>
      <c r="U269" t="n">
        <v>14.39263945515713</v>
      </c>
      <c r="V269" t="n">
        <v>5.372122090559571</v>
      </c>
      <c r="W269" t="n">
        <v>0</v>
      </c>
      <c r="X269" t="n">
        <v>0</v>
      </c>
      <c r="Y269" t="n">
        <v>-21.42817949427903</v>
      </c>
      <c r="Z269" t="n">
        <v>48.91408013283348</v>
      </c>
      <c r="AA269" t="n">
        <v>1676.44131581557</v>
      </c>
      <c r="AB269" t="b">
        <v>0</v>
      </c>
      <c r="AC269" t="b">
        <v>1</v>
      </c>
      <c r="AD269" t="n">
        <v>89.52262130938438</v>
      </c>
      <c r="AE269" t="n">
        <v>-0</v>
      </c>
      <c r="AF269" t="n">
        <v>0</v>
      </c>
      <c r="AG269" t="n">
        <v>0.1748478318001238</v>
      </c>
      <c r="AH269" t="b">
        <v>0</v>
      </c>
      <c r="AI269" t="b">
        <v>0</v>
      </c>
      <c r="AJ269" t="n">
        <v>1676.44131581557</v>
      </c>
      <c r="AK269" t="n">
        <v>0</v>
      </c>
      <c r="AL269" t="n">
        <v>14.39263945515713</v>
      </c>
      <c r="AM269" t="n">
        <v>0</v>
      </c>
      <c r="AN269" t="n">
        <v>14.45800295183856</v>
      </c>
      <c r="AO269" t="n">
        <v>0</v>
      </c>
      <c r="AP269" t="n">
        <v>1</v>
      </c>
      <c r="AQ269" t="n">
        <v>0</v>
      </c>
      <c r="AR269" t="n">
        <v>0</v>
      </c>
      <c r="AS269" t="n">
        <v>0</v>
      </c>
      <c r="AT269" t="n">
        <v>3.748049349723676</v>
      </c>
      <c r="AU269" t="n">
        <v>1.178323086106474</v>
      </c>
      <c r="AV269" t="n">
        <v>3.748049349723676</v>
      </c>
    </row>
    <row r="270" spans="1:48">
      <c r="A270" t="n">
        <v>267</v>
      </c>
      <c r="B270" t="n">
        <v>0</v>
      </c>
      <c r="C270" t="n">
        <v>0</v>
      </c>
      <c r="D270" t="n">
        <v>0</v>
      </c>
      <c r="E270" t="n">
        <v>40.8</v>
      </c>
      <c r="F270" t="n">
        <v>0.5323481774077683</v>
      </c>
      <c r="G270" t="n">
        <v>336.1144324380467</v>
      </c>
      <c r="H270" t="n">
        <v>1325.635321535656</v>
      </c>
      <c r="I270" t="n">
        <v>12.58113753465103</v>
      </c>
      <c r="J270" t="n">
        <v>12.58113753465103</v>
      </c>
      <c r="K270" t="n">
        <v>357.4408061863461</v>
      </c>
      <c r="L270" t="n">
        <v>4</v>
      </c>
      <c r="M270" t="n">
        <v>90.62900765373887</v>
      </c>
      <c r="N270" t="n">
        <v>1182.466706809805</v>
      </c>
      <c r="O270" t="b">
        <v>1</v>
      </c>
      <c r="P270" t="n">
        <v>12.58113753465103</v>
      </c>
      <c r="Q270" t="n">
        <v>0</v>
      </c>
      <c r="R270" t="n">
        <v>0.9430872940389566</v>
      </c>
      <c r="S270" t="n">
        <v>26.38724110902859</v>
      </c>
      <c r="T270" t="n">
        <v>107.73342739304</v>
      </c>
      <c r="U270" t="n">
        <v>13.34037433668503</v>
      </c>
      <c r="V270" t="n">
        <v>6.131400875395499</v>
      </c>
      <c r="W270" t="n">
        <v>0</v>
      </c>
      <c r="X270" t="n">
        <v>0</v>
      </c>
      <c r="Y270" t="n">
        <v>-21.42817949427903</v>
      </c>
      <c r="Z270" t="n">
        <v>49.01802017930363</v>
      </c>
      <c r="AA270" t="n">
        <v>1182.466706809805</v>
      </c>
      <c r="AB270" t="b">
        <v>0</v>
      </c>
      <c r="AC270" t="b">
        <v>1</v>
      </c>
      <c r="AD270" t="n">
        <v>89.5151809692822</v>
      </c>
      <c r="AE270" t="n">
        <v>-0</v>
      </c>
      <c r="AF270" t="n">
        <v>0</v>
      </c>
      <c r="AG270" t="n">
        <v>0.1436453861570244</v>
      </c>
      <c r="AH270" t="b">
        <v>0</v>
      </c>
      <c r="AI270" t="b">
        <v>0</v>
      </c>
      <c r="AJ270" t="n">
        <v>1182.466706809805</v>
      </c>
      <c r="AK270" t="n">
        <v>0</v>
      </c>
      <c r="AL270" t="n">
        <v>13.34037433668503</v>
      </c>
      <c r="AM270" t="n">
        <v>0</v>
      </c>
      <c r="AN270" t="n">
        <v>13.43027022167525</v>
      </c>
      <c r="AO270" t="n">
        <v>0</v>
      </c>
      <c r="AP270" t="n">
        <v>1</v>
      </c>
      <c r="AQ270" t="n">
        <v>0</v>
      </c>
      <c r="AR270" t="n">
        <v>0</v>
      </c>
      <c r="AS270" t="n">
        <v>0</v>
      </c>
      <c r="AT270" t="n">
        <v>3.503026639617801</v>
      </c>
      <c r="AU270" t="n">
        <v>1.101292105722127</v>
      </c>
      <c r="AV270" t="n">
        <v>3.503026639617801</v>
      </c>
    </row>
    <row r="271" spans="1:48">
      <c r="A271" t="n">
        <v>268</v>
      </c>
      <c r="B271" t="n">
        <v>0</v>
      </c>
      <c r="C271" t="n">
        <v>0</v>
      </c>
      <c r="D271" t="n">
        <v>0</v>
      </c>
      <c r="E271" t="n">
        <v>42.9</v>
      </c>
      <c r="F271" t="n">
        <v>0.5081576570421529</v>
      </c>
      <c r="G271" t="n">
        <v>353.414439990005</v>
      </c>
      <c r="H271" t="n">
        <v>1393.866551320579</v>
      </c>
      <c r="I271" t="n">
        <v>12.80754437692657</v>
      </c>
      <c r="J271" t="n">
        <v>12.80754437692657</v>
      </c>
      <c r="K271" t="n">
        <v>346.0612412748592</v>
      </c>
      <c r="L271" t="n">
        <v>4</v>
      </c>
      <c r="M271" t="n">
        <v>87.74372243277364</v>
      </c>
      <c r="N271" t="n">
        <v>1243.328963777957</v>
      </c>
      <c r="O271" t="b">
        <v>0</v>
      </c>
      <c r="P271" t="n">
        <v>12.80754437692657</v>
      </c>
      <c r="Q271" t="n">
        <v>0</v>
      </c>
      <c r="R271" t="n">
        <v>0.9422348909912071</v>
      </c>
      <c r="S271" t="n">
        <v>26.41173224748502</v>
      </c>
      <c r="T271" t="n">
        <v>104.397961454159</v>
      </c>
      <c r="U271" t="n">
        <v>13.59272990140852</v>
      </c>
      <c r="V271" t="n">
        <v>6.030559623695282</v>
      </c>
      <c r="W271" t="n">
        <v>0</v>
      </c>
      <c r="X271" t="n">
        <v>0</v>
      </c>
      <c r="Y271" t="n">
        <v>-21.42817949427903</v>
      </c>
      <c r="Z271" t="n">
        <v>49.1556709927417</v>
      </c>
      <c r="AA271" t="n">
        <v>1243.328963777957</v>
      </c>
      <c r="AB271" t="b">
        <v>0</v>
      </c>
      <c r="AC271" t="b">
        <v>1</v>
      </c>
      <c r="AD271" t="n">
        <v>89.50774062918002</v>
      </c>
      <c r="AE271" t="n">
        <v>-0</v>
      </c>
      <c r="AF271" t="n">
        <v>0</v>
      </c>
      <c r="AG271" t="n">
        <v>0.1359104014484933</v>
      </c>
      <c r="AH271" t="b">
        <v>0</v>
      </c>
      <c r="AI271" t="b">
        <v>0</v>
      </c>
      <c r="AJ271" t="n">
        <v>1243.328963777957</v>
      </c>
      <c r="AK271" t="n">
        <v>0</v>
      </c>
      <c r="AL271" t="n">
        <v>13.59272990140852</v>
      </c>
      <c r="AM271" t="n">
        <v>0</v>
      </c>
      <c r="AN271" t="n">
        <v>13.59794666542631</v>
      </c>
      <c r="AO271" t="n">
        <v>0</v>
      </c>
      <c r="AP271" t="n">
        <v>1</v>
      </c>
      <c r="AQ271" t="n">
        <v>0</v>
      </c>
      <c r="AR271" t="n">
        <v>0</v>
      </c>
      <c r="AS271" t="n">
        <v>0</v>
      </c>
      <c r="AT271" t="n">
        <v>3.53308660874845</v>
      </c>
      <c r="AU271" t="n">
        <v>1.110742449698229</v>
      </c>
      <c r="AV271" t="n">
        <v>3.53308660874845</v>
      </c>
    </row>
    <row r="272" spans="1:48">
      <c r="A272" t="n">
        <v>269</v>
      </c>
      <c r="B272" t="n">
        <v>0</v>
      </c>
      <c r="C272" t="n">
        <v>0</v>
      </c>
      <c r="D272" t="n">
        <v>0</v>
      </c>
      <c r="E272" t="n">
        <v>44.4</v>
      </c>
      <c r="F272" t="n">
        <v>0.4350211944236246</v>
      </c>
      <c r="G272" t="n">
        <v>365.7715882414037</v>
      </c>
      <c r="H272" t="n">
        <v>1442.603144024096</v>
      </c>
      <c r="I272" t="n">
        <v>11.77519317691638</v>
      </c>
      <c r="J272" t="n">
        <v>11.77519317691638</v>
      </c>
      <c r="K272" t="n">
        <v>307.4181145088837</v>
      </c>
      <c r="L272" t="n">
        <v>4</v>
      </c>
      <c r="M272" t="n">
        <v>77.94576939880417</v>
      </c>
      <c r="N272" t="n">
        <v>1286.802004469494</v>
      </c>
      <c r="O272" t="b">
        <v>0</v>
      </c>
      <c r="P272" t="n">
        <v>11.77519317691638</v>
      </c>
      <c r="Q272" t="n">
        <v>0</v>
      </c>
      <c r="R272" t="n">
        <v>0.9396487584371579</v>
      </c>
      <c r="S272" t="n">
        <v>26.43703753610995</v>
      </c>
      <c r="T272" t="n">
        <v>92.99554622470447</v>
      </c>
      <c r="U272" t="n">
        <v>12.53148378177088</v>
      </c>
      <c r="V272" t="n">
        <v>5.612396674475605</v>
      </c>
      <c r="W272" t="n">
        <v>0</v>
      </c>
      <c r="X272" t="n">
        <v>0</v>
      </c>
      <c r="Y272" t="n">
        <v>-21.42817949427903</v>
      </c>
      <c r="Z272" t="n">
        <v>49.27942609174307</v>
      </c>
      <c r="AA272" t="n">
        <v>1286.802004469494</v>
      </c>
      <c r="AB272" t="b">
        <v>0</v>
      </c>
      <c r="AC272" t="b">
        <v>1</v>
      </c>
      <c r="AD272" t="n">
        <v>89.50030028907784</v>
      </c>
      <c r="AE272" t="n">
        <v>-0</v>
      </c>
      <c r="AF272" t="n">
        <v>0</v>
      </c>
      <c r="AG272" t="n">
        <v>0.1168776152524323</v>
      </c>
      <c r="AH272" t="b">
        <v>0</v>
      </c>
      <c r="AI272" t="b">
        <v>0</v>
      </c>
      <c r="AJ272" t="n">
        <v>1286.802004469494</v>
      </c>
      <c r="AK272" t="n">
        <v>0</v>
      </c>
      <c r="AL272" t="n">
        <v>12.53148378177088</v>
      </c>
      <c r="AM272" t="n">
        <v>0</v>
      </c>
      <c r="AN272" t="n">
        <v>12.53510653456101</v>
      </c>
      <c r="AO272" t="n">
        <v>0</v>
      </c>
      <c r="AP272" t="n">
        <v>1</v>
      </c>
      <c r="AQ272" t="n">
        <v>0</v>
      </c>
      <c r="AR272" t="n">
        <v>0</v>
      </c>
      <c r="AS272" t="n">
        <v>0</v>
      </c>
      <c r="AT272" t="n">
        <v>3.308301620183045</v>
      </c>
      <c r="AU272" t="n">
        <v>1.040073865396818</v>
      </c>
      <c r="AV272" t="n">
        <v>3.308301620183045</v>
      </c>
    </row>
    <row r="273" spans="1:48">
      <c r="A273" t="n">
        <v>270</v>
      </c>
      <c r="B273" t="n">
        <v>0</v>
      </c>
      <c r="C273" t="n">
        <v>0</v>
      </c>
      <c r="D273" t="n">
        <v>0</v>
      </c>
      <c r="E273" t="n">
        <v>45.9</v>
      </c>
      <c r="F273" t="n">
        <v>0.251757565263353</v>
      </c>
      <c r="G273" t="n">
        <v>378.1287364928025</v>
      </c>
      <c r="H273" t="n">
        <v>1491.339736727613</v>
      </c>
      <c r="I273" t="n">
        <v>8.258227845117121</v>
      </c>
      <c r="J273" t="n">
        <v>8.258227845117121</v>
      </c>
      <c r="K273" t="n">
        <v>208.5540170662811</v>
      </c>
      <c r="L273" t="n">
        <v>4</v>
      </c>
      <c r="M273" t="n">
        <v>52.8788075725865</v>
      </c>
      <c r="N273" t="n">
        <v>1330.275045161031</v>
      </c>
      <c r="O273" t="b">
        <v>0</v>
      </c>
      <c r="P273" t="n">
        <v>8.258227845117121</v>
      </c>
      <c r="Q273" t="n">
        <v>0</v>
      </c>
      <c r="R273" t="n">
        <v>0.9292716938720442</v>
      </c>
      <c r="S273" t="n">
        <v>26.46134468818585</v>
      </c>
      <c r="T273" t="n">
        <v>63.79315629610899</v>
      </c>
      <c r="U273" t="n">
        <v>8.886774341212458</v>
      </c>
      <c r="V273" t="n">
        <v>4.511981887379726</v>
      </c>
      <c r="W273" t="n">
        <v>0</v>
      </c>
      <c r="X273" t="n">
        <v>0</v>
      </c>
      <c r="Y273" t="n">
        <v>-21.42817949427903</v>
      </c>
      <c r="Z273" t="n">
        <v>49.40822251351485</v>
      </c>
      <c r="AA273" t="n">
        <v>1330.275045161031</v>
      </c>
      <c r="AB273" t="b">
        <v>0</v>
      </c>
      <c r="AC273" t="b">
        <v>1</v>
      </c>
      <c r="AD273" t="n">
        <v>89.49285994897566</v>
      </c>
      <c r="AE273" t="n">
        <v>-0</v>
      </c>
      <c r="AF273" t="n">
        <v>0</v>
      </c>
      <c r="AG273" t="n">
        <v>0.08952211909081831</v>
      </c>
      <c r="AH273" t="b">
        <v>0</v>
      </c>
      <c r="AI273" t="b">
        <v>0</v>
      </c>
      <c r="AJ273" t="n">
        <v>1330.275045161031</v>
      </c>
      <c r="AK273" t="n">
        <v>0</v>
      </c>
      <c r="AL273" t="n">
        <v>8.886774341212458</v>
      </c>
      <c r="AM273" t="n">
        <v>0</v>
      </c>
      <c r="AN273" t="n">
        <v>8.887804813117208</v>
      </c>
      <c r="AO273" t="n">
        <v>0</v>
      </c>
      <c r="AP273" t="n">
        <v>1</v>
      </c>
      <c r="AQ273" t="n">
        <v>0</v>
      </c>
      <c r="AR273" t="n">
        <v>0</v>
      </c>
      <c r="AS273" t="n">
        <v>0</v>
      </c>
      <c r="AT273" t="n">
        <v>2.568858366460484</v>
      </c>
      <c r="AU273" t="n">
        <v>0.8076054597203511</v>
      </c>
      <c r="AV273" t="n">
        <v>2.568858366460484</v>
      </c>
    </row>
    <row r="274" spans="1:48">
      <c r="A274" t="n">
        <v>271</v>
      </c>
      <c r="B274" t="n">
        <v>0</v>
      </c>
      <c r="C274" t="n">
        <v>0</v>
      </c>
      <c r="D274" t="n">
        <v>0</v>
      </c>
      <c r="E274" t="n">
        <v>46</v>
      </c>
      <c r="F274" t="n">
        <v>-0.1087181221437117</v>
      </c>
      <c r="G274" t="n">
        <v>378.9525463762291</v>
      </c>
      <c r="H274" t="n">
        <v>1494.588842907848</v>
      </c>
      <c r="I274" t="n">
        <v>0.4520114792141809</v>
      </c>
      <c r="J274" t="n">
        <v>0.4520114792141809</v>
      </c>
      <c r="K274" t="n">
        <v>11.39032239352632</v>
      </c>
      <c r="L274" t="n">
        <v>4</v>
      </c>
      <c r="M274" t="n">
        <v>2.888012777263266</v>
      </c>
      <c r="N274" t="n">
        <v>1333.1732478738</v>
      </c>
      <c r="O274" t="b">
        <v>0</v>
      </c>
      <c r="P274" t="n">
        <v>0.4520114792141809</v>
      </c>
      <c r="Q274" t="n">
        <v>0</v>
      </c>
      <c r="R274" t="n">
        <v>0.586909445268434</v>
      </c>
      <c r="S274" t="n">
        <v>26.48132305334325</v>
      </c>
      <c r="T274" t="n">
        <v>5.516494089203719</v>
      </c>
      <c r="U274" t="n">
        <v>0.7701554010728946</v>
      </c>
      <c r="V274" t="n">
        <v>2.278811603482569</v>
      </c>
      <c r="W274" t="n">
        <v>0</v>
      </c>
      <c r="X274" t="n">
        <v>0</v>
      </c>
      <c r="Y274" t="n">
        <v>-21.42817949427903</v>
      </c>
      <c r="Z274" t="n">
        <v>49.48776877748035</v>
      </c>
      <c r="AA274" t="n">
        <v>1333.1732478738</v>
      </c>
      <c r="AB274" t="b">
        <v>0</v>
      </c>
      <c r="AC274" t="b">
        <v>1</v>
      </c>
      <c r="AD274" t="n">
        <v>89.48541960887349</v>
      </c>
      <c r="AE274" t="n">
        <v>-0</v>
      </c>
      <c r="AF274" t="n">
        <v>0</v>
      </c>
      <c r="AG274" t="n">
        <v>0.08827068517232503</v>
      </c>
      <c r="AH274" t="b">
        <v>0</v>
      </c>
      <c r="AI274" t="b">
        <v>0</v>
      </c>
      <c r="AJ274" t="n">
        <v>1333.1732478738</v>
      </c>
      <c r="AK274" t="n">
        <v>0</v>
      </c>
      <c r="AL274" t="n">
        <v>0.7701554010728946</v>
      </c>
      <c r="AM274" t="n">
        <v>0</v>
      </c>
      <c r="AN274" t="n">
        <v>0.7701916286007959</v>
      </c>
      <c r="AO274" t="n">
        <v>0</v>
      </c>
      <c r="AP274" t="n">
        <v>1</v>
      </c>
      <c r="AQ274" t="n">
        <v>0</v>
      </c>
      <c r="AR274" t="n">
        <v>0</v>
      </c>
      <c r="AS274" t="n">
        <v>0</v>
      </c>
      <c r="AT274" t="n">
        <v>0.9833278640474864</v>
      </c>
      <c r="AU274" t="n">
        <v>0.3091415868108419</v>
      </c>
      <c r="AV274" t="n">
        <v>0.9833278640474864</v>
      </c>
    </row>
    <row r="275" spans="1:48">
      <c r="A275" t="n">
        <v>272</v>
      </c>
      <c r="B275" t="n">
        <v>0</v>
      </c>
      <c r="C275" t="n">
        <v>0</v>
      </c>
      <c r="D275" t="n">
        <v>0</v>
      </c>
      <c r="E275" t="n">
        <v>45.6</v>
      </c>
      <c r="F275" t="n">
        <v>-0.06688507668851429</v>
      </c>
      <c r="G275" t="n">
        <v>375.6573068425228</v>
      </c>
      <c r="H275" t="n">
        <v>1481.59241818691</v>
      </c>
      <c r="I275" t="n">
        <v>1.333511718926353</v>
      </c>
      <c r="J275" t="n">
        <v>1.333511718926353</v>
      </c>
      <c r="K275" t="n">
        <v>33.89817973013406</v>
      </c>
      <c r="L275" t="n">
        <v>4</v>
      </c>
      <c r="M275" t="n">
        <v>8.594873156727703</v>
      </c>
      <c r="N275" t="n">
        <v>1321.580437022724</v>
      </c>
      <c r="O275" t="b">
        <v>0</v>
      </c>
      <c r="P275" t="n">
        <v>1.333511718926353</v>
      </c>
      <c r="Q275" t="n">
        <v>0</v>
      </c>
      <c r="R275" t="n">
        <v>0.792152904882263</v>
      </c>
      <c r="S275" t="n">
        <v>26.48770972453542</v>
      </c>
      <c r="T275" t="n">
        <v>12.16369713959384</v>
      </c>
      <c r="U275" t="n">
        <v>1.683401917366637</v>
      </c>
      <c r="V275" t="n">
        <v>2.528189116356504</v>
      </c>
      <c r="W275" t="n">
        <v>0</v>
      </c>
      <c r="X275" t="n">
        <v>0</v>
      </c>
      <c r="Y275" t="n">
        <v>-21.42817949427903</v>
      </c>
      <c r="Z275" t="n">
        <v>49.56713711067297</v>
      </c>
      <c r="AA275" t="n">
        <v>1321.580437022724</v>
      </c>
      <c r="AB275" t="b">
        <v>0</v>
      </c>
      <c r="AC275" t="b">
        <v>1</v>
      </c>
      <c r="AD275" t="n">
        <v>89.47797926877131</v>
      </c>
      <c r="AE275" t="n">
        <v>-0</v>
      </c>
      <c r="AF275" t="n">
        <v>0</v>
      </c>
      <c r="AG275" t="n">
        <v>0.07835268618497412</v>
      </c>
      <c r="AH275" t="b">
        <v>0</v>
      </c>
      <c r="AI275" t="b">
        <v>0</v>
      </c>
      <c r="AJ275" t="n">
        <v>1321.580437022724</v>
      </c>
      <c r="AK275" t="n">
        <v>0</v>
      </c>
      <c r="AL275" t="n">
        <v>1.683401917366637</v>
      </c>
      <c r="AM275" t="n">
        <v>0</v>
      </c>
      <c r="AN275" t="n">
        <v>1.683599156129656</v>
      </c>
      <c r="AO275" t="n">
        <v>0</v>
      </c>
      <c r="AP275" t="n">
        <v>1</v>
      </c>
      <c r="AQ275" t="n">
        <v>0</v>
      </c>
      <c r="AR275" t="n">
        <v>0</v>
      </c>
      <c r="AS275" t="n">
        <v>0</v>
      </c>
      <c r="AT275" t="n">
        <v>1.150452842583101</v>
      </c>
      <c r="AU275" t="n">
        <v>0.3616828428346139</v>
      </c>
      <c r="AV275" t="n">
        <v>1.150452842583101</v>
      </c>
    </row>
    <row r="276" spans="1:48">
      <c r="A276" t="n">
        <v>273</v>
      </c>
      <c r="B276" t="n">
        <v>0</v>
      </c>
      <c r="C276" t="n">
        <v>0</v>
      </c>
      <c r="D276" t="n">
        <v>0</v>
      </c>
      <c r="E276" t="n">
        <v>45.3</v>
      </c>
      <c r="F276" t="n">
        <v>-0.2070749044355633</v>
      </c>
      <c r="G276" t="n">
        <v>373.185877192243</v>
      </c>
      <c r="H276" t="n">
        <v>1471.845099646206</v>
      </c>
      <c r="I276" t="n">
        <v>-1.684452403156185</v>
      </c>
      <c r="J276" t="n">
        <v>-1.684452403156185</v>
      </c>
      <c r="K276" t="n">
        <v>-43.10274467764368</v>
      </c>
      <c r="L276" t="n">
        <v>4</v>
      </c>
      <c r="M276" t="n">
        <v>-10.9286877985912</v>
      </c>
      <c r="N276" t="n">
        <v>1312.885828884416</v>
      </c>
      <c r="O276" t="b">
        <v>0</v>
      </c>
      <c r="P276" t="n">
        <v>-1.684452403156185</v>
      </c>
      <c r="Q276" t="n">
        <v>0</v>
      </c>
      <c r="R276" t="n">
        <v>0.7664204381098132</v>
      </c>
      <c r="S276" t="n">
        <v>26.49718999274582</v>
      </c>
      <c r="T276" t="n">
        <v>-9.390100549956991</v>
      </c>
      <c r="U276" t="n">
        <v>-1.290998748802091</v>
      </c>
      <c r="V276" t="n">
        <v>1.538587248634206</v>
      </c>
      <c r="W276" t="n">
        <v>0</v>
      </c>
      <c r="X276" t="n">
        <v>0</v>
      </c>
      <c r="Y276" t="n">
        <v>-21.42817949427903</v>
      </c>
      <c r="Z276" t="n">
        <v>49.64261174427506</v>
      </c>
      <c r="AA276" t="n">
        <v>1312.885828884416</v>
      </c>
      <c r="AB276" t="b">
        <v>0</v>
      </c>
      <c r="AC276" t="b">
        <v>1</v>
      </c>
      <c r="AD276" t="n">
        <v>89.47053892866913</v>
      </c>
      <c r="AE276" t="n">
        <v>-0</v>
      </c>
      <c r="AF276" t="n">
        <v>0</v>
      </c>
      <c r="AG276" t="n">
        <v>0.06594447420535943</v>
      </c>
      <c r="AH276" t="b">
        <v>0</v>
      </c>
      <c r="AI276" t="b">
        <v>0</v>
      </c>
      <c r="AJ276" t="n">
        <v>1312.885828884416</v>
      </c>
      <c r="AK276" t="n">
        <v>0</v>
      </c>
      <c r="AL276" t="n">
        <v>-1.290998748802091</v>
      </c>
      <c r="AM276" t="n">
        <v>0</v>
      </c>
      <c r="AN276" t="n">
        <v>-1.289545622405159</v>
      </c>
      <c r="AO276" t="n">
        <v>0</v>
      </c>
      <c r="AP276" t="n">
        <v>1</v>
      </c>
      <c r="AQ276" t="n">
        <v>0</v>
      </c>
      <c r="AR276" t="n">
        <v>0</v>
      </c>
      <c r="AS276" t="n">
        <v>0</v>
      </c>
      <c r="AT276" t="n">
        <v>0.5786715928337463</v>
      </c>
      <c r="AU276" t="n">
        <v>0.1819245248625872</v>
      </c>
      <c r="AV276" t="n">
        <v>0.5786715928337463</v>
      </c>
    </row>
    <row r="277" spans="1:48">
      <c r="A277" t="n">
        <v>274</v>
      </c>
      <c r="B277" t="n">
        <v>0</v>
      </c>
      <c r="C277" t="n">
        <v>0</v>
      </c>
      <c r="D277" t="n">
        <v>0</v>
      </c>
      <c r="E277" t="n">
        <v>43.7</v>
      </c>
      <c r="F277" t="n">
        <v>-0.6881486389025504</v>
      </c>
      <c r="G277" t="n">
        <v>360.0049190574177</v>
      </c>
      <c r="H277" t="n">
        <v>1419.859400762455</v>
      </c>
      <c r="I277" t="n">
        <v>-11.60594965233207</v>
      </c>
      <c r="J277" t="n">
        <v>-11.60594965233207</v>
      </c>
      <c r="K277" t="n">
        <v>-307.8531695534487</v>
      </c>
      <c r="L277" t="n">
        <v>4</v>
      </c>
      <c r="M277" t="n">
        <v>-78.05607747298396</v>
      </c>
      <c r="N277" t="n">
        <v>1266.51458548011</v>
      </c>
      <c r="O277" t="b">
        <v>0</v>
      </c>
      <c r="P277" t="n">
        <v>-11.60594965233207</v>
      </c>
      <c r="Q277" t="n">
        <v>0</v>
      </c>
      <c r="R277" t="n">
        <v>0.9346059345330957</v>
      </c>
      <c r="S277" t="n">
        <v>26.51064777235688</v>
      </c>
      <c r="T277" t="n">
        <v>-81.78438703209177</v>
      </c>
      <c r="U277" t="n">
        <v>-10.84698942096187</v>
      </c>
      <c r="V277" t="n">
        <v>-3.728309559107814</v>
      </c>
      <c r="W277" t="n">
        <v>-86.15060768619995</v>
      </c>
      <c r="X277" t="n">
        <v>2</v>
      </c>
      <c r="Y277" t="n">
        <v>64.72242819192091</v>
      </c>
      <c r="Z277" t="n">
        <v>49.69067979770529</v>
      </c>
      <c r="AA277" t="n">
        <v>1266.51458548011</v>
      </c>
      <c r="AB277" t="b">
        <v>0</v>
      </c>
      <c r="AC277" t="b">
        <v>1</v>
      </c>
      <c r="AD277" t="n">
        <v>89.47805529129025</v>
      </c>
      <c r="AE277" t="n">
        <v>1.8</v>
      </c>
      <c r="AF277" t="n">
        <v>0</v>
      </c>
      <c r="AG277" t="n">
        <v>0.04998867552218694</v>
      </c>
      <c r="AH277" t="b">
        <v>0</v>
      </c>
      <c r="AI277" t="b">
        <v>0</v>
      </c>
      <c r="AJ277" t="n">
        <v>1266.51458548011</v>
      </c>
      <c r="AK277" t="n">
        <v>0</v>
      </c>
      <c r="AL277" t="n">
        <v>-10.84698942096187</v>
      </c>
      <c r="AM277" t="n">
        <v>6.873416482881365</v>
      </c>
      <c r="AN277" t="n">
        <v>-2.165421744302701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</row>
    <row r="278" spans="1:48">
      <c r="A278" t="n">
        <v>275</v>
      </c>
      <c r="B278" t="n">
        <v>0</v>
      </c>
      <c r="C278" t="n">
        <v>0</v>
      </c>
      <c r="D278" t="n">
        <v>0</v>
      </c>
      <c r="E278" t="n">
        <v>40.8</v>
      </c>
      <c r="F278" t="n">
        <v>-0.7903305399542315</v>
      </c>
      <c r="G278" t="n">
        <v>336.1144324380467</v>
      </c>
      <c r="H278" t="n">
        <v>1325.635321535656</v>
      </c>
      <c r="I278" t="n">
        <v>-12.89497724045845</v>
      </c>
      <c r="J278" t="n">
        <v>-12.89497724045845</v>
      </c>
      <c r="K278" t="n">
        <v>-366.3572588638664</v>
      </c>
      <c r="L278" t="n">
        <v>4</v>
      </c>
      <c r="M278" t="n">
        <v>-92.88977151720752</v>
      </c>
      <c r="N278" t="n">
        <v>1182.466706809805</v>
      </c>
      <c r="O278" t="b">
        <v>0</v>
      </c>
      <c r="P278" t="n">
        <v>-12.89497724045845</v>
      </c>
      <c r="Q278" t="n">
        <v>0</v>
      </c>
      <c r="R278" t="n">
        <v>0.9393981817091542</v>
      </c>
      <c r="S278" t="n">
        <v>26.53660742329493</v>
      </c>
      <c r="T278" t="n">
        <v>-97.82565298502638</v>
      </c>
      <c r="U278" t="n">
        <v>-12.11351817286759</v>
      </c>
      <c r="V278" t="n">
        <v>-4.935881467818874</v>
      </c>
      <c r="W278" t="n">
        <v>-86.15060768619995</v>
      </c>
      <c r="X278" t="n">
        <v>2</v>
      </c>
      <c r="Y278" t="n">
        <v>64.72242819192091</v>
      </c>
      <c r="Z278" t="n">
        <v>49.74638018791339</v>
      </c>
      <c r="AA278" t="n">
        <v>1182.466706809805</v>
      </c>
      <c r="AB278" t="b">
        <v>0</v>
      </c>
      <c r="AC278" t="b">
        <v>1</v>
      </c>
      <c r="AD278" t="n">
        <v>89.50052835663466</v>
      </c>
      <c r="AE278" t="n">
        <v>1.8</v>
      </c>
      <c r="AF278" t="n">
        <v>0</v>
      </c>
      <c r="AG278" t="n">
        <v>0.04211599657671639</v>
      </c>
      <c r="AH278" t="b">
        <v>0</v>
      </c>
      <c r="AI278" t="b">
        <v>0</v>
      </c>
      <c r="AJ278" t="n">
        <v>1182.466706809805</v>
      </c>
      <c r="AK278" t="n">
        <v>0</v>
      </c>
      <c r="AL278" t="n">
        <v>-12.11351817286759</v>
      </c>
      <c r="AM278" t="n">
        <v>8.241644230591076</v>
      </c>
      <c r="AN278" t="n">
        <v>-2.007348456197991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</row>
    <row r="279" spans="1:48">
      <c r="A279" t="n">
        <v>276</v>
      </c>
      <c r="B279" t="n">
        <v>0</v>
      </c>
      <c r="C279" t="n">
        <v>0</v>
      </c>
      <c r="D279" t="n">
        <v>0</v>
      </c>
      <c r="E279" t="n">
        <v>38</v>
      </c>
      <c r="F279" t="n">
        <v>-0.9005292012805333</v>
      </c>
      <c r="G279" t="n">
        <v>313.0477557021023</v>
      </c>
      <c r="H279" t="n">
        <v>1234.660348489091</v>
      </c>
      <c r="I279" t="n">
        <v>-14.0638181299717</v>
      </c>
      <c r="J279" t="n">
        <v>-14.0638181299717</v>
      </c>
      <c r="K279" t="n">
        <v>-429.0066547406422</v>
      </c>
      <c r="L279" t="n">
        <v>3</v>
      </c>
      <c r="M279" t="n">
        <v>-108.7745067800817</v>
      </c>
      <c r="N279" t="n">
        <v>1633.455641051068</v>
      </c>
      <c r="O279" t="b">
        <v>1</v>
      </c>
      <c r="P279" t="n">
        <v>-14.0638181299717</v>
      </c>
      <c r="Q279" t="n">
        <v>0</v>
      </c>
      <c r="R279" t="n">
        <v>0.943040207681093</v>
      </c>
      <c r="S279" t="n">
        <v>26.56333662962028</v>
      </c>
      <c r="T279" t="n">
        <v>-77.53494592917363</v>
      </c>
      <c r="U279" t="n">
        <v>-13.26274597007763</v>
      </c>
      <c r="V279" t="n">
        <v>31.23956085090808</v>
      </c>
      <c r="W279" t="n">
        <v>-86.15060768619995</v>
      </c>
      <c r="X279" t="n">
        <v>2</v>
      </c>
      <c r="Y279" t="n">
        <v>64.72242819192091</v>
      </c>
      <c r="Z279" t="n">
        <v>49.81148956127506</v>
      </c>
      <c r="AA279" t="n">
        <v>1633.455641051068</v>
      </c>
      <c r="AB279" t="b">
        <v>0</v>
      </c>
      <c r="AC279" t="b">
        <v>1</v>
      </c>
      <c r="AD279" t="n">
        <v>89.52300142197907</v>
      </c>
      <c r="AE279" t="n">
        <v>1.8</v>
      </c>
      <c r="AF279" t="n">
        <v>0</v>
      </c>
      <c r="AG279" t="n">
        <v>0.03338946825498548</v>
      </c>
      <c r="AH279" t="b">
        <v>0</v>
      </c>
      <c r="AI279" t="b">
        <v>0</v>
      </c>
      <c r="AJ279" t="n">
        <v>1633.455641051068</v>
      </c>
      <c r="AK279" t="n">
        <v>0</v>
      </c>
      <c r="AL279" t="n">
        <v>-13.26274597007763</v>
      </c>
      <c r="AM279" t="n">
        <v>8.525248254970622</v>
      </c>
      <c r="AN279" t="n">
        <v>-2.895441755010414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</row>
    <row r="280" spans="1:48">
      <c r="A280" t="n">
        <v>277</v>
      </c>
      <c r="B280" t="n">
        <v>0</v>
      </c>
      <c r="C280" t="n">
        <v>0</v>
      </c>
      <c r="D280" t="n">
        <v>0</v>
      </c>
      <c r="E280" t="n">
        <v>34.4</v>
      </c>
      <c r="F280" t="n">
        <v>-0.9408859882569658</v>
      </c>
      <c r="G280" t="n">
        <v>283.3905998987452</v>
      </c>
      <c r="H280" t="n">
        <v>1117.692526000651</v>
      </c>
      <c r="I280" t="n">
        <v>-13.46983412943037</v>
      </c>
      <c r="J280" t="n">
        <v>-13.46983412943037</v>
      </c>
      <c r="K280" t="n">
        <v>-453.8874652354873</v>
      </c>
      <c r="L280" t="n">
        <v>3</v>
      </c>
      <c r="M280" t="n">
        <v>-115.0830287108234</v>
      </c>
      <c r="N280" t="n">
        <v>1478.707211898861</v>
      </c>
      <c r="O280" t="b">
        <v>0</v>
      </c>
      <c r="P280" t="n">
        <v>-13.46983412943037</v>
      </c>
      <c r="Q280" t="n">
        <v>0</v>
      </c>
      <c r="R280" t="n">
        <v>0.9445375288620946</v>
      </c>
      <c r="S280" t="n">
        <v>26.5907366866819</v>
      </c>
      <c r="T280" t="n">
        <v>-82.16193465796415</v>
      </c>
      <c r="U280" t="n">
        <v>-12.72276384279446</v>
      </c>
      <c r="V280" t="n">
        <v>32.92109405285919</v>
      </c>
      <c r="W280" t="n">
        <v>-86.15060768619995</v>
      </c>
      <c r="X280" t="n">
        <v>2</v>
      </c>
      <c r="Y280" t="n">
        <v>64.72242819192091</v>
      </c>
      <c r="Z280" t="n">
        <v>49.86102859645969</v>
      </c>
      <c r="AA280" t="n">
        <v>1478.707211898861</v>
      </c>
      <c r="AB280" t="b">
        <v>0</v>
      </c>
      <c r="AC280" t="b">
        <v>1</v>
      </c>
      <c r="AD280" t="n">
        <v>89.54547448732349</v>
      </c>
      <c r="AE280" t="n">
        <v>1.8</v>
      </c>
      <c r="AF280" t="n">
        <v>0</v>
      </c>
      <c r="AG280" t="n">
        <v>0.04946747388882125</v>
      </c>
      <c r="AH280" t="b">
        <v>0</v>
      </c>
      <c r="AI280" t="b">
        <v>0</v>
      </c>
      <c r="AJ280" t="n">
        <v>1478.707211898861</v>
      </c>
      <c r="AK280" t="n">
        <v>0</v>
      </c>
      <c r="AL280" t="n">
        <v>-12.72276384279446</v>
      </c>
      <c r="AM280" t="n">
        <v>8.299042858559645</v>
      </c>
      <c r="AN280" t="n">
        <v>-2.579083175475202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</row>
    <row r="281" spans="1:48">
      <c r="A281" t="n">
        <v>278</v>
      </c>
      <c r="B281" t="n">
        <v>0</v>
      </c>
      <c r="C281" t="n">
        <v>0</v>
      </c>
      <c r="D281" t="n">
        <v>0</v>
      </c>
      <c r="E281" t="n">
        <v>30.9</v>
      </c>
      <c r="F281" t="n">
        <v>-1.252593512358274</v>
      </c>
      <c r="G281" t="n">
        <v>254.5572539788147</v>
      </c>
      <c r="H281" t="n">
        <v>1003.973809692445</v>
      </c>
      <c r="I281" t="n">
        <v>-16.71250766544977</v>
      </c>
      <c r="J281" t="n">
        <v>-16.71250766544977</v>
      </c>
      <c r="K281" t="n">
        <v>-626.9422296578252</v>
      </c>
      <c r="L281" t="n">
        <v>3</v>
      </c>
      <c r="M281" t="n">
        <v>-158.9610115765277</v>
      </c>
      <c r="N281" t="n">
        <v>1328.257350223105</v>
      </c>
      <c r="O281" t="b">
        <v>0</v>
      </c>
      <c r="P281" t="n">
        <v>-16.71250766544977</v>
      </c>
      <c r="Q281" t="n">
        <v>0</v>
      </c>
      <c r="R281" t="n">
        <v>0.9495980809576698</v>
      </c>
      <c r="S281" t="n">
        <v>26.61628965120581</v>
      </c>
      <c r="T281" t="n">
        <v>-114.0960480273323</v>
      </c>
      <c r="U281" t="n">
        <v>-15.87016520710145</v>
      </c>
      <c r="V281" t="n">
        <v>44.86496354919538</v>
      </c>
      <c r="W281" t="n">
        <v>-86.15060768619995</v>
      </c>
      <c r="X281" t="n">
        <v>2</v>
      </c>
      <c r="Y281" t="n">
        <v>64.72242819192091</v>
      </c>
      <c r="Z281" t="n">
        <v>49.89993255609211</v>
      </c>
      <c r="AA281" t="n">
        <v>1328.257350223105</v>
      </c>
      <c r="AB281" t="b">
        <v>0</v>
      </c>
      <c r="AC281" t="b">
        <v>1</v>
      </c>
      <c r="AD281" t="n">
        <v>89.5679475526679</v>
      </c>
      <c r="AE281" t="n">
        <v>1.8</v>
      </c>
      <c r="AF281" t="n">
        <v>0</v>
      </c>
      <c r="AG281" t="n">
        <v>0.07616987094814504</v>
      </c>
      <c r="AH281" t="b">
        <v>0</v>
      </c>
      <c r="AI281" t="b">
        <v>0</v>
      </c>
      <c r="AJ281" t="n">
        <v>1328.257350223105</v>
      </c>
      <c r="AK281" t="n">
        <v>0</v>
      </c>
      <c r="AL281" t="n">
        <v>-15.87016520710145</v>
      </c>
      <c r="AM281" t="n">
        <v>11.74602714834978</v>
      </c>
      <c r="AN281" t="n">
        <v>-2.283552434060644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</row>
    <row r="282" spans="1:48">
      <c r="A282" t="n">
        <v>279</v>
      </c>
      <c r="B282" t="n">
        <v>0</v>
      </c>
      <c r="C282" t="n">
        <v>0</v>
      </c>
      <c r="D282" t="n">
        <v>0</v>
      </c>
      <c r="E282" t="n">
        <v>25.5</v>
      </c>
      <c r="F282" t="n">
        <v>-1.465406628976604</v>
      </c>
      <c r="G282" t="n">
        <v>210.0715202737792</v>
      </c>
      <c r="H282" t="n">
        <v>828.5220759597851</v>
      </c>
      <c r="I282" t="n">
        <v>-16.42788314888648</v>
      </c>
      <c r="J282" t="n">
        <v>-16.42788314888648</v>
      </c>
      <c r="K282" t="n">
        <v>-746.7681875983496</v>
      </c>
      <c r="L282" t="n">
        <v>2</v>
      </c>
      <c r="M282" t="n">
        <v>-189.3428467541455</v>
      </c>
      <c r="N282" t="n">
        <v>1769.723154250101</v>
      </c>
      <c r="O282" t="b">
        <v>1</v>
      </c>
      <c r="P282" t="n">
        <v>-16.42788314888648</v>
      </c>
      <c r="Q282" t="n">
        <v>0</v>
      </c>
      <c r="R282" t="n">
        <v>0.9519680860041457</v>
      </c>
      <c r="S282" t="n">
        <v>26.64510132708182</v>
      </c>
      <c r="T282" t="n">
        <v>-84.38593044153563</v>
      </c>
      <c r="U282" t="n">
        <v>-15.63882047834522</v>
      </c>
      <c r="V282" t="n">
        <v>104.9569163126098</v>
      </c>
      <c r="W282" t="n">
        <v>-86.15060768619995</v>
      </c>
      <c r="X282" t="n">
        <v>2</v>
      </c>
      <c r="Y282" t="n">
        <v>64.72242819192091</v>
      </c>
      <c r="Z282" t="n">
        <v>49.96642037315748</v>
      </c>
      <c r="AA282" t="n">
        <v>1769.723154250101</v>
      </c>
      <c r="AB282" t="b">
        <v>0</v>
      </c>
      <c r="AC282" t="b">
        <v>1</v>
      </c>
      <c r="AD282" t="n">
        <v>89.59042061801232</v>
      </c>
      <c r="AE282" t="n">
        <v>1.8</v>
      </c>
      <c r="AF282" t="n">
        <v>0</v>
      </c>
      <c r="AG282" t="n">
        <v>0.1058040617721192</v>
      </c>
      <c r="AH282" t="b">
        <v>0</v>
      </c>
      <c r="AI282" t="b">
        <v>0</v>
      </c>
      <c r="AJ282" t="n">
        <v>1769.723154250101</v>
      </c>
      <c r="AK282" t="n">
        <v>0</v>
      </c>
      <c r="AL282" t="n">
        <v>-15.63882047834522</v>
      </c>
      <c r="AM282" t="n">
        <v>10.64156859187113</v>
      </c>
      <c r="AN282" t="n">
        <v>-3.185451213052723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</row>
    <row r="283" spans="1:48">
      <c r="A283" t="n">
        <v>280</v>
      </c>
      <c r="B283" t="n">
        <v>0</v>
      </c>
      <c r="C283" t="n">
        <v>0</v>
      </c>
      <c r="D283" t="n">
        <v>0</v>
      </c>
      <c r="E283" t="n">
        <v>21.4</v>
      </c>
      <c r="F283" t="n">
        <v>-0.8024466384019755</v>
      </c>
      <c r="G283" t="n">
        <v>176.2953150532892</v>
      </c>
      <c r="H283" t="n">
        <v>695.3087225701726</v>
      </c>
      <c r="I283" t="n">
        <v>-7.129301253309158</v>
      </c>
      <c r="J283" t="n">
        <v>-7.129301253309158</v>
      </c>
      <c r="K283" t="n">
        <v>-386.1691508633975</v>
      </c>
      <c r="L283" t="n">
        <v>2</v>
      </c>
      <c r="M283" t="n">
        <v>-97.9130707057296</v>
      </c>
      <c r="N283" t="n">
        <v>1485.179431409889</v>
      </c>
      <c r="O283" t="b">
        <v>0</v>
      </c>
      <c r="P283" t="n">
        <v>-7.129301253309158</v>
      </c>
      <c r="Q283" t="n">
        <v>0</v>
      </c>
      <c r="R283" t="n">
        <v>0.9435527944300316</v>
      </c>
      <c r="S283" t="n">
        <v>26.67209060879757</v>
      </c>
      <c r="T283" t="n">
        <v>-43.25194357472679</v>
      </c>
      <c r="U283" t="n">
        <v>-6.726872119893383</v>
      </c>
      <c r="V283" t="n">
        <v>54.66112713100279</v>
      </c>
      <c r="W283" t="n">
        <v>-86.15060768619995</v>
      </c>
      <c r="X283" t="n">
        <v>2</v>
      </c>
      <c r="Y283" t="n">
        <v>64.72242819192091</v>
      </c>
      <c r="Z283" t="n">
        <v>50.01595940834211</v>
      </c>
      <c r="AA283" t="n">
        <v>1485.179431409889</v>
      </c>
      <c r="AB283" t="b">
        <v>0</v>
      </c>
      <c r="AC283" t="b">
        <v>1</v>
      </c>
      <c r="AD283" t="n">
        <v>89.61289368335673</v>
      </c>
      <c r="AE283" t="n">
        <v>1.8</v>
      </c>
      <c r="AF283" t="n">
        <v>0</v>
      </c>
      <c r="AG283" t="n">
        <v>0.1309339824583088</v>
      </c>
      <c r="AH283" t="b">
        <v>0</v>
      </c>
      <c r="AI283" t="b">
        <v>0</v>
      </c>
      <c r="AJ283" t="n">
        <v>1485.179431409889</v>
      </c>
      <c r="AK283" t="n">
        <v>0</v>
      </c>
      <c r="AL283" t="n">
        <v>-6.726872119893383</v>
      </c>
      <c r="AM283" t="n">
        <v>2.269981381022124</v>
      </c>
      <c r="AN283" t="n">
        <v>-2.592054066502627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</row>
    <row r="284" spans="1:48">
      <c r="A284" t="n">
        <v>281</v>
      </c>
      <c r="B284" t="n">
        <v>0</v>
      </c>
      <c r="C284" t="n">
        <v>0</v>
      </c>
      <c r="D284" t="n">
        <v>0</v>
      </c>
      <c r="E284" t="n">
        <v>20.2</v>
      </c>
      <c r="F284" t="n">
        <v>0.2585265159178385</v>
      </c>
      <c r="G284" t="n">
        <v>166.4095964521702</v>
      </c>
      <c r="H284" t="n">
        <v>656.3194484073591</v>
      </c>
      <c r="I284" t="n">
        <v>3.377905587568834</v>
      </c>
      <c r="J284" t="n">
        <v>3.377905587568834</v>
      </c>
      <c r="K284" t="n">
        <v>193.8387147211793</v>
      </c>
      <c r="L284" t="n">
        <v>2</v>
      </c>
      <c r="M284" t="n">
        <v>49.14774714025845</v>
      </c>
      <c r="N284" t="n">
        <v>1401.898341798119</v>
      </c>
      <c r="O284" t="b">
        <v>0</v>
      </c>
      <c r="P284" t="n">
        <v>3.377905587568834</v>
      </c>
      <c r="Q284" t="n">
        <v>0</v>
      </c>
      <c r="R284" t="n">
        <v>0.8814092023457359</v>
      </c>
      <c r="S284" t="n">
        <v>26.68585538776618</v>
      </c>
      <c r="T284" t="n">
        <v>26.10506545043521</v>
      </c>
      <c r="U284" t="n">
        <v>3.832392013356627</v>
      </c>
      <c r="V284" t="n">
        <v>3.095820534583879</v>
      </c>
      <c r="W284" t="n">
        <v>0</v>
      </c>
      <c r="X284" t="n">
        <v>0</v>
      </c>
      <c r="Y284" t="n">
        <v>-21.42817949427903</v>
      </c>
      <c r="Z284" t="n">
        <v>50.18325242808573</v>
      </c>
      <c r="AA284" t="n">
        <v>1401.898341798119</v>
      </c>
      <c r="AB284" t="b">
        <v>0</v>
      </c>
      <c r="AC284" t="b">
        <v>1</v>
      </c>
      <c r="AD284" t="n">
        <v>89.62041004597785</v>
      </c>
      <c r="AE284" t="n">
        <v>-0</v>
      </c>
      <c r="AF284" t="n">
        <v>0</v>
      </c>
      <c r="AG284" t="n">
        <v>0.1445280536692311</v>
      </c>
      <c r="AH284" t="b">
        <v>0</v>
      </c>
      <c r="AI284" t="b">
        <v>0</v>
      </c>
      <c r="AJ284" t="n">
        <v>1401.898341798119</v>
      </c>
      <c r="AK284" t="n">
        <v>0</v>
      </c>
      <c r="AL284" t="n">
        <v>3.832392013356627</v>
      </c>
      <c r="AM284" t="n">
        <v>0</v>
      </c>
      <c r="AN284" t="n">
        <v>3.837585410039768</v>
      </c>
      <c r="AO284" t="n">
        <v>0</v>
      </c>
      <c r="AP284" t="n">
        <v>1</v>
      </c>
      <c r="AQ284" t="n">
        <v>0</v>
      </c>
      <c r="AR284" t="n">
        <v>0</v>
      </c>
      <c r="AS284" t="n">
        <v>0</v>
      </c>
      <c r="AT284" t="n">
        <v>1.593977947590967</v>
      </c>
      <c r="AU284" t="n">
        <v>0.5011196062638616</v>
      </c>
      <c r="AV284" t="n">
        <v>1.593977947590967</v>
      </c>
    </row>
    <row r="285" spans="1:48">
      <c r="A285" t="n">
        <v>282</v>
      </c>
      <c r="B285" t="n">
        <v>0</v>
      </c>
      <c r="C285" t="n">
        <v>0</v>
      </c>
      <c r="D285" t="n">
        <v>0</v>
      </c>
      <c r="E285" t="n">
        <v>22.9</v>
      </c>
      <c r="F285" t="n">
        <v>1.018340574730617</v>
      </c>
      <c r="G285" t="n">
        <v>188.652463304688</v>
      </c>
      <c r="H285" t="n">
        <v>744.0453152736893</v>
      </c>
      <c r="I285" t="n">
        <v>12.07005094229923</v>
      </c>
      <c r="J285" t="n">
        <v>12.07005094229923</v>
      </c>
      <c r="K285" t="n">
        <v>610.9673535729048</v>
      </c>
      <c r="L285" t="n">
        <v>2</v>
      </c>
      <c r="M285" t="n">
        <v>154.9105866057061</v>
      </c>
      <c r="N285" t="n">
        <v>1589.2807934246</v>
      </c>
      <c r="O285" t="b">
        <v>0</v>
      </c>
      <c r="P285" t="n">
        <v>12.07005094229923</v>
      </c>
      <c r="Q285" t="n">
        <v>0</v>
      </c>
      <c r="R285" t="n">
        <v>0.9336249530584703</v>
      </c>
      <c r="S285" t="n">
        <v>26.6995572099013</v>
      </c>
      <c r="T285" t="n">
        <v>77.67967493827041</v>
      </c>
      <c r="U285" t="n">
        <v>12.92815803900576</v>
      </c>
      <c r="V285" t="n">
        <v>5.155992070430486</v>
      </c>
      <c r="W285" t="n">
        <v>0</v>
      </c>
      <c r="X285" t="n">
        <v>0</v>
      </c>
      <c r="Y285" t="n">
        <v>-21.42817949427903</v>
      </c>
      <c r="Z285" t="n">
        <v>50.39468618564833</v>
      </c>
      <c r="AA285" t="n">
        <v>1589.2807934246</v>
      </c>
      <c r="AB285" t="b">
        <v>0</v>
      </c>
      <c r="AC285" t="b">
        <v>1</v>
      </c>
      <c r="AD285" t="n">
        <v>89.61296970587567</v>
      </c>
      <c r="AE285" t="n">
        <v>-0</v>
      </c>
      <c r="AF285" t="n">
        <v>0</v>
      </c>
      <c r="AG285" t="n">
        <v>0.1750619847992766</v>
      </c>
      <c r="AH285" t="b">
        <v>0</v>
      </c>
      <c r="AI285" t="b">
        <v>0</v>
      </c>
      <c r="AJ285" t="n">
        <v>1589.2807934246</v>
      </c>
      <c r="AK285" t="n">
        <v>0</v>
      </c>
      <c r="AL285" t="n">
        <v>12.92815803900576</v>
      </c>
      <c r="AM285" t="n">
        <v>0</v>
      </c>
      <c r="AN285" t="n">
        <v>13.02270094040195</v>
      </c>
      <c r="AO285" t="n">
        <v>0</v>
      </c>
      <c r="AP285" t="n">
        <v>1</v>
      </c>
      <c r="AQ285" t="n">
        <v>0</v>
      </c>
      <c r="AR285" t="n">
        <v>0</v>
      </c>
      <c r="AS285" t="n">
        <v>0</v>
      </c>
      <c r="AT285" t="n">
        <v>3.425380196785434</v>
      </c>
      <c r="AU285" t="n">
        <v>1.076881382274697</v>
      </c>
      <c r="AV285" t="n">
        <v>3.425380196785434</v>
      </c>
    </row>
    <row r="286" spans="1:48">
      <c r="A286" t="n">
        <v>283</v>
      </c>
      <c r="B286" t="n">
        <v>0</v>
      </c>
      <c r="C286" t="n">
        <v>0</v>
      </c>
      <c r="D286" t="n">
        <v>0</v>
      </c>
      <c r="E286" t="n">
        <v>26.6</v>
      </c>
      <c r="F286" t="n">
        <v>1.001444518493031</v>
      </c>
      <c r="G286" t="n">
        <v>219.1334289914716</v>
      </c>
      <c r="H286" t="n">
        <v>864.2622439423641</v>
      </c>
      <c r="I286" t="n">
        <v>13.85545779356637</v>
      </c>
      <c r="J286" t="n">
        <v>13.85545779356637</v>
      </c>
      <c r="K286" t="n">
        <v>603.786817957301</v>
      </c>
      <c r="L286" t="n">
        <v>2</v>
      </c>
      <c r="M286" t="n">
        <v>153.0899639851169</v>
      </c>
      <c r="N286" t="n">
        <v>1846.06415306089</v>
      </c>
      <c r="O286" t="b">
        <v>0</v>
      </c>
      <c r="P286" t="n">
        <v>13.85545779356637</v>
      </c>
      <c r="Q286" t="n">
        <v>0</v>
      </c>
      <c r="R286" t="n">
        <v>0.9318220504452995</v>
      </c>
      <c r="S286" t="n">
        <v>26.72695993619226</v>
      </c>
      <c r="T286" t="n">
        <v>76.91525588974426</v>
      </c>
      <c r="U286" t="n">
        <v>14.86921004600086</v>
      </c>
      <c r="V286" t="n">
        <v>5.243924436037858</v>
      </c>
      <c r="W286" t="n">
        <v>0</v>
      </c>
      <c r="X286" t="n">
        <v>0</v>
      </c>
      <c r="Y286" t="n">
        <v>-21.42817949427903</v>
      </c>
      <c r="Z286" t="n">
        <v>50.64040244561554</v>
      </c>
      <c r="AA286" t="n">
        <v>1846.06415306089</v>
      </c>
      <c r="AB286" t="b">
        <v>0</v>
      </c>
      <c r="AC286" t="b">
        <v>1</v>
      </c>
      <c r="AD286" t="n">
        <v>89.60552936577349</v>
      </c>
      <c r="AE286" t="n">
        <v>-0</v>
      </c>
      <c r="AF286" t="n">
        <v>0</v>
      </c>
      <c r="AG286" t="n">
        <v>0.2060558568549122</v>
      </c>
      <c r="AH286" t="b">
        <v>0</v>
      </c>
      <c r="AI286" t="b">
        <v>0</v>
      </c>
      <c r="AJ286" t="n">
        <v>1846.06415306089</v>
      </c>
      <c r="AK286" t="n">
        <v>0</v>
      </c>
      <c r="AL286" t="n">
        <v>14.86921004600086</v>
      </c>
      <c r="AM286" t="n">
        <v>0</v>
      </c>
      <c r="AN286" t="n">
        <v>14.99221276122067</v>
      </c>
      <c r="AO286" t="n">
        <v>0</v>
      </c>
      <c r="AP286" t="n">
        <v>1</v>
      </c>
      <c r="AQ286" t="n">
        <v>0</v>
      </c>
      <c r="AR286" t="n">
        <v>0</v>
      </c>
      <c r="AS286" t="n">
        <v>0</v>
      </c>
      <c r="AT286" t="n">
        <v>3.854208104674352</v>
      </c>
      <c r="AU286" t="n">
        <v>1.211697596439408</v>
      </c>
      <c r="AV286" t="n">
        <v>3.854208104674352</v>
      </c>
    </row>
    <row r="287" spans="1:48">
      <c r="A287" t="n">
        <v>284</v>
      </c>
      <c r="B287" t="n">
        <v>0</v>
      </c>
      <c r="C287" t="n">
        <v>0</v>
      </c>
      <c r="D287" t="n">
        <v>0</v>
      </c>
      <c r="E287" t="n">
        <v>30.2</v>
      </c>
      <c r="F287" t="n">
        <v>1.059214684630596</v>
      </c>
      <c r="G287" t="n">
        <v>248.7905847948287</v>
      </c>
      <c r="H287" t="n">
        <v>981.2300664308043</v>
      </c>
      <c r="I287" t="n">
        <v>16.61314951378801</v>
      </c>
      <c r="J287" t="n">
        <v>16.61314951378801</v>
      </c>
      <c r="K287" t="n">
        <v>637.6603522093669</v>
      </c>
      <c r="L287" t="n">
        <v>2</v>
      </c>
      <c r="M287" t="n">
        <v>161.678588288379</v>
      </c>
      <c r="N287" t="n">
        <v>2095.907421896198</v>
      </c>
      <c r="O287" t="b">
        <v>0</v>
      </c>
      <c r="P287" t="n">
        <v>16.61314951378801</v>
      </c>
      <c r="Q287" t="n">
        <v>0</v>
      </c>
      <c r="R287" t="n">
        <v>0.9320040864535364</v>
      </c>
      <c r="S287" t="n">
        <v>26.75927050800718</v>
      </c>
      <c r="T287" t="n">
        <v>81.21447543162073</v>
      </c>
      <c r="U287" t="n">
        <v>17.82518956220932</v>
      </c>
      <c r="V287" t="n">
        <v>5.522252450169887</v>
      </c>
      <c r="W287" t="n">
        <v>0</v>
      </c>
      <c r="X287" t="n">
        <v>0</v>
      </c>
      <c r="Y287" t="n">
        <v>-21.42817949427903</v>
      </c>
      <c r="Z287" t="n">
        <v>50.87187083838264</v>
      </c>
      <c r="AA287" t="n">
        <v>2095.907421896198</v>
      </c>
      <c r="AB287" t="b">
        <v>0</v>
      </c>
      <c r="AC287" t="b">
        <v>1</v>
      </c>
      <c r="AD287" t="n">
        <v>89.59808902567131</v>
      </c>
      <c r="AE287" t="n">
        <v>-0</v>
      </c>
      <c r="AF287" t="n">
        <v>0</v>
      </c>
      <c r="AG287" t="n">
        <v>0.2403407874838417</v>
      </c>
      <c r="AH287" t="b">
        <v>0</v>
      </c>
      <c r="AI287" t="b">
        <v>0</v>
      </c>
      <c r="AJ287" t="n">
        <v>2095.907421896198</v>
      </c>
      <c r="AK287" t="n">
        <v>0</v>
      </c>
      <c r="AL287" t="n">
        <v>17.82518956220932</v>
      </c>
      <c r="AM287" t="n">
        <v>0</v>
      </c>
      <c r="AN287" t="n">
        <v>17.89448157182697</v>
      </c>
      <c r="AO287" t="n">
        <v>0</v>
      </c>
      <c r="AP287" t="n">
        <v>1</v>
      </c>
      <c r="AQ287" t="n">
        <v>0</v>
      </c>
      <c r="AR287" t="n">
        <v>0</v>
      </c>
      <c r="AS287" t="n">
        <v>0</v>
      </c>
      <c r="AT287" t="n">
        <v>4.457154825228772</v>
      </c>
      <c r="AU287" t="n">
        <v>1.401253809346221</v>
      </c>
      <c r="AV287" t="n">
        <v>4.457154825228772</v>
      </c>
    </row>
    <row r="288" spans="1:48">
      <c r="A288" t="n">
        <v>285</v>
      </c>
      <c r="B288" t="n">
        <v>0</v>
      </c>
      <c r="C288" t="n">
        <v>0</v>
      </c>
      <c r="D288" t="n">
        <v>0</v>
      </c>
      <c r="E288" t="n">
        <v>34.1</v>
      </c>
      <c r="F288" t="n">
        <v>1.011696742984585</v>
      </c>
      <c r="G288" t="n">
        <v>280.9191702484655</v>
      </c>
      <c r="H288" t="n">
        <v>1107.945207459948</v>
      </c>
      <c r="I288" t="n">
        <v>18.0738660760843</v>
      </c>
      <c r="J288" t="n">
        <v>18.0738660760843</v>
      </c>
      <c r="K288" t="n">
        <v>614.3856521245257</v>
      </c>
      <c r="L288" t="n">
        <v>3</v>
      </c>
      <c r="M288" t="n">
        <v>155.7772951634193</v>
      </c>
      <c r="N288" t="n">
        <v>1465.811509469511</v>
      </c>
      <c r="O288" t="b">
        <v>1</v>
      </c>
      <c r="P288" t="n">
        <v>18.0738660760843</v>
      </c>
      <c r="Q288" t="n">
        <v>0</v>
      </c>
      <c r="R288" t="n">
        <v>0.9446996205065483</v>
      </c>
      <c r="S288" t="n">
        <v>26.79790850596434</v>
      </c>
      <c r="T288" t="n">
        <v>124.6380293098877</v>
      </c>
      <c r="U288" t="n">
        <v>19.13186549857307</v>
      </c>
      <c r="V288" t="n">
        <v>6.892530320152758</v>
      </c>
      <c r="W288" t="n">
        <v>0</v>
      </c>
      <c r="X288" t="n">
        <v>0</v>
      </c>
      <c r="Y288" t="n">
        <v>-21.42817949427903</v>
      </c>
      <c r="Z288" t="n">
        <v>51.02952310385957</v>
      </c>
      <c r="AA288" t="n">
        <v>1465.811509469511</v>
      </c>
      <c r="AB288" t="b">
        <v>0</v>
      </c>
      <c r="AC288" t="b">
        <v>1</v>
      </c>
      <c r="AD288" t="n">
        <v>89.59064868556914</v>
      </c>
      <c r="AE288" t="n">
        <v>-0</v>
      </c>
      <c r="AF288" t="n">
        <v>0</v>
      </c>
      <c r="AG288" t="n">
        <v>0.2547511578917847</v>
      </c>
      <c r="AH288" t="b">
        <v>0</v>
      </c>
      <c r="AI288" t="b">
        <v>0</v>
      </c>
      <c r="AJ288" t="n">
        <v>1465.811509469511</v>
      </c>
      <c r="AK288" t="n">
        <v>0</v>
      </c>
      <c r="AL288" t="n">
        <v>19.13186549857307</v>
      </c>
      <c r="AM288" t="n">
        <v>0</v>
      </c>
      <c r="AN288" t="n">
        <v>19.24610362037757</v>
      </c>
      <c r="AO288" t="n">
        <v>0</v>
      </c>
      <c r="AP288" t="n">
        <v>1</v>
      </c>
      <c r="AQ288" t="n">
        <v>0</v>
      </c>
      <c r="AR288" t="n">
        <v>0</v>
      </c>
      <c r="AS288" t="n">
        <v>0</v>
      </c>
      <c r="AT288" t="n">
        <v>4.660009142422408</v>
      </c>
      <c r="AU288" t="n">
        <v>1.465027762878409</v>
      </c>
      <c r="AV288" t="n">
        <v>4.660009142422408</v>
      </c>
    </row>
    <row r="289" spans="1:48">
      <c r="A289" t="n">
        <v>286</v>
      </c>
      <c r="B289" t="n">
        <v>0</v>
      </c>
      <c r="C289" t="n">
        <v>0</v>
      </c>
      <c r="D289" t="n">
        <v>0</v>
      </c>
      <c r="E289" t="n">
        <v>37.4</v>
      </c>
      <c r="F289" t="n">
        <v>0.893998343431063</v>
      </c>
      <c r="G289" t="n">
        <v>308.1048964015428</v>
      </c>
      <c r="H289" t="n">
        <v>1215.165711407685</v>
      </c>
      <c r="I289" t="n">
        <v>17.82667721745689</v>
      </c>
      <c r="J289" t="n">
        <v>17.82667721745689</v>
      </c>
      <c r="K289" t="n">
        <v>552.5138674260418</v>
      </c>
      <c r="L289" t="n">
        <v>3</v>
      </c>
      <c r="M289" t="n">
        <v>140.0897229782053</v>
      </c>
      <c r="N289" t="n">
        <v>1607.664236192367</v>
      </c>
      <c r="O289" t="b">
        <v>0</v>
      </c>
      <c r="P289" t="n">
        <v>17.82667721745689</v>
      </c>
      <c r="Q289" t="n">
        <v>0</v>
      </c>
      <c r="R289" t="n">
        <v>0.9422717060084557</v>
      </c>
      <c r="S289" t="n">
        <v>26.83209534916493</v>
      </c>
      <c r="T289" t="n">
        <v>112.3751492978909</v>
      </c>
      <c r="U289" t="n">
        <v>18.91882893626535</v>
      </c>
      <c r="V289" t="n">
        <v>6.487225656012313</v>
      </c>
      <c r="W289" t="n">
        <v>0</v>
      </c>
      <c r="X289" t="n">
        <v>0</v>
      </c>
      <c r="Y289" t="n">
        <v>-21.42817949427903</v>
      </c>
      <c r="Z289" t="n">
        <v>51.25375862140815</v>
      </c>
      <c r="AA289" t="n">
        <v>1607.664236192367</v>
      </c>
      <c r="AB289" t="b">
        <v>0</v>
      </c>
      <c r="AC289" t="b">
        <v>1</v>
      </c>
      <c r="AD289" t="n">
        <v>89.58320834546696</v>
      </c>
      <c r="AE289" t="n">
        <v>-0</v>
      </c>
      <c r="AF289" t="n">
        <v>0</v>
      </c>
      <c r="AG289" t="n">
        <v>0.2430609434327745</v>
      </c>
      <c r="AH289" t="b">
        <v>0</v>
      </c>
      <c r="AI289" t="b">
        <v>0</v>
      </c>
      <c r="AJ289" t="n">
        <v>1607.664236192367</v>
      </c>
      <c r="AK289" t="n">
        <v>0</v>
      </c>
      <c r="AL289" t="n">
        <v>18.91882893626535</v>
      </c>
      <c r="AM289" t="n">
        <v>0</v>
      </c>
      <c r="AN289" t="n">
        <v>18.95740110348553</v>
      </c>
      <c r="AO289" t="n">
        <v>0</v>
      </c>
      <c r="AP289" t="n">
        <v>1</v>
      </c>
      <c r="AQ289" t="n">
        <v>0</v>
      </c>
      <c r="AR289" t="n">
        <v>0</v>
      </c>
      <c r="AS289" t="n">
        <v>0</v>
      </c>
      <c r="AT289" t="n">
        <v>4.58068276424235</v>
      </c>
      <c r="AU289" t="n">
        <v>1.440088896277396</v>
      </c>
      <c r="AV289" t="n">
        <v>4.58068276424235</v>
      </c>
    </row>
    <row r="290" spans="1:48">
      <c r="A290" t="n">
        <v>287</v>
      </c>
      <c r="B290" t="n">
        <v>0</v>
      </c>
      <c r="C290" t="n">
        <v>0</v>
      </c>
      <c r="D290" t="n">
        <v>0</v>
      </c>
      <c r="E290" t="n">
        <v>40.7</v>
      </c>
      <c r="F290" t="n">
        <v>0.9123098832911634</v>
      </c>
      <c r="G290" t="n">
        <v>335.2906225546201</v>
      </c>
      <c r="H290" t="n">
        <v>1322.386215355422</v>
      </c>
      <c r="I290" t="n">
        <v>19.8477736854599</v>
      </c>
      <c r="J290" t="n">
        <v>19.8477736854599</v>
      </c>
      <c r="K290" t="n">
        <v>565.2775972096737</v>
      </c>
      <c r="L290" t="n">
        <v>3</v>
      </c>
      <c r="M290" t="n">
        <v>143.3259627813574</v>
      </c>
      <c r="N290" t="n">
        <v>1749.516962915223</v>
      </c>
      <c r="O290" t="b">
        <v>0</v>
      </c>
      <c r="P290" t="n">
        <v>19.8477736854599</v>
      </c>
      <c r="Q290" t="n">
        <v>0</v>
      </c>
      <c r="R290" t="n">
        <v>0.942159529128514</v>
      </c>
      <c r="S290" t="n">
        <v>26.86729504840365</v>
      </c>
      <c r="T290" t="n">
        <v>114.9848382464855</v>
      </c>
      <c r="U290" t="n">
        <v>21.06625584291319</v>
      </c>
      <c r="V290" t="n">
        <v>6.65077718725837</v>
      </c>
      <c r="W290" t="n">
        <v>0</v>
      </c>
      <c r="X290" t="n">
        <v>0</v>
      </c>
      <c r="Y290" t="n">
        <v>-21.42817949427903</v>
      </c>
      <c r="Z290" t="n">
        <v>51.49040007655684</v>
      </c>
      <c r="AA290" t="n">
        <v>1749.516962915223</v>
      </c>
      <c r="AB290" t="b">
        <v>0</v>
      </c>
      <c r="AC290" t="b">
        <v>1</v>
      </c>
      <c r="AD290" t="n">
        <v>89.57576800536478</v>
      </c>
      <c r="AE290" t="n">
        <v>-0</v>
      </c>
      <c r="AF290" t="n">
        <v>0</v>
      </c>
      <c r="AG290" t="n">
        <v>0.2117700891631106</v>
      </c>
      <c r="AH290" t="b">
        <v>0</v>
      </c>
      <c r="AI290" t="b">
        <v>0</v>
      </c>
      <c r="AJ290" t="n">
        <v>1749.516962915223</v>
      </c>
      <c r="AK290" t="n">
        <v>0</v>
      </c>
      <c r="AL290" t="n">
        <v>21.06625584291319</v>
      </c>
      <c r="AM290" t="n">
        <v>0</v>
      </c>
      <c r="AN290" t="n">
        <v>21.10482801013336</v>
      </c>
      <c r="AO290" t="n">
        <v>0</v>
      </c>
      <c r="AP290" t="n">
        <v>1</v>
      </c>
      <c r="AQ290" t="n">
        <v>0</v>
      </c>
      <c r="AR290" t="n">
        <v>0</v>
      </c>
      <c r="AS290" t="n">
        <v>0</v>
      </c>
      <c r="AT290" t="n">
        <v>4.995323013374563</v>
      </c>
      <c r="AU290" t="n">
        <v>1.570444751388387</v>
      </c>
      <c r="AV290" t="n">
        <v>4.995323013374563</v>
      </c>
    </row>
    <row r="291" spans="1:48">
      <c r="A291" t="n">
        <v>288</v>
      </c>
      <c r="B291" t="n">
        <v>0</v>
      </c>
      <c r="C291" t="n">
        <v>0</v>
      </c>
      <c r="D291" t="n">
        <v>0</v>
      </c>
      <c r="E291" t="n">
        <v>44</v>
      </c>
      <c r="F291" t="n">
        <v>0.9567621234042809</v>
      </c>
      <c r="G291" t="n">
        <v>362.4763487076974</v>
      </c>
      <c r="H291" t="n">
        <v>1429.606719303159</v>
      </c>
      <c r="I291" t="n">
        <v>22.49242390664592</v>
      </c>
      <c r="J291" t="n">
        <v>22.49242390664592</v>
      </c>
      <c r="K291" t="n">
        <v>592.5540454637115</v>
      </c>
      <c r="L291" t="n">
        <v>3</v>
      </c>
      <c r="M291" t="n">
        <v>150.2418979370465</v>
      </c>
      <c r="N291" t="n">
        <v>1891.369689638079</v>
      </c>
      <c r="O291" t="b">
        <v>0</v>
      </c>
      <c r="P291" t="n">
        <v>22.49242390664592</v>
      </c>
      <c r="Q291" t="n">
        <v>0</v>
      </c>
      <c r="R291" t="n">
        <v>0.9425275281242729</v>
      </c>
      <c r="S291" t="n">
        <v>26.90656166189553</v>
      </c>
      <c r="T291" t="n">
        <v>120.4861628812634</v>
      </c>
      <c r="U291" t="n">
        <v>23.86394374221426</v>
      </c>
      <c r="V291" t="n">
        <v>6.924637607607679</v>
      </c>
      <c r="W291" t="n">
        <v>0</v>
      </c>
      <c r="X291" t="n">
        <v>0</v>
      </c>
      <c r="Y291" t="n">
        <v>-21.42817949427903</v>
      </c>
      <c r="Z291" t="n">
        <v>51.72338637366882</v>
      </c>
      <c r="AA291" t="n">
        <v>1891.369689638079</v>
      </c>
      <c r="AB291" t="b">
        <v>0</v>
      </c>
      <c r="AC291" t="b">
        <v>1</v>
      </c>
      <c r="AD291" t="n">
        <v>89.5683276652626</v>
      </c>
      <c r="AE291" t="n">
        <v>-0</v>
      </c>
      <c r="AF291" t="n">
        <v>0</v>
      </c>
      <c r="AG291" t="n">
        <v>0.1804775921298928</v>
      </c>
      <c r="AH291" t="b">
        <v>0</v>
      </c>
      <c r="AI291" t="b">
        <v>0</v>
      </c>
      <c r="AJ291" t="n">
        <v>1891.369689638079</v>
      </c>
      <c r="AK291" t="n">
        <v>0</v>
      </c>
      <c r="AL291" t="n">
        <v>23.86394374221426</v>
      </c>
      <c r="AM291" t="n">
        <v>0</v>
      </c>
      <c r="AN291" t="n">
        <v>23.90251590943444</v>
      </c>
      <c r="AO291" t="n">
        <v>0</v>
      </c>
      <c r="AP291" t="n">
        <v>1</v>
      </c>
      <c r="AQ291" t="n">
        <v>0</v>
      </c>
      <c r="AR291" t="n">
        <v>0</v>
      </c>
      <c r="AS291" t="n">
        <v>0</v>
      </c>
      <c r="AT291" t="n">
        <v>5.531015316665608</v>
      </c>
      <c r="AU291" t="n">
        <v>1.738857317264535</v>
      </c>
      <c r="AV291" t="n">
        <v>5.531015316665608</v>
      </c>
    </row>
    <row r="292" spans="1:48">
      <c r="A292" t="n">
        <v>289</v>
      </c>
      <c r="B292" t="n">
        <v>0</v>
      </c>
      <c r="C292" t="n">
        <v>0</v>
      </c>
      <c r="D292" t="n">
        <v>0</v>
      </c>
      <c r="E292" t="n">
        <v>47.3</v>
      </c>
      <c r="F292" t="n">
        <v>0.7606416230917041</v>
      </c>
      <c r="G292" t="n">
        <v>389.6620748607747</v>
      </c>
      <c r="H292" t="n">
        <v>1536.827223250895</v>
      </c>
      <c r="I292" t="n">
        <v>19.92898701076467</v>
      </c>
      <c r="J292" t="n">
        <v>19.92898701076467</v>
      </c>
      <c r="K292" t="n">
        <v>488.3919167207608</v>
      </c>
      <c r="L292" t="n">
        <v>3</v>
      </c>
      <c r="M292" t="n">
        <v>123.8316218866026</v>
      </c>
      <c r="N292" t="n">
        <v>2033.222416360934</v>
      </c>
      <c r="O292" t="b">
        <v>0</v>
      </c>
      <c r="P292" t="n">
        <v>19.92898701076467</v>
      </c>
      <c r="Q292" t="n">
        <v>0</v>
      </c>
      <c r="R292" t="n">
        <v>0.9379017622817625</v>
      </c>
      <c r="S292" t="n">
        <v>26.95077730691144</v>
      </c>
      <c r="T292" t="n">
        <v>99.79628280681725</v>
      </c>
      <c r="U292" t="n">
        <v>21.24848018440725</v>
      </c>
      <c r="V292" t="n">
        <v>6.197173293134213</v>
      </c>
      <c r="W292" t="n">
        <v>0</v>
      </c>
      <c r="X292" t="n">
        <v>0</v>
      </c>
      <c r="Y292" t="n">
        <v>-21.42817949427903</v>
      </c>
      <c r="Z292" t="n">
        <v>51.97065599955516</v>
      </c>
      <c r="AA292" t="n">
        <v>2033.222416360934</v>
      </c>
      <c r="AB292" t="b">
        <v>0</v>
      </c>
      <c r="AC292" t="b">
        <v>1</v>
      </c>
      <c r="AD292" t="n">
        <v>89.56088732516042</v>
      </c>
      <c r="AE292" t="n">
        <v>-0</v>
      </c>
      <c r="AF292" t="n">
        <v>0</v>
      </c>
      <c r="AG292" t="n">
        <v>0.1663332803820979</v>
      </c>
      <c r="AH292" t="b">
        <v>0</v>
      </c>
      <c r="AI292" t="b">
        <v>0</v>
      </c>
      <c r="AJ292" t="n">
        <v>2033.222416360934</v>
      </c>
      <c r="AK292" t="n">
        <v>0</v>
      </c>
      <c r="AL292" t="n">
        <v>21.24848018440725</v>
      </c>
      <c r="AM292" t="n">
        <v>0</v>
      </c>
      <c r="AN292" t="n">
        <v>21.35230283748481</v>
      </c>
      <c r="AO292" t="n">
        <v>0</v>
      </c>
      <c r="AP292" t="n">
        <v>1</v>
      </c>
      <c r="AQ292" t="n">
        <v>0</v>
      </c>
      <c r="AR292" t="n">
        <v>0</v>
      </c>
      <c r="AS292" t="n">
        <v>0</v>
      </c>
      <c r="AT292" t="n">
        <v>5.053878670693241</v>
      </c>
      <c r="AU292" t="n">
        <v>1.588853655968532</v>
      </c>
      <c r="AV292" t="n">
        <v>5.053878670693241</v>
      </c>
    </row>
    <row r="293" spans="1:48">
      <c r="A293" t="n">
        <v>290</v>
      </c>
      <c r="B293" t="n">
        <v>0</v>
      </c>
      <c r="C293" t="n">
        <v>0</v>
      </c>
      <c r="D293" t="n">
        <v>0</v>
      </c>
      <c r="E293" t="n">
        <v>49.2</v>
      </c>
      <c r="F293" t="n">
        <v>0.3340047175622516</v>
      </c>
      <c r="G293" t="n">
        <v>405.3144626458799</v>
      </c>
      <c r="H293" t="n">
        <v>1598.56024067535</v>
      </c>
      <c r="I293" t="n">
        <v>10.90144288685964</v>
      </c>
      <c r="J293" t="n">
        <v>10.90144288685964</v>
      </c>
      <c r="K293" t="n">
        <v>256.8403571318252</v>
      </c>
      <c r="L293" t="n">
        <v>4</v>
      </c>
      <c r="M293" t="n">
        <v>65.12179440462099</v>
      </c>
      <c r="N293" t="n">
        <v>1425.915734682412</v>
      </c>
      <c r="O293" t="b">
        <v>1</v>
      </c>
      <c r="P293" t="n">
        <v>10.90144288685964</v>
      </c>
      <c r="Q293" t="n">
        <v>0</v>
      </c>
      <c r="R293" t="n">
        <v>0.93485487446936</v>
      </c>
      <c r="S293" t="n">
        <v>26.99310692285794</v>
      </c>
      <c r="T293" t="n">
        <v>78.09393517977408</v>
      </c>
      <c r="U293" t="n">
        <v>11.66110717778253</v>
      </c>
      <c r="V293" t="n">
        <v>5.087439210468034</v>
      </c>
      <c r="W293" t="n">
        <v>0</v>
      </c>
      <c r="X293" t="n">
        <v>0</v>
      </c>
      <c r="Y293" t="n">
        <v>-21.42817949427903</v>
      </c>
      <c r="Z293" t="n">
        <v>52.12438667399093</v>
      </c>
      <c r="AA293" t="n">
        <v>1425.915734682412</v>
      </c>
      <c r="AB293" t="b">
        <v>0</v>
      </c>
      <c r="AC293" t="b">
        <v>1</v>
      </c>
      <c r="AD293" t="n">
        <v>89.55344698505824</v>
      </c>
      <c r="AE293" t="n">
        <v>-0</v>
      </c>
      <c r="AF293" t="n">
        <v>0</v>
      </c>
      <c r="AG293" t="n">
        <v>0.1412850037195185</v>
      </c>
      <c r="AH293" t="b">
        <v>0</v>
      </c>
      <c r="AI293" t="b">
        <v>0</v>
      </c>
      <c r="AJ293" t="n">
        <v>1425.915734682412</v>
      </c>
      <c r="AK293" t="n">
        <v>0</v>
      </c>
      <c r="AL293" t="n">
        <v>11.66110717778253</v>
      </c>
      <c r="AM293" t="n">
        <v>0</v>
      </c>
      <c r="AN293" t="n">
        <v>11.82787842685957</v>
      </c>
      <c r="AO293" t="n">
        <v>0</v>
      </c>
      <c r="AP293" t="n">
        <v>1</v>
      </c>
      <c r="AQ293" t="n">
        <v>0</v>
      </c>
      <c r="AR293" t="n">
        <v>0</v>
      </c>
      <c r="AS293" t="n">
        <v>0</v>
      </c>
      <c r="AT293" t="n">
        <v>3.13387344484182</v>
      </c>
      <c r="AU293" t="n">
        <v>0.9852366082814208</v>
      </c>
      <c r="AV293" t="n">
        <v>3.13387344484182</v>
      </c>
    </row>
    <row r="294" spans="1:48">
      <c r="A294" t="n">
        <v>291</v>
      </c>
      <c r="B294" t="n">
        <v>0</v>
      </c>
      <c r="C294" t="n">
        <v>0</v>
      </c>
      <c r="D294" t="n">
        <v>0</v>
      </c>
      <c r="E294" t="n">
        <v>49.8</v>
      </c>
      <c r="F294" t="n">
        <v>-0.01332716000736855</v>
      </c>
      <c r="G294" t="n">
        <v>410.2573219464393</v>
      </c>
      <c r="H294" t="n">
        <v>1618.054877756757</v>
      </c>
      <c r="I294" t="n">
        <v>2.895274361116767</v>
      </c>
      <c r="J294" t="n">
        <v>2.895274361116767</v>
      </c>
      <c r="K294" t="n">
        <v>67.39144456840991</v>
      </c>
      <c r="L294" t="n">
        <v>4</v>
      </c>
      <c r="M294" t="n">
        <v>17.08708026582401</v>
      </c>
      <c r="N294" t="n">
        <v>1443.304950959027</v>
      </c>
      <c r="O294" t="b">
        <v>0</v>
      </c>
      <c r="P294" t="n">
        <v>2.895274361116767</v>
      </c>
      <c r="Q294" t="n">
        <v>0</v>
      </c>
      <c r="R294" t="n">
        <v>0.8663145044678759</v>
      </c>
      <c r="S294" t="n">
        <v>27.01739794207946</v>
      </c>
      <c r="T294" t="n">
        <v>22.11196913098726</v>
      </c>
      <c r="U294" t="n">
        <v>3.342059201577327</v>
      </c>
      <c r="V294" t="n">
        <v>2.956049550467061</v>
      </c>
      <c r="W294" t="n">
        <v>0</v>
      </c>
      <c r="X294" t="n">
        <v>0</v>
      </c>
      <c r="Y294" t="n">
        <v>-21.42817949427903</v>
      </c>
      <c r="Z294" t="n">
        <v>52.20367509970398</v>
      </c>
      <c r="AA294" t="n">
        <v>1443.304950959027</v>
      </c>
      <c r="AB294" t="b">
        <v>0</v>
      </c>
      <c r="AC294" t="b">
        <v>1</v>
      </c>
      <c r="AD294" t="n">
        <v>89.54600664495607</v>
      </c>
      <c r="AE294" t="n">
        <v>-0</v>
      </c>
      <c r="AF294" t="n">
        <v>0</v>
      </c>
      <c r="AG294" t="n">
        <v>0.1161699456799364</v>
      </c>
      <c r="AH294" t="b">
        <v>0</v>
      </c>
      <c r="AI294" t="b">
        <v>0</v>
      </c>
      <c r="AJ294" t="n">
        <v>1443.304950959027</v>
      </c>
      <c r="AK294" t="n">
        <v>0</v>
      </c>
      <c r="AL294" t="n">
        <v>3.342059201577327</v>
      </c>
      <c r="AM294" t="n">
        <v>0</v>
      </c>
      <c r="AN294" t="n">
        <v>3.342059201577327</v>
      </c>
      <c r="AO294" t="n">
        <v>0</v>
      </c>
      <c r="AP294" t="n">
        <v>1</v>
      </c>
      <c r="AQ294" t="n">
        <v>0</v>
      </c>
      <c r="AR294" t="n">
        <v>0</v>
      </c>
      <c r="AS294" t="n">
        <v>0</v>
      </c>
      <c r="AT294" t="n">
        <v>1.488188695808361</v>
      </c>
      <c r="AU294" t="n">
        <v>0.4678612614540302</v>
      </c>
      <c r="AV294" t="n">
        <v>1.488188695808361</v>
      </c>
    </row>
    <row r="295" spans="1:48">
      <c r="A295" t="n">
        <v>292</v>
      </c>
      <c r="B295" t="n">
        <v>0</v>
      </c>
      <c r="C295" t="n">
        <v>0</v>
      </c>
      <c r="D295" t="n">
        <v>0</v>
      </c>
      <c r="E295" t="n">
        <v>49.2</v>
      </c>
      <c r="F295" t="n">
        <v>-0.2806960775327845</v>
      </c>
      <c r="G295" t="n">
        <v>405.3144626458799</v>
      </c>
      <c r="H295" t="n">
        <v>1598.56024067535</v>
      </c>
      <c r="I295" t="n">
        <v>-3.375905130415219</v>
      </c>
      <c r="J295" t="n">
        <v>-3.375905130415219</v>
      </c>
      <c r="K295" t="n">
        <v>-79.53705654727149</v>
      </c>
      <c r="L295" t="n">
        <v>4</v>
      </c>
      <c r="M295" t="n">
        <v>-20.1665964876449</v>
      </c>
      <c r="N295" t="n">
        <v>1425.915734682412</v>
      </c>
      <c r="O295" t="b">
        <v>0</v>
      </c>
      <c r="P295" t="n">
        <v>-3.375905130415219</v>
      </c>
      <c r="Q295" t="n">
        <v>0</v>
      </c>
      <c r="R295" t="n">
        <v>0.8534227562351192</v>
      </c>
      <c r="S295" t="n">
        <v>27.03063690126329</v>
      </c>
      <c r="T295" t="n">
        <v>-19.2944308950307</v>
      </c>
      <c r="U295" t="n">
        <v>-2.881074261187236</v>
      </c>
      <c r="V295" t="n">
        <v>0.8721655926141985</v>
      </c>
      <c r="W295" t="n">
        <v>-72.93644640007312</v>
      </c>
      <c r="X295" t="n">
        <v>2</v>
      </c>
      <c r="Y295" t="n">
        <v>51.50826690579409</v>
      </c>
      <c r="Z295" t="n">
        <v>52.26891267985735</v>
      </c>
      <c r="AA295" t="n">
        <v>1425.915734682412</v>
      </c>
      <c r="AB295" t="b">
        <v>0</v>
      </c>
      <c r="AC295" t="b">
        <v>1</v>
      </c>
      <c r="AD295" t="n">
        <v>89.5512288823539</v>
      </c>
      <c r="AE295" t="n">
        <v>1.523908037867058</v>
      </c>
      <c r="AF295" t="n">
        <v>0</v>
      </c>
      <c r="AG295" t="n">
        <v>0.08853679950015783</v>
      </c>
      <c r="AH295" t="b">
        <v>0</v>
      </c>
      <c r="AI295" t="b">
        <v>0</v>
      </c>
      <c r="AJ295" t="n">
        <v>1425.915734682412</v>
      </c>
      <c r="AK295" t="n">
        <v>0</v>
      </c>
      <c r="AL295" t="n">
        <v>-2.881074261187236</v>
      </c>
      <c r="AM295" t="n">
        <v>0</v>
      </c>
      <c r="AN295" t="n">
        <v>-1.356002917146457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</row>
    <row r="296" spans="1:48">
      <c r="A296" t="n">
        <v>293</v>
      </c>
      <c r="B296" t="n">
        <v>0</v>
      </c>
      <c r="C296" t="n">
        <v>0</v>
      </c>
      <c r="D296" t="n">
        <v>0</v>
      </c>
      <c r="E296" t="n">
        <v>48.1</v>
      </c>
      <c r="F296" t="n">
        <v>-0.2805551965281605</v>
      </c>
      <c r="G296" t="n">
        <v>396.2525539281874</v>
      </c>
      <c r="H296" t="n">
        <v>1562.820072692771</v>
      </c>
      <c r="I296" t="n">
        <v>-3.343541148326717</v>
      </c>
      <c r="J296" t="n">
        <v>-3.343541148326717</v>
      </c>
      <c r="K296" t="n">
        <v>-80.5760511944292</v>
      </c>
      <c r="L296" t="n">
        <v>4</v>
      </c>
      <c r="M296" t="n">
        <v>-20.43003326430761</v>
      </c>
      <c r="N296" t="n">
        <v>1394.035504841952</v>
      </c>
      <c r="O296" t="b">
        <v>0</v>
      </c>
      <c r="P296" t="n">
        <v>-3.343541148326717</v>
      </c>
      <c r="Q296" t="n">
        <v>0</v>
      </c>
      <c r="R296" t="n">
        <v>0.8556385520969505</v>
      </c>
      <c r="S296" t="n">
        <v>27.04756221053192</v>
      </c>
      <c r="T296" t="n">
        <v>-19.59722430668688</v>
      </c>
      <c r="U296" t="n">
        <v>-2.860862707030848</v>
      </c>
      <c r="V296" t="n">
        <v>0.8328089576207276</v>
      </c>
      <c r="W296" t="n">
        <v>-72.93644640007312</v>
      </c>
      <c r="X296" t="n">
        <v>2</v>
      </c>
      <c r="Y296" t="n">
        <v>51.50826690579409</v>
      </c>
      <c r="Z296" t="n">
        <v>52.33630443688461</v>
      </c>
      <c r="AA296" t="n">
        <v>1394.035504841952</v>
      </c>
      <c r="AB296" t="b">
        <v>0</v>
      </c>
      <c r="AC296" t="b">
        <v>1</v>
      </c>
      <c r="AD296" t="n">
        <v>89.56911369725174</v>
      </c>
      <c r="AE296" t="n">
        <v>1.523908037867058</v>
      </c>
      <c r="AF296" t="n">
        <v>0</v>
      </c>
      <c r="AG296" t="n">
        <v>0.06286371088006945</v>
      </c>
      <c r="AH296" t="b">
        <v>0</v>
      </c>
      <c r="AI296" t="b">
        <v>0</v>
      </c>
      <c r="AJ296" t="n">
        <v>1394.035504841952</v>
      </c>
      <c r="AK296" t="n">
        <v>0</v>
      </c>
      <c r="AL296" t="n">
        <v>-2.860862707030848</v>
      </c>
      <c r="AM296" t="n">
        <v>0</v>
      </c>
      <c r="AN296" t="n">
        <v>-1.335501542766858</v>
      </c>
      <c r="AO296" t="n">
        <v>0</v>
      </c>
      <c r="AP296" t="n">
        <v>1</v>
      </c>
      <c r="AQ296" t="n">
        <v>0</v>
      </c>
      <c r="AR296" t="n">
        <v>0</v>
      </c>
      <c r="AS296" t="n">
        <v>0</v>
      </c>
      <c r="AT296" t="n">
        <v>0.5813298379392353</v>
      </c>
      <c r="AU296" t="n">
        <v>0.1827602319955678</v>
      </c>
      <c r="AV296" t="n">
        <v>0.5813298379392353</v>
      </c>
    </row>
    <row r="297" spans="1:48">
      <c r="A297" t="n">
        <v>294</v>
      </c>
      <c r="B297" t="n">
        <v>0</v>
      </c>
      <c r="C297" t="n">
        <v>0</v>
      </c>
      <c r="D297" t="n">
        <v>0</v>
      </c>
      <c r="E297" t="n">
        <v>47.3</v>
      </c>
      <c r="F297" t="n">
        <v>-0.1804164696879056</v>
      </c>
      <c r="G297" t="n">
        <v>389.6620748607747</v>
      </c>
      <c r="H297" t="n">
        <v>1536.827223250895</v>
      </c>
      <c r="I297" t="n">
        <v>-1.084408882711492</v>
      </c>
      <c r="J297" t="n">
        <v>-1.084408882711492</v>
      </c>
      <c r="K297" t="n">
        <v>-26.57518580600265</v>
      </c>
      <c r="L297" t="n">
        <v>4</v>
      </c>
      <c r="M297" t="n">
        <v>-6.73813027535564</v>
      </c>
      <c r="N297" t="n">
        <v>1370.849883139799</v>
      </c>
      <c r="O297" t="b">
        <v>0</v>
      </c>
      <c r="P297" t="n">
        <v>-1.084408882711492</v>
      </c>
      <c r="Q297" t="n">
        <v>0</v>
      </c>
      <c r="R297" t="n">
        <v>0.6418038609841756</v>
      </c>
      <c r="S297" t="n">
        <v>27.06407185535052</v>
      </c>
      <c r="T297" t="n">
        <v>-4.848159222575803</v>
      </c>
      <c r="U297" t="n">
        <v>-0.6959778078097715</v>
      </c>
      <c r="V297" t="n">
        <v>1.889971052779837</v>
      </c>
      <c r="W297" t="n">
        <v>0</v>
      </c>
      <c r="X297" t="n">
        <v>0</v>
      </c>
      <c r="Y297" t="n">
        <v>-21.42817949427903</v>
      </c>
      <c r="Z297" t="n">
        <v>52.40428781269063</v>
      </c>
      <c r="AA297" t="n">
        <v>1370.849883139799</v>
      </c>
      <c r="AB297" t="b">
        <v>0</v>
      </c>
      <c r="AC297" t="b">
        <v>1</v>
      </c>
      <c r="AD297" t="n">
        <v>89.57433593464957</v>
      </c>
      <c r="AE297" t="n">
        <v>-0</v>
      </c>
      <c r="AF297" t="n">
        <v>0</v>
      </c>
      <c r="AG297" t="n">
        <v>0.05833431500036393</v>
      </c>
      <c r="AH297" t="b">
        <v>0</v>
      </c>
      <c r="AI297" t="b">
        <v>0</v>
      </c>
      <c r="AJ297" t="n">
        <v>1370.849883139799</v>
      </c>
      <c r="AK297" t="n">
        <v>0</v>
      </c>
      <c r="AL297" t="n">
        <v>-0.6959778078097715</v>
      </c>
      <c r="AM297" t="n">
        <v>0</v>
      </c>
      <c r="AN297" t="n">
        <v>-0.6952975353414017</v>
      </c>
      <c r="AO297" t="n">
        <v>0</v>
      </c>
      <c r="AP297" t="n">
        <v>1</v>
      </c>
      <c r="AQ297" t="n">
        <v>0</v>
      </c>
      <c r="AR297" t="n">
        <v>0</v>
      </c>
      <c r="AS297" t="n">
        <v>0</v>
      </c>
      <c r="AT297" t="n">
        <v>0.6863479653201048</v>
      </c>
      <c r="AU297" t="n">
        <v>0.2157761483846282</v>
      </c>
      <c r="AV297" t="n">
        <v>0.6863479653201048</v>
      </c>
    </row>
    <row r="298" spans="1:48">
      <c r="A298" t="n">
        <v>295</v>
      </c>
      <c r="B298" t="n">
        <v>0</v>
      </c>
      <c r="C298" t="n">
        <v>0</v>
      </c>
      <c r="D298" t="n">
        <v>0</v>
      </c>
      <c r="E298" t="n">
        <v>46.8</v>
      </c>
      <c r="F298" t="n">
        <v>-0.08111225805355637</v>
      </c>
      <c r="G298" t="n">
        <v>385.5430254436417</v>
      </c>
      <c r="H298" t="n">
        <v>1520.581692349723</v>
      </c>
      <c r="I298" t="n">
        <v>1.101166412293752</v>
      </c>
      <c r="J298" t="n">
        <v>1.101166412293752</v>
      </c>
      <c r="K298" t="n">
        <v>27.2741664796015</v>
      </c>
      <c r="L298" t="n">
        <v>4</v>
      </c>
      <c r="M298" t="n">
        <v>6.915356612475025</v>
      </c>
      <c r="N298" t="n">
        <v>1356.358869575953</v>
      </c>
      <c r="O298" t="b">
        <v>0</v>
      </c>
      <c r="P298" t="n">
        <v>1.101166412293752</v>
      </c>
      <c r="Q298" t="n">
        <v>0</v>
      </c>
      <c r="R298" t="n">
        <v>0.7590713672386975</v>
      </c>
      <c r="S298" t="n">
        <v>27.07735784149466</v>
      </c>
      <c r="T298" t="n">
        <v>10.21332417060948</v>
      </c>
      <c r="U298" t="n">
        <v>1.450675733296998</v>
      </c>
      <c r="V298" t="n">
        <v>2.460682228372905</v>
      </c>
      <c r="W298" t="n">
        <v>0</v>
      </c>
      <c r="X298" t="n">
        <v>0</v>
      </c>
      <c r="Y298" t="n">
        <v>-21.42817949427903</v>
      </c>
      <c r="Z298" t="n">
        <v>52.4777419758038</v>
      </c>
      <c r="AA298" t="n">
        <v>1356.358869575953</v>
      </c>
      <c r="AB298" t="b">
        <v>0</v>
      </c>
      <c r="AC298" t="b">
        <v>1</v>
      </c>
      <c r="AD298" t="n">
        <v>89.56689559454739</v>
      </c>
      <c r="AE298" t="n">
        <v>-0</v>
      </c>
      <c r="AF298" t="n">
        <v>0</v>
      </c>
      <c r="AG298" t="n">
        <v>0.06794686872738009</v>
      </c>
      <c r="AH298" t="b">
        <v>0</v>
      </c>
      <c r="AI298" t="b">
        <v>0</v>
      </c>
      <c r="AJ298" t="n">
        <v>1356.358869575953</v>
      </c>
      <c r="AK298" t="n">
        <v>0</v>
      </c>
      <c r="AL298" t="n">
        <v>1.450675733296998</v>
      </c>
      <c r="AM298" t="n">
        <v>0</v>
      </c>
      <c r="AN298" t="n">
        <v>1.450820643408603</v>
      </c>
      <c r="AO298" t="n">
        <v>0</v>
      </c>
      <c r="AP298" t="n">
        <v>1</v>
      </c>
      <c r="AQ298" t="n">
        <v>0</v>
      </c>
      <c r="AR298" t="n">
        <v>0</v>
      </c>
      <c r="AS298" t="n">
        <v>0</v>
      </c>
      <c r="AT298" t="n">
        <v>1.082666819467024</v>
      </c>
      <c r="AU298" t="n">
        <v>0.3403720679487631</v>
      </c>
      <c r="AV298" t="n">
        <v>1.082666819467024</v>
      </c>
    </row>
    <row r="299" spans="1:48">
      <c r="A299" t="n">
        <v>296</v>
      </c>
      <c r="B299" t="n">
        <v>0</v>
      </c>
      <c r="C299" t="n">
        <v>0</v>
      </c>
      <c r="D299" t="n">
        <v>0</v>
      </c>
      <c r="E299" t="n">
        <v>46.7</v>
      </c>
      <c r="F299" t="n">
        <v>0.004865501902128422</v>
      </c>
      <c r="G299" t="n">
        <v>384.7192155602152</v>
      </c>
      <c r="H299" t="n">
        <v>1517.332586169489</v>
      </c>
      <c r="I299" t="n">
        <v>2.990362756251545</v>
      </c>
      <c r="J299" t="n">
        <v>2.990362756251545</v>
      </c>
      <c r="K299" t="n">
        <v>74.22520036109502</v>
      </c>
      <c r="L299" t="n">
        <v>4</v>
      </c>
      <c r="M299" t="n">
        <v>18.81977696782328</v>
      </c>
      <c r="N299" t="n">
        <v>1353.460666863184</v>
      </c>
      <c r="O299" t="b">
        <v>0</v>
      </c>
      <c r="P299" t="n">
        <v>2.990362756251545</v>
      </c>
      <c r="Q299" t="n">
        <v>0</v>
      </c>
      <c r="R299" t="n">
        <v>0.8759104389115641</v>
      </c>
      <c r="S299" t="n">
        <v>27.08643231006319</v>
      </c>
      <c r="T299" t="n">
        <v>24.08739950475441</v>
      </c>
      <c r="U299" t="n">
        <v>3.414005157841789</v>
      </c>
      <c r="V299" t="n">
        <v>2.988994832306783</v>
      </c>
      <c r="W299" t="n">
        <v>0</v>
      </c>
      <c r="X299" t="n">
        <v>0</v>
      </c>
      <c r="Y299" t="n">
        <v>-21.42817949427903</v>
      </c>
      <c r="Z299" t="n">
        <v>52.53152073433355</v>
      </c>
      <c r="AA299" t="n">
        <v>1353.460666863184</v>
      </c>
      <c r="AB299" t="b">
        <v>0</v>
      </c>
      <c r="AC299" t="b">
        <v>1</v>
      </c>
      <c r="AD299" t="n">
        <v>89.55945525444521</v>
      </c>
      <c r="AE299" t="n">
        <v>-0</v>
      </c>
      <c r="AF299" t="n">
        <v>0</v>
      </c>
      <c r="AG299" t="n">
        <v>0.0752277315395159</v>
      </c>
      <c r="AH299" t="b">
        <v>0</v>
      </c>
      <c r="AI299" t="b">
        <v>0</v>
      </c>
      <c r="AJ299" t="n">
        <v>1353.460666863184</v>
      </c>
      <c r="AK299" t="n">
        <v>0</v>
      </c>
      <c r="AL299" t="n">
        <v>3.414005157841789</v>
      </c>
      <c r="AM299" t="n">
        <v>0</v>
      </c>
      <c r="AN299" t="n">
        <v>3.414005157841789</v>
      </c>
      <c r="AO299" t="n">
        <v>0</v>
      </c>
      <c r="AP299" t="n">
        <v>1</v>
      </c>
      <c r="AQ299" t="n">
        <v>0</v>
      </c>
      <c r="AR299" t="n">
        <v>0</v>
      </c>
      <c r="AS299" t="n">
        <v>0</v>
      </c>
      <c r="AT299" t="n">
        <v>1.45619887845444</v>
      </c>
      <c r="AU299" t="n">
        <v>0.4578042059589542</v>
      </c>
      <c r="AV299" t="n">
        <v>1.45619887845444</v>
      </c>
    </row>
    <row r="300" spans="1:48">
      <c r="A300" t="n">
        <v>297</v>
      </c>
      <c r="B300" t="n">
        <v>0</v>
      </c>
      <c r="C300" t="n">
        <v>0</v>
      </c>
      <c r="D300" t="n">
        <v>0</v>
      </c>
      <c r="E300" t="n">
        <v>46.8</v>
      </c>
      <c r="F300" t="n">
        <v>0.06165025044504802</v>
      </c>
      <c r="G300" t="n">
        <v>385.5430254436417</v>
      </c>
      <c r="H300" t="n">
        <v>1520.581692349723</v>
      </c>
      <c r="I300" t="n">
        <v>4.255289893807668</v>
      </c>
      <c r="J300" t="n">
        <v>4.255289893807668</v>
      </c>
      <c r="K300" t="n">
        <v>105.3968625331768</v>
      </c>
      <c r="L300" t="n">
        <v>4</v>
      </c>
      <c r="M300" t="n">
        <v>26.72334242727608</v>
      </c>
      <c r="N300" t="n">
        <v>1356.358869575953</v>
      </c>
      <c r="O300" t="b">
        <v>0</v>
      </c>
      <c r="P300" t="n">
        <v>4.255289893807668</v>
      </c>
      <c r="Q300" t="n">
        <v>0</v>
      </c>
      <c r="R300" t="n">
        <v>0.8996457283527532</v>
      </c>
      <c r="S300" t="n">
        <v>27.09912456983155</v>
      </c>
      <c r="T300" t="n">
        <v>33.30077954275135</v>
      </c>
      <c r="U300" t="n">
        <v>4.729961761280279</v>
      </c>
      <c r="V300" t="n">
        <v>3.341875476298352</v>
      </c>
      <c r="W300" t="n">
        <v>0</v>
      </c>
      <c r="X300" t="n">
        <v>0</v>
      </c>
      <c r="Y300" t="n">
        <v>-21.42817949427903</v>
      </c>
      <c r="Z300" t="n">
        <v>52.62721148600379</v>
      </c>
      <c r="AA300" t="n">
        <v>1356.358869575953</v>
      </c>
      <c r="AB300" t="b">
        <v>0</v>
      </c>
      <c r="AC300" t="b">
        <v>1</v>
      </c>
      <c r="AD300" t="n">
        <v>89.55201491434303</v>
      </c>
      <c r="AE300" t="n">
        <v>-0</v>
      </c>
      <c r="AF300" t="n">
        <v>0</v>
      </c>
      <c r="AG300" t="n">
        <v>0.08278913588680759</v>
      </c>
      <c r="AH300" t="b">
        <v>0</v>
      </c>
      <c r="AI300" t="b">
        <v>0</v>
      </c>
      <c r="AJ300" t="n">
        <v>1356.358869575953</v>
      </c>
      <c r="AK300" t="n">
        <v>0</v>
      </c>
      <c r="AL300" t="n">
        <v>4.729961761280279</v>
      </c>
      <c r="AM300" t="n">
        <v>0</v>
      </c>
      <c r="AN300" t="n">
        <v>4.730026165774326</v>
      </c>
      <c r="AO300" t="n">
        <v>0</v>
      </c>
      <c r="AP300" t="n">
        <v>1</v>
      </c>
      <c r="AQ300" t="n">
        <v>0</v>
      </c>
      <c r="AR300" t="n">
        <v>0</v>
      </c>
      <c r="AS300" t="n">
        <v>0</v>
      </c>
      <c r="AT300" t="n">
        <v>1.710364758672791</v>
      </c>
      <c r="AU300" t="n">
        <v>0.5377096438059598</v>
      </c>
      <c r="AV300" t="n">
        <v>1.710364758672791</v>
      </c>
    </row>
    <row r="301" spans="1:48">
      <c r="A301" t="n">
        <v>298</v>
      </c>
      <c r="B301" t="n">
        <v>0</v>
      </c>
      <c r="C301" t="n">
        <v>0</v>
      </c>
      <c r="D301" t="n">
        <v>0</v>
      </c>
      <c r="E301" t="n">
        <v>47.1</v>
      </c>
      <c r="F301" t="n">
        <v>0.08186682965101255</v>
      </c>
      <c r="G301" t="n">
        <v>388.0144550939215</v>
      </c>
      <c r="H301" t="n">
        <v>1530.329010890426</v>
      </c>
      <c r="I301" t="n">
        <v>4.74405792550647</v>
      </c>
      <c r="J301" t="n">
        <v>4.74405792550647</v>
      </c>
      <c r="K301" t="n">
        <v>116.7544547755379</v>
      </c>
      <c r="L301" t="n">
        <v>4</v>
      </c>
      <c r="M301" t="n">
        <v>29.60305648466986</v>
      </c>
      <c r="N301" t="n">
        <v>1365.05347771426</v>
      </c>
      <c r="O301" t="b">
        <v>0</v>
      </c>
      <c r="P301" t="n">
        <v>4.74405792550647</v>
      </c>
      <c r="Q301" t="n">
        <v>0</v>
      </c>
      <c r="R301" t="n">
        <v>0.9052441109157557</v>
      </c>
      <c r="S301" t="n">
        <v>27.11373102546037</v>
      </c>
      <c r="T301" t="n">
        <v>36.66114217632409</v>
      </c>
      <c r="U301" t="n">
        <v>5.240639368211217</v>
      </c>
      <c r="V301" t="n">
        <v>3.473859121761478</v>
      </c>
      <c r="W301" t="n">
        <v>0</v>
      </c>
      <c r="X301" t="n">
        <v>0</v>
      </c>
      <c r="Y301" t="n">
        <v>-21.42817949427903</v>
      </c>
      <c r="Z301" t="n">
        <v>52.72798155554052</v>
      </c>
      <c r="AA301" t="n">
        <v>1365.05347771426</v>
      </c>
      <c r="AB301" t="b">
        <v>0</v>
      </c>
      <c r="AC301" t="b">
        <v>1</v>
      </c>
      <c r="AD301" t="n">
        <v>89.54457457424085</v>
      </c>
      <c r="AE301" t="n">
        <v>-0</v>
      </c>
      <c r="AF301" t="n">
        <v>0</v>
      </c>
      <c r="AG301" t="n">
        <v>0.08500914653410638</v>
      </c>
      <c r="AH301" t="b">
        <v>0</v>
      </c>
      <c r="AI301" t="b">
        <v>0</v>
      </c>
      <c r="AJ301" t="n">
        <v>1365.05347771426</v>
      </c>
      <c r="AK301" t="n">
        <v>0</v>
      </c>
      <c r="AL301" t="n">
        <v>5.240639368211217</v>
      </c>
      <c r="AM301" t="n">
        <v>0</v>
      </c>
      <c r="AN301" t="n">
        <v>5.240740000233165</v>
      </c>
      <c r="AO301" t="n">
        <v>0</v>
      </c>
      <c r="AP301" t="n">
        <v>1</v>
      </c>
      <c r="AQ301" t="n">
        <v>0</v>
      </c>
      <c r="AR301" t="n">
        <v>0</v>
      </c>
      <c r="AS301" t="n">
        <v>0</v>
      </c>
      <c r="AT301" t="n">
        <v>1.811437373065601</v>
      </c>
      <c r="AU301" t="n">
        <v>0.5694851578932986</v>
      </c>
      <c r="AV301" t="n">
        <v>1.811437373065601</v>
      </c>
    </row>
    <row r="302" spans="1:48">
      <c r="A302" t="n">
        <v>299</v>
      </c>
      <c r="B302" t="n">
        <v>0</v>
      </c>
      <c r="C302" t="n">
        <v>0</v>
      </c>
      <c r="D302" t="n">
        <v>0</v>
      </c>
      <c r="E302" t="n">
        <v>47.3</v>
      </c>
      <c r="F302" t="n">
        <v>0.02754909761757229</v>
      </c>
      <c r="G302" t="n">
        <v>389.6620748607747</v>
      </c>
      <c r="H302" t="n">
        <v>1536.827223250895</v>
      </c>
      <c r="I302" t="n">
        <v>3.559366917668147</v>
      </c>
      <c r="J302" t="n">
        <v>3.559366917668147</v>
      </c>
      <c r="K302" t="n">
        <v>87.22801767563158</v>
      </c>
      <c r="L302" t="n">
        <v>4</v>
      </c>
      <c r="M302" t="n">
        <v>22.11663734169158</v>
      </c>
      <c r="N302" t="n">
        <v>1370.849883139799</v>
      </c>
      <c r="O302" t="b">
        <v>0</v>
      </c>
      <c r="P302" t="n">
        <v>3.559366917668147</v>
      </c>
      <c r="Q302" t="n">
        <v>0</v>
      </c>
      <c r="R302" t="n">
        <v>0.8874929932660963</v>
      </c>
      <c r="S302" t="n">
        <v>27.1291067653203</v>
      </c>
      <c r="T302" t="n">
        <v>27.93761378382277</v>
      </c>
      <c r="U302" t="n">
        <v>4.010585936649694</v>
      </c>
      <c r="V302" t="n">
        <v>3.143177302105752</v>
      </c>
      <c r="W302" t="n">
        <v>0</v>
      </c>
      <c r="X302" t="n">
        <v>0</v>
      </c>
      <c r="Y302" t="n">
        <v>-21.42817949427903</v>
      </c>
      <c r="Z302" t="n">
        <v>52.82582657689706</v>
      </c>
      <c r="AA302" t="n">
        <v>1370.849883139799</v>
      </c>
      <c r="AB302" t="b">
        <v>0</v>
      </c>
      <c r="AC302" t="b">
        <v>1</v>
      </c>
      <c r="AD302" t="n">
        <v>89.53713423413868</v>
      </c>
      <c r="AE302" t="n">
        <v>-0</v>
      </c>
      <c r="AF302" t="n">
        <v>0</v>
      </c>
      <c r="AG302" t="n">
        <v>0.08135372815166425</v>
      </c>
      <c r="AH302" t="b">
        <v>0</v>
      </c>
      <c r="AI302" t="b">
        <v>0</v>
      </c>
      <c r="AJ302" t="n">
        <v>1370.849883139799</v>
      </c>
      <c r="AK302" t="n">
        <v>0</v>
      </c>
      <c r="AL302" t="n">
        <v>4.010585936649694</v>
      </c>
      <c r="AM302" t="n">
        <v>0</v>
      </c>
      <c r="AN302" t="n">
        <v>4.010602037773205</v>
      </c>
      <c r="AO302" t="n">
        <v>0</v>
      </c>
      <c r="AP302" t="n">
        <v>1</v>
      </c>
      <c r="AQ302" t="n">
        <v>0</v>
      </c>
      <c r="AR302" t="n">
        <v>0</v>
      </c>
      <c r="AS302" t="n">
        <v>0</v>
      </c>
      <c r="AT302" t="n">
        <v>1.574483083319319</v>
      </c>
      <c r="AU302" t="n">
        <v>0.4949907518949915</v>
      </c>
      <c r="AV302" t="n">
        <v>1.574483083319319</v>
      </c>
    </row>
    <row r="303" spans="1:48">
      <c r="A303" t="n">
        <v>300</v>
      </c>
      <c r="B303" t="n">
        <v>0</v>
      </c>
      <c r="C303" t="n">
        <v>0</v>
      </c>
      <c r="D303" t="n">
        <v>0</v>
      </c>
      <c r="E303" t="n">
        <v>47.3</v>
      </c>
      <c r="F303" t="n">
        <v>-0.02539655345463565</v>
      </c>
      <c r="G303" t="n">
        <v>389.6620748607747</v>
      </c>
      <c r="H303" t="n">
        <v>1536.827223250895</v>
      </c>
      <c r="I303" t="n">
        <v>2.377114795982486</v>
      </c>
      <c r="J303" t="n">
        <v>2.377114795982486</v>
      </c>
      <c r="K303" t="n">
        <v>58.25502574958128</v>
      </c>
      <c r="L303" t="n">
        <v>4</v>
      </c>
      <c r="M303" t="n">
        <v>14.77054405415347</v>
      </c>
      <c r="N303" t="n">
        <v>1370.849883139799</v>
      </c>
      <c r="O303" t="b">
        <v>0</v>
      </c>
      <c r="P303" t="n">
        <v>2.377114795982486</v>
      </c>
      <c r="Q303" t="n">
        <v>0</v>
      </c>
      <c r="R303" t="n">
        <v>0.8546542462316862</v>
      </c>
      <c r="S303" t="n">
        <v>27.14280397671635</v>
      </c>
      <c r="T303" t="n">
        <v>19.37497644610972</v>
      </c>
      <c r="U303" t="n">
        <v>2.781375985041417</v>
      </c>
      <c r="V303" t="n">
        <v>2.816070555803144</v>
      </c>
      <c r="W303" t="n">
        <v>0</v>
      </c>
      <c r="X303" t="n">
        <v>0</v>
      </c>
      <c r="Y303" t="n">
        <v>-21.42817949427903</v>
      </c>
      <c r="Z303" t="n">
        <v>52.89928074001024</v>
      </c>
      <c r="AA303" t="n">
        <v>1370.849883139799</v>
      </c>
      <c r="AB303" t="b">
        <v>0</v>
      </c>
      <c r="AC303" t="b">
        <v>1</v>
      </c>
      <c r="AD303" t="n">
        <v>89.5296938940365</v>
      </c>
      <c r="AE303" t="n">
        <v>-0</v>
      </c>
      <c r="AF303" t="n">
        <v>0</v>
      </c>
      <c r="AG303" t="n">
        <v>0.0824474607085274</v>
      </c>
      <c r="AH303" t="b">
        <v>0</v>
      </c>
      <c r="AI303" t="b">
        <v>0</v>
      </c>
      <c r="AJ303" t="n">
        <v>1370.849883139799</v>
      </c>
      <c r="AK303" t="n">
        <v>0</v>
      </c>
      <c r="AL303" t="n">
        <v>2.781375985041417</v>
      </c>
      <c r="AM303" t="n">
        <v>0</v>
      </c>
      <c r="AN303" t="n">
        <v>2.781392086164929</v>
      </c>
      <c r="AO303" t="n">
        <v>0</v>
      </c>
      <c r="AP303" t="n">
        <v>1</v>
      </c>
      <c r="AQ303" t="n">
        <v>0</v>
      </c>
      <c r="AR303" t="n">
        <v>0</v>
      </c>
      <c r="AS303" t="n">
        <v>0</v>
      </c>
      <c r="AT303" t="n">
        <v>1.337583183754298</v>
      </c>
      <c r="AU303" t="n">
        <v>0.4205134452463081</v>
      </c>
      <c r="AV303" t="n">
        <v>1.337583183754298</v>
      </c>
    </row>
    <row r="304" spans="1:48">
      <c r="A304" t="n">
        <v>301</v>
      </c>
      <c r="B304" t="n">
        <v>0</v>
      </c>
      <c r="C304" t="n">
        <v>0</v>
      </c>
      <c r="D304" t="n">
        <v>0</v>
      </c>
      <c r="E304" t="n">
        <v>47.1</v>
      </c>
      <c r="F304" t="n">
        <v>-0.09262955046569843</v>
      </c>
      <c r="G304" t="n">
        <v>388.0144550939215</v>
      </c>
      <c r="H304" t="n">
        <v>1530.329010890426</v>
      </c>
      <c r="I304" t="n">
        <v>0.8641091015638872</v>
      </c>
      <c r="J304" t="n">
        <v>0.8641091015638872</v>
      </c>
      <c r="K304" t="n">
        <v>21.26630589336676</v>
      </c>
      <c r="L304" t="n">
        <v>4</v>
      </c>
      <c r="M304" t="n">
        <v>5.392065388784676</v>
      </c>
      <c r="N304" t="n">
        <v>1365.05347771426</v>
      </c>
      <c r="O304" t="b">
        <v>0</v>
      </c>
      <c r="P304" t="n">
        <v>0.8641091015638872</v>
      </c>
      <c r="Q304" t="n">
        <v>0</v>
      </c>
      <c r="R304" t="n">
        <v>0.7161554272602465</v>
      </c>
      <c r="S304" t="n">
        <v>27.15462165961023</v>
      </c>
      <c r="T304" t="n">
        <v>8.440788305222304</v>
      </c>
      <c r="U304" t="n">
        <v>1.206594362999745</v>
      </c>
      <c r="V304" t="n">
        <v>2.395871950082532</v>
      </c>
      <c r="W304" t="n">
        <v>0</v>
      </c>
      <c r="X304" t="n">
        <v>0</v>
      </c>
      <c r="Y304" t="n">
        <v>-21.42817949427903</v>
      </c>
      <c r="Z304" t="n">
        <v>52.9714874232992</v>
      </c>
      <c r="AA304" t="n">
        <v>1365.05347771426</v>
      </c>
      <c r="AB304" t="b">
        <v>0</v>
      </c>
      <c r="AC304" t="b">
        <v>1</v>
      </c>
      <c r="AD304" t="n">
        <v>89.52225355393432</v>
      </c>
      <c r="AE304" t="n">
        <v>-0</v>
      </c>
      <c r="AF304" t="n">
        <v>0</v>
      </c>
      <c r="AG304" t="n">
        <v>0.07527883941461169</v>
      </c>
      <c r="AH304" t="b">
        <v>0</v>
      </c>
      <c r="AI304" t="b">
        <v>0</v>
      </c>
      <c r="AJ304" t="n">
        <v>1365.05347771426</v>
      </c>
      <c r="AK304" t="n">
        <v>0</v>
      </c>
      <c r="AL304" t="n">
        <v>1.206594362999745</v>
      </c>
      <c r="AM304" t="n">
        <v>0</v>
      </c>
      <c r="AN304" t="n">
        <v>1.206791601762763</v>
      </c>
      <c r="AO304" t="n">
        <v>0</v>
      </c>
      <c r="AP304" t="n">
        <v>1</v>
      </c>
      <c r="AQ304" t="n">
        <v>0</v>
      </c>
      <c r="AR304" t="n">
        <v>0</v>
      </c>
      <c r="AS304" t="n">
        <v>0</v>
      </c>
      <c r="AT304" t="n">
        <v>1.033911390577605</v>
      </c>
      <c r="AU304" t="n">
        <v>0.325044188811403</v>
      </c>
      <c r="AV304" t="n">
        <v>1.033911390577605</v>
      </c>
    </row>
    <row r="305" spans="1:48">
      <c r="A305" t="n">
        <v>302</v>
      </c>
      <c r="B305" t="n">
        <v>0</v>
      </c>
      <c r="C305" t="n">
        <v>0</v>
      </c>
      <c r="D305" t="n">
        <v>0</v>
      </c>
      <c r="E305" t="n">
        <v>46.6</v>
      </c>
      <c r="F305" t="n">
        <v>-0.1874185780159054</v>
      </c>
      <c r="G305" t="n">
        <v>383.8954056767886</v>
      </c>
      <c r="H305" t="n">
        <v>1514.083479989254</v>
      </c>
      <c r="I305" t="n">
        <v>-1.250039479686738</v>
      </c>
      <c r="J305" t="n">
        <v>-1.250039479686738</v>
      </c>
      <c r="K305" t="n">
        <v>-31.09440112752999</v>
      </c>
      <c r="L305" t="n">
        <v>4</v>
      </c>
      <c r="M305" t="n">
        <v>-7.883975945114094</v>
      </c>
      <c r="N305" t="n">
        <v>1350.562464150415</v>
      </c>
      <c r="O305" t="b">
        <v>0</v>
      </c>
      <c r="P305" t="n">
        <v>-1.250039479686738</v>
      </c>
      <c r="Q305" t="n">
        <v>0</v>
      </c>
      <c r="R305" t="n">
        <v>0.6898180611669836</v>
      </c>
      <c r="S305" t="n">
        <v>27.16301102292783</v>
      </c>
      <c r="T305" t="n">
        <v>-6.096983184692537</v>
      </c>
      <c r="U305" t="n">
        <v>-0.8622998102596908</v>
      </c>
      <c r="V305" t="n">
        <v>1.786992760421559</v>
      </c>
      <c r="W305" t="n">
        <v>0</v>
      </c>
      <c r="X305" t="n">
        <v>0</v>
      </c>
      <c r="Y305" t="n">
        <v>-21.42817949427903</v>
      </c>
      <c r="Z305" t="n">
        <v>53.03417817009471</v>
      </c>
      <c r="AA305" t="n">
        <v>1350.562464150415</v>
      </c>
      <c r="AB305" t="b">
        <v>0</v>
      </c>
      <c r="AC305" t="b">
        <v>1</v>
      </c>
      <c r="AD305" t="n">
        <v>89.51481321383214</v>
      </c>
      <c r="AE305" t="n">
        <v>-0</v>
      </c>
      <c r="AF305" t="n">
        <v>0</v>
      </c>
      <c r="AG305" t="n">
        <v>0.0651243750662974</v>
      </c>
      <c r="AH305" t="b">
        <v>0</v>
      </c>
      <c r="AI305" t="b">
        <v>0</v>
      </c>
      <c r="AJ305" t="n">
        <v>1350.562464150415</v>
      </c>
      <c r="AK305" t="n">
        <v>0</v>
      </c>
      <c r="AL305" t="n">
        <v>-0.8622998102596908</v>
      </c>
      <c r="AM305" t="n">
        <v>0</v>
      </c>
      <c r="AN305" t="n">
        <v>-0.8616195377913212</v>
      </c>
      <c r="AO305" t="n">
        <v>0</v>
      </c>
      <c r="AP305" t="n">
        <v>1</v>
      </c>
      <c r="AQ305" t="n">
        <v>0</v>
      </c>
      <c r="AR305" t="n">
        <v>0</v>
      </c>
      <c r="AS305" t="n">
        <v>0</v>
      </c>
      <c r="AT305" t="n">
        <v>0.6347788630647242</v>
      </c>
      <c r="AU305" t="n">
        <v>0.1995636981078514</v>
      </c>
      <c r="AV305" t="n">
        <v>0.6347788630647242</v>
      </c>
    </row>
    <row r="306" spans="1:48">
      <c r="A306" t="n">
        <v>303</v>
      </c>
      <c r="B306" t="n">
        <v>0</v>
      </c>
      <c r="C306" t="n">
        <v>0</v>
      </c>
      <c r="D306" t="n">
        <v>0</v>
      </c>
      <c r="E306" t="n">
        <v>45.8</v>
      </c>
      <c r="F306" t="n">
        <v>-0.2410294708040137</v>
      </c>
      <c r="G306" t="n">
        <v>377.3049266093759</v>
      </c>
      <c r="H306" t="n">
        <v>1488.090630547379</v>
      </c>
      <c r="I306" t="n">
        <v>-2.418315410099749</v>
      </c>
      <c r="J306" t="n">
        <v>-2.418315410099749</v>
      </c>
      <c r="K306" t="n">
        <v>-61.20569719533285</v>
      </c>
      <c r="L306" t="n">
        <v>4</v>
      </c>
      <c r="M306" t="n">
        <v>-15.51868590145356</v>
      </c>
      <c r="N306" t="n">
        <v>1327.376842448262</v>
      </c>
      <c r="O306" t="b">
        <v>0</v>
      </c>
      <c r="P306" t="n">
        <v>-2.418315410099749</v>
      </c>
      <c r="Q306" t="n">
        <v>0</v>
      </c>
      <c r="R306" t="n">
        <v>0.8244036860122205</v>
      </c>
      <c r="S306" t="n">
        <v>27.17627336007953</v>
      </c>
      <c r="T306" t="n">
        <v>-14.34267024576704</v>
      </c>
      <c r="U306" t="n">
        <v>-1.993668138026387</v>
      </c>
      <c r="V306" t="n">
        <v>1.176015655686525</v>
      </c>
      <c r="W306" t="n">
        <v>-69.30727604653275</v>
      </c>
      <c r="X306" t="n">
        <v>2</v>
      </c>
      <c r="Y306" t="n">
        <v>47.87909655225371</v>
      </c>
      <c r="Z306" t="n">
        <v>53.08563905176239</v>
      </c>
      <c r="AA306" t="n">
        <v>1327.376842448262</v>
      </c>
      <c r="AB306" t="b">
        <v>0</v>
      </c>
      <c r="AC306" t="b">
        <v>1</v>
      </c>
      <c r="AD306" t="n">
        <v>89.51940538693249</v>
      </c>
      <c r="AE306" t="n">
        <v>1.448081449850789</v>
      </c>
      <c r="AF306" t="n">
        <v>0</v>
      </c>
      <c r="AG306" t="n">
        <v>0.05548458975153558</v>
      </c>
      <c r="AH306" t="b">
        <v>0</v>
      </c>
      <c r="AI306" t="b">
        <v>0</v>
      </c>
      <c r="AJ306" t="n">
        <v>1327.376842448262</v>
      </c>
      <c r="AK306" t="n">
        <v>0</v>
      </c>
      <c r="AL306" t="n">
        <v>-1.993668138026387</v>
      </c>
      <c r="AM306" t="n">
        <v>0</v>
      </c>
      <c r="AN306" t="n">
        <v>-0.54428249717115</v>
      </c>
      <c r="AO306" t="n">
        <v>0</v>
      </c>
      <c r="AP306" t="n">
        <v>1</v>
      </c>
      <c r="AQ306" t="n">
        <v>0</v>
      </c>
      <c r="AR306" t="n">
        <v>0</v>
      </c>
      <c r="AS306" t="n">
        <v>0</v>
      </c>
      <c r="AT306" t="n">
        <v>0.6806359068991389</v>
      </c>
      <c r="AU306" t="n">
        <v>0.213980374188883</v>
      </c>
      <c r="AV306" t="n">
        <v>0.6806359068991389</v>
      </c>
    </row>
    <row r="307" spans="1:48">
      <c r="A307" t="n">
        <v>304</v>
      </c>
      <c r="B307" t="n">
        <v>0</v>
      </c>
      <c r="C307" t="n">
        <v>0</v>
      </c>
      <c r="D307" t="n">
        <v>0</v>
      </c>
      <c r="E307" t="n">
        <v>44.8</v>
      </c>
      <c r="F307" t="n">
        <v>-0.3484635387680415</v>
      </c>
      <c r="G307" t="n">
        <v>369.0668277751101</v>
      </c>
      <c r="H307" t="n">
        <v>1455.599568745034</v>
      </c>
      <c r="I307" t="n">
        <v>-4.674413942318231</v>
      </c>
      <c r="J307" t="n">
        <v>-4.674413942318231</v>
      </c>
      <c r="K307" t="n">
        <v>-120.9465650645169</v>
      </c>
      <c r="L307" t="n">
        <v>4</v>
      </c>
      <c r="M307" t="n">
        <v>-30.66596477295054</v>
      </c>
      <c r="N307" t="n">
        <v>1298.39481532057</v>
      </c>
      <c r="O307" t="b">
        <v>0</v>
      </c>
      <c r="P307" t="n">
        <v>-4.674413942318231</v>
      </c>
      <c r="Q307" t="n">
        <v>0</v>
      </c>
      <c r="R307" t="n">
        <v>0.8927631461643027</v>
      </c>
      <c r="S307" t="n">
        <v>27.19079809339121</v>
      </c>
      <c r="T307" t="n">
        <v>-30.69220088661772</v>
      </c>
      <c r="U307" t="n">
        <v>-4.173144497618305</v>
      </c>
      <c r="V307" t="n">
        <v>-0.02623611366717782</v>
      </c>
      <c r="W307" t="n">
        <v>-61.05620765587208</v>
      </c>
      <c r="X307" t="n">
        <v>2</v>
      </c>
      <c r="Y307" t="n">
        <v>39.62802816159305</v>
      </c>
      <c r="Z307" t="n">
        <v>53.14543417311591</v>
      </c>
      <c r="AA307" t="n">
        <v>1298.39481532057</v>
      </c>
      <c r="AB307" t="b">
        <v>0</v>
      </c>
      <c r="AC307" t="b">
        <v>1</v>
      </c>
      <c r="AD307" t="n">
        <v>89.5345975960842</v>
      </c>
      <c r="AE307" t="n">
        <v>1.275686576476399</v>
      </c>
      <c r="AF307" t="n">
        <v>0</v>
      </c>
      <c r="AG307" t="n">
        <v>0.04976326377794665</v>
      </c>
      <c r="AH307" t="b">
        <v>0</v>
      </c>
      <c r="AI307" t="b">
        <v>0</v>
      </c>
      <c r="AJ307" t="n">
        <v>1298.39481532057</v>
      </c>
      <c r="AK307" t="n">
        <v>0</v>
      </c>
      <c r="AL307" t="n">
        <v>-4.173144497618305</v>
      </c>
      <c r="AM307" t="n">
        <v>0.668743700505571</v>
      </c>
      <c r="AN307" t="n">
        <v>-2.226198420087631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</row>
    <row r="308" spans="1:48">
      <c r="A308" t="n">
        <v>305</v>
      </c>
      <c r="B308" t="n">
        <v>0</v>
      </c>
      <c r="C308" t="n">
        <v>0</v>
      </c>
      <c r="D308" t="n">
        <v>0</v>
      </c>
      <c r="E308" t="n">
        <v>43.3</v>
      </c>
      <c r="F308" t="n">
        <v>-0.448449707457157</v>
      </c>
      <c r="G308" t="n">
        <v>356.7096795237113</v>
      </c>
      <c r="H308" t="n">
        <v>1406.862976041517</v>
      </c>
      <c r="I308" t="n">
        <v>-6.613671719116631</v>
      </c>
      <c r="J308" t="n">
        <v>-6.613671719116631</v>
      </c>
      <c r="K308" t="n">
        <v>-177.0513007928371</v>
      </c>
      <c r="L308" t="n">
        <v>4</v>
      </c>
      <c r="M308" t="n">
        <v>-44.8913034464597</v>
      </c>
      <c r="N308" t="n">
        <v>1254.921774629033</v>
      </c>
      <c r="O308" t="b">
        <v>0</v>
      </c>
      <c r="P308" t="n">
        <v>-6.613671719116631</v>
      </c>
      <c r="Q308" t="n">
        <v>0</v>
      </c>
      <c r="R308" t="n">
        <v>0.9151467879820918</v>
      </c>
      <c r="S308" t="n">
        <v>27.20794362918144</v>
      </c>
      <c r="T308" t="n">
        <v>-46.05620197013116</v>
      </c>
      <c r="U308" t="n">
        <v>-6.052480430517584</v>
      </c>
      <c r="V308" t="n">
        <v>-1.164898523671461</v>
      </c>
      <c r="W308" t="n">
        <v>-79.02128524791881</v>
      </c>
      <c r="X308" t="n">
        <v>2</v>
      </c>
      <c r="Y308" t="n">
        <v>57.59310575363978</v>
      </c>
      <c r="Z308" t="n">
        <v>53.20322502407016</v>
      </c>
      <c r="AA308" t="n">
        <v>1254.921774629033</v>
      </c>
      <c r="AB308" t="b">
        <v>0</v>
      </c>
      <c r="AC308" t="b">
        <v>1</v>
      </c>
      <c r="AD308" t="n">
        <v>89.5514762651667</v>
      </c>
      <c r="AE308" t="n">
        <v>1.651042485554497</v>
      </c>
      <c r="AF308" t="n">
        <v>0</v>
      </c>
      <c r="AG308" t="n">
        <v>0.04628308868706896</v>
      </c>
      <c r="AH308" t="b">
        <v>0</v>
      </c>
      <c r="AI308" t="b">
        <v>0</v>
      </c>
      <c r="AJ308" t="n">
        <v>1254.921774629033</v>
      </c>
      <c r="AK308" t="n">
        <v>0</v>
      </c>
      <c r="AL308" t="n">
        <v>-6.052480430517584</v>
      </c>
      <c r="AM308" t="n">
        <v>2.254380376985228</v>
      </c>
      <c r="AN308" t="n">
        <v>-2.143434815187726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</row>
    <row r="309" spans="1:48">
      <c r="A309" t="n">
        <v>306</v>
      </c>
      <c r="B309" t="n">
        <v>0</v>
      </c>
      <c r="C309" t="n">
        <v>0</v>
      </c>
      <c r="D309" t="n">
        <v>0</v>
      </c>
      <c r="E309" t="n">
        <v>41.8</v>
      </c>
      <c r="F309" t="n">
        <v>-0.3577376314033254</v>
      </c>
      <c r="G309" t="n">
        <v>344.3525312723125</v>
      </c>
      <c r="H309" t="n">
        <v>1358.126383338001</v>
      </c>
      <c r="I309" t="n">
        <v>-4.643112398851103</v>
      </c>
      <c r="J309" t="n">
        <v>-4.643112398851103</v>
      </c>
      <c r="K309" t="n">
        <v>-128.7589123061872</v>
      </c>
      <c r="L309" t="n">
        <v>4</v>
      </c>
      <c r="M309" t="n">
        <v>-32.64678303909411</v>
      </c>
      <c r="N309" t="n">
        <v>1211.448733937496</v>
      </c>
      <c r="O309" t="b">
        <v>0</v>
      </c>
      <c r="P309" t="n">
        <v>-4.643112398851103</v>
      </c>
      <c r="Q309" t="n">
        <v>0</v>
      </c>
      <c r="R309" t="n">
        <v>0.8983459674461618</v>
      </c>
      <c r="S309" t="n">
        <v>27.22713874555164</v>
      </c>
      <c r="T309" t="n">
        <v>-32.87904248123313</v>
      </c>
      <c r="U309" t="n">
        <v>-4.171121299907163</v>
      </c>
      <c r="V309" t="n">
        <v>-0.2322594421390249</v>
      </c>
      <c r="W309" t="n">
        <v>-61.05620765587208</v>
      </c>
      <c r="X309" t="n">
        <v>2</v>
      </c>
      <c r="Y309" t="n">
        <v>39.62802816159305</v>
      </c>
      <c r="Z309" t="n">
        <v>53.25692805418343</v>
      </c>
      <c r="AA309" t="n">
        <v>1211.448733937496</v>
      </c>
      <c r="AB309" t="b">
        <v>0</v>
      </c>
      <c r="AC309" t="b">
        <v>1</v>
      </c>
      <c r="AD309" t="n">
        <v>89.5683549342492</v>
      </c>
      <c r="AE309" t="n">
        <v>1.275686576476399</v>
      </c>
      <c r="AF309" t="n">
        <v>0</v>
      </c>
      <c r="AG309" t="n">
        <v>0.05317460278651928</v>
      </c>
      <c r="AH309" t="b">
        <v>0</v>
      </c>
      <c r="AI309" t="b">
        <v>0</v>
      </c>
      <c r="AJ309" t="n">
        <v>1211.448733937496</v>
      </c>
      <c r="AK309" t="n">
        <v>0</v>
      </c>
      <c r="AL309" t="n">
        <v>-4.171121299907163</v>
      </c>
      <c r="AM309" t="n">
        <v>0.8314074015575574</v>
      </c>
      <c r="AN309" t="n">
        <v>-2.061511521324503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</row>
    <row r="310" spans="1:48">
      <c r="A310" t="n">
        <v>307</v>
      </c>
      <c r="B310" t="n">
        <v>0</v>
      </c>
      <c r="C310" t="n">
        <v>0</v>
      </c>
      <c r="D310" t="n">
        <v>0</v>
      </c>
      <c r="E310" t="n">
        <v>40.8</v>
      </c>
      <c r="F310" t="n">
        <v>-0.2039331002628781</v>
      </c>
      <c r="G310" t="n">
        <v>336.1144324380467</v>
      </c>
      <c r="H310" t="n">
        <v>1325.635321535656</v>
      </c>
      <c r="I310" t="n">
        <v>-1.600376154563296</v>
      </c>
      <c r="J310" t="n">
        <v>-1.600376154563296</v>
      </c>
      <c r="K310" t="n">
        <v>-45.46804621704472</v>
      </c>
      <c r="L310" t="n">
        <v>4</v>
      </c>
      <c r="M310" t="n">
        <v>-11.52840928424055</v>
      </c>
      <c r="N310" t="n">
        <v>1182.466706809805</v>
      </c>
      <c r="O310" t="b">
        <v>0</v>
      </c>
      <c r="P310" t="n">
        <v>-1.600376154563296</v>
      </c>
      <c r="Q310" t="n">
        <v>0</v>
      </c>
      <c r="R310" t="n">
        <v>0.7834105841299022</v>
      </c>
      <c r="S310" t="n">
        <v>27.24328283804556</v>
      </c>
      <c r="T310" t="n">
        <v>-10.12497516979313</v>
      </c>
      <c r="U310" t="n">
        <v>-1.253751618073998</v>
      </c>
      <c r="V310" t="n">
        <v>1.403434114447414</v>
      </c>
      <c r="W310" t="n">
        <v>0</v>
      </c>
      <c r="X310" t="n">
        <v>0</v>
      </c>
      <c r="Y310" t="n">
        <v>-21.42817949427903</v>
      </c>
      <c r="Z310" t="n">
        <v>53.3079852433478</v>
      </c>
      <c r="AA310" t="n">
        <v>1182.466706809805</v>
      </c>
      <c r="AB310" t="b">
        <v>0</v>
      </c>
      <c r="AC310" t="b">
        <v>1</v>
      </c>
      <c r="AD310" t="n">
        <v>89.57151463019839</v>
      </c>
      <c r="AE310" t="n">
        <v>-0</v>
      </c>
      <c r="AF310" t="n">
        <v>0</v>
      </c>
      <c r="AG310" t="n">
        <v>0.06243201367328516</v>
      </c>
      <c r="AH310" t="b">
        <v>0</v>
      </c>
      <c r="AI310" t="b">
        <v>0</v>
      </c>
      <c r="AJ310" t="n">
        <v>1182.466706809805</v>
      </c>
      <c r="AK310" t="n">
        <v>0</v>
      </c>
      <c r="AL310" t="n">
        <v>-1.253751618073998</v>
      </c>
      <c r="AM310" t="n">
        <v>0</v>
      </c>
      <c r="AN310" t="n">
        <v>-1.252845929876465</v>
      </c>
      <c r="AO310" t="n">
        <v>0</v>
      </c>
      <c r="AP310" t="n">
        <v>1</v>
      </c>
      <c r="AQ310" t="n">
        <v>0</v>
      </c>
      <c r="AR310" t="n">
        <v>0</v>
      </c>
      <c r="AS310" t="n">
        <v>0</v>
      </c>
      <c r="AT310" t="n">
        <v>0.4599515412475622</v>
      </c>
      <c r="AU310" t="n">
        <v>0.1446009561166033</v>
      </c>
      <c r="AV310" t="n">
        <v>0.4599515412475622</v>
      </c>
    </row>
    <row r="311" spans="1:48">
      <c r="A311" t="n">
        <v>308</v>
      </c>
      <c r="B311" t="n">
        <v>0</v>
      </c>
      <c r="C311" t="n">
        <v>0</v>
      </c>
      <c r="D311" t="n">
        <v>0</v>
      </c>
      <c r="E311" t="n">
        <v>40.3</v>
      </c>
      <c r="F311" t="n">
        <v>-0.07652996754516028</v>
      </c>
      <c r="G311" t="n">
        <v>331.9953830209137</v>
      </c>
      <c r="H311" t="n">
        <v>1309.389790634484</v>
      </c>
      <c r="I311" t="n">
        <v>0.828127085614473</v>
      </c>
      <c r="J311" t="n">
        <v>0.828127085614473</v>
      </c>
      <c r="K311" t="n">
        <v>23.81970218703782</v>
      </c>
      <c r="L311" t="n">
        <v>4</v>
      </c>
      <c r="M311" t="n">
        <v>6.039478242149547</v>
      </c>
      <c r="N311" t="n">
        <v>1167.97569324596</v>
      </c>
      <c r="O311" t="b">
        <v>0</v>
      </c>
      <c r="P311" t="n">
        <v>0.828127085614473</v>
      </c>
      <c r="Q311" t="n">
        <v>0</v>
      </c>
      <c r="R311" t="n">
        <v>0.7440463116359445</v>
      </c>
      <c r="S311" t="n">
        <v>27.2551388637</v>
      </c>
      <c r="T311" t="n">
        <v>9.099857646250555</v>
      </c>
      <c r="U311" t="n">
        <v>1.11300475879473</v>
      </c>
      <c r="V311" t="n">
        <v>2.329142128145682</v>
      </c>
      <c r="W311" t="n">
        <v>0</v>
      </c>
      <c r="X311" t="n">
        <v>0</v>
      </c>
      <c r="Y311" t="n">
        <v>-21.42817949427903</v>
      </c>
      <c r="Z311" t="n">
        <v>53.35839389600994</v>
      </c>
      <c r="AA311" t="n">
        <v>1167.97569324596</v>
      </c>
      <c r="AB311" t="b">
        <v>0</v>
      </c>
      <c r="AC311" t="b">
        <v>1</v>
      </c>
      <c r="AD311" t="n">
        <v>89.56407429009622</v>
      </c>
      <c r="AE311" t="n">
        <v>-0</v>
      </c>
      <c r="AF311" t="n">
        <v>0</v>
      </c>
      <c r="AG311" t="n">
        <v>0.068755281283122</v>
      </c>
      <c r="AH311" t="b">
        <v>0</v>
      </c>
      <c r="AI311" t="b">
        <v>0</v>
      </c>
      <c r="AJ311" t="n">
        <v>1167.97569324596</v>
      </c>
      <c r="AK311" t="n">
        <v>0</v>
      </c>
      <c r="AL311" t="n">
        <v>1.11300475879473</v>
      </c>
      <c r="AM311" t="n">
        <v>0</v>
      </c>
      <c r="AN311" t="n">
        <v>1.113201997557749</v>
      </c>
      <c r="AO311" t="n">
        <v>0</v>
      </c>
      <c r="AP311" t="n">
        <v>1</v>
      </c>
      <c r="AQ311" t="n">
        <v>0</v>
      </c>
      <c r="AR311" t="n">
        <v>0</v>
      </c>
      <c r="AS311" t="n">
        <v>0</v>
      </c>
      <c r="AT311" t="n">
        <v>0.9111083751981833</v>
      </c>
      <c r="AU311" t="n">
        <v>0.2864370055640084</v>
      </c>
      <c r="AV311" t="n">
        <v>0.9111083751981833</v>
      </c>
    </row>
    <row r="312" spans="1:48">
      <c r="A312" t="n">
        <v>309</v>
      </c>
      <c r="B312" t="n">
        <v>0</v>
      </c>
      <c r="C312" t="n">
        <v>0</v>
      </c>
      <c r="D312" t="n">
        <v>0</v>
      </c>
      <c r="E312" t="n">
        <v>40.1</v>
      </c>
      <c r="F312" t="n">
        <v>-0.07328036288980933</v>
      </c>
      <c r="G312" t="n">
        <v>330.3477632540606</v>
      </c>
      <c r="H312" t="n">
        <v>1302.891578274015</v>
      </c>
      <c r="I312" t="n">
        <v>0.8796305682035108</v>
      </c>
      <c r="J312" t="n">
        <v>0.8796305682035108</v>
      </c>
      <c r="K312" t="n">
        <v>25.42730454330095</v>
      </c>
      <c r="L312" t="n">
        <v>4</v>
      </c>
      <c r="M312" t="n">
        <v>6.447085330451558</v>
      </c>
      <c r="N312" t="n">
        <v>1162.179287820421</v>
      </c>
      <c r="O312" t="b">
        <v>0</v>
      </c>
      <c r="P312" t="n">
        <v>0.8796305682035108</v>
      </c>
      <c r="Q312" t="n">
        <v>0</v>
      </c>
      <c r="R312" t="n">
        <v>0.7550799651686726</v>
      </c>
      <c r="S312" t="n">
        <v>27.26238886709844</v>
      </c>
      <c r="T312" t="n">
        <v>9.572064510628335</v>
      </c>
      <c r="U312" t="n">
        <v>1.164950215580168</v>
      </c>
      <c r="V312" t="n">
        <v>2.344390373350804</v>
      </c>
      <c r="W312" t="n">
        <v>0</v>
      </c>
      <c r="X312" t="n">
        <v>0</v>
      </c>
      <c r="Y312" t="n">
        <v>-21.42817949427903</v>
      </c>
      <c r="Z312" t="n">
        <v>53.40880254867209</v>
      </c>
      <c r="AA312" t="n">
        <v>1162.179287820421</v>
      </c>
      <c r="AB312" t="b">
        <v>0</v>
      </c>
      <c r="AC312" t="b">
        <v>1</v>
      </c>
      <c r="AD312" t="n">
        <v>89.55663394999404</v>
      </c>
      <c r="AE312" t="n">
        <v>-0</v>
      </c>
      <c r="AF312" t="n">
        <v>0</v>
      </c>
      <c r="AG312" t="n">
        <v>0.07305902242812201</v>
      </c>
      <c r="AH312" t="b">
        <v>0</v>
      </c>
      <c r="AI312" t="b">
        <v>0</v>
      </c>
      <c r="AJ312" t="n">
        <v>1162.179287820421</v>
      </c>
      <c r="AK312" t="n">
        <v>0</v>
      </c>
      <c r="AL312" t="n">
        <v>1.164950215580168</v>
      </c>
      <c r="AM312" t="n">
        <v>0</v>
      </c>
      <c r="AN312" t="n">
        <v>1.303945400913471</v>
      </c>
      <c r="AO312" t="n">
        <v>0</v>
      </c>
      <c r="AP312" t="n">
        <v>1</v>
      </c>
      <c r="AQ312" t="n">
        <v>0</v>
      </c>
      <c r="AR312" t="n">
        <v>0</v>
      </c>
      <c r="AS312" t="n">
        <v>0</v>
      </c>
      <c r="AT312" t="n">
        <v>0.9450944181456917</v>
      </c>
      <c r="AU312" t="n">
        <v>0.2971216404964186</v>
      </c>
      <c r="AV312" t="n">
        <v>0.9450944181456917</v>
      </c>
    </row>
    <row r="313" spans="1:48">
      <c r="A313" t="n">
        <v>310</v>
      </c>
      <c r="B313" t="n">
        <v>0</v>
      </c>
      <c r="C313" t="n">
        <v>0</v>
      </c>
      <c r="D313" t="n">
        <v>0</v>
      </c>
      <c r="E313" t="n">
        <v>39.7</v>
      </c>
      <c r="F313" t="n">
        <v>-0.1303485808956024</v>
      </c>
      <c r="G313" t="n">
        <v>327.0525237203543</v>
      </c>
      <c r="H313" t="n">
        <v>1289.895153553077</v>
      </c>
      <c r="I313" t="n">
        <v>-0.2103104002217861</v>
      </c>
      <c r="J313" t="n">
        <v>-0.2103104002217861</v>
      </c>
      <c r="K313" t="n">
        <v>-6.140653996154861</v>
      </c>
      <c r="L313" t="n">
        <v>3</v>
      </c>
      <c r="M313" t="n">
        <v>-1.556960952371922</v>
      </c>
      <c r="N313" t="n">
        <v>1706.531288150721</v>
      </c>
      <c r="O313" t="b">
        <v>1</v>
      </c>
      <c r="P313" t="n">
        <v>-0.2103104002217861</v>
      </c>
      <c r="Q313" t="n">
        <v>0</v>
      </c>
      <c r="R313" t="n">
        <v>0</v>
      </c>
      <c r="S313" t="n">
        <v>27.26975779749259</v>
      </c>
      <c r="T313" t="n">
        <v>0.4099925368265842</v>
      </c>
      <c r="U313" t="n">
        <v>0.07326875710031294</v>
      </c>
      <c r="V313" t="n">
        <v>1.966953489198507</v>
      </c>
      <c r="W313" t="n">
        <v>0</v>
      </c>
      <c r="X313" t="n">
        <v>0</v>
      </c>
      <c r="Y313" t="n">
        <v>-21.42817949427903</v>
      </c>
      <c r="Z313" t="n">
        <v>53.503760128143</v>
      </c>
      <c r="AA313" t="n">
        <v>1706.531288150721</v>
      </c>
      <c r="AB313" t="b">
        <v>0</v>
      </c>
      <c r="AC313" t="b">
        <v>1</v>
      </c>
      <c r="AD313" t="n">
        <v>89.54919360989186</v>
      </c>
      <c r="AE313" t="n">
        <v>-0</v>
      </c>
      <c r="AF313" t="n">
        <v>0</v>
      </c>
      <c r="AG313" t="n">
        <v>0.07762526295871527</v>
      </c>
      <c r="AH313" t="b">
        <v>0</v>
      </c>
      <c r="AI313" t="b">
        <v>0</v>
      </c>
      <c r="AJ313" t="n">
        <v>1706.531288150721</v>
      </c>
      <c r="AK313" t="n">
        <v>0</v>
      </c>
      <c r="AL313" t="n">
        <v>0.07326875710031294</v>
      </c>
      <c r="AM313" t="n">
        <v>0</v>
      </c>
      <c r="AN313" t="n">
        <v>0.2042798650719319</v>
      </c>
      <c r="AO313" t="n">
        <v>0</v>
      </c>
      <c r="AP313" t="n">
        <v>1</v>
      </c>
      <c r="AQ313" t="n">
        <v>0</v>
      </c>
      <c r="AR313" t="n">
        <v>0</v>
      </c>
      <c r="AS313" t="n">
        <v>0</v>
      </c>
      <c r="AT313" t="n">
        <v>1.027608947879157</v>
      </c>
      <c r="AU313" t="n">
        <v>0.3230628078215844</v>
      </c>
      <c r="AV313" t="n">
        <v>1.027608947879157</v>
      </c>
    </row>
    <row r="314" spans="1:48">
      <c r="A314" t="n">
        <v>311</v>
      </c>
      <c r="B314" t="n">
        <v>0</v>
      </c>
      <c r="C314" t="n">
        <v>0</v>
      </c>
      <c r="D314" t="n">
        <v>0</v>
      </c>
      <c r="E314" t="n">
        <v>39.2</v>
      </c>
      <c r="F314" t="n">
        <v>-0.155325313527781</v>
      </c>
      <c r="G314" t="n">
        <v>322.9334743032214</v>
      </c>
      <c r="H314" t="n">
        <v>1273.649622651905</v>
      </c>
      <c r="I314" t="n">
        <v>-0.6840580226406059</v>
      </c>
      <c r="J314" t="n">
        <v>-0.6840580226406059</v>
      </c>
      <c r="K314" t="n">
        <v>-20.22792141319382</v>
      </c>
      <c r="L314" t="n">
        <v>3</v>
      </c>
      <c r="M314" t="n">
        <v>-5.128783319775308</v>
      </c>
      <c r="N314" t="n">
        <v>1685.03845076847</v>
      </c>
      <c r="O314" t="b">
        <v>0</v>
      </c>
      <c r="P314" t="n">
        <v>-0.6840580226406059</v>
      </c>
      <c r="Q314" t="n">
        <v>0</v>
      </c>
      <c r="R314" t="n">
        <v>0.565529668222441</v>
      </c>
      <c r="S314" t="n">
        <v>27.26975779749259</v>
      </c>
      <c r="T314" t="n">
        <v>-2.192350059877036</v>
      </c>
      <c r="U314" t="n">
        <v>-0.3868551065888409</v>
      </c>
      <c r="V314" t="n">
        <v>2.936433259898271</v>
      </c>
      <c r="W314" t="n">
        <v>0</v>
      </c>
      <c r="X314" t="n">
        <v>0</v>
      </c>
      <c r="Y314" t="n">
        <v>-21.42817949427903</v>
      </c>
      <c r="Z314" t="n">
        <v>53.59871770761391</v>
      </c>
      <c r="AA314" t="n">
        <v>1685.03845076847</v>
      </c>
      <c r="AB314" t="b">
        <v>0</v>
      </c>
      <c r="AC314" t="b">
        <v>1</v>
      </c>
      <c r="AD314" t="n">
        <v>89.54175326978968</v>
      </c>
      <c r="AE314" t="n">
        <v>-0</v>
      </c>
      <c r="AF314" t="n">
        <v>0</v>
      </c>
      <c r="AG314" t="n">
        <v>0.0806517382347251</v>
      </c>
      <c r="AH314" t="b">
        <v>0</v>
      </c>
      <c r="AI314" t="b">
        <v>0</v>
      </c>
      <c r="AJ314" t="n">
        <v>1685.03845076847</v>
      </c>
      <c r="AK314" t="n">
        <v>0</v>
      </c>
      <c r="AL314" t="n">
        <v>-0.3868551065888409</v>
      </c>
      <c r="AM314" t="n">
        <v>0</v>
      </c>
      <c r="AN314" t="n">
        <v>-0.3855799936228847</v>
      </c>
      <c r="AO314" t="n">
        <v>0</v>
      </c>
      <c r="AP314" t="n">
        <v>1</v>
      </c>
      <c r="AQ314" t="n">
        <v>0</v>
      </c>
      <c r="AR314" t="n">
        <v>0</v>
      </c>
      <c r="AS314" t="n">
        <v>0</v>
      </c>
      <c r="AT314" t="n">
        <v>0.9075141684357912</v>
      </c>
      <c r="AU314" t="n">
        <v>0.2853070479756221</v>
      </c>
      <c r="AV314" t="n">
        <v>0.9075141684357912</v>
      </c>
    </row>
    <row r="315" spans="1:48">
      <c r="A315" t="n">
        <v>312</v>
      </c>
      <c r="B315" t="n">
        <v>0</v>
      </c>
      <c r="C315" t="n">
        <v>0</v>
      </c>
      <c r="D315" t="n">
        <v>0</v>
      </c>
      <c r="E315" t="n">
        <v>38.5</v>
      </c>
      <c r="F315" t="n">
        <v>-0.2483501649932727</v>
      </c>
      <c r="G315" t="n">
        <v>317.1668051192352</v>
      </c>
      <c r="H315" t="n">
        <v>1250.905879390264</v>
      </c>
      <c r="I315" t="n">
        <v>-2.381827114932937</v>
      </c>
      <c r="J315" t="n">
        <v>-2.381827114932937</v>
      </c>
      <c r="K315" t="n">
        <v>-71.71233927637054</v>
      </c>
      <c r="L315" t="n">
        <v>3</v>
      </c>
      <c r="M315" t="n">
        <v>-18.18264180435359</v>
      </c>
      <c r="N315" t="n">
        <v>1654.948478433319</v>
      </c>
      <c r="O315" t="b">
        <v>0</v>
      </c>
      <c r="P315" t="n">
        <v>-2.381827114932937</v>
      </c>
      <c r="Q315" t="n">
        <v>0</v>
      </c>
      <c r="R315" t="n">
        <v>0.8506201267679205</v>
      </c>
      <c r="S315" t="n">
        <v>27.27992339463402</v>
      </c>
      <c r="T315" t="n">
        <v>-11.69049212138695</v>
      </c>
      <c r="U315" t="n">
        <v>-2.026030082443526</v>
      </c>
      <c r="V315" t="n">
        <v>6.492149682966632</v>
      </c>
      <c r="W315" t="n">
        <v>-69.30727604653275</v>
      </c>
      <c r="X315" t="n">
        <v>2</v>
      </c>
      <c r="Y315" t="n">
        <v>47.87909655225371</v>
      </c>
      <c r="Z315" t="n">
        <v>53.69000314388222</v>
      </c>
      <c r="AA315" t="n">
        <v>1654.948478433319</v>
      </c>
      <c r="AB315" t="b">
        <v>0</v>
      </c>
      <c r="AC315" t="b">
        <v>1</v>
      </c>
      <c r="AD315" t="n">
        <v>89.54634544289003</v>
      </c>
      <c r="AE315" t="n">
        <v>1.448081449850789</v>
      </c>
      <c r="AF315" t="n">
        <v>0</v>
      </c>
      <c r="AG315" t="n">
        <v>0.08250562075453197</v>
      </c>
      <c r="AH315" t="b">
        <v>0</v>
      </c>
      <c r="AI315" t="b">
        <v>0</v>
      </c>
      <c r="AJ315" t="n">
        <v>1654.948478433319</v>
      </c>
      <c r="AK315" t="n">
        <v>0</v>
      </c>
      <c r="AL315" t="n">
        <v>-2.026030082443526</v>
      </c>
      <c r="AM315" t="n">
        <v>0</v>
      </c>
      <c r="AN315" t="n">
        <v>-0.5750796284193354</v>
      </c>
      <c r="AO315" t="n">
        <v>0</v>
      </c>
      <c r="AP315" t="n">
        <v>1</v>
      </c>
      <c r="AQ315" t="n">
        <v>0</v>
      </c>
      <c r="AR315" t="n">
        <v>0</v>
      </c>
      <c r="AS315" t="n">
        <v>0</v>
      </c>
      <c r="AT315" t="n">
        <v>0.8542111173934913</v>
      </c>
      <c r="AU315" t="n">
        <v>0.2685494736369373</v>
      </c>
      <c r="AV315" t="n">
        <v>0.8542111173934913</v>
      </c>
    </row>
    <row r="316" spans="1:48">
      <c r="A316" t="n">
        <v>313</v>
      </c>
      <c r="B316" t="n">
        <v>0</v>
      </c>
      <c r="C316" t="n">
        <v>0</v>
      </c>
      <c r="D316" t="n">
        <v>0</v>
      </c>
      <c r="E316" t="n">
        <v>37.4</v>
      </c>
      <c r="F316" t="n">
        <v>-0.351274026499131</v>
      </c>
      <c r="G316" t="n">
        <v>308.1048964015428</v>
      </c>
      <c r="H316" t="n">
        <v>1215.165711407685</v>
      </c>
      <c r="I316" t="n">
        <v>-4.159747973333115</v>
      </c>
      <c r="J316" t="n">
        <v>-4.159747973333115</v>
      </c>
      <c r="K316" t="n">
        <v>-128.9257898276901</v>
      </c>
      <c r="L316" t="n">
        <v>3</v>
      </c>
      <c r="M316" t="n">
        <v>-32.68909478389708</v>
      </c>
      <c r="N316" t="n">
        <v>1607.664236192367</v>
      </c>
      <c r="O316" t="b">
        <v>0</v>
      </c>
      <c r="P316" t="n">
        <v>-4.159747973333115</v>
      </c>
      <c r="Q316" t="n">
        <v>0</v>
      </c>
      <c r="R316" t="n">
        <v>0.9004768673870069</v>
      </c>
      <c r="S316" t="n">
        <v>27.29209315845886</v>
      </c>
      <c r="T316" t="n">
        <v>-22.2492620322907</v>
      </c>
      <c r="U316" t="n">
        <v>-3.745756824146454</v>
      </c>
      <c r="V316" t="n">
        <v>10.43983275160639</v>
      </c>
      <c r="W316" t="n">
        <v>-61.84326743147174</v>
      </c>
      <c r="X316" t="n">
        <v>2</v>
      </c>
      <c r="Y316" t="n">
        <v>40.41508793719271</v>
      </c>
      <c r="Z316" t="n">
        <v>53.76945125216221</v>
      </c>
      <c r="AA316" t="n">
        <v>1607.664236192367</v>
      </c>
      <c r="AB316" t="b">
        <v>0</v>
      </c>
      <c r="AC316" t="b">
        <v>1</v>
      </c>
      <c r="AD316" t="n">
        <v>89.5616742943639</v>
      </c>
      <c r="AE316" t="n">
        <v>1.29213112207078</v>
      </c>
      <c r="AF316" t="n">
        <v>0</v>
      </c>
      <c r="AG316" t="n">
        <v>0.083916931051914</v>
      </c>
      <c r="AH316" t="b">
        <v>0</v>
      </c>
      <c r="AI316" t="b">
        <v>0</v>
      </c>
      <c r="AJ316" t="n">
        <v>1607.664236192367</v>
      </c>
      <c r="AK316" t="n">
        <v>0</v>
      </c>
      <c r="AL316" t="n">
        <v>-3.745756824146454</v>
      </c>
      <c r="AM316" t="n">
        <v>0</v>
      </c>
      <c r="AN316" t="n">
        <v>-2.448091357605378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</row>
    <row r="317" spans="1:48">
      <c r="A317" t="n">
        <v>314</v>
      </c>
      <c r="B317" t="n">
        <v>0</v>
      </c>
      <c r="C317" t="n">
        <v>0</v>
      </c>
      <c r="D317" t="n">
        <v>0</v>
      </c>
      <c r="E317" t="n">
        <v>36</v>
      </c>
      <c r="F317" t="n">
        <v>-0.4298870623435391</v>
      </c>
      <c r="G317" t="n">
        <v>296.5715580335706</v>
      </c>
      <c r="H317" t="n">
        <v>1169.678224884402</v>
      </c>
      <c r="I317" t="n">
        <v>-5.374257024528449</v>
      </c>
      <c r="J317" t="n">
        <v>-5.374257024528449</v>
      </c>
      <c r="K317" t="n">
        <v>-173.0455023883086</v>
      </c>
      <c r="L317" t="n">
        <v>3</v>
      </c>
      <c r="M317" t="n">
        <v>-43.87563447979427</v>
      </c>
      <c r="N317" t="n">
        <v>1547.484291522064</v>
      </c>
      <c r="O317" t="b">
        <v>0</v>
      </c>
      <c r="P317" t="n">
        <v>-5.374257024528449</v>
      </c>
      <c r="Q317" t="n">
        <v>0</v>
      </c>
      <c r="R317" t="n">
        <v>0.9166010849688568</v>
      </c>
      <c r="S317" t="n">
        <v>27.30625340728366</v>
      </c>
      <c r="T317" t="n">
        <v>-30.39792454110084</v>
      </c>
      <c r="U317" t="n">
        <v>-4.926049819584276</v>
      </c>
      <c r="V317" t="n">
        <v>13.47770993869343</v>
      </c>
      <c r="W317" t="n">
        <v>-70.60350237210061</v>
      </c>
      <c r="X317" t="n">
        <v>2</v>
      </c>
      <c r="Y317" t="n">
        <v>49.17532287782157</v>
      </c>
      <c r="Z317" t="n">
        <v>53.84689509004293</v>
      </c>
      <c r="AA317" t="n">
        <v>1547.484291522064</v>
      </c>
      <c r="AB317" t="b">
        <v>0</v>
      </c>
      <c r="AC317" t="b">
        <v>1</v>
      </c>
      <c r="AD317" t="n">
        <v>89.57722818513039</v>
      </c>
      <c r="AE317" t="n">
        <v>1.475164339324079</v>
      </c>
      <c r="AF317" t="n">
        <v>0</v>
      </c>
      <c r="AG317" t="n">
        <v>0.07564418572028705</v>
      </c>
      <c r="AH317" t="b">
        <v>0</v>
      </c>
      <c r="AI317" t="b">
        <v>0</v>
      </c>
      <c r="AJ317" t="n">
        <v>1547.484291522064</v>
      </c>
      <c r="AK317" t="n">
        <v>0</v>
      </c>
      <c r="AL317" t="n">
        <v>-4.926049819584276</v>
      </c>
      <c r="AM317" t="n">
        <v>0.7248560171885177</v>
      </c>
      <c r="AN317" t="n">
        <v>-2.718060007034453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</row>
    <row r="318" spans="1:48">
      <c r="A318" t="n">
        <v>315</v>
      </c>
      <c r="B318" t="n">
        <v>0</v>
      </c>
      <c r="C318" t="n">
        <v>0</v>
      </c>
      <c r="D318" t="n">
        <v>0</v>
      </c>
      <c r="E318" t="n">
        <v>34.4</v>
      </c>
      <c r="F318" t="n">
        <v>-0.4291777241267143</v>
      </c>
      <c r="G318" t="n">
        <v>283.3905998987452</v>
      </c>
      <c r="H318" t="n">
        <v>1117.692526000651</v>
      </c>
      <c r="I318" t="n">
        <v>-5.159862489376465</v>
      </c>
      <c r="J318" t="n">
        <v>-5.159862489376465</v>
      </c>
      <c r="K318" t="n">
        <v>-173.8697658607171</v>
      </c>
      <c r="L318" t="n">
        <v>3</v>
      </c>
      <c r="M318" t="n">
        <v>-44.08462623243335</v>
      </c>
      <c r="N318" t="n">
        <v>1478.707211898861</v>
      </c>
      <c r="O318" t="b">
        <v>0</v>
      </c>
      <c r="P318" t="n">
        <v>-5.159862489376465</v>
      </c>
      <c r="Q318" t="n">
        <v>0</v>
      </c>
      <c r="R318" t="n">
        <v>0.9173648175880432</v>
      </c>
      <c r="S318" t="n">
        <v>27.32158398997738</v>
      </c>
      <c r="T318" t="n">
        <v>-30.56816712180899</v>
      </c>
      <c r="U318" t="n">
        <v>-4.733476311346227</v>
      </c>
      <c r="V318" t="n">
        <v>13.51645911062436</v>
      </c>
      <c r="W318" t="n">
        <v>-66.24504252581487</v>
      </c>
      <c r="X318" t="n">
        <v>2</v>
      </c>
      <c r="Y318" t="n">
        <v>44.81686303153583</v>
      </c>
      <c r="Z318" t="n">
        <v>53.91161823608001</v>
      </c>
      <c r="AA318" t="n">
        <v>1478.707211898861</v>
      </c>
      <c r="AB318" t="b">
        <v>0</v>
      </c>
      <c r="AC318" t="b">
        <v>1</v>
      </c>
      <c r="AD318" t="n">
        <v>89.59354627296187</v>
      </c>
      <c r="AE318" t="n">
        <v>1.384100237351749</v>
      </c>
      <c r="AF318" t="n">
        <v>0</v>
      </c>
      <c r="AG318" t="n">
        <v>0.06350031035638479</v>
      </c>
      <c r="AH318" t="b">
        <v>0</v>
      </c>
      <c r="AI318" t="b">
        <v>0</v>
      </c>
      <c r="AJ318" t="n">
        <v>1478.707211898861</v>
      </c>
      <c r="AK318" t="n">
        <v>0</v>
      </c>
      <c r="AL318" t="n">
        <v>-4.733476311346227</v>
      </c>
      <c r="AM318" t="n">
        <v>0.7623234424820509</v>
      </c>
      <c r="AN318" t="n">
        <v>-2.579083175475202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</row>
    <row r="319" spans="1:48">
      <c r="A319" t="n">
        <v>316</v>
      </c>
      <c r="B319" t="n">
        <v>0</v>
      </c>
      <c r="C319" t="n">
        <v>0</v>
      </c>
      <c r="D319" t="n">
        <v>0</v>
      </c>
      <c r="E319" t="n">
        <v>33</v>
      </c>
      <c r="F319" t="n">
        <v>-0.3534020411496037</v>
      </c>
      <c r="G319" t="n">
        <v>271.857261530773</v>
      </c>
      <c r="H319" t="n">
        <v>1072.205039477369</v>
      </c>
      <c r="I319" t="n">
        <v>-3.798437811059389</v>
      </c>
      <c r="J319" t="n">
        <v>-3.798437811059389</v>
      </c>
      <c r="K319" t="n">
        <v>-133.4244633201742</v>
      </c>
      <c r="L319" t="n">
        <v>3</v>
      </c>
      <c r="M319" t="n">
        <v>-33.82973207915168</v>
      </c>
      <c r="N319" t="n">
        <v>1418.527267228559</v>
      </c>
      <c r="O319" t="b">
        <v>0</v>
      </c>
      <c r="P319" t="n">
        <v>-3.798437811059389</v>
      </c>
      <c r="Q319" t="n">
        <v>0</v>
      </c>
      <c r="R319" t="n">
        <v>0.9045118420139434</v>
      </c>
      <c r="S319" t="n">
        <v>27.33616820122978</v>
      </c>
      <c r="T319" t="n">
        <v>-23.12879310487655</v>
      </c>
      <c r="U319" t="n">
        <v>-3.435731981256739</v>
      </c>
      <c r="V319" t="n">
        <v>10.70093897427513</v>
      </c>
      <c r="W319" t="n">
        <v>-65.91810199048072</v>
      </c>
      <c r="X319" t="n">
        <v>2</v>
      </c>
      <c r="Y319" t="n">
        <v>44.48992249620169</v>
      </c>
      <c r="Z319" t="n">
        <v>53.97834565251637</v>
      </c>
      <c r="AA319" t="n">
        <v>1418.527267228559</v>
      </c>
      <c r="AB319" t="b">
        <v>0</v>
      </c>
      <c r="AC319" t="b">
        <v>1</v>
      </c>
      <c r="AD319" t="n">
        <v>89.6090509232271</v>
      </c>
      <c r="AE319" t="n">
        <v>1.37726925868071</v>
      </c>
      <c r="AF319" t="n">
        <v>0</v>
      </c>
      <c r="AG319" t="n">
        <v>0.0625720824621446</v>
      </c>
      <c r="AH319" t="b">
        <v>0</v>
      </c>
      <c r="AI319" t="b">
        <v>0</v>
      </c>
      <c r="AJ319" t="n">
        <v>1418.527267228559</v>
      </c>
      <c r="AK319" t="n">
        <v>0</v>
      </c>
      <c r="AL319" t="n">
        <v>-3.435731981256739</v>
      </c>
      <c r="AM319" t="n">
        <v>0</v>
      </c>
      <c r="AN319" t="n">
        <v>-2.052007463185876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</row>
    <row r="320" spans="1:48">
      <c r="A320" t="n">
        <v>317</v>
      </c>
      <c r="B320" t="n">
        <v>0</v>
      </c>
      <c r="C320" t="n">
        <v>0</v>
      </c>
      <c r="D320" t="n">
        <v>0</v>
      </c>
      <c r="E320" t="n">
        <v>31.7</v>
      </c>
      <c r="F320" t="n">
        <v>-0.4072141112748628</v>
      </c>
      <c r="G320" t="n">
        <v>261.1477330462274</v>
      </c>
      <c r="H320" t="n">
        <v>1029.966659134321</v>
      </c>
      <c r="I320" t="n">
        <v>-4.479107090895459</v>
      </c>
      <c r="J320" t="n">
        <v>-4.479107090895459</v>
      </c>
      <c r="K320" t="n">
        <v>-163.7859212879589</v>
      </c>
      <c r="L320" t="n">
        <v>3</v>
      </c>
      <c r="M320" t="n">
        <v>-41.52787050911737</v>
      </c>
      <c r="N320" t="n">
        <v>1362.645890034707</v>
      </c>
      <c r="O320" t="b">
        <v>0</v>
      </c>
      <c r="P320" t="n">
        <v>-4.479107090895459</v>
      </c>
      <c r="Q320" t="n">
        <v>0</v>
      </c>
      <c r="R320" t="n">
        <v>0.9156113069109295</v>
      </c>
      <c r="S320" t="n">
        <v>27.34857427515262</v>
      </c>
      <c r="T320" t="n">
        <v>-28.74027799703764</v>
      </c>
      <c r="U320" t="n">
        <v>-4.101121097288803</v>
      </c>
      <c r="V320" t="n">
        <v>12.78759251207973</v>
      </c>
      <c r="W320" t="n">
        <v>-73.81290923195321</v>
      </c>
      <c r="X320" t="n">
        <v>2</v>
      </c>
      <c r="Y320" t="n">
        <v>52.38472973767418</v>
      </c>
      <c r="Z320" t="n">
        <v>54.04522297542734</v>
      </c>
      <c r="AA320" t="n">
        <v>1362.645890034707</v>
      </c>
      <c r="AB320" t="b">
        <v>0</v>
      </c>
      <c r="AC320" t="b">
        <v>1</v>
      </c>
      <c r="AD320" t="n">
        <v>89.62586943923992</v>
      </c>
      <c r="AE320" t="n">
        <v>1.542220538959687</v>
      </c>
      <c r="AF320" t="n">
        <v>0</v>
      </c>
      <c r="AG320" t="n">
        <v>0.06541504721891694</v>
      </c>
      <c r="AH320" t="b">
        <v>0</v>
      </c>
      <c r="AI320" t="b">
        <v>0</v>
      </c>
      <c r="AJ320" t="n">
        <v>1362.645890034707</v>
      </c>
      <c r="AK320" t="n">
        <v>0</v>
      </c>
      <c r="AL320" t="n">
        <v>-4.101121097288803</v>
      </c>
      <c r="AM320" t="n">
        <v>0.2008115023588006</v>
      </c>
      <c r="AN320" t="n">
        <v>-2.35011959993309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</row>
    <row r="321" spans="1:48">
      <c r="A321" t="n">
        <v>318</v>
      </c>
      <c r="B321" t="n">
        <v>0</v>
      </c>
      <c r="C321" t="n">
        <v>0</v>
      </c>
      <c r="D321" t="n">
        <v>0</v>
      </c>
      <c r="E321" t="n">
        <v>30</v>
      </c>
      <c r="F321" t="n">
        <v>-0.5177415137509414</v>
      </c>
      <c r="G321" t="n">
        <v>247.1429650279755</v>
      </c>
      <c r="H321" t="n">
        <v>974.7318540703353</v>
      </c>
      <c r="I321" t="n">
        <v>-5.833931688497707</v>
      </c>
      <c r="J321" t="n">
        <v>-5.833931688497707</v>
      </c>
      <c r="K321" t="n">
        <v>-225.4158597910539</v>
      </c>
      <c r="L321" t="n">
        <v>3</v>
      </c>
      <c r="M321" t="n">
        <v>-57.15412266507452</v>
      </c>
      <c r="N321" t="n">
        <v>1289.570242935054</v>
      </c>
      <c r="O321" t="b">
        <v>0</v>
      </c>
      <c r="P321" t="n">
        <v>-5.833931688497707</v>
      </c>
      <c r="Q321" t="n">
        <v>0</v>
      </c>
      <c r="R321" t="n">
        <v>0.9286991464393199</v>
      </c>
      <c r="S321" t="n">
        <v>27.3615029953252</v>
      </c>
      <c r="T321" t="n">
        <v>-40.12017001855094</v>
      </c>
      <c r="U321" t="n">
        <v>-5.417967379493122</v>
      </c>
      <c r="V321" t="n">
        <v>17.03395264652357</v>
      </c>
      <c r="W321" t="n">
        <v>-85.10390017634681</v>
      </c>
      <c r="X321" t="n">
        <v>2</v>
      </c>
      <c r="Y321" t="n">
        <v>63.67572068206778</v>
      </c>
      <c r="Z321" t="n">
        <v>54.10522617980343</v>
      </c>
      <c r="AA321" t="n">
        <v>1289.570242935054</v>
      </c>
      <c r="AB321" t="b">
        <v>0</v>
      </c>
      <c r="AC321" t="b">
        <v>1</v>
      </c>
      <c r="AD321" t="n">
        <v>89.64601882299336</v>
      </c>
      <c r="AE321" t="n">
        <v>1.778130467464625</v>
      </c>
      <c r="AF321" t="n">
        <v>0</v>
      </c>
      <c r="AG321" t="n">
        <v>0.07008445970911295</v>
      </c>
      <c r="AH321" t="b">
        <v>0</v>
      </c>
      <c r="AI321" t="b">
        <v>0</v>
      </c>
      <c r="AJ321" t="n">
        <v>1289.570242935054</v>
      </c>
      <c r="AK321" t="n">
        <v>0</v>
      </c>
      <c r="AL321" t="n">
        <v>-5.417967379493122</v>
      </c>
      <c r="AM321" t="n">
        <v>1.418385594914903</v>
      </c>
      <c r="AN321" t="n">
        <v>-2.209328888985858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</row>
    <row r="322" spans="1:48">
      <c r="A322" t="n">
        <v>319</v>
      </c>
      <c r="B322" t="n">
        <v>0</v>
      </c>
      <c r="C322" t="n">
        <v>0</v>
      </c>
      <c r="D322" t="n">
        <v>0</v>
      </c>
      <c r="E322" t="n">
        <v>28</v>
      </c>
      <c r="F322" t="n">
        <v>-0.6051531670547092</v>
      </c>
      <c r="G322" t="n">
        <v>230.6667673594438</v>
      </c>
      <c r="H322" t="n">
        <v>909.7497304656464</v>
      </c>
      <c r="I322" t="n">
        <v>-6.6313274798515</v>
      </c>
      <c r="J322" t="n">
        <v>-6.6313274798515</v>
      </c>
      <c r="K322" t="n">
        <v>-274.5281151059433</v>
      </c>
      <c r="L322" t="n">
        <v>3</v>
      </c>
      <c r="M322" t="n">
        <v>-69.60652005728785</v>
      </c>
      <c r="N322" t="n">
        <v>1203.59889340605</v>
      </c>
      <c r="O322" t="b">
        <v>0</v>
      </c>
      <c r="P322" t="n">
        <v>-6.6313274798515</v>
      </c>
      <c r="Q322" t="n">
        <v>0</v>
      </c>
      <c r="R322" t="n">
        <v>0.9350623945770399</v>
      </c>
      <c r="S322" t="n">
        <v>27.37573073456386</v>
      </c>
      <c r="T322" t="n">
        <v>-49.19609926148325</v>
      </c>
      <c r="U322" t="n">
        <v>-6.200704952534471</v>
      </c>
      <c r="V322" t="n">
        <v>20.4104207958046</v>
      </c>
      <c r="W322" t="n">
        <v>-86.15060768619995</v>
      </c>
      <c r="X322" t="n">
        <v>2</v>
      </c>
      <c r="Y322" t="n">
        <v>64.72242819192091</v>
      </c>
      <c r="Z322" t="n">
        <v>54.14501067672007</v>
      </c>
      <c r="AA322" t="n">
        <v>1203.59889340605</v>
      </c>
      <c r="AB322" t="b">
        <v>0</v>
      </c>
      <c r="AC322" t="b">
        <v>1</v>
      </c>
      <c r="AD322" t="n">
        <v>89.66831016828398</v>
      </c>
      <c r="AE322" t="n">
        <v>1.8</v>
      </c>
      <c r="AF322" t="n">
        <v>0</v>
      </c>
      <c r="AG322" t="n">
        <v>0.07735780518857446</v>
      </c>
      <c r="AH322" t="b">
        <v>0</v>
      </c>
      <c r="AI322" t="b">
        <v>0</v>
      </c>
      <c r="AJ322" t="n">
        <v>1203.59889340605</v>
      </c>
      <c r="AK322" t="n">
        <v>0</v>
      </c>
      <c r="AL322" t="n">
        <v>-6.200704952534471</v>
      </c>
      <c r="AM322" t="n">
        <v>2.223421256121378</v>
      </c>
      <c r="AN322" t="n">
        <v>-2.046806105510214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</row>
    <row r="323" spans="1:48">
      <c r="A323" t="n">
        <v>320</v>
      </c>
      <c r="B323" t="n">
        <v>0</v>
      </c>
      <c r="C323" t="n">
        <v>0</v>
      </c>
      <c r="D323" t="n">
        <v>0</v>
      </c>
      <c r="E323" t="n">
        <v>26.1</v>
      </c>
      <c r="F323" t="n">
        <v>-0.3116458180302257</v>
      </c>
      <c r="G323" t="n">
        <v>215.0143795743387</v>
      </c>
      <c r="H323" t="n">
        <v>848.0167130411918</v>
      </c>
      <c r="I323" t="n">
        <v>-2.590689894644673</v>
      </c>
      <c r="J323" t="n">
        <v>-2.590689894644673</v>
      </c>
      <c r="K323" t="n">
        <v>-115.0586589326318</v>
      </c>
      <c r="L323" t="n">
        <v>2</v>
      </c>
      <c r="M323" t="n">
        <v>-29.17308796466324</v>
      </c>
      <c r="N323" t="n">
        <v>1811.363699055986</v>
      </c>
      <c r="O323" t="b">
        <v>1</v>
      </c>
      <c r="P323" t="n">
        <v>-2.590689894644673</v>
      </c>
      <c r="Q323" t="n">
        <v>0</v>
      </c>
      <c r="R323" t="n">
        <v>0.8989242102817614</v>
      </c>
      <c r="S323" t="n">
        <v>27.39045984688511</v>
      </c>
      <c r="T323" t="n">
        <v>-12.27733851128992</v>
      </c>
      <c r="U323" t="n">
        <v>-2.328833867628402</v>
      </c>
      <c r="V323" t="n">
        <v>16.89574945337333</v>
      </c>
      <c r="W323" t="n">
        <v>-64.39639651299352</v>
      </c>
      <c r="X323" t="n">
        <v>2</v>
      </c>
      <c r="Y323" t="n">
        <v>42.96821701871448</v>
      </c>
      <c r="Z323" t="n">
        <v>54.23876877035418</v>
      </c>
      <c r="AA323" t="n">
        <v>1811.363699055986</v>
      </c>
      <c r="AB323" t="b">
        <v>0</v>
      </c>
      <c r="AC323" t="b">
        <v>1</v>
      </c>
      <c r="AD323" t="n">
        <v>89.68700646085527</v>
      </c>
      <c r="AE323" t="n">
        <v>1.34547528841118</v>
      </c>
      <c r="AF323" t="n">
        <v>0</v>
      </c>
      <c r="AG323" t="n">
        <v>0.08210676079636245</v>
      </c>
      <c r="AH323" t="b">
        <v>0</v>
      </c>
      <c r="AI323" t="b">
        <v>0</v>
      </c>
      <c r="AJ323" t="n">
        <v>1811.363699055986</v>
      </c>
      <c r="AK323" t="n">
        <v>0</v>
      </c>
      <c r="AL323" t="n">
        <v>-2.328833867628402</v>
      </c>
      <c r="AM323" t="n">
        <v>0</v>
      </c>
      <c r="AN323" t="n">
        <v>-0.8259800582240138</v>
      </c>
      <c r="AO323" t="n">
        <v>0</v>
      </c>
      <c r="AP323" t="n">
        <v>1</v>
      </c>
      <c r="AQ323" t="n">
        <v>0</v>
      </c>
      <c r="AR323" t="n">
        <v>0</v>
      </c>
      <c r="AS323" t="n">
        <v>0</v>
      </c>
      <c r="AT323" t="n">
        <v>0.8937737078738758</v>
      </c>
      <c r="AU323" t="n">
        <v>0.2809872804424026</v>
      </c>
      <c r="AV323" t="n">
        <v>0.8937737078738758</v>
      </c>
    </row>
    <row r="324" spans="1:48">
      <c r="A324" t="n">
        <v>321</v>
      </c>
      <c r="B324" t="n">
        <v>0</v>
      </c>
      <c r="C324" t="n">
        <v>0</v>
      </c>
      <c r="D324" t="n">
        <v>0</v>
      </c>
      <c r="E324" t="n">
        <v>25.6</v>
      </c>
      <c r="F324" t="n">
        <v>-0.1482635608243856</v>
      </c>
      <c r="G324" t="n">
        <v>210.8953301572058</v>
      </c>
      <c r="H324" t="n">
        <v>831.7711821400195</v>
      </c>
      <c r="I324" t="n">
        <v>-0.5729266689496421</v>
      </c>
      <c r="J324" t="n">
        <v>-0.5729266689496421</v>
      </c>
      <c r="K324" t="n">
        <v>-25.94200013567078</v>
      </c>
      <c r="L324" t="n">
        <v>2</v>
      </c>
      <c r="M324" t="n">
        <v>-6.577586241295838</v>
      </c>
      <c r="N324" t="n">
        <v>1776.663245051082</v>
      </c>
      <c r="O324" t="b">
        <v>0</v>
      </c>
      <c r="P324" t="n">
        <v>-0.5729266689496421</v>
      </c>
      <c r="Q324" t="n">
        <v>0</v>
      </c>
      <c r="R324" t="n">
        <v>0.683919336254054</v>
      </c>
      <c r="S324" t="n">
        <v>27.39941643087515</v>
      </c>
      <c r="T324" t="n">
        <v>-2.10605731100227</v>
      </c>
      <c r="U324" t="n">
        <v>-0.3918356271502854</v>
      </c>
      <c r="V324" t="n">
        <v>4.471528930293569</v>
      </c>
      <c r="W324" t="n">
        <v>0</v>
      </c>
      <c r="X324" t="n">
        <v>0</v>
      </c>
      <c r="Y324" t="n">
        <v>-21.42817949427903</v>
      </c>
      <c r="Z324" t="n">
        <v>54.34481657376454</v>
      </c>
      <c r="AA324" t="n">
        <v>1776.663245051082</v>
      </c>
      <c r="AB324" t="b">
        <v>0</v>
      </c>
      <c r="AC324" t="b">
        <v>1</v>
      </c>
      <c r="AD324" t="n">
        <v>89.69074605070327</v>
      </c>
      <c r="AE324" t="n">
        <v>-0</v>
      </c>
      <c r="AF324" t="n">
        <v>0</v>
      </c>
      <c r="AG324" t="n">
        <v>0.09106722909662934</v>
      </c>
      <c r="AH324" t="b">
        <v>0</v>
      </c>
      <c r="AI324" t="b">
        <v>0</v>
      </c>
      <c r="AJ324" t="n">
        <v>1776.663245051082</v>
      </c>
      <c r="AK324" t="n">
        <v>0</v>
      </c>
      <c r="AL324" t="n">
        <v>-0.3918356271502854</v>
      </c>
      <c r="AM324" t="n">
        <v>0</v>
      </c>
      <c r="AN324" t="n">
        <v>-0.3885118532730754</v>
      </c>
      <c r="AO324" t="n">
        <v>0</v>
      </c>
      <c r="AP324" t="n">
        <v>1</v>
      </c>
      <c r="AQ324" t="n">
        <v>0</v>
      </c>
      <c r="AR324" t="n">
        <v>0</v>
      </c>
      <c r="AS324" t="n">
        <v>0</v>
      </c>
      <c r="AT324" t="n">
        <v>0.9485080097881395</v>
      </c>
      <c r="AU324" t="n">
        <v>0.2981948157573401</v>
      </c>
      <c r="AV324" t="n">
        <v>0.9485080097881395</v>
      </c>
    </row>
    <row r="325" spans="1:48">
      <c r="A325" t="n">
        <v>322</v>
      </c>
      <c r="B325" t="n">
        <v>0</v>
      </c>
      <c r="C325" t="n">
        <v>0</v>
      </c>
      <c r="D325" t="n">
        <v>0</v>
      </c>
      <c r="E325" t="n">
        <v>24.9</v>
      </c>
      <c r="F325" t="n">
        <v>-0.09529993867223086</v>
      </c>
      <c r="G325" t="n">
        <v>205.1286609732197</v>
      </c>
      <c r="H325" t="n">
        <v>809.0274388783783</v>
      </c>
      <c r="I325" t="n">
        <v>0.05678294753776023</v>
      </c>
      <c r="J325" t="n">
        <v>0.05678294753776023</v>
      </c>
      <c r="K325" t="n">
        <v>2.643400510026874</v>
      </c>
      <c r="L325" t="n">
        <v>2</v>
      </c>
      <c r="M325" t="n">
        <v>0.6702333950372398</v>
      </c>
      <c r="N325" t="n">
        <v>1728.082609444216</v>
      </c>
      <c r="O325" t="b">
        <v>0</v>
      </c>
      <c r="P325" t="n">
        <v>0.05678294753776023</v>
      </c>
      <c r="Q325" t="n">
        <v>0</v>
      </c>
      <c r="R325" t="n">
        <v>0.1183228396408276</v>
      </c>
      <c r="S325" t="n">
        <v>27.40561051066854</v>
      </c>
      <c r="T325" t="n">
        <v>2.65189442948663</v>
      </c>
      <c r="U325" t="n">
        <v>0.4798984516440488</v>
      </c>
      <c r="V325" t="n">
        <v>2.338114750162079</v>
      </c>
      <c r="W325" t="n">
        <v>0</v>
      </c>
      <c r="X325" t="n">
        <v>0</v>
      </c>
      <c r="Y325" t="n">
        <v>-21.42817949427903</v>
      </c>
      <c r="Z325" t="n">
        <v>54.44896013933297</v>
      </c>
      <c r="AA325" t="n">
        <v>1728.082609444216</v>
      </c>
      <c r="AB325" t="b">
        <v>0</v>
      </c>
      <c r="AC325" t="b">
        <v>1</v>
      </c>
      <c r="AD325" t="n">
        <v>89.68330571060109</v>
      </c>
      <c r="AE325" t="n">
        <v>-0</v>
      </c>
      <c r="AF325" t="n">
        <v>0</v>
      </c>
      <c r="AG325" t="n">
        <v>0.09999035661521929</v>
      </c>
      <c r="AH325" t="b">
        <v>0</v>
      </c>
      <c r="AI325" t="b">
        <v>0</v>
      </c>
      <c r="AJ325" t="n">
        <v>1728.082609444216</v>
      </c>
      <c r="AK325" t="n">
        <v>0</v>
      </c>
      <c r="AL325" t="n">
        <v>0.4798984516440488</v>
      </c>
      <c r="AM325" t="n">
        <v>0</v>
      </c>
      <c r="AN325" t="n">
        <v>0.4810294580328216</v>
      </c>
      <c r="AO325" t="n">
        <v>0</v>
      </c>
      <c r="AP325" t="n">
        <v>1</v>
      </c>
      <c r="AQ325" t="n">
        <v>0</v>
      </c>
      <c r="AR325" t="n">
        <v>0</v>
      </c>
      <c r="AS325" t="n">
        <v>0</v>
      </c>
      <c r="AT325" t="n">
        <v>1.073660175592596</v>
      </c>
      <c r="AU325" t="n">
        <v>0.3375405320175832</v>
      </c>
      <c r="AV325" t="n">
        <v>1.073660175592596</v>
      </c>
    </row>
    <row r="326" spans="1:48">
      <c r="A326" t="n">
        <v>323</v>
      </c>
      <c r="B326" t="n">
        <v>0</v>
      </c>
      <c r="C326" t="n">
        <v>0</v>
      </c>
      <c r="D326" t="n">
        <v>0</v>
      </c>
      <c r="E326" t="n">
        <v>24.9</v>
      </c>
      <c r="F326" t="n">
        <v>-0.05387001782002665</v>
      </c>
      <c r="G326" t="n">
        <v>205.1286609732197</v>
      </c>
      <c r="H326" t="n">
        <v>809.0274388783783</v>
      </c>
      <c r="I326" t="n">
        <v>0.5437864884153141</v>
      </c>
      <c r="J326" t="n">
        <v>0.5437864884153141</v>
      </c>
      <c r="K326" t="n">
        <v>25.31473872269265</v>
      </c>
      <c r="L326" t="n">
        <v>2</v>
      </c>
      <c r="M326" t="n">
        <v>6.418544300885559</v>
      </c>
      <c r="N326" t="n">
        <v>1728.082609444216</v>
      </c>
      <c r="O326" t="b">
        <v>0</v>
      </c>
      <c r="P326" t="n">
        <v>0.5437864884153141</v>
      </c>
      <c r="Q326" t="n">
        <v>0</v>
      </c>
      <c r="R326" t="n">
        <v>0.5514010930187059</v>
      </c>
      <c r="S326" t="n">
        <v>27.40732291907696</v>
      </c>
      <c r="T326" t="n">
        <v>5.449638218889239</v>
      </c>
      <c r="U326" t="n">
        <v>0.9861904433999126</v>
      </c>
      <c r="V326" t="n">
        <v>2.444701748437199</v>
      </c>
      <c r="W326" t="n">
        <v>0</v>
      </c>
      <c r="X326" t="n">
        <v>0</v>
      </c>
      <c r="Y326" t="n">
        <v>-21.42817949427903</v>
      </c>
      <c r="Z326" t="n">
        <v>54.5531037049014</v>
      </c>
      <c r="AA326" t="n">
        <v>1728.082609444216</v>
      </c>
      <c r="AB326" t="b">
        <v>0</v>
      </c>
      <c r="AC326" t="b">
        <v>1</v>
      </c>
      <c r="AD326" t="n">
        <v>89.67586537049891</v>
      </c>
      <c r="AE326" t="n">
        <v>-0</v>
      </c>
      <c r="AF326" t="n">
        <v>0</v>
      </c>
      <c r="AG326" t="n">
        <v>0.111292690957599</v>
      </c>
      <c r="AH326" t="b">
        <v>0</v>
      </c>
      <c r="AI326" t="b">
        <v>0</v>
      </c>
      <c r="AJ326" t="n">
        <v>1728.082609444216</v>
      </c>
      <c r="AK326" t="n">
        <v>0</v>
      </c>
      <c r="AL326" t="n">
        <v>0.9861904433999126</v>
      </c>
      <c r="AM326" t="n">
        <v>0</v>
      </c>
      <c r="AN326" t="n">
        <v>0.987021386869215</v>
      </c>
      <c r="AO326" t="n">
        <v>0</v>
      </c>
      <c r="AP326" t="n">
        <v>1</v>
      </c>
      <c r="AQ326" t="n">
        <v>0</v>
      </c>
      <c r="AR326" t="n">
        <v>0</v>
      </c>
      <c r="AS326" t="n">
        <v>0</v>
      </c>
      <c r="AT326" t="n">
        <v>1.162698232047974</v>
      </c>
      <c r="AU326" t="n">
        <v>0.3655325853962715</v>
      </c>
      <c r="AV326" t="n">
        <v>1.162698232047974</v>
      </c>
    </row>
    <row r="327" spans="1:48">
      <c r="A327" t="n">
        <v>324</v>
      </c>
      <c r="B327" t="n">
        <v>0</v>
      </c>
      <c r="C327" t="n">
        <v>0</v>
      </c>
      <c r="D327" t="n">
        <v>0</v>
      </c>
      <c r="E327" t="n">
        <v>24.3</v>
      </c>
      <c r="F327" t="n">
        <v>-0.1892199900476643</v>
      </c>
      <c r="G327" t="n">
        <v>200.1858016726602</v>
      </c>
      <c r="H327" t="n">
        <v>789.5328017969717</v>
      </c>
      <c r="I327" t="n">
        <v>-1.028985984918037</v>
      </c>
      <c r="J327" t="n">
        <v>-1.028985984918037</v>
      </c>
      <c r="K327" t="n">
        <v>-49.08486151473777</v>
      </c>
      <c r="L327" t="n">
        <v>2</v>
      </c>
      <c r="M327" t="n">
        <v>-12.44545170251972</v>
      </c>
      <c r="N327" t="n">
        <v>1686.442064638332</v>
      </c>
      <c r="O327" t="b">
        <v>0</v>
      </c>
      <c r="P327" t="n">
        <v>-1.028985984918037</v>
      </c>
      <c r="Q327" t="n">
        <v>0</v>
      </c>
      <c r="R327" t="n">
        <v>0.8165362254347241</v>
      </c>
      <c r="S327" t="n">
        <v>27.41566676838433</v>
      </c>
      <c r="T327" t="n">
        <v>-4.757566552905248</v>
      </c>
      <c r="U327" t="n">
        <v>-0.840204332150206</v>
      </c>
      <c r="V327" t="n">
        <v>7.687885149614471</v>
      </c>
      <c r="W327" t="n">
        <v>0</v>
      </c>
      <c r="X327" t="n">
        <v>0</v>
      </c>
      <c r="Y327" t="n">
        <v>-21.42817949427903</v>
      </c>
      <c r="Z327" t="n">
        <v>54.64281205345306</v>
      </c>
      <c r="AA327" t="n">
        <v>1686.442064638332</v>
      </c>
      <c r="AB327" t="b">
        <v>0</v>
      </c>
      <c r="AC327" t="b">
        <v>1</v>
      </c>
      <c r="AD327" t="n">
        <v>89.66842503039673</v>
      </c>
      <c r="AE327" t="n">
        <v>-0</v>
      </c>
      <c r="AF327" t="n">
        <v>0</v>
      </c>
      <c r="AG327" t="n">
        <v>0.1090193767309589</v>
      </c>
      <c r="AH327" t="b">
        <v>0</v>
      </c>
      <c r="AI327" t="b">
        <v>0</v>
      </c>
      <c r="AJ327" t="n">
        <v>1686.442064638332</v>
      </c>
      <c r="AK327" t="n">
        <v>0</v>
      </c>
      <c r="AL327" t="n">
        <v>-0.840204332150206</v>
      </c>
      <c r="AM327" t="n">
        <v>0</v>
      </c>
      <c r="AN327" t="n">
        <v>-0.8378961558465878</v>
      </c>
      <c r="AO327" t="n">
        <v>0</v>
      </c>
      <c r="AP327" t="n">
        <v>1</v>
      </c>
      <c r="AQ327" t="n">
        <v>0</v>
      </c>
      <c r="AR327" t="n">
        <v>0</v>
      </c>
      <c r="AS327" t="n">
        <v>0</v>
      </c>
      <c r="AT327" t="n">
        <v>0.8100064811780788</v>
      </c>
      <c r="AU327" t="n">
        <v>0.2546522864589192</v>
      </c>
      <c r="AV327" t="n">
        <v>0.8100064811780788</v>
      </c>
    </row>
    <row r="328" spans="1:48">
      <c r="A328" t="n">
        <v>325</v>
      </c>
      <c r="B328" t="n">
        <v>0</v>
      </c>
      <c r="C328" t="n">
        <v>0</v>
      </c>
      <c r="D328" t="n">
        <v>0</v>
      </c>
      <c r="E328" t="n">
        <v>23.9</v>
      </c>
      <c r="F328" t="n">
        <v>-0.02258335532264999</v>
      </c>
      <c r="G328" t="n">
        <v>196.8905621389538</v>
      </c>
      <c r="H328" t="n">
        <v>776.5363770760338</v>
      </c>
      <c r="I328" t="n">
        <v>0.8635771875227324</v>
      </c>
      <c r="J328" t="n">
        <v>0.8635771875227324</v>
      </c>
      <c r="K328" t="n">
        <v>41.88395115819942</v>
      </c>
      <c r="L328" t="n">
        <v>2</v>
      </c>
      <c r="M328" t="n">
        <v>10.61966307256578</v>
      </c>
      <c r="N328" t="n">
        <v>1658.681701434408</v>
      </c>
      <c r="O328" t="b">
        <v>0</v>
      </c>
      <c r="P328" t="n">
        <v>0.8635771875227324</v>
      </c>
      <c r="Q328" t="n">
        <v>0</v>
      </c>
      <c r="R328" t="n">
        <v>0.6663599147588273</v>
      </c>
      <c r="S328" t="n">
        <v>27.42212389961045</v>
      </c>
      <c r="T328" t="n">
        <v>7.461061604517608</v>
      </c>
      <c r="U328" t="n">
        <v>1.295962089549284</v>
      </c>
      <c r="V328" t="n">
        <v>2.489309229720896</v>
      </c>
      <c r="W328" t="n">
        <v>0</v>
      </c>
      <c r="X328" t="n">
        <v>0</v>
      </c>
      <c r="Y328" t="n">
        <v>-21.42817949427903</v>
      </c>
      <c r="Z328" t="n">
        <v>54.74695561902149</v>
      </c>
      <c r="AA328" t="n">
        <v>1658.681701434408</v>
      </c>
      <c r="AB328" t="b">
        <v>0</v>
      </c>
      <c r="AC328" t="b">
        <v>1</v>
      </c>
      <c r="AD328" t="n">
        <v>89.66098469029455</v>
      </c>
      <c r="AE328" t="n">
        <v>-0</v>
      </c>
      <c r="AF328" t="n">
        <v>0</v>
      </c>
      <c r="AG328" t="n">
        <v>0.09460075950830635</v>
      </c>
      <c r="AH328" t="b">
        <v>0</v>
      </c>
      <c r="AI328" t="b">
        <v>0</v>
      </c>
      <c r="AJ328" t="n">
        <v>1658.681701434408</v>
      </c>
      <c r="AK328" t="n">
        <v>0</v>
      </c>
      <c r="AL328" t="n">
        <v>1.295962089549284</v>
      </c>
      <c r="AM328" t="n">
        <v>0</v>
      </c>
      <c r="AN328" t="n">
        <v>1.296331397757863</v>
      </c>
      <c r="AO328" t="n">
        <v>0</v>
      </c>
      <c r="AP328" t="n">
        <v>1</v>
      </c>
      <c r="AQ328" t="n">
        <v>0</v>
      </c>
      <c r="AR328" t="n">
        <v>0</v>
      </c>
      <c r="AS328" t="n">
        <v>0</v>
      </c>
      <c r="AT328" t="n">
        <v>1.177574446900712</v>
      </c>
      <c r="AU328" t="n">
        <v>0.3702094147971849</v>
      </c>
      <c r="AV328" t="n">
        <v>1.177574446900712</v>
      </c>
    </row>
    <row r="329" spans="1:48">
      <c r="A329" t="n">
        <v>326</v>
      </c>
      <c r="B329" t="n">
        <v>0</v>
      </c>
      <c r="C329" t="n">
        <v>0</v>
      </c>
      <c r="D329" t="n">
        <v>0</v>
      </c>
      <c r="E329" t="n">
        <v>23.9</v>
      </c>
      <c r="F329" t="n">
        <v>-0.05377992199507231</v>
      </c>
      <c r="G329" t="n">
        <v>196.8905621389538</v>
      </c>
      <c r="H329" t="n">
        <v>776.5363770760338</v>
      </c>
      <c r="I329" t="n">
        <v>0.5115928250425147</v>
      </c>
      <c r="J329" t="n">
        <v>0.5115928250425147</v>
      </c>
      <c r="K329" t="n">
        <v>24.81252308022773</v>
      </c>
      <c r="L329" t="n">
        <v>2</v>
      </c>
      <c r="M329" t="n">
        <v>6.291207677542528</v>
      </c>
      <c r="N329" t="n">
        <v>1658.681701434408</v>
      </c>
      <c r="O329" t="b">
        <v>0</v>
      </c>
      <c r="P329" t="n">
        <v>0.5115928250425147</v>
      </c>
      <c r="Q329" t="n">
        <v>0</v>
      </c>
      <c r="R329" t="n">
        <v>0.5500940073598259</v>
      </c>
      <c r="S329" t="n">
        <v>27.43197895826433</v>
      </c>
      <c r="T329" t="n">
        <v>5.354215655885987</v>
      </c>
      <c r="U329" t="n">
        <v>0.930009813227929</v>
      </c>
      <c r="V329" t="n">
        <v>2.408893709470946</v>
      </c>
      <c r="W329" t="n">
        <v>0</v>
      </c>
      <c r="X329" t="n">
        <v>0</v>
      </c>
      <c r="Y329" t="n">
        <v>-21.42817949427903</v>
      </c>
      <c r="Z329" t="n">
        <v>54.85109918458992</v>
      </c>
      <c r="AA329" t="n">
        <v>1658.681701434408</v>
      </c>
      <c r="AB329" t="b">
        <v>0</v>
      </c>
      <c r="AC329" t="b">
        <v>1</v>
      </c>
      <c r="AD329" t="n">
        <v>89.65354435019238</v>
      </c>
      <c r="AE329" t="n">
        <v>-0</v>
      </c>
      <c r="AF329" t="n">
        <v>0</v>
      </c>
      <c r="AG329" t="n">
        <v>0.08555616327474294</v>
      </c>
      <c r="AH329" t="b">
        <v>0</v>
      </c>
      <c r="AI329" t="b">
        <v>0</v>
      </c>
      <c r="AJ329" t="n">
        <v>1658.681701434408</v>
      </c>
      <c r="AK329" t="n">
        <v>0</v>
      </c>
      <c r="AL329" t="n">
        <v>0.930009813227929</v>
      </c>
      <c r="AM329" t="n">
        <v>0</v>
      </c>
      <c r="AN329" t="n">
        <v>0.9302175490952546</v>
      </c>
      <c r="AO329" t="n">
        <v>0</v>
      </c>
      <c r="AP329" t="n">
        <v>1</v>
      </c>
      <c r="AQ329" t="n">
        <v>0</v>
      </c>
      <c r="AR329" t="n">
        <v>0</v>
      </c>
      <c r="AS329" t="n">
        <v>0</v>
      </c>
      <c r="AT329" t="n">
        <v>1.109512452077078</v>
      </c>
      <c r="AU329" t="n">
        <v>0.3488118790915624</v>
      </c>
      <c r="AV329" t="n">
        <v>1.109512452077078</v>
      </c>
    </row>
    <row r="330" spans="1:48">
      <c r="A330" t="n">
        <v>327</v>
      </c>
      <c r="B330" t="n">
        <v>0</v>
      </c>
      <c r="C330" t="n">
        <v>0</v>
      </c>
      <c r="D330" t="n">
        <v>0</v>
      </c>
      <c r="E330" t="n">
        <v>23.6</v>
      </c>
      <c r="F330" t="n">
        <v>-0.01229695669706166</v>
      </c>
      <c r="G330" t="n">
        <v>194.4191324886741</v>
      </c>
      <c r="H330" t="n">
        <v>766.7890585353306</v>
      </c>
      <c r="I330" t="n">
        <v>0.9640470127452533</v>
      </c>
      <c r="J330" t="n">
        <v>0.9640470127452533</v>
      </c>
      <c r="K330" t="n">
        <v>47.35115690128514</v>
      </c>
      <c r="L330" t="n">
        <v>2</v>
      </c>
      <c r="M330" t="n">
        <v>12.00587142527514</v>
      </c>
      <c r="N330" t="n">
        <v>1637.861429031466</v>
      </c>
      <c r="O330" t="b">
        <v>0</v>
      </c>
      <c r="P330" t="n">
        <v>0.9640470127452533</v>
      </c>
      <c r="Q330" t="n">
        <v>0</v>
      </c>
      <c r="R330" t="n">
        <v>0.6917353321979476</v>
      </c>
      <c r="S330" t="n">
        <v>27.43985170084692</v>
      </c>
      <c r="T330" t="n">
        <v>8.125544642681227</v>
      </c>
      <c r="U330" t="n">
        <v>1.39366455329389</v>
      </c>
      <c r="V330" t="n">
        <v>2.504818319986875</v>
      </c>
      <c r="W330" t="n">
        <v>0</v>
      </c>
      <c r="X330" t="n">
        <v>0</v>
      </c>
      <c r="Y330" t="n">
        <v>-21.42817949427903</v>
      </c>
      <c r="Z330" t="n">
        <v>54.94859608150023</v>
      </c>
      <c r="AA330" t="n">
        <v>1637.861429031466</v>
      </c>
      <c r="AB330" t="b">
        <v>0</v>
      </c>
      <c r="AC330" t="b">
        <v>1</v>
      </c>
      <c r="AD330" t="n">
        <v>89.6461040100902</v>
      </c>
      <c r="AE330" t="n">
        <v>-0</v>
      </c>
      <c r="AF330" t="n">
        <v>0</v>
      </c>
      <c r="AG330" t="n">
        <v>0.0746218221324936</v>
      </c>
      <c r="AH330" t="b">
        <v>0</v>
      </c>
      <c r="AI330" t="b">
        <v>0</v>
      </c>
      <c r="AJ330" t="n">
        <v>1637.861429031466</v>
      </c>
      <c r="AK330" t="n">
        <v>0</v>
      </c>
      <c r="AL330" t="n">
        <v>1.39366455329389</v>
      </c>
      <c r="AM330" t="n">
        <v>0</v>
      </c>
      <c r="AN330" t="n">
        <v>1.394495496763193</v>
      </c>
      <c r="AO330" t="n">
        <v>0</v>
      </c>
      <c r="AP330" t="n">
        <v>1</v>
      </c>
      <c r="AQ330" t="n">
        <v>0</v>
      </c>
      <c r="AR330" t="n">
        <v>0</v>
      </c>
      <c r="AS330" t="n">
        <v>0</v>
      </c>
      <c r="AT330" t="n">
        <v>1.181150147084057</v>
      </c>
      <c r="AU330" t="n">
        <v>0.3713335542312991</v>
      </c>
      <c r="AV330" t="n">
        <v>1.181150147084057</v>
      </c>
    </row>
    <row r="331" spans="1:48">
      <c r="A331" t="n">
        <v>328</v>
      </c>
      <c r="B331" t="n">
        <v>0</v>
      </c>
      <c r="C331" t="n">
        <v>0</v>
      </c>
      <c r="D331" t="n">
        <v>0</v>
      </c>
      <c r="E331" t="n">
        <v>23.3</v>
      </c>
      <c r="F331" t="n">
        <v>-0.3970322512166775</v>
      </c>
      <c r="G331" t="n">
        <v>191.9477028383943</v>
      </c>
      <c r="H331" t="n">
        <v>757.0417399946272</v>
      </c>
      <c r="I331" t="n">
        <v>-3.283336094730812</v>
      </c>
      <c r="J331" t="n">
        <v>-3.283336094730812</v>
      </c>
      <c r="K331" t="n">
        <v>-163.3442322823954</v>
      </c>
      <c r="L331" t="n">
        <v>2</v>
      </c>
      <c r="M331" t="n">
        <v>-41.41588039614489</v>
      </c>
      <c r="N331" t="n">
        <v>1617.041156628524</v>
      </c>
      <c r="O331" t="b">
        <v>0</v>
      </c>
      <c r="P331" t="n">
        <v>-3.283336094730812</v>
      </c>
      <c r="Q331" t="n">
        <v>0</v>
      </c>
      <c r="R331" t="n">
        <v>0.918564027806089</v>
      </c>
      <c r="S331" t="n">
        <v>27.45001656998816</v>
      </c>
      <c r="T331" t="n">
        <v>-17.81045782388487</v>
      </c>
      <c r="U331" t="n">
        <v>-3.015954427817049</v>
      </c>
      <c r="V331" t="n">
        <v>23.60542257226002</v>
      </c>
      <c r="W331" t="n">
        <v>-73.79382152218597</v>
      </c>
      <c r="X331" t="n">
        <v>2</v>
      </c>
      <c r="Y331" t="n">
        <v>52.36564202790693</v>
      </c>
      <c r="Z331" t="n">
        <v>55.02804418978022</v>
      </c>
      <c r="AA331" t="n">
        <v>1617.041156628524</v>
      </c>
      <c r="AB331" t="b">
        <v>0</v>
      </c>
      <c r="AC331" t="b">
        <v>1</v>
      </c>
      <c r="AD331" t="n">
        <v>89.65147509733562</v>
      </c>
      <c r="AE331" t="n">
        <v>1.541821727175257</v>
      </c>
      <c r="AF331" t="n">
        <v>0</v>
      </c>
      <c r="AG331" t="n">
        <v>0.06944763858929706</v>
      </c>
      <c r="AH331" t="b">
        <v>0</v>
      </c>
      <c r="AI331" t="b">
        <v>0</v>
      </c>
      <c r="AJ331" t="n">
        <v>1617.041156628524</v>
      </c>
      <c r="AK331" t="n">
        <v>0</v>
      </c>
      <c r="AL331" t="n">
        <v>-3.015954427817049</v>
      </c>
      <c r="AM331" t="n">
        <v>0</v>
      </c>
      <c r="AN331" t="n">
        <v>-1.451951126364023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</row>
    <row r="332" spans="1:48">
      <c r="A332" t="n">
        <v>329</v>
      </c>
      <c r="B332" t="n">
        <v>0</v>
      </c>
      <c r="C332" t="n">
        <v>0</v>
      </c>
      <c r="D332" t="n">
        <v>0</v>
      </c>
      <c r="E332" t="n">
        <v>20.5</v>
      </c>
      <c r="F332" t="n">
        <v>-0.9829073717695613</v>
      </c>
      <c r="G332" t="n">
        <v>168.8810261024499</v>
      </c>
      <c r="H332" t="n">
        <v>666.0667669480625</v>
      </c>
      <c r="I332" t="n">
        <v>-8.583646820481547</v>
      </c>
      <c r="J332" t="n">
        <v>-8.583646820481547</v>
      </c>
      <c r="K332" t="n">
        <v>-485.3581907085005</v>
      </c>
      <c r="L332" t="n">
        <v>2</v>
      </c>
      <c r="M332" t="n">
        <v>-123.0624215792344</v>
      </c>
      <c r="N332" t="n">
        <v>1422.718614201062</v>
      </c>
      <c r="O332" t="b">
        <v>0</v>
      </c>
      <c r="P332" t="n">
        <v>-8.583646820481547</v>
      </c>
      <c r="Q332" t="n">
        <v>0</v>
      </c>
      <c r="R332" t="n">
        <v>0.94763293666246</v>
      </c>
      <c r="S332" t="n">
        <v>27.45916215424069</v>
      </c>
      <c r="T332" t="n">
        <v>-54.59644379865336</v>
      </c>
      <c r="U332" t="n">
        <v>-8.134146443766316</v>
      </c>
      <c r="V332" t="n">
        <v>68.46597778058106</v>
      </c>
      <c r="W332" t="n">
        <v>-86.15060768619995</v>
      </c>
      <c r="X332" t="n">
        <v>2</v>
      </c>
      <c r="Y332" t="n">
        <v>64.72242819192091</v>
      </c>
      <c r="Z332" t="n">
        <v>55.05477451764995</v>
      </c>
      <c r="AA332" t="n">
        <v>1422.718614201062</v>
      </c>
      <c r="AB332" t="b">
        <v>0</v>
      </c>
      <c r="AC332" t="b">
        <v>1</v>
      </c>
      <c r="AD332" t="n">
        <v>89.67180288730434</v>
      </c>
      <c r="AE332" t="n">
        <v>1.8</v>
      </c>
      <c r="AF332" t="n">
        <v>0</v>
      </c>
      <c r="AG332" t="n">
        <v>0.06224816942891995</v>
      </c>
      <c r="AH332" t="b">
        <v>0</v>
      </c>
      <c r="AI332" t="b">
        <v>0</v>
      </c>
      <c r="AJ332" t="n">
        <v>1422.718614201062</v>
      </c>
      <c r="AK332" t="n">
        <v>0</v>
      </c>
      <c r="AL332" t="n">
        <v>-8.134146443766316</v>
      </c>
      <c r="AM332" t="n">
        <v>3.788716364324367</v>
      </c>
      <c r="AN332" t="n">
        <v>-2.467783028588237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</row>
    <row r="333" spans="1:48">
      <c r="A333" t="n">
        <v>330</v>
      </c>
      <c r="B333" t="n">
        <v>0</v>
      </c>
      <c r="C333" t="n">
        <v>0</v>
      </c>
      <c r="D333" t="n">
        <v>0</v>
      </c>
      <c r="E333" t="n">
        <v>17.5</v>
      </c>
      <c r="F333" t="n">
        <v>-0.5046715950384133</v>
      </c>
      <c r="G333" t="n">
        <v>144.1667295996524</v>
      </c>
      <c r="H333" t="n">
        <v>568.5935815410289</v>
      </c>
      <c r="I333" t="n">
        <v>-3.396886752864225</v>
      </c>
      <c r="J333" t="n">
        <v>-3.396886752864225</v>
      </c>
      <c r="K333" t="n">
        <v>-225.0025311705576</v>
      </c>
      <c r="L333" t="n">
        <v>2</v>
      </c>
      <c r="M333" t="n">
        <v>-57.0493233191069</v>
      </c>
      <c r="N333" t="n">
        <v>1214.515890171638</v>
      </c>
      <c r="O333" t="b">
        <v>0</v>
      </c>
      <c r="P333" t="n">
        <v>-3.396886752864225</v>
      </c>
      <c r="Q333" t="n">
        <v>0</v>
      </c>
      <c r="R333" t="n">
        <v>0.9319555431192105</v>
      </c>
      <c r="S333" t="n">
        <v>27.47453696888017</v>
      </c>
      <c r="T333" t="n">
        <v>-24.891120364439</v>
      </c>
      <c r="U333" t="n">
        <v>-3.16574743868003</v>
      </c>
      <c r="V333" t="n">
        <v>32.1582029546679</v>
      </c>
      <c r="W333" t="n">
        <v>-73.67739071392246</v>
      </c>
      <c r="X333" t="n">
        <v>2</v>
      </c>
      <c r="Y333" t="n">
        <v>52.24921121964343</v>
      </c>
      <c r="Z333" t="n">
        <v>55.11032267434119</v>
      </c>
      <c r="AA333" t="n">
        <v>1214.515890171638</v>
      </c>
      <c r="AB333" t="b">
        <v>0</v>
      </c>
      <c r="AC333" t="b">
        <v>1</v>
      </c>
      <c r="AD333" t="n">
        <v>89.69211046359106</v>
      </c>
      <c r="AE333" t="n">
        <v>1.539389063488917</v>
      </c>
      <c r="AF333" t="n">
        <v>0</v>
      </c>
      <c r="AG333" t="n">
        <v>0.05599376891743593</v>
      </c>
      <c r="AH333" t="b">
        <v>0</v>
      </c>
      <c r="AI333" t="b">
        <v>0</v>
      </c>
      <c r="AJ333" t="n">
        <v>1214.515890171638</v>
      </c>
      <c r="AK333" t="n">
        <v>0</v>
      </c>
      <c r="AL333" t="n">
        <v>-3.16574743868003</v>
      </c>
      <c r="AM333" t="n">
        <v>0</v>
      </c>
      <c r="AN333" t="n">
        <v>-1.596444410296223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</row>
    <row r="334" spans="1:48">
      <c r="A334" t="n">
        <v>331</v>
      </c>
      <c r="B334" t="n">
        <v>0</v>
      </c>
      <c r="C334" t="n">
        <v>0</v>
      </c>
      <c r="D334" t="n">
        <v>0</v>
      </c>
      <c r="E334" t="n">
        <v>16.9</v>
      </c>
      <c r="F334" t="n">
        <v>0.001593751923215869</v>
      </c>
      <c r="G334" t="n">
        <v>139.2238702990929</v>
      </c>
      <c r="H334" t="n">
        <v>549.0989444596222</v>
      </c>
      <c r="I334" t="n">
        <v>0.7550466420125668</v>
      </c>
      <c r="J334" t="n">
        <v>0.7550466420125668</v>
      </c>
      <c r="K334" t="n">
        <v>51.78827671565732</v>
      </c>
      <c r="L334" t="n">
        <v>2</v>
      </c>
      <c r="M334" t="n">
        <v>13.13090180417275</v>
      </c>
      <c r="N334" t="n">
        <v>1172.875345365753</v>
      </c>
      <c r="O334" t="b">
        <v>0</v>
      </c>
      <c r="P334" t="n">
        <v>0.7550466420125668</v>
      </c>
      <c r="Q334" t="n">
        <v>0</v>
      </c>
      <c r="R334" t="n">
        <v>0.7274318050242221</v>
      </c>
      <c r="S334" t="n">
        <v>27.48244291133442</v>
      </c>
      <c r="T334" t="n">
        <v>8.450862191925227</v>
      </c>
      <c r="U334" t="n">
        <v>1.03796209733698</v>
      </c>
      <c r="V334" t="n">
        <v>2.303436253642104</v>
      </c>
      <c r="W334" t="n">
        <v>0</v>
      </c>
      <c r="X334" t="n">
        <v>0</v>
      </c>
      <c r="Y334" t="n">
        <v>-21.42817949427903</v>
      </c>
      <c r="Z334" t="n">
        <v>55.15591775661999</v>
      </c>
      <c r="AA334" t="n">
        <v>1172.875345365753</v>
      </c>
      <c r="AB334" t="b">
        <v>0</v>
      </c>
      <c r="AC334" t="b">
        <v>1</v>
      </c>
      <c r="AD334" t="n">
        <v>89.69746133715449</v>
      </c>
      <c r="AE334" t="n">
        <v>-0</v>
      </c>
      <c r="AF334" t="n">
        <v>0</v>
      </c>
      <c r="AG334" t="n">
        <v>0.04696206437839254</v>
      </c>
      <c r="AH334" t="b">
        <v>0</v>
      </c>
      <c r="AI334" t="b">
        <v>0</v>
      </c>
      <c r="AJ334" t="n">
        <v>1172.875345365753</v>
      </c>
      <c r="AK334" t="n">
        <v>0</v>
      </c>
      <c r="AL334" t="n">
        <v>1.03796209733698</v>
      </c>
      <c r="AM334" t="n">
        <v>0</v>
      </c>
      <c r="AN334" t="n">
        <v>1.039439330171296</v>
      </c>
      <c r="AO334" t="n">
        <v>0</v>
      </c>
      <c r="AP334" t="n">
        <v>1</v>
      </c>
      <c r="AQ334" t="n">
        <v>0</v>
      </c>
      <c r="AR334" t="n">
        <v>0</v>
      </c>
      <c r="AS334" t="n">
        <v>0</v>
      </c>
      <c r="AT334" t="n">
        <v>0.8779403827429513</v>
      </c>
      <c r="AU334" t="n">
        <v>0.2760095518185857</v>
      </c>
      <c r="AV334" t="n">
        <v>0.8779403827429513</v>
      </c>
    </row>
    <row r="335" spans="1:48">
      <c r="A335" t="n">
        <v>332</v>
      </c>
      <c r="B335" t="n">
        <v>0</v>
      </c>
      <c r="C335" t="n">
        <v>0</v>
      </c>
      <c r="D335" t="n">
        <v>0</v>
      </c>
      <c r="E335" t="n">
        <v>16.7</v>
      </c>
      <c r="F335" t="n">
        <v>-0.1683700793211131</v>
      </c>
      <c r="G335" t="n">
        <v>137.5762505322397</v>
      </c>
      <c r="H335" t="n">
        <v>542.6007320991533</v>
      </c>
      <c r="I335" t="n">
        <v>-0.5950191948052975</v>
      </c>
      <c r="J335" t="n">
        <v>-0.5950191948052975</v>
      </c>
      <c r="K335" t="n">
        <v>-41.30084039423523</v>
      </c>
      <c r="L335" t="n">
        <v>2</v>
      </c>
      <c r="M335" t="n">
        <v>-10.47181551577972</v>
      </c>
      <c r="N335" t="n">
        <v>1158.995163763792</v>
      </c>
      <c r="O335" t="b">
        <v>0</v>
      </c>
      <c r="P335" t="n">
        <v>-0.5950191948052975</v>
      </c>
      <c r="Q335" t="n">
        <v>0</v>
      </c>
      <c r="R335" t="n">
        <v>0.8000633902037163</v>
      </c>
      <c r="S335" t="n">
        <v>27.48948220019615</v>
      </c>
      <c r="T335" t="n">
        <v>-3.922339055778372</v>
      </c>
      <c r="U335" t="n">
        <v>-0.4760530742322118</v>
      </c>
      <c r="V335" t="n">
        <v>6.549476460001352</v>
      </c>
      <c r="W335" t="n">
        <v>0</v>
      </c>
      <c r="X335" t="n">
        <v>0</v>
      </c>
      <c r="Y335" t="n">
        <v>-21.42817949427903</v>
      </c>
      <c r="Z335" t="n">
        <v>55.20539785806774</v>
      </c>
      <c r="AA335" t="n">
        <v>1158.995163763792</v>
      </c>
      <c r="AB335" t="b">
        <v>0</v>
      </c>
      <c r="AC335" t="b">
        <v>1</v>
      </c>
      <c r="AD335" t="n">
        <v>89.69002099705232</v>
      </c>
      <c r="AE335" t="n">
        <v>-0</v>
      </c>
      <c r="AF335" t="n">
        <v>0</v>
      </c>
      <c r="AG335" t="n">
        <v>0.03826222905928958</v>
      </c>
      <c r="AH335" t="b">
        <v>0</v>
      </c>
      <c r="AI335" t="b">
        <v>0</v>
      </c>
      <c r="AJ335" t="n">
        <v>1158.995163763792</v>
      </c>
      <c r="AK335" t="n">
        <v>0</v>
      </c>
      <c r="AL335" t="n">
        <v>-0.4760530742322118</v>
      </c>
      <c r="AM335" t="n">
        <v>0</v>
      </c>
      <c r="AN335" t="n">
        <v>-0.4737448979285938</v>
      </c>
      <c r="AO335" t="n">
        <v>0</v>
      </c>
      <c r="AP335" t="n">
        <v>1</v>
      </c>
      <c r="AQ335" t="n">
        <v>0</v>
      </c>
      <c r="AR335" t="n">
        <v>0</v>
      </c>
      <c r="AS335" t="n">
        <v>0</v>
      </c>
      <c r="AT335" t="n">
        <v>0.5753792300645689</v>
      </c>
      <c r="AU335" t="n">
        <v>0.1808894619013578</v>
      </c>
      <c r="AV335" t="n">
        <v>0.5753792300645689</v>
      </c>
    </row>
    <row r="336" spans="1:48">
      <c r="A336" t="n">
        <v>333</v>
      </c>
      <c r="B336" t="n">
        <v>0</v>
      </c>
      <c r="C336" t="n">
        <v>0</v>
      </c>
      <c r="D336" t="n">
        <v>0</v>
      </c>
      <c r="E336" t="n">
        <v>15.9</v>
      </c>
      <c r="F336" t="n">
        <v>-0.1614467679720972</v>
      </c>
      <c r="G336" t="n">
        <v>130.985771464827</v>
      </c>
      <c r="H336" t="n">
        <v>516.6078826572777</v>
      </c>
      <c r="I336" t="n">
        <v>-0.5189026374820583</v>
      </c>
      <c r="J336" t="n">
        <v>-0.5189026374820583</v>
      </c>
      <c r="K336" t="n">
        <v>-37.82972096058592</v>
      </c>
      <c r="L336" t="n">
        <v>2</v>
      </c>
      <c r="M336" t="n">
        <v>-9.591714239499472</v>
      </c>
      <c r="N336" t="n">
        <v>1103.474437355945</v>
      </c>
      <c r="O336" t="b">
        <v>0</v>
      </c>
      <c r="P336" t="n">
        <v>-0.5189026374820583</v>
      </c>
      <c r="Q336" t="n">
        <v>0</v>
      </c>
      <c r="R336" t="n">
        <v>0.7864650420867512</v>
      </c>
      <c r="S336" t="n">
        <v>27.49355134484416</v>
      </c>
      <c r="T336" t="n">
        <v>-3.531623568844589</v>
      </c>
      <c r="U336" t="n">
        <v>-0.4080987846262532</v>
      </c>
      <c r="V336" t="n">
        <v>6.060090670654883</v>
      </c>
      <c r="W336" t="n">
        <v>0</v>
      </c>
      <c r="X336" t="n">
        <v>0</v>
      </c>
      <c r="Y336" t="n">
        <v>-21.42817949427903</v>
      </c>
      <c r="Z336" t="n">
        <v>55.25487795951549</v>
      </c>
      <c r="AA336" t="n">
        <v>1103.474437355945</v>
      </c>
      <c r="AB336" t="b">
        <v>0</v>
      </c>
      <c r="AC336" t="b">
        <v>1</v>
      </c>
      <c r="AD336" t="n">
        <v>89.68258065695014</v>
      </c>
      <c r="AE336" t="n">
        <v>-0</v>
      </c>
      <c r="AF336" t="n">
        <v>0</v>
      </c>
      <c r="AG336" t="n">
        <v>0.03860635942311894</v>
      </c>
      <c r="AH336" t="b">
        <v>0</v>
      </c>
      <c r="AI336" t="b">
        <v>0</v>
      </c>
      <c r="AJ336" t="n">
        <v>1103.474437355945</v>
      </c>
      <c r="AK336" t="n">
        <v>0</v>
      </c>
      <c r="AL336" t="n">
        <v>-0.4080987846262532</v>
      </c>
      <c r="AM336" t="n">
        <v>0</v>
      </c>
      <c r="AN336" t="n">
        <v>-0.4053058912988753</v>
      </c>
      <c r="AO336" t="n">
        <v>0</v>
      </c>
      <c r="AP336" t="n">
        <v>1</v>
      </c>
      <c r="AQ336" t="n">
        <v>0</v>
      </c>
      <c r="AR336" t="n">
        <v>0</v>
      </c>
      <c r="AS336" t="n">
        <v>0</v>
      </c>
      <c r="AT336" t="n">
        <v>0.5584400975633366</v>
      </c>
      <c r="AU336" t="n">
        <v>0.1755640862132575</v>
      </c>
      <c r="AV336" t="n">
        <v>0.5584400975633366</v>
      </c>
    </row>
    <row r="337" spans="1:48">
      <c r="A337" t="n">
        <v>334</v>
      </c>
      <c r="B337" t="n">
        <v>0</v>
      </c>
      <c r="C337" t="n">
        <v>0</v>
      </c>
      <c r="D337" t="n">
        <v>0</v>
      </c>
      <c r="E337" t="n">
        <v>15.6</v>
      </c>
      <c r="F337" t="n">
        <v>-0.1025095154571649</v>
      </c>
      <c r="G337" t="n">
        <v>128.5143418145473</v>
      </c>
      <c r="H337" t="n">
        <v>506.8605641165744</v>
      </c>
      <c r="I337" t="n">
        <v>-0.07662838178429102</v>
      </c>
      <c r="J337" t="n">
        <v>-0.07662838178429102</v>
      </c>
      <c r="K337" t="n">
        <v>-5.693894815118147</v>
      </c>
      <c r="L337" t="n">
        <v>2</v>
      </c>
      <c r="M337" t="n">
        <v>-1.443685297950849</v>
      </c>
      <c r="N337" t="n">
        <v>1082.654164953003</v>
      </c>
      <c r="O337" t="b">
        <v>0</v>
      </c>
      <c r="P337" t="n">
        <v>-0.07662838178429102</v>
      </c>
      <c r="Q337" t="n">
        <v>0</v>
      </c>
      <c r="R337" t="n">
        <v>0</v>
      </c>
      <c r="S337" t="n">
        <v>27.49734130540314</v>
      </c>
      <c r="T337" t="n">
        <v>0.1354450153590273</v>
      </c>
      <c r="U337" t="n">
        <v>0.01535611640998012</v>
      </c>
      <c r="V337" t="n">
        <v>1.579130313309876</v>
      </c>
      <c r="W337" t="n">
        <v>0</v>
      </c>
      <c r="X337" t="n">
        <v>0</v>
      </c>
      <c r="Y337" t="n">
        <v>-21.42817949427903</v>
      </c>
      <c r="Z337" t="n">
        <v>55.30800875908795</v>
      </c>
      <c r="AA337" t="n">
        <v>1082.654164953003</v>
      </c>
      <c r="AB337" t="b">
        <v>0</v>
      </c>
      <c r="AC337" t="b">
        <v>1</v>
      </c>
      <c r="AD337" t="n">
        <v>89.67514031684796</v>
      </c>
      <c r="AE337" t="n">
        <v>-0</v>
      </c>
      <c r="AF337" t="n">
        <v>0</v>
      </c>
      <c r="AG337" t="n">
        <v>0.03083325875857906</v>
      </c>
      <c r="AH337" t="b">
        <v>0</v>
      </c>
      <c r="AI337" t="b">
        <v>0</v>
      </c>
      <c r="AJ337" t="n">
        <v>1082.654164953003</v>
      </c>
      <c r="AK337" t="n">
        <v>0</v>
      </c>
      <c r="AL337" t="n">
        <v>0.01535611640998012</v>
      </c>
      <c r="AM337" t="n">
        <v>0</v>
      </c>
      <c r="AN337" t="n">
        <v>0.01722573921591075</v>
      </c>
      <c r="AO337" t="n">
        <v>0</v>
      </c>
      <c r="AP337" t="n">
        <v>1</v>
      </c>
      <c r="AQ337" t="n">
        <v>0</v>
      </c>
      <c r="AR337" t="n">
        <v>0</v>
      </c>
      <c r="AS337" t="n">
        <v>0</v>
      </c>
      <c r="AT337" t="n">
        <v>0.630049672692374</v>
      </c>
      <c r="AU337" t="n">
        <v>0.1980769209407516</v>
      </c>
      <c r="AV337" t="n">
        <v>0.630049672692374</v>
      </c>
    </row>
    <row r="338" spans="1:48">
      <c r="A338" t="n">
        <v>335</v>
      </c>
      <c r="B338" t="n">
        <v>0</v>
      </c>
      <c r="C338" t="n">
        <v>0</v>
      </c>
      <c r="D338" t="n">
        <v>0</v>
      </c>
      <c r="E338" t="n">
        <v>15</v>
      </c>
      <c r="F338" t="n">
        <v>-0.1785151701992431</v>
      </c>
      <c r="G338" t="n">
        <v>123.5714825139877</v>
      </c>
      <c r="H338" t="n">
        <v>487.3659270351677</v>
      </c>
      <c r="I338" t="n">
        <v>-0.6148289864733907</v>
      </c>
      <c r="J338" t="n">
        <v>-0.6148289864733907</v>
      </c>
      <c r="K338" t="n">
        <v>-47.51245369691684</v>
      </c>
      <c r="L338" t="n">
        <v>2</v>
      </c>
      <c r="M338" t="n">
        <v>-12.04676817873145</v>
      </c>
      <c r="N338" t="n">
        <v>1041.013620147118</v>
      </c>
      <c r="O338" t="b">
        <v>0</v>
      </c>
      <c r="P338" t="n">
        <v>-0.6148289864733907</v>
      </c>
      <c r="Q338" t="n">
        <v>0</v>
      </c>
      <c r="R338" t="n">
        <v>0.8233298868121003</v>
      </c>
      <c r="S338" t="n">
        <v>27.49734130540314</v>
      </c>
      <c r="T338" t="n">
        <v>-4.643475787006824</v>
      </c>
      <c r="U338" t="n">
        <v>-0.5062070798419351</v>
      </c>
      <c r="V338" t="n">
        <v>7.403292391724626</v>
      </c>
      <c r="W338" t="n">
        <v>0</v>
      </c>
      <c r="X338" t="n">
        <v>0</v>
      </c>
      <c r="Y338" t="n">
        <v>-21.42817949427903</v>
      </c>
      <c r="Z338" t="n">
        <v>55.34631600719042</v>
      </c>
      <c r="AA338" t="n">
        <v>1041.013620147118</v>
      </c>
      <c r="AB338" t="b">
        <v>0</v>
      </c>
      <c r="AC338" t="b">
        <v>1</v>
      </c>
      <c r="AD338" t="n">
        <v>89.66769997674578</v>
      </c>
      <c r="AE338" t="n">
        <v>-0</v>
      </c>
      <c r="AF338" t="n">
        <v>0</v>
      </c>
      <c r="AG338" t="n">
        <v>0.03192112163843361</v>
      </c>
      <c r="AH338" t="b">
        <v>0</v>
      </c>
      <c r="AI338" t="b">
        <v>0</v>
      </c>
      <c r="AJ338" t="n">
        <v>1041.013620147118</v>
      </c>
      <c r="AK338" t="n">
        <v>0</v>
      </c>
      <c r="AL338" t="n">
        <v>-0.5062070798419351</v>
      </c>
      <c r="AM338" t="n">
        <v>0</v>
      </c>
      <c r="AN338" t="n">
        <v>-0.5034141865145573</v>
      </c>
      <c r="AO338" t="n">
        <v>0</v>
      </c>
      <c r="AP338" t="n">
        <v>1</v>
      </c>
      <c r="AQ338" t="n">
        <v>0</v>
      </c>
      <c r="AR338" t="n">
        <v>0</v>
      </c>
      <c r="AS338" t="n">
        <v>0</v>
      </c>
      <c r="AT338" t="n">
        <v>0.5046836661682109</v>
      </c>
      <c r="AU338" t="n">
        <v>0.1586639767885389</v>
      </c>
      <c r="AV338" t="n">
        <v>0.5046836661682109</v>
      </c>
    </row>
    <row r="339" spans="1:48">
      <c r="A339" t="n">
        <v>336</v>
      </c>
      <c r="B339" t="n">
        <v>0</v>
      </c>
      <c r="C339" t="n">
        <v>0</v>
      </c>
      <c r="D339" t="n">
        <v>0</v>
      </c>
      <c r="E339" t="n">
        <v>14.5</v>
      </c>
      <c r="F339" t="n">
        <v>-0.1000964704125307</v>
      </c>
      <c r="G339" t="n">
        <v>119.4524330968548</v>
      </c>
      <c r="H339" t="n">
        <v>471.1203961339954</v>
      </c>
      <c r="I339" t="n">
        <v>-0.05983919496760846</v>
      </c>
      <c r="J339" t="n">
        <v>-0.05983919496760846</v>
      </c>
      <c r="K339" t="n">
        <v>-4.783680042086299</v>
      </c>
      <c r="L339" t="n">
        <v>2</v>
      </c>
      <c r="M339" t="n">
        <v>-1.212900619190238</v>
      </c>
      <c r="N339" t="n">
        <v>1006.313166142214</v>
      </c>
      <c r="O339" t="b">
        <v>0</v>
      </c>
      <c r="P339" t="n">
        <v>-0.05983919496760846</v>
      </c>
      <c r="Q339" t="n">
        <v>0</v>
      </c>
      <c r="R339" t="n">
        <v>0</v>
      </c>
      <c r="S339" t="n">
        <v>27.50105663416982</v>
      </c>
      <c r="T339" t="n">
        <v>0.2316769828729369</v>
      </c>
      <c r="U339" t="n">
        <v>0.02441432162771166</v>
      </c>
      <c r="V339" t="n">
        <v>1.444577602063175</v>
      </c>
      <c r="W339" t="n">
        <v>0</v>
      </c>
      <c r="X339" t="n">
        <v>0</v>
      </c>
      <c r="Y339" t="n">
        <v>-21.42817949427903</v>
      </c>
      <c r="Z339" t="n">
        <v>55.38072953510318</v>
      </c>
      <c r="AA339" t="n">
        <v>1006.313166142214</v>
      </c>
      <c r="AB339" t="b">
        <v>0</v>
      </c>
      <c r="AC339" t="b">
        <v>1</v>
      </c>
      <c r="AD339" t="n">
        <v>89.6602596366436</v>
      </c>
      <c r="AE339" t="n">
        <v>-0</v>
      </c>
      <c r="AF339" t="n">
        <v>0</v>
      </c>
      <c r="AG339" t="n">
        <v>0.03941976288675877</v>
      </c>
      <c r="AH339" t="b">
        <v>0</v>
      </c>
      <c r="AI339" t="b">
        <v>0</v>
      </c>
      <c r="AJ339" t="n">
        <v>1006.313166142214</v>
      </c>
      <c r="AK339" t="n">
        <v>0</v>
      </c>
      <c r="AL339" t="n">
        <v>0.02441432162771166</v>
      </c>
      <c r="AM339" t="n">
        <v>0</v>
      </c>
      <c r="AN339" t="n">
        <v>0.0255453280164845</v>
      </c>
      <c r="AO339" t="n">
        <v>0</v>
      </c>
      <c r="AP339" t="n">
        <v>1</v>
      </c>
      <c r="AQ339" t="n">
        <v>0</v>
      </c>
      <c r="AR339" t="n">
        <v>0</v>
      </c>
      <c r="AS339" t="n">
        <v>0</v>
      </c>
      <c r="AT339" t="n">
        <v>0.5914177363842067</v>
      </c>
      <c r="AU339" t="n">
        <v>0.1859316960076102</v>
      </c>
      <c r="AV339" t="n">
        <v>0.5914177363842067</v>
      </c>
    </row>
    <row r="340" spans="1:48">
      <c r="A340" t="n">
        <v>337</v>
      </c>
      <c r="B340" t="n">
        <v>0</v>
      </c>
      <c r="C340" t="n">
        <v>0</v>
      </c>
      <c r="D340" t="n">
        <v>0</v>
      </c>
      <c r="E340" t="n">
        <v>14.3</v>
      </c>
      <c r="F340" t="n">
        <v>-0.004432281483966349</v>
      </c>
      <c r="G340" t="n">
        <v>117.8048133300017</v>
      </c>
      <c r="H340" t="n">
        <v>464.6221837735266</v>
      </c>
      <c r="I340" t="n">
        <v>0.5859056082562191</v>
      </c>
      <c r="J340" t="n">
        <v>0.5859056082562191</v>
      </c>
      <c r="K340" t="n">
        <v>47.49369967321668</v>
      </c>
      <c r="L340" t="n">
        <v>2</v>
      </c>
      <c r="M340" t="n">
        <v>12.04201310172837</v>
      </c>
      <c r="N340" t="n">
        <v>992.4329845402527</v>
      </c>
      <c r="O340" t="b">
        <v>0</v>
      </c>
      <c r="P340" t="n">
        <v>0.5859056082562191</v>
      </c>
      <c r="Q340" t="n">
        <v>0</v>
      </c>
      <c r="R340" t="n">
        <v>0.71957871722126</v>
      </c>
      <c r="S340" t="n">
        <v>27.50105663416982</v>
      </c>
      <c r="T340" t="n">
        <v>7.834648869239237</v>
      </c>
      <c r="U340" t="n">
        <v>0.8142342098704145</v>
      </c>
      <c r="V340" t="n">
        <v>2.197002286033072</v>
      </c>
      <c r="W340" t="n">
        <v>0</v>
      </c>
      <c r="X340" t="n">
        <v>0</v>
      </c>
      <c r="Y340" t="n">
        <v>-21.42817949427903</v>
      </c>
      <c r="Z340" t="n">
        <v>55.41242091610562</v>
      </c>
      <c r="AA340" t="n">
        <v>992.4329845402527</v>
      </c>
      <c r="AB340" t="b">
        <v>0</v>
      </c>
      <c r="AC340" t="b">
        <v>1</v>
      </c>
      <c r="AD340" t="n">
        <v>89.65281929654142</v>
      </c>
      <c r="AE340" t="n">
        <v>-0</v>
      </c>
      <c r="AF340" t="n">
        <v>0</v>
      </c>
      <c r="AG340" t="n">
        <v>0.04796936236444799</v>
      </c>
      <c r="AH340" t="b">
        <v>0</v>
      </c>
      <c r="AI340" t="b">
        <v>0</v>
      </c>
      <c r="AJ340" t="n">
        <v>992.4329845402527</v>
      </c>
      <c r="AK340" t="n">
        <v>0</v>
      </c>
      <c r="AL340" t="n">
        <v>0.8142342098704145</v>
      </c>
      <c r="AM340" t="n">
        <v>0</v>
      </c>
      <c r="AN340" t="n">
        <v>0.8142342098704145</v>
      </c>
      <c r="AO340" t="n">
        <v>0</v>
      </c>
      <c r="AP340" t="n">
        <v>1</v>
      </c>
      <c r="AQ340" t="n">
        <v>0</v>
      </c>
      <c r="AR340" t="n">
        <v>0</v>
      </c>
      <c r="AS340" t="n">
        <v>0</v>
      </c>
      <c r="AT340" t="n">
        <v>0.742920198183831</v>
      </c>
      <c r="AU340" t="n">
        <v>0.2335614979881051</v>
      </c>
      <c r="AV340" t="n">
        <v>0.742920198183831</v>
      </c>
    </row>
    <row r="341" spans="1:48">
      <c r="A341" t="n">
        <v>338</v>
      </c>
      <c r="B341" t="n">
        <v>0</v>
      </c>
      <c r="C341" t="n">
        <v>0</v>
      </c>
      <c r="D341" t="n">
        <v>0</v>
      </c>
      <c r="E341" t="n">
        <v>14.5</v>
      </c>
      <c r="F341" t="n">
        <v>0.117825596348397</v>
      </c>
      <c r="G341" t="n">
        <v>119.4524330968548</v>
      </c>
      <c r="H341" t="n">
        <v>471.1203961339954</v>
      </c>
      <c r="I341" t="n">
        <v>1.431882752441516</v>
      </c>
      <c r="J341" t="n">
        <v>1.431882752441516</v>
      </c>
      <c r="K341" t="n">
        <v>114.4679327515998</v>
      </c>
      <c r="L341" t="n">
        <v>2</v>
      </c>
      <c r="M341" t="n">
        <v>29.02330952119671</v>
      </c>
      <c r="N341" t="n">
        <v>1006.313166142214</v>
      </c>
      <c r="O341" t="b">
        <v>0</v>
      </c>
      <c r="P341" t="n">
        <v>1.431882752441516</v>
      </c>
      <c r="Q341" t="n">
        <v>0</v>
      </c>
      <c r="R341" t="n">
        <v>0.8436435540854808</v>
      </c>
      <c r="S341" t="n">
        <v>27.50667640305258</v>
      </c>
      <c r="T341" t="n">
        <v>16.10596282945102</v>
      </c>
      <c r="U341" t="n">
        <v>1.697260348292109</v>
      </c>
      <c r="V341" t="n">
        <v>2.518271106044315</v>
      </c>
      <c r="W341" t="n">
        <v>0</v>
      </c>
      <c r="X341" t="n">
        <v>0</v>
      </c>
      <c r="Y341" t="n">
        <v>-21.42817949427903</v>
      </c>
      <c r="Z341" t="n">
        <v>55.44410341417192</v>
      </c>
      <c r="AA341" t="n">
        <v>1006.313166142214</v>
      </c>
      <c r="AB341" t="b">
        <v>0</v>
      </c>
      <c r="AC341" t="b">
        <v>1</v>
      </c>
      <c r="AD341" t="n">
        <v>89.64537895643925</v>
      </c>
      <c r="AE341" t="n">
        <v>-0</v>
      </c>
      <c r="AF341" t="n">
        <v>0</v>
      </c>
      <c r="AG341" t="n">
        <v>0.07053858032069979</v>
      </c>
      <c r="AH341" t="b">
        <v>0</v>
      </c>
      <c r="AI341" t="b">
        <v>0</v>
      </c>
      <c r="AJ341" t="n">
        <v>1006.313166142214</v>
      </c>
      <c r="AK341" t="n">
        <v>0</v>
      </c>
      <c r="AL341" t="n">
        <v>1.697260348292109</v>
      </c>
      <c r="AM341" t="n">
        <v>0</v>
      </c>
      <c r="AN341" t="n">
        <v>1.700053241619487</v>
      </c>
      <c r="AO341" t="n">
        <v>0</v>
      </c>
      <c r="AP341" t="n">
        <v>1</v>
      </c>
      <c r="AQ341" t="n">
        <v>0</v>
      </c>
      <c r="AR341" t="n">
        <v>0</v>
      </c>
      <c r="AS341" t="n">
        <v>0</v>
      </c>
      <c r="AT341" t="n">
        <v>0.92875099782376</v>
      </c>
      <c r="AU341" t="n">
        <v>0.2919835466042735</v>
      </c>
      <c r="AV341" t="n">
        <v>0.92875099782376</v>
      </c>
    </row>
    <row r="342" spans="1:48">
      <c r="A342" t="n">
        <v>339</v>
      </c>
      <c r="B342" t="n">
        <v>0</v>
      </c>
      <c r="C342" t="n">
        <v>0</v>
      </c>
      <c r="D342" t="n">
        <v>0</v>
      </c>
      <c r="E342" t="n">
        <v>15.4</v>
      </c>
      <c r="F342" t="n">
        <v>0.4497965627570424</v>
      </c>
      <c r="G342" t="n">
        <v>126.8667220476941</v>
      </c>
      <c r="H342" t="n">
        <v>500.3623517561055</v>
      </c>
      <c r="I342" t="n">
        <v>3.938651426990594</v>
      </c>
      <c r="J342" t="n">
        <v>3.938651426990594</v>
      </c>
      <c r="K342" t="n">
        <v>296.4634855872643</v>
      </c>
      <c r="L342" t="n">
        <v>2</v>
      </c>
      <c r="M342" t="n">
        <v>75.16822656877898</v>
      </c>
      <c r="N342" t="n">
        <v>1068.773983351041</v>
      </c>
      <c r="O342" t="b">
        <v>0</v>
      </c>
      <c r="P342" t="n">
        <v>3.938651426990594</v>
      </c>
      <c r="Q342" t="n">
        <v>0</v>
      </c>
      <c r="R342" t="n">
        <v>0.9118230671908876</v>
      </c>
      <c r="S342" t="n">
        <v>27.51433418642254</v>
      </c>
      <c r="T342" t="n">
        <v>38.5942389195048</v>
      </c>
      <c r="U342" t="n">
        <v>4.319534752640831</v>
      </c>
      <c r="V342" t="n">
        <v>3.403121612024009</v>
      </c>
      <c r="W342" t="n">
        <v>0</v>
      </c>
      <c r="X342" t="n">
        <v>0</v>
      </c>
      <c r="Y342" t="n">
        <v>-21.42817949427903</v>
      </c>
      <c r="Z342" t="n">
        <v>55.50597119477492</v>
      </c>
      <c r="AA342" t="n">
        <v>1068.773983351041</v>
      </c>
      <c r="AB342" t="b">
        <v>0</v>
      </c>
      <c r="AC342" t="b">
        <v>1</v>
      </c>
      <c r="AD342" t="n">
        <v>89.63793861633707</v>
      </c>
      <c r="AE342" t="n">
        <v>-0</v>
      </c>
      <c r="AF342" t="n">
        <v>0</v>
      </c>
      <c r="AG342" t="n">
        <v>0.08828155005943814</v>
      </c>
      <c r="AH342" t="b">
        <v>0</v>
      </c>
      <c r="AI342" t="b">
        <v>0</v>
      </c>
      <c r="AJ342" t="n">
        <v>1068.773983351041</v>
      </c>
      <c r="AK342" t="n">
        <v>0</v>
      </c>
      <c r="AL342" t="n">
        <v>4.319534752640831</v>
      </c>
      <c r="AM342" t="n">
        <v>0</v>
      </c>
      <c r="AN342" t="n">
        <v>4.344670792587231</v>
      </c>
      <c r="AO342" t="n">
        <v>0</v>
      </c>
      <c r="AP342" t="n">
        <v>1</v>
      </c>
      <c r="AQ342" t="n">
        <v>0</v>
      </c>
      <c r="AR342" t="n">
        <v>0</v>
      </c>
      <c r="AS342" t="n">
        <v>0</v>
      </c>
      <c r="AT342" t="n">
        <v>1.49279612905584</v>
      </c>
      <c r="AU342" t="n">
        <v>0.4693097602481025</v>
      </c>
      <c r="AV342" t="n">
        <v>1.49279612905584</v>
      </c>
    </row>
    <row r="343" spans="1:48">
      <c r="A343" t="n">
        <v>340</v>
      </c>
      <c r="B343" t="n">
        <v>0</v>
      </c>
      <c r="C343" t="n">
        <v>0</v>
      </c>
      <c r="D343" t="n">
        <v>0</v>
      </c>
      <c r="E343" t="n">
        <v>17.8</v>
      </c>
      <c r="F343" t="n">
        <v>0.832988152623432</v>
      </c>
      <c r="G343" t="n">
        <v>146.6381592499321</v>
      </c>
      <c r="H343" t="n">
        <v>578.3409000817323</v>
      </c>
      <c r="I343" t="n">
        <v>7.787294111274083</v>
      </c>
      <c r="J343" t="n">
        <v>7.787294111274083</v>
      </c>
      <c r="K343" t="n">
        <v>507.120257425184</v>
      </c>
      <c r="L343" t="n">
        <v>2</v>
      </c>
      <c r="M343" t="n">
        <v>128.580186973931</v>
      </c>
      <c r="N343" t="n">
        <v>1235.33616257458</v>
      </c>
      <c r="O343" t="b">
        <v>0</v>
      </c>
      <c r="P343" t="n">
        <v>7.787294111274082</v>
      </c>
      <c r="Q343" t="n">
        <v>0</v>
      </c>
      <c r="R343" t="n">
        <v>0.9308470754795103</v>
      </c>
      <c r="S343" t="n">
        <v>27.52621325429568</v>
      </c>
      <c r="T343" t="n">
        <v>64.66874993090106</v>
      </c>
      <c r="U343" t="n">
        <v>8.365814661084462</v>
      </c>
      <c r="V343" t="n">
        <v>4.472033182806022</v>
      </c>
      <c r="W343" t="n">
        <v>0</v>
      </c>
      <c r="X343" t="n">
        <v>0</v>
      </c>
      <c r="Y343" t="n">
        <v>-21.42817949427903</v>
      </c>
      <c r="Z343" t="n">
        <v>55.60706458902781</v>
      </c>
      <c r="AA343" t="n">
        <v>1235.33616257458</v>
      </c>
      <c r="AB343" t="b">
        <v>0</v>
      </c>
      <c r="AC343" t="b">
        <v>1</v>
      </c>
      <c r="AD343" t="n">
        <v>89.63049827623489</v>
      </c>
      <c r="AE343" t="n">
        <v>-0</v>
      </c>
      <c r="AF343" t="n">
        <v>0</v>
      </c>
      <c r="AG343" t="n">
        <v>0.1064181902023714</v>
      </c>
      <c r="AH343" t="b">
        <v>0</v>
      </c>
      <c r="AI343" t="b">
        <v>0</v>
      </c>
      <c r="AJ343" t="n">
        <v>1235.33616257458</v>
      </c>
      <c r="AK343" t="n">
        <v>0</v>
      </c>
      <c r="AL343" t="n">
        <v>8.365814661084462</v>
      </c>
      <c r="AM343" t="n">
        <v>0</v>
      </c>
      <c r="AN343" t="n">
        <v>8.440807309189013</v>
      </c>
      <c r="AO343" t="n">
        <v>0</v>
      </c>
      <c r="AP343" t="n">
        <v>1</v>
      </c>
      <c r="AQ343" t="n">
        <v>0</v>
      </c>
      <c r="AR343" t="n">
        <v>0</v>
      </c>
      <c r="AS343" t="n">
        <v>0</v>
      </c>
      <c r="AT343" t="n">
        <v>2.37169482355861</v>
      </c>
      <c r="AU343" t="n">
        <v>0.7456205890150203</v>
      </c>
      <c r="AV343" t="n">
        <v>2.37169482355861</v>
      </c>
    </row>
    <row r="344" spans="1:48">
      <c r="A344" t="n">
        <v>341</v>
      </c>
      <c r="B344" t="n">
        <v>0</v>
      </c>
      <c r="C344" t="n">
        <v>0</v>
      </c>
      <c r="D344" t="n">
        <v>0</v>
      </c>
      <c r="E344" t="n">
        <v>21.1</v>
      </c>
      <c r="F344" t="n">
        <v>0.9682508267492311</v>
      </c>
      <c r="G344" t="n">
        <v>173.8238854030095</v>
      </c>
      <c r="H344" t="n">
        <v>685.5614040294693</v>
      </c>
      <c r="I344" t="n">
        <v>10.60580264607714</v>
      </c>
      <c r="J344" t="n">
        <v>10.60580264607714</v>
      </c>
      <c r="K344" t="n">
        <v>582.64694037879</v>
      </c>
      <c r="L344" t="n">
        <v>2</v>
      </c>
      <c r="M344" t="n">
        <v>147.7299544570969</v>
      </c>
      <c r="N344" t="n">
        <v>1464.359159006946</v>
      </c>
      <c r="O344" t="b">
        <v>0</v>
      </c>
      <c r="P344" t="n">
        <v>10.60580264607714</v>
      </c>
      <c r="Q344" t="n">
        <v>0</v>
      </c>
      <c r="R344" t="n">
        <v>0.9333925517833779</v>
      </c>
      <c r="S344" t="n">
        <v>27.54463271698976</v>
      </c>
      <c r="T344" t="n">
        <v>74.09740260408019</v>
      </c>
      <c r="U344" t="n">
        <v>11.36263903736243</v>
      </c>
      <c r="V344" t="n">
        <v>4.935438906937478</v>
      </c>
      <c r="W344" t="n">
        <v>0</v>
      </c>
      <c r="X344" t="n">
        <v>0</v>
      </c>
      <c r="Y344" t="n">
        <v>-21.42817949427903</v>
      </c>
      <c r="Z344" t="n">
        <v>55.73671739720794</v>
      </c>
      <c r="AA344" t="n">
        <v>1464.359159006946</v>
      </c>
      <c r="AB344" t="b">
        <v>0</v>
      </c>
      <c r="AC344" t="b">
        <v>1</v>
      </c>
      <c r="AD344" t="n">
        <v>89.62305793613271</v>
      </c>
      <c r="AE344" t="n">
        <v>-0</v>
      </c>
      <c r="AF344" t="n">
        <v>0</v>
      </c>
      <c r="AG344" t="n">
        <v>0.136663344964078</v>
      </c>
      <c r="AH344" t="b">
        <v>0</v>
      </c>
      <c r="AI344" t="b">
        <v>0</v>
      </c>
      <c r="AJ344" t="n">
        <v>1464.359159006946</v>
      </c>
      <c r="AK344" t="n">
        <v>0</v>
      </c>
      <c r="AL344" t="n">
        <v>11.36263903736243</v>
      </c>
      <c r="AM344" t="n">
        <v>0</v>
      </c>
      <c r="AN344" t="n">
        <v>11.45425055485303</v>
      </c>
      <c r="AO344" t="n">
        <v>0</v>
      </c>
      <c r="AP344" t="n">
        <v>1</v>
      </c>
      <c r="AQ344" t="n">
        <v>0</v>
      </c>
      <c r="AR344" t="n">
        <v>0</v>
      </c>
      <c r="AS344" t="n">
        <v>0</v>
      </c>
      <c r="AT344" t="n">
        <v>3.010230095281557</v>
      </c>
      <c r="AU344" t="n">
        <v>0.9463652382336569</v>
      </c>
      <c r="AV344" t="n">
        <v>3.010230095281557</v>
      </c>
    </row>
    <row r="345" spans="1:48">
      <c r="A345" t="n">
        <v>342</v>
      </c>
      <c r="B345" t="n">
        <v>0</v>
      </c>
      <c r="C345" t="n">
        <v>0</v>
      </c>
      <c r="D345" t="n">
        <v>0</v>
      </c>
      <c r="E345" t="n">
        <v>24.1</v>
      </c>
      <c r="F345" t="n">
        <v>0.5440085403796462</v>
      </c>
      <c r="G345" t="n">
        <v>198.538181905807</v>
      </c>
      <c r="H345" t="n">
        <v>783.0345894365028</v>
      </c>
      <c r="I345" t="n">
        <v>7.319299356249315</v>
      </c>
      <c r="J345" t="n">
        <v>7.319299356249315</v>
      </c>
      <c r="K345" t="n">
        <v>352.0439226352161</v>
      </c>
      <c r="L345" t="n">
        <v>2</v>
      </c>
      <c r="M345" t="n">
        <v>89.26062947140367</v>
      </c>
      <c r="N345" t="n">
        <v>1672.56188303637</v>
      </c>
      <c r="O345" t="b">
        <v>0</v>
      </c>
      <c r="P345" t="n">
        <v>7.319299356249315</v>
      </c>
      <c r="Q345" t="n">
        <v>0</v>
      </c>
      <c r="R345" t="n">
        <v>0.9136275654858232</v>
      </c>
      <c r="S345" t="n">
        <v>27.56879545615829</v>
      </c>
      <c r="T345" t="n">
        <v>45.73929879976578</v>
      </c>
      <c r="U345" t="n">
        <v>8.011250571623531</v>
      </c>
      <c r="V345" t="n">
        <v>3.95061459030714</v>
      </c>
      <c r="W345" t="n">
        <v>0</v>
      </c>
      <c r="X345" t="n">
        <v>0</v>
      </c>
      <c r="Y345" t="n">
        <v>-21.42817949427903</v>
      </c>
      <c r="Z345" t="n">
        <v>55.93908934112726</v>
      </c>
      <c r="AA345" t="n">
        <v>1672.56188303637</v>
      </c>
      <c r="AB345" t="b">
        <v>0</v>
      </c>
      <c r="AC345" t="b">
        <v>1</v>
      </c>
      <c r="AD345" t="n">
        <v>89.61561759603053</v>
      </c>
      <c r="AE345" t="n">
        <v>-0</v>
      </c>
      <c r="AF345" t="n">
        <v>0</v>
      </c>
      <c r="AG345" t="n">
        <v>0.1667842466494705</v>
      </c>
      <c r="AH345" t="b">
        <v>0</v>
      </c>
      <c r="AI345" t="b">
        <v>0</v>
      </c>
      <c r="AJ345" t="n">
        <v>1672.56188303637</v>
      </c>
      <c r="AK345" t="n">
        <v>0</v>
      </c>
      <c r="AL345" t="n">
        <v>8.011250571623531</v>
      </c>
      <c r="AM345" t="n">
        <v>0</v>
      </c>
      <c r="AN345" t="n">
        <v>8.046357933201563</v>
      </c>
      <c r="AO345" t="n">
        <v>0</v>
      </c>
      <c r="AP345" t="n">
        <v>1</v>
      </c>
      <c r="AQ345" t="n">
        <v>0</v>
      </c>
      <c r="AR345" t="n">
        <v>0</v>
      </c>
      <c r="AS345" t="n">
        <v>0</v>
      </c>
      <c r="AT345" t="n">
        <v>2.406182857581958</v>
      </c>
      <c r="AU345" t="n">
        <v>0.7564630414195309</v>
      </c>
      <c r="AV345" t="n">
        <v>2.406182857581958</v>
      </c>
    </row>
    <row r="346" spans="1:48">
      <c r="A346" t="n">
        <v>343</v>
      </c>
      <c r="B346" t="n">
        <v>0</v>
      </c>
      <c r="C346" t="n">
        <v>0</v>
      </c>
      <c r="D346" t="n">
        <v>0</v>
      </c>
      <c r="E346" t="n">
        <v>25</v>
      </c>
      <c r="F346" t="n">
        <v>0.1057150117321863</v>
      </c>
      <c r="G346" t="n">
        <v>205.9524708566462</v>
      </c>
      <c r="H346" t="n">
        <v>812.2765450586128</v>
      </c>
      <c r="I346" t="n">
        <v>2.430618315547574</v>
      </c>
      <c r="J346" t="n">
        <v>2.430618315547574</v>
      </c>
      <c r="K346" t="n">
        <v>112.6992800076743</v>
      </c>
      <c r="L346" t="n">
        <v>2</v>
      </c>
      <c r="M346" t="n">
        <v>28.57486815610403</v>
      </c>
      <c r="N346" t="n">
        <v>1735.022700245197</v>
      </c>
      <c r="O346" t="b">
        <v>0</v>
      </c>
      <c r="P346" t="n">
        <v>2.430618315547574</v>
      </c>
      <c r="Q346" t="n">
        <v>0</v>
      </c>
      <c r="R346" t="n">
        <v>0.8240857935832501</v>
      </c>
      <c r="S346" t="n">
        <v>27.59041888191144</v>
      </c>
      <c r="T346" t="n">
        <v>16.23343997464775</v>
      </c>
      <c r="U346" t="n">
        <v>2.949472414733515</v>
      </c>
      <c r="V346" t="n">
        <v>2.855692710554104</v>
      </c>
      <c r="W346" t="n">
        <v>0</v>
      </c>
      <c r="X346" t="n">
        <v>0</v>
      </c>
      <c r="Y346" t="n">
        <v>-21.42817949427903</v>
      </c>
      <c r="Z346" t="n">
        <v>56.09431688033726</v>
      </c>
      <c r="AA346" t="n">
        <v>1735.022700245197</v>
      </c>
      <c r="AB346" t="b">
        <v>0</v>
      </c>
      <c r="AC346" t="b">
        <v>1</v>
      </c>
      <c r="AD346" t="n">
        <v>89.60817725592835</v>
      </c>
      <c r="AE346" t="n">
        <v>-0</v>
      </c>
      <c r="AF346" t="n">
        <v>0</v>
      </c>
      <c r="AG346" t="n">
        <v>0.1831940254590502</v>
      </c>
      <c r="AH346" t="b">
        <v>0</v>
      </c>
      <c r="AI346" t="b">
        <v>0</v>
      </c>
      <c r="AJ346" t="n">
        <v>1735.022700245197</v>
      </c>
      <c r="AK346" t="n">
        <v>0</v>
      </c>
      <c r="AL346" t="n">
        <v>2.949472414733515</v>
      </c>
      <c r="AM346" t="n">
        <v>0</v>
      </c>
      <c r="AN346" t="n">
        <v>2.952796188610725</v>
      </c>
      <c r="AO346" t="n">
        <v>0</v>
      </c>
      <c r="AP346" t="n">
        <v>1</v>
      </c>
      <c r="AQ346" t="n">
        <v>0</v>
      </c>
      <c r="AR346" t="n">
        <v>0</v>
      </c>
      <c r="AS346" t="n">
        <v>0</v>
      </c>
      <c r="AT346" t="n">
        <v>1.494883759082474</v>
      </c>
      <c r="AU346" t="n">
        <v>0.4699660756874425</v>
      </c>
      <c r="AV346" t="n">
        <v>1.494883759082474</v>
      </c>
    </row>
    <row r="347" spans="1:48">
      <c r="A347" t="n">
        <v>344</v>
      </c>
      <c r="B347" t="n">
        <v>0</v>
      </c>
      <c r="C347" t="n">
        <v>0</v>
      </c>
      <c r="D347" t="n">
        <v>0</v>
      </c>
      <c r="E347" t="n">
        <v>25.3</v>
      </c>
      <c r="F347" t="n">
        <v>0.03313141269160624</v>
      </c>
      <c r="G347" t="n">
        <v>208.423900506926</v>
      </c>
      <c r="H347" t="n">
        <v>822.0238635993162</v>
      </c>
      <c r="I347" t="n">
        <v>1.596573428647343</v>
      </c>
      <c r="J347" t="n">
        <v>1.596573428647343</v>
      </c>
      <c r="K347" t="n">
        <v>73.14973548437825</v>
      </c>
      <c r="L347" t="n">
        <v>2</v>
      </c>
      <c r="M347" t="n">
        <v>18.54709317555229</v>
      </c>
      <c r="N347" t="n">
        <v>1755.842972648139</v>
      </c>
      <c r="O347" t="b">
        <v>0</v>
      </c>
      <c r="P347" t="n">
        <v>1.596573428647343</v>
      </c>
      <c r="Q347" t="n">
        <v>0</v>
      </c>
      <c r="R347" t="n">
        <v>0.7641746016090064</v>
      </c>
      <c r="S347" t="n">
        <v>27.60504393691648</v>
      </c>
      <c r="T347" t="n">
        <v>11.36271218342968</v>
      </c>
      <c r="U347" t="n">
        <v>2.089278321061288</v>
      </c>
      <c r="V347" t="n">
        <v>2.679616127459502</v>
      </c>
      <c r="W347" t="n">
        <v>0</v>
      </c>
      <c r="X347" t="n">
        <v>0</v>
      </c>
      <c r="Y347" t="n">
        <v>-21.42817949427903</v>
      </c>
      <c r="Z347" t="n">
        <v>56.22913602522288</v>
      </c>
      <c r="AA347" t="n">
        <v>1755.842972648139</v>
      </c>
      <c r="AB347" t="b">
        <v>0</v>
      </c>
      <c r="AC347" t="b">
        <v>1</v>
      </c>
      <c r="AD347" t="n">
        <v>89.60073691582618</v>
      </c>
      <c r="AE347" t="n">
        <v>-0</v>
      </c>
      <c r="AF347" t="n">
        <v>0</v>
      </c>
      <c r="AG347" t="n">
        <v>0.1757568399214123</v>
      </c>
      <c r="AH347" t="b">
        <v>0</v>
      </c>
      <c r="AI347" t="b">
        <v>0</v>
      </c>
      <c r="AJ347" t="n">
        <v>1755.842972648139</v>
      </c>
      <c r="AK347" t="n">
        <v>0</v>
      </c>
      <c r="AL347" t="n">
        <v>2.089278321061288</v>
      </c>
      <c r="AM347" t="n">
        <v>0</v>
      </c>
      <c r="AN347" t="n">
        <v>2.089855365137192</v>
      </c>
      <c r="AO347" t="n">
        <v>0</v>
      </c>
      <c r="AP347" t="n">
        <v>1</v>
      </c>
      <c r="AQ347" t="n">
        <v>0</v>
      </c>
      <c r="AR347" t="n">
        <v>0</v>
      </c>
      <c r="AS347" t="n">
        <v>0</v>
      </c>
      <c r="AT347" t="n">
        <v>1.347666207788245</v>
      </c>
      <c r="AU347" t="n">
        <v>0.4236833768262757</v>
      </c>
      <c r="AV347" t="n">
        <v>1.347666207788245</v>
      </c>
    </row>
    <row r="348" spans="1:48">
      <c r="A348" t="n">
        <v>345</v>
      </c>
      <c r="B348" t="n">
        <v>0</v>
      </c>
      <c r="C348" t="n">
        <v>0</v>
      </c>
      <c r="D348" t="n">
        <v>0</v>
      </c>
      <c r="E348" t="n">
        <v>25.5</v>
      </c>
      <c r="F348" t="n">
        <v>0.1784260041680557</v>
      </c>
      <c r="G348" t="n">
        <v>210.0715202737792</v>
      </c>
      <c r="H348" t="n">
        <v>828.5220759597851</v>
      </c>
      <c r="I348" t="n">
        <v>3.360779567988074</v>
      </c>
      <c r="J348" t="n">
        <v>3.360779567988074</v>
      </c>
      <c r="K348" t="n">
        <v>152.7721645058166</v>
      </c>
      <c r="L348" t="n">
        <v>2</v>
      </c>
      <c r="M348" t="n">
        <v>38.73533582804681</v>
      </c>
      <c r="N348" t="n">
        <v>1769.723154250101</v>
      </c>
      <c r="O348" t="b">
        <v>0</v>
      </c>
      <c r="P348" t="n">
        <v>3.360779567988074</v>
      </c>
      <c r="Q348" t="n">
        <v>0</v>
      </c>
      <c r="R348" t="n">
        <v>0.8556267926122811</v>
      </c>
      <c r="S348" t="n">
        <v>27.61792225959249</v>
      </c>
      <c r="T348" t="n">
        <v>21.19442807930629</v>
      </c>
      <c r="U348" t="n">
        <v>3.927856861199271</v>
      </c>
      <c r="V348" t="n">
        <v>3.059907560557775</v>
      </c>
      <c r="W348" t="n">
        <v>0</v>
      </c>
      <c r="X348" t="n">
        <v>0</v>
      </c>
      <c r="Y348" t="n">
        <v>-21.42817949427903</v>
      </c>
      <c r="Z348" t="n">
        <v>56.42411090848593</v>
      </c>
      <c r="AA348" t="n">
        <v>1769.723154250101</v>
      </c>
      <c r="AB348" t="b">
        <v>0</v>
      </c>
      <c r="AC348" t="b">
        <v>1</v>
      </c>
      <c r="AD348" t="n">
        <v>89.593296575724</v>
      </c>
      <c r="AE348" t="n">
        <v>-0</v>
      </c>
      <c r="AF348" t="n">
        <v>0</v>
      </c>
      <c r="AG348" t="n">
        <v>0.1623086385627061</v>
      </c>
      <c r="AH348" t="b">
        <v>0</v>
      </c>
      <c r="AI348" t="b">
        <v>0</v>
      </c>
      <c r="AJ348" t="n">
        <v>1769.723154250101</v>
      </c>
      <c r="AK348" t="n">
        <v>0</v>
      </c>
      <c r="AL348" t="n">
        <v>3.927856861199271</v>
      </c>
      <c r="AM348" t="n">
        <v>0</v>
      </c>
      <c r="AN348" t="n">
        <v>3.930649754526649</v>
      </c>
      <c r="AO348" t="n">
        <v>0</v>
      </c>
      <c r="AP348" t="n">
        <v>1</v>
      </c>
      <c r="AQ348" t="n">
        <v>0</v>
      </c>
      <c r="AR348" t="n">
        <v>0</v>
      </c>
      <c r="AS348" t="n">
        <v>0</v>
      </c>
      <c r="AT348" t="n">
        <v>1.68294038511432</v>
      </c>
      <c r="AU348" t="n">
        <v>0.5290878863340801</v>
      </c>
      <c r="AV348" t="n">
        <v>1.68294038511432</v>
      </c>
    </row>
    <row r="349" spans="1:48">
      <c r="A349" t="n">
        <v>346</v>
      </c>
      <c r="B349" t="n">
        <v>0</v>
      </c>
      <c r="C349" t="n">
        <v>0</v>
      </c>
      <c r="D349" t="n">
        <v>0</v>
      </c>
      <c r="E349" t="n">
        <v>26.4</v>
      </c>
      <c r="F349" t="n">
        <v>0.1698312373028399</v>
      </c>
      <c r="G349" t="n">
        <v>217.4858092246184</v>
      </c>
      <c r="H349" t="n">
        <v>857.7640315818951</v>
      </c>
      <c r="I349" t="n">
        <v>3.384190249705294</v>
      </c>
      <c r="J349" t="n">
        <v>3.384190249705294</v>
      </c>
      <c r="K349" t="n">
        <v>148.5919311768204</v>
      </c>
      <c r="L349" t="n">
        <v>2</v>
      </c>
      <c r="M349" t="n">
        <v>37.67543893935608</v>
      </c>
      <c r="N349" t="n">
        <v>1832.183971458928</v>
      </c>
      <c r="O349" t="b">
        <v>0</v>
      </c>
      <c r="P349" t="n">
        <v>3.384190249705294</v>
      </c>
      <c r="Q349" t="n">
        <v>0</v>
      </c>
      <c r="R349" t="n">
        <v>0.8517623252929493</v>
      </c>
      <c r="S349" t="n">
        <v>27.63451837558857</v>
      </c>
      <c r="T349" t="n">
        <v>20.70802333751852</v>
      </c>
      <c r="U349" t="n">
        <v>3.973162640812223</v>
      </c>
      <c r="V349" t="n">
        <v>3.069709227333085</v>
      </c>
      <c r="W349" t="n">
        <v>0</v>
      </c>
      <c r="X349" t="n">
        <v>0</v>
      </c>
      <c r="Y349" t="n">
        <v>-21.42817949427903</v>
      </c>
      <c r="Z349" t="n">
        <v>56.62072035784512</v>
      </c>
      <c r="AA349" t="n">
        <v>1832.183971458928</v>
      </c>
      <c r="AB349" t="b">
        <v>0</v>
      </c>
      <c r="AC349" t="b">
        <v>1</v>
      </c>
      <c r="AD349" t="n">
        <v>89.58585623562182</v>
      </c>
      <c r="AE349" t="n">
        <v>-0</v>
      </c>
      <c r="AF349" t="n">
        <v>0</v>
      </c>
      <c r="AG349" t="n">
        <v>0.1374612920497373</v>
      </c>
      <c r="AH349" t="b">
        <v>0</v>
      </c>
      <c r="AI349" t="b">
        <v>0</v>
      </c>
      <c r="AJ349" t="n">
        <v>1832.183971458928</v>
      </c>
      <c r="AK349" t="n">
        <v>0</v>
      </c>
      <c r="AL349" t="n">
        <v>3.973162640812223</v>
      </c>
      <c r="AM349" t="n">
        <v>0</v>
      </c>
      <c r="AN349" t="n">
        <v>3.975955534139601</v>
      </c>
      <c r="AO349" t="n">
        <v>0</v>
      </c>
      <c r="AP349" t="n">
        <v>1</v>
      </c>
      <c r="AQ349" t="n">
        <v>0</v>
      </c>
      <c r="AR349" t="n">
        <v>0</v>
      </c>
      <c r="AS349" t="n">
        <v>0</v>
      </c>
      <c r="AT349" t="n">
        <v>1.717766289761072</v>
      </c>
      <c r="AU349" t="n">
        <v>0.5400365595266666</v>
      </c>
      <c r="AV349" t="n">
        <v>1.717766289761072</v>
      </c>
    </row>
    <row r="350" spans="1:48">
      <c r="A350" t="n">
        <v>347</v>
      </c>
      <c r="B350" t="n">
        <v>0</v>
      </c>
      <c r="C350" t="n">
        <v>0</v>
      </c>
      <c r="D350" t="n">
        <v>0</v>
      </c>
      <c r="E350" t="n">
        <v>26.6</v>
      </c>
      <c r="F350" t="n">
        <v>0.05891571328724687</v>
      </c>
      <c r="G350" t="n">
        <v>219.1334289914716</v>
      </c>
      <c r="H350" t="n">
        <v>864.2622439423641</v>
      </c>
      <c r="I350" t="n">
        <v>2.019730866261829</v>
      </c>
      <c r="J350" t="n">
        <v>2.019730866261829</v>
      </c>
      <c r="K350" t="n">
        <v>88.01491015595516</v>
      </c>
      <c r="L350" t="n">
        <v>2</v>
      </c>
      <c r="M350" t="n">
        <v>22.316153690658</v>
      </c>
      <c r="N350" t="n">
        <v>1846.06415306089</v>
      </c>
      <c r="O350" t="b">
        <v>0</v>
      </c>
      <c r="P350" t="n">
        <v>2.019730866261829</v>
      </c>
      <c r="Q350" t="n">
        <v>0</v>
      </c>
      <c r="R350" t="n">
        <v>0.7891420936613331</v>
      </c>
      <c r="S350" t="n">
        <v>27.65167742371513</v>
      </c>
      <c r="T350" t="n">
        <v>13.23923483431629</v>
      </c>
      <c r="U350" t="n">
        <v>2.559400749858636</v>
      </c>
      <c r="V350" t="n">
        <v>2.791597338689881</v>
      </c>
      <c r="W350" t="n">
        <v>0</v>
      </c>
      <c r="X350" t="n">
        <v>0</v>
      </c>
      <c r="Y350" t="n">
        <v>-21.42817949427903</v>
      </c>
      <c r="Z350" t="n">
        <v>56.77325537068671</v>
      </c>
      <c r="AA350" t="n">
        <v>1846.06415306089</v>
      </c>
      <c r="AB350" t="b">
        <v>0</v>
      </c>
      <c r="AC350" t="b">
        <v>1</v>
      </c>
      <c r="AD350" t="n">
        <v>89.57841589551964</v>
      </c>
      <c r="AE350" t="n">
        <v>-0</v>
      </c>
      <c r="AF350" t="n">
        <v>0</v>
      </c>
      <c r="AG350" t="n">
        <v>0.1187449608447683</v>
      </c>
      <c r="AH350" t="b">
        <v>0</v>
      </c>
      <c r="AI350" t="b">
        <v>0</v>
      </c>
      <c r="AJ350" t="n">
        <v>1846.06415306089</v>
      </c>
      <c r="AK350" t="n">
        <v>0</v>
      </c>
      <c r="AL350" t="n">
        <v>2.559400749858636</v>
      </c>
      <c r="AM350" t="n">
        <v>0</v>
      </c>
      <c r="AN350" t="n">
        <v>2.772776331024706</v>
      </c>
      <c r="AO350" t="n">
        <v>0</v>
      </c>
      <c r="AP350" t="n">
        <v>1</v>
      </c>
      <c r="AQ350" t="n">
        <v>0</v>
      </c>
      <c r="AR350" t="n">
        <v>0</v>
      </c>
      <c r="AS350" t="n">
        <v>0</v>
      </c>
      <c r="AT350" t="n">
        <v>1.507134141412038</v>
      </c>
      <c r="AU350" t="n">
        <v>0.4738173879209971</v>
      </c>
      <c r="AV350" t="n">
        <v>1.507134141412038</v>
      </c>
    </row>
    <row r="351" spans="1:48">
      <c r="A351" t="n">
        <v>348</v>
      </c>
      <c r="B351" t="n">
        <v>0</v>
      </c>
      <c r="C351" t="n">
        <v>0</v>
      </c>
      <c r="D351" t="n">
        <v>0</v>
      </c>
      <c r="E351" t="n">
        <v>27.1</v>
      </c>
      <c r="F351" t="n">
        <v>0.177839242881507</v>
      </c>
      <c r="G351" t="n">
        <v>223.2524784086046</v>
      </c>
      <c r="H351" t="n">
        <v>880.5077748435364</v>
      </c>
      <c r="I351" t="n">
        <v>3.586132836198606</v>
      </c>
      <c r="J351" t="n">
        <v>3.586132836198606</v>
      </c>
      <c r="K351" t="n">
        <v>153.3915604969612</v>
      </c>
      <c r="L351" t="n">
        <v>3</v>
      </c>
      <c r="M351" t="n">
        <v>38.89238349314432</v>
      </c>
      <c r="N351" t="n">
        <v>1164.911786117999</v>
      </c>
      <c r="O351" t="b">
        <v>1</v>
      </c>
      <c r="P351" t="n">
        <v>3.586132836198606</v>
      </c>
      <c r="Q351" t="n">
        <v>0</v>
      </c>
      <c r="R351" t="n">
        <v>0.9013782555459474</v>
      </c>
      <c r="S351" t="n">
        <v>27.66624419230787</v>
      </c>
      <c r="T351" t="n">
        <v>32.61351722462216</v>
      </c>
      <c r="U351" t="n">
        <v>3.978499385950412</v>
      </c>
      <c r="V351" t="n">
        <v>3.216401961474528</v>
      </c>
      <c r="W351" t="n">
        <v>0</v>
      </c>
      <c r="X351" t="n">
        <v>0</v>
      </c>
      <c r="Y351" t="n">
        <v>-21.42817949427903</v>
      </c>
      <c r="Z351" t="n">
        <v>56.83837877205566</v>
      </c>
      <c r="AA351" t="n">
        <v>1164.911786117999</v>
      </c>
      <c r="AB351" t="b">
        <v>0</v>
      </c>
      <c r="AC351" t="b">
        <v>1</v>
      </c>
      <c r="AD351" t="n">
        <v>89.57097555541746</v>
      </c>
      <c r="AE351" t="n">
        <v>-0</v>
      </c>
      <c r="AF351" t="n">
        <v>0</v>
      </c>
      <c r="AG351" t="n">
        <v>0.105293351405525</v>
      </c>
      <c r="AH351" t="b">
        <v>0</v>
      </c>
      <c r="AI351" t="b">
        <v>0</v>
      </c>
      <c r="AJ351" t="n">
        <v>1164.911786117999</v>
      </c>
      <c r="AK351" t="n">
        <v>0</v>
      </c>
      <c r="AL351" t="n">
        <v>3.978499385950412</v>
      </c>
      <c r="AM351" t="n">
        <v>0</v>
      </c>
      <c r="AN351" t="n">
        <v>4.184325184614146</v>
      </c>
      <c r="AO351" t="n">
        <v>0</v>
      </c>
      <c r="AP351" t="n">
        <v>1</v>
      </c>
      <c r="AQ351" t="n">
        <v>0</v>
      </c>
      <c r="AR351" t="n">
        <v>0</v>
      </c>
      <c r="AS351" t="n">
        <v>0</v>
      </c>
      <c r="AT351" t="n">
        <v>1.478101413029443</v>
      </c>
      <c r="AU351" t="n">
        <v>0.4646899909969431</v>
      </c>
      <c r="AV351" t="n">
        <v>1.478101413029443</v>
      </c>
    </row>
    <row r="352" spans="1:48">
      <c r="A352" t="n">
        <v>349</v>
      </c>
      <c r="B352" t="n">
        <v>0</v>
      </c>
      <c r="C352" t="n">
        <v>0</v>
      </c>
      <c r="D352" t="n">
        <v>0</v>
      </c>
      <c r="E352" t="n">
        <v>27.7</v>
      </c>
      <c r="F352" t="n">
        <v>0.146393981853393</v>
      </c>
      <c r="G352" t="n">
        <v>228.1953377091641</v>
      </c>
      <c r="H352" t="n">
        <v>900.002411924943</v>
      </c>
      <c r="I352" t="n">
        <v>3.263059177539613</v>
      </c>
      <c r="J352" t="n">
        <v>3.263059177539613</v>
      </c>
      <c r="K352" t="n">
        <v>136.5493273228995</v>
      </c>
      <c r="L352" t="n">
        <v>3</v>
      </c>
      <c r="M352" t="n">
        <v>34.6220403962727</v>
      </c>
      <c r="N352" t="n">
        <v>1190.703190976699</v>
      </c>
      <c r="O352" t="b">
        <v>0</v>
      </c>
      <c r="P352" t="n">
        <v>3.263059177539613</v>
      </c>
      <c r="Q352" t="n">
        <v>0</v>
      </c>
      <c r="R352" t="n">
        <v>0.8940629004328778</v>
      </c>
      <c r="S352" t="n">
        <v>27.67834122574966</v>
      </c>
      <c r="T352" t="n">
        <v>29.27013601669813</v>
      </c>
      <c r="U352" t="n">
        <v>3.649697550317478</v>
      </c>
      <c r="V352" t="n">
        <v>3.100793313544155</v>
      </c>
      <c r="W352" t="n">
        <v>0</v>
      </c>
      <c r="X352" t="n">
        <v>0</v>
      </c>
      <c r="Y352" t="n">
        <v>-21.42817949427903</v>
      </c>
      <c r="Z352" t="n">
        <v>56.90085540785277</v>
      </c>
      <c r="AA352" t="n">
        <v>1190.703190976699</v>
      </c>
      <c r="AB352" t="b">
        <v>0</v>
      </c>
      <c r="AC352" t="b">
        <v>1</v>
      </c>
      <c r="AD352" t="n">
        <v>89.56353521531528</v>
      </c>
      <c r="AE352" t="n">
        <v>-0</v>
      </c>
      <c r="AF352" t="n">
        <v>0</v>
      </c>
      <c r="AG352" t="n">
        <v>0.08210394167833954</v>
      </c>
      <c r="AH352" t="b">
        <v>0</v>
      </c>
      <c r="AI352" t="b">
        <v>0</v>
      </c>
      <c r="AJ352" t="n">
        <v>1190.703190976699</v>
      </c>
      <c r="AK352" t="n">
        <v>0</v>
      </c>
      <c r="AL352" t="n">
        <v>3.649697550317478</v>
      </c>
      <c r="AM352" t="n">
        <v>0</v>
      </c>
      <c r="AN352" t="n">
        <v>3.650583045432725</v>
      </c>
      <c r="AO352" t="n">
        <v>0</v>
      </c>
      <c r="AP352" t="n">
        <v>1</v>
      </c>
      <c r="AQ352" t="n">
        <v>0</v>
      </c>
      <c r="AR352" t="n">
        <v>0</v>
      </c>
      <c r="AS352" t="n">
        <v>0</v>
      </c>
      <c r="AT352" t="n">
        <v>1.380177228481314</v>
      </c>
      <c r="AU352" t="n">
        <v>0.4339042898028756</v>
      </c>
      <c r="AV352" t="n">
        <v>1.380177228481314</v>
      </c>
    </row>
    <row r="353" spans="1:48">
      <c r="A353" t="n">
        <v>350</v>
      </c>
      <c r="B353" t="n">
        <v>0</v>
      </c>
      <c r="C353" t="n">
        <v>0</v>
      </c>
      <c r="D353" t="n">
        <v>0</v>
      </c>
      <c r="E353" t="n">
        <v>28.1</v>
      </c>
      <c r="F353" t="n">
        <v>0.0699181630382526</v>
      </c>
      <c r="G353" t="n">
        <v>231.4905772428704</v>
      </c>
      <c r="H353" t="n">
        <v>912.9988366458808</v>
      </c>
      <c r="I353" t="n">
        <v>2.301682010778233</v>
      </c>
      <c r="J353" t="n">
        <v>2.301682010778233</v>
      </c>
      <c r="K353" t="n">
        <v>94.94746796282341</v>
      </c>
      <c r="L353" t="n">
        <v>3</v>
      </c>
      <c r="M353" t="n">
        <v>24.07390161329194</v>
      </c>
      <c r="N353" t="n">
        <v>1207.8974608825</v>
      </c>
      <c r="O353" t="b">
        <v>0</v>
      </c>
      <c r="P353" t="n">
        <v>2.301682010778233</v>
      </c>
      <c r="Q353" t="n">
        <v>0</v>
      </c>
      <c r="R353" t="n">
        <v>0.8669127866843525</v>
      </c>
      <c r="S353" t="n">
        <v>27.69016491091034</v>
      </c>
      <c r="T353" t="n">
        <v>20.98994151059963</v>
      </c>
      <c r="U353" t="n">
        <v>2.655032946948892</v>
      </c>
      <c r="V353" t="n">
        <v>2.793492823304138</v>
      </c>
      <c r="W353" t="n">
        <v>0</v>
      </c>
      <c r="X353" t="n">
        <v>0</v>
      </c>
      <c r="Y353" t="n">
        <v>-21.42817949427903</v>
      </c>
      <c r="Z353" t="n">
        <v>56.9753114213243</v>
      </c>
      <c r="AA353" t="n">
        <v>1207.8974608825</v>
      </c>
      <c r="AB353" t="b">
        <v>0</v>
      </c>
      <c r="AC353" t="b">
        <v>1</v>
      </c>
      <c r="AD353" t="n">
        <v>89.55609487521311</v>
      </c>
      <c r="AE353" t="n">
        <v>-0</v>
      </c>
      <c r="AF353" t="n">
        <v>0</v>
      </c>
      <c r="AG353" t="n">
        <v>0.0612754011771951</v>
      </c>
      <c r="AH353" t="b">
        <v>0</v>
      </c>
      <c r="AI353" t="b">
        <v>0</v>
      </c>
      <c r="AJ353" t="n">
        <v>1207.8974608825</v>
      </c>
      <c r="AK353" t="n">
        <v>0</v>
      </c>
      <c r="AL353" t="n">
        <v>2.655032946948892</v>
      </c>
      <c r="AM353" t="n">
        <v>0</v>
      </c>
      <c r="AN353" t="n">
        <v>2.655254320727704</v>
      </c>
      <c r="AO353" t="n">
        <v>0</v>
      </c>
      <c r="AP353" t="n">
        <v>1</v>
      </c>
      <c r="AQ353" t="n">
        <v>0</v>
      </c>
      <c r="AR353" t="n">
        <v>0</v>
      </c>
      <c r="AS353" t="n">
        <v>0</v>
      </c>
      <c r="AT353" t="n">
        <v>1.189484479381913</v>
      </c>
      <c r="AU353" t="n">
        <v>0.3739537268164254</v>
      </c>
      <c r="AV353" t="n">
        <v>1.189484479381913</v>
      </c>
    </row>
    <row r="354" spans="1:48">
      <c r="A354" t="n">
        <v>351</v>
      </c>
      <c r="B354" t="n">
        <v>0</v>
      </c>
      <c r="C354" t="n">
        <v>0</v>
      </c>
      <c r="D354" t="n">
        <v>0</v>
      </c>
      <c r="E354" t="n">
        <v>28.2</v>
      </c>
      <c r="F354" t="n">
        <v>-0.009399967339736914</v>
      </c>
      <c r="G354" t="n">
        <v>232.314387126297</v>
      </c>
      <c r="H354" t="n">
        <v>916.2479428261153</v>
      </c>
      <c r="I354" t="n">
        <v>1.255446560697917</v>
      </c>
      <c r="J354" t="n">
        <v>1.255446560697917</v>
      </c>
      <c r="K354" t="n">
        <v>51.60520492796679</v>
      </c>
      <c r="L354" t="n">
        <v>3</v>
      </c>
      <c r="M354" t="n">
        <v>13.08448400810517</v>
      </c>
      <c r="N354" t="n">
        <v>1212.19602835895</v>
      </c>
      <c r="O354" t="b">
        <v>0</v>
      </c>
      <c r="P354" t="n">
        <v>1.255446560697917</v>
      </c>
      <c r="Q354" t="n">
        <v>0</v>
      </c>
      <c r="R354" t="n">
        <v>0.8003603923882816</v>
      </c>
      <c r="S354" t="n">
        <v>27.70064250292492</v>
      </c>
      <c r="T354" t="n">
        <v>12.35694654832315</v>
      </c>
      <c r="U354" t="n">
        <v>1.56860156079395</v>
      </c>
      <c r="V354" t="n">
        <v>2.466935960186214</v>
      </c>
      <c r="W354" t="n">
        <v>0</v>
      </c>
      <c r="X354" t="n">
        <v>0</v>
      </c>
      <c r="Y354" t="n">
        <v>-21.42817949427903</v>
      </c>
      <c r="Z354" t="n">
        <v>57.03216733075781</v>
      </c>
      <c r="AA354" t="n">
        <v>1212.19602835895</v>
      </c>
      <c r="AB354" t="b">
        <v>0</v>
      </c>
      <c r="AC354" t="b">
        <v>1</v>
      </c>
      <c r="AD354" t="n">
        <v>89.54865453511093</v>
      </c>
      <c r="AE354" t="n">
        <v>-0</v>
      </c>
      <c r="AF354" t="n">
        <v>0</v>
      </c>
      <c r="AG354" t="n">
        <v>0.04978617057965004</v>
      </c>
      <c r="AH354" t="b">
        <v>0</v>
      </c>
      <c r="AI354" t="b">
        <v>0</v>
      </c>
      <c r="AJ354" t="n">
        <v>1212.19602835895</v>
      </c>
      <c r="AK354" t="n">
        <v>0</v>
      </c>
      <c r="AL354" t="n">
        <v>1.56860156079395</v>
      </c>
      <c r="AM354" t="n">
        <v>0</v>
      </c>
      <c r="AN354" t="n">
        <v>1.56860156079395</v>
      </c>
      <c r="AO354" t="n">
        <v>0</v>
      </c>
      <c r="AP354" t="n">
        <v>1</v>
      </c>
      <c r="AQ354" t="n">
        <v>0</v>
      </c>
      <c r="AR354" t="n">
        <v>0</v>
      </c>
      <c r="AS354" t="n">
        <v>0</v>
      </c>
      <c r="AT354" t="n">
        <v>0.978077863586918</v>
      </c>
      <c r="AU354" t="n">
        <v>0.3074910757936341</v>
      </c>
      <c r="AV354" t="n">
        <v>0.978077863586918</v>
      </c>
    </row>
    <row r="355" spans="1:48">
      <c r="A355" t="n">
        <v>352</v>
      </c>
      <c r="B355" t="n">
        <v>0</v>
      </c>
      <c r="C355" t="n">
        <v>0</v>
      </c>
      <c r="D355" t="n">
        <v>0</v>
      </c>
      <c r="E355" t="n">
        <v>28.1</v>
      </c>
      <c r="F355" t="n">
        <v>-0.03231829367930894</v>
      </c>
      <c r="G355" t="n">
        <v>231.4905772428704</v>
      </c>
      <c r="H355" t="n">
        <v>912.9988366458808</v>
      </c>
      <c r="I355" t="n">
        <v>0.9454600343390572</v>
      </c>
      <c r="J355" t="n">
        <v>0.9454600343390572</v>
      </c>
      <c r="K355" t="n">
        <v>39.00149364689404</v>
      </c>
      <c r="L355" t="n">
        <v>3</v>
      </c>
      <c r="M355" t="n">
        <v>9.888816847589768</v>
      </c>
      <c r="N355" t="n">
        <v>1207.8974608825</v>
      </c>
      <c r="O355" t="b">
        <v>0</v>
      </c>
      <c r="P355" t="n">
        <v>0.9454600343390572</v>
      </c>
      <c r="Q355" t="n">
        <v>0</v>
      </c>
      <c r="R355" t="n">
        <v>0.7593145953097948</v>
      </c>
      <c r="S355" t="n">
        <v>27.70921534389414</v>
      </c>
      <c r="T355" t="n">
        <v>9.843799091136324</v>
      </c>
      <c r="U355" t="n">
        <v>1.245149296719783</v>
      </c>
      <c r="V355" t="n">
        <v>2.369258767939221</v>
      </c>
      <c r="W355" t="n">
        <v>0</v>
      </c>
      <c r="X355" t="n">
        <v>0</v>
      </c>
      <c r="Y355" t="n">
        <v>-21.42817949427903</v>
      </c>
      <c r="Z355" t="n">
        <v>57.08694600885424</v>
      </c>
      <c r="AA355" t="n">
        <v>1207.8974608825</v>
      </c>
      <c r="AB355" t="b">
        <v>0</v>
      </c>
      <c r="AC355" t="b">
        <v>1</v>
      </c>
      <c r="AD355" t="n">
        <v>89.54121419500875</v>
      </c>
      <c r="AE355" t="n">
        <v>-0</v>
      </c>
      <c r="AF355" t="n">
        <v>0</v>
      </c>
      <c r="AG355" t="n">
        <v>0.05137109209614921</v>
      </c>
      <c r="AH355" t="b">
        <v>0</v>
      </c>
      <c r="AI355" t="b">
        <v>0</v>
      </c>
      <c r="AJ355" t="n">
        <v>1207.8974608825</v>
      </c>
      <c r="AK355" t="n">
        <v>0</v>
      </c>
      <c r="AL355" t="n">
        <v>1.245149296719783</v>
      </c>
      <c r="AM355" t="n">
        <v>0</v>
      </c>
      <c r="AN355" t="n">
        <v>1.245184716524393</v>
      </c>
      <c r="AO355" t="n">
        <v>0</v>
      </c>
      <c r="AP355" t="n">
        <v>1</v>
      </c>
      <c r="AQ355" t="n">
        <v>0</v>
      </c>
      <c r="AR355" t="n">
        <v>0</v>
      </c>
      <c r="AS355" t="n">
        <v>0</v>
      </c>
      <c r="AT355" t="n">
        <v>0.9125081771219919</v>
      </c>
      <c r="AU355" t="n">
        <v>0.2868770795248599</v>
      </c>
      <c r="AV355" t="n">
        <v>0.9125081771219919</v>
      </c>
    </row>
    <row r="356" spans="1:48">
      <c r="A356" t="n">
        <v>353</v>
      </c>
      <c r="B356" t="n">
        <v>0</v>
      </c>
      <c r="C356" t="n">
        <v>0</v>
      </c>
      <c r="D356" t="n">
        <v>0</v>
      </c>
      <c r="E356" t="n">
        <v>28</v>
      </c>
      <c r="F356" t="n">
        <v>-0.02799352460969207</v>
      </c>
      <c r="G356" t="n">
        <v>230.6667673594438</v>
      </c>
      <c r="H356" t="n">
        <v>909.7497304656464</v>
      </c>
      <c r="I356" t="n">
        <v>0.9977610605342203</v>
      </c>
      <c r="J356" t="n">
        <v>0.9977610605342203</v>
      </c>
      <c r="K356" t="n">
        <v>41.30597743918091</v>
      </c>
      <c r="L356" t="n">
        <v>3</v>
      </c>
      <c r="M356" t="n">
        <v>10.47311801196271</v>
      </c>
      <c r="N356" t="n">
        <v>1203.59889340605</v>
      </c>
      <c r="O356" t="b">
        <v>0</v>
      </c>
      <c r="P356" t="n">
        <v>0.9977610605342203</v>
      </c>
      <c r="Q356" t="n">
        <v>0</v>
      </c>
      <c r="R356" t="n">
        <v>0.7685065262892666</v>
      </c>
      <c r="S356" t="n">
        <v>27.71699880499285</v>
      </c>
      <c r="T356" t="n">
        <v>10.30074397902657</v>
      </c>
      <c r="U356" t="n">
        <v>1.298311759760726</v>
      </c>
      <c r="V356" t="n">
        <v>2.384555005509782</v>
      </c>
      <c r="W356" t="n">
        <v>0</v>
      </c>
      <c r="X356" t="n">
        <v>0</v>
      </c>
      <c r="Y356" t="n">
        <v>-21.42817949427903</v>
      </c>
      <c r="Z356" t="n">
        <v>57.14172468695067</v>
      </c>
      <c r="AA356" t="n">
        <v>1203.59889340605</v>
      </c>
      <c r="AB356" t="b">
        <v>0</v>
      </c>
      <c r="AC356" t="b">
        <v>1</v>
      </c>
      <c r="AD356" t="n">
        <v>89.53377385490657</v>
      </c>
      <c r="AE356" t="n">
        <v>-0</v>
      </c>
      <c r="AF356" t="n">
        <v>0</v>
      </c>
      <c r="AG356" t="n">
        <v>0.05363911964563312</v>
      </c>
      <c r="AH356" t="b">
        <v>0</v>
      </c>
      <c r="AI356" t="b">
        <v>0</v>
      </c>
      <c r="AJ356" t="n">
        <v>1203.59889340605</v>
      </c>
      <c r="AK356" t="n">
        <v>0</v>
      </c>
      <c r="AL356" t="n">
        <v>1.298311759760726</v>
      </c>
      <c r="AM356" t="n">
        <v>0</v>
      </c>
      <c r="AN356" t="n">
        <v>1.298347179565336</v>
      </c>
      <c r="AO356" t="n">
        <v>0</v>
      </c>
      <c r="AP356" t="n">
        <v>1</v>
      </c>
      <c r="AQ356" t="n">
        <v>0</v>
      </c>
      <c r="AR356" t="n">
        <v>0</v>
      </c>
      <c r="AS356" t="n">
        <v>0</v>
      </c>
      <c r="AT356" t="n">
        <v>0.9202448398555095</v>
      </c>
      <c r="AU356" t="n">
        <v>0.2893093549454051</v>
      </c>
      <c r="AV356" t="n">
        <v>0.9202448398555095</v>
      </c>
    </row>
    <row r="357" spans="1:48">
      <c r="A357" t="n">
        <v>354</v>
      </c>
      <c r="B357" t="n">
        <v>0</v>
      </c>
      <c r="C357" t="n">
        <v>0</v>
      </c>
      <c r="D357" t="n">
        <v>0</v>
      </c>
      <c r="E357" t="n">
        <v>27.9</v>
      </c>
      <c r="F357" t="n">
        <v>-0.02237427454859109</v>
      </c>
      <c r="G357" t="n">
        <v>229.8429574760172</v>
      </c>
      <c r="H357" t="n">
        <v>906.5006242854118</v>
      </c>
      <c r="I357" t="n">
        <v>1.066718842398688</v>
      </c>
      <c r="J357" t="n">
        <v>1.066718842398688</v>
      </c>
      <c r="K357" t="n">
        <v>44.31901987026875</v>
      </c>
      <c r="L357" t="n">
        <v>3</v>
      </c>
      <c r="M357" t="n">
        <v>11.23707400361784</v>
      </c>
      <c r="N357" t="n">
        <v>1199.3003259296</v>
      </c>
      <c r="O357" t="b">
        <v>0</v>
      </c>
      <c r="P357" t="n">
        <v>1.066718842398688</v>
      </c>
      <c r="Q357" t="n">
        <v>0</v>
      </c>
      <c r="R357" t="n">
        <v>0.779314652808491</v>
      </c>
      <c r="S357" t="n">
        <v>27.72489913315276</v>
      </c>
      <c r="T357" t="n">
        <v>10.89884697210643</v>
      </c>
      <c r="U357" t="n">
        <v>1.368790947988019</v>
      </c>
      <c r="V357" t="n">
        <v>2.405215828026433</v>
      </c>
      <c r="W357" t="n">
        <v>0</v>
      </c>
      <c r="X357" t="n">
        <v>0</v>
      </c>
      <c r="Y357" t="n">
        <v>-21.42817949427903</v>
      </c>
      <c r="Z357" t="n">
        <v>57.19650336504711</v>
      </c>
      <c r="AA357" t="n">
        <v>1199.3003259296</v>
      </c>
      <c r="AB357" t="b">
        <v>0</v>
      </c>
      <c r="AC357" t="b">
        <v>1</v>
      </c>
      <c r="AD357" t="n">
        <v>89.52633351480439</v>
      </c>
      <c r="AE357" t="n">
        <v>-0</v>
      </c>
      <c r="AF357" t="n">
        <v>0</v>
      </c>
      <c r="AG357" t="n">
        <v>0.05383294318846291</v>
      </c>
      <c r="AH357" t="b">
        <v>0</v>
      </c>
      <c r="AI357" t="b">
        <v>0</v>
      </c>
      <c r="AJ357" t="n">
        <v>1199.3003259296</v>
      </c>
      <c r="AK357" t="n">
        <v>0</v>
      </c>
      <c r="AL357" t="n">
        <v>1.368790947988019</v>
      </c>
      <c r="AM357" t="n">
        <v>0</v>
      </c>
      <c r="AN357" t="n">
        <v>1.368799802939171</v>
      </c>
      <c r="AO357" t="n">
        <v>0</v>
      </c>
      <c r="AP357" t="n">
        <v>1</v>
      </c>
      <c r="AQ357" t="n">
        <v>0</v>
      </c>
      <c r="AR357" t="n">
        <v>0</v>
      </c>
      <c r="AS357" t="n">
        <v>0</v>
      </c>
      <c r="AT357" t="n">
        <v>0.9313789598968704</v>
      </c>
      <c r="AU357" t="n">
        <v>0.2928097332659796</v>
      </c>
      <c r="AV357" t="n">
        <v>0.9313789598968704</v>
      </c>
    </row>
    <row r="358" spans="1:48">
      <c r="A358" t="n">
        <v>355</v>
      </c>
      <c r="B358" t="n">
        <v>0</v>
      </c>
      <c r="C358" t="n">
        <v>0</v>
      </c>
      <c r="D358" t="n">
        <v>0</v>
      </c>
      <c r="E358" t="n">
        <v>27.9</v>
      </c>
      <c r="F358" t="n">
        <v>0.0341572894707225</v>
      </c>
      <c r="G358" t="n">
        <v>229.8429574760172</v>
      </c>
      <c r="H358" t="n">
        <v>906.5006242854118</v>
      </c>
      <c r="I358" t="n">
        <v>1.81130313854257</v>
      </c>
      <c r="J358" t="n">
        <v>1.81130313854257</v>
      </c>
      <c r="K358" t="n">
        <v>75.25430000621034</v>
      </c>
      <c r="L358" t="n">
        <v>3</v>
      </c>
      <c r="M358" t="n">
        <v>19.08070486972879</v>
      </c>
      <c r="N358" t="n">
        <v>1199.3003259296</v>
      </c>
      <c r="O358" t="b">
        <v>0</v>
      </c>
      <c r="P358" t="n">
        <v>1.81130313854257</v>
      </c>
      <c r="Q358" t="n">
        <v>0</v>
      </c>
      <c r="R358" t="n">
        <v>0.8453003501226672</v>
      </c>
      <c r="S358" t="n">
        <v>27.73295112438581</v>
      </c>
      <c r="T358" t="n">
        <v>17.06174791805321</v>
      </c>
      <c r="U358" t="n">
        <v>2.142792367564641</v>
      </c>
      <c r="V358" t="n">
        <v>2.639446429218145</v>
      </c>
      <c r="W358" t="n">
        <v>0</v>
      </c>
      <c r="X358" t="n">
        <v>0</v>
      </c>
      <c r="Y358" t="n">
        <v>-21.42817949427903</v>
      </c>
      <c r="Z358" t="n">
        <v>57.26735786286783</v>
      </c>
      <c r="AA358" t="n">
        <v>1199.3003259296</v>
      </c>
      <c r="AB358" t="b">
        <v>0</v>
      </c>
      <c r="AC358" t="b">
        <v>1</v>
      </c>
      <c r="AD358" t="n">
        <v>89.51889317470221</v>
      </c>
      <c r="AE358" t="n">
        <v>-0</v>
      </c>
      <c r="AF358" t="n">
        <v>0</v>
      </c>
      <c r="AG358" t="n">
        <v>0.05631427424989979</v>
      </c>
      <c r="AH358" t="b">
        <v>0</v>
      </c>
      <c r="AI358" t="b">
        <v>0</v>
      </c>
      <c r="AJ358" t="n">
        <v>1199.3003259296</v>
      </c>
      <c r="AK358" t="n">
        <v>0</v>
      </c>
      <c r="AL358" t="n">
        <v>2.142792367564641</v>
      </c>
      <c r="AM358" t="n">
        <v>0</v>
      </c>
      <c r="AN358" t="n">
        <v>2.14282778736925</v>
      </c>
      <c r="AO358" t="n">
        <v>0</v>
      </c>
      <c r="AP358" t="n">
        <v>1</v>
      </c>
      <c r="AQ358" t="n">
        <v>0</v>
      </c>
      <c r="AR358" t="n">
        <v>0</v>
      </c>
      <c r="AS358" t="n">
        <v>0</v>
      </c>
      <c r="AT358" t="n">
        <v>1.081935438053445</v>
      </c>
      <c r="AU358" t="n">
        <v>0.3401421340487646</v>
      </c>
      <c r="AV358" t="n">
        <v>1.081935438053445</v>
      </c>
    </row>
    <row r="359" spans="1:48">
      <c r="A359" t="n">
        <v>356</v>
      </c>
      <c r="B359" t="n">
        <v>0</v>
      </c>
      <c r="C359" t="n">
        <v>0</v>
      </c>
      <c r="D359" t="n">
        <v>0</v>
      </c>
      <c r="E359" t="n">
        <v>28.1</v>
      </c>
      <c r="F359" t="n">
        <v>0.05241178333236807</v>
      </c>
      <c r="G359" t="n">
        <v>231.4905772428704</v>
      </c>
      <c r="H359" t="n">
        <v>912.9988366458808</v>
      </c>
      <c r="I359" t="n">
        <v>2.069450401357334</v>
      </c>
      <c r="J359" t="n">
        <v>2.069450401357334</v>
      </c>
      <c r="K359" t="n">
        <v>85.36760280673684</v>
      </c>
      <c r="L359" t="n">
        <v>3</v>
      </c>
      <c r="M359" t="n">
        <v>21.64492971773247</v>
      </c>
      <c r="N359" t="n">
        <v>1207.8974608825</v>
      </c>
      <c r="O359" t="b">
        <v>0</v>
      </c>
      <c r="P359" t="n">
        <v>2.069450401357334</v>
      </c>
      <c r="Q359" t="n">
        <v>0</v>
      </c>
      <c r="R359" t="n">
        <v>0.8574466276892846</v>
      </c>
      <c r="S359" t="n">
        <v>27.74253542217397</v>
      </c>
      <c r="T359" t="n">
        <v>19.08047750840139</v>
      </c>
      <c r="U359" t="n">
        <v>2.413503458441785</v>
      </c>
      <c r="V359" t="n">
        <v>2.719986414121376</v>
      </c>
      <c r="W359" t="n">
        <v>0</v>
      </c>
      <c r="X359" t="n">
        <v>0</v>
      </c>
      <c r="Y359" t="n">
        <v>-21.42817949427903</v>
      </c>
      <c r="Z359" t="n">
        <v>57.33384946671291</v>
      </c>
      <c r="AA359" t="n">
        <v>1207.8974608825</v>
      </c>
      <c r="AB359" t="b">
        <v>0</v>
      </c>
      <c r="AC359" t="b">
        <v>1</v>
      </c>
      <c r="AD359" t="n">
        <v>89.51145283460004</v>
      </c>
      <c r="AE359" t="n">
        <v>-0</v>
      </c>
      <c r="AF359" t="n">
        <v>0</v>
      </c>
      <c r="AG359" t="n">
        <v>0.06400082250447964</v>
      </c>
      <c r="AH359" t="b">
        <v>0</v>
      </c>
      <c r="AI359" t="b">
        <v>0</v>
      </c>
      <c r="AJ359" t="n">
        <v>1207.8974608825</v>
      </c>
      <c r="AK359" t="n">
        <v>0</v>
      </c>
      <c r="AL359" t="n">
        <v>2.413503458441785</v>
      </c>
      <c r="AM359" t="n">
        <v>0</v>
      </c>
      <c r="AN359" t="n">
        <v>2.413583153002157</v>
      </c>
      <c r="AO359" t="n">
        <v>0</v>
      </c>
      <c r="AP359" t="n">
        <v>1</v>
      </c>
      <c r="AQ359" t="n">
        <v>0</v>
      </c>
      <c r="AR359" t="n">
        <v>0</v>
      </c>
      <c r="AS359" t="n">
        <v>0</v>
      </c>
      <c r="AT359" t="n">
        <v>1.137915342864537</v>
      </c>
      <c r="AU359" t="n">
        <v>0.357741265768259</v>
      </c>
      <c r="AV359" t="n">
        <v>1.137915342864537</v>
      </c>
    </row>
    <row r="360" spans="1:48">
      <c r="A360" t="n">
        <v>357</v>
      </c>
      <c r="B360" t="n">
        <v>0</v>
      </c>
      <c r="C360" t="n">
        <v>0</v>
      </c>
      <c r="D360" t="n">
        <v>0</v>
      </c>
      <c r="E360" t="n">
        <v>28.2</v>
      </c>
      <c r="F360" t="n">
        <v>0.006195577199806568</v>
      </c>
      <c r="G360" t="n">
        <v>232.314387126297</v>
      </c>
      <c r="H360" t="n">
        <v>916.2479428261153</v>
      </c>
      <c r="I360" t="n">
        <v>1.463066146266725</v>
      </c>
      <c r="J360" t="n">
        <v>1.463066146266725</v>
      </c>
      <c r="K360" t="n">
        <v>60.13942023887709</v>
      </c>
      <c r="L360" t="n">
        <v>3</v>
      </c>
      <c r="M360" t="n">
        <v>15.24833170356924</v>
      </c>
      <c r="N360" t="n">
        <v>1212.19602835895</v>
      </c>
      <c r="O360" t="b">
        <v>0</v>
      </c>
      <c r="P360" t="n">
        <v>1.463066146266725</v>
      </c>
      <c r="Q360" t="n">
        <v>0</v>
      </c>
      <c r="R360" t="n">
        <v>0.819955705572684</v>
      </c>
      <c r="S360" t="n">
        <v>27.75262591426364</v>
      </c>
      <c r="T360" t="n">
        <v>14.05633485081973</v>
      </c>
      <c r="U360" t="n">
        <v>1.784323392499441</v>
      </c>
      <c r="V360" t="n">
        <v>2.53076289044993</v>
      </c>
      <c r="W360" t="n">
        <v>0</v>
      </c>
      <c r="X360" t="n">
        <v>0</v>
      </c>
      <c r="Y360" t="n">
        <v>-21.42817949427903</v>
      </c>
      <c r="Z360" t="n">
        <v>57.3864746731529</v>
      </c>
      <c r="AA360" t="n">
        <v>1212.19602835895</v>
      </c>
      <c r="AB360" t="b">
        <v>0</v>
      </c>
      <c r="AC360" t="b">
        <v>1</v>
      </c>
      <c r="AD360" t="n">
        <v>89.50401249449786</v>
      </c>
      <c r="AE360" t="n">
        <v>-0</v>
      </c>
      <c r="AF360" t="n">
        <v>0</v>
      </c>
      <c r="AG360" t="n">
        <v>0.06766579373268553</v>
      </c>
      <c r="AH360" t="b">
        <v>0</v>
      </c>
      <c r="AI360" t="b">
        <v>0</v>
      </c>
      <c r="AJ360" t="n">
        <v>1212.19602835895</v>
      </c>
      <c r="AK360" t="n">
        <v>0</v>
      </c>
      <c r="AL360" t="n">
        <v>1.784323392499441</v>
      </c>
      <c r="AM360" t="n">
        <v>0</v>
      </c>
      <c r="AN360" t="n">
        <v>1.784332247450594</v>
      </c>
      <c r="AO360" t="n">
        <v>0</v>
      </c>
      <c r="AP360" t="n">
        <v>1</v>
      </c>
      <c r="AQ360" t="n">
        <v>0</v>
      </c>
      <c r="AR360" t="n">
        <v>0</v>
      </c>
      <c r="AS360" t="n">
        <v>0</v>
      </c>
      <c r="AT360" t="n">
        <v>1.016075541068746</v>
      </c>
      <c r="AU360" t="n">
        <v>0.3194369005193857</v>
      </c>
      <c r="AV360" t="n">
        <v>1.016075541068746</v>
      </c>
    </row>
    <row r="361" spans="1:48">
      <c r="A361" t="n">
        <v>358</v>
      </c>
      <c r="B361" t="n">
        <v>0</v>
      </c>
      <c r="C361" t="n">
        <v>0</v>
      </c>
      <c r="D361" t="n">
        <v>0</v>
      </c>
      <c r="E361" t="n">
        <v>28</v>
      </c>
      <c r="F361" t="n">
        <v>-0.1605274254649234</v>
      </c>
      <c r="G361" t="n">
        <v>230.6667673594438</v>
      </c>
      <c r="H361" t="n">
        <v>909.7497304656464</v>
      </c>
      <c r="I361" t="n">
        <v>-0.7541162189371788</v>
      </c>
      <c r="J361" t="n">
        <v>-0.7541162189371788</v>
      </c>
      <c r="K361" t="n">
        <v>-31.21940588587561</v>
      </c>
      <c r="L361" t="n">
        <v>3</v>
      </c>
      <c r="M361" t="n">
        <v>-7.915670863558724</v>
      </c>
      <c r="N361" t="n">
        <v>1203.59889340605</v>
      </c>
      <c r="O361" t="b">
        <v>0</v>
      </c>
      <c r="P361" t="n">
        <v>-0.7541162189371788</v>
      </c>
      <c r="Q361" t="n">
        <v>0</v>
      </c>
      <c r="R361" t="n">
        <v>0.7270074032384443</v>
      </c>
      <c r="S361" t="n">
        <v>27.76163588028328</v>
      </c>
      <c r="T361" t="n">
        <v>-4.349774239913864</v>
      </c>
      <c r="U361" t="n">
        <v>-0.5482480740695125</v>
      </c>
      <c r="V361" t="n">
        <v>3.56589662364486</v>
      </c>
      <c r="W361" t="n">
        <v>0</v>
      </c>
      <c r="X361" t="n">
        <v>0</v>
      </c>
      <c r="Y361" t="n">
        <v>-21.42817949427903</v>
      </c>
      <c r="Z361" t="n">
        <v>57.44032480003493</v>
      </c>
      <c r="AA361" t="n">
        <v>1203.59889340605</v>
      </c>
      <c r="AB361" t="b">
        <v>0</v>
      </c>
      <c r="AC361" t="b">
        <v>1</v>
      </c>
      <c r="AD361" t="n">
        <v>89.49657215439568</v>
      </c>
      <c r="AE361" t="n">
        <v>-0</v>
      </c>
      <c r="AF361" t="n">
        <v>0</v>
      </c>
      <c r="AG361" t="n">
        <v>0.07054481531092241</v>
      </c>
      <c r="AH361" t="b">
        <v>0</v>
      </c>
      <c r="AI361" t="b">
        <v>0</v>
      </c>
      <c r="AJ361" t="n">
        <v>1203.59889340605</v>
      </c>
      <c r="AK361" t="n">
        <v>0</v>
      </c>
      <c r="AL361" t="n">
        <v>-0.5482480740695125</v>
      </c>
      <c r="AM361" t="n">
        <v>0</v>
      </c>
      <c r="AN361" t="n">
        <v>-0.5467515873247445</v>
      </c>
      <c r="AO361" t="n">
        <v>0</v>
      </c>
      <c r="AP361" t="n">
        <v>1</v>
      </c>
      <c r="AQ361" t="n">
        <v>0</v>
      </c>
      <c r="AR361" t="n">
        <v>0</v>
      </c>
      <c r="AS361" t="n">
        <v>0</v>
      </c>
      <c r="AT361" t="n">
        <v>0.5597569755921954</v>
      </c>
      <c r="AU361" t="n">
        <v>0.1759780903093095</v>
      </c>
      <c r="AV361" t="n">
        <v>0.5597569755921954</v>
      </c>
    </row>
    <row r="362" spans="1:48">
      <c r="A362" t="n">
        <v>359</v>
      </c>
      <c r="B362" t="n">
        <v>0</v>
      </c>
      <c r="C362" t="n">
        <v>0</v>
      </c>
      <c r="D362" t="n">
        <v>0</v>
      </c>
      <c r="E362" t="n">
        <v>26.9</v>
      </c>
      <c r="F362" t="n">
        <v>-0.4474192086734483</v>
      </c>
      <c r="G362" t="n">
        <v>221.6048586417513</v>
      </c>
      <c r="H362" t="n">
        <v>874.0095624830673</v>
      </c>
      <c r="I362" t="n">
        <v>-4.383306420023648</v>
      </c>
      <c r="J362" t="n">
        <v>-4.383306420023648</v>
      </c>
      <c r="K362" t="n">
        <v>-188.8834626034055</v>
      </c>
      <c r="L362" t="n">
        <v>3</v>
      </c>
      <c r="M362" t="n">
        <v>-47.89134447348009</v>
      </c>
      <c r="N362" t="n">
        <v>1156.314651165098</v>
      </c>
      <c r="O362" t="b">
        <v>0</v>
      </c>
      <c r="P362" t="n">
        <v>-4.383306420023648</v>
      </c>
      <c r="Q362" t="n">
        <v>0</v>
      </c>
      <c r="R362" t="n">
        <v>0.9234551460877631</v>
      </c>
      <c r="S362" t="n">
        <v>27.76867744182911</v>
      </c>
      <c r="T362" t="n">
        <v>-33.42819992977849</v>
      </c>
      <c r="U362" t="n">
        <v>-4.047786870450368</v>
      </c>
      <c r="V362" t="n">
        <v>14.4631445437016</v>
      </c>
      <c r="W362" t="n">
        <v>-70.96880964979879</v>
      </c>
      <c r="X362" t="n">
        <v>2</v>
      </c>
      <c r="Y362" t="n">
        <v>49.54063015551975</v>
      </c>
      <c r="Z362" t="n">
        <v>57.49431635384613</v>
      </c>
      <c r="AA362" t="n">
        <v>1156.314651165098</v>
      </c>
      <c r="AB362" t="b">
        <v>0</v>
      </c>
      <c r="AC362" t="b">
        <v>1</v>
      </c>
      <c r="AD362" t="n">
        <v>89.50145278819103</v>
      </c>
      <c r="AE362" t="n">
        <v>1.482796938994784</v>
      </c>
      <c r="AF362" t="n">
        <v>0</v>
      </c>
      <c r="AG362" t="n">
        <v>0.06732764126348853</v>
      </c>
      <c r="AH362" t="b">
        <v>0</v>
      </c>
      <c r="AI362" t="b">
        <v>0</v>
      </c>
      <c r="AJ362" t="n">
        <v>1156.314651165098</v>
      </c>
      <c r="AK362" t="n">
        <v>0</v>
      </c>
      <c r="AL362" t="n">
        <v>-4.047786870450368</v>
      </c>
      <c r="AM362" t="n">
        <v>0.4708751740990498</v>
      </c>
      <c r="AN362" t="n">
        <v>-1.958776467260706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</row>
    <row r="363" spans="1:48">
      <c r="A363" t="n">
        <v>360</v>
      </c>
      <c r="B363" t="n">
        <v>0</v>
      </c>
      <c r="C363" t="n">
        <v>0</v>
      </c>
      <c r="D363" t="n">
        <v>0</v>
      </c>
      <c r="E363" t="n">
        <v>25</v>
      </c>
      <c r="F363" t="n">
        <v>-0.5497957398412781</v>
      </c>
      <c r="G363" t="n">
        <v>205.9524708566462</v>
      </c>
      <c r="H363" t="n">
        <v>812.2765450586128</v>
      </c>
      <c r="I363" t="n">
        <v>-5.305774200418417</v>
      </c>
      <c r="J363" t="n">
        <v>-5.305774200418417</v>
      </c>
      <c r="K363" t="n">
        <v>-246.0102141276512</v>
      </c>
      <c r="L363" t="n">
        <v>2</v>
      </c>
      <c r="M363" t="n">
        <v>-62.37581494108803</v>
      </c>
      <c r="N363" t="n">
        <v>1735.022700245197</v>
      </c>
      <c r="O363" t="b">
        <v>1</v>
      </c>
      <c r="P363" t="n">
        <v>-5.305774200418417</v>
      </c>
      <c r="Q363" t="n">
        <v>0</v>
      </c>
      <c r="R363" t="n">
        <v>0.9328507557067062</v>
      </c>
      <c r="S363" t="n">
        <v>27.7801536299478</v>
      </c>
      <c r="T363" t="n">
        <v>-27.24125754008222</v>
      </c>
      <c r="U363" t="n">
        <v>-4.949495472469465</v>
      </c>
      <c r="V363" t="n">
        <v>35.13455740100582</v>
      </c>
      <c r="W363" t="n">
        <v>-83.51894534981547</v>
      </c>
      <c r="X363" t="n">
        <v>2</v>
      </c>
      <c r="Y363" t="n">
        <v>62.09076585553643</v>
      </c>
      <c r="Z363" t="n">
        <v>57.5907485081831</v>
      </c>
      <c r="AA363" t="n">
        <v>1735.022700245197</v>
      </c>
      <c r="AB363" t="b">
        <v>0</v>
      </c>
      <c r="AC363" t="b">
        <v>1</v>
      </c>
      <c r="AD363" t="n">
        <v>89.52083323888739</v>
      </c>
      <c r="AE363" t="n">
        <v>1.745014987906454</v>
      </c>
      <c r="AF363" t="n">
        <v>0</v>
      </c>
      <c r="AG363" t="n">
        <v>0.0638754355997764</v>
      </c>
      <c r="AH363" t="b">
        <v>0</v>
      </c>
      <c r="AI363" t="b">
        <v>0</v>
      </c>
      <c r="AJ363" t="n">
        <v>1735.022700245197</v>
      </c>
      <c r="AK363" t="n">
        <v>0</v>
      </c>
      <c r="AL363" t="n">
        <v>-4.949495472469465</v>
      </c>
      <c r="AM363" t="n">
        <v>0</v>
      </c>
      <c r="AN363" t="n">
        <v>-3.1057976415562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</row>
    <row r="364" spans="1:48">
      <c r="A364" t="n">
        <v>361</v>
      </c>
      <c r="B364" t="n">
        <v>0</v>
      </c>
      <c r="C364" t="n">
        <v>0</v>
      </c>
      <c r="D364" t="n">
        <v>0</v>
      </c>
      <c r="E364" t="n">
        <v>23.2</v>
      </c>
      <c r="F364" t="n">
        <v>-0.4367311652947738</v>
      </c>
      <c r="G364" t="n">
        <v>191.1238929549677</v>
      </c>
      <c r="H364" t="n">
        <v>753.7926338143926</v>
      </c>
      <c r="I364" t="n">
        <v>-3.705100140963462</v>
      </c>
      <c r="J364" t="n">
        <v>-3.705100140963462</v>
      </c>
      <c r="K364" t="n">
        <v>-185.1212822115612</v>
      </c>
      <c r="L364" t="n">
        <v>2</v>
      </c>
      <c r="M364" t="n">
        <v>-46.93744477980761</v>
      </c>
      <c r="N364" t="n">
        <v>1610.101065827543</v>
      </c>
      <c r="O364" t="b">
        <v>0</v>
      </c>
      <c r="P364" t="n">
        <v>-3.705100140963462</v>
      </c>
      <c r="Q364" t="n">
        <v>0</v>
      </c>
      <c r="R364" t="n">
        <v>0.9238580925959848</v>
      </c>
      <c r="S364" t="n">
        <v>27.79233986979532</v>
      </c>
      <c r="T364" t="n">
        <v>-20.30128193146181</v>
      </c>
      <c r="U364" t="n">
        <v>-3.422986749107618</v>
      </c>
      <c r="V364" t="n">
        <v>26.6361628483458</v>
      </c>
      <c r="W364" t="n">
        <v>-72.47142741751874</v>
      </c>
      <c r="X364" t="n">
        <v>2</v>
      </c>
      <c r="Y364" t="n">
        <v>51.0432479232397</v>
      </c>
      <c r="Z364" t="n">
        <v>57.6725623714981</v>
      </c>
      <c r="AA364" t="n">
        <v>1610.101065827543</v>
      </c>
      <c r="AB364" t="b">
        <v>0</v>
      </c>
      <c r="AC364" t="b">
        <v>1</v>
      </c>
      <c r="AD364" t="n">
        <v>89.54047456072398</v>
      </c>
      <c r="AE364" t="n">
        <v>1.514192097479884</v>
      </c>
      <c r="AF364" t="n">
        <v>0</v>
      </c>
      <c r="AG364" t="n">
        <v>0.06751177930474972</v>
      </c>
      <c r="AH364" t="b">
        <v>0</v>
      </c>
      <c r="AI364" t="b">
        <v>0</v>
      </c>
      <c r="AJ364" t="n">
        <v>1610.101065827543</v>
      </c>
      <c r="AK364" t="n">
        <v>0</v>
      </c>
      <c r="AL364" t="n">
        <v>-3.422986749107618</v>
      </c>
      <c r="AM364" t="n">
        <v>0</v>
      </c>
      <c r="AN364" t="n">
        <v>-1.886613077349965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</row>
    <row r="365" spans="1:48">
      <c r="A365" t="n">
        <v>362</v>
      </c>
      <c r="B365" t="n">
        <v>0</v>
      </c>
      <c r="C365" t="n">
        <v>0</v>
      </c>
      <c r="D365" t="n">
        <v>0</v>
      </c>
      <c r="E365" t="n">
        <v>21.9</v>
      </c>
      <c r="F365" t="n">
        <v>-0.28661293231296</v>
      </c>
      <c r="G365" t="n">
        <v>180.4143644704221</v>
      </c>
      <c r="H365" t="n">
        <v>711.5542534713447</v>
      </c>
      <c r="I365" t="n">
        <v>-1.958148665821576</v>
      </c>
      <c r="J365" t="n">
        <v>-1.958148665821576</v>
      </c>
      <c r="K365" t="n">
        <v>-103.6444211265883</v>
      </c>
      <c r="L365" t="n">
        <v>2</v>
      </c>
      <c r="M365" t="n">
        <v>-26.27901144183274</v>
      </c>
      <c r="N365" t="n">
        <v>1519.879885414792</v>
      </c>
      <c r="O365" t="b">
        <v>0</v>
      </c>
      <c r="P365" t="n">
        <v>-1.958148665821576</v>
      </c>
      <c r="Q365" t="n">
        <v>0</v>
      </c>
      <c r="R365" t="n">
        <v>0.8946577232175704</v>
      </c>
      <c r="S365" t="n">
        <v>27.80198934136817</v>
      </c>
      <c r="T365" t="n">
        <v>-11.0068916408982</v>
      </c>
      <c r="U365" t="n">
        <v>-1.751872827085454</v>
      </c>
      <c r="V365" t="n">
        <v>15.27211980093454</v>
      </c>
      <c r="W365" t="n">
        <v>-79.4956835576825</v>
      </c>
      <c r="X365" t="n">
        <v>2</v>
      </c>
      <c r="Y365" t="n">
        <v>58.06750406340346</v>
      </c>
      <c r="Z365" t="n">
        <v>57.75108350277826</v>
      </c>
      <c r="AA365" t="n">
        <v>1519.879885414792</v>
      </c>
      <c r="AB365" t="b">
        <v>0</v>
      </c>
      <c r="AC365" t="b">
        <v>1</v>
      </c>
      <c r="AD365" t="n">
        <v>89.55941739961055</v>
      </c>
      <c r="AE365" t="n">
        <v>1.660954394251473</v>
      </c>
      <c r="AF365" t="n">
        <v>0</v>
      </c>
      <c r="AG365" t="n">
        <v>0.07417068902729829</v>
      </c>
      <c r="AH365" t="b">
        <v>0</v>
      </c>
      <c r="AI365" t="b">
        <v>0</v>
      </c>
      <c r="AJ365" t="n">
        <v>1519.879885414792</v>
      </c>
      <c r="AK365" t="n">
        <v>0</v>
      </c>
      <c r="AL365" t="n">
        <v>-1.751872827085454</v>
      </c>
      <c r="AM365" t="n">
        <v>0</v>
      </c>
      <c r="AN365" t="n">
        <v>-0.0807393753350262</v>
      </c>
      <c r="AO365" t="n">
        <v>0</v>
      </c>
      <c r="AP365" t="n">
        <v>1</v>
      </c>
      <c r="AQ365" t="n">
        <v>0</v>
      </c>
      <c r="AR365" t="n">
        <v>0</v>
      </c>
      <c r="AS365" t="n">
        <v>0</v>
      </c>
      <c r="AT365" t="n">
        <v>0.8079715683505774</v>
      </c>
      <c r="AU365" t="n">
        <v>0.2540125444120233</v>
      </c>
      <c r="AV365" t="n">
        <v>0.8079715683505774</v>
      </c>
    </row>
    <row r="366" spans="1:48">
      <c r="A366" t="n">
        <v>363</v>
      </c>
      <c r="B366" t="n">
        <v>0</v>
      </c>
      <c r="C366" t="n">
        <v>0</v>
      </c>
      <c r="D366" t="n">
        <v>0</v>
      </c>
      <c r="E366" t="n">
        <v>21.1</v>
      </c>
      <c r="F366" t="n">
        <v>-0.1668171054533834</v>
      </c>
      <c r="G366" t="n">
        <v>173.8238854030095</v>
      </c>
      <c r="H366" t="n">
        <v>685.5614040294693</v>
      </c>
      <c r="I366" t="n">
        <v>-0.7005617320959246</v>
      </c>
      <c r="J366" t="n">
        <v>-0.7005617320959246</v>
      </c>
      <c r="K366" t="n">
        <v>-38.4864930428564</v>
      </c>
      <c r="L366" t="n">
        <v>2</v>
      </c>
      <c r="M366" t="n">
        <v>-9.758238601129918</v>
      </c>
      <c r="N366" t="n">
        <v>1464.359159006946</v>
      </c>
      <c r="O366" t="b">
        <v>0</v>
      </c>
      <c r="P366" t="n">
        <v>-0.7005617320959246</v>
      </c>
      <c r="Q366" t="n">
        <v>0</v>
      </c>
      <c r="R366" t="n">
        <v>0.7819606839853573</v>
      </c>
      <c r="S366" t="n">
        <v>27.80904484776918</v>
      </c>
      <c r="T366" t="n">
        <v>-3.572359050108552</v>
      </c>
      <c r="U366" t="n">
        <v>-0.547811731203696</v>
      </c>
      <c r="V366" t="n">
        <v>6.185879551021367</v>
      </c>
      <c r="W366" t="n">
        <v>0</v>
      </c>
      <c r="X366" t="n">
        <v>0</v>
      </c>
      <c r="Y366" t="n">
        <v>-21.42817949427903</v>
      </c>
      <c r="Z366" t="n">
        <v>57.82003524732047</v>
      </c>
      <c r="AA366" t="n">
        <v>1464.359159006946</v>
      </c>
      <c r="AB366" t="b">
        <v>0</v>
      </c>
      <c r="AC366" t="b">
        <v>1</v>
      </c>
      <c r="AD366" t="n">
        <v>89.56577839345935</v>
      </c>
      <c r="AE366" t="n">
        <v>-0</v>
      </c>
      <c r="AF366" t="n">
        <v>0</v>
      </c>
      <c r="AG366" t="n">
        <v>0.08666383250073756</v>
      </c>
      <c r="AH366" t="b">
        <v>0</v>
      </c>
      <c r="AI366" t="b">
        <v>0</v>
      </c>
      <c r="AJ366" t="n">
        <v>1464.359159006946</v>
      </c>
      <c r="AK366" t="n">
        <v>0</v>
      </c>
      <c r="AL366" t="n">
        <v>-0.547811731203696</v>
      </c>
      <c r="AM366" t="n">
        <v>0</v>
      </c>
      <c r="AN366" t="n">
        <v>-0.544487957326486</v>
      </c>
      <c r="AO366" t="n">
        <v>0</v>
      </c>
      <c r="AP366" t="n">
        <v>1</v>
      </c>
      <c r="AQ366" t="n">
        <v>0</v>
      </c>
      <c r="AR366" t="n">
        <v>0</v>
      </c>
      <c r="AS366" t="n">
        <v>0</v>
      </c>
      <c r="AT366" t="n">
        <v>0.6923722603592848</v>
      </c>
      <c r="AU366" t="n">
        <v>0.2176700844723976</v>
      </c>
      <c r="AV366" t="n">
        <v>0.6923722603592848</v>
      </c>
    </row>
    <row r="367" spans="1:48">
      <c r="A367" t="n">
        <v>364</v>
      </c>
      <c r="B367" t="n">
        <v>0</v>
      </c>
      <c r="C367" t="n">
        <v>0</v>
      </c>
      <c r="D367" t="n">
        <v>0</v>
      </c>
      <c r="E367" t="n">
        <v>20.7</v>
      </c>
      <c r="F367" t="n">
        <v>-0.04611864587350878</v>
      </c>
      <c r="G367" t="n">
        <v>170.5286458693031</v>
      </c>
      <c r="H367" t="n">
        <v>672.5649793085314</v>
      </c>
      <c r="I367" t="n">
        <v>0.488737397655838</v>
      </c>
      <c r="J367" t="n">
        <v>0.488737397655838</v>
      </c>
      <c r="K367" t="n">
        <v>27.3684127312236</v>
      </c>
      <c r="L367" t="n">
        <v>2</v>
      </c>
      <c r="M367" t="n">
        <v>6.939252720898478</v>
      </c>
      <c r="N367" t="n">
        <v>1436.598795803023</v>
      </c>
      <c r="O367" t="b">
        <v>0</v>
      </c>
      <c r="P367" t="n">
        <v>0.488737397655838</v>
      </c>
      <c r="Q367" t="n">
        <v>0</v>
      </c>
      <c r="R367" t="n">
        <v>0.5844831179476091</v>
      </c>
      <c r="S367" t="n">
        <v>27.81426954405767</v>
      </c>
      <c r="T367" t="n">
        <v>5.55826801645374</v>
      </c>
      <c r="U367" t="n">
        <v>0.8361873639259613</v>
      </c>
      <c r="V367" t="n">
        <v>2.309554195808385</v>
      </c>
      <c r="W367" t="n">
        <v>0</v>
      </c>
      <c r="X367" t="n">
        <v>0</v>
      </c>
      <c r="Y367" t="n">
        <v>-21.42817949427903</v>
      </c>
      <c r="Z367" t="n">
        <v>57.89445777916983</v>
      </c>
      <c r="AA367" t="n">
        <v>1436.598795803023</v>
      </c>
      <c r="AB367" t="b">
        <v>0</v>
      </c>
      <c r="AC367" t="b">
        <v>1</v>
      </c>
      <c r="AD367" t="n">
        <v>89.55833805335718</v>
      </c>
      <c r="AE367" t="n">
        <v>-0</v>
      </c>
      <c r="AF367" t="n">
        <v>0</v>
      </c>
      <c r="AG367" t="n">
        <v>0.1030936273173426</v>
      </c>
      <c r="AH367" t="b">
        <v>0</v>
      </c>
      <c r="AI367" t="b">
        <v>0</v>
      </c>
      <c r="AJ367" t="n">
        <v>1436.598795803023</v>
      </c>
      <c r="AK367" t="n">
        <v>0</v>
      </c>
      <c r="AL367" t="n">
        <v>0.8361873639259613</v>
      </c>
      <c r="AM367" t="n">
        <v>0</v>
      </c>
      <c r="AN367" t="n">
        <v>0.8365566721345402</v>
      </c>
      <c r="AO367" t="n">
        <v>0</v>
      </c>
      <c r="AP367" t="n">
        <v>1</v>
      </c>
      <c r="AQ367" t="n">
        <v>0</v>
      </c>
      <c r="AR367" t="n">
        <v>0</v>
      </c>
      <c r="AS367" t="n">
        <v>0</v>
      </c>
      <c r="AT367" t="n">
        <v>0.9336580897534343</v>
      </c>
      <c r="AU367" t="n">
        <v>0.2935262530008177</v>
      </c>
      <c r="AV367" t="n">
        <v>0.9336580897534343</v>
      </c>
    </row>
    <row r="368" spans="1:48">
      <c r="A368" t="n">
        <v>365</v>
      </c>
      <c r="B368" t="n">
        <v>0</v>
      </c>
      <c r="C368" t="n">
        <v>0</v>
      </c>
      <c r="D368" t="n">
        <v>0</v>
      </c>
      <c r="E368" t="n">
        <v>20.7</v>
      </c>
      <c r="F368" t="n">
        <v>0.01795835561408543</v>
      </c>
      <c r="G368" t="n">
        <v>170.5286458693031</v>
      </c>
      <c r="H368" t="n">
        <v>672.5649793085314</v>
      </c>
      <c r="I368" t="n">
        <v>1.114905865817794</v>
      </c>
      <c r="J368" t="n">
        <v>1.114905865817794</v>
      </c>
      <c r="K368" t="n">
        <v>62.43271752584516</v>
      </c>
      <c r="L368" t="n">
        <v>2</v>
      </c>
      <c r="M368" t="n">
        <v>15.8297965329222</v>
      </c>
      <c r="N368" t="n">
        <v>1436.598795803023</v>
      </c>
      <c r="O368" t="b">
        <v>0</v>
      </c>
      <c r="P368" t="n">
        <v>1.114905865817794</v>
      </c>
      <c r="Q368" t="n">
        <v>0</v>
      </c>
      <c r="R368" t="n">
        <v>0.7497293173098164</v>
      </c>
      <c r="S368" t="n">
        <v>27.821215692722</v>
      </c>
      <c r="T368" t="n">
        <v>9.88483878369335</v>
      </c>
      <c r="U368" t="n">
        <v>1.487077856069851</v>
      </c>
      <c r="V368" t="n">
        <v>2.473885350677339</v>
      </c>
      <c r="W368" t="n">
        <v>0</v>
      </c>
      <c r="X368" t="n">
        <v>0</v>
      </c>
      <c r="Y368" t="n">
        <v>-21.42817949427903</v>
      </c>
      <c r="Z368" t="n">
        <v>57.99330234076419</v>
      </c>
      <c r="AA368" t="n">
        <v>1436.598795803023</v>
      </c>
      <c r="AB368" t="b">
        <v>0</v>
      </c>
      <c r="AC368" t="b">
        <v>1</v>
      </c>
      <c r="AD368" t="n">
        <v>89.550897713255</v>
      </c>
      <c r="AE368" t="n">
        <v>-0</v>
      </c>
      <c r="AF368" t="n">
        <v>0</v>
      </c>
      <c r="AG368" t="n">
        <v>0.1231910518853991</v>
      </c>
      <c r="AH368" t="b">
        <v>0</v>
      </c>
      <c r="AI368" t="b">
        <v>0</v>
      </c>
      <c r="AJ368" t="n">
        <v>1436.598795803023</v>
      </c>
      <c r="AK368" t="n">
        <v>0</v>
      </c>
      <c r="AL368" t="n">
        <v>1.487077856069851</v>
      </c>
      <c r="AM368" t="n">
        <v>0</v>
      </c>
      <c r="AN368" t="n">
        <v>1.487100937832887</v>
      </c>
      <c r="AO368" t="n">
        <v>0</v>
      </c>
      <c r="AP368" t="n">
        <v>1</v>
      </c>
      <c r="AQ368" t="n">
        <v>0</v>
      </c>
      <c r="AR368" t="n">
        <v>0</v>
      </c>
      <c r="AS368" t="n">
        <v>0</v>
      </c>
      <c r="AT368" t="n">
        <v>1.054049929119119</v>
      </c>
      <c r="AU368" t="n">
        <v>0.3313754034432652</v>
      </c>
      <c r="AV368" t="n">
        <v>1.054049929119119</v>
      </c>
    </row>
    <row r="369" spans="1:48">
      <c r="A369" t="n">
        <v>366</v>
      </c>
      <c r="B369" t="n">
        <v>0</v>
      </c>
      <c r="C369" t="n">
        <v>0</v>
      </c>
      <c r="D369" t="n">
        <v>0</v>
      </c>
      <c r="E369" t="n">
        <v>20.8</v>
      </c>
      <c r="F369" t="n">
        <v>0.05761855675049743</v>
      </c>
      <c r="G369" t="n">
        <v>171.3524557527297</v>
      </c>
      <c r="H369" t="n">
        <v>675.814085488766</v>
      </c>
      <c r="I369" t="n">
        <v>1.510593184518718</v>
      </c>
      <c r="J369" t="n">
        <v>1.510593184518718</v>
      </c>
      <c r="K369" t="n">
        <v>84.18380860465196</v>
      </c>
      <c r="L369" t="n">
        <v>2</v>
      </c>
      <c r="M369" t="n">
        <v>21.34477905797463</v>
      </c>
      <c r="N369" t="n">
        <v>1443.538886604004</v>
      </c>
      <c r="O369" t="b">
        <v>0</v>
      </c>
      <c r="P369" t="n">
        <v>1.510593184518718</v>
      </c>
      <c r="Q369" t="n">
        <v>0</v>
      </c>
      <c r="R369" t="n">
        <v>0.7948574561649786</v>
      </c>
      <c r="S369" t="n">
        <v>27.83075963946504</v>
      </c>
      <c r="T369" t="n">
        <v>12.57190709265738</v>
      </c>
      <c r="U369" t="n">
        <v>1.900457966145294</v>
      </c>
      <c r="V369" t="n">
        <v>2.579033001845282</v>
      </c>
      <c r="W369" t="n">
        <v>0</v>
      </c>
      <c r="X369" t="n">
        <v>0</v>
      </c>
      <c r="Y369" t="n">
        <v>-21.42817949427903</v>
      </c>
      <c r="Z369" t="n">
        <v>58.1066619687784</v>
      </c>
      <c r="AA369" t="n">
        <v>1443.538886604004</v>
      </c>
      <c r="AB369" t="b">
        <v>0</v>
      </c>
      <c r="AC369" t="b">
        <v>1</v>
      </c>
      <c r="AD369" t="n">
        <v>89.54345737315282</v>
      </c>
      <c r="AE369" t="n">
        <v>-0</v>
      </c>
      <c r="AF369" t="n">
        <v>0</v>
      </c>
      <c r="AG369" t="n">
        <v>0.1411234258288147</v>
      </c>
      <c r="AH369" t="b">
        <v>0</v>
      </c>
      <c r="AI369" t="b">
        <v>0</v>
      </c>
      <c r="AJ369" t="n">
        <v>1443.538886604004</v>
      </c>
      <c r="AK369" t="n">
        <v>0</v>
      </c>
      <c r="AL369" t="n">
        <v>1.900457966145294</v>
      </c>
      <c r="AM369" t="n">
        <v>0</v>
      </c>
      <c r="AN369" t="n">
        <v>1.901035010221199</v>
      </c>
      <c r="AO369" t="n">
        <v>0</v>
      </c>
      <c r="AP369" t="n">
        <v>1</v>
      </c>
      <c r="AQ369" t="n">
        <v>0</v>
      </c>
      <c r="AR369" t="n">
        <v>0</v>
      </c>
      <c r="AS369" t="n">
        <v>0</v>
      </c>
      <c r="AT369" t="n">
        <v>1.133376540734184</v>
      </c>
      <c r="AU369" t="n">
        <v>0.356314343432282</v>
      </c>
      <c r="AV369" t="n">
        <v>1.133376540734184</v>
      </c>
    </row>
    <row r="370" spans="1:48">
      <c r="A370" t="n">
        <v>367</v>
      </c>
      <c r="B370" t="n">
        <v>0</v>
      </c>
      <c r="C370" t="n">
        <v>0</v>
      </c>
      <c r="D370" t="n">
        <v>0</v>
      </c>
      <c r="E370" t="n">
        <v>21.2</v>
      </c>
      <c r="F370" t="n">
        <v>0.1682340840505891</v>
      </c>
      <c r="G370" t="n">
        <v>174.647695286436</v>
      </c>
      <c r="H370" t="n">
        <v>688.8105102097036</v>
      </c>
      <c r="I370" t="n">
        <v>2.650261378592305</v>
      </c>
      <c r="J370" t="n">
        <v>2.650261378592305</v>
      </c>
      <c r="K370" t="n">
        <v>144.9096244402369</v>
      </c>
      <c r="L370" t="n">
        <v>2</v>
      </c>
      <c r="M370" t="n">
        <v>36.74179118667265</v>
      </c>
      <c r="N370" t="n">
        <v>1471.299249807927</v>
      </c>
      <c r="O370" t="b">
        <v>0</v>
      </c>
      <c r="P370" t="n">
        <v>2.650261378592305</v>
      </c>
      <c r="Q370" t="n">
        <v>0</v>
      </c>
      <c r="R370" t="n">
        <v>0.8567189038669583</v>
      </c>
      <c r="S370" t="n">
        <v>27.84135908349845</v>
      </c>
      <c r="T370" t="n">
        <v>20.07801278194516</v>
      </c>
      <c r="U370" t="n">
        <v>3.09350169189668</v>
      </c>
      <c r="V370" t="n">
        <v>2.876799679570322</v>
      </c>
      <c r="W370" t="n">
        <v>0</v>
      </c>
      <c r="X370" t="n">
        <v>0</v>
      </c>
      <c r="Y370" t="n">
        <v>-21.42817949427903</v>
      </c>
      <c r="Z370" t="n">
        <v>58.23405555104252</v>
      </c>
      <c r="AA370" t="n">
        <v>1471.299249807927</v>
      </c>
      <c r="AB370" t="b">
        <v>0</v>
      </c>
      <c r="AC370" t="b">
        <v>1</v>
      </c>
      <c r="AD370" t="n">
        <v>89.53601703305064</v>
      </c>
      <c r="AE370" t="n">
        <v>-0</v>
      </c>
      <c r="AF370" t="n">
        <v>0</v>
      </c>
      <c r="AG370" t="n">
        <v>0.1480769446989033</v>
      </c>
      <c r="AH370" t="b">
        <v>0</v>
      </c>
      <c r="AI370" t="b">
        <v>0</v>
      </c>
      <c r="AJ370" t="n">
        <v>1471.299249807927</v>
      </c>
      <c r="AK370" t="n">
        <v>0</v>
      </c>
      <c r="AL370" t="n">
        <v>3.09350169189668</v>
      </c>
      <c r="AM370" t="n">
        <v>0</v>
      </c>
      <c r="AN370" t="n">
        <v>3.097402509849794</v>
      </c>
      <c r="AO370" t="n">
        <v>0</v>
      </c>
      <c r="AP370" t="n">
        <v>1</v>
      </c>
      <c r="AQ370" t="n">
        <v>0</v>
      </c>
      <c r="AR370" t="n">
        <v>0</v>
      </c>
      <c r="AS370" t="n">
        <v>0</v>
      </c>
      <c r="AT370" t="n">
        <v>1.368535582971344</v>
      </c>
      <c r="AU370" t="n">
        <v>0.4302443540910695</v>
      </c>
      <c r="AV370" t="n">
        <v>1.368535582971344</v>
      </c>
    </row>
    <row r="371" spans="1:48">
      <c r="A371" t="n">
        <v>368</v>
      </c>
      <c r="B371" t="n">
        <v>0</v>
      </c>
      <c r="C371" t="n">
        <v>0</v>
      </c>
      <c r="D371" t="n">
        <v>0</v>
      </c>
      <c r="E371" t="n">
        <v>22.1</v>
      </c>
      <c r="F371" t="n">
        <v>0.3527784403804821</v>
      </c>
      <c r="G371" t="n">
        <v>182.0619842372753</v>
      </c>
      <c r="H371" t="n">
        <v>718.0524658318138</v>
      </c>
      <c r="I371" t="n">
        <v>4.696693755578752</v>
      </c>
      <c r="J371" t="n">
        <v>4.696693755578752</v>
      </c>
      <c r="K371" t="n">
        <v>246.3453412926673</v>
      </c>
      <c r="L371" t="n">
        <v>2</v>
      </c>
      <c r="M371" t="n">
        <v>62.46078633181219</v>
      </c>
      <c r="N371" t="n">
        <v>1533.760067016754</v>
      </c>
      <c r="O371" t="b">
        <v>0</v>
      </c>
      <c r="P371" t="n">
        <v>4.696693755578752</v>
      </c>
      <c r="Q371" t="n">
        <v>0</v>
      </c>
      <c r="R371" t="n">
        <v>0.8963379469525484</v>
      </c>
      <c r="S371" t="n">
        <v>27.85434753663167</v>
      </c>
      <c r="T371" t="n">
        <v>32.62379024116758</v>
      </c>
      <c r="U371" t="n">
        <v>5.239869372424765</v>
      </c>
      <c r="V371" t="n">
        <v>3.381849074588846</v>
      </c>
      <c r="W371" t="n">
        <v>0</v>
      </c>
      <c r="X371" t="n">
        <v>0</v>
      </c>
      <c r="Y371" t="n">
        <v>-21.42817949427903</v>
      </c>
      <c r="Z371" t="n">
        <v>58.42293202052714</v>
      </c>
      <c r="AA371" t="n">
        <v>1533.760067016754</v>
      </c>
      <c r="AB371" t="b">
        <v>0</v>
      </c>
      <c r="AC371" t="b">
        <v>1</v>
      </c>
      <c r="AD371" t="n">
        <v>89.52857669294846</v>
      </c>
      <c r="AE371" t="n">
        <v>-0</v>
      </c>
      <c r="AF371" t="n">
        <v>0</v>
      </c>
      <c r="AG371" t="n">
        <v>0.1530854162465541</v>
      </c>
      <c r="AH371" t="b">
        <v>0</v>
      </c>
      <c r="AI371" t="b">
        <v>0</v>
      </c>
      <c r="AJ371" t="n">
        <v>1533.760067016754</v>
      </c>
      <c r="AK371" t="n">
        <v>0</v>
      </c>
      <c r="AL371" t="n">
        <v>5.239869372424765</v>
      </c>
      <c r="AM371" t="n">
        <v>0</v>
      </c>
      <c r="AN371" t="n">
        <v>5.252079625070905</v>
      </c>
      <c r="AO371" t="n">
        <v>0</v>
      </c>
      <c r="AP371" t="n">
        <v>1</v>
      </c>
      <c r="AQ371" t="n">
        <v>0</v>
      </c>
      <c r="AR371" t="n">
        <v>0</v>
      </c>
      <c r="AS371" t="n">
        <v>0</v>
      </c>
      <c r="AT371" t="n">
        <v>1.795764495576978</v>
      </c>
      <c r="AU371" t="n">
        <v>0.5645578712843526</v>
      </c>
      <c r="AV371" t="n">
        <v>1.795764495576978</v>
      </c>
    </row>
    <row r="372" spans="1:48">
      <c r="A372" t="n">
        <v>369</v>
      </c>
      <c r="B372" t="n">
        <v>0</v>
      </c>
      <c r="C372" t="n">
        <v>0</v>
      </c>
      <c r="D372" t="n">
        <v>0</v>
      </c>
      <c r="E372" t="n">
        <v>23.5</v>
      </c>
      <c r="F372" t="n">
        <v>0.3373188210941485</v>
      </c>
      <c r="G372" t="n">
        <v>193.5953226052475</v>
      </c>
      <c r="H372" t="n">
        <v>763.539952355096</v>
      </c>
      <c r="I372" t="n">
        <v>4.837499741580104</v>
      </c>
      <c r="J372" t="n">
        <v>4.837499741580104</v>
      </c>
      <c r="K372" t="n">
        <v>238.6148546516706</v>
      </c>
      <c r="L372" t="n">
        <v>2</v>
      </c>
      <c r="M372" t="n">
        <v>60.50072379606252</v>
      </c>
      <c r="N372" t="n">
        <v>1630.921338230485</v>
      </c>
      <c r="O372" t="b">
        <v>0</v>
      </c>
      <c r="P372" t="n">
        <v>4.837499741580104</v>
      </c>
      <c r="Q372" t="n">
        <v>0</v>
      </c>
      <c r="R372" t="n">
        <v>0.8930666554776489</v>
      </c>
      <c r="S372" t="n">
        <v>27.87100051345666</v>
      </c>
      <c r="T372" t="n">
        <v>31.71578372068845</v>
      </c>
      <c r="U372" t="n">
        <v>5.416728652793346</v>
      </c>
      <c r="V372" t="n">
        <v>3.391474827400756</v>
      </c>
      <c r="W372" t="n">
        <v>0</v>
      </c>
      <c r="X372" t="n">
        <v>0</v>
      </c>
      <c r="Y372" t="n">
        <v>-21.42817949427903</v>
      </c>
      <c r="Z372" t="n">
        <v>58.60822799589855</v>
      </c>
      <c r="AA372" t="n">
        <v>1630.921338230485</v>
      </c>
      <c r="AB372" t="b">
        <v>0</v>
      </c>
      <c r="AC372" t="b">
        <v>1</v>
      </c>
      <c r="AD372" t="n">
        <v>89.52113635284628</v>
      </c>
      <c r="AE372" t="n">
        <v>-0</v>
      </c>
      <c r="AF372" t="n">
        <v>0</v>
      </c>
      <c r="AG372" t="n">
        <v>0.1424413582072652</v>
      </c>
      <c r="AH372" t="b">
        <v>0</v>
      </c>
      <c r="AI372" t="b">
        <v>0</v>
      </c>
      <c r="AJ372" t="n">
        <v>1630.921338230485</v>
      </c>
      <c r="AK372" t="n">
        <v>0</v>
      </c>
      <c r="AL372" t="n">
        <v>5.416728652793346</v>
      </c>
      <c r="AM372" t="n">
        <v>0</v>
      </c>
      <c r="AN372" t="n">
        <v>5.427900226102857</v>
      </c>
      <c r="AO372" t="n">
        <v>0</v>
      </c>
      <c r="AP372" t="n">
        <v>1</v>
      </c>
      <c r="AQ372" t="n">
        <v>0</v>
      </c>
      <c r="AR372" t="n">
        <v>0</v>
      </c>
      <c r="AS372" t="n">
        <v>0</v>
      </c>
      <c r="AT372" t="n">
        <v>1.862454520548051</v>
      </c>
      <c r="AU372" t="n">
        <v>0.5855240829598274</v>
      </c>
      <c r="AV372" t="n">
        <v>1.862454520548051</v>
      </c>
    </row>
    <row r="373" spans="1:48">
      <c r="A373" t="n">
        <v>370</v>
      </c>
      <c r="B373" t="n">
        <v>0</v>
      </c>
      <c r="C373" t="n">
        <v>0</v>
      </c>
      <c r="D373" t="n">
        <v>0</v>
      </c>
      <c r="E373" t="n">
        <v>24.3</v>
      </c>
      <c r="F373" t="n">
        <v>0.1312796085762562</v>
      </c>
      <c r="G373" t="n">
        <v>200.1858016726602</v>
      </c>
      <c r="H373" t="n">
        <v>789.5328017969717</v>
      </c>
      <c r="I373" t="n">
        <v>2.647665223146095</v>
      </c>
      <c r="J373" t="n">
        <v>2.647665223146095</v>
      </c>
      <c r="K373" t="n">
        <v>126.2993692045915</v>
      </c>
      <c r="L373" t="n">
        <v>2</v>
      </c>
      <c r="M373" t="n">
        <v>32.02316663402421</v>
      </c>
      <c r="N373" t="n">
        <v>1686.442064638332</v>
      </c>
      <c r="O373" t="b">
        <v>0</v>
      </c>
      <c r="P373" t="n">
        <v>2.647665223146095</v>
      </c>
      <c r="Q373" t="n">
        <v>0</v>
      </c>
      <c r="R373" t="n">
        <v>0.8383367631308947</v>
      </c>
      <c r="S373" t="n">
        <v>27.88869402092444</v>
      </c>
      <c r="T373" t="n">
        <v>17.88317042747257</v>
      </c>
      <c r="U373" t="n">
        <v>3.158235854119044</v>
      </c>
      <c r="V373" t="n">
        <v>2.89105121678708</v>
      </c>
      <c r="W373" t="n">
        <v>0</v>
      </c>
      <c r="X373" t="n">
        <v>0</v>
      </c>
      <c r="Y373" t="n">
        <v>-21.42817949427903</v>
      </c>
      <c r="Z373" t="n">
        <v>58.77752476165156</v>
      </c>
      <c r="AA373" t="n">
        <v>1686.442064638332</v>
      </c>
      <c r="AB373" t="b">
        <v>0</v>
      </c>
      <c r="AC373" t="b">
        <v>1</v>
      </c>
      <c r="AD373" t="n">
        <v>89.51369601274411</v>
      </c>
      <c r="AE373" t="n">
        <v>-0</v>
      </c>
      <c r="AF373" t="n">
        <v>0</v>
      </c>
      <c r="AG373" t="n">
        <v>0.1281019643277712</v>
      </c>
      <c r="AH373" t="b">
        <v>0</v>
      </c>
      <c r="AI373" t="b">
        <v>0</v>
      </c>
      <c r="AJ373" t="n">
        <v>1686.442064638332</v>
      </c>
      <c r="AK373" t="n">
        <v>0</v>
      </c>
      <c r="AL373" t="n">
        <v>3.158235854119044</v>
      </c>
      <c r="AM373" t="n">
        <v>0</v>
      </c>
      <c r="AN373" t="n">
        <v>3.160544030422662</v>
      </c>
      <c r="AO373" t="n">
        <v>0</v>
      </c>
      <c r="AP373" t="n">
        <v>1</v>
      </c>
      <c r="AQ373" t="n">
        <v>0</v>
      </c>
      <c r="AR373" t="n">
        <v>0</v>
      </c>
      <c r="AS373" t="n">
        <v>0</v>
      </c>
      <c r="AT373" t="n">
        <v>1.466930989843483</v>
      </c>
      <c r="AU373" t="n">
        <v>0.4611781995840136</v>
      </c>
      <c r="AV373" t="n">
        <v>1.466930989843483</v>
      </c>
    </row>
    <row r="374" spans="1:48">
      <c r="A374" t="n">
        <v>371</v>
      </c>
      <c r="B374" t="n">
        <v>0</v>
      </c>
      <c r="C374" t="n">
        <v>0</v>
      </c>
      <c r="D374" t="n">
        <v>0</v>
      </c>
      <c r="E374" t="n">
        <v>24.5</v>
      </c>
      <c r="F374" t="n">
        <v>-0.02910392206583845</v>
      </c>
      <c r="G374" t="n">
        <v>201.8334214395133</v>
      </c>
      <c r="H374" t="n">
        <v>796.0310141574406</v>
      </c>
      <c r="I374" t="n">
        <v>0.816785479410593</v>
      </c>
      <c r="J374" t="n">
        <v>0.816785479410593</v>
      </c>
      <c r="K374" t="n">
        <v>38.64437680342368</v>
      </c>
      <c r="L374" t="n">
        <v>2</v>
      </c>
      <c r="M374" t="n">
        <v>9.798269980584097</v>
      </c>
      <c r="N374" t="n">
        <v>1700.322246240293</v>
      </c>
      <c r="O374" t="b">
        <v>0</v>
      </c>
      <c r="P374" t="n">
        <v>0.816785479410593</v>
      </c>
      <c r="Q374" t="n">
        <v>0</v>
      </c>
      <c r="R374" t="n">
        <v>0.6484808648281952</v>
      </c>
      <c r="S374" t="n">
        <v>27.90333446229356</v>
      </c>
      <c r="T374" t="n">
        <v>7.073770863393541</v>
      </c>
      <c r="U374" t="n">
        <v>1.259536747667932</v>
      </c>
      <c r="V374" t="n">
        <v>2.486565816303609</v>
      </c>
      <c r="W374" t="n">
        <v>0</v>
      </c>
      <c r="X374" t="n">
        <v>0</v>
      </c>
      <c r="Y374" t="n">
        <v>-21.42817949427903</v>
      </c>
      <c r="Z374" t="n">
        <v>58.87840095611772</v>
      </c>
      <c r="AA374" t="n">
        <v>1700.322246240293</v>
      </c>
      <c r="AB374" t="b">
        <v>0</v>
      </c>
      <c r="AC374" t="b">
        <v>1</v>
      </c>
      <c r="AD374" t="n">
        <v>89.50625567264193</v>
      </c>
      <c r="AE374" t="n">
        <v>-0</v>
      </c>
      <c r="AF374" t="n">
        <v>0</v>
      </c>
      <c r="AG374" t="n">
        <v>0.1101672606811078</v>
      </c>
      <c r="AH374" t="b">
        <v>0</v>
      </c>
      <c r="AI374" t="b">
        <v>0</v>
      </c>
      <c r="AJ374" t="n">
        <v>1700.322246240293</v>
      </c>
      <c r="AK374" t="n">
        <v>0</v>
      </c>
      <c r="AL374" t="n">
        <v>1.259536747667932</v>
      </c>
      <c r="AM374" t="n">
        <v>0</v>
      </c>
      <c r="AN374" t="n">
        <v>1.260113791743837</v>
      </c>
      <c r="AO374" t="n">
        <v>0</v>
      </c>
      <c r="AP374" t="n">
        <v>1</v>
      </c>
      <c r="AQ374" t="n">
        <v>0</v>
      </c>
      <c r="AR374" t="n">
        <v>0</v>
      </c>
      <c r="AS374" t="n">
        <v>0</v>
      </c>
      <c r="AT374" t="n">
        <v>1.127949622938955</v>
      </c>
      <c r="AU374" t="n">
        <v>0.3546082126085264</v>
      </c>
      <c r="AV374" t="n">
        <v>1.127949622938955</v>
      </c>
    </row>
    <row r="375" spans="1:48">
      <c r="A375" t="n">
        <v>372</v>
      </c>
      <c r="B375" t="n">
        <v>0</v>
      </c>
      <c r="C375" t="n">
        <v>0</v>
      </c>
      <c r="D375" t="n">
        <v>0</v>
      </c>
      <c r="E375" t="n">
        <v>23.8</v>
      </c>
      <c r="F375" t="n">
        <v>-0.4315305869795689</v>
      </c>
      <c r="G375" t="n">
        <v>196.0667522555272</v>
      </c>
      <c r="H375" t="n">
        <v>773.2872708957995</v>
      </c>
      <c r="I375" t="n">
        <v>-3.735907620791195</v>
      </c>
      <c r="J375" t="n">
        <v>-3.735907620791195</v>
      </c>
      <c r="K375" t="n">
        <v>-181.9548162889016</v>
      </c>
      <c r="L375" t="n">
        <v>2</v>
      </c>
      <c r="M375" t="n">
        <v>-46.13458830854504</v>
      </c>
      <c r="N375" t="n">
        <v>1651.741610633428</v>
      </c>
      <c r="O375" t="b">
        <v>0</v>
      </c>
      <c r="P375" t="n">
        <v>-3.735907620791195</v>
      </c>
      <c r="Q375" t="n">
        <v>0</v>
      </c>
      <c r="R375" t="n">
        <v>0.9230618399771592</v>
      </c>
      <c r="S375" t="n">
        <v>27.91315503483566</v>
      </c>
      <c r="T375" t="n">
        <v>-19.93683425593367</v>
      </c>
      <c r="U375" t="n">
        <v>-3.448473762432211</v>
      </c>
      <c r="V375" t="n">
        <v>26.19775405261137</v>
      </c>
      <c r="W375" t="n">
        <v>-72.47142741751874</v>
      </c>
      <c r="X375" t="n">
        <v>2</v>
      </c>
      <c r="Y375" t="n">
        <v>51.0432479232397</v>
      </c>
      <c r="Z375" t="n">
        <v>58.96498336049628</v>
      </c>
      <c r="AA375" t="n">
        <v>1651.741610633428</v>
      </c>
      <c r="AB375" t="b">
        <v>0</v>
      </c>
      <c r="AC375" t="b">
        <v>1</v>
      </c>
      <c r="AD375" t="n">
        <v>89.51139717757751</v>
      </c>
      <c r="AE375" t="n">
        <v>1.514192097479884</v>
      </c>
      <c r="AF375" t="n">
        <v>0</v>
      </c>
      <c r="AG375" t="n">
        <v>0.07989877727944861</v>
      </c>
      <c r="AH375" t="b">
        <v>0</v>
      </c>
      <c r="AI375" t="b">
        <v>0</v>
      </c>
      <c r="AJ375" t="n">
        <v>1651.741610633428</v>
      </c>
      <c r="AK375" t="n">
        <v>0</v>
      </c>
      <c r="AL375" t="n">
        <v>-3.448473762432211</v>
      </c>
      <c r="AM375" t="n">
        <v>0</v>
      </c>
      <c r="AN375" t="n">
        <v>-1.910645939603278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</row>
    <row r="376" spans="1:48">
      <c r="A376" t="n">
        <v>373</v>
      </c>
      <c r="B376" t="n">
        <v>0</v>
      </c>
      <c r="C376" t="n">
        <v>0</v>
      </c>
      <c r="D376" t="n">
        <v>0</v>
      </c>
      <c r="E376" t="n">
        <v>21.3</v>
      </c>
      <c r="F376" t="n">
        <v>-0.9114403966825515</v>
      </c>
      <c r="G376" t="n">
        <v>175.4715051698626</v>
      </c>
      <c r="H376" t="n">
        <v>692.0596163899381</v>
      </c>
      <c r="I376" t="n">
        <v>-8.192866276504311</v>
      </c>
      <c r="J376" t="n">
        <v>-8.192866276504311</v>
      </c>
      <c r="K376" t="n">
        <v>-445.8621921779142</v>
      </c>
      <c r="L376" t="n">
        <v>2</v>
      </c>
      <c r="M376" t="n">
        <v>-113.0482231688423</v>
      </c>
      <c r="N376" t="n">
        <v>1478.239340608908</v>
      </c>
      <c r="O376" t="b">
        <v>0</v>
      </c>
      <c r="P376" t="n">
        <v>-8.192866276504311</v>
      </c>
      <c r="Q376" t="n">
        <v>0</v>
      </c>
      <c r="R376" t="n">
        <v>0.9464290629862291</v>
      </c>
      <c r="S376" t="n">
        <v>27.92298648887286</v>
      </c>
      <c r="T376" t="n">
        <v>-50.08994565821421</v>
      </c>
      <c r="U376" t="n">
        <v>-7.753966753243452</v>
      </c>
      <c r="V376" t="n">
        <v>62.95827751062811</v>
      </c>
      <c r="W376" t="n">
        <v>-86.15060768619995</v>
      </c>
      <c r="X376" t="n">
        <v>2</v>
      </c>
      <c r="Y376" t="n">
        <v>64.72242819192091</v>
      </c>
      <c r="Z376" t="n">
        <v>58.99496717901545</v>
      </c>
      <c r="AA376" t="n">
        <v>1478.239340608908</v>
      </c>
      <c r="AB376" t="b">
        <v>0</v>
      </c>
      <c r="AC376" t="b">
        <v>1</v>
      </c>
      <c r="AD376" t="n">
        <v>89.53149538523638</v>
      </c>
      <c r="AE376" t="n">
        <v>1.8</v>
      </c>
      <c r="AF376" t="n">
        <v>0</v>
      </c>
      <c r="AG376" t="n">
        <v>0.05118242993992825</v>
      </c>
      <c r="AH376" t="b">
        <v>0</v>
      </c>
      <c r="AI376" t="b">
        <v>0</v>
      </c>
      <c r="AJ376" t="n">
        <v>1478.239340608908</v>
      </c>
      <c r="AK376" t="n">
        <v>0</v>
      </c>
      <c r="AL376" t="n">
        <v>-7.753966753243452</v>
      </c>
      <c r="AM376" t="n">
        <v>3.289933140528972</v>
      </c>
      <c r="AN376" t="n">
        <v>-2.578146372456852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</row>
    <row r="377" spans="1:48">
      <c r="A377" t="n">
        <v>374</v>
      </c>
      <c r="B377" t="n">
        <v>0</v>
      </c>
      <c r="C377" t="n">
        <v>0</v>
      </c>
      <c r="D377" t="n">
        <v>0</v>
      </c>
      <c r="E377" t="n">
        <v>17.7</v>
      </c>
      <c r="F377" t="n">
        <v>-1.006041159623564</v>
      </c>
      <c r="G377" t="n">
        <v>145.8143493665056</v>
      </c>
      <c r="H377" t="n">
        <v>575.0917939014979</v>
      </c>
      <c r="I377" t="n">
        <v>-7.623802015832046</v>
      </c>
      <c r="J377" t="n">
        <v>-7.623802015832046</v>
      </c>
      <c r="K377" t="n">
        <v>-499.2783417729986</v>
      </c>
      <c r="L377" t="n">
        <v>2</v>
      </c>
      <c r="M377" t="n">
        <v>-126.5918716462978</v>
      </c>
      <c r="N377" t="n">
        <v>1228.3960717736</v>
      </c>
      <c r="O377" t="b">
        <v>0</v>
      </c>
      <c r="P377" t="n">
        <v>-7.623802015832046</v>
      </c>
      <c r="Q377" t="n">
        <v>0</v>
      </c>
      <c r="R377" t="n">
        <v>0.9485210125860984</v>
      </c>
      <c r="S377" t="n">
        <v>27.93799870947388</v>
      </c>
      <c r="T377" t="n">
        <v>-56.21491117936132</v>
      </c>
      <c r="U377" t="n">
        <v>-7.23133640781295</v>
      </c>
      <c r="V377" t="n">
        <v>70.3769604669365</v>
      </c>
      <c r="W377" t="n">
        <v>-86.15060768619995</v>
      </c>
      <c r="X377" t="n">
        <v>2</v>
      </c>
      <c r="Y377" t="n">
        <v>64.72242819192091</v>
      </c>
      <c r="Z377" t="n">
        <v>59.02029676385973</v>
      </c>
      <c r="AA377" t="n">
        <v>1228.3960717736</v>
      </c>
      <c r="AB377" t="b">
        <v>0</v>
      </c>
      <c r="AC377" t="b">
        <v>1</v>
      </c>
      <c r="AD377" t="n">
        <v>89.5539684505808</v>
      </c>
      <c r="AE377" t="n">
        <v>1.8</v>
      </c>
      <c r="AF377" t="n">
        <v>0</v>
      </c>
      <c r="AG377" t="n">
        <v>0.02575802221711918</v>
      </c>
      <c r="AH377" t="b">
        <v>0</v>
      </c>
      <c r="AI377" t="b">
        <v>0</v>
      </c>
      <c r="AJ377" t="n">
        <v>1228.3960717736</v>
      </c>
      <c r="AK377" t="n">
        <v>0</v>
      </c>
      <c r="AL377" t="n">
        <v>-7.23133640781295</v>
      </c>
      <c r="AM377" t="n">
        <v>3.228094079859593</v>
      </c>
      <c r="AN377" t="n">
        <v>-2.093350054138101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</row>
    <row r="378" spans="1:48">
      <c r="A378" t="n">
        <v>375</v>
      </c>
      <c r="B378" t="n">
        <v>0</v>
      </c>
      <c r="C378" t="n">
        <v>0</v>
      </c>
      <c r="D378" t="n">
        <v>0</v>
      </c>
      <c r="E378" t="n">
        <v>14.4</v>
      </c>
      <c r="F378" t="n">
        <v>-0.814394964823195</v>
      </c>
      <c r="G378" t="n">
        <v>118.6286232134282</v>
      </c>
      <c r="H378" t="n">
        <v>467.871289953761</v>
      </c>
      <c r="I378" t="n">
        <v>-4.915676759668078</v>
      </c>
      <c r="J378" t="n">
        <v>-4.915676759668078</v>
      </c>
      <c r="K378" t="n">
        <v>-395.6992336675285</v>
      </c>
      <c r="L378" t="n">
        <v>2</v>
      </c>
      <c r="M378" t="n">
        <v>-100.3294203010975</v>
      </c>
      <c r="N378" t="n">
        <v>999.3730753412335</v>
      </c>
      <c r="O378" t="b">
        <v>0</v>
      </c>
      <c r="P378" t="n">
        <v>-4.915676759668078</v>
      </c>
      <c r="Q378" t="n">
        <v>0</v>
      </c>
      <c r="R378" t="n">
        <v>0.945490878490422</v>
      </c>
      <c r="S378" t="n">
        <v>27.95142269372003</v>
      </c>
      <c r="T378" t="n">
        <v>-44.41037066428813</v>
      </c>
      <c r="U378" t="n">
        <v>-4.647727537873523</v>
      </c>
      <c r="V378" t="n">
        <v>55.91904963680934</v>
      </c>
      <c r="W378" t="n">
        <v>-86.15060768619995</v>
      </c>
      <c r="X378" t="n">
        <v>2</v>
      </c>
      <c r="Y378" t="n">
        <v>64.72242819192091</v>
      </c>
      <c r="Z378" t="n">
        <v>59.04261109634622</v>
      </c>
      <c r="AA378" t="n">
        <v>999.3730753412335</v>
      </c>
      <c r="AB378" t="b">
        <v>0</v>
      </c>
      <c r="AC378" t="b">
        <v>1</v>
      </c>
      <c r="AD378" t="n">
        <v>89.57644151592521</v>
      </c>
      <c r="AE378" t="n">
        <v>1.8</v>
      </c>
      <c r="AF378" t="n">
        <v>0</v>
      </c>
      <c r="AG378" t="n">
        <v>0.01392432857315351</v>
      </c>
      <c r="AH378" t="b">
        <v>0</v>
      </c>
      <c r="AI378" t="b">
        <v>0</v>
      </c>
      <c r="AJ378" t="n">
        <v>999.3730753412335</v>
      </c>
      <c r="AK378" t="n">
        <v>0</v>
      </c>
      <c r="AL378" t="n">
        <v>-4.647727537873523</v>
      </c>
      <c r="AM378" t="n">
        <v>1.097125917888397</v>
      </c>
      <c r="AN378" t="n">
        <v>-1.672954569131414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</row>
    <row r="379" spans="1:48">
      <c r="A379" t="n">
        <v>376</v>
      </c>
      <c r="B379" t="n">
        <v>0</v>
      </c>
      <c r="C379" t="n">
        <v>0</v>
      </c>
      <c r="D379" t="n">
        <v>0</v>
      </c>
      <c r="E379" t="n">
        <v>11.9</v>
      </c>
      <c r="F379" t="n">
        <v>-0.5697123144169871</v>
      </c>
      <c r="G379" t="n">
        <v>98.03337612776362</v>
      </c>
      <c r="H379" t="n">
        <v>386.6436354478997</v>
      </c>
      <c r="I379" t="n">
        <v>-2.69632527706663</v>
      </c>
      <c r="J379" t="n">
        <v>-2.69632527706663</v>
      </c>
      <c r="K379" t="n">
        <v>-262.6453436447011</v>
      </c>
      <c r="L379" t="n">
        <v>2</v>
      </c>
      <c r="M379" t="n">
        <v>-66.5936469687376</v>
      </c>
      <c r="N379" t="n">
        <v>825.8708053167138</v>
      </c>
      <c r="O379" t="b">
        <v>0</v>
      </c>
      <c r="P379" t="n">
        <v>-2.69632527706663</v>
      </c>
      <c r="Q379" t="n">
        <v>0</v>
      </c>
      <c r="R379" t="n">
        <v>0.937695838133665</v>
      </c>
      <c r="S379" t="n">
        <v>27.9605876907507</v>
      </c>
      <c r="T379" t="n">
        <v>-29.23435655839316</v>
      </c>
      <c r="U379" t="n">
        <v>-2.52833299055998</v>
      </c>
      <c r="V379" t="n">
        <v>37.35929041034443</v>
      </c>
      <c r="W379" t="n">
        <v>-77.90689023481598</v>
      </c>
      <c r="X379" t="n">
        <v>2</v>
      </c>
      <c r="Y379" t="n">
        <v>56.47871074053694</v>
      </c>
      <c r="Z379" t="n">
        <v>59.0613635535849</v>
      </c>
      <c r="AA379" t="n">
        <v>825.8708053167138</v>
      </c>
      <c r="AB379" t="b">
        <v>0</v>
      </c>
      <c r="AC379" t="b">
        <v>1</v>
      </c>
      <c r="AD379" t="n">
        <v>89.59748338032321</v>
      </c>
      <c r="AE379" t="n">
        <v>1.627758714523054</v>
      </c>
      <c r="AF379" t="n">
        <v>0</v>
      </c>
      <c r="AG379" t="n">
        <v>0.007917965804308508</v>
      </c>
      <c r="AH379" t="b">
        <v>0</v>
      </c>
      <c r="AI379" t="b">
        <v>0</v>
      </c>
      <c r="AJ379" t="n">
        <v>825.8708053167138</v>
      </c>
      <c r="AK379" t="n">
        <v>0</v>
      </c>
      <c r="AL379" t="n">
        <v>-2.52833299055998</v>
      </c>
      <c r="AM379" t="n">
        <v>0</v>
      </c>
      <c r="AN379" t="n">
        <v>-0.8707727985952294</v>
      </c>
      <c r="AO379" t="n">
        <v>0</v>
      </c>
      <c r="AP379" t="n">
        <v>1</v>
      </c>
      <c r="AQ379" t="n">
        <v>0</v>
      </c>
      <c r="AR379" t="n">
        <v>0</v>
      </c>
      <c r="AS379" t="n">
        <v>0</v>
      </c>
      <c r="AT379" t="n">
        <v>0.2827610780023603</v>
      </c>
      <c r="AU379" t="n">
        <v>0.08889528257868282</v>
      </c>
      <c r="AV379" t="n">
        <v>0.2827610780023603</v>
      </c>
    </row>
    <row r="380" spans="1:48">
      <c r="A380" t="n">
        <v>377</v>
      </c>
      <c r="B380" t="n">
        <v>0</v>
      </c>
      <c r="C380" t="n">
        <v>0</v>
      </c>
      <c r="D380" t="n">
        <v>0</v>
      </c>
      <c r="E380" t="n">
        <v>10.2</v>
      </c>
      <c r="F380" t="n">
        <v>-0.4067557775088568</v>
      </c>
      <c r="G380" t="n">
        <v>84.02860810951167</v>
      </c>
      <c r="H380" t="n">
        <v>331.408830383914</v>
      </c>
      <c r="I380" t="n">
        <v>-1.530895904749523</v>
      </c>
      <c r="J380" t="n">
        <v>-1.530895904749523</v>
      </c>
      <c r="K380" t="n">
        <v>-173.9762131600363</v>
      </c>
      <c r="L380" t="n">
        <v>2</v>
      </c>
      <c r="M380" t="n">
        <v>-44.11161591278812</v>
      </c>
      <c r="N380" t="n">
        <v>707.8892617000404</v>
      </c>
      <c r="O380" t="b">
        <v>0</v>
      </c>
      <c r="P380" t="n">
        <v>-1.530895904749523</v>
      </c>
      <c r="Q380" t="n">
        <v>0</v>
      </c>
      <c r="R380" t="n">
        <v>0.9258899992020545</v>
      </c>
      <c r="S380" t="n">
        <v>27.96633373769459</v>
      </c>
      <c r="T380" t="n">
        <v>-19.12102248234678</v>
      </c>
      <c r="U380" t="n">
        <v>-1.417441208026964</v>
      </c>
      <c r="V380" t="n">
        <v>24.99059343044134</v>
      </c>
      <c r="W380" t="n">
        <v>0</v>
      </c>
      <c r="X380" t="n">
        <v>0</v>
      </c>
      <c r="Y380" t="n">
        <v>-21.42817949427903</v>
      </c>
      <c r="Z380" t="n">
        <v>59.07905659418999</v>
      </c>
      <c r="AA380" t="n">
        <v>750</v>
      </c>
      <c r="AB380" t="b">
        <v>0</v>
      </c>
      <c r="AC380" t="b">
        <v>1</v>
      </c>
      <c r="AD380" t="n">
        <v>89.60356854199792</v>
      </c>
      <c r="AE380" t="n">
        <v>-0</v>
      </c>
      <c r="AF380" t="n">
        <v>0</v>
      </c>
      <c r="AG380" t="n">
        <v>0.01174091452419729</v>
      </c>
      <c r="AH380" t="b">
        <v>0</v>
      </c>
      <c r="AI380" t="b">
        <v>0</v>
      </c>
      <c r="AJ380" t="n">
        <v>750</v>
      </c>
      <c r="AK380" t="n">
        <v>0</v>
      </c>
      <c r="AL380" t="n">
        <v>-1.417441208026964</v>
      </c>
      <c r="AM380" t="n">
        <v>0.1785003922909858</v>
      </c>
      <c r="AN380" t="n">
        <v>-1.23618222</v>
      </c>
      <c r="AO380" t="n">
        <v>0</v>
      </c>
      <c r="AP380" t="n">
        <v>1</v>
      </c>
      <c r="AQ380" t="n">
        <v>0</v>
      </c>
      <c r="AR380" t="n">
        <v>0</v>
      </c>
      <c r="AS380" t="n">
        <v>0</v>
      </c>
      <c r="AT380" t="n">
        <v>0.4219309362349303</v>
      </c>
      <c r="AU380" t="n">
        <v>0.1326479233644004</v>
      </c>
      <c r="AV380" t="n">
        <v>0.4219309362349303</v>
      </c>
    </row>
    <row r="381" spans="1:48">
      <c r="A381" t="n">
        <v>378</v>
      </c>
      <c r="B381" t="n">
        <v>0</v>
      </c>
      <c r="C381" t="n">
        <v>0</v>
      </c>
      <c r="D381" t="n">
        <v>0</v>
      </c>
      <c r="E381" t="n">
        <v>8.9</v>
      </c>
      <c r="F381" t="n">
        <v>-0.3032645755475842</v>
      </c>
      <c r="G381" t="n">
        <v>73.31907962496607</v>
      </c>
      <c r="H381" t="n">
        <v>289.1704500408662</v>
      </c>
      <c r="I381" t="n">
        <v>-0.9036333700496564</v>
      </c>
      <c r="J381" t="n">
        <v>-0.9036333700496564</v>
      </c>
      <c r="K381" t="n">
        <v>-117.6919172923324</v>
      </c>
      <c r="L381" t="n">
        <v>0</v>
      </c>
      <c r="M381" t="n">
        <v>-29.8407498205711</v>
      </c>
      <c r="N381" t="n">
        <v>0</v>
      </c>
      <c r="O381" t="b">
        <v>1</v>
      </c>
      <c r="P381" t="n">
        <v>-0.9036333700496564</v>
      </c>
      <c r="Q381" t="n">
        <v>0</v>
      </c>
      <c r="R381" t="n">
        <v>0</v>
      </c>
      <c r="S381" t="n">
        <v>27.97021436832906</v>
      </c>
      <c r="T381" t="n">
        <v>0</v>
      </c>
      <c r="U381" t="n">
        <v>0</v>
      </c>
      <c r="V381" t="n">
        <v>29.8407498205711</v>
      </c>
      <c r="W381" t="n">
        <v>0</v>
      </c>
      <c r="X381" t="n">
        <v>0</v>
      </c>
      <c r="Y381" t="n">
        <v>-21.42817949427903</v>
      </c>
      <c r="Z381" t="n">
        <v>59.09601658908714</v>
      </c>
      <c r="AA381" t="n">
        <v>750</v>
      </c>
      <c r="AB381" t="b">
        <v>0</v>
      </c>
      <c r="AC381" t="b">
        <v>1</v>
      </c>
      <c r="AD381" t="n">
        <v>89.59612820189574</v>
      </c>
      <c r="AE381" t="n">
        <v>-0</v>
      </c>
      <c r="AF381" t="n">
        <v>0</v>
      </c>
      <c r="AG381" t="n">
        <v>0.01693258967052089</v>
      </c>
      <c r="AH381" t="b">
        <v>1</v>
      </c>
      <c r="AI381" t="b">
        <v>1</v>
      </c>
      <c r="AJ381" t="n">
        <v>750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1</v>
      </c>
      <c r="AQ381" t="n">
        <v>0</v>
      </c>
      <c r="AR381" t="n">
        <v>0</v>
      </c>
      <c r="AS381" t="n">
        <v>0</v>
      </c>
      <c r="AT381" t="n">
        <v>0.4218122441152058</v>
      </c>
      <c r="AU381" t="n">
        <v>0.1326106085769575</v>
      </c>
      <c r="AV381" t="n">
        <v>0.4218122441152058</v>
      </c>
    </row>
    <row r="382" spans="1:48">
      <c r="A382" t="n">
        <v>379</v>
      </c>
      <c r="B382" t="n">
        <v>0</v>
      </c>
      <c r="C382" t="n">
        <v>0</v>
      </c>
      <c r="D382" t="n">
        <v>0</v>
      </c>
      <c r="E382" t="n">
        <v>8</v>
      </c>
      <c r="F382" t="n">
        <v>-0.2135192536341366</v>
      </c>
      <c r="G382" t="n">
        <v>65.9047906741268</v>
      </c>
      <c r="H382" t="n">
        <v>259.9284944187561</v>
      </c>
      <c r="I382" t="n">
        <v>-0.4748502478915892</v>
      </c>
      <c r="J382" t="n">
        <v>-0.4748502478915892</v>
      </c>
      <c r="K382" t="n">
        <v>-68.80358475369023</v>
      </c>
      <c r="L382" t="n">
        <v>0</v>
      </c>
      <c r="M382" t="n">
        <v>-17.44512798014458</v>
      </c>
      <c r="N382" t="n">
        <v>0</v>
      </c>
      <c r="O382" t="b">
        <v>0</v>
      </c>
      <c r="P382" t="n">
        <v>-0.4748502478915892</v>
      </c>
      <c r="Q382" t="n">
        <v>0</v>
      </c>
      <c r="R382" t="n">
        <v>0</v>
      </c>
      <c r="S382" t="n">
        <v>27.97021436832906</v>
      </c>
      <c r="T382" t="n">
        <v>0</v>
      </c>
      <c r="U382" t="n">
        <v>0</v>
      </c>
      <c r="V382" t="n">
        <v>17.44512798014458</v>
      </c>
      <c r="W382" t="n">
        <v>0</v>
      </c>
      <c r="X382" t="n">
        <v>0</v>
      </c>
      <c r="Y382" t="n">
        <v>-21.42817949427903</v>
      </c>
      <c r="Z382" t="n">
        <v>59.11402037722933</v>
      </c>
      <c r="AA382" t="n">
        <v>750</v>
      </c>
      <c r="AB382" t="b">
        <v>0</v>
      </c>
      <c r="AC382" t="b">
        <v>1</v>
      </c>
      <c r="AD382" t="n">
        <v>89.58868786179356</v>
      </c>
      <c r="AE382" t="n">
        <v>-0</v>
      </c>
      <c r="AF382" t="n">
        <v>0</v>
      </c>
      <c r="AG382" t="n">
        <v>0.0200631660260171</v>
      </c>
      <c r="AH382" t="b">
        <v>1</v>
      </c>
      <c r="AI382" t="b">
        <v>1</v>
      </c>
      <c r="AJ382" t="n">
        <v>750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1</v>
      </c>
      <c r="AQ382" t="n">
        <v>0</v>
      </c>
      <c r="AR382" t="n">
        <v>0</v>
      </c>
      <c r="AS382" t="n">
        <v>0</v>
      </c>
      <c r="AT382" t="n">
        <v>0.4216862903202604</v>
      </c>
      <c r="AU382" t="n">
        <v>0.1325710108421044</v>
      </c>
      <c r="AV382" t="n">
        <v>0.4216862903202604</v>
      </c>
    </row>
    <row r="383" spans="1:48">
      <c r="A383" t="n">
        <v>380</v>
      </c>
      <c r="B383" t="n">
        <v>0</v>
      </c>
      <c r="C383" t="n">
        <v>0</v>
      </c>
      <c r="D383" t="n">
        <v>0</v>
      </c>
      <c r="E383" t="n">
        <v>7.2</v>
      </c>
      <c r="F383" t="n">
        <v>-0.2593250765825361</v>
      </c>
      <c r="G383" t="n">
        <v>59.31431160671412</v>
      </c>
      <c r="H383" t="n">
        <v>233.9356449768805</v>
      </c>
      <c r="I383" t="n">
        <v>-0.5842055129040404</v>
      </c>
      <c r="J383" t="n">
        <v>-0.5842055129040404</v>
      </c>
      <c r="K383" t="n">
        <v>-94.05405809314585</v>
      </c>
      <c r="L383" t="n">
        <v>0</v>
      </c>
      <c r="M383" t="n">
        <v>-23.84737781266376</v>
      </c>
      <c r="N383" t="n">
        <v>0</v>
      </c>
      <c r="O383" t="b">
        <v>0</v>
      </c>
      <c r="P383" t="n">
        <v>-0.5842055129040404</v>
      </c>
      <c r="Q383" t="n">
        <v>0</v>
      </c>
      <c r="R383" t="n">
        <v>0</v>
      </c>
      <c r="S383" t="n">
        <v>27.97021436832906</v>
      </c>
      <c r="T383" t="n">
        <v>0</v>
      </c>
      <c r="U383" t="n">
        <v>0</v>
      </c>
      <c r="V383" t="n">
        <v>23.84737781266375</v>
      </c>
      <c r="W383" t="n">
        <v>0</v>
      </c>
      <c r="X383" t="n">
        <v>0</v>
      </c>
      <c r="Y383" t="n">
        <v>-21.42817949427903</v>
      </c>
      <c r="Z383" t="n">
        <v>59.13623361481189</v>
      </c>
      <c r="AA383" t="n">
        <v>750</v>
      </c>
      <c r="AB383" t="b">
        <v>0</v>
      </c>
      <c r="AC383" t="b">
        <v>1</v>
      </c>
      <c r="AD383" t="n">
        <v>89.58124752169138</v>
      </c>
      <c r="AE383" t="n">
        <v>-0</v>
      </c>
      <c r="AF383" t="n">
        <v>0</v>
      </c>
      <c r="AG383" t="n">
        <v>0.02282928377732255</v>
      </c>
      <c r="AH383" t="b">
        <v>1</v>
      </c>
      <c r="AI383" t="b">
        <v>1</v>
      </c>
      <c r="AJ383" t="n">
        <v>750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1</v>
      </c>
      <c r="AQ383" t="n">
        <v>0</v>
      </c>
      <c r="AR383" t="n">
        <v>0</v>
      </c>
      <c r="AS383" t="n">
        <v>0</v>
      </c>
      <c r="AT383" t="n">
        <v>0.4215309486134302</v>
      </c>
      <c r="AU383" t="n">
        <v>0.1325221740466639</v>
      </c>
      <c r="AV383" t="n">
        <v>0.4215309486134302</v>
      </c>
    </row>
    <row r="384" spans="1:48">
      <c r="A384" t="n">
        <v>381</v>
      </c>
      <c r="B384" t="n">
        <v>0</v>
      </c>
      <c r="C384" t="n">
        <v>0</v>
      </c>
      <c r="D384" t="n">
        <v>0</v>
      </c>
      <c r="E384" t="n">
        <v>6.1</v>
      </c>
      <c r="F384" t="n">
        <v>-0.332513773369054</v>
      </c>
      <c r="G384" t="n">
        <v>50.25240288902168</v>
      </c>
      <c r="H384" t="n">
        <v>198.1954769943015</v>
      </c>
      <c r="I384" t="n">
        <v>-0.7069443301314761</v>
      </c>
      <c r="J384" t="n">
        <v>-0.7069443301314761</v>
      </c>
      <c r="K384" t="n">
        <v>-134.3382741872349</v>
      </c>
      <c r="L384" t="n">
        <v>0</v>
      </c>
      <c r="M384" t="n">
        <v>-34.06142854645915</v>
      </c>
      <c r="N384" t="n">
        <v>0</v>
      </c>
      <c r="O384" t="b">
        <v>0</v>
      </c>
      <c r="P384" t="n">
        <v>-0.7069443301314761</v>
      </c>
      <c r="Q384" t="n">
        <v>0</v>
      </c>
      <c r="R384" t="n">
        <v>0</v>
      </c>
      <c r="S384" t="n">
        <v>27.97021436832906</v>
      </c>
      <c r="T384" t="n">
        <v>0</v>
      </c>
      <c r="U384" t="n">
        <v>0</v>
      </c>
      <c r="V384" t="n">
        <v>34.06142854645915</v>
      </c>
      <c r="W384" t="n">
        <v>0</v>
      </c>
      <c r="X384" t="n">
        <v>0</v>
      </c>
      <c r="Y384" t="n">
        <v>-21.42817949427903</v>
      </c>
      <c r="Z384" t="n">
        <v>59.15593092581624</v>
      </c>
      <c r="AA384" t="n">
        <v>750</v>
      </c>
      <c r="AB384" t="b">
        <v>0</v>
      </c>
      <c r="AC384" t="b">
        <v>1</v>
      </c>
      <c r="AD384" t="n">
        <v>89.5738071815892</v>
      </c>
      <c r="AE384" t="n">
        <v>-0</v>
      </c>
      <c r="AF384" t="n">
        <v>0</v>
      </c>
      <c r="AG384" t="n">
        <v>0.02406231460303707</v>
      </c>
      <c r="AH384" t="b">
        <v>1</v>
      </c>
      <c r="AI384" t="b">
        <v>1</v>
      </c>
      <c r="AJ384" t="n">
        <v>750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1</v>
      </c>
      <c r="AQ384" t="n">
        <v>0</v>
      </c>
      <c r="AR384" t="n">
        <v>0</v>
      </c>
      <c r="AS384" t="n">
        <v>0</v>
      </c>
      <c r="AT384" t="n">
        <v>0.4213932578517349</v>
      </c>
      <c r="AU384" t="n">
        <v>0.1324788864087194</v>
      </c>
      <c r="AV384" t="n">
        <v>0.4213932578517349</v>
      </c>
    </row>
    <row r="385" spans="1:48">
      <c r="A385" t="n">
        <v>382</v>
      </c>
      <c r="B385" t="n">
        <v>0</v>
      </c>
      <c r="C385" t="n">
        <v>0</v>
      </c>
      <c r="D385" t="n">
        <v>0</v>
      </c>
      <c r="E385" t="n">
        <v>4.9</v>
      </c>
      <c r="F385" t="n">
        <v>-0.3272864966079146</v>
      </c>
      <c r="G385" t="n">
        <v>40.36668428790267</v>
      </c>
      <c r="H385" t="n">
        <v>159.2062028314881</v>
      </c>
      <c r="I385" t="n">
        <v>-0.5567482797033999</v>
      </c>
      <c r="J385" t="n">
        <v>-0.5567482797033999</v>
      </c>
      <c r="K385" t="n">
        <v>-131.7064936134874</v>
      </c>
      <c r="L385" t="n">
        <v>0</v>
      </c>
      <c r="M385" t="n">
        <v>-33.39414138273006</v>
      </c>
      <c r="N385" t="n">
        <v>0</v>
      </c>
      <c r="O385" t="b">
        <v>0</v>
      </c>
      <c r="P385" t="n">
        <v>-0.5567482797033999</v>
      </c>
      <c r="Q385" t="n">
        <v>0</v>
      </c>
      <c r="R385" t="n">
        <v>0</v>
      </c>
      <c r="S385" t="n">
        <v>27.97021436832906</v>
      </c>
      <c r="T385" t="n">
        <v>0</v>
      </c>
      <c r="U385" t="n">
        <v>0</v>
      </c>
      <c r="V385" t="n">
        <v>33.39414138273007</v>
      </c>
      <c r="W385" t="n">
        <v>0</v>
      </c>
      <c r="X385" t="n">
        <v>0</v>
      </c>
      <c r="Y385" t="n">
        <v>-21.42817949427903</v>
      </c>
      <c r="Z385" t="n">
        <v>59.1756282368206</v>
      </c>
      <c r="AA385" t="n">
        <v>750</v>
      </c>
      <c r="AB385" t="b">
        <v>0</v>
      </c>
      <c r="AC385" t="b">
        <v>1</v>
      </c>
      <c r="AD385" t="n">
        <v>89.56636684148702</v>
      </c>
      <c r="AE385" t="n">
        <v>-0</v>
      </c>
      <c r="AF385" t="n">
        <v>0</v>
      </c>
      <c r="AG385" t="n">
        <v>0.01955611375799954</v>
      </c>
      <c r="AH385" t="b">
        <v>1</v>
      </c>
      <c r="AI385" t="b">
        <v>1</v>
      </c>
      <c r="AJ385" t="n">
        <v>750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1</v>
      </c>
      <c r="AQ385" t="n">
        <v>0</v>
      </c>
      <c r="AR385" t="n">
        <v>0</v>
      </c>
      <c r="AS385" t="n">
        <v>0</v>
      </c>
      <c r="AT385" t="n">
        <v>0.4212556202269806</v>
      </c>
      <c r="AU385" t="n">
        <v>0.132435615476127</v>
      </c>
      <c r="AV385" t="n">
        <v>0.4212556202269806</v>
      </c>
    </row>
    <row r="386" spans="1:48">
      <c r="A386" t="n">
        <v>383</v>
      </c>
      <c r="B386" t="n">
        <v>0</v>
      </c>
      <c r="C386" t="n">
        <v>0</v>
      </c>
      <c r="D386" t="n">
        <v>0</v>
      </c>
      <c r="E386" t="n">
        <v>3.7</v>
      </c>
      <c r="F386" t="n">
        <v>-0.3583402401992868</v>
      </c>
      <c r="G386" t="n">
        <v>30.48096568678365</v>
      </c>
      <c r="H386" t="n">
        <v>120.2169286686747</v>
      </c>
      <c r="I386" t="n">
        <v>-0.4752858076372626</v>
      </c>
      <c r="J386" t="n">
        <v>-0.4752858076372626</v>
      </c>
      <c r="K386" t="n">
        <v>-148.9009628714477</v>
      </c>
      <c r="L386" t="n">
        <v>0</v>
      </c>
      <c r="M386" t="n">
        <v>-37.75379383150297</v>
      </c>
      <c r="N386" t="n">
        <v>0</v>
      </c>
      <c r="O386" t="b">
        <v>0</v>
      </c>
      <c r="P386" t="n">
        <v>-0.4752858076372626</v>
      </c>
      <c r="Q386" t="n">
        <v>0</v>
      </c>
      <c r="R386" t="n">
        <v>0</v>
      </c>
      <c r="S386" t="n">
        <v>27.97021436832906</v>
      </c>
      <c r="T386" t="n">
        <v>0</v>
      </c>
      <c r="U386" t="n">
        <v>0</v>
      </c>
      <c r="V386" t="n">
        <v>37.75379383150296</v>
      </c>
      <c r="W386" t="n">
        <v>0</v>
      </c>
      <c r="X386" t="n">
        <v>0</v>
      </c>
      <c r="Y386" t="n">
        <v>-21.42817949427903</v>
      </c>
      <c r="Z386" t="n">
        <v>59.19532554782496</v>
      </c>
      <c r="AA386" t="n">
        <v>750</v>
      </c>
      <c r="AB386" t="b">
        <v>0</v>
      </c>
      <c r="AC386" t="b">
        <v>1</v>
      </c>
      <c r="AD386" t="n">
        <v>89.55892650138485</v>
      </c>
      <c r="AE386" t="n">
        <v>-0</v>
      </c>
      <c r="AF386" t="n">
        <v>0</v>
      </c>
      <c r="AG386" t="n">
        <v>0.01501529252726455</v>
      </c>
      <c r="AH386" t="b">
        <v>1</v>
      </c>
      <c r="AI386" t="b">
        <v>1</v>
      </c>
      <c r="AJ386" t="n">
        <v>750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1</v>
      </c>
      <c r="AQ386" t="n">
        <v>0</v>
      </c>
      <c r="AR386" t="n">
        <v>0</v>
      </c>
      <c r="AS386" t="n">
        <v>0</v>
      </c>
      <c r="AT386" t="n">
        <v>0.4211180357155119</v>
      </c>
      <c r="AU386" t="n">
        <v>0.1323923612414499</v>
      </c>
      <c r="AV386" t="n">
        <v>0.4211180357155119</v>
      </c>
    </row>
    <row r="387" spans="1:48">
      <c r="A387" t="n">
        <v>384</v>
      </c>
      <c r="B387" t="n">
        <v>0</v>
      </c>
      <c r="C387" t="n">
        <v>0</v>
      </c>
      <c r="D387" t="n">
        <v>0</v>
      </c>
      <c r="E387" t="n">
        <v>2.3</v>
      </c>
      <c r="F387" t="n">
        <v>-0.4060192092616051</v>
      </c>
      <c r="G387" t="n">
        <v>18.94762731881145</v>
      </c>
      <c r="H387" t="n">
        <v>74.72944214539237</v>
      </c>
      <c r="I387" t="n">
        <v>-0.3476141462603403</v>
      </c>
      <c r="J387" t="n">
        <v>-0.3476141462603403</v>
      </c>
      <c r="K387" t="n">
        <v>-175.19188677859</v>
      </c>
      <c r="L387" t="n">
        <v>0</v>
      </c>
      <c r="M387" t="n">
        <v>-44.41984958889199</v>
      </c>
      <c r="N387" t="n">
        <v>0</v>
      </c>
      <c r="O387" t="b">
        <v>0</v>
      </c>
      <c r="P387" t="n">
        <v>-0.3476141462603403</v>
      </c>
      <c r="Q387" t="n">
        <v>0</v>
      </c>
      <c r="R387" t="n">
        <v>0</v>
      </c>
      <c r="S387" t="n">
        <v>27.97021436832906</v>
      </c>
      <c r="T387" t="n">
        <v>0</v>
      </c>
      <c r="U387" t="n">
        <v>0</v>
      </c>
      <c r="V387" t="n">
        <v>44.41984958889199</v>
      </c>
      <c r="W387" t="n">
        <v>0</v>
      </c>
      <c r="X387" t="n">
        <v>0</v>
      </c>
      <c r="Y387" t="n">
        <v>-21.42817949427903</v>
      </c>
      <c r="Z387" t="n">
        <v>59.21301858843004</v>
      </c>
      <c r="AA387" t="n">
        <v>750</v>
      </c>
      <c r="AB387" t="b">
        <v>0</v>
      </c>
      <c r="AC387" t="b">
        <v>1</v>
      </c>
      <c r="AD387" t="n">
        <v>89.55148616128267</v>
      </c>
      <c r="AE387" t="n">
        <v>-0</v>
      </c>
      <c r="AF387" t="n">
        <v>0</v>
      </c>
      <c r="AG387" t="n">
        <v>0.008911105347369386</v>
      </c>
      <c r="AH387" t="b">
        <v>1</v>
      </c>
      <c r="AI387" t="b">
        <v>1</v>
      </c>
      <c r="AJ387" t="n">
        <v>750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1</v>
      </c>
      <c r="AQ387" t="n">
        <v>0</v>
      </c>
      <c r="AR387" t="n">
        <v>0</v>
      </c>
      <c r="AS387" t="n">
        <v>0</v>
      </c>
      <c r="AT387" t="n">
        <v>0.4209944961721569</v>
      </c>
      <c r="AU387" t="n">
        <v>0.1323535225063108</v>
      </c>
      <c r="AV387" t="n">
        <v>0.4209944961721569</v>
      </c>
    </row>
    <row r="388" spans="1:48">
      <c r="A388" t="n">
        <v>385</v>
      </c>
      <c r="B388" t="n">
        <v>0</v>
      </c>
      <c r="C388" t="n">
        <v>0</v>
      </c>
      <c r="D388" t="n">
        <v>0</v>
      </c>
      <c r="E388" t="n">
        <v>0.9</v>
      </c>
      <c r="F388" t="n">
        <v>-0.3509162560876269</v>
      </c>
      <c r="G388" t="n">
        <v>7.414288950839265</v>
      </c>
      <c r="H388" t="n">
        <v>29.24195562211006</v>
      </c>
      <c r="I388" t="n">
        <v>-0.1127372611677305</v>
      </c>
      <c r="J388" t="n">
        <v>-0.1127372611677305</v>
      </c>
      <c r="K388" t="n">
        <v>-145.2009154576199</v>
      </c>
      <c r="L388" t="n">
        <v>0</v>
      </c>
      <c r="M388" t="n">
        <v>-36.81564793550199</v>
      </c>
      <c r="N388" t="n">
        <v>0</v>
      </c>
      <c r="O388" t="b">
        <v>0</v>
      </c>
      <c r="P388" t="n">
        <v>-0.1127372611677305</v>
      </c>
      <c r="Q388" t="n">
        <v>0</v>
      </c>
      <c r="R388" t="n">
        <v>0</v>
      </c>
      <c r="S388" t="n">
        <v>27.97021436832906</v>
      </c>
      <c r="T388" t="n">
        <v>0</v>
      </c>
      <c r="U388" t="n">
        <v>0</v>
      </c>
      <c r="V388" t="n">
        <v>36.81564793550199</v>
      </c>
      <c r="W388" t="n">
        <v>0</v>
      </c>
      <c r="X388" t="n">
        <v>0</v>
      </c>
      <c r="Y388" t="n">
        <v>-21.42817949427903</v>
      </c>
      <c r="Z388" t="n">
        <v>59.2327158994344</v>
      </c>
      <c r="AA388" t="n">
        <v>750</v>
      </c>
      <c r="AB388" t="b">
        <v>0</v>
      </c>
      <c r="AC388" t="b">
        <v>1</v>
      </c>
      <c r="AD388" t="n">
        <v>89.54404582118049</v>
      </c>
      <c r="AE388" t="n">
        <v>-0</v>
      </c>
      <c r="AF388" t="n">
        <v>0</v>
      </c>
      <c r="AG388" t="n">
        <v>0.003201225027231525</v>
      </c>
      <c r="AH388" t="b">
        <v>1</v>
      </c>
      <c r="AI388" t="b">
        <v>1</v>
      </c>
      <c r="AJ388" t="n">
        <v>750</v>
      </c>
      <c r="AK388" t="n">
        <v>0</v>
      </c>
      <c r="AL388" t="n">
        <v>0</v>
      </c>
      <c r="AM388" t="n">
        <v>0</v>
      </c>
      <c r="AN388" t="n">
        <v>0.2695635702047531</v>
      </c>
      <c r="AO388" t="n">
        <v>0</v>
      </c>
      <c r="AP388" t="n">
        <v>1</v>
      </c>
      <c r="AQ388" t="n">
        <v>0</v>
      </c>
      <c r="AR388" t="n">
        <v>0</v>
      </c>
      <c r="AS388" t="n">
        <v>0</v>
      </c>
      <c r="AT388" t="n">
        <v>0.4208570124177675</v>
      </c>
      <c r="AU388" t="n">
        <v>0.1323102999479489</v>
      </c>
      <c r="AV388" t="n">
        <v>0.4208570124177675</v>
      </c>
    </row>
    <row r="389" spans="1:48">
      <c r="A389" t="n">
        <v>386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b">
        <v>0</v>
      </c>
      <c r="P389" t="n">
        <v>0</v>
      </c>
      <c r="Q389" t="n">
        <v>0</v>
      </c>
      <c r="R389" t="n">
        <v>1</v>
      </c>
      <c r="S389" t="n">
        <v>27.97021436832906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-21.42817949427903</v>
      </c>
      <c r="Z389" t="n">
        <v>59.22157301266557</v>
      </c>
      <c r="AA389" t="n">
        <v>0</v>
      </c>
      <c r="AB389" t="b">
        <v>0</v>
      </c>
      <c r="AC389" t="b">
        <v>0</v>
      </c>
      <c r="AD389" t="n">
        <v>89.53660548107831</v>
      </c>
      <c r="AE389" t="n">
        <v>-0</v>
      </c>
      <c r="AF389" t="n">
        <v>0</v>
      </c>
      <c r="AG389" t="n">
        <v>-0.00233899682015748</v>
      </c>
      <c r="AH389" t="b">
        <v>0</v>
      </c>
      <c r="AI389" t="b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0.2695635702047531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</row>
    <row r="390" spans="1:48">
      <c r="A390" t="n">
        <v>387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b">
        <v>0</v>
      </c>
      <c r="P390" t="n">
        <v>0</v>
      </c>
      <c r="Q390" t="n">
        <v>0</v>
      </c>
      <c r="R390" t="n">
        <v>1</v>
      </c>
      <c r="S390" t="n">
        <v>27.97021436832906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-21.42817949427903</v>
      </c>
      <c r="Z390" t="n">
        <v>59.21043012589674</v>
      </c>
      <c r="AA390" t="n">
        <v>0</v>
      </c>
      <c r="AB390" t="b">
        <v>0</v>
      </c>
      <c r="AC390" t="b">
        <v>0</v>
      </c>
      <c r="AD390" t="n">
        <v>89.52916514097613</v>
      </c>
      <c r="AE390" t="n">
        <v>-0</v>
      </c>
      <c r="AF390" t="n">
        <v>0</v>
      </c>
      <c r="AG390" t="n">
        <v>-0.007287874664707872</v>
      </c>
      <c r="AH390" t="b">
        <v>0</v>
      </c>
      <c r="AI390" t="b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</row>
    <row r="391" spans="1:48">
      <c r="A391" t="n">
        <v>388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b">
        <v>0</v>
      </c>
      <c r="P391" t="n">
        <v>0</v>
      </c>
      <c r="Q391" t="n">
        <v>0</v>
      </c>
      <c r="R391" t="n">
        <v>1</v>
      </c>
      <c r="S391" t="n">
        <v>27.97021436832906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-21.42817949427903</v>
      </c>
      <c r="Z391" t="n">
        <v>59.19928723912791</v>
      </c>
      <c r="AA391" t="n">
        <v>0</v>
      </c>
      <c r="AB391" t="b">
        <v>0</v>
      </c>
      <c r="AC391" t="b">
        <v>0</v>
      </c>
      <c r="AD391" t="n">
        <v>89.52172480087395</v>
      </c>
      <c r="AE391" t="n">
        <v>-0</v>
      </c>
      <c r="AF391" t="n">
        <v>0</v>
      </c>
      <c r="AG391" t="n">
        <v>-0.01026966234011706</v>
      </c>
      <c r="AH391" t="b">
        <v>0</v>
      </c>
      <c r="AI391" t="b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</row>
    <row r="392" spans="1:48">
      <c r="A392" t="n">
        <v>389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b">
        <v>0</v>
      </c>
      <c r="P392" t="n">
        <v>0</v>
      </c>
      <c r="Q392" t="n">
        <v>0</v>
      </c>
      <c r="R392" t="n">
        <v>1</v>
      </c>
      <c r="S392" t="n">
        <v>27.97021436832906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-21.42817949427903</v>
      </c>
      <c r="Z392" t="n">
        <v>59.18814435235907</v>
      </c>
      <c r="AA392" t="n">
        <v>0</v>
      </c>
      <c r="AB392" t="b">
        <v>0</v>
      </c>
      <c r="AC392" t="b">
        <v>0</v>
      </c>
      <c r="AD392" t="n">
        <v>89.51428446077178</v>
      </c>
      <c r="AE392" t="n">
        <v>-0</v>
      </c>
      <c r="AF392" t="n">
        <v>0</v>
      </c>
      <c r="AG392" t="n">
        <v>-0.01153660770351528</v>
      </c>
      <c r="AH392" t="b">
        <v>0</v>
      </c>
      <c r="AI392" t="b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</row>
    <row r="393" spans="1:48">
      <c r="A393" t="n">
        <v>390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b">
        <v>0</v>
      </c>
      <c r="P393" t="n">
        <v>0</v>
      </c>
      <c r="Q393" t="n">
        <v>0</v>
      </c>
      <c r="R393" t="n">
        <v>1</v>
      </c>
      <c r="S393" t="n">
        <v>27.97021436832906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-21.42817949427903</v>
      </c>
      <c r="Z393" t="n">
        <v>59.17700146559024</v>
      </c>
      <c r="AA393" t="n">
        <v>0</v>
      </c>
      <c r="AB393" t="b">
        <v>0</v>
      </c>
      <c r="AC393" t="b">
        <v>0</v>
      </c>
      <c r="AD393" t="n">
        <v>89.5068441206696</v>
      </c>
      <c r="AE393" t="n">
        <v>-0</v>
      </c>
      <c r="AF393" t="n">
        <v>0</v>
      </c>
      <c r="AG393" t="n">
        <v>-0.009225578108710386</v>
      </c>
      <c r="AH393" t="b">
        <v>0</v>
      </c>
      <c r="AI393" t="b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</row>
    <row r="394" spans="1:48">
      <c r="A394" t="n">
        <v>391</v>
      </c>
      <c r="B394" t="n">
        <v>0</v>
      </c>
      <c r="C394" t="n">
        <v>0</v>
      </c>
      <c r="D394" t="n">
        <v>0</v>
      </c>
      <c r="E394" t="n">
        <v>0</v>
      </c>
      <c r="F394" t="n">
        <v>0.03779530486623869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b">
        <v>0</v>
      </c>
      <c r="P394" t="n">
        <v>0</v>
      </c>
      <c r="Q394" t="n">
        <v>0</v>
      </c>
      <c r="R394" t="n">
        <v>1</v>
      </c>
      <c r="S394" t="n">
        <v>27.97021436832906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-21.42817949427903</v>
      </c>
      <c r="Z394" t="n">
        <v>59.16532760875457</v>
      </c>
      <c r="AA394" t="n">
        <v>0</v>
      </c>
      <c r="AB394" t="b">
        <v>0</v>
      </c>
      <c r="AC394" t="b">
        <v>0</v>
      </c>
      <c r="AD394" t="n">
        <v>89.49940378056742</v>
      </c>
      <c r="AE394" t="n">
        <v>-0</v>
      </c>
      <c r="AF394" t="n">
        <v>0</v>
      </c>
      <c r="AG394" t="n">
        <v>-0.01162166193390468</v>
      </c>
      <c r="AH394" t="b">
        <v>0</v>
      </c>
      <c r="AI394" t="b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0.2695635702047531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</row>
    <row r="395" spans="1:48">
      <c r="A395" t="n">
        <v>392</v>
      </c>
      <c r="B395" t="n">
        <v>0</v>
      </c>
      <c r="C395" t="n">
        <v>0</v>
      </c>
      <c r="D395" t="n">
        <v>0</v>
      </c>
      <c r="E395" t="n">
        <v>0.5</v>
      </c>
      <c r="F395" t="n">
        <v>0.27612429651063</v>
      </c>
      <c r="G395" t="n">
        <v>4.119049417132925</v>
      </c>
      <c r="H395" t="n">
        <v>16.24553090117226</v>
      </c>
      <c r="I395" t="n">
        <v>0.08535881884302995</v>
      </c>
      <c r="J395" t="n">
        <v>0.08535881884302995</v>
      </c>
      <c r="K395" t="n">
        <v>197.8895115777937</v>
      </c>
      <c r="L395" t="n">
        <v>1</v>
      </c>
      <c r="M395" t="n">
        <v>50.17482545075905</v>
      </c>
      <c r="N395" t="n">
        <v>60.54709366866899</v>
      </c>
      <c r="O395" t="b">
        <v>1</v>
      </c>
      <c r="P395" t="n">
        <v>0.08535881884302995</v>
      </c>
      <c r="Q395" t="n">
        <v>0</v>
      </c>
      <c r="R395" t="n">
        <v>0.8675106373272167</v>
      </c>
      <c r="S395" t="n">
        <v>27.97021436832906</v>
      </c>
      <c r="T395" t="n">
        <v>15.51856890164435</v>
      </c>
      <c r="U395" t="n">
        <v>0.09839512643443636</v>
      </c>
      <c r="V395" t="n">
        <v>2.056045303372533</v>
      </c>
      <c r="W395" t="n">
        <v>0</v>
      </c>
      <c r="X395" t="n">
        <v>0</v>
      </c>
      <c r="Y395" t="n">
        <v>-21.42817949427903</v>
      </c>
      <c r="Z395" t="n">
        <v>59.18621846673815</v>
      </c>
      <c r="AA395" t="n">
        <v>750</v>
      </c>
      <c r="AB395" t="b">
        <v>1</v>
      </c>
      <c r="AC395" t="b">
        <v>1</v>
      </c>
      <c r="AD395" t="n">
        <v>89.49196344046524</v>
      </c>
      <c r="AE395" t="n">
        <v>-0</v>
      </c>
      <c r="AF395" t="n">
        <v>0</v>
      </c>
      <c r="AG395" t="n">
        <v>0.009278374520616639</v>
      </c>
      <c r="AH395" t="b">
        <v>1</v>
      </c>
      <c r="AI395" t="b">
        <v>1</v>
      </c>
      <c r="AJ395" t="n">
        <v>750</v>
      </c>
      <c r="AK395" t="n">
        <v>0</v>
      </c>
      <c r="AL395" t="n">
        <v>0.09839512643443636</v>
      </c>
      <c r="AM395" t="n">
        <v>0</v>
      </c>
      <c r="AN395" t="n">
        <v>0.3679586966391895</v>
      </c>
      <c r="AO395" t="n">
        <v>0</v>
      </c>
      <c r="AP395" t="n">
        <v>1</v>
      </c>
      <c r="AQ395" t="n">
        <v>0</v>
      </c>
      <c r="AR395" t="n">
        <v>0</v>
      </c>
      <c r="AS395" t="n">
        <v>0</v>
      </c>
      <c r="AT395" t="n">
        <v>0.4211816415193427</v>
      </c>
      <c r="AU395" t="n">
        <v>0.1324123578263587</v>
      </c>
      <c r="AV395" t="n">
        <v>0.4211816415193427</v>
      </c>
    </row>
    <row r="396" spans="1:48">
      <c r="A396" t="n">
        <v>393</v>
      </c>
      <c r="B396" t="n">
        <v>0</v>
      </c>
      <c r="C396" t="n">
        <v>0</v>
      </c>
      <c r="D396" t="n">
        <v>0</v>
      </c>
      <c r="E396" t="n">
        <v>2.1</v>
      </c>
      <c r="F396" t="n">
        <v>0.6077075090912416</v>
      </c>
      <c r="G396" t="n">
        <v>17.30000755195828</v>
      </c>
      <c r="H396" t="n">
        <v>68.23122978492347</v>
      </c>
      <c r="I396" t="n">
        <v>0.6875502773128298</v>
      </c>
      <c r="J396" t="n">
        <v>0.6875502773128298</v>
      </c>
      <c r="K396" t="n">
        <v>379.5155288686113</v>
      </c>
      <c r="L396" t="n">
        <v>1</v>
      </c>
      <c r="M396" t="n">
        <v>96.22604687338014</v>
      </c>
      <c r="N396" t="n">
        <v>254.2977934084098</v>
      </c>
      <c r="O396" t="b">
        <v>0</v>
      </c>
      <c r="P396" t="n">
        <v>0.6875502773128298</v>
      </c>
      <c r="Q396" t="n">
        <v>0</v>
      </c>
      <c r="R396" t="n">
        <v>0.9073671097610955</v>
      </c>
      <c r="S396" t="n">
        <v>27.97060118861033</v>
      </c>
      <c r="T396" t="n">
        <v>28.45445153748322</v>
      </c>
      <c r="U396" t="n">
        <v>0.7577421199384864</v>
      </c>
      <c r="V396" t="n">
        <v>2.635818086079912</v>
      </c>
      <c r="W396" t="n">
        <v>0</v>
      </c>
      <c r="X396" t="n">
        <v>0</v>
      </c>
      <c r="Y396" t="n">
        <v>-21.42817949427903</v>
      </c>
      <c r="Z396" t="n">
        <v>59.20710932472172</v>
      </c>
      <c r="AA396" t="n">
        <v>750</v>
      </c>
      <c r="AB396" t="b">
        <v>0</v>
      </c>
      <c r="AC396" t="b">
        <v>1</v>
      </c>
      <c r="AD396" t="n">
        <v>89.48452310036306</v>
      </c>
      <c r="AE396" t="n">
        <v>-0</v>
      </c>
      <c r="AF396" t="n">
        <v>0</v>
      </c>
      <c r="AG396" t="n">
        <v>0.02048207243795058</v>
      </c>
      <c r="AH396" t="b">
        <v>0</v>
      </c>
      <c r="AI396" t="b">
        <v>0</v>
      </c>
      <c r="AJ396" t="n">
        <v>750</v>
      </c>
      <c r="AK396" t="n">
        <v>0</v>
      </c>
      <c r="AL396" t="n">
        <v>0.7577421199384864</v>
      </c>
      <c r="AM396" t="n">
        <v>0</v>
      </c>
      <c r="AN396" t="n">
        <v>0.7577421199384864</v>
      </c>
      <c r="AO396" t="n">
        <v>0</v>
      </c>
      <c r="AP396" t="n">
        <v>1</v>
      </c>
      <c r="AQ396" t="n">
        <v>0</v>
      </c>
      <c r="AR396" t="n">
        <v>0</v>
      </c>
      <c r="AS396" t="n">
        <v>0</v>
      </c>
      <c r="AT396" t="n">
        <v>0.4210357521373196</v>
      </c>
      <c r="AU396" t="n">
        <v>0.1323664926813685</v>
      </c>
      <c r="AV396" t="n">
        <v>0.4210357521373196</v>
      </c>
    </row>
    <row r="397" spans="1:48">
      <c r="A397" t="n">
        <v>394</v>
      </c>
      <c r="B397" t="n">
        <v>0</v>
      </c>
      <c r="C397" t="n">
        <v>0</v>
      </c>
      <c r="D397" t="n">
        <v>0</v>
      </c>
      <c r="E397" t="n">
        <v>4.8</v>
      </c>
      <c r="F397" t="n">
        <v>0.8763790004577363</v>
      </c>
      <c r="G397" t="n">
        <v>39.54287440447608</v>
      </c>
      <c r="H397" t="n">
        <v>155.9570966512537</v>
      </c>
      <c r="I397" t="n">
        <v>2.182046168637231</v>
      </c>
      <c r="J397" t="n">
        <v>2.182046168637231</v>
      </c>
      <c r="K397" t="n">
        <v>526.9471767394367</v>
      </c>
      <c r="L397" t="n">
        <v>1</v>
      </c>
      <c r="M397" t="n">
        <v>133.6072963335286</v>
      </c>
      <c r="N397" t="n">
        <v>581.2520992192224</v>
      </c>
      <c r="O397" t="b">
        <v>0</v>
      </c>
      <c r="P397" t="n">
        <v>2.182046168637231</v>
      </c>
      <c r="Q397" t="n">
        <v>0</v>
      </c>
      <c r="R397" t="n">
        <v>0.9183543291992661</v>
      </c>
      <c r="S397" t="n">
        <v>27.97277964818289</v>
      </c>
      <c r="T397" t="n">
        <v>39.03556820265103</v>
      </c>
      <c r="U397" t="n">
        <v>2.376039508127333</v>
      </c>
      <c r="V397" t="n">
        <v>3.187085150993234</v>
      </c>
      <c r="W397" t="n">
        <v>0</v>
      </c>
      <c r="X397" t="n">
        <v>0</v>
      </c>
      <c r="Y397" t="n">
        <v>-21.42817949427903</v>
      </c>
      <c r="Z397" t="n">
        <v>59.23129531811752</v>
      </c>
      <c r="AA397" t="n">
        <v>750</v>
      </c>
      <c r="AB397" t="b">
        <v>0</v>
      </c>
      <c r="AC397" t="b">
        <v>1</v>
      </c>
      <c r="AD397" t="n">
        <v>89.47708276026088</v>
      </c>
      <c r="AE397" t="n">
        <v>-0</v>
      </c>
      <c r="AF397" t="n">
        <v>0</v>
      </c>
      <c r="AG397" t="n">
        <v>0.04507003384967562</v>
      </c>
      <c r="AH397" t="b">
        <v>0</v>
      </c>
      <c r="AI397" t="b">
        <v>0</v>
      </c>
      <c r="AJ397" t="n">
        <v>750</v>
      </c>
      <c r="AK397" t="n">
        <v>0</v>
      </c>
      <c r="AL397" t="n">
        <v>2.376039508127333</v>
      </c>
      <c r="AM397" t="n">
        <v>0</v>
      </c>
      <c r="AN397" t="n">
        <v>2.407221041295452</v>
      </c>
      <c r="AO397" t="n">
        <v>0</v>
      </c>
      <c r="AP397" t="n">
        <v>1</v>
      </c>
      <c r="AQ397" t="n">
        <v>0</v>
      </c>
      <c r="AR397" t="n">
        <v>0</v>
      </c>
      <c r="AS397" t="n">
        <v>0</v>
      </c>
      <c r="AT397" t="n">
        <v>0.4208669260494981</v>
      </c>
      <c r="AU397" t="n">
        <v>0.1323134166254644</v>
      </c>
      <c r="AV397" t="n">
        <v>0.4208669260494981</v>
      </c>
    </row>
    <row r="398" spans="1:48">
      <c r="A398" t="n">
        <v>395</v>
      </c>
      <c r="B398" t="n">
        <v>0</v>
      </c>
      <c r="C398" t="n">
        <v>0</v>
      </c>
      <c r="D398" t="n">
        <v>0</v>
      </c>
      <c r="E398" t="n">
        <v>8.300000000000001</v>
      </c>
      <c r="F398" t="n">
        <v>1.053443155744481</v>
      </c>
      <c r="G398" t="n">
        <v>68.37622032440656</v>
      </c>
      <c r="H398" t="n">
        <v>269.6758129594594</v>
      </c>
      <c r="I398" t="n">
        <v>4.472189215873135</v>
      </c>
      <c r="J398" t="n">
        <v>4.472189215873135</v>
      </c>
      <c r="K398" t="n">
        <v>624.577682216003</v>
      </c>
      <c r="L398" t="n">
        <v>1</v>
      </c>
      <c r="M398" t="n">
        <v>158.36148129209</v>
      </c>
      <c r="N398" t="n">
        <v>1005.081754899905</v>
      </c>
      <c r="O398" t="b">
        <v>0</v>
      </c>
      <c r="P398" t="n">
        <v>4.472189215873135</v>
      </c>
      <c r="Q398" t="n">
        <v>0</v>
      </c>
      <c r="R398" t="n">
        <v>0.920881442758034</v>
      </c>
      <c r="S398" t="n">
        <v>27.97887329003524</v>
      </c>
      <c r="T398" t="n">
        <v>46.14094036884901</v>
      </c>
      <c r="U398" t="n">
        <v>4.856422345181543</v>
      </c>
      <c r="V398" t="n">
        <v>3.650604631770918</v>
      </c>
      <c r="W398" t="n">
        <v>0</v>
      </c>
      <c r="X398" t="n">
        <v>0</v>
      </c>
      <c r="Y398" t="n">
        <v>-21.42817949427903</v>
      </c>
      <c r="Z398" t="n">
        <v>59.24808108430275</v>
      </c>
      <c r="AA398" t="n">
        <v>1005.081754899905</v>
      </c>
      <c r="AB398" t="b">
        <v>0</v>
      </c>
      <c r="AC398" t="b">
        <v>1</v>
      </c>
      <c r="AD398" t="n">
        <v>89.46964242015871</v>
      </c>
      <c r="AE398" t="n">
        <v>-0</v>
      </c>
      <c r="AF398" t="n">
        <v>0</v>
      </c>
      <c r="AG398" t="n">
        <v>0.08653979183566207</v>
      </c>
      <c r="AH398" t="b">
        <v>0</v>
      </c>
      <c r="AI398" t="b">
        <v>0</v>
      </c>
      <c r="AJ398" t="n">
        <v>1005.081754899905</v>
      </c>
      <c r="AK398" t="n">
        <v>0</v>
      </c>
      <c r="AL398" t="n">
        <v>4.856422345181543</v>
      </c>
      <c r="AM398" t="n">
        <v>0</v>
      </c>
      <c r="AN398" t="n">
        <v>5.11846155965931</v>
      </c>
      <c r="AO398" t="n">
        <v>0</v>
      </c>
      <c r="AP398" t="n">
        <v>1</v>
      </c>
      <c r="AQ398" t="n">
        <v>0</v>
      </c>
      <c r="AR398" t="n">
        <v>0</v>
      </c>
      <c r="AS398" t="n">
        <v>0</v>
      </c>
      <c r="AT398" t="n">
        <v>1.596360052005555</v>
      </c>
      <c r="AU398" t="n">
        <v>0.5018684994515762</v>
      </c>
      <c r="AV398" t="n">
        <v>1.596360052005555</v>
      </c>
    </row>
    <row r="399" spans="1:48">
      <c r="A399" t="n">
        <v>396</v>
      </c>
      <c r="B399" t="n">
        <v>0</v>
      </c>
      <c r="C399" t="n">
        <v>0</v>
      </c>
      <c r="D399" t="n">
        <v>0</v>
      </c>
      <c r="E399" t="n">
        <v>12.3</v>
      </c>
      <c r="F399" t="n">
        <v>1.159848376564345</v>
      </c>
      <c r="G399" t="n">
        <v>101.32861566147</v>
      </c>
      <c r="H399" t="n">
        <v>399.6400601688375</v>
      </c>
      <c r="I399" t="n">
        <v>7.257296173480436</v>
      </c>
      <c r="J399" t="n">
        <v>7.257296173480436</v>
      </c>
      <c r="K399" t="n">
        <v>683.9338830110014</v>
      </c>
      <c r="L399" t="n">
        <v>1</v>
      </c>
      <c r="M399" t="n">
        <v>173.4112279439659</v>
      </c>
      <c r="N399" t="n">
        <v>1489.458504249257</v>
      </c>
      <c r="O399" t="b">
        <v>0</v>
      </c>
      <c r="P399" t="n">
        <v>7.257296173480436</v>
      </c>
      <c r="Q399" t="n">
        <v>0</v>
      </c>
      <c r="R399" t="n">
        <v>0.9201086252469145</v>
      </c>
      <c r="S399" t="n">
        <v>27.99097588105991</v>
      </c>
      <c r="T399" t="n">
        <v>50.56834251170749</v>
      </c>
      <c r="U399" t="n">
        <v>7.887434129348495</v>
      </c>
      <c r="V399" t="n">
        <v>4.039974402245221</v>
      </c>
      <c r="W399" t="n">
        <v>0</v>
      </c>
      <c r="X399" t="n">
        <v>0</v>
      </c>
      <c r="Y399" t="n">
        <v>-21.42817949427903</v>
      </c>
      <c r="Z399" t="n">
        <v>59.38992976802329</v>
      </c>
      <c r="AA399" t="n">
        <v>1489.458504249257</v>
      </c>
      <c r="AB399" t="b">
        <v>0</v>
      </c>
      <c r="AC399" t="b">
        <v>1</v>
      </c>
      <c r="AD399" t="n">
        <v>89.46220208005653</v>
      </c>
      <c r="AE399" t="n">
        <v>-0</v>
      </c>
      <c r="AF399" t="n">
        <v>0</v>
      </c>
      <c r="AG399" t="n">
        <v>0.1223481426353274</v>
      </c>
      <c r="AH399" t="b">
        <v>0</v>
      </c>
      <c r="AI399" t="b">
        <v>0</v>
      </c>
      <c r="AJ399" t="n">
        <v>1489.458504249257</v>
      </c>
      <c r="AK399" t="n">
        <v>0</v>
      </c>
      <c r="AL399" t="n">
        <v>7.887434129348495</v>
      </c>
      <c r="AM399" t="n">
        <v>0</v>
      </c>
      <c r="AN399" t="n">
        <v>7.897785924534035</v>
      </c>
      <c r="AO399" t="n">
        <v>0</v>
      </c>
      <c r="AP399" t="n">
        <v>1</v>
      </c>
      <c r="AQ399" t="n">
        <v>0</v>
      </c>
      <c r="AR399" t="n">
        <v>0</v>
      </c>
      <c r="AS399" t="n">
        <v>0</v>
      </c>
      <c r="AT399" t="n">
        <v>2.271130280715072</v>
      </c>
      <c r="AU399" t="n">
        <v>0.7140048039974025</v>
      </c>
      <c r="AV399" t="n">
        <v>2.271130280715072</v>
      </c>
    </row>
    <row r="400" spans="1:48">
      <c r="A400" t="n">
        <v>397</v>
      </c>
      <c r="B400" t="n">
        <v>0</v>
      </c>
      <c r="C400" t="n">
        <v>0</v>
      </c>
      <c r="D400" t="n">
        <v>0</v>
      </c>
      <c r="E400" t="n">
        <v>16.6</v>
      </c>
      <c r="F400" t="n">
        <v>1.22383000466481</v>
      </c>
      <c r="G400" t="n">
        <v>136.7524406488131</v>
      </c>
      <c r="H400" t="n">
        <v>539.3516259189189</v>
      </c>
      <c r="I400" t="n">
        <v>10.31805790868951</v>
      </c>
      <c r="J400" t="n">
        <v>10.31805790868951</v>
      </c>
      <c r="K400" t="n">
        <v>720.500450954377</v>
      </c>
      <c r="L400" t="n">
        <v>2</v>
      </c>
      <c r="M400" t="n">
        <v>182.6826701202781</v>
      </c>
      <c r="N400" t="n">
        <v>1152.055072962811</v>
      </c>
      <c r="O400" t="b">
        <v>1</v>
      </c>
      <c r="P400" t="n">
        <v>10.31805790868951</v>
      </c>
      <c r="Q400" t="n">
        <v>0</v>
      </c>
      <c r="R400" t="n">
        <v>0.9404279385885691</v>
      </c>
      <c r="S400" t="n">
        <v>28.01080733566607</v>
      </c>
      <c r="T400" t="n">
        <v>90.94327286145767</v>
      </c>
      <c r="U400" t="n">
        <v>10.97166245844977</v>
      </c>
      <c r="V400" t="n">
        <v>5.417678235859285</v>
      </c>
      <c r="W400" t="n">
        <v>0</v>
      </c>
      <c r="X400" t="n">
        <v>0</v>
      </c>
      <c r="Y400" t="n">
        <v>-21.42817949427903</v>
      </c>
      <c r="Z400" t="n">
        <v>59.46613156590902</v>
      </c>
      <c r="AA400" t="n">
        <v>1152.055072962811</v>
      </c>
      <c r="AB400" t="b">
        <v>0</v>
      </c>
      <c r="AC400" t="b">
        <v>1</v>
      </c>
      <c r="AD400" t="n">
        <v>89.45476173995435</v>
      </c>
      <c r="AE400" t="n">
        <v>-0</v>
      </c>
      <c r="AF400" t="n">
        <v>0</v>
      </c>
      <c r="AG400" t="n">
        <v>0.1454665119453966</v>
      </c>
      <c r="AH400" t="b">
        <v>0</v>
      </c>
      <c r="AI400" t="b">
        <v>0</v>
      </c>
      <c r="AJ400" t="n">
        <v>1152.055072962811</v>
      </c>
      <c r="AK400" t="n">
        <v>0</v>
      </c>
      <c r="AL400" t="n">
        <v>10.97166245844977</v>
      </c>
      <c r="AM400" t="n">
        <v>0</v>
      </c>
      <c r="AN400" t="n">
        <v>10.97239059326852</v>
      </c>
      <c r="AO400" t="n">
        <v>0</v>
      </c>
      <c r="AP400" t="n">
        <v>1</v>
      </c>
      <c r="AQ400" t="n">
        <v>0</v>
      </c>
      <c r="AR400" t="n">
        <v>0</v>
      </c>
      <c r="AS400" t="n">
        <v>0</v>
      </c>
      <c r="AT400" t="n">
        <v>2.844968524004381</v>
      </c>
      <c r="AU400" t="n">
        <v>0.8944098058174633</v>
      </c>
      <c r="AV400" t="n">
        <v>2.844968524004381</v>
      </c>
    </row>
    <row r="401" spans="1:48">
      <c r="A401" t="n">
        <v>398</v>
      </c>
      <c r="B401" t="n">
        <v>0</v>
      </c>
      <c r="C401" t="n">
        <v>0</v>
      </c>
      <c r="D401" t="n">
        <v>0</v>
      </c>
      <c r="E401" t="n">
        <v>20.9</v>
      </c>
      <c r="F401" t="n">
        <v>1.111498271443077</v>
      </c>
      <c r="G401" t="n">
        <v>172.1762656361562</v>
      </c>
      <c r="H401" t="n">
        <v>679.0631916690003</v>
      </c>
      <c r="I401" t="n">
        <v>11.9168759332586</v>
      </c>
      <c r="J401" t="n">
        <v>11.9168759332586</v>
      </c>
      <c r="K401" t="n">
        <v>660.9376863820187</v>
      </c>
      <c r="L401" t="n">
        <v>2</v>
      </c>
      <c r="M401" t="n">
        <v>167.5805492855017</v>
      </c>
      <c r="N401" t="n">
        <v>1450.478977404985</v>
      </c>
      <c r="O401" t="b">
        <v>0</v>
      </c>
      <c r="P401" t="n">
        <v>11.9168759332586</v>
      </c>
      <c r="Q401" t="n">
        <v>0</v>
      </c>
      <c r="R401" t="n">
        <v>0.9369454813166835</v>
      </c>
      <c r="S401" t="n">
        <v>28.03183158111142</v>
      </c>
      <c r="T401" t="n">
        <v>83.73519580419585</v>
      </c>
      <c r="U401" t="n">
        <v>12.71885736244962</v>
      </c>
      <c r="V401" t="n">
        <v>5.279882468286829</v>
      </c>
      <c r="W401" t="n">
        <v>0</v>
      </c>
      <c r="X401" t="n">
        <v>0</v>
      </c>
      <c r="Y401" t="n">
        <v>-21.42817949427903</v>
      </c>
      <c r="Z401" t="n">
        <v>59.61465079366128</v>
      </c>
      <c r="AA401" t="n">
        <v>1450.478977404985</v>
      </c>
      <c r="AB401" t="b">
        <v>0</v>
      </c>
      <c r="AC401" t="b">
        <v>1</v>
      </c>
      <c r="AD401" t="n">
        <v>89.44732139985217</v>
      </c>
      <c r="AE401" t="n">
        <v>-0</v>
      </c>
      <c r="AF401" t="n">
        <v>0</v>
      </c>
      <c r="AG401" t="n">
        <v>0.1633559648974972</v>
      </c>
      <c r="AH401" t="b">
        <v>0</v>
      </c>
      <c r="AI401" t="b">
        <v>0</v>
      </c>
      <c r="AJ401" t="n">
        <v>1450.478977404985</v>
      </c>
      <c r="AK401" t="n">
        <v>0</v>
      </c>
      <c r="AL401" t="n">
        <v>12.71885736244962</v>
      </c>
      <c r="AM401" t="n">
        <v>0</v>
      </c>
      <c r="AN401" t="n">
        <v>12.8521776257466</v>
      </c>
      <c r="AO401" t="n">
        <v>0</v>
      </c>
      <c r="AP401" t="n">
        <v>1</v>
      </c>
      <c r="AQ401" t="n">
        <v>0</v>
      </c>
      <c r="AR401" t="n">
        <v>0</v>
      </c>
      <c r="AS401" t="n">
        <v>0</v>
      </c>
      <c r="AT401" t="n">
        <v>3.230685118903594</v>
      </c>
      <c r="AU401" t="n">
        <v>1.015672555065317</v>
      </c>
      <c r="AV401" t="n">
        <v>3.230685118903594</v>
      </c>
    </row>
    <row r="402" spans="1:48">
      <c r="A402" t="n">
        <v>399</v>
      </c>
      <c r="B402" t="n">
        <v>0</v>
      </c>
      <c r="C402" t="n">
        <v>0</v>
      </c>
      <c r="D402" t="n">
        <v>0</v>
      </c>
      <c r="E402" t="n">
        <v>24.2</v>
      </c>
      <c r="F402" t="n">
        <v>0.6635102428962099</v>
      </c>
      <c r="G402" t="n">
        <v>199.3619917892336</v>
      </c>
      <c r="H402" t="n">
        <v>786.2836956167372</v>
      </c>
      <c r="I402" t="n">
        <v>8.716048579347508</v>
      </c>
      <c r="J402" t="n">
        <v>8.716048579347508</v>
      </c>
      <c r="K402" t="n">
        <v>417.492482849631</v>
      </c>
      <c r="L402" t="n">
        <v>2</v>
      </c>
      <c r="M402" t="n">
        <v>105.8550920004135</v>
      </c>
      <c r="N402" t="n">
        <v>1679.501973837351</v>
      </c>
      <c r="O402" t="b">
        <v>0</v>
      </c>
      <c r="P402" t="n">
        <v>8.716048579347508</v>
      </c>
      <c r="Q402" t="n">
        <v>0</v>
      </c>
      <c r="R402" t="n">
        <v>0.9210480558919094</v>
      </c>
      <c r="S402" t="n">
        <v>28.05753308057047</v>
      </c>
      <c r="T402" t="n">
        <v>53.80569127093784</v>
      </c>
      <c r="U402" t="n">
        <v>9.46318546963025</v>
      </c>
      <c r="V402" t="n">
        <v>4.248063929920264</v>
      </c>
      <c r="W402" t="n">
        <v>0</v>
      </c>
      <c r="X402" t="n">
        <v>0</v>
      </c>
      <c r="Y402" t="n">
        <v>-21.42817949427903</v>
      </c>
      <c r="Z402" t="n">
        <v>59.84997479864462</v>
      </c>
      <c r="AA402" t="n">
        <v>1679.501973837351</v>
      </c>
      <c r="AB402" t="b">
        <v>0</v>
      </c>
      <c r="AC402" t="b">
        <v>1</v>
      </c>
      <c r="AD402" t="n">
        <v>89.43988105974999</v>
      </c>
      <c r="AE402" t="n">
        <v>-0</v>
      </c>
      <c r="AF402" t="n">
        <v>0</v>
      </c>
      <c r="AG402" t="n">
        <v>0.1800542817200781</v>
      </c>
      <c r="AH402" t="b">
        <v>0</v>
      </c>
      <c r="AI402" t="b">
        <v>0</v>
      </c>
      <c r="AJ402" t="n">
        <v>1679.501973837351</v>
      </c>
      <c r="AK402" t="n">
        <v>0</v>
      </c>
      <c r="AL402" t="n">
        <v>9.46318546963025</v>
      </c>
      <c r="AM402" t="n">
        <v>0</v>
      </c>
      <c r="AN402" t="n">
        <v>9.514173084177173</v>
      </c>
      <c r="AO402" t="n">
        <v>0</v>
      </c>
      <c r="AP402" t="n">
        <v>1</v>
      </c>
      <c r="AQ402" t="n">
        <v>0</v>
      </c>
      <c r="AR402" t="n">
        <v>0</v>
      </c>
      <c r="AS402" t="n">
        <v>0</v>
      </c>
      <c r="AT402" t="n">
        <v>2.620848647917911</v>
      </c>
      <c r="AU402" t="n">
        <v>0.8239503215880255</v>
      </c>
      <c r="AV402" t="n">
        <v>2.620848647917911</v>
      </c>
    </row>
    <row r="403" spans="1:48">
      <c r="A403" t="n">
        <v>400</v>
      </c>
      <c r="B403" t="n">
        <v>0</v>
      </c>
      <c r="C403" t="n">
        <v>0</v>
      </c>
      <c r="D403" t="n">
        <v>0</v>
      </c>
      <c r="E403" t="n">
        <v>25.6</v>
      </c>
      <c r="F403" t="n">
        <v>0.1511274236387572</v>
      </c>
      <c r="G403" t="n">
        <v>210.8953301572058</v>
      </c>
      <c r="H403" t="n">
        <v>831.7711821400195</v>
      </c>
      <c r="I403" t="n">
        <v>3.045313175282261</v>
      </c>
      <c r="J403" t="n">
        <v>3.045313175282261</v>
      </c>
      <c r="K403" t="n">
        <v>137.8911457397637</v>
      </c>
      <c r="L403" t="n">
        <v>2</v>
      </c>
      <c r="M403" t="n">
        <v>34.96225804760743</v>
      </c>
      <c r="N403" t="n">
        <v>1776.663245051082</v>
      </c>
      <c r="O403" t="b">
        <v>0</v>
      </c>
      <c r="P403" t="n">
        <v>3.045313175282261</v>
      </c>
      <c r="Q403" t="n">
        <v>0</v>
      </c>
      <c r="R403" t="n">
        <v>0.8457729550727615</v>
      </c>
      <c r="S403" t="n">
        <v>28.08107068713148</v>
      </c>
      <c r="T403" t="n">
        <v>19.35282777573175</v>
      </c>
      <c r="U403" t="n">
        <v>3.600627280663371</v>
      </c>
      <c r="V403" t="n">
        <v>2.98472943883689</v>
      </c>
      <c r="W403" t="n">
        <v>0</v>
      </c>
      <c r="X403" t="n">
        <v>0</v>
      </c>
      <c r="Y403" t="n">
        <v>-21.42817949427903</v>
      </c>
      <c r="Z403" t="n">
        <v>60.08591544699495</v>
      </c>
      <c r="AA403" t="n">
        <v>1776.663245051082</v>
      </c>
      <c r="AB403" t="b">
        <v>0</v>
      </c>
      <c r="AC403" t="b">
        <v>1</v>
      </c>
      <c r="AD403" t="n">
        <v>89.43244071964781</v>
      </c>
      <c r="AE403" t="n">
        <v>-0</v>
      </c>
      <c r="AF403" t="n">
        <v>0</v>
      </c>
      <c r="AG403" t="n">
        <v>0.1729900822724118</v>
      </c>
      <c r="AH403" t="b">
        <v>0</v>
      </c>
      <c r="AI403" t="b">
        <v>0</v>
      </c>
      <c r="AJ403" t="n">
        <v>1776.663245051082</v>
      </c>
      <c r="AK403" t="n">
        <v>0</v>
      </c>
      <c r="AL403" t="n">
        <v>3.600627280663371</v>
      </c>
      <c r="AM403" t="n">
        <v>0</v>
      </c>
      <c r="AN403" t="n">
        <v>3.605151306218462</v>
      </c>
      <c r="AO403" t="n">
        <v>0</v>
      </c>
      <c r="AP403" t="n">
        <v>1</v>
      </c>
      <c r="AQ403" t="n">
        <v>0</v>
      </c>
      <c r="AR403" t="n">
        <v>0</v>
      </c>
      <c r="AS403" t="n">
        <v>0</v>
      </c>
      <c r="AT403" t="n">
        <v>1.56807495724214</v>
      </c>
      <c r="AU403" t="n">
        <v>0.492976145845053</v>
      </c>
      <c r="AV403" t="n">
        <v>1.56807495724214</v>
      </c>
    </row>
    <row r="404" spans="1:48">
      <c r="A404" t="n">
        <v>401</v>
      </c>
      <c r="B404" t="n">
        <v>0</v>
      </c>
      <c r="C404" t="n">
        <v>0</v>
      </c>
      <c r="D404" t="n">
        <v>0</v>
      </c>
      <c r="E404" t="n">
        <v>25.6</v>
      </c>
      <c r="F404" t="n">
        <v>-0.1013532707845703</v>
      </c>
      <c r="G404" t="n">
        <v>210.8953301572058</v>
      </c>
      <c r="H404" t="n">
        <v>831.7711821400195</v>
      </c>
      <c r="I404" t="n">
        <v>-0.006000177055127469</v>
      </c>
      <c r="J404" t="n">
        <v>-0.006000177055127469</v>
      </c>
      <c r="K404" t="n">
        <v>-0.2716867662375255</v>
      </c>
      <c r="L404" t="n">
        <v>2</v>
      </c>
      <c r="M404" t="n">
        <v>-0.06888609691620828</v>
      </c>
      <c r="N404" t="n">
        <v>1776.663245051082</v>
      </c>
      <c r="O404" t="b">
        <v>0</v>
      </c>
      <c r="P404" t="n">
        <v>-0.006000177055127469</v>
      </c>
      <c r="Q404" t="n">
        <v>0</v>
      </c>
      <c r="R404" t="n">
        <v>0</v>
      </c>
      <c r="S404" t="n">
        <v>28.09713537631493</v>
      </c>
      <c r="T404" t="n">
        <v>0.8210564234800424</v>
      </c>
      <c r="U404" t="n">
        <v>0.1527589761871044</v>
      </c>
      <c r="V404" t="n">
        <v>0.8899425203962507</v>
      </c>
      <c r="W404" t="n">
        <v>0</v>
      </c>
      <c r="X404" t="n">
        <v>0</v>
      </c>
      <c r="Y404" t="n">
        <v>-21.42817949427903</v>
      </c>
      <c r="Z404" t="n">
        <v>60.25437236825182</v>
      </c>
      <c r="AA404" t="n">
        <v>1776.663245051082</v>
      </c>
      <c r="AB404" t="b">
        <v>0</v>
      </c>
      <c r="AC404" t="b">
        <v>1</v>
      </c>
      <c r="AD404" t="n">
        <v>89.42500037954564</v>
      </c>
      <c r="AE404" t="n">
        <v>-0</v>
      </c>
      <c r="AF404" t="n">
        <v>0</v>
      </c>
      <c r="AG404" t="n">
        <v>0.1786284512705831</v>
      </c>
      <c r="AH404" t="b">
        <v>0</v>
      </c>
      <c r="AI404" t="b">
        <v>0</v>
      </c>
      <c r="AJ404" t="n">
        <v>1776.663245051082</v>
      </c>
      <c r="AK404" t="n">
        <v>0</v>
      </c>
      <c r="AL404" t="n">
        <v>0.1527589761871044</v>
      </c>
      <c r="AM404" t="n">
        <v>0</v>
      </c>
      <c r="AN404" t="n">
        <v>0.1538899825758772</v>
      </c>
      <c r="AO404" t="n">
        <v>0</v>
      </c>
      <c r="AP404" t="n">
        <v>1</v>
      </c>
      <c r="AQ404" t="n">
        <v>0</v>
      </c>
      <c r="AR404" t="n">
        <v>0</v>
      </c>
      <c r="AS404" t="n">
        <v>0</v>
      </c>
      <c r="AT404" t="n">
        <v>0.9484009216853215</v>
      </c>
      <c r="AU404" t="n">
        <v>0.298161149075815</v>
      </c>
      <c r="AV404" t="n">
        <v>0.9484009216853215</v>
      </c>
    </row>
    <row r="405" spans="1:48">
      <c r="A405" t="n">
        <v>402</v>
      </c>
      <c r="B405" t="n">
        <v>0</v>
      </c>
      <c r="C405" t="n">
        <v>0</v>
      </c>
      <c r="D405" t="n">
        <v>0</v>
      </c>
      <c r="E405" t="n">
        <v>24.9</v>
      </c>
      <c r="F405" t="n">
        <v>-0.3290476738338128</v>
      </c>
      <c r="G405" t="n">
        <v>205.1286609732197</v>
      </c>
      <c r="H405" t="n">
        <v>809.0274388783783</v>
      </c>
      <c r="I405" t="n">
        <v>-2.690892460819741</v>
      </c>
      <c r="J405" t="n">
        <v>-2.690892460819741</v>
      </c>
      <c r="K405" t="n">
        <v>-125.2683562900325</v>
      </c>
      <c r="L405" t="n">
        <v>2</v>
      </c>
      <c r="M405" t="n">
        <v>-31.7617536232334</v>
      </c>
      <c r="N405" t="n">
        <v>1728.082609444216</v>
      </c>
      <c r="O405" t="b">
        <v>0</v>
      </c>
      <c r="P405" t="n">
        <v>-2.690892460819741</v>
      </c>
      <c r="Q405" t="n">
        <v>0</v>
      </c>
      <c r="R405" t="n">
        <v>0.9050488275580669</v>
      </c>
      <c r="S405" t="n">
        <v>28.09713537631493</v>
      </c>
      <c r="T405" t="n">
        <v>-13.4578360851571</v>
      </c>
      <c r="U405" t="n">
        <v>-2.435389066749749</v>
      </c>
      <c r="V405" t="n">
        <v>18.30391753807629</v>
      </c>
      <c r="W405" t="n">
        <v>-64.19439566754242</v>
      </c>
      <c r="X405" t="n">
        <v>2</v>
      </c>
      <c r="Y405" t="n">
        <v>42.76621617326339</v>
      </c>
      <c r="Z405" t="n">
        <v>60.39557710922508</v>
      </c>
      <c r="AA405" t="n">
        <v>1728.082609444216</v>
      </c>
      <c r="AB405" t="b">
        <v>0</v>
      </c>
      <c r="AC405" t="b">
        <v>1</v>
      </c>
      <c r="AD405" t="n">
        <v>89.4287048998024</v>
      </c>
      <c r="AE405" t="n">
        <v>1.341254754957297</v>
      </c>
      <c r="AF405" t="n">
        <v>0</v>
      </c>
      <c r="AG405" t="n">
        <v>0.168996422987963</v>
      </c>
      <c r="AH405" t="b">
        <v>0</v>
      </c>
      <c r="AI405" t="b">
        <v>0</v>
      </c>
      <c r="AJ405" t="n">
        <v>1728.082609444216</v>
      </c>
      <c r="AK405" t="n">
        <v>0</v>
      </c>
      <c r="AL405" t="n">
        <v>-2.435389066749749</v>
      </c>
      <c r="AM405" t="n">
        <v>0</v>
      </c>
      <c r="AN405" t="n">
        <v>-1.081924059146312</v>
      </c>
      <c r="AO405" t="n">
        <v>0</v>
      </c>
      <c r="AP405" t="n">
        <v>1</v>
      </c>
      <c r="AQ405" t="n">
        <v>0</v>
      </c>
      <c r="AR405" t="n">
        <v>0</v>
      </c>
      <c r="AS405" t="n">
        <v>0</v>
      </c>
      <c r="AT405" t="n">
        <v>0.7006387019995123</v>
      </c>
      <c r="AU405" t="n">
        <v>0.2202689133873237</v>
      </c>
      <c r="AV405" t="n">
        <v>0.7006387019995123</v>
      </c>
    </row>
    <row r="406" spans="1:48">
      <c r="A406" t="n">
        <v>403</v>
      </c>
      <c r="B406" t="n">
        <v>0</v>
      </c>
      <c r="C406" t="n">
        <v>0</v>
      </c>
      <c r="D406" t="n">
        <v>0</v>
      </c>
      <c r="E406" t="n">
        <v>23.3</v>
      </c>
      <c r="F406" t="n">
        <v>-0.499122700546843</v>
      </c>
      <c r="G406" t="n">
        <v>191.9477028383943</v>
      </c>
      <c r="H406" t="n">
        <v>757.0417399946272</v>
      </c>
      <c r="I406" t="n">
        <v>-4.40628424590669</v>
      </c>
      <c r="J406" t="n">
        <v>-4.40628424590669</v>
      </c>
      <c r="K406" t="n">
        <v>-219.2103082351826</v>
      </c>
      <c r="L406" t="n">
        <v>2</v>
      </c>
      <c r="M406" t="n">
        <v>-55.5807069561822</v>
      </c>
      <c r="N406" t="n">
        <v>1617.041156628524</v>
      </c>
      <c r="O406" t="b">
        <v>0</v>
      </c>
      <c r="P406" t="n">
        <v>-4.40628424590669</v>
      </c>
      <c r="Q406" t="n">
        <v>0</v>
      </c>
      <c r="R406" t="n">
        <v>0.9298974247226953</v>
      </c>
      <c r="S406" t="n">
        <v>28.10587467338136</v>
      </c>
      <c r="T406" t="n">
        <v>-24.19679600319318</v>
      </c>
      <c r="U406" t="n">
        <v>-4.097392372864815</v>
      </c>
      <c r="V406" t="n">
        <v>31.38391095298903</v>
      </c>
      <c r="W406" t="n">
        <v>-73.49447757823863</v>
      </c>
      <c r="X406" t="n">
        <v>2</v>
      </c>
      <c r="Y406" t="n">
        <v>52.06629808395959</v>
      </c>
      <c r="Z406" t="n">
        <v>60.52237164219895</v>
      </c>
      <c r="AA406" t="n">
        <v>1617.041156628524</v>
      </c>
      <c r="AB406" t="b">
        <v>0</v>
      </c>
      <c r="AC406" t="b">
        <v>1</v>
      </c>
      <c r="AD406" t="n">
        <v>89.44516887797205</v>
      </c>
      <c r="AE406" t="n">
        <v>1.535567341819464</v>
      </c>
      <c r="AF406" t="n">
        <v>0</v>
      </c>
      <c r="AG406" t="n">
        <v>0.142856048259523</v>
      </c>
      <c r="AH406" t="b">
        <v>0</v>
      </c>
      <c r="AI406" t="b">
        <v>0</v>
      </c>
      <c r="AJ406" t="n">
        <v>1617.041156628524</v>
      </c>
      <c r="AK406" t="n">
        <v>0</v>
      </c>
      <c r="AL406" t="n">
        <v>-4.097392372864815</v>
      </c>
      <c r="AM406" t="n">
        <v>0</v>
      </c>
      <c r="AN406" t="n">
        <v>-2.53668899109895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</row>
    <row r="407" spans="1:48">
      <c r="A407" t="n">
        <v>404</v>
      </c>
      <c r="B407" t="n">
        <v>0</v>
      </c>
      <c r="C407" t="n">
        <v>0</v>
      </c>
      <c r="D407" t="n">
        <v>0</v>
      </c>
      <c r="E407" t="n">
        <v>21.6</v>
      </c>
      <c r="F407" t="n">
        <v>-0.4244615239788181</v>
      </c>
      <c r="G407" t="n">
        <v>177.9429348201424</v>
      </c>
      <c r="H407" t="n">
        <v>701.8069349306415</v>
      </c>
      <c r="I407" t="n">
        <v>-3.339767011212009</v>
      </c>
      <c r="J407" t="n">
        <v>-3.339767011212009</v>
      </c>
      <c r="K407" t="n">
        <v>-179.2283899825177</v>
      </c>
      <c r="L407" t="n">
        <v>2</v>
      </c>
      <c r="M407" t="n">
        <v>-45.44330374810286</v>
      </c>
      <c r="N407" t="n">
        <v>1499.05961301185</v>
      </c>
      <c r="O407" t="b">
        <v>0</v>
      </c>
      <c r="P407" t="n">
        <v>-3.339767011212009</v>
      </c>
      <c r="Q407" t="n">
        <v>0</v>
      </c>
      <c r="R407" t="n">
        <v>0.9232915195176155</v>
      </c>
      <c r="S407" t="n">
        <v>28.11644008230574</v>
      </c>
      <c r="T407" t="n">
        <v>-19.64298547260601</v>
      </c>
      <c r="U407" t="n">
        <v>-3.083578558616741</v>
      </c>
      <c r="V407" t="n">
        <v>25.80031827549685</v>
      </c>
      <c r="W407" t="n">
        <v>-68.02578182746132</v>
      </c>
      <c r="X407" t="n">
        <v>2</v>
      </c>
      <c r="Y407" t="n">
        <v>46.59760233318228</v>
      </c>
      <c r="Z407" t="n">
        <v>60.6402014265519</v>
      </c>
      <c r="AA407" t="n">
        <v>1499.05961301185</v>
      </c>
      <c r="AB407" t="b">
        <v>0</v>
      </c>
      <c r="AC407" t="b">
        <v>1</v>
      </c>
      <c r="AD407" t="n">
        <v>89.46229802735003</v>
      </c>
      <c r="AE407" t="n">
        <v>1.421306367744223</v>
      </c>
      <c r="AF407" t="n">
        <v>0</v>
      </c>
      <c r="AG407" t="n">
        <v>0.120452855351064</v>
      </c>
      <c r="AH407" t="b">
        <v>0</v>
      </c>
      <c r="AI407" t="b">
        <v>0</v>
      </c>
      <c r="AJ407" t="n">
        <v>1499.05961301185</v>
      </c>
      <c r="AK407" t="n">
        <v>0</v>
      </c>
      <c r="AL407" t="n">
        <v>-3.083578558616741</v>
      </c>
      <c r="AM407" t="n">
        <v>0</v>
      </c>
      <c r="AN407" t="n">
        <v>-1.640090616594749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</row>
    <row r="408" spans="1:48">
      <c r="A408" t="n">
        <v>405</v>
      </c>
      <c r="B408" t="n">
        <v>0</v>
      </c>
      <c r="C408" t="n">
        <v>0</v>
      </c>
      <c r="D408" t="n">
        <v>0</v>
      </c>
      <c r="E408" t="n">
        <v>20.2</v>
      </c>
      <c r="F408" t="n">
        <v>-0.3863645368712225</v>
      </c>
      <c r="G408" t="n">
        <v>166.4095964521702</v>
      </c>
      <c r="H408" t="n">
        <v>656.3194484073591</v>
      </c>
      <c r="I408" t="n">
        <v>-2.771829232748718</v>
      </c>
      <c r="J408" t="n">
        <v>-2.771829232748718</v>
      </c>
      <c r="K408" t="n">
        <v>-159.059453254081</v>
      </c>
      <c r="L408" t="n">
        <v>2</v>
      </c>
      <c r="M408" t="n">
        <v>-40.32947597720106</v>
      </c>
      <c r="N408" t="n">
        <v>1401.898341798119</v>
      </c>
      <c r="O408" t="b">
        <v>0</v>
      </c>
      <c r="P408" t="n">
        <v>-2.771829232748718</v>
      </c>
      <c r="Q408" t="n">
        <v>0</v>
      </c>
      <c r="R408" t="n">
        <v>0.9189001947715836</v>
      </c>
      <c r="S408" t="n">
        <v>28.12520281127208</v>
      </c>
      <c r="T408" t="n">
        <v>-17.34960830078931</v>
      </c>
      <c r="U408" t="n">
        <v>-2.547034421846366</v>
      </c>
      <c r="V408" t="n">
        <v>22.97986767641176</v>
      </c>
      <c r="W408" t="n">
        <v>-76.82815609254614</v>
      </c>
      <c r="X408" t="n">
        <v>2</v>
      </c>
      <c r="Y408" t="n">
        <v>55.3999765982671</v>
      </c>
      <c r="Z408" t="n">
        <v>60.75711192053403</v>
      </c>
      <c r="AA408" t="n">
        <v>1401.898341798119</v>
      </c>
      <c r="AB408" t="b">
        <v>0</v>
      </c>
      <c r="AC408" t="b">
        <v>1</v>
      </c>
      <c r="AD408" t="n">
        <v>89.48000594035896</v>
      </c>
      <c r="AE408" t="n">
        <v>1.605220028978799</v>
      </c>
      <c r="AF408" t="n">
        <v>0</v>
      </c>
      <c r="AG408" t="n">
        <v>0.105497992393758</v>
      </c>
      <c r="AH408" t="b">
        <v>0</v>
      </c>
      <c r="AI408" t="b">
        <v>0</v>
      </c>
      <c r="AJ408" t="n">
        <v>1401.898341798119</v>
      </c>
      <c r="AK408" t="n">
        <v>0</v>
      </c>
      <c r="AL408" t="n">
        <v>-2.547034421846366</v>
      </c>
      <c r="AM408" t="n">
        <v>0</v>
      </c>
      <c r="AN408" t="n">
        <v>-0.9224026301541385</v>
      </c>
      <c r="AO408" t="n">
        <v>0</v>
      </c>
      <c r="AP408" t="n">
        <v>1</v>
      </c>
      <c r="AQ408" t="n">
        <v>0</v>
      </c>
      <c r="AR408" t="n">
        <v>0</v>
      </c>
      <c r="AS408" t="n">
        <v>0</v>
      </c>
      <c r="AT408" t="n">
        <v>0.5526435616712974</v>
      </c>
      <c r="AU408" t="n">
        <v>0.1737417537347542</v>
      </c>
      <c r="AV408" t="n">
        <v>0.5526435616712974</v>
      </c>
    </row>
    <row r="409" spans="1:48">
      <c r="A409" t="n">
        <v>406</v>
      </c>
      <c r="B409" t="n">
        <v>0</v>
      </c>
      <c r="C409" t="n">
        <v>0</v>
      </c>
      <c r="D409" t="n">
        <v>0</v>
      </c>
      <c r="E409" t="n">
        <v>18.7</v>
      </c>
      <c r="F409" t="n">
        <v>-0.4467469952029579</v>
      </c>
      <c r="G409" t="n">
        <v>154.0524482007714</v>
      </c>
      <c r="H409" t="n">
        <v>607.5828557038424</v>
      </c>
      <c r="I409" t="n">
        <v>-3.110112552481079</v>
      </c>
      <c r="J409" t="n">
        <v>-3.110112552481079</v>
      </c>
      <c r="K409" t="n">
        <v>-192.7875053258791</v>
      </c>
      <c r="L409" t="n">
        <v>2</v>
      </c>
      <c r="M409" t="n">
        <v>-48.88121331792067</v>
      </c>
      <c r="N409" t="n">
        <v>1297.796979783407</v>
      </c>
      <c r="O409" t="b">
        <v>0</v>
      </c>
      <c r="P409" t="n">
        <v>-3.110112552481079</v>
      </c>
      <c r="Q409" t="n">
        <v>0</v>
      </c>
      <c r="R409" t="n">
        <v>0.9269057645279994</v>
      </c>
      <c r="S409" t="n">
        <v>28.13289174487164</v>
      </c>
      <c r="T409" t="n">
        <v>-21.21174082467391</v>
      </c>
      <c r="U409" t="n">
        <v>-2.882781253225602</v>
      </c>
      <c r="V409" t="n">
        <v>27.66947249324675</v>
      </c>
      <c r="W409" t="n">
        <v>-69.71521438108503</v>
      </c>
      <c r="X409" t="n">
        <v>2</v>
      </c>
      <c r="Y409" t="n">
        <v>48.287034886806</v>
      </c>
      <c r="Z409" t="n">
        <v>60.86425346658143</v>
      </c>
      <c r="AA409" t="n">
        <v>1297.796979783407</v>
      </c>
      <c r="AB409" t="b">
        <v>0</v>
      </c>
      <c r="AC409" t="b">
        <v>1</v>
      </c>
      <c r="AD409" t="n">
        <v>89.49800715763068</v>
      </c>
      <c r="AE409" t="n">
        <v>1.456604767583715</v>
      </c>
      <c r="AF409" t="n">
        <v>0</v>
      </c>
      <c r="AG409" t="n">
        <v>0.09816156321435993</v>
      </c>
      <c r="AH409" t="b">
        <v>0</v>
      </c>
      <c r="AI409" t="b">
        <v>0</v>
      </c>
      <c r="AJ409" t="n">
        <v>1297.796979783407</v>
      </c>
      <c r="AK409" t="n">
        <v>0</v>
      </c>
      <c r="AL409" t="n">
        <v>-2.882781253225602</v>
      </c>
      <c r="AM409" t="n">
        <v>0</v>
      </c>
      <c r="AN409" t="n">
        <v>-1.402540760292839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</row>
    <row r="410" spans="1:48">
      <c r="A410" t="n">
        <v>407</v>
      </c>
      <c r="B410" t="n">
        <v>0</v>
      </c>
      <c r="C410" t="n">
        <v>0</v>
      </c>
      <c r="D410" t="n">
        <v>0</v>
      </c>
      <c r="E410" t="n">
        <v>17</v>
      </c>
      <c r="F410" t="n">
        <v>-0.4933141489836097</v>
      </c>
      <c r="G410" t="n">
        <v>140.0476801825195</v>
      </c>
      <c r="H410" t="n">
        <v>552.3480506398568</v>
      </c>
      <c r="I410" t="n">
        <v>-3.211727555655545</v>
      </c>
      <c r="J410" t="n">
        <v>-3.211727555655545</v>
      </c>
      <c r="K410" t="n">
        <v>-218.9949804298863</v>
      </c>
      <c r="L410" t="n">
        <v>2</v>
      </c>
      <c r="M410" t="n">
        <v>-55.52611065666488</v>
      </c>
      <c r="N410" t="n">
        <v>1179.815436166734</v>
      </c>
      <c r="O410" t="b">
        <v>0</v>
      </c>
      <c r="P410" t="n">
        <v>-3.211727555655545</v>
      </c>
      <c r="Q410" t="n">
        <v>0</v>
      </c>
      <c r="R410" t="n">
        <v>0.931568086988058</v>
      </c>
      <c r="S410" t="n">
        <v>28.1406674371043</v>
      </c>
      <c r="T410" t="n">
        <v>-24.21645724827553</v>
      </c>
      <c r="U410" t="n">
        <v>-2.991942894948868</v>
      </c>
      <c r="V410" t="n">
        <v>31.30965340838936</v>
      </c>
      <c r="W410" t="n">
        <v>-72.44288315497597</v>
      </c>
      <c r="X410" t="n">
        <v>2</v>
      </c>
      <c r="Y410" t="n">
        <v>51.01470366069694</v>
      </c>
      <c r="Z410" t="n">
        <v>60.96322569005149</v>
      </c>
      <c r="AA410" t="n">
        <v>1179.815436166734</v>
      </c>
      <c r="AB410" t="b">
        <v>0</v>
      </c>
      <c r="AC410" t="b">
        <v>1</v>
      </c>
      <c r="AD410" t="n">
        <v>89.51524704279518</v>
      </c>
      <c r="AE410" t="n">
        <v>1.513595703862278</v>
      </c>
      <c r="AF410" t="n">
        <v>0</v>
      </c>
      <c r="AG410" t="n">
        <v>0.08843572384130799</v>
      </c>
      <c r="AH410" t="b">
        <v>0</v>
      </c>
      <c r="AI410" t="b">
        <v>0</v>
      </c>
      <c r="AJ410" t="n">
        <v>1179.815436166734</v>
      </c>
      <c r="AK410" t="n">
        <v>0</v>
      </c>
      <c r="AL410" t="n">
        <v>-2.991942894948868</v>
      </c>
      <c r="AM410" t="n">
        <v>0</v>
      </c>
      <c r="AN410" t="n">
        <v>-1.451664673016765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</row>
    <row r="411" spans="1:48">
      <c r="A411" t="n">
        <v>408</v>
      </c>
      <c r="B411" t="n">
        <v>0</v>
      </c>
      <c r="C411" t="n">
        <v>0</v>
      </c>
      <c r="D411" t="n">
        <v>0</v>
      </c>
      <c r="E411" t="n">
        <v>15.3</v>
      </c>
      <c r="F411" t="n">
        <v>-0.4133297421959339</v>
      </c>
      <c r="G411" t="n">
        <v>126.0429121642675</v>
      </c>
      <c r="H411" t="n">
        <v>497.113245575871</v>
      </c>
      <c r="I411" t="n">
        <v>-2.321677479125956</v>
      </c>
      <c r="J411" t="n">
        <v>-2.321677479125956</v>
      </c>
      <c r="K411" t="n">
        <v>-175.8955457581596</v>
      </c>
      <c r="L411" t="n">
        <v>2</v>
      </c>
      <c r="M411" t="n">
        <v>-44.59826210906682</v>
      </c>
      <c r="N411" t="n">
        <v>1061.83389255006</v>
      </c>
      <c r="O411" t="b">
        <v>0</v>
      </c>
      <c r="P411" t="n">
        <v>-2.321677479125956</v>
      </c>
      <c r="Q411" t="n">
        <v>0</v>
      </c>
      <c r="R411" t="n">
        <v>0.9246730669718612</v>
      </c>
      <c r="S411" t="n">
        <v>28.14818500237012</v>
      </c>
      <c r="T411" t="n">
        <v>-19.30655983427237</v>
      </c>
      <c r="U411" t="n">
        <v>-2.146792635142898</v>
      </c>
      <c r="V411" t="n">
        <v>25.29170227479446</v>
      </c>
      <c r="W411" t="n">
        <v>-75.65224613689156</v>
      </c>
      <c r="X411" t="n">
        <v>2</v>
      </c>
      <c r="Y411" t="n">
        <v>54.22406664261253</v>
      </c>
      <c r="Z411" t="n">
        <v>61.05843639616836</v>
      </c>
      <c r="AA411" t="n">
        <v>1061.83389255006</v>
      </c>
      <c r="AB411" t="b">
        <v>0</v>
      </c>
      <c r="AC411" t="b">
        <v>1</v>
      </c>
      <c r="AD411" t="n">
        <v>89.53351766263951</v>
      </c>
      <c r="AE411" t="n">
        <v>1.580650986727954</v>
      </c>
      <c r="AF411" t="n">
        <v>0</v>
      </c>
      <c r="AG411" t="n">
        <v>0.07966420055232459</v>
      </c>
      <c r="AH411" t="b">
        <v>0</v>
      </c>
      <c r="AI411" t="b">
        <v>0</v>
      </c>
      <c r="AJ411" t="n">
        <v>1061.83389255006</v>
      </c>
      <c r="AK411" t="n">
        <v>0</v>
      </c>
      <c r="AL411" t="n">
        <v>-2.146792635142898</v>
      </c>
      <c r="AM411" t="n">
        <v>0</v>
      </c>
      <c r="AN411" t="n">
        <v>-0.5480455461945781</v>
      </c>
      <c r="AO411" t="n">
        <v>0</v>
      </c>
      <c r="AP411" t="n">
        <v>1</v>
      </c>
      <c r="AQ411" t="n">
        <v>0</v>
      </c>
      <c r="AR411" t="n">
        <v>0</v>
      </c>
      <c r="AS411" t="n">
        <v>0</v>
      </c>
      <c r="AT411" t="n">
        <v>0.4508894238402396</v>
      </c>
      <c r="AU411" t="n">
        <v>0.1417519802484379</v>
      </c>
      <c r="AV411" t="n">
        <v>0.4508894238402396</v>
      </c>
    </row>
    <row r="412" spans="1:48">
      <c r="A412" t="n">
        <v>409</v>
      </c>
      <c r="B412" t="n">
        <v>0</v>
      </c>
      <c r="C412" t="n">
        <v>0</v>
      </c>
      <c r="D412" t="n">
        <v>0</v>
      </c>
      <c r="E412" t="n">
        <v>14.2</v>
      </c>
      <c r="F412" t="n">
        <v>-0.1867002155659891</v>
      </c>
      <c r="G412" t="n">
        <v>116.9810034465751</v>
      </c>
      <c r="H412" t="n">
        <v>461.373077593292</v>
      </c>
      <c r="I412" t="n">
        <v>-0.6404780864979056</v>
      </c>
      <c r="J412" t="n">
        <v>-0.6404780864979056</v>
      </c>
      <c r="K412" t="n">
        <v>-52.28297778522669</v>
      </c>
      <c r="L412" t="n">
        <v>2</v>
      </c>
      <c r="M412" t="n">
        <v>-13.2563331098445</v>
      </c>
      <c r="N412" t="n">
        <v>985.4928937392718</v>
      </c>
      <c r="O412" t="b">
        <v>0</v>
      </c>
      <c r="P412" t="n">
        <v>-0.6404780864979056</v>
      </c>
      <c r="Q412" t="n">
        <v>0</v>
      </c>
      <c r="R412" t="n">
        <v>0.8375731759985887</v>
      </c>
      <c r="S412" t="n">
        <v>28.15416680394088</v>
      </c>
      <c r="T412" t="n">
        <v>-5.198103476080386</v>
      </c>
      <c r="U412" t="n">
        <v>-0.5364472650655496</v>
      </c>
      <c r="V412" t="n">
        <v>8.058229633764114</v>
      </c>
      <c r="W412" t="n">
        <v>0</v>
      </c>
      <c r="X412" t="n">
        <v>0</v>
      </c>
      <c r="Y412" t="n">
        <v>-21.42817949427903</v>
      </c>
      <c r="Z412" t="n">
        <v>61.13854992104955</v>
      </c>
      <c r="AA412" t="n">
        <v>985.4928937392718</v>
      </c>
      <c r="AB412" t="b">
        <v>0</v>
      </c>
      <c r="AC412" t="b">
        <v>1</v>
      </c>
      <c r="AD412" t="n">
        <v>89.53921139304721</v>
      </c>
      <c r="AE412" t="n">
        <v>-0</v>
      </c>
      <c r="AF412" t="n">
        <v>0</v>
      </c>
      <c r="AG412" t="n">
        <v>0.06797645648864126</v>
      </c>
      <c r="AH412" t="b">
        <v>0</v>
      </c>
      <c r="AI412" t="b">
        <v>0</v>
      </c>
      <c r="AJ412" t="n">
        <v>985.4928937392718</v>
      </c>
      <c r="AK412" t="n">
        <v>0</v>
      </c>
      <c r="AL412" t="n">
        <v>-0.5364472650655496</v>
      </c>
      <c r="AM412" t="n">
        <v>0</v>
      </c>
      <c r="AN412" t="n">
        <v>-0.5319232395104583</v>
      </c>
      <c r="AO412" t="n">
        <v>0</v>
      </c>
      <c r="AP412" t="n">
        <v>1</v>
      </c>
      <c r="AQ412" t="n">
        <v>0</v>
      </c>
      <c r="AR412" t="n">
        <v>0</v>
      </c>
      <c r="AS412" t="n">
        <v>0</v>
      </c>
      <c r="AT412" t="n">
        <v>0.415860087350498</v>
      </c>
      <c r="AU412" t="n">
        <v>0.1307393515380135</v>
      </c>
      <c r="AV412" t="n">
        <v>0.415860087350498</v>
      </c>
    </row>
    <row r="413" spans="1:48">
      <c r="A413" t="n">
        <v>410</v>
      </c>
      <c r="B413" t="n">
        <v>0</v>
      </c>
      <c r="C413" t="n">
        <v>0</v>
      </c>
      <c r="D413" t="n">
        <v>0</v>
      </c>
      <c r="E413" t="n">
        <v>13.9</v>
      </c>
      <c r="F413" t="n">
        <v>-0.006536062206777382</v>
      </c>
      <c r="G413" t="n">
        <v>114.5095737962953</v>
      </c>
      <c r="H413" t="n">
        <v>451.6257590525887</v>
      </c>
      <c r="I413" t="n">
        <v>0.554009816647552</v>
      </c>
      <c r="J413" t="n">
        <v>0.554009816647552</v>
      </c>
      <c r="K413" t="n">
        <v>46.20053917818974</v>
      </c>
      <c r="L413" t="n">
        <v>2</v>
      </c>
      <c r="M413" t="n">
        <v>11.71413265167083</v>
      </c>
      <c r="N413" t="n">
        <v>964.6726213363295</v>
      </c>
      <c r="O413" t="b">
        <v>0</v>
      </c>
      <c r="P413" t="n">
        <v>0.554009816647552</v>
      </c>
      <c r="Q413" t="n">
        <v>0</v>
      </c>
      <c r="R413" t="n">
        <v>0.7166354324067095</v>
      </c>
      <c r="S413" t="n">
        <v>28.15772509816969</v>
      </c>
      <c r="T413" t="n">
        <v>7.652628173056194</v>
      </c>
      <c r="U413" t="n">
        <v>0.7730706459587068</v>
      </c>
      <c r="V413" t="n">
        <v>2.168483673210302</v>
      </c>
      <c r="W413" t="n">
        <v>0</v>
      </c>
      <c r="X413" t="n">
        <v>0</v>
      </c>
      <c r="Y413" t="n">
        <v>-21.42817949427903</v>
      </c>
      <c r="Z413" t="n">
        <v>61.21959199714514</v>
      </c>
      <c r="AA413" t="n">
        <v>964.6726213363295</v>
      </c>
      <c r="AB413" t="b">
        <v>0</v>
      </c>
      <c r="AC413" t="b">
        <v>1</v>
      </c>
      <c r="AD413" t="n">
        <v>89.53177105294503</v>
      </c>
      <c r="AE413" t="n">
        <v>-0</v>
      </c>
      <c r="AF413" t="n">
        <v>0</v>
      </c>
      <c r="AG413" t="n">
        <v>0.05891976576168334</v>
      </c>
      <c r="AH413" t="b">
        <v>0</v>
      </c>
      <c r="AI413" t="b">
        <v>0</v>
      </c>
      <c r="AJ413" t="n">
        <v>964.6726213363295</v>
      </c>
      <c r="AK413" t="n">
        <v>0</v>
      </c>
      <c r="AL413" t="n">
        <v>0.7730706459587068</v>
      </c>
      <c r="AM413" t="n">
        <v>0</v>
      </c>
      <c r="AN413" t="n">
        <v>0.7731629730108515</v>
      </c>
      <c r="AO413" t="n">
        <v>0</v>
      </c>
      <c r="AP413" t="n">
        <v>1</v>
      </c>
      <c r="AQ413" t="n">
        <v>0</v>
      </c>
      <c r="AR413" t="n">
        <v>0</v>
      </c>
      <c r="AS413" t="n">
        <v>0</v>
      </c>
      <c r="AT413" t="n">
        <v>0.6681531049902976</v>
      </c>
      <c r="AU413" t="n">
        <v>0.2100559931853175</v>
      </c>
      <c r="AV413" t="n">
        <v>0.6681531049902976</v>
      </c>
    </row>
    <row r="414" spans="1:48">
      <c r="A414" t="n">
        <v>411</v>
      </c>
      <c r="B414" t="n">
        <v>0</v>
      </c>
      <c r="C414" t="n">
        <v>0</v>
      </c>
      <c r="D414" t="n">
        <v>0</v>
      </c>
      <c r="E414" t="n">
        <v>14</v>
      </c>
      <c r="F414" t="n">
        <v>0.04617779772643016</v>
      </c>
      <c r="G414" t="n">
        <v>115.3333836797219</v>
      </c>
      <c r="H414" t="n">
        <v>454.8748652328232</v>
      </c>
      <c r="I414" t="n">
        <v>0.9068152614735978</v>
      </c>
      <c r="J414" t="n">
        <v>0.9068152614735978</v>
      </c>
      <c r="K414" t="n">
        <v>75.08188525994038</v>
      </c>
      <c r="L414" t="n">
        <v>2</v>
      </c>
      <c r="M414" t="n">
        <v>19.03698916327089</v>
      </c>
      <c r="N414" t="n">
        <v>971.6127121373104</v>
      </c>
      <c r="O414" t="b">
        <v>0</v>
      </c>
      <c r="P414" t="n">
        <v>0.9068152614735978</v>
      </c>
      <c r="Q414" t="n">
        <v>0</v>
      </c>
      <c r="R414" t="n">
        <v>0.7943868695917614</v>
      </c>
      <c r="S414" t="n">
        <v>28.16309470927568</v>
      </c>
      <c r="T414" t="n">
        <v>11.21927923446883</v>
      </c>
      <c r="U414" t="n">
        <v>1.14152851234766</v>
      </c>
      <c r="V414" t="n">
        <v>2.306831124323283</v>
      </c>
      <c r="W414" t="n">
        <v>0</v>
      </c>
      <c r="X414" t="n">
        <v>0</v>
      </c>
      <c r="Y414" t="n">
        <v>-21.42817949427903</v>
      </c>
      <c r="Z414" t="n">
        <v>61.26146536505857</v>
      </c>
      <c r="AA414" t="n">
        <v>971.6127121373104</v>
      </c>
      <c r="AB414" t="b">
        <v>0</v>
      </c>
      <c r="AC414" t="b">
        <v>1</v>
      </c>
      <c r="AD414" t="n">
        <v>89.52433071284285</v>
      </c>
      <c r="AE414" t="n">
        <v>-0</v>
      </c>
      <c r="AF414" t="n">
        <v>0</v>
      </c>
      <c r="AG414" t="n">
        <v>0.05599982289925282</v>
      </c>
      <c r="AH414" t="b">
        <v>0</v>
      </c>
      <c r="AI414" t="b">
        <v>0</v>
      </c>
      <c r="AJ414" t="n">
        <v>971.6127121373104</v>
      </c>
      <c r="AK414" t="n">
        <v>0</v>
      </c>
      <c r="AL414" t="n">
        <v>1.14152851234766</v>
      </c>
      <c r="AM414" t="n">
        <v>0</v>
      </c>
      <c r="AN414" t="n">
        <v>1.141736248214986</v>
      </c>
      <c r="AO414" t="n">
        <v>0</v>
      </c>
      <c r="AP414" t="n">
        <v>1</v>
      </c>
      <c r="AQ414" t="n">
        <v>0</v>
      </c>
      <c r="AR414" t="n">
        <v>0</v>
      </c>
      <c r="AS414" t="n">
        <v>0</v>
      </c>
      <c r="AT414" t="n">
        <v>0.7456452395373241</v>
      </c>
      <c r="AU414" t="n">
        <v>0.2344182047274794</v>
      </c>
      <c r="AV414" t="n">
        <v>0.7456452395373241</v>
      </c>
    </row>
    <row r="415" spans="1:48">
      <c r="A415" t="n">
        <v>412</v>
      </c>
      <c r="B415" t="n">
        <v>0</v>
      </c>
      <c r="C415" t="n">
        <v>0</v>
      </c>
      <c r="D415" t="n">
        <v>0</v>
      </c>
      <c r="E415" t="n">
        <v>14.2</v>
      </c>
      <c r="F415" t="n">
        <v>0.0718248713010543</v>
      </c>
      <c r="G415" t="n">
        <v>116.9810034465751</v>
      </c>
      <c r="H415" t="n">
        <v>461.373077593292</v>
      </c>
      <c r="I415" t="n">
        <v>1.092566377072559</v>
      </c>
      <c r="J415" t="n">
        <v>1.092566377072559</v>
      </c>
      <c r="K415" t="n">
        <v>89.1874754587049</v>
      </c>
      <c r="L415" t="n">
        <v>2</v>
      </c>
      <c r="M415" t="n">
        <v>22.61345726640591</v>
      </c>
      <c r="N415" t="n">
        <v>985.4928937392718</v>
      </c>
      <c r="O415" t="b">
        <v>0</v>
      </c>
      <c r="P415" t="n">
        <v>1.092566377072559</v>
      </c>
      <c r="Q415" t="n">
        <v>0</v>
      </c>
      <c r="R415" t="n">
        <v>0.8164973270471708</v>
      </c>
      <c r="S415" t="n">
        <v>28.16947219498733</v>
      </c>
      <c r="T415" t="n">
        <v>12.96614723922113</v>
      </c>
      <c r="U415" t="n">
        <v>1.338113844198095</v>
      </c>
      <c r="V415" t="n">
        <v>2.379322676297024</v>
      </c>
      <c r="W415" t="n">
        <v>0</v>
      </c>
      <c r="X415" t="n">
        <v>0</v>
      </c>
      <c r="Y415" t="n">
        <v>-21.42817949427903</v>
      </c>
      <c r="Z415" t="n">
        <v>61.30464371559121</v>
      </c>
      <c r="AA415" t="n">
        <v>985.4928937392718</v>
      </c>
      <c r="AB415" t="b">
        <v>0</v>
      </c>
      <c r="AC415" t="b">
        <v>1</v>
      </c>
      <c r="AD415" t="n">
        <v>89.51689037274068</v>
      </c>
      <c r="AE415" t="n">
        <v>-0</v>
      </c>
      <c r="AF415" t="n">
        <v>0</v>
      </c>
      <c r="AG415" t="n">
        <v>0.05584028862327656</v>
      </c>
      <c r="AH415" t="b">
        <v>0</v>
      </c>
      <c r="AI415" t="b">
        <v>0</v>
      </c>
      <c r="AJ415" t="n">
        <v>985.4928937392718</v>
      </c>
      <c r="AK415" t="n">
        <v>0</v>
      </c>
      <c r="AL415" t="n">
        <v>1.338113844198095</v>
      </c>
      <c r="AM415" t="n">
        <v>0</v>
      </c>
      <c r="AN415" t="n">
        <v>1.338690888273999</v>
      </c>
      <c r="AO415" t="n">
        <v>0</v>
      </c>
      <c r="AP415" t="n">
        <v>1</v>
      </c>
      <c r="AQ415" t="n">
        <v>0</v>
      </c>
      <c r="AR415" t="n">
        <v>0</v>
      </c>
      <c r="AS415" t="n">
        <v>0</v>
      </c>
      <c r="AT415" t="n">
        <v>0.7911026736815172</v>
      </c>
      <c r="AU415" t="n">
        <v>0.2487092503059525</v>
      </c>
      <c r="AV415" t="n">
        <v>0.7911026736815172</v>
      </c>
    </row>
    <row r="416" spans="1:48">
      <c r="A416" t="n">
        <v>413</v>
      </c>
      <c r="B416" t="n">
        <v>0</v>
      </c>
      <c r="C416" t="n">
        <v>0</v>
      </c>
      <c r="D416" t="n">
        <v>0</v>
      </c>
      <c r="E416" t="n">
        <v>14.5</v>
      </c>
      <c r="F416" t="n">
        <v>0.08318938373602003</v>
      </c>
      <c r="G416" t="n">
        <v>119.4524330968548</v>
      </c>
      <c r="H416" t="n">
        <v>471.1203961339954</v>
      </c>
      <c r="I416" t="n">
        <v>1.194790661232169</v>
      </c>
      <c r="J416" t="n">
        <v>1.194790661232169</v>
      </c>
      <c r="K416" t="n">
        <v>95.51425689635818</v>
      </c>
      <c r="L416" t="n">
        <v>2</v>
      </c>
      <c r="M416" t="n">
        <v>24.21761077493868</v>
      </c>
      <c r="N416" t="n">
        <v>1006.313166142214</v>
      </c>
      <c r="O416" t="b">
        <v>0</v>
      </c>
      <c r="P416" t="n">
        <v>1.194790661232169</v>
      </c>
      <c r="Q416" t="n">
        <v>0</v>
      </c>
      <c r="R416" t="n">
        <v>0.8241776645174533</v>
      </c>
      <c r="S416" t="n">
        <v>28.17632976190939</v>
      </c>
      <c r="T416" t="n">
        <v>13.75653969759169</v>
      </c>
      <c r="U416" t="n">
        <v>1.449676098577247</v>
      </c>
      <c r="V416" t="n">
        <v>2.41870693778894</v>
      </c>
      <c r="W416" t="n">
        <v>0</v>
      </c>
      <c r="X416" t="n">
        <v>0</v>
      </c>
      <c r="Y416" t="n">
        <v>-21.42817949427903</v>
      </c>
      <c r="Z416" t="n">
        <v>61.34782206612385</v>
      </c>
      <c r="AA416" t="n">
        <v>1006.313166142214</v>
      </c>
      <c r="AB416" t="b">
        <v>0</v>
      </c>
      <c r="AC416" t="b">
        <v>1</v>
      </c>
      <c r="AD416" t="n">
        <v>89.5094500326385</v>
      </c>
      <c r="AE416" t="n">
        <v>-0</v>
      </c>
      <c r="AF416" t="n">
        <v>0</v>
      </c>
      <c r="AG416" t="n">
        <v>0.06319030143055665</v>
      </c>
      <c r="AH416" t="b">
        <v>0</v>
      </c>
      <c r="AI416" t="b">
        <v>0</v>
      </c>
      <c r="AJ416" t="n">
        <v>1006.313166142214</v>
      </c>
      <c r="AK416" t="n">
        <v>0</v>
      </c>
      <c r="AL416" t="n">
        <v>1.449676098577247</v>
      </c>
      <c r="AM416" t="n">
        <v>0</v>
      </c>
      <c r="AN416" t="n">
        <v>1.45080710496602</v>
      </c>
      <c r="AO416" t="n">
        <v>0</v>
      </c>
      <c r="AP416" t="n">
        <v>1</v>
      </c>
      <c r="AQ416" t="n">
        <v>0</v>
      </c>
      <c r="AR416" t="n">
        <v>0</v>
      </c>
      <c r="AS416" t="n">
        <v>0</v>
      </c>
      <c r="AT416" t="n">
        <v>0.8220366572176067</v>
      </c>
      <c r="AU416" t="n">
        <v>0.2584343695732585</v>
      </c>
      <c r="AV416" t="n">
        <v>0.8220366572176067</v>
      </c>
    </row>
    <row r="417" spans="1:48">
      <c r="A417" t="n">
        <v>414</v>
      </c>
      <c r="B417" t="n">
        <v>0</v>
      </c>
      <c r="C417" t="n">
        <v>0</v>
      </c>
      <c r="D417" t="n">
        <v>0</v>
      </c>
      <c r="E417" t="n">
        <v>14.9</v>
      </c>
      <c r="F417" t="n">
        <v>0.1787509270882039</v>
      </c>
      <c r="G417" t="n">
        <v>122.7476726305612</v>
      </c>
      <c r="H417" t="n">
        <v>484.1168208549332</v>
      </c>
      <c r="I417" t="n">
        <v>1.901817536981222</v>
      </c>
      <c r="J417" t="n">
        <v>1.901817536981222</v>
      </c>
      <c r="K417" t="n">
        <v>147.9540859957881</v>
      </c>
      <c r="L417" t="n">
        <v>2</v>
      </c>
      <c r="M417" t="n">
        <v>37.5137134877759</v>
      </c>
      <c r="N417" t="n">
        <v>1034.073529346137</v>
      </c>
      <c r="O417" t="b">
        <v>0</v>
      </c>
      <c r="P417" t="n">
        <v>1.901817536981222</v>
      </c>
      <c r="Q417" t="n">
        <v>0</v>
      </c>
      <c r="R417" t="n">
        <v>0.8677304109494797</v>
      </c>
      <c r="S417" t="n">
        <v>28.18351507493067</v>
      </c>
      <c r="T417" t="n">
        <v>20.239696253406</v>
      </c>
      <c r="U417" t="n">
        <v>2.191714745712592</v>
      </c>
      <c r="V417" t="n">
        <v>2.677096305945366</v>
      </c>
      <c r="W417" t="n">
        <v>0</v>
      </c>
      <c r="X417" t="n">
        <v>0</v>
      </c>
      <c r="Y417" t="n">
        <v>-21.42817949427903</v>
      </c>
      <c r="Z417" t="n">
        <v>61.39869281254342</v>
      </c>
      <c r="AA417" t="n">
        <v>1034.073529346137</v>
      </c>
      <c r="AB417" t="b">
        <v>0</v>
      </c>
      <c r="AC417" t="b">
        <v>1</v>
      </c>
      <c r="AD417" t="n">
        <v>89.50200969253632</v>
      </c>
      <c r="AE417" t="n">
        <v>-0</v>
      </c>
      <c r="AF417" t="n">
        <v>0</v>
      </c>
      <c r="AG417" t="n">
        <v>0.06708724128641069</v>
      </c>
      <c r="AH417" t="b">
        <v>0</v>
      </c>
      <c r="AI417" t="b">
        <v>0</v>
      </c>
      <c r="AJ417" t="n">
        <v>1034.073529346137</v>
      </c>
      <c r="AK417" t="n">
        <v>0</v>
      </c>
      <c r="AL417" t="n">
        <v>2.191714745712592</v>
      </c>
      <c r="AM417" t="n">
        <v>0</v>
      </c>
      <c r="AN417" t="n">
        <v>2.196238771267684</v>
      </c>
      <c r="AO417" t="n">
        <v>0</v>
      </c>
      <c r="AP417" t="n">
        <v>1</v>
      </c>
      <c r="AQ417" t="n">
        <v>0</v>
      </c>
      <c r="AR417" t="n">
        <v>0</v>
      </c>
      <c r="AS417" t="n">
        <v>0</v>
      </c>
      <c r="AT417" t="n">
        <v>0.9834436541626916</v>
      </c>
      <c r="AU417" t="n">
        <v>0.3091779892573303</v>
      </c>
      <c r="AV417" t="n">
        <v>0.9834436541626916</v>
      </c>
    </row>
    <row r="418" spans="1:48">
      <c r="A418" t="n">
        <v>415</v>
      </c>
      <c r="B418" t="n">
        <v>0</v>
      </c>
      <c r="C418" t="n">
        <v>0</v>
      </c>
      <c r="D418" t="n">
        <v>0</v>
      </c>
      <c r="E418" t="n">
        <v>15.9</v>
      </c>
      <c r="F418" t="n">
        <v>0.3684735745778318</v>
      </c>
      <c r="G418" t="n">
        <v>130.985771464827</v>
      </c>
      <c r="H418" t="n">
        <v>516.6078826572777</v>
      </c>
      <c r="I418" t="n">
        <v>3.458745693740528</v>
      </c>
      <c r="J418" t="n">
        <v>3.458745693740528</v>
      </c>
      <c r="K418" t="n">
        <v>252.1540169900493</v>
      </c>
      <c r="L418" t="n">
        <v>2</v>
      </c>
      <c r="M418" t="n">
        <v>63.93357428753785</v>
      </c>
      <c r="N418" t="n">
        <v>1103.474437355945</v>
      </c>
      <c r="O418" t="b">
        <v>0</v>
      </c>
      <c r="P418" t="n">
        <v>3.458745693740528</v>
      </c>
      <c r="Q418" t="n">
        <v>0</v>
      </c>
      <c r="R418" t="n">
        <v>0.9034876783160525</v>
      </c>
      <c r="S418" t="n">
        <v>28.19211923894794</v>
      </c>
      <c r="T418" t="n">
        <v>33.12878454775929</v>
      </c>
      <c r="U418" t="n">
        <v>3.828215676595659</v>
      </c>
      <c r="V418" t="n">
        <v>3.197335911271534</v>
      </c>
      <c r="W418" t="n">
        <v>0</v>
      </c>
      <c r="X418" t="n">
        <v>0</v>
      </c>
      <c r="Y418" t="n">
        <v>-21.42817949427903</v>
      </c>
      <c r="Z418" t="n">
        <v>61.47494760453306</v>
      </c>
      <c r="AA418" t="n">
        <v>1103.474437355945</v>
      </c>
      <c r="AB418" t="b">
        <v>0</v>
      </c>
      <c r="AC418" t="b">
        <v>1</v>
      </c>
      <c r="AD418" t="n">
        <v>89.49456935243414</v>
      </c>
      <c r="AE418" t="n">
        <v>-0</v>
      </c>
      <c r="AF418" t="n">
        <v>0</v>
      </c>
      <c r="AG418" t="n">
        <v>0.07432855622782891</v>
      </c>
      <c r="AH418" t="b">
        <v>0</v>
      </c>
      <c r="AI418" t="b">
        <v>0</v>
      </c>
      <c r="AJ418" t="n">
        <v>1103.474437355945</v>
      </c>
      <c r="AK418" t="n">
        <v>0</v>
      </c>
      <c r="AL418" t="n">
        <v>3.828215676595659</v>
      </c>
      <c r="AM418" t="n">
        <v>0</v>
      </c>
      <c r="AN418" t="n">
        <v>3.842641778493272</v>
      </c>
      <c r="AO418" t="n">
        <v>0</v>
      </c>
      <c r="AP418" t="n">
        <v>1</v>
      </c>
      <c r="AQ418" t="n">
        <v>0</v>
      </c>
      <c r="AR418" t="n">
        <v>0</v>
      </c>
      <c r="AS418" t="n">
        <v>0</v>
      </c>
      <c r="AT418" t="n">
        <v>1.339939483367889</v>
      </c>
      <c r="AU418" t="n">
        <v>0.4212542258426686</v>
      </c>
      <c r="AV418" t="n">
        <v>1.339939483367889</v>
      </c>
    </row>
    <row r="419" spans="1:48">
      <c r="A419" t="n">
        <v>416</v>
      </c>
      <c r="B419" t="n">
        <v>0</v>
      </c>
      <c r="C419" t="n">
        <v>0</v>
      </c>
      <c r="D419" t="n">
        <v>0</v>
      </c>
      <c r="E419" t="n">
        <v>17.4</v>
      </c>
      <c r="F419" t="n">
        <v>0.430688107933797</v>
      </c>
      <c r="G419" t="n">
        <v>143.3429197162258</v>
      </c>
      <c r="H419" t="n">
        <v>565.3444753607945</v>
      </c>
      <c r="I419" t="n">
        <v>4.305173826295192</v>
      </c>
      <c r="J419" t="n">
        <v>4.305173826295192</v>
      </c>
      <c r="K419" t="n">
        <v>286.8044114133535</v>
      </c>
      <c r="L419" t="n">
        <v>2</v>
      </c>
      <c r="M419" t="n">
        <v>72.71917125085028</v>
      </c>
      <c r="N419" t="n">
        <v>1207.575799370657</v>
      </c>
      <c r="O419" t="b">
        <v>0</v>
      </c>
      <c r="P419" t="n">
        <v>4.305173826295192</v>
      </c>
      <c r="Q419" t="n">
        <v>0</v>
      </c>
      <c r="R419" t="n">
        <v>0.9089897076491766</v>
      </c>
      <c r="S419" t="n">
        <v>28.2035370071791</v>
      </c>
      <c r="T419" t="n">
        <v>37.45318075943409</v>
      </c>
      <c r="U419" t="n">
        <v>4.736218452274015</v>
      </c>
      <c r="V419" t="n">
        <v>3.408624930384335</v>
      </c>
      <c r="W419" t="n">
        <v>0</v>
      </c>
      <c r="X419" t="n">
        <v>0</v>
      </c>
      <c r="Y419" t="n">
        <v>-21.42817949427903</v>
      </c>
      <c r="Z419" t="n">
        <v>61.56388656630143</v>
      </c>
      <c r="AA419" t="n">
        <v>1207.575799370657</v>
      </c>
      <c r="AB419" t="b">
        <v>0</v>
      </c>
      <c r="AC419" t="b">
        <v>1</v>
      </c>
      <c r="AD419" t="n">
        <v>89.48712901233196</v>
      </c>
      <c r="AE419" t="n">
        <v>-0</v>
      </c>
      <c r="AF419" t="n">
        <v>0</v>
      </c>
      <c r="AG419" t="n">
        <v>0.08062747375963669</v>
      </c>
      <c r="AH419" t="b">
        <v>0</v>
      </c>
      <c r="AI419" t="b">
        <v>0</v>
      </c>
      <c r="AJ419" t="n">
        <v>1207.575799370657</v>
      </c>
      <c r="AK419" t="n">
        <v>0</v>
      </c>
      <c r="AL419" t="n">
        <v>4.736218452274015</v>
      </c>
      <c r="AM419" t="n">
        <v>0</v>
      </c>
      <c r="AN419" t="n">
        <v>4.75431455449438</v>
      </c>
      <c r="AO419" t="n">
        <v>0</v>
      </c>
      <c r="AP419" t="n">
        <v>1</v>
      </c>
      <c r="AQ419" t="n">
        <v>0</v>
      </c>
      <c r="AR419" t="n">
        <v>0</v>
      </c>
      <c r="AS419" t="n">
        <v>0</v>
      </c>
      <c r="AT419" t="n">
        <v>1.553405182504161</v>
      </c>
      <c r="AU419" t="n">
        <v>0.4883642177115518</v>
      </c>
      <c r="AV419" t="n">
        <v>1.553405182504161</v>
      </c>
    </row>
    <row r="420" spans="1:48">
      <c r="A420" t="n">
        <v>417</v>
      </c>
      <c r="B420" t="n">
        <v>0</v>
      </c>
      <c r="C420" t="n">
        <v>0</v>
      </c>
      <c r="D420" t="n">
        <v>0</v>
      </c>
      <c r="E420" t="n">
        <v>18.7</v>
      </c>
      <c r="F420" t="n">
        <v>0.242107327020312</v>
      </c>
      <c r="G420" t="n">
        <v>154.0524482007714</v>
      </c>
      <c r="H420" t="n">
        <v>607.5828557038424</v>
      </c>
      <c r="I420" t="n">
        <v>2.971064701842522</v>
      </c>
      <c r="J420" t="n">
        <v>2.971064701842522</v>
      </c>
      <c r="K420" t="n">
        <v>184.1683033538643</v>
      </c>
      <c r="L420" t="n">
        <v>2</v>
      </c>
      <c r="M420" t="n">
        <v>46.69581728039157</v>
      </c>
      <c r="N420" t="n">
        <v>1297.796979783407</v>
      </c>
      <c r="O420" t="b">
        <v>0</v>
      </c>
      <c r="P420" t="n">
        <v>2.971064701842522</v>
      </c>
      <c r="Q420" t="n">
        <v>0</v>
      </c>
      <c r="R420" t="n">
        <v>0.880351808353723</v>
      </c>
      <c r="S420" t="n">
        <v>28.21693874227542</v>
      </c>
      <c r="T420" t="n">
        <v>24.83250158702702</v>
      </c>
      <c r="U420" t="n">
        <v>3.374860679162433</v>
      </c>
      <c r="V420" t="n">
        <v>2.971163908941087</v>
      </c>
      <c r="W420" t="n">
        <v>0</v>
      </c>
      <c r="X420" t="n">
        <v>0</v>
      </c>
      <c r="Y420" t="n">
        <v>-21.42817949427903</v>
      </c>
      <c r="Z420" t="n">
        <v>61.673852125259</v>
      </c>
      <c r="AA420" t="n">
        <v>1297.796979783407</v>
      </c>
      <c r="AB420" t="b">
        <v>0</v>
      </c>
      <c r="AC420" t="b">
        <v>1</v>
      </c>
      <c r="AD420" t="n">
        <v>89.47968867222978</v>
      </c>
      <c r="AE420" t="n">
        <v>-0</v>
      </c>
      <c r="AF420" t="n">
        <v>0</v>
      </c>
      <c r="AG420" t="n">
        <v>0.08356402175967798</v>
      </c>
      <c r="AH420" t="b">
        <v>0</v>
      </c>
      <c r="AI420" t="b">
        <v>0</v>
      </c>
      <c r="AJ420" t="n">
        <v>1297.796979783407</v>
      </c>
      <c r="AK420" t="n">
        <v>0</v>
      </c>
      <c r="AL420" t="n">
        <v>3.374860679162433</v>
      </c>
      <c r="AM420" t="n">
        <v>0</v>
      </c>
      <c r="AN420" t="n">
        <v>3.381531308679889</v>
      </c>
      <c r="AO420" t="n">
        <v>0</v>
      </c>
      <c r="AP420" t="n">
        <v>1</v>
      </c>
      <c r="AQ420" t="n">
        <v>0</v>
      </c>
      <c r="AR420" t="n">
        <v>0</v>
      </c>
      <c r="AS420" t="n">
        <v>0</v>
      </c>
      <c r="AT420" t="n">
        <v>1.312189201129056</v>
      </c>
      <c r="AU420" t="n">
        <v>0.4125300082145317</v>
      </c>
      <c r="AV420" t="n">
        <v>1.312189201129056</v>
      </c>
    </row>
    <row r="421" spans="1:48">
      <c r="A421" t="n">
        <v>418</v>
      </c>
      <c r="B421" t="n">
        <v>0</v>
      </c>
      <c r="C421" t="n">
        <v>0</v>
      </c>
      <c r="D421" t="n">
        <v>0</v>
      </c>
      <c r="E421" t="n">
        <v>19.1</v>
      </c>
      <c r="F421" t="n">
        <v>0.01754925065162771</v>
      </c>
      <c r="G421" t="n">
        <v>157.3476877344777</v>
      </c>
      <c r="H421" t="n">
        <v>620.5792804247802</v>
      </c>
      <c r="I421" t="n">
        <v>1.012766252394341</v>
      </c>
      <c r="J421" t="n">
        <v>1.012766252394341</v>
      </c>
      <c r="K421" t="n">
        <v>61.46391761557278</v>
      </c>
      <c r="L421" t="n">
        <v>2</v>
      </c>
      <c r="M421" t="n">
        <v>15.58415761043934</v>
      </c>
      <c r="N421" t="n">
        <v>1325.557342987331</v>
      </c>
      <c r="O421" t="b">
        <v>0</v>
      </c>
      <c r="P421" t="n">
        <v>1.012766252394341</v>
      </c>
      <c r="Q421" t="n">
        <v>0</v>
      </c>
      <c r="R421" t="n">
        <v>0.7516767337409479</v>
      </c>
      <c r="S421" t="n">
        <v>28.22909774840278</v>
      </c>
      <c r="T421" t="n">
        <v>9.70623887899399</v>
      </c>
      <c r="U421" t="n">
        <v>1.347342822963273</v>
      </c>
      <c r="V421" t="n">
        <v>2.410284941522387</v>
      </c>
      <c r="W421" t="n">
        <v>0</v>
      </c>
      <c r="X421" t="n">
        <v>0</v>
      </c>
      <c r="Y421" t="n">
        <v>-21.42817949427903</v>
      </c>
      <c r="Z421" t="n">
        <v>61.76577870310052</v>
      </c>
      <c r="AA421" t="n">
        <v>1325.557342987331</v>
      </c>
      <c r="AB421" t="b">
        <v>0</v>
      </c>
      <c r="AC421" t="b">
        <v>1</v>
      </c>
      <c r="AD421" t="n">
        <v>89.47224833212761</v>
      </c>
      <c r="AE421" t="n">
        <v>-0</v>
      </c>
      <c r="AF421" t="n">
        <v>0</v>
      </c>
      <c r="AG421" t="n">
        <v>0.08159742316760721</v>
      </c>
      <c r="AH421" t="b">
        <v>0</v>
      </c>
      <c r="AI421" t="b">
        <v>0</v>
      </c>
      <c r="AJ421" t="n">
        <v>1325.557342987331</v>
      </c>
      <c r="AK421" t="n">
        <v>0</v>
      </c>
      <c r="AL421" t="n">
        <v>1.347342822963273</v>
      </c>
      <c r="AM421" t="n">
        <v>0</v>
      </c>
      <c r="AN421" t="n">
        <v>1.347365904726309</v>
      </c>
      <c r="AO421" t="n">
        <v>0</v>
      </c>
      <c r="AP421" t="n">
        <v>1</v>
      </c>
      <c r="AQ421" t="n">
        <v>0</v>
      </c>
      <c r="AR421" t="n">
        <v>0</v>
      </c>
      <c r="AS421" t="n">
        <v>0</v>
      </c>
      <c r="AT421" t="n">
        <v>0.9315260488060761</v>
      </c>
      <c r="AU421" t="n">
        <v>0.2928559755219521</v>
      </c>
      <c r="AV421" t="n">
        <v>0.9315260488060761</v>
      </c>
    </row>
    <row r="422" spans="1:48">
      <c r="A422" t="n">
        <v>419</v>
      </c>
      <c r="B422" t="n">
        <v>0</v>
      </c>
      <c r="C422" t="n">
        <v>0</v>
      </c>
      <c r="D422" t="n">
        <v>0</v>
      </c>
      <c r="E422" t="n">
        <v>18.8</v>
      </c>
      <c r="F422" t="n">
        <v>-0.2289709962934876</v>
      </c>
      <c r="G422" t="n">
        <v>154.876258084198</v>
      </c>
      <c r="H422" t="n">
        <v>610.8319618840768</v>
      </c>
      <c r="I422" t="n">
        <v>-1.193226396337418</v>
      </c>
      <c r="J422" t="n">
        <v>-1.193226396337418</v>
      </c>
      <c r="K422" t="n">
        <v>-73.57146210295953</v>
      </c>
      <c r="L422" t="n">
        <v>2</v>
      </c>
      <c r="M422" t="n">
        <v>-18.65402183137919</v>
      </c>
      <c r="N422" t="n">
        <v>1304.737070584388</v>
      </c>
      <c r="O422" t="b">
        <v>0</v>
      </c>
      <c r="P422" t="n">
        <v>-1.193226396337418</v>
      </c>
      <c r="Q422" t="n">
        <v>0</v>
      </c>
      <c r="R422" t="n">
        <v>0.8699939675517655</v>
      </c>
      <c r="S422" t="n">
        <v>28.23769988751884</v>
      </c>
      <c r="T422" t="n">
        <v>-7.597793288332786</v>
      </c>
      <c r="U422" t="n">
        <v>-1.038099766737086</v>
      </c>
      <c r="V422" t="n">
        <v>11.05622854304641</v>
      </c>
      <c r="W422" t="n">
        <v>0</v>
      </c>
      <c r="X422" t="n">
        <v>0</v>
      </c>
      <c r="Y422" t="n">
        <v>-21.42817949427903</v>
      </c>
      <c r="Z422" t="n">
        <v>61.83819253052953</v>
      </c>
      <c r="AA422" t="n">
        <v>1304.737070584388</v>
      </c>
      <c r="AB422" t="b">
        <v>0</v>
      </c>
      <c r="AC422" t="b">
        <v>1</v>
      </c>
      <c r="AD422" t="n">
        <v>89.46480799202543</v>
      </c>
      <c r="AE422" t="n">
        <v>-0</v>
      </c>
      <c r="AF422" t="n">
        <v>0</v>
      </c>
      <c r="AG422" t="n">
        <v>0.07369574749301255</v>
      </c>
      <c r="AH422" t="b">
        <v>0</v>
      </c>
      <c r="AI422" t="b">
        <v>0</v>
      </c>
      <c r="AJ422" t="n">
        <v>1304.737070584388</v>
      </c>
      <c r="AK422" t="n">
        <v>0</v>
      </c>
      <c r="AL422" t="n">
        <v>-1.038099766737086</v>
      </c>
      <c r="AM422" t="n">
        <v>0</v>
      </c>
      <c r="AN422" t="n">
        <v>-1.032906370053945</v>
      </c>
      <c r="AO422" t="n">
        <v>0</v>
      </c>
      <c r="AP422" t="n">
        <v>1</v>
      </c>
      <c r="AQ422" t="n">
        <v>0</v>
      </c>
      <c r="AR422" t="n">
        <v>0</v>
      </c>
      <c r="AS422" t="n">
        <v>0</v>
      </c>
      <c r="AT422" t="n">
        <v>0.4702449794710412</v>
      </c>
      <c r="AU422" t="n">
        <v>0.1478370383456247</v>
      </c>
      <c r="AV422" t="n">
        <v>0.4702449794710412</v>
      </c>
    </row>
    <row r="423" spans="1:48">
      <c r="A423" t="n">
        <v>420</v>
      </c>
      <c r="B423" t="n">
        <v>0</v>
      </c>
      <c r="C423" t="n">
        <v>0</v>
      </c>
      <c r="D423" t="n">
        <v>0</v>
      </c>
      <c r="E423" t="n">
        <v>17.6</v>
      </c>
      <c r="F423" t="n">
        <v>-0.3516652654776822</v>
      </c>
      <c r="G423" t="n">
        <v>144.990539483079</v>
      </c>
      <c r="H423" t="n">
        <v>571.8426877212635</v>
      </c>
      <c r="I423" t="n">
        <v>-2.144380176298903</v>
      </c>
      <c r="J423" t="n">
        <v>-2.144380176298903</v>
      </c>
      <c r="K423" t="n">
        <v>-141.2321270655332</v>
      </c>
      <c r="L423" t="n">
        <v>2</v>
      </c>
      <c r="M423" t="n">
        <v>-35.80936284623053</v>
      </c>
      <c r="N423" t="n">
        <v>1221.455980972619</v>
      </c>
      <c r="O423" t="b">
        <v>0</v>
      </c>
      <c r="P423" t="n">
        <v>-2.144380176298903</v>
      </c>
      <c r="Q423" t="n">
        <v>0</v>
      </c>
      <c r="R423" t="n">
        <v>0.914601002916307</v>
      </c>
      <c r="S423" t="n">
        <v>28.24300587456424</v>
      </c>
      <c r="T423" t="n">
        <v>-15.33299586748895</v>
      </c>
      <c r="U423" t="n">
        <v>-1.961252259876824</v>
      </c>
      <c r="V423" t="n">
        <v>20.47636697874159</v>
      </c>
      <c r="W423" t="n">
        <v>-66.76609076710149</v>
      </c>
      <c r="X423" t="n">
        <v>2</v>
      </c>
      <c r="Y423" t="n">
        <v>45.33791127282245</v>
      </c>
      <c r="Z423" t="n">
        <v>61.91117496757035</v>
      </c>
      <c r="AA423" t="n">
        <v>1221.455980972619</v>
      </c>
      <c r="AB423" t="b">
        <v>0</v>
      </c>
      <c r="AC423" t="b">
        <v>1</v>
      </c>
      <c r="AD423" t="n">
        <v>89.46895898712587</v>
      </c>
      <c r="AE423" t="n">
        <v>1.394986833041615</v>
      </c>
      <c r="AF423" t="n">
        <v>0</v>
      </c>
      <c r="AG423" t="n">
        <v>0.06846266941075402</v>
      </c>
      <c r="AH423" t="b">
        <v>0</v>
      </c>
      <c r="AI423" t="b">
        <v>0</v>
      </c>
      <c r="AJ423" t="n">
        <v>1221.455980972619</v>
      </c>
      <c r="AK423" t="n">
        <v>0</v>
      </c>
      <c r="AL423" t="n">
        <v>-1.961252259876824</v>
      </c>
      <c r="AM423" t="n">
        <v>0</v>
      </c>
      <c r="AN423" t="n">
        <v>-0.5550938535256971</v>
      </c>
      <c r="AO423" t="n">
        <v>0</v>
      </c>
      <c r="AP423" t="n">
        <v>1</v>
      </c>
      <c r="AQ423" t="n">
        <v>0</v>
      </c>
      <c r="AR423" t="n">
        <v>0</v>
      </c>
      <c r="AS423" t="n">
        <v>0</v>
      </c>
      <c r="AT423" t="n">
        <v>0.5190225678995067</v>
      </c>
      <c r="AU423" t="n">
        <v>0.1631718840658654</v>
      </c>
      <c r="AV423" t="n">
        <v>0.5190225678995067</v>
      </c>
    </row>
    <row r="424" spans="1:48">
      <c r="A424" t="n">
        <v>421</v>
      </c>
      <c r="B424" t="n">
        <v>0</v>
      </c>
      <c r="C424" t="n">
        <v>0</v>
      </c>
      <c r="D424" t="n">
        <v>0</v>
      </c>
      <c r="E424" t="n">
        <v>16.6</v>
      </c>
      <c r="F424" t="n">
        <v>-0.197701275129115</v>
      </c>
      <c r="G424" t="n">
        <v>136.7524406488131</v>
      </c>
      <c r="H424" t="n">
        <v>539.3516259189189</v>
      </c>
      <c r="I424" t="n">
        <v>-0.8218904263555703</v>
      </c>
      <c r="J424" t="n">
        <v>-0.8218904263555703</v>
      </c>
      <c r="K424" t="n">
        <v>-57.39184913137257</v>
      </c>
      <c r="L424" t="n">
        <v>2</v>
      </c>
      <c r="M424" t="n">
        <v>-14.55168588523645</v>
      </c>
      <c r="N424" t="n">
        <v>1152.055072962811</v>
      </c>
      <c r="O424" t="b">
        <v>0</v>
      </c>
      <c r="P424" t="n">
        <v>-0.8218904263555703</v>
      </c>
      <c r="Q424" t="n">
        <v>0</v>
      </c>
      <c r="R424" t="n">
        <v>0.8462972256397332</v>
      </c>
      <c r="S424" t="n">
        <v>28.24926962408738</v>
      </c>
      <c r="T424" t="n">
        <v>-5.765473498621946</v>
      </c>
      <c r="U424" t="n">
        <v>-0.6955635876045766</v>
      </c>
      <c r="V424" t="n">
        <v>8.786212386614507</v>
      </c>
      <c r="W424" t="n">
        <v>0</v>
      </c>
      <c r="X424" t="n">
        <v>0</v>
      </c>
      <c r="Y424" t="n">
        <v>-21.42817949427903</v>
      </c>
      <c r="Z424" t="n">
        <v>61.97384238470539</v>
      </c>
      <c r="AA424" t="n">
        <v>1152.055072962811</v>
      </c>
      <c r="AB424" t="b">
        <v>0</v>
      </c>
      <c r="AC424" t="b">
        <v>1</v>
      </c>
      <c r="AD424" t="n">
        <v>89.47310998222632</v>
      </c>
      <c r="AE424" t="n">
        <v>-0</v>
      </c>
      <c r="AF424" t="n">
        <v>0</v>
      </c>
      <c r="AG424" t="n">
        <v>0.06344188596110184</v>
      </c>
      <c r="AH424" t="b">
        <v>0</v>
      </c>
      <c r="AI424" t="b">
        <v>0</v>
      </c>
      <c r="AJ424" t="n">
        <v>1152.055072962811</v>
      </c>
      <c r="AK424" t="n">
        <v>0</v>
      </c>
      <c r="AL424" t="n">
        <v>-0.6955635876045766</v>
      </c>
      <c r="AM424" t="n">
        <v>0</v>
      </c>
      <c r="AN424" t="n">
        <v>-0.6910395620494851</v>
      </c>
      <c r="AO424" t="n">
        <v>0</v>
      </c>
      <c r="AP424" t="n">
        <v>1</v>
      </c>
      <c r="AQ424" t="n">
        <v>0</v>
      </c>
      <c r="AR424" t="n">
        <v>0</v>
      </c>
      <c r="AS424" t="n">
        <v>0</v>
      </c>
      <c r="AT424" t="n">
        <v>0.4584326584237942</v>
      </c>
      <c r="AU424" t="n">
        <v>0.1441234451424032</v>
      </c>
      <c r="AV424" t="n">
        <v>0.4584326584237942</v>
      </c>
    </row>
    <row r="425" spans="1:48">
      <c r="A425" t="n">
        <v>422</v>
      </c>
      <c r="B425" t="n">
        <v>0</v>
      </c>
      <c r="C425" t="n">
        <v>0</v>
      </c>
      <c r="D425" t="n">
        <v>0</v>
      </c>
      <c r="E425" t="n">
        <v>16.2</v>
      </c>
      <c r="F425" t="n">
        <v>-0.02419630067252543</v>
      </c>
      <c r="G425" t="n">
        <v>133.4572011151068</v>
      </c>
      <c r="H425" t="n">
        <v>526.355201197981</v>
      </c>
      <c r="I425" t="n">
        <v>0.5226077754316936</v>
      </c>
      <c r="J425" t="n">
        <v>0.5226077754316936</v>
      </c>
      <c r="K425" t="n">
        <v>37.39428523747068</v>
      </c>
      <c r="L425" t="n">
        <v>2</v>
      </c>
      <c r="M425" t="n">
        <v>9.481309644389119</v>
      </c>
      <c r="N425" t="n">
        <v>1124.294709758888</v>
      </c>
      <c r="O425" t="b">
        <v>0</v>
      </c>
      <c r="P425" t="n">
        <v>0.5226077754316936</v>
      </c>
      <c r="Q425" t="n">
        <v>0</v>
      </c>
      <c r="R425" t="n">
        <v>0.6684367514057911</v>
      </c>
      <c r="S425" t="n">
        <v>28.25359053643896</v>
      </c>
      <c r="T425" t="n">
        <v>6.640591450502058</v>
      </c>
      <c r="U425" t="n">
        <v>0.78183578974764</v>
      </c>
      <c r="V425" t="n">
        <v>2.201776073915393</v>
      </c>
      <c r="W425" t="n">
        <v>0</v>
      </c>
      <c r="X425" t="n">
        <v>0</v>
      </c>
      <c r="Y425" t="n">
        <v>-21.42817949427903</v>
      </c>
      <c r="Z425" t="n">
        <v>62.03743835305482</v>
      </c>
      <c r="AA425" t="n">
        <v>1124.294709758888</v>
      </c>
      <c r="AB425" t="b">
        <v>0</v>
      </c>
      <c r="AC425" t="b">
        <v>1</v>
      </c>
      <c r="AD425" t="n">
        <v>89.46566964212414</v>
      </c>
      <c r="AE425" t="n">
        <v>-0</v>
      </c>
      <c r="AF425" t="n">
        <v>0</v>
      </c>
      <c r="AG425" t="n">
        <v>0.08140804659160716</v>
      </c>
      <c r="AH425" t="b">
        <v>0</v>
      </c>
      <c r="AI425" t="b">
        <v>0</v>
      </c>
      <c r="AJ425" t="n">
        <v>1124.294709758888</v>
      </c>
      <c r="AK425" t="n">
        <v>0</v>
      </c>
      <c r="AL425" t="n">
        <v>0.78183578974764</v>
      </c>
      <c r="AM425" t="n">
        <v>0</v>
      </c>
      <c r="AN425" t="n">
        <v>0.7819281167997847</v>
      </c>
      <c r="AO425" t="n">
        <v>0</v>
      </c>
      <c r="AP425" t="n">
        <v>1</v>
      </c>
      <c r="AQ425" t="n">
        <v>0</v>
      </c>
      <c r="AR425" t="n">
        <v>0</v>
      </c>
      <c r="AS425" t="n">
        <v>0</v>
      </c>
      <c r="AT425" t="n">
        <v>0.7322067929463366</v>
      </c>
      <c r="AU425" t="n">
        <v>0.2301933852595242</v>
      </c>
      <c r="AV425" t="n">
        <v>0.7322067929463366</v>
      </c>
    </row>
    <row r="426" spans="1:48">
      <c r="A426" t="n">
        <v>423</v>
      </c>
      <c r="B426" t="n">
        <v>0</v>
      </c>
      <c r="C426" t="n">
        <v>0</v>
      </c>
      <c r="D426" t="n">
        <v>0</v>
      </c>
      <c r="E426" t="n">
        <v>16.4</v>
      </c>
      <c r="F426" t="n">
        <v>0.1278198111525479</v>
      </c>
      <c r="G426" t="n">
        <v>135.1048208819599</v>
      </c>
      <c r="H426" t="n">
        <v>532.85341355845</v>
      </c>
      <c r="I426" t="n">
        <v>1.707116680444884</v>
      </c>
      <c r="J426" t="n">
        <v>1.707116680444884</v>
      </c>
      <c r="K426" t="n">
        <v>120.6601169464455</v>
      </c>
      <c r="L426" t="n">
        <v>2</v>
      </c>
      <c r="M426" t="n">
        <v>30.59333593976812</v>
      </c>
      <c r="N426" t="n">
        <v>1138.174891360849</v>
      </c>
      <c r="O426" t="b">
        <v>0</v>
      </c>
      <c r="P426" t="n">
        <v>1.707116680444884</v>
      </c>
      <c r="Q426" t="n">
        <v>0</v>
      </c>
      <c r="R426" t="n">
        <v>0.8464803637121805</v>
      </c>
      <c r="S426" t="n">
        <v>28.25951736113153</v>
      </c>
      <c r="T426" t="n">
        <v>16.92032495051887</v>
      </c>
      <c r="U426" t="n">
        <v>2.016723309396621</v>
      </c>
      <c r="V426" t="n">
        <v>2.597602132275375</v>
      </c>
      <c r="W426" t="n">
        <v>0</v>
      </c>
      <c r="X426" t="n">
        <v>0</v>
      </c>
      <c r="Y426" t="n">
        <v>-21.42817949427903</v>
      </c>
      <c r="Z426" t="n">
        <v>62.10483413776981</v>
      </c>
      <c r="AA426" t="n">
        <v>1138.174891360849</v>
      </c>
      <c r="AB426" t="b">
        <v>0</v>
      </c>
      <c r="AC426" t="b">
        <v>1</v>
      </c>
      <c r="AD426" t="n">
        <v>89.45822930202196</v>
      </c>
      <c r="AE426" t="n">
        <v>-0</v>
      </c>
      <c r="AF426" t="n">
        <v>0</v>
      </c>
      <c r="AG426" t="n">
        <v>0.1064733463613194</v>
      </c>
      <c r="AH426" t="b">
        <v>0</v>
      </c>
      <c r="AI426" t="b">
        <v>0</v>
      </c>
      <c r="AJ426" t="n">
        <v>1138.174891360849</v>
      </c>
      <c r="AK426" t="n">
        <v>0</v>
      </c>
      <c r="AL426" t="n">
        <v>2.016723309396621</v>
      </c>
      <c r="AM426" t="n">
        <v>0</v>
      </c>
      <c r="AN426" t="n">
        <v>2.019031485700239</v>
      </c>
      <c r="AO426" t="n">
        <v>0</v>
      </c>
      <c r="AP426" t="n">
        <v>1</v>
      </c>
      <c r="AQ426" t="n">
        <v>0</v>
      </c>
      <c r="AR426" t="n">
        <v>0</v>
      </c>
      <c r="AS426" t="n">
        <v>0</v>
      </c>
      <c r="AT426" t="n">
        <v>0.9812524385783067</v>
      </c>
      <c r="AU426" t="n">
        <v>0.3084891082771726</v>
      </c>
      <c r="AV426" t="n">
        <v>0.9812524385783067</v>
      </c>
    </row>
    <row r="427" spans="1:48">
      <c r="A427" t="n">
        <v>424</v>
      </c>
      <c r="B427" t="n">
        <v>0</v>
      </c>
      <c r="C427" t="n">
        <v>0</v>
      </c>
      <c r="D427" t="n">
        <v>0</v>
      </c>
      <c r="E427" t="n">
        <v>17.2</v>
      </c>
      <c r="F427" t="n">
        <v>0.3462503893956668</v>
      </c>
      <c r="G427" t="n">
        <v>141.6952999493726</v>
      </c>
      <c r="H427" t="n">
        <v>558.8462630003256</v>
      </c>
      <c r="I427" t="n">
        <v>3.568834535894581</v>
      </c>
      <c r="J427" t="n">
        <v>3.568834535894581</v>
      </c>
      <c r="K427" t="n">
        <v>240.5151014893099</v>
      </c>
      <c r="L427" t="n">
        <v>2</v>
      </c>
      <c r="M427" t="n">
        <v>60.98253080357757</v>
      </c>
      <c r="N427" t="n">
        <v>1193.695617768696</v>
      </c>
      <c r="O427" t="b">
        <v>0</v>
      </c>
      <c r="P427" t="n">
        <v>3.568834535894581</v>
      </c>
      <c r="Q427" t="n">
        <v>0</v>
      </c>
      <c r="R427" t="n">
        <v>0.8996604804688684</v>
      </c>
      <c r="S427" t="n">
        <v>28.26848146679838</v>
      </c>
      <c r="T427" t="n">
        <v>31.73405366970576</v>
      </c>
      <c r="U427" t="n">
        <v>3.966868183466991</v>
      </c>
      <c r="V427" t="n">
        <v>3.184179697993414</v>
      </c>
      <c r="W427" t="n">
        <v>0</v>
      </c>
      <c r="X427" t="n">
        <v>0</v>
      </c>
      <c r="Y427" t="n">
        <v>-21.42817949427903</v>
      </c>
      <c r="Z427" t="n">
        <v>62.18108892975945</v>
      </c>
      <c r="AA427" t="n">
        <v>1193.695617768696</v>
      </c>
      <c r="AB427" t="b">
        <v>0</v>
      </c>
      <c r="AC427" t="b">
        <v>1</v>
      </c>
      <c r="AD427" t="n">
        <v>89.45078896191978</v>
      </c>
      <c r="AE427" t="n">
        <v>-0</v>
      </c>
      <c r="AF427" t="n">
        <v>0</v>
      </c>
      <c r="AG427" t="n">
        <v>0.1152774284569312</v>
      </c>
      <c r="AH427" t="b">
        <v>0</v>
      </c>
      <c r="AI427" t="b">
        <v>0</v>
      </c>
      <c r="AJ427" t="n">
        <v>1193.695617768696</v>
      </c>
      <c r="AK427" t="n">
        <v>0</v>
      </c>
      <c r="AL427" t="n">
        <v>3.966868183466991</v>
      </c>
      <c r="AM427" t="n">
        <v>0</v>
      </c>
      <c r="AN427" t="n">
        <v>3.983694788720367</v>
      </c>
      <c r="AO427" t="n">
        <v>0</v>
      </c>
      <c r="AP427" t="n">
        <v>1</v>
      </c>
      <c r="AQ427" t="n">
        <v>0</v>
      </c>
      <c r="AR427" t="n">
        <v>0</v>
      </c>
      <c r="AS427" t="n">
        <v>0</v>
      </c>
      <c r="AT427" t="n">
        <v>1.389473446677509</v>
      </c>
      <c r="AU427" t="n">
        <v>0.4368268629848077</v>
      </c>
      <c r="AV427" t="n">
        <v>1.389473446677509</v>
      </c>
    </row>
    <row r="428" spans="1:48">
      <c r="A428" t="n">
        <v>425</v>
      </c>
      <c r="B428" t="n">
        <v>0</v>
      </c>
      <c r="C428" t="n">
        <v>0</v>
      </c>
      <c r="D428" t="n">
        <v>0</v>
      </c>
      <c r="E428" t="n">
        <v>19.1</v>
      </c>
      <c r="F428" t="n">
        <v>0.7371786312647886</v>
      </c>
      <c r="G428" t="n">
        <v>157.3476877344777</v>
      </c>
      <c r="H428" t="n">
        <v>620.5792804247802</v>
      </c>
      <c r="I428" t="n">
        <v>7.501514454595586</v>
      </c>
      <c r="J428" t="n">
        <v>7.501514454595586</v>
      </c>
      <c r="K428" t="n">
        <v>455.2604960317768</v>
      </c>
      <c r="L428" t="n">
        <v>2</v>
      </c>
      <c r="M428" t="n">
        <v>115.4311602514647</v>
      </c>
      <c r="N428" t="n">
        <v>1325.557342987331</v>
      </c>
      <c r="O428" t="b">
        <v>0</v>
      </c>
      <c r="P428" t="n">
        <v>7.501514454595586</v>
      </c>
      <c r="Q428" t="n">
        <v>0</v>
      </c>
      <c r="R428" t="n">
        <v>0.9270822762570706</v>
      </c>
      <c r="S428" t="n">
        <v>28.28072983571251</v>
      </c>
      <c r="T428" t="n">
        <v>58.29127224754281</v>
      </c>
      <c r="U428" t="n">
        <v>8.091530435552725</v>
      </c>
      <c r="V428" t="n">
        <v>4.250466886370212</v>
      </c>
      <c r="W428" t="n">
        <v>0</v>
      </c>
      <c r="X428" t="n">
        <v>0</v>
      </c>
      <c r="Y428" t="n">
        <v>-21.42817949427903</v>
      </c>
      <c r="Z428" t="n">
        <v>62.28201969970223</v>
      </c>
      <c r="AA428" t="n">
        <v>1325.557342987331</v>
      </c>
      <c r="AB428" t="b">
        <v>0</v>
      </c>
      <c r="AC428" t="b">
        <v>1</v>
      </c>
      <c r="AD428" t="n">
        <v>89.44334862181761</v>
      </c>
      <c r="AE428" t="n">
        <v>-0</v>
      </c>
      <c r="AF428" t="n">
        <v>0</v>
      </c>
      <c r="AG428" t="n">
        <v>0.1294428116603216</v>
      </c>
      <c r="AH428" t="b">
        <v>0</v>
      </c>
      <c r="AI428" t="b">
        <v>0</v>
      </c>
      <c r="AJ428" t="n">
        <v>1325.557342987331</v>
      </c>
      <c r="AK428" t="n">
        <v>0</v>
      </c>
      <c r="AL428" t="n">
        <v>8.091530435552725</v>
      </c>
      <c r="AM428" t="n">
        <v>0</v>
      </c>
      <c r="AN428" t="n">
        <v>8.158836856566229</v>
      </c>
      <c r="AO428" t="n">
        <v>0</v>
      </c>
      <c r="AP428" t="n">
        <v>1</v>
      </c>
      <c r="AQ428" t="n">
        <v>0</v>
      </c>
      <c r="AR428" t="n">
        <v>0</v>
      </c>
      <c r="AS428" t="n">
        <v>0</v>
      </c>
      <c r="AT428" t="n">
        <v>2.249783755632173</v>
      </c>
      <c r="AU428" t="n">
        <v>0.7072938189045344</v>
      </c>
      <c r="AV428" t="n">
        <v>2.249783755632173</v>
      </c>
    </row>
    <row r="429" spans="1:48">
      <c r="A429" t="n">
        <v>426</v>
      </c>
      <c r="B429" t="n">
        <v>0</v>
      </c>
      <c r="C429" t="n">
        <v>0</v>
      </c>
      <c r="D429" t="n">
        <v>0</v>
      </c>
      <c r="E429" t="n">
        <v>22.6</v>
      </c>
      <c r="F429" t="n">
        <v>1.205035085545179</v>
      </c>
      <c r="G429" t="n">
        <v>186.1810336544082</v>
      </c>
      <c r="H429" t="n">
        <v>734.297996732986</v>
      </c>
      <c r="I429" t="n">
        <v>13.90074574757197</v>
      </c>
      <c r="J429" t="n">
        <v>13.90074574757197</v>
      </c>
      <c r="K429" t="n">
        <v>712.9745780108921</v>
      </c>
      <c r="L429" t="n">
        <v>2</v>
      </c>
      <c r="M429" t="n">
        <v>180.7744873252769</v>
      </c>
      <c r="N429" t="n">
        <v>1568.460521021658</v>
      </c>
      <c r="O429" t="b">
        <v>0</v>
      </c>
      <c r="P429" t="n">
        <v>13.90074574757197</v>
      </c>
      <c r="Q429" t="n">
        <v>0</v>
      </c>
      <c r="R429" t="n">
        <v>0.9382505348229013</v>
      </c>
      <c r="S429" t="n">
        <v>28.29943932280968</v>
      </c>
      <c r="T429" t="n">
        <v>90.2021874535064</v>
      </c>
      <c r="U429" t="n">
        <v>14.81560119781418</v>
      </c>
      <c r="V429" t="n">
        <v>5.569936833058406</v>
      </c>
      <c r="W429" t="n">
        <v>0</v>
      </c>
      <c r="X429" t="n">
        <v>0</v>
      </c>
      <c r="Y429" t="n">
        <v>-21.42817949427903</v>
      </c>
      <c r="Z429" t="n">
        <v>62.47677722823186</v>
      </c>
      <c r="AA429" t="n">
        <v>1568.460521021658</v>
      </c>
      <c r="AB429" t="b">
        <v>0</v>
      </c>
      <c r="AC429" t="b">
        <v>1</v>
      </c>
      <c r="AD429" t="n">
        <v>89.43590828171543</v>
      </c>
      <c r="AE429" t="n">
        <v>-0</v>
      </c>
      <c r="AF429" t="n">
        <v>0</v>
      </c>
      <c r="AG429" t="n">
        <v>0.1340283431131663</v>
      </c>
      <c r="AH429" t="b">
        <v>0</v>
      </c>
      <c r="AI429" t="b">
        <v>0</v>
      </c>
      <c r="AJ429" t="n">
        <v>1568.460521021658</v>
      </c>
      <c r="AK429" t="n">
        <v>0</v>
      </c>
      <c r="AL429" t="n">
        <v>14.81560119781418</v>
      </c>
      <c r="AM429" t="n">
        <v>0</v>
      </c>
      <c r="AN429" t="n">
        <v>14.97461146337043</v>
      </c>
      <c r="AO429" t="n">
        <v>0</v>
      </c>
      <c r="AP429" t="n">
        <v>1</v>
      </c>
      <c r="AQ429" t="n">
        <v>0</v>
      </c>
      <c r="AR429" t="n">
        <v>0</v>
      </c>
      <c r="AS429" t="n">
        <v>0</v>
      </c>
      <c r="AT429" t="n">
        <v>3.613012672052409</v>
      </c>
      <c r="AU429" t="n">
        <v>1.135869847121533</v>
      </c>
      <c r="AV429" t="n">
        <v>3.613012672052409</v>
      </c>
    </row>
    <row r="430" spans="1:48">
      <c r="A430" t="n">
        <v>427</v>
      </c>
      <c r="B430" t="n">
        <v>0</v>
      </c>
      <c r="C430" t="n">
        <v>0</v>
      </c>
      <c r="D430" t="n">
        <v>0</v>
      </c>
      <c r="E430" t="n">
        <v>27.4</v>
      </c>
      <c r="F430" t="n">
        <v>1.359347693221163</v>
      </c>
      <c r="G430" t="n">
        <v>225.7239080588843</v>
      </c>
      <c r="H430" t="n">
        <v>890.2550933842397</v>
      </c>
      <c r="I430" t="n">
        <v>18.91303894149018</v>
      </c>
      <c r="J430" t="n">
        <v>18.91303894149018</v>
      </c>
      <c r="K430" t="n">
        <v>800.1200215731942</v>
      </c>
      <c r="L430" t="n">
        <v>2</v>
      </c>
      <c r="M430" t="n">
        <v>202.8701880256578</v>
      </c>
      <c r="N430" t="n">
        <v>1901.584879468736</v>
      </c>
      <c r="O430" t="b">
        <v>0</v>
      </c>
      <c r="P430" t="n">
        <v>18.91303894149018</v>
      </c>
      <c r="Q430" t="n">
        <v>0</v>
      </c>
      <c r="R430" t="n">
        <v>0.9393309627580652</v>
      </c>
      <c r="S430" t="n">
        <v>28.32879899004209</v>
      </c>
      <c r="T430" t="n">
        <v>101.1109859600734</v>
      </c>
      <c r="U430" t="n">
        <v>20.13458481764264</v>
      </c>
      <c r="V430" t="n">
        <v>6.134306172780455</v>
      </c>
      <c r="W430" t="n">
        <v>0</v>
      </c>
      <c r="X430" t="n">
        <v>0</v>
      </c>
      <c r="Y430" t="n">
        <v>-21.42817949427903</v>
      </c>
      <c r="Z430" t="n">
        <v>62.68297872014951</v>
      </c>
      <c r="AA430" t="n">
        <v>1901.584879468736</v>
      </c>
      <c r="AB430" t="b">
        <v>0</v>
      </c>
      <c r="AC430" t="b">
        <v>1</v>
      </c>
      <c r="AD430" t="n">
        <v>89.42846794161325</v>
      </c>
      <c r="AE430" t="n">
        <v>-0</v>
      </c>
      <c r="AF430" t="n">
        <v>0</v>
      </c>
      <c r="AG430" t="n">
        <v>0.1362661984157366</v>
      </c>
      <c r="AH430" t="b">
        <v>0</v>
      </c>
      <c r="AI430" t="b">
        <v>0</v>
      </c>
      <c r="AJ430" t="n">
        <v>1901.584879468736</v>
      </c>
      <c r="AK430" t="n">
        <v>0</v>
      </c>
      <c r="AL430" t="n">
        <v>20.13458481764264</v>
      </c>
      <c r="AM430" t="n">
        <v>0</v>
      </c>
      <c r="AN430" t="n">
        <v>20.15574139160993</v>
      </c>
      <c r="AO430" t="n">
        <v>0</v>
      </c>
      <c r="AP430" t="n">
        <v>1</v>
      </c>
      <c r="AQ430" t="n">
        <v>0</v>
      </c>
      <c r="AR430" t="n">
        <v>0</v>
      </c>
      <c r="AS430" t="n">
        <v>0</v>
      </c>
      <c r="AT430" t="n">
        <v>4.607187228491293</v>
      </c>
      <c r="AU430" t="n">
        <v>1.448421449879369</v>
      </c>
      <c r="AV430" t="n">
        <v>4.607187228491293</v>
      </c>
    </row>
    <row r="431" spans="1:48">
      <c r="A431" t="n">
        <v>428</v>
      </c>
      <c r="B431" t="n">
        <v>0</v>
      </c>
      <c r="C431" t="n">
        <v>0</v>
      </c>
      <c r="D431" t="n">
        <v>0</v>
      </c>
      <c r="E431" t="n">
        <v>31.6</v>
      </c>
      <c r="F431" t="n">
        <v>0.8575741415701779</v>
      </c>
      <c r="G431" t="n">
        <v>260.3239231628009</v>
      </c>
      <c r="H431" t="n">
        <v>1026.717552954087</v>
      </c>
      <c r="I431" t="n">
        <v>14.40104200372032</v>
      </c>
      <c r="J431" t="n">
        <v>14.40104200372032</v>
      </c>
      <c r="K431" t="n">
        <v>528.2642469549917</v>
      </c>
      <c r="L431" t="n">
        <v>3</v>
      </c>
      <c r="M431" t="n">
        <v>133.9412390859512</v>
      </c>
      <c r="N431" t="n">
        <v>1358.347322558257</v>
      </c>
      <c r="O431" t="b">
        <v>1</v>
      </c>
      <c r="P431" t="n">
        <v>14.40104200372032</v>
      </c>
      <c r="Q431" t="n">
        <v>0</v>
      </c>
      <c r="R431" t="n">
        <v>0.9429834660183207</v>
      </c>
      <c r="S431" t="n">
        <v>28.36804615118366</v>
      </c>
      <c r="T431" t="n">
        <v>107.361949785055</v>
      </c>
      <c r="U431" t="n">
        <v>15.27178632784271</v>
      </c>
      <c r="V431" t="n">
        <v>6.121406258258943</v>
      </c>
      <c r="W431" t="n">
        <v>0</v>
      </c>
      <c r="X431" t="n">
        <v>0</v>
      </c>
      <c r="Y431" t="n">
        <v>-21.42817949427903</v>
      </c>
      <c r="Z431" t="n">
        <v>62.80076159212305</v>
      </c>
      <c r="AA431" t="n">
        <v>1358.347322558257</v>
      </c>
      <c r="AB431" t="b">
        <v>0</v>
      </c>
      <c r="AC431" t="b">
        <v>1</v>
      </c>
      <c r="AD431" t="n">
        <v>89.42102760151107</v>
      </c>
      <c r="AE431" t="n">
        <v>-0</v>
      </c>
      <c r="AF431" t="n">
        <v>0</v>
      </c>
      <c r="AG431" t="n">
        <v>0.1370103112925617</v>
      </c>
      <c r="AH431" t="b">
        <v>0</v>
      </c>
      <c r="AI431" t="b">
        <v>0</v>
      </c>
      <c r="AJ431" t="n">
        <v>1358.347322558257</v>
      </c>
      <c r="AK431" t="n">
        <v>0</v>
      </c>
      <c r="AL431" t="n">
        <v>15.27178632784271</v>
      </c>
      <c r="AM431" t="n">
        <v>0</v>
      </c>
      <c r="AN431" t="n">
        <v>15.37579169448528</v>
      </c>
      <c r="AO431" t="n">
        <v>0</v>
      </c>
      <c r="AP431" t="n">
        <v>1</v>
      </c>
      <c r="AQ431" t="n">
        <v>0</v>
      </c>
      <c r="AR431" t="n">
        <v>0</v>
      </c>
      <c r="AS431" t="n">
        <v>0</v>
      </c>
      <c r="AT431" t="n">
        <v>3.706168026619882</v>
      </c>
      <c r="AU431" t="n">
        <v>1.165156309128598</v>
      </c>
      <c r="AV431" t="n">
        <v>3.706168026619882</v>
      </c>
    </row>
    <row r="432" spans="1:48">
      <c r="A432" t="n">
        <v>429</v>
      </c>
      <c r="B432" t="n">
        <v>0</v>
      </c>
      <c r="C432" t="n">
        <v>0</v>
      </c>
      <c r="D432" t="n">
        <v>0</v>
      </c>
      <c r="E432" t="n">
        <v>33.4</v>
      </c>
      <c r="F432" t="n">
        <v>0.2103557404981213</v>
      </c>
      <c r="G432" t="n">
        <v>275.1525010644794</v>
      </c>
      <c r="H432" t="n">
        <v>1085.201464198307</v>
      </c>
      <c r="I432" t="n">
        <v>5.05291180764917</v>
      </c>
      <c r="J432" t="n">
        <v>5.05291180764917</v>
      </c>
      <c r="K432" t="n">
        <v>175.3636739081606</v>
      </c>
      <c r="L432" t="n">
        <v>3</v>
      </c>
      <c r="M432" t="n">
        <v>44.46340616332673</v>
      </c>
      <c r="N432" t="n">
        <v>1435.72153713436</v>
      </c>
      <c r="O432" t="b">
        <v>0</v>
      </c>
      <c r="P432" t="n">
        <v>5.05291180764917</v>
      </c>
      <c r="Q432" t="n">
        <v>0</v>
      </c>
      <c r="R432" t="n">
        <v>0.9057910948598427</v>
      </c>
      <c r="S432" t="n">
        <v>28.3961311596271</v>
      </c>
      <c r="T432" t="n">
        <v>37.10349653804656</v>
      </c>
      <c r="U432" t="n">
        <v>5.578451627890018</v>
      </c>
      <c r="V432" t="n">
        <v>3.495479785720988</v>
      </c>
      <c r="W432" t="n">
        <v>0</v>
      </c>
      <c r="X432" t="n">
        <v>0</v>
      </c>
      <c r="Y432" t="n">
        <v>-21.42817949427903</v>
      </c>
      <c r="Z432" t="n">
        <v>62.93279081456233</v>
      </c>
      <c r="AA432" t="n">
        <v>1435.72153713436</v>
      </c>
      <c r="AB432" t="b">
        <v>0</v>
      </c>
      <c r="AC432" t="b">
        <v>1</v>
      </c>
      <c r="AD432" t="n">
        <v>89.41358726140889</v>
      </c>
      <c r="AE432" t="n">
        <v>-0</v>
      </c>
      <c r="AF432" t="n">
        <v>0</v>
      </c>
      <c r="AG432" t="n">
        <v>0.1329861989458833</v>
      </c>
      <c r="AH432" t="b">
        <v>0</v>
      </c>
      <c r="AI432" t="b">
        <v>0</v>
      </c>
      <c r="AJ432" t="n">
        <v>1435.72153713436</v>
      </c>
      <c r="AK432" t="n">
        <v>0</v>
      </c>
      <c r="AL432" t="n">
        <v>5.578451627890018</v>
      </c>
      <c r="AM432" t="n">
        <v>0</v>
      </c>
      <c r="AN432" t="n">
        <v>5.58164826525606</v>
      </c>
      <c r="AO432" t="n">
        <v>0</v>
      </c>
      <c r="AP432" t="n">
        <v>1</v>
      </c>
      <c r="AQ432" t="n">
        <v>0</v>
      </c>
      <c r="AR432" t="n">
        <v>0</v>
      </c>
      <c r="AS432" t="n">
        <v>0</v>
      </c>
      <c r="AT432" t="n">
        <v>1.766267522240254</v>
      </c>
      <c r="AU432" t="n">
        <v>0.5552845236280599</v>
      </c>
      <c r="AV432" t="n">
        <v>1.766267522240254</v>
      </c>
    </row>
    <row r="433" spans="1:48">
      <c r="A433" t="n">
        <v>430</v>
      </c>
      <c r="B433" t="n">
        <v>0</v>
      </c>
      <c r="C433" t="n">
        <v>0</v>
      </c>
      <c r="D433" t="n">
        <v>0</v>
      </c>
      <c r="E433" t="n">
        <v>33.5</v>
      </c>
      <c r="F433" t="n">
        <v>-0.1156637702293324</v>
      </c>
      <c r="G433" t="n">
        <v>275.976310947906</v>
      </c>
      <c r="H433" t="n">
        <v>1088.450570378541</v>
      </c>
      <c r="I433" t="n">
        <v>-0.08579697799559401</v>
      </c>
      <c r="J433" t="n">
        <v>-0.08579697799559401</v>
      </c>
      <c r="K433" t="n">
        <v>-2.968735925944655</v>
      </c>
      <c r="L433" t="n">
        <v>3</v>
      </c>
      <c r="M433" t="n">
        <v>-0.7527220907567584</v>
      </c>
      <c r="N433" t="n">
        <v>1440.02010461081</v>
      </c>
      <c r="O433" t="b">
        <v>0</v>
      </c>
      <c r="P433" t="n">
        <v>-0.08579697799559401</v>
      </c>
      <c r="Q433" t="n">
        <v>0</v>
      </c>
      <c r="R433" t="n">
        <v>0</v>
      </c>
      <c r="S433" t="n">
        <v>28.41241337531157</v>
      </c>
      <c r="T433" t="n">
        <v>0.9142068766332953</v>
      </c>
      <c r="U433" t="n">
        <v>0.137861073885012</v>
      </c>
      <c r="V433" t="n">
        <v>1.666928967390054</v>
      </c>
      <c r="W433" t="n">
        <v>0</v>
      </c>
      <c r="X433" t="n">
        <v>0</v>
      </c>
      <c r="Y433" t="n">
        <v>-21.42817949427903</v>
      </c>
      <c r="Z433" t="n">
        <v>63.01875278357502</v>
      </c>
      <c r="AA433" t="n">
        <v>1440.02010461081</v>
      </c>
      <c r="AB433" t="b">
        <v>0</v>
      </c>
      <c r="AC433" t="b">
        <v>1</v>
      </c>
      <c r="AD433" t="n">
        <v>89.40614692130671</v>
      </c>
      <c r="AE433" t="n">
        <v>-0</v>
      </c>
      <c r="AF433" t="n">
        <v>0</v>
      </c>
      <c r="AG433" t="n">
        <v>0.1120087402893205</v>
      </c>
      <c r="AH433" t="b">
        <v>0</v>
      </c>
      <c r="AI433" t="b">
        <v>0</v>
      </c>
      <c r="AJ433" t="n">
        <v>1440.02010461081</v>
      </c>
      <c r="AK433" t="n">
        <v>0</v>
      </c>
      <c r="AL433" t="n">
        <v>0.137861073885012</v>
      </c>
      <c r="AM433" t="n">
        <v>0</v>
      </c>
      <c r="AN433" t="n">
        <v>0.138179852126501</v>
      </c>
      <c r="AO433" t="n">
        <v>0</v>
      </c>
      <c r="AP433" t="n">
        <v>1</v>
      </c>
      <c r="AQ433" t="n">
        <v>0</v>
      </c>
      <c r="AR433" t="n">
        <v>0</v>
      </c>
      <c r="AS433" t="n">
        <v>0</v>
      </c>
      <c r="AT433" t="n">
        <v>0.7412622900507774</v>
      </c>
      <c r="AU433" t="n">
        <v>0.2330402798168543</v>
      </c>
      <c r="AV433" t="n">
        <v>0.7412622900507774</v>
      </c>
    </row>
    <row r="434" spans="1:48">
      <c r="A434" t="n">
        <v>431</v>
      </c>
      <c r="B434" t="n">
        <v>0</v>
      </c>
      <c r="C434" t="n">
        <v>0</v>
      </c>
      <c r="D434" t="n">
        <v>0</v>
      </c>
      <c r="E434" t="n">
        <v>32.8</v>
      </c>
      <c r="F434" t="n">
        <v>-0.2477006595807909</v>
      </c>
      <c r="G434" t="n">
        <v>270.2096417639199</v>
      </c>
      <c r="H434" t="n">
        <v>1065.7068271169</v>
      </c>
      <c r="I434" t="n">
        <v>-2.142741378235493</v>
      </c>
      <c r="J434" t="n">
        <v>-2.142741378235493</v>
      </c>
      <c r="K434" t="n">
        <v>-75.72517691541285</v>
      </c>
      <c r="L434" t="n">
        <v>3</v>
      </c>
      <c r="M434" t="n">
        <v>-19.20009556678825</v>
      </c>
      <c r="N434" t="n">
        <v>1409.930132275659</v>
      </c>
      <c r="O434" t="b">
        <v>0</v>
      </c>
      <c r="P434" t="n">
        <v>-2.142741378235493</v>
      </c>
      <c r="Q434" t="n">
        <v>0</v>
      </c>
      <c r="R434" t="n">
        <v>0.8619317691976923</v>
      </c>
      <c r="S434" t="n">
        <v>28.41241337531157</v>
      </c>
      <c r="T434" t="n">
        <v>-12.5088226308742</v>
      </c>
      <c r="U434" t="n">
        <v>-1.84689686707562</v>
      </c>
      <c r="V434" t="n">
        <v>6.69127293591405</v>
      </c>
      <c r="W434" t="n">
        <v>-69.10527520108165</v>
      </c>
      <c r="X434" t="n">
        <v>2</v>
      </c>
      <c r="Y434" t="n">
        <v>47.67709570680262</v>
      </c>
      <c r="Z434" t="n">
        <v>63.09893128853948</v>
      </c>
      <c r="AA434" t="n">
        <v>1409.930132275659</v>
      </c>
      <c r="AB434" t="b">
        <v>0</v>
      </c>
      <c r="AC434" t="b">
        <v>1</v>
      </c>
      <c r="AD434" t="n">
        <v>89.41070402481583</v>
      </c>
      <c r="AE434" t="n">
        <v>1.443860916396906</v>
      </c>
      <c r="AF434" t="n">
        <v>0</v>
      </c>
      <c r="AG434" t="n">
        <v>0.08783487078198421</v>
      </c>
      <c r="AH434" t="b">
        <v>0</v>
      </c>
      <c r="AI434" t="b">
        <v>0</v>
      </c>
      <c r="AJ434" t="n">
        <v>1409.930132275659</v>
      </c>
      <c r="AK434" t="n">
        <v>0</v>
      </c>
      <c r="AL434" t="n">
        <v>-1.84689686707562</v>
      </c>
      <c r="AM434" t="n">
        <v>0</v>
      </c>
      <c r="AN434" t="n">
        <v>-0.400769083183681</v>
      </c>
      <c r="AO434" t="n">
        <v>0</v>
      </c>
      <c r="AP434" t="n">
        <v>1</v>
      </c>
      <c r="AQ434" t="n">
        <v>0</v>
      </c>
      <c r="AR434" t="n">
        <v>0</v>
      </c>
      <c r="AS434" t="n">
        <v>0</v>
      </c>
      <c r="AT434" t="n">
        <v>0.6259469771316831</v>
      </c>
      <c r="AU434" t="n">
        <v>0.1967871031066334</v>
      </c>
      <c r="AV434" t="n">
        <v>0.6259469771316831</v>
      </c>
    </row>
    <row r="435" spans="1:48">
      <c r="A435" t="n">
        <v>432</v>
      </c>
      <c r="B435" t="n">
        <v>0</v>
      </c>
      <c r="C435" t="n">
        <v>0</v>
      </c>
      <c r="D435" t="n">
        <v>0</v>
      </c>
      <c r="E435" t="n">
        <v>31.9</v>
      </c>
      <c r="F435" t="n">
        <v>-0.2268669247808415</v>
      </c>
      <c r="G435" t="n">
        <v>262.7953528130806</v>
      </c>
      <c r="H435" t="n">
        <v>1036.46487149479</v>
      </c>
      <c r="I435" t="n">
        <v>-1.78762214318605</v>
      </c>
      <c r="J435" t="n">
        <v>-1.78762214318605</v>
      </c>
      <c r="K435" t="n">
        <v>-64.95751863716205</v>
      </c>
      <c r="L435" t="n">
        <v>3</v>
      </c>
      <c r="M435" t="n">
        <v>-16.46995908650154</v>
      </c>
      <c r="N435" t="n">
        <v>1371.243024987607</v>
      </c>
      <c r="O435" t="b">
        <v>0</v>
      </c>
      <c r="P435" t="n">
        <v>-1.78762214318605</v>
      </c>
      <c r="Q435" t="n">
        <v>0</v>
      </c>
      <c r="R435" t="n">
        <v>0.8461480772527898</v>
      </c>
      <c r="S435" t="n">
        <v>28.42253250925852</v>
      </c>
      <c r="T435" t="n">
        <v>-10.53365397843945</v>
      </c>
      <c r="U435" t="n">
        <v>-1.512593039311387</v>
      </c>
      <c r="V435" t="n">
        <v>5.936305108062086</v>
      </c>
      <c r="W435" t="n">
        <v>-86.15060768619995</v>
      </c>
      <c r="X435" t="n">
        <v>2</v>
      </c>
      <c r="Y435" t="n">
        <v>64.72242819192091</v>
      </c>
      <c r="Z435" t="n">
        <v>63.1804315879252</v>
      </c>
      <c r="AA435" t="n">
        <v>1371.243024987607</v>
      </c>
      <c r="AB435" t="b">
        <v>0</v>
      </c>
      <c r="AC435" t="b">
        <v>1</v>
      </c>
      <c r="AD435" t="n">
        <v>89.43021783104824</v>
      </c>
      <c r="AE435" t="n">
        <v>1.8</v>
      </c>
      <c r="AF435" t="n">
        <v>0</v>
      </c>
      <c r="AG435" t="n">
        <v>0.08088844028656944</v>
      </c>
      <c r="AH435" t="b">
        <v>0</v>
      </c>
      <c r="AI435" t="b">
        <v>0</v>
      </c>
      <c r="AJ435" t="n">
        <v>1371.243024987607</v>
      </c>
      <c r="AK435" t="n">
        <v>0</v>
      </c>
      <c r="AL435" t="n">
        <v>-1.512593039311387</v>
      </c>
      <c r="AM435" t="n">
        <v>0</v>
      </c>
      <c r="AN435" t="n">
        <v>0.2893993246979192</v>
      </c>
      <c r="AO435" t="n">
        <v>0</v>
      </c>
      <c r="AP435" t="n">
        <v>1</v>
      </c>
      <c r="AQ435" t="n">
        <v>0</v>
      </c>
      <c r="AR435" t="n">
        <v>0</v>
      </c>
      <c r="AS435" t="n">
        <v>0</v>
      </c>
      <c r="AT435" t="n">
        <v>0.7358287812945078</v>
      </c>
      <c r="AU435" t="n">
        <v>0.2313320769068403</v>
      </c>
      <c r="AV435" t="n">
        <v>0.7358287812945078</v>
      </c>
    </row>
    <row r="436" spans="1:48">
      <c r="A436" t="n">
        <v>433</v>
      </c>
      <c r="B436" t="n">
        <v>0</v>
      </c>
      <c r="C436" t="n">
        <v>0</v>
      </c>
      <c r="D436" t="n">
        <v>0</v>
      </c>
      <c r="E436" t="n">
        <v>31.3</v>
      </c>
      <c r="F436" t="n">
        <v>-0.09483164129584143</v>
      </c>
      <c r="G436" t="n">
        <v>257.8524935125211</v>
      </c>
      <c r="H436" t="n">
        <v>1016.970234413383</v>
      </c>
      <c r="I436" t="n">
        <v>0.1858186801582102</v>
      </c>
      <c r="J436" t="n">
        <v>0.1858186801582102</v>
      </c>
      <c r="K436" t="n">
        <v>6.881599878239292</v>
      </c>
      <c r="L436" t="n">
        <v>3</v>
      </c>
      <c r="M436" t="n">
        <v>1.744827555334506</v>
      </c>
      <c r="N436" t="n">
        <v>1345.451620128906</v>
      </c>
      <c r="O436" t="b">
        <v>0</v>
      </c>
      <c r="P436" t="n">
        <v>0.1858186801582102</v>
      </c>
      <c r="Q436" t="n">
        <v>0</v>
      </c>
      <c r="R436" t="n">
        <v>0.3767778164439163</v>
      </c>
      <c r="S436" t="n">
        <v>28.43193966821006</v>
      </c>
      <c r="T436" t="n">
        <v>3.500316717270305</v>
      </c>
      <c r="U436" t="n">
        <v>0.4931783986435132</v>
      </c>
      <c r="V436" t="n">
        <v>2.181475027675063</v>
      </c>
      <c r="W436" t="n">
        <v>0</v>
      </c>
      <c r="X436" t="n">
        <v>0</v>
      </c>
      <c r="Y436" t="n">
        <v>-21.42817949427903</v>
      </c>
      <c r="Z436" t="n">
        <v>63.26178043771515</v>
      </c>
      <c r="AA436" t="n">
        <v>1345.451620128906</v>
      </c>
      <c r="AB436" t="b">
        <v>0</v>
      </c>
      <c r="AC436" t="b">
        <v>1</v>
      </c>
      <c r="AD436" t="n">
        <v>89.43773419366936</v>
      </c>
      <c r="AE436" t="n">
        <v>-0</v>
      </c>
      <c r="AF436" t="n">
        <v>0</v>
      </c>
      <c r="AG436" t="n">
        <v>0.07024497391922457</v>
      </c>
      <c r="AH436" t="b">
        <v>0</v>
      </c>
      <c r="AI436" t="b">
        <v>0</v>
      </c>
      <c r="AJ436" t="n">
        <v>1345.451620128906</v>
      </c>
      <c r="AK436" t="n">
        <v>0</v>
      </c>
      <c r="AL436" t="n">
        <v>0.4931783986435132</v>
      </c>
      <c r="AM436" t="n">
        <v>0</v>
      </c>
      <c r="AN436" t="n">
        <v>0.4937451155172715</v>
      </c>
      <c r="AO436" t="n">
        <v>0</v>
      </c>
      <c r="AP436" t="n">
        <v>1</v>
      </c>
      <c r="AQ436" t="n">
        <v>0</v>
      </c>
      <c r="AR436" t="n">
        <v>0</v>
      </c>
      <c r="AS436" t="n">
        <v>0</v>
      </c>
      <c r="AT436" t="n">
        <v>0.761705991994673</v>
      </c>
      <c r="AU436" t="n">
        <v>0.2394674326417625</v>
      </c>
      <c r="AV436" t="n">
        <v>0.761705991994673</v>
      </c>
    </row>
    <row r="437" spans="1:48">
      <c r="A437" t="n">
        <v>434</v>
      </c>
      <c r="B437" t="n">
        <v>0</v>
      </c>
      <c r="C437" t="n">
        <v>0</v>
      </c>
      <c r="D437" t="n">
        <v>0</v>
      </c>
      <c r="E437" t="n">
        <v>31.1</v>
      </c>
      <c r="F437" t="n">
        <v>-0.06047317670246066</v>
      </c>
      <c r="G437" t="n">
        <v>256.204873745668</v>
      </c>
      <c r="H437" t="n">
        <v>1010.472022052914</v>
      </c>
      <c r="I437" t="n">
        <v>0.6854189190954522</v>
      </c>
      <c r="J437" t="n">
        <v>0.6854189190954522</v>
      </c>
      <c r="K437" t="n">
        <v>25.54701028155354</v>
      </c>
      <c r="L437" t="n">
        <v>3</v>
      </c>
      <c r="M437" t="n">
        <v>6.47743668396388</v>
      </c>
      <c r="N437" t="n">
        <v>1336.854485176006</v>
      </c>
      <c r="O437" t="b">
        <v>0</v>
      </c>
      <c r="P437" t="n">
        <v>0.6854189190954522</v>
      </c>
      <c r="Q437" t="n">
        <v>0</v>
      </c>
      <c r="R437" t="n">
        <v>0.678674295205099</v>
      </c>
      <c r="S437" t="n">
        <v>28.43590073443283</v>
      </c>
      <c r="T437" t="n">
        <v>7.214096239671287</v>
      </c>
      <c r="U437" t="n">
        <v>1.009937939211791</v>
      </c>
      <c r="V437" t="n">
        <v>2.318074558670621</v>
      </c>
      <c r="W437" t="n">
        <v>0</v>
      </c>
      <c r="X437" t="n">
        <v>0</v>
      </c>
      <c r="Y437" t="n">
        <v>-21.42817949427903</v>
      </c>
      <c r="Z437" t="n">
        <v>63.34312928750511</v>
      </c>
      <c r="AA437" t="n">
        <v>1336.854485176006</v>
      </c>
      <c r="AB437" t="b">
        <v>0</v>
      </c>
      <c r="AC437" t="b">
        <v>1</v>
      </c>
      <c r="AD437" t="n">
        <v>89.43029385356718</v>
      </c>
      <c r="AE437" t="n">
        <v>-0</v>
      </c>
      <c r="AF437" t="n">
        <v>0</v>
      </c>
      <c r="AG437" t="n">
        <v>0.0691375593564601</v>
      </c>
      <c r="AH437" t="b">
        <v>0</v>
      </c>
      <c r="AI437" t="b">
        <v>0</v>
      </c>
      <c r="AJ437" t="n">
        <v>1336.854485176006</v>
      </c>
      <c r="AK437" t="n">
        <v>0</v>
      </c>
      <c r="AL437" t="n">
        <v>1.009937939211791</v>
      </c>
      <c r="AM437" t="n">
        <v>0</v>
      </c>
      <c r="AN437" t="n">
        <v>1.010371831818262</v>
      </c>
      <c r="AO437" t="n">
        <v>0</v>
      </c>
      <c r="AP437" t="n">
        <v>1</v>
      </c>
      <c r="AQ437" t="n">
        <v>0</v>
      </c>
      <c r="AR437" t="n">
        <v>0</v>
      </c>
      <c r="AS437" t="n">
        <v>0</v>
      </c>
      <c r="AT437" t="n">
        <v>0.8547338337468001</v>
      </c>
      <c r="AU437" t="n">
        <v>0.2687138067844276</v>
      </c>
      <c r="AV437" t="n">
        <v>0.8547338337468001</v>
      </c>
    </row>
    <row r="438" spans="1:48">
      <c r="A438" t="n">
        <v>435</v>
      </c>
      <c r="B438" t="n">
        <v>0</v>
      </c>
      <c r="C438" t="n">
        <v>0</v>
      </c>
      <c r="D438" t="n">
        <v>0</v>
      </c>
      <c r="E438" t="n">
        <v>30.6</v>
      </c>
      <c r="F438" t="n">
        <v>-0.2466089852276481</v>
      </c>
      <c r="G438" t="n">
        <v>252.085824328535</v>
      </c>
      <c r="H438" t="n">
        <v>994.226491151742</v>
      </c>
      <c r="I438" t="n">
        <v>-2.023377456052298</v>
      </c>
      <c r="J438" t="n">
        <v>-2.023377456052298</v>
      </c>
      <c r="K438" t="n">
        <v>-76.64783009418312</v>
      </c>
      <c r="L438" t="n">
        <v>3</v>
      </c>
      <c r="M438" t="n">
        <v>-19.43403399953933</v>
      </c>
      <c r="N438" t="n">
        <v>1315.361647793755</v>
      </c>
      <c r="O438" t="b">
        <v>0</v>
      </c>
      <c r="P438" t="n">
        <v>-2.023377456052298</v>
      </c>
      <c r="Q438" t="n">
        <v>0</v>
      </c>
      <c r="R438" t="n">
        <v>0.8648449914075408</v>
      </c>
      <c r="S438" t="n">
        <v>28.44343396717066</v>
      </c>
      <c r="T438" t="n">
        <v>-12.70402643034426</v>
      </c>
      <c r="U438" t="n">
        <v>-1.749907858593761</v>
      </c>
      <c r="V438" t="n">
        <v>6.730007569195079</v>
      </c>
      <c r="W438" t="n">
        <v>-69.10527520108165</v>
      </c>
      <c r="X438" t="n">
        <v>2</v>
      </c>
      <c r="Y438" t="n">
        <v>47.67709570680262</v>
      </c>
      <c r="Z438" t="n">
        <v>63.41554311493412</v>
      </c>
      <c r="AA438" t="n">
        <v>1315.361647793755</v>
      </c>
      <c r="AB438" t="b">
        <v>0</v>
      </c>
      <c r="AC438" t="b">
        <v>1</v>
      </c>
      <c r="AD438" t="n">
        <v>89.43485095707629</v>
      </c>
      <c r="AE438" t="n">
        <v>1.443860916396906</v>
      </c>
      <c r="AF438" t="n">
        <v>0</v>
      </c>
      <c r="AG438" t="n">
        <v>0.06766184464283337</v>
      </c>
      <c r="AH438" t="b">
        <v>0</v>
      </c>
      <c r="AI438" t="b">
        <v>0</v>
      </c>
      <c r="AJ438" t="n">
        <v>1315.361647793755</v>
      </c>
      <c r="AK438" t="n">
        <v>0</v>
      </c>
      <c r="AL438" t="n">
        <v>-1.749907858593761</v>
      </c>
      <c r="AM438" t="n">
        <v>0</v>
      </c>
      <c r="AN438" t="n">
        <v>-0.3028503048308126</v>
      </c>
      <c r="AO438" t="n">
        <v>0</v>
      </c>
      <c r="AP438" t="n">
        <v>1</v>
      </c>
      <c r="AQ438" t="n">
        <v>0</v>
      </c>
      <c r="AR438" t="n">
        <v>0</v>
      </c>
      <c r="AS438" t="n">
        <v>0</v>
      </c>
      <c r="AT438" t="n">
        <v>0.5958753625716851</v>
      </c>
      <c r="AU438" t="n">
        <v>0.1873330980052455</v>
      </c>
      <c r="AV438" t="n">
        <v>0.5958753625716851</v>
      </c>
    </row>
    <row r="439" spans="1:48">
      <c r="A439" t="n">
        <v>436</v>
      </c>
      <c r="B439" t="n">
        <v>0</v>
      </c>
      <c r="C439" t="n">
        <v>0</v>
      </c>
      <c r="D439" t="n">
        <v>0</v>
      </c>
      <c r="E439" t="n">
        <v>29.2</v>
      </c>
      <c r="F439" t="n">
        <v>-0.5364242157202792</v>
      </c>
      <c r="G439" t="n">
        <v>240.5524859605628</v>
      </c>
      <c r="H439" t="n">
        <v>948.7390046284597</v>
      </c>
      <c r="I439" t="n">
        <v>-5.949013815268096</v>
      </c>
      <c r="J439" t="n">
        <v>-5.949013815268096</v>
      </c>
      <c r="K439" t="n">
        <v>-236.1600924075549</v>
      </c>
      <c r="L439" t="n">
        <v>3</v>
      </c>
      <c r="M439" t="n">
        <v>-59.87831957595206</v>
      </c>
      <c r="N439" t="n">
        <v>1255.181703123452</v>
      </c>
      <c r="O439" t="b">
        <v>0</v>
      </c>
      <c r="P439" t="n">
        <v>-5.949013815268096</v>
      </c>
      <c r="Q439" t="n">
        <v>0</v>
      </c>
      <c r="R439" t="n">
        <v>0.9308936317992867</v>
      </c>
      <c r="S439" t="n">
        <v>28.45278778440477</v>
      </c>
      <c r="T439" t="n">
        <v>-42.13178108548476</v>
      </c>
      <c r="U439" t="n">
        <v>-5.537899076119048</v>
      </c>
      <c r="V439" t="n">
        <v>17.74653849046731</v>
      </c>
      <c r="W439" t="n">
        <v>-84.90189933089572</v>
      </c>
      <c r="X439" t="n">
        <v>2</v>
      </c>
      <c r="Y439" t="n">
        <v>63.47371983661668</v>
      </c>
      <c r="Z439" t="n">
        <v>63.4887336349975</v>
      </c>
      <c r="AA439" t="n">
        <v>1255.181703123452</v>
      </c>
      <c r="AB439" t="b">
        <v>0</v>
      </c>
      <c r="AC439" t="b">
        <v>1</v>
      </c>
      <c r="AD439" t="n">
        <v>89.45414797366369</v>
      </c>
      <c r="AE439" t="n">
        <v>1.773909934010742</v>
      </c>
      <c r="AF439" t="n">
        <v>0</v>
      </c>
      <c r="AG439" t="n">
        <v>0.0617394166798082</v>
      </c>
      <c r="AH439" t="b">
        <v>0</v>
      </c>
      <c r="AI439" t="b">
        <v>0</v>
      </c>
      <c r="AJ439" t="n">
        <v>1255.181703123452</v>
      </c>
      <c r="AK439" t="n">
        <v>0</v>
      </c>
      <c r="AL439" t="n">
        <v>-5.537899076119048</v>
      </c>
      <c r="AM439" t="n">
        <v>1.481537688203884</v>
      </c>
      <c r="AN439" t="n">
        <v>-2.143927138715471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</row>
    <row r="440" spans="1:48">
      <c r="A440" t="n">
        <v>437</v>
      </c>
      <c r="B440" t="n">
        <v>0</v>
      </c>
      <c r="C440" t="n">
        <v>0</v>
      </c>
      <c r="D440" t="n">
        <v>0</v>
      </c>
      <c r="E440" t="n">
        <v>26.7</v>
      </c>
      <c r="F440" t="n">
        <v>-0.8576941518912413</v>
      </c>
      <c r="G440" t="n">
        <v>219.9572388748982</v>
      </c>
      <c r="H440" t="n">
        <v>867.5113501225985</v>
      </c>
      <c r="I440" t="n">
        <v>-9.524830449569638</v>
      </c>
      <c r="J440" t="n">
        <v>-9.524830449569638</v>
      </c>
      <c r="K440" t="n">
        <v>-413.514151000067</v>
      </c>
      <c r="L440" t="n">
        <v>2</v>
      </c>
      <c r="M440" t="n">
        <v>-104.8463871704024</v>
      </c>
      <c r="N440" t="n">
        <v>1853.00424386187</v>
      </c>
      <c r="O440" t="b">
        <v>1</v>
      </c>
      <c r="P440" t="n">
        <v>-9.524830449569638</v>
      </c>
      <c r="Q440" t="n">
        <v>0</v>
      </c>
      <c r="R440" t="n">
        <v>0.9446425697611907</v>
      </c>
      <c r="S440" t="n">
        <v>28.4668496478367</v>
      </c>
      <c r="T440" t="n">
        <v>-46.36814635151013</v>
      </c>
      <c r="U440" t="n">
        <v>-8.997560312421101</v>
      </c>
      <c r="V440" t="n">
        <v>58.47824081889225</v>
      </c>
      <c r="W440" t="n">
        <v>-86.15060768619995</v>
      </c>
      <c r="X440" t="n">
        <v>2</v>
      </c>
      <c r="Y440" t="n">
        <v>64.72242819192091</v>
      </c>
      <c r="Z440" t="n">
        <v>63.55277233314369</v>
      </c>
      <c r="AA440" t="n">
        <v>1853.00424386187</v>
      </c>
      <c r="AB440" t="b">
        <v>0</v>
      </c>
      <c r="AC440" t="b">
        <v>1</v>
      </c>
      <c r="AD440" t="n">
        <v>89.4764042493631</v>
      </c>
      <c r="AE440" t="n">
        <v>1.8</v>
      </c>
      <c r="AF440" t="n">
        <v>0</v>
      </c>
      <c r="AG440" t="n">
        <v>0.0581273350684442</v>
      </c>
      <c r="AH440" t="b">
        <v>0</v>
      </c>
      <c r="AI440" t="b">
        <v>0</v>
      </c>
      <c r="AJ440" t="n">
        <v>1853.00424386187</v>
      </c>
      <c r="AK440" t="n">
        <v>0</v>
      </c>
      <c r="AL440" t="n">
        <v>-8.997560312421101</v>
      </c>
      <c r="AM440" t="n">
        <v>3.773454620152</v>
      </c>
      <c r="AN440" t="n">
        <v>-3.368368225483529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</row>
    <row r="441" spans="1:48">
      <c r="A441" t="n">
        <v>438</v>
      </c>
      <c r="B441" t="n">
        <v>0</v>
      </c>
      <c r="C441" t="n">
        <v>0</v>
      </c>
      <c r="D441" t="n">
        <v>0</v>
      </c>
      <c r="E441" t="n">
        <v>23</v>
      </c>
      <c r="F441" t="n">
        <v>-1.199465843381423</v>
      </c>
      <c r="G441" t="n">
        <v>189.4762731881146</v>
      </c>
      <c r="H441" t="n">
        <v>747.2944214539239</v>
      </c>
      <c r="I441" t="n">
        <v>-11.95695930944854</v>
      </c>
      <c r="J441" t="n">
        <v>-11.95695930944854</v>
      </c>
      <c r="K441" t="n">
        <v>-602.6113390645145</v>
      </c>
      <c r="L441" t="n">
        <v>2</v>
      </c>
      <c r="M441" t="n">
        <v>-152.7919216695016</v>
      </c>
      <c r="N441" t="n">
        <v>1596.220884225581</v>
      </c>
      <c r="O441" t="b">
        <v>0</v>
      </c>
      <c r="P441" t="n">
        <v>-11.95695930944854</v>
      </c>
      <c r="Q441" t="n">
        <v>0</v>
      </c>
      <c r="R441" t="n">
        <v>0.9504911941454187</v>
      </c>
      <c r="S441" t="n">
        <v>28.48488451731296</v>
      </c>
      <c r="T441" t="n">
        <v>-67.99034460834172</v>
      </c>
      <c r="U441" t="n">
        <v>-11.36498453238593</v>
      </c>
      <c r="V441" t="n">
        <v>84.80157706115993</v>
      </c>
      <c r="W441" t="n">
        <v>-86.15060768619995</v>
      </c>
      <c r="X441" t="n">
        <v>2</v>
      </c>
      <c r="Y441" t="n">
        <v>64.72242819192091</v>
      </c>
      <c r="Z441" t="n">
        <v>63.60250104593575</v>
      </c>
      <c r="AA441" t="n">
        <v>1596.220884225581</v>
      </c>
      <c r="AB441" t="b">
        <v>0</v>
      </c>
      <c r="AC441" t="b">
        <v>1</v>
      </c>
      <c r="AD441" t="n">
        <v>89.49887731470751</v>
      </c>
      <c r="AE441" t="n">
        <v>1.8</v>
      </c>
      <c r="AF441" t="n">
        <v>0</v>
      </c>
      <c r="AG441" t="n">
        <v>0.05206213883925298</v>
      </c>
      <c r="AH441" t="b">
        <v>0</v>
      </c>
      <c r="AI441" t="b">
        <v>0</v>
      </c>
      <c r="AJ441" t="n">
        <v>1596.220884225581</v>
      </c>
      <c r="AK441" t="n">
        <v>0</v>
      </c>
      <c r="AL441" t="n">
        <v>-11.36498453238593</v>
      </c>
      <c r="AM441" t="n">
        <v>6.580114165159102</v>
      </c>
      <c r="AN441" t="n">
        <v>-2.81810462929042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</row>
    <row r="442" spans="1:48">
      <c r="A442" t="n">
        <v>439</v>
      </c>
      <c r="B442" t="n">
        <v>0</v>
      </c>
      <c r="C442" t="n">
        <v>0</v>
      </c>
      <c r="D442" t="n">
        <v>0</v>
      </c>
      <c r="E442" t="n">
        <v>18.2</v>
      </c>
      <c r="F442" t="n">
        <v>-1.427775807916395</v>
      </c>
      <c r="G442" t="n">
        <v>149.9333987836385</v>
      </c>
      <c r="H442" t="n">
        <v>591.3373248026701</v>
      </c>
      <c r="I442" t="n">
        <v>-11.45930991940034</v>
      </c>
      <c r="J442" t="n">
        <v>-11.45930991940034</v>
      </c>
      <c r="K442" t="n">
        <v>-729.8463849511199</v>
      </c>
      <c r="L442" t="n">
        <v>2</v>
      </c>
      <c r="M442" t="n">
        <v>-185.0523288415619</v>
      </c>
      <c r="N442" t="n">
        <v>1263.096525778503</v>
      </c>
      <c r="O442" t="b">
        <v>0</v>
      </c>
      <c r="P442" t="n">
        <v>-11.45930991940034</v>
      </c>
      <c r="Q442" t="n">
        <v>0</v>
      </c>
      <c r="R442" t="n">
        <v>0.9529099401462463</v>
      </c>
      <c r="S442" t="n">
        <v>28.50513255922806</v>
      </c>
      <c r="T442" t="n">
        <v>-82.55533876420235</v>
      </c>
      <c r="U442" t="n">
        <v>-10.91969032941306</v>
      </c>
      <c r="V442" t="n">
        <v>102.4969900773595</v>
      </c>
      <c r="W442" t="n">
        <v>-86.15060768619995</v>
      </c>
      <c r="X442" t="n">
        <v>2</v>
      </c>
      <c r="Y442" t="n">
        <v>64.72242819192091</v>
      </c>
      <c r="Z442" t="n">
        <v>63.64061869931584</v>
      </c>
      <c r="AA442" t="n">
        <v>1263.096525778503</v>
      </c>
      <c r="AB442" t="b">
        <v>0</v>
      </c>
      <c r="AC442" t="b">
        <v>1</v>
      </c>
      <c r="AD442" t="n">
        <v>89.52135038005193</v>
      </c>
      <c r="AE442" t="n">
        <v>1.8</v>
      </c>
      <c r="AF442" t="n">
        <v>0</v>
      </c>
      <c r="AG442" t="n">
        <v>0.04585240661523748</v>
      </c>
      <c r="AH442" t="b">
        <v>0</v>
      </c>
      <c r="AI442" t="b">
        <v>0</v>
      </c>
      <c r="AJ442" t="n">
        <v>1263.096525778503</v>
      </c>
      <c r="AK442" t="n">
        <v>0</v>
      </c>
      <c r="AL442" t="n">
        <v>-10.91969032941306</v>
      </c>
      <c r="AM442" t="n">
        <v>6.725300458117196</v>
      </c>
      <c r="AN442" t="n">
        <v>-2.15893280656379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</row>
    <row r="443" spans="1:48">
      <c r="A443" t="n">
        <v>440</v>
      </c>
      <c r="B443" t="n">
        <v>0</v>
      </c>
      <c r="C443" t="n">
        <v>0</v>
      </c>
      <c r="D443" t="n">
        <v>0</v>
      </c>
      <c r="E443" t="n">
        <v>12.9</v>
      </c>
      <c r="F443" t="n">
        <v>-1.506097591619659</v>
      </c>
      <c r="G443" t="n">
        <v>106.2714749620295</v>
      </c>
      <c r="H443" t="n">
        <v>419.1346972502442</v>
      </c>
      <c r="I443" t="n">
        <v>-8.62178916212727</v>
      </c>
      <c r="J443" t="n">
        <v>-8.62178916212727</v>
      </c>
      <c r="K443" t="n">
        <v>-774.733030066047</v>
      </c>
      <c r="L443" t="n">
        <v>2</v>
      </c>
      <c r="M443" t="n">
        <v>-196.4333240532574</v>
      </c>
      <c r="N443" t="n">
        <v>895.2717133265218</v>
      </c>
      <c r="O443" t="b">
        <v>0</v>
      </c>
      <c r="P443" t="n">
        <v>-8.62178916212727</v>
      </c>
      <c r="Q443" t="n">
        <v>0</v>
      </c>
      <c r="R443" t="n">
        <v>0.953849978238452</v>
      </c>
      <c r="S443" t="n">
        <v>28.52358983223974</v>
      </c>
      <c r="T443" t="n">
        <v>-87.71906454752168</v>
      </c>
      <c r="U443" t="n">
        <v>-8.223893404671617</v>
      </c>
      <c r="V443" t="n">
        <v>108.7142595057357</v>
      </c>
      <c r="W443" t="n">
        <v>-86.15060768619995</v>
      </c>
      <c r="X443" t="n">
        <v>2</v>
      </c>
      <c r="Y443" t="n">
        <v>64.72242819192091</v>
      </c>
      <c r="Z443" t="n">
        <v>63.67396966590164</v>
      </c>
      <c r="AA443" t="n">
        <v>895.2717133265218</v>
      </c>
      <c r="AB443" t="b">
        <v>0</v>
      </c>
      <c r="AC443" t="b">
        <v>1</v>
      </c>
      <c r="AD443" t="n">
        <v>89.54382344539634</v>
      </c>
      <c r="AE443" t="n">
        <v>1.8</v>
      </c>
      <c r="AF443" t="n">
        <v>0</v>
      </c>
      <c r="AG443" t="n">
        <v>0.03967758394585036</v>
      </c>
      <c r="AH443" t="b">
        <v>0</v>
      </c>
      <c r="AI443" t="b">
        <v>0</v>
      </c>
      <c r="AJ443" t="n">
        <v>895.2717133265218</v>
      </c>
      <c r="AK443" t="n">
        <v>0</v>
      </c>
      <c r="AL443" t="n">
        <v>-8.223893404671617</v>
      </c>
      <c r="AM443" t="n">
        <v>4.809467822121054</v>
      </c>
      <c r="AN443" t="n">
        <v>-1.48826118420756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</row>
    <row r="444" spans="1:48">
      <c r="A444" t="n">
        <v>441</v>
      </c>
      <c r="B444" t="n">
        <v>0</v>
      </c>
      <c r="C444" t="n">
        <v>0</v>
      </c>
      <c r="D444" t="n">
        <v>0</v>
      </c>
      <c r="E444" t="n">
        <v>7.7</v>
      </c>
      <c r="F444" t="n">
        <v>-1.297833825604969</v>
      </c>
      <c r="G444" t="n">
        <v>63.43336102384705</v>
      </c>
      <c r="H444" t="n">
        <v>250.1811758780528</v>
      </c>
      <c r="I444" t="n">
        <v>-4.399041239895962</v>
      </c>
      <c r="J444" t="n">
        <v>-4.399041239895962</v>
      </c>
      <c r="K444" t="n">
        <v>-662.2343324340046</v>
      </c>
      <c r="L444" t="n">
        <v>0</v>
      </c>
      <c r="M444" t="n">
        <v>-167.9093134974657</v>
      </c>
      <c r="N444" t="n">
        <v>0</v>
      </c>
      <c r="O444" t="b">
        <v>1</v>
      </c>
      <c r="P444" t="n">
        <v>-4.399041239895962</v>
      </c>
      <c r="Q444" t="n">
        <v>0</v>
      </c>
      <c r="R444" t="n">
        <v>0</v>
      </c>
      <c r="S444" t="n">
        <v>28.53719955057061</v>
      </c>
      <c r="T444" t="n">
        <v>0</v>
      </c>
      <c r="U444" t="n">
        <v>0</v>
      </c>
      <c r="V444" t="n">
        <v>167.9093134974657</v>
      </c>
      <c r="W444" t="n">
        <v>0</v>
      </c>
      <c r="X444" t="n">
        <v>0</v>
      </c>
      <c r="Y444" t="n">
        <v>-21.42817949427903</v>
      </c>
      <c r="Z444" t="n">
        <v>63.71167619763413</v>
      </c>
      <c r="AA444" t="n">
        <v>750</v>
      </c>
      <c r="AB444" t="b">
        <v>0</v>
      </c>
      <c r="AC444" t="b">
        <v>1</v>
      </c>
      <c r="AD444" t="n">
        <v>89.55133980801746</v>
      </c>
      <c r="AE444" t="n">
        <v>-0</v>
      </c>
      <c r="AF444" t="n">
        <v>0</v>
      </c>
      <c r="AG444" t="n">
        <v>0.02998439113353929</v>
      </c>
      <c r="AH444" t="b">
        <v>1</v>
      </c>
      <c r="AI444" t="b">
        <v>1</v>
      </c>
      <c r="AJ444" t="n">
        <v>750</v>
      </c>
      <c r="AK444" t="n">
        <v>0</v>
      </c>
      <c r="AL444" t="n">
        <v>0</v>
      </c>
      <c r="AM444" t="n">
        <v>0</v>
      </c>
      <c r="AN444" t="n">
        <v>0.01011348396283886</v>
      </c>
      <c r="AO444" t="n">
        <v>0</v>
      </c>
      <c r="AP444" t="n">
        <v>1</v>
      </c>
      <c r="AQ444" t="n">
        <v>0</v>
      </c>
      <c r="AR444" t="n">
        <v>0</v>
      </c>
      <c r="AS444" t="n">
        <v>0</v>
      </c>
      <c r="AT444" t="n">
        <v>0.3909270765101076</v>
      </c>
      <c r="AU444" t="n">
        <v>0.1229008362096225</v>
      </c>
      <c r="AV444" t="n">
        <v>0.3909270765101076</v>
      </c>
    </row>
    <row r="445" spans="1:48">
      <c r="A445" t="n">
        <v>442</v>
      </c>
      <c r="B445" t="n">
        <v>0</v>
      </c>
      <c r="C445" t="n">
        <v>0</v>
      </c>
      <c r="D445" t="n">
        <v>0</v>
      </c>
      <c r="E445" t="n">
        <v>3.8</v>
      </c>
      <c r="F445" t="n">
        <v>-0.8859004392938017</v>
      </c>
      <c r="G445" t="n">
        <v>31.30477557021023</v>
      </c>
      <c r="H445" t="n">
        <v>123.4660348489091</v>
      </c>
      <c r="I445" t="n">
        <v>-1.434478882956473</v>
      </c>
      <c r="J445" t="n">
        <v>-1.434478882956473</v>
      </c>
      <c r="K445" t="n">
        <v>-437.5774638053343</v>
      </c>
      <c r="L445" t="n">
        <v>0</v>
      </c>
      <c r="M445" t="n">
        <v>-110.9476328106831</v>
      </c>
      <c r="N445" t="n">
        <v>0</v>
      </c>
      <c r="O445" t="b">
        <v>0</v>
      </c>
      <c r="P445" t="n">
        <v>-1.434478882956473</v>
      </c>
      <c r="Q445" t="n">
        <v>0</v>
      </c>
      <c r="R445" t="n">
        <v>0</v>
      </c>
      <c r="S445" t="n">
        <v>28.53719955057061</v>
      </c>
      <c r="T445" t="n">
        <v>0</v>
      </c>
      <c r="U445" t="n">
        <v>0</v>
      </c>
      <c r="V445" t="n">
        <v>110.9476328106831</v>
      </c>
      <c r="W445" t="n">
        <v>0</v>
      </c>
      <c r="X445" t="n">
        <v>0</v>
      </c>
      <c r="Y445" t="n">
        <v>-21.42817949427903</v>
      </c>
      <c r="Z445" t="n">
        <v>63.74759794116989</v>
      </c>
      <c r="AA445" t="n">
        <v>750</v>
      </c>
      <c r="AB445" t="b">
        <v>0</v>
      </c>
      <c r="AC445" t="b">
        <v>1</v>
      </c>
      <c r="AD445" t="n">
        <v>89.54389946791528</v>
      </c>
      <c r="AE445" t="n">
        <v>-0</v>
      </c>
      <c r="AF445" t="n">
        <v>0</v>
      </c>
      <c r="AG445" t="n">
        <v>0.0231662674644042</v>
      </c>
      <c r="AH445" t="b">
        <v>1</v>
      </c>
      <c r="AI445" t="b">
        <v>1</v>
      </c>
      <c r="AJ445" t="n">
        <v>750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1</v>
      </c>
      <c r="AQ445" t="n">
        <v>0</v>
      </c>
      <c r="AR445" t="n">
        <v>0</v>
      </c>
      <c r="AS445" t="n">
        <v>0</v>
      </c>
      <c r="AT445" t="n">
        <v>0.3906974020638276</v>
      </c>
      <c r="AU445" t="n">
        <v>0.1228286304628224</v>
      </c>
      <c r="AV445" t="n">
        <v>0.3906974020638276</v>
      </c>
    </row>
    <row r="446" spans="1:48">
      <c r="A446" t="n">
        <v>443</v>
      </c>
      <c r="B446" t="n">
        <v>0</v>
      </c>
      <c r="C446" t="n">
        <v>0</v>
      </c>
      <c r="D446" t="n">
        <v>0</v>
      </c>
      <c r="E446" t="n">
        <v>1.3</v>
      </c>
      <c r="F446" t="n">
        <v>-0.4918977505531588</v>
      </c>
      <c r="G446" t="n">
        <v>10.70952848454561</v>
      </c>
      <c r="H446" t="n">
        <v>42.23838034304787</v>
      </c>
      <c r="I446" t="n">
        <v>-0.2493164288748948</v>
      </c>
      <c r="J446" t="n">
        <v>-0.2493164288748948</v>
      </c>
      <c r="K446" t="n">
        <v>-222.3063813129698</v>
      </c>
      <c r="L446" t="n">
        <v>0</v>
      </c>
      <c r="M446" t="n">
        <v>-56.3657153430451</v>
      </c>
      <c r="N446" t="n">
        <v>0</v>
      </c>
      <c r="O446" t="b">
        <v>0</v>
      </c>
      <c r="P446" t="n">
        <v>-0.2493164288748948</v>
      </c>
      <c r="Q446" t="n">
        <v>0</v>
      </c>
      <c r="R446" t="n">
        <v>0</v>
      </c>
      <c r="S446" t="n">
        <v>28.53719955057061</v>
      </c>
      <c r="T446" t="n">
        <v>0</v>
      </c>
      <c r="U446" t="n">
        <v>0</v>
      </c>
      <c r="V446" t="n">
        <v>56.3657153430451</v>
      </c>
      <c r="W446" t="n">
        <v>0</v>
      </c>
      <c r="X446" t="n">
        <v>0</v>
      </c>
      <c r="Y446" t="n">
        <v>-21.42817949427903</v>
      </c>
      <c r="Z446" t="n">
        <v>63.77522480681282</v>
      </c>
      <c r="AA446" t="n">
        <v>750</v>
      </c>
      <c r="AB446" t="b">
        <v>0</v>
      </c>
      <c r="AC446" t="b">
        <v>1</v>
      </c>
      <c r="AD446" t="n">
        <v>89.5364591278131</v>
      </c>
      <c r="AE446" t="n">
        <v>-0</v>
      </c>
      <c r="AF446" t="n">
        <v>0</v>
      </c>
      <c r="AG446" t="n">
        <v>0.01821425186334774</v>
      </c>
      <c r="AH446" t="b">
        <v>1</v>
      </c>
      <c r="AI446" t="b">
        <v>1</v>
      </c>
      <c r="AJ446" t="n">
        <v>750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1</v>
      </c>
      <c r="AQ446" t="n">
        <v>0</v>
      </c>
      <c r="AR446" t="n">
        <v>0</v>
      </c>
      <c r="AS446" t="n">
        <v>0</v>
      </c>
      <c r="AT446" t="n">
        <v>0.3905208714004317</v>
      </c>
      <c r="AU446" t="n">
        <v>0.1227731322191559</v>
      </c>
      <c r="AV446" t="n">
        <v>0.3905208714004317</v>
      </c>
    </row>
    <row r="447" spans="1:48">
      <c r="A447" t="n">
        <v>444</v>
      </c>
      <c r="B447" t="n">
        <v>0</v>
      </c>
      <c r="C447" t="n">
        <v>0</v>
      </c>
      <c r="D447" t="n">
        <v>0</v>
      </c>
      <c r="E447" t="n">
        <v>0.2</v>
      </c>
      <c r="F447" t="n">
        <v>-0.1465085584935631</v>
      </c>
      <c r="G447" t="n">
        <v>1.64761976685317</v>
      </c>
      <c r="H447" t="n">
        <v>6.498212360468902</v>
      </c>
      <c r="I447" t="n">
        <v>-0.005764831831100582</v>
      </c>
      <c r="J447" t="n">
        <v>-0.005764831831100582</v>
      </c>
      <c r="K447" t="n">
        <v>-33.41188909497677</v>
      </c>
      <c r="L447" t="n">
        <v>0</v>
      </c>
      <c r="M447" t="n">
        <v>-8.471574314142183</v>
      </c>
      <c r="N447" t="n">
        <v>0</v>
      </c>
      <c r="O447" t="b">
        <v>0</v>
      </c>
      <c r="P447" t="n">
        <v>-0.005764831831100582</v>
      </c>
      <c r="Q447" t="n">
        <v>0</v>
      </c>
      <c r="R447" t="n">
        <v>1</v>
      </c>
      <c r="S447" t="n">
        <v>28.53719955057061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-21.42817949427903</v>
      </c>
      <c r="Z447" t="n">
        <v>63.80158533227622</v>
      </c>
      <c r="AA447" t="n">
        <v>750</v>
      </c>
      <c r="AB447" t="b">
        <v>0</v>
      </c>
      <c r="AC447" t="b">
        <v>1</v>
      </c>
      <c r="AD447" t="n">
        <v>89.52901878771092</v>
      </c>
      <c r="AE447" t="n">
        <v>-0</v>
      </c>
      <c r="AF447" t="n">
        <v>0</v>
      </c>
      <c r="AG447" t="n">
        <v>0.01417960853325145</v>
      </c>
      <c r="AH447" t="b">
        <v>1</v>
      </c>
      <c r="AI447" t="b">
        <v>1</v>
      </c>
      <c r="AJ447" t="n">
        <v>750</v>
      </c>
      <c r="AK447" t="n">
        <v>0</v>
      </c>
      <c r="AL447" t="n">
        <v>0</v>
      </c>
      <c r="AM447" t="n">
        <v>0</v>
      </c>
      <c r="AN447" t="n">
        <v>0.2695635702047531</v>
      </c>
      <c r="AO447" t="n">
        <v>0</v>
      </c>
      <c r="AP447" t="n">
        <v>1</v>
      </c>
      <c r="AQ447" t="n">
        <v>0</v>
      </c>
      <c r="AR447" t="n">
        <v>0</v>
      </c>
      <c r="AS447" t="n">
        <v>0</v>
      </c>
      <c r="AT447" t="n">
        <v>0.3903525202756415</v>
      </c>
      <c r="AU447" t="n">
        <v>0.1227202054835656</v>
      </c>
      <c r="AV447" t="n">
        <v>0.3903525202756415</v>
      </c>
    </row>
    <row r="448" spans="1:48">
      <c r="A448" t="n">
        <v>445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b">
        <v>0</v>
      </c>
      <c r="P448" t="n">
        <v>0</v>
      </c>
      <c r="Q448" t="n">
        <v>0</v>
      </c>
      <c r="R448" t="n">
        <v>1</v>
      </c>
      <c r="S448" t="n">
        <v>28.53719955057061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-21.42817949427903</v>
      </c>
      <c r="Z448" t="n">
        <v>63.80037627054524</v>
      </c>
      <c r="AA448" t="n">
        <v>0</v>
      </c>
      <c r="AB448" t="b">
        <v>0</v>
      </c>
      <c r="AC448" t="b">
        <v>0</v>
      </c>
      <c r="AD448" t="n">
        <v>89.52157844760875</v>
      </c>
      <c r="AE448" t="n">
        <v>-0</v>
      </c>
      <c r="AF448" t="n">
        <v>0</v>
      </c>
      <c r="AG448" t="n">
        <v>0.008985734456242511</v>
      </c>
      <c r="AH448" t="b">
        <v>0</v>
      </c>
      <c r="AI448" t="b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0.2695635702047531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</row>
    <row r="449" spans="1:48">
      <c r="A449" t="n">
        <v>446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b">
        <v>0</v>
      </c>
      <c r="P449" t="n">
        <v>0</v>
      </c>
      <c r="Q449" t="n">
        <v>0</v>
      </c>
      <c r="R449" t="n">
        <v>1</v>
      </c>
      <c r="S449" t="n">
        <v>28.53719955057061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-21.42817949427903</v>
      </c>
      <c r="Z449" t="n">
        <v>63.79916720881425</v>
      </c>
      <c r="AA449" t="n">
        <v>0</v>
      </c>
      <c r="AB449" t="b">
        <v>0</v>
      </c>
      <c r="AC449" t="b">
        <v>0</v>
      </c>
      <c r="AD449" t="n">
        <v>89.51413810750657</v>
      </c>
      <c r="AE449" t="n">
        <v>-0</v>
      </c>
      <c r="AF449" t="n">
        <v>0</v>
      </c>
      <c r="AG449" t="n">
        <v>0.00358988371533836</v>
      </c>
      <c r="AH449" t="b">
        <v>0</v>
      </c>
      <c r="AI449" t="b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</row>
    <row r="450" spans="1:48">
      <c r="A450" t="n">
        <v>447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b">
        <v>0</v>
      </c>
      <c r="P450" t="n">
        <v>0</v>
      </c>
      <c r="Q450" t="n">
        <v>0</v>
      </c>
      <c r="R450" t="n">
        <v>1</v>
      </c>
      <c r="S450" t="n">
        <v>28.53719955057061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-21.42817949427903</v>
      </c>
      <c r="Z450" t="n">
        <v>63.79795814708327</v>
      </c>
      <c r="AA450" t="n">
        <v>0</v>
      </c>
      <c r="AB450" t="b">
        <v>0</v>
      </c>
      <c r="AC450" t="b">
        <v>0</v>
      </c>
      <c r="AD450" t="n">
        <v>89.50669776740439</v>
      </c>
      <c r="AE450" t="n">
        <v>-0</v>
      </c>
      <c r="AF450" t="n">
        <v>0</v>
      </c>
      <c r="AG450" t="n">
        <v>-0.0006488628887713621</v>
      </c>
      <c r="AH450" t="b">
        <v>0</v>
      </c>
      <c r="AI450" t="b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</row>
    <row r="451" spans="1:48">
      <c r="A451" t="n">
        <v>448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b">
        <v>0</v>
      </c>
      <c r="P451" t="n">
        <v>0</v>
      </c>
      <c r="Q451" t="n">
        <v>0</v>
      </c>
      <c r="R451" t="n">
        <v>1</v>
      </c>
      <c r="S451" t="n">
        <v>28.53719955057061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-21.42817949427903</v>
      </c>
      <c r="Z451" t="n">
        <v>63.79674908535229</v>
      </c>
      <c r="AA451" t="n">
        <v>0</v>
      </c>
      <c r="AB451" t="b">
        <v>0</v>
      </c>
      <c r="AC451" t="b">
        <v>0</v>
      </c>
      <c r="AD451" t="n">
        <v>89.49925742730221</v>
      </c>
      <c r="AE451" t="n">
        <v>-0</v>
      </c>
      <c r="AF451" t="n">
        <v>0</v>
      </c>
      <c r="AG451" t="n">
        <v>-0.004832157683315685</v>
      </c>
      <c r="AH451" t="b">
        <v>0</v>
      </c>
      <c r="AI451" t="b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</row>
    <row r="452" spans="1:48">
      <c r="A452" t="n">
        <v>449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b">
        <v>0</v>
      </c>
      <c r="P452" t="n">
        <v>0</v>
      </c>
      <c r="Q452" t="n">
        <v>0</v>
      </c>
      <c r="R452" t="n">
        <v>1</v>
      </c>
      <c r="S452" t="n">
        <v>28.53719955057061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-21.42817949427903</v>
      </c>
      <c r="Z452" t="n">
        <v>63.79554002362131</v>
      </c>
      <c r="AA452" t="n">
        <v>0</v>
      </c>
      <c r="AB452" t="b">
        <v>0</v>
      </c>
      <c r="AC452" t="b">
        <v>0</v>
      </c>
      <c r="AD452" t="n">
        <v>89.49181708720003</v>
      </c>
      <c r="AE452" t="n">
        <v>-0</v>
      </c>
      <c r="AF452" t="n">
        <v>0</v>
      </c>
      <c r="AG452" t="n">
        <v>-0.003644688594591272</v>
      </c>
      <c r="AH452" t="b">
        <v>0</v>
      </c>
      <c r="AI452" t="b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</row>
    <row r="453" spans="1:48">
      <c r="A453" t="n">
        <v>450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b">
        <v>0</v>
      </c>
      <c r="P453" t="n">
        <v>0</v>
      </c>
      <c r="Q453" t="n">
        <v>0</v>
      </c>
      <c r="R453" t="n">
        <v>1</v>
      </c>
      <c r="S453" t="n">
        <v>28.53719955057061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-21.42817949427903</v>
      </c>
      <c r="Z453" t="n">
        <v>63.79433096189032</v>
      </c>
      <c r="AA453" t="n">
        <v>0</v>
      </c>
      <c r="AB453" t="b">
        <v>0</v>
      </c>
      <c r="AC453" t="b">
        <v>0</v>
      </c>
      <c r="AD453" t="n">
        <v>89.48437674709785</v>
      </c>
      <c r="AE453" t="n">
        <v>-0</v>
      </c>
      <c r="AF453" t="n">
        <v>0</v>
      </c>
      <c r="AG453" t="n">
        <v>-0.002464524124266732</v>
      </c>
      <c r="AH453" t="b">
        <v>0</v>
      </c>
      <c r="AI453" t="b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</row>
    <row r="454" spans="1:48">
      <c r="A454" t="n">
        <v>451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b">
        <v>0</v>
      </c>
      <c r="P454" t="n">
        <v>0</v>
      </c>
      <c r="Q454" t="n">
        <v>0</v>
      </c>
      <c r="R454" t="n">
        <v>1</v>
      </c>
      <c r="S454" t="n">
        <v>28.53719955057061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-21.42817949427903</v>
      </c>
      <c r="Z454" t="n">
        <v>63.79312190015934</v>
      </c>
      <c r="AA454" t="n">
        <v>0</v>
      </c>
      <c r="AB454" t="b">
        <v>0</v>
      </c>
      <c r="AC454" t="b">
        <v>0</v>
      </c>
      <c r="AD454" t="n">
        <v>89.47693640699568</v>
      </c>
      <c r="AE454" t="n">
        <v>-0</v>
      </c>
      <c r="AF454" t="n">
        <v>0</v>
      </c>
      <c r="AG454" t="n">
        <v>-0.00154703816070878</v>
      </c>
      <c r="AH454" t="b">
        <v>0</v>
      </c>
      <c r="AI454" t="b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</row>
    <row r="455" spans="1:48">
      <c r="A455" t="n">
        <v>452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b">
        <v>0</v>
      </c>
      <c r="P455" t="n">
        <v>0</v>
      </c>
      <c r="Q455" t="n">
        <v>0</v>
      </c>
      <c r="R455" t="n">
        <v>1</v>
      </c>
      <c r="S455" t="n">
        <v>28.53719955057061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-21.42817949427903</v>
      </c>
      <c r="Z455" t="n">
        <v>63.79191283842836</v>
      </c>
      <c r="AA455" t="n">
        <v>0</v>
      </c>
      <c r="AB455" t="b">
        <v>0</v>
      </c>
      <c r="AC455" t="b">
        <v>0</v>
      </c>
      <c r="AD455" t="n">
        <v>89.4694960668935</v>
      </c>
      <c r="AE455" t="n">
        <v>-0</v>
      </c>
      <c r="AF455" t="n">
        <v>0</v>
      </c>
      <c r="AG455" t="n">
        <v>-0.00065717875890553</v>
      </c>
      <c r="AH455" t="b">
        <v>0</v>
      </c>
      <c r="AI455" t="b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</row>
    <row r="456" spans="1:48">
      <c r="A456" t="n">
        <v>453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b">
        <v>0</v>
      </c>
      <c r="P456" t="n">
        <v>0</v>
      </c>
      <c r="Q456" t="n">
        <v>0</v>
      </c>
      <c r="R456" t="n">
        <v>1</v>
      </c>
      <c r="S456" t="n">
        <v>28.53719955057061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-21.42817949427903</v>
      </c>
      <c r="Z456" t="n">
        <v>63.79070377669738</v>
      </c>
      <c r="AA456" t="n">
        <v>0</v>
      </c>
      <c r="AB456" t="b">
        <v>0</v>
      </c>
      <c r="AC456" t="b">
        <v>0</v>
      </c>
      <c r="AD456" t="n">
        <v>89.46205572679132</v>
      </c>
      <c r="AE456" t="n">
        <v>-0</v>
      </c>
      <c r="AF456" t="n">
        <v>0</v>
      </c>
      <c r="AG456" t="n">
        <v>-0.0008193270650037054</v>
      </c>
      <c r="AH456" t="b">
        <v>0</v>
      </c>
      <c r="AI456" t="b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</row>
    <row r="457" spans="1:48">
      <c r="A457" t="n">
        <v>454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b">
        <v>0</v>
      </c>
      <c r="P457" t="n">
        <v>0</v>
      </c>
      <c r="Q457" t="n">
        <v>0</v>
      </c>
      <c r="R457" t="n">
        <v>1</v>
      </c>
      <c r="S457" t="n">
        <v>28.53719955057061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-21.42817949427903</v>
      </c>
      <c r="Z457" t="n">
        <v>63.78949471496639</v>
      </c>
      <c r="AA457" t="n">
        <v>0</v>
      </c>
      <c r="AB457" t="b">
        <v>0</v>
      </c>
      <c r="AC457" t="b">
        <v>0</v>
      </c>
      <c r="AD457" t="n">
        <v>89.45461538668914</v>
      </c>
      <c r="AE457" t="n">
        <v>-0</v>
      </c>
      <c r="AF457" t="n">
        <v>0</v>
      </c>
      <c r="AG457" t="n">
        <v>-0.0009740387536147921</v>
      </c>
      <c r="AH457" t="b">
        <v>0</v>
      </c>
      <c r="AI457" t="b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</row>
    <row r="458" spans="1:48">
      <c r="A458" t="n">
        <v>455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b">
        <v>0</v>
      </c>
      <c r="P458" t="n">
        <v>0</v>
      </c>
      <c r="Q458" t="n">
        <v>0</v>
      </c>
      <c r="R458" t="n">
        <v>1</v>
      </c>
      <c r="S458" t="n">
        <v>28.53719955057061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-21.42817949427903</v>
      </c>
      <c r="Z458" t="n">
        <v>63.78828565323541</v>
      </c>
      <c r="AA458" t="n">
        <v>0</v>
      </c>
      <c r="AB458" t="b">
        <v>0</v>
      </c>
      <c r="AC458" t="b">
        <v>0</v>
      </c>
      <c r="AD458" t="n">
        <v>89.44717504658696</v>
      </c>
      <c r="AE458" t="n">
        <v>-0</v>
      </c>
      <c r="AF458" t="n">
        <v>0</v>
      </c>
      <c r="AG458" t="n">
        <v>-0.001094188451004896</v>
      </c>
      <c r="AH458" t="b">
        <v>0</v>
      </c>
      <c r="AI458" t="b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</row>
    <row r="459" spans="1:48">
      <c r="A459" t="n">
        <v>456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b">
        <v>0</v>
      </c>
      <c r="P459" t="n">
        <v>0</v>
      </c>
      <c r="Q459" t="n">
        <v>0</v>
      </c>
      <c r="R459" t="n">
        <v>1</v>
      </c>
      <c r="S459" t="n">
        <v>28.53719955057061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-21.42817949427903</v>
      </c>
      <c r="Z459" t="n">
        <v>63.78707659150443</v>
      </c>
      <c r="AA459" t="n">
        <v>0</v>
      </c>
      <c r="AB459" t="b">
        <v>0</v>
      </c>
      <c r="AC459" t="b">
        <v>0</v>
      </c>
      <c r="AD459" t="n">
        <v>89.43973470648478</v>
      </c>
      <c r="AE459" t="n">
        <v>-0</v>
      </c>
      <c r="AF459" t="n">
        <v>0</v>
      </c>
      <c r="AG459" t="n">
        <v>-0.001209061730981731</v>
      </c>
      <c r="AH459" t="b">
        <v>0</v>
      </c>
      <c r="AI459" t="b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</row>
    <row r="460" spans="1:48">
      <c r="A460" t="n">
        <v>457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b">
        <v>0</v>
      </c>
      <c r="P460" t="n">
        <v>0</v>
      </c>
      <c r="Q460" t="n">
        <v>0</v>
      </c>
      <c r="R460" t="n">
        <v>1</v>
      </c>
      <c r="S460" t="n">
        <v>28.53719955057061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-21.42817949427903</v>
      </c>
      <c r="Z460" t="n">
        <v>63.78586752977345</v>
      </c>
      <c r="AA460" t="n">
        <v>0</v>
      </c>
      <c r="AB460" t="b">
        <v>0</v>
      </c>
      <c r="AC460" t="b">
        <v>0</v>
      </c>
      <c r="AD460" t="n">
        <v>89.43229436638261</v>
      </c>
      <c r="AE460" t="n">
        <v>-0</v>
      </c>
      <c r="AF460" t="n">
        <v>0</v>
      </c>
      <c r="AG460" t="n">
        <v>-0.001209061730982341</v>
      </c>
      <c r="AH460" t="b">
        <v>0</v>
      </c>
      <c r="AI460" t="b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</row>
    <row r="461" spans="1:48">
      <c r="A461" t="n">
        <v>458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b">
        <v>0</v>
      </c>
      <c r="P461" t="n">
        <v>0</v>
      </c>
      <c r="Q461" t="n">
        <v>0</v>
      </c>
      <c r="R461" t="n">
        <v>1</v>
      </c>
      <c r="S461" t="n">
        <v>28.53719955057061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-21.42817949427903</v>
      </c>
      <c r="Z461" t="n">
        <v>63.78465846804247</v>
      </c>
      <c r="AA461" t="n">
        <v>0</v>
      </c>
      <c r="AB461" t="b">
        <v>0</v>
      </c>
      <c r="AC461" t="b">
        <v>0</v>
      </c>
      <c r="AD461" t="n">
        <v>89.42485402628043</v>
      </c>
      <c r="AE461" t="n">
        <v>-0</v>
      </c>
      <c r="AF461" t="n">
        <v>0</v>
      </c>
      <c r="AG461" t="n">
        <v>-0.001209061730982952</v>
      </c>
      <c r="AH461" t="b">
        <v>0</v>
      </c>
      <c r="AI461" t="b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</row>
    <row r="462" spans="1:48">
      <c r="A462" t="n">
        <v>459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b">
        <v>0</v>
      </c>
      <c r="P462" t="n">
        <v>0</v>
      </c>
      <c r="Q462" t="n">
        <v>0</v>
      </c>
      <c r="R462" t="n">
        <v>1</v>
      </c>
      <c r="S462" t="n">
        <v>28.53719955057061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-21.42817949427903</v>
      </c>
      <c r="Z462" t="n">
        <v>63.78344940631148</v>
      </c>
      <c r="AA462" t="n">
        <v>0</v>
      </c>
      <c r="AB462" t="b">
        <v>0</v>
      </c>
      <c r="AC462" t="b">
        <v>0</v>
      </c>
      <c r="AD462" t="n">
        <v>89.41741368617825</v>
      </c>
      <c r="AE462" t="n">
        <v>-0</v>
      </c>
      <c r="AF462" t="n">
        <v>0</v>
      </c>
      <c r="AG462" t="n">
        <v>-0.001209061730981731</v>
      </c>
      <c r="AH462" t="b">
        <v>0</v>
      </c>
      <c r="AI462" t="b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</row>
    <row r="463" spans="1:48">
      <c r="A463" t="n">
        <v>460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b">
        <v>0</v>
      </c>
      <c r="P463" t="n">
        <v>0</v>
      </c>
      <c r="Q463" t="n">
        <v>0</v>
      </c>
      <c r="R463" t="n">
        <v>1</v>
      </c>
      <c r="S463" t="n">
        <v>28.53719955057061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-21.42817949427903</v>
      </c>
      <c r="Z463" t="n">
        <v>63.7822403445805</v>
      </c>
      <c r="AA463" t="n">
        <v>0</v>
      </c>
      <c r="AB463" t="b">
        <v>0</v>
      </c>
      <c r="AC463" t="b">
        <v>0</v>
      </c>
      <c r="AD463" t="n">
        <v>89.40997334607607</v>
      </c>
      <c r="AE463" t="n">
        <v>-0</v>
      </c>
      <c r="AF463" t="n">
        <v>0</v>
      </c>
      <c r="AG463" t="n">
        <v>-0.001209061730982341</v>
      </c>
      <c r="AH463" t="b">
        <v>0</v>
      </c>
      <c r="AI463" t="b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</row>
    <row r="464" spans="1:48">
      <c r="A464" t="n">
        <v>461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b">
        <v>0</v>
      </c>
      <c r="P464" t="n">
        <v>0</v>
      </c>
      <c r="Q464" t="n">
        <v>0</v>
      </c>
      <c r="R464" t="n">
        <v>1</v>
      </c>
      <c r="S464" t="n">
        <v>28.53719955057061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-21.42817949427903</v>
      </c>
      <c r="Z464" t="n">
        <v>63.78103128284952</v>
      </c>
      <c r="AA464" t="n">
        <v>0</v>
      </c>
      <c r="AB464" t="b">
        <v>0</v>
      </c>
      <c r="AC464" t="b">
        <v>0</v>
      </c>
      <c r="AD464" t="n">
        <v>89.40253300597389</v>
      </c>
      <c r="AE464" t="n">
        <v>-0</v>
      </c>
      <c r="AF464" t="n">
        <v>0</v>
      </c>
      <c r="AG464" t="n">
        <v>-0.001209061730982952</v>
      </c>
      <c r="AH464" t="b">
        <v>0</v>
      </c>
      <c r="AI464" t="b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</row>
    <row r="465" spans="1:48">
      <c r="A465" t="n">
        <v>462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b">
        <v>0</v>
      </c>
      <c r="P465" t="n">
        <v>0</v>
      </c>
      <c r="Q465" t="n">
        <v>0</v>
      </c>
      <c r="R465" t="n">
        <v>1</v>
      </c>
      <c r="S465" t="n">
        <v>28.53719955057061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-21.42817949427903</v>
      </c>
      <c r="Z465" t="n">
        <v>63.77982222111854</v>
      </c>
      <c r="AA465" t="n">
        <v>0</v>
      </c>
      <c r="AB465" t="b">
        <v>0</v>
      </c>
      <c r="AC465" t="b">
        <v>0</v>
      </c>
      <c r="AD465" t="n">
        <v>89.39509266587172</v>
      </c>
      <c r="AE465" t="n">
        <v>-0</v>
      </c>
      <c r="AF465" t="n">
        <v>0</v>
      </c>
      <c r="AG465" t="n">
        <v>-0.001209061730981731</v>
      </c>
      <c r="AH465" t="b">
        <v>0</v>
      </c>
      <c r="AI465" t="b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</row>
    <row r="466" spans="1:48">
      <c r="A466" t="n">
        <v>463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b">
        <v>0</v>
      </c>
      <c r="P466" t="n">
        <v>0</v>
      </c>
      <c r="Q466" t="n">
        <v>0</v>
      </c>
      <c r="R466" t="n">
        <v>1</v>
      </c>
      <c r="S466" t="n">
        <v>28.53719955057061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-21.42817949427903</v>
      </c>
      <c r="Z466" t="n">
        <v>63.77861315938755</v>
      </c>
      <c r="AA466" t="n">
        <v>0</v>
      </c>
      <c r="AB466" t="b">
        <v>0</v>
      </c>
      <c r="AC466" t="b">
        <v>0</v>
      </c>
      <c r="AD466" t="n">
        <v>89.38765232576954</v>
      </c>
      <c r="AE466" t="n">
        <v>-0</v>
      </c>
      <c r="AF466" t="n">
        <v>0</v>
      </c>
      <c r="AG466" t="n">
        <v>-0.001209061730982341</v>
      </c>
      <c r="AH466" t="b">
        <v>0</v>
      </c>
      <c r="AI466" t="b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</row>
    <row r="467" spans="1:48">
      <c r="A467" t="n">
        <v>464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b">
        <v>0</v>
      </c>
      <c r="P467" t="n">
        <v>0</v>
      </c>
      <c r="Q467" t="n">
        <v>0</v>
      </c>
      <c r="R467" t="n">
        <v>1</v>
      </c>
      <c r="S467" t="n">
        <v>28.53719955057061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-21.42817949427903</v>
      </c>
      <c r="Z467" t="n">
        <v>63.77740409765657</v>
      </c>
      <c r="AA467" t="n">
        <v>0</v>
      </c>
      <c r="AB467" t="b">
        <v>0</v>
      </c>
      <c r="AC467" t="b">
        <v>0</v>
      </c>
      <c r="AD467" t="n">
        <v>89.38021198566736</v>
      </c>
      <c r="AE467" t="n">
        <v>-0</v>
      </c>
      <c r="AF467" t="n">
        <v>0</v>
      </c>
      <c r="AG467" t="n">
        <v>-0.001209061730982952</v>
      </c>
      <c r="AH467" t="b">
        <v>0</v>
      </c>
      <c r="AI467" t="b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</row>
    <row r="468" spans="1:48">
      <c r="A468" t="n">
        <v>465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b">
        <v>0</v>
      </c>
      <c r="P468" t="n">
        <v>0</v>
      </c>
      <c r="Q468" t="n">
        <v>0</v>
      </c>
      <c r="R468" t="n">
        <v>1</v>
      </c>
      <c r="S468" t="n">
        <v>28.53719955057061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-21.42817949427903</v>
      </c>
      <c r="Z468" t="n">
        <v>63.77619503592559</v>
      </c>
      <c r="AA468" t="n">
        <v>0</v>
      </c>
      <c r="AB468" t="b">
        <v>0</v>
      </c>
      <c r="AC468" t="b">
        <v>0</v>
      </c>
      <c r="AD468" t="n">
        <v>89.37277164556518</v>
      </c>
      <c r="AE468" t="n">
        <v>-0</v>
      </c>
      <c r="AF468" t="n">
        <v>0</v>
      </c>
      <c r="AG468" t="n">
        <v>-0.001209061730981731</v>
      </c>
      <c r="AH468" t="b">
        <v>0</v>
      </c>
      <c r="AI468" t="b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</row>
    <row r="469" spans="1:48">
      <c r="A469" t="n">
        <v>466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b">
        <v>0</v>
      </c>
      <c r="P469" t="n">
        <v>0</v>
      </c>
      <c r="Q469" t="n">
        <v>0</v>
      </c>
      <c r="R469" t="n">
        <v>1</v>
      </c>
      <c r="S469" t="n">
        <v>28.53719955057061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-21.42817949427903</v>
      </c>
      <c r="Z469" t="n">
        <v>63.77498597419461</v>
      </c>
      <c r="AA469" t="n">
        <v>0</v>
      </c>
      <c r="AB469" t="b">
        <v>0</v>
      </c>
      <c r="AC469" t="b">
        <v>0</v>
      </c>
      <c r="AD469" t="n">
        <v>89.365331305463</v>
      </c>
      <c r="AE469" t="n">
        <v>-0</v>
      </c>
      <c r="AF469" t="n">
        <v>0</v>
      </c>
      <c r="AG469" t="n">
        <v>-0.001209061730982341</v>
      </c>
      <c r="AH469" t="b">
        <v>0</v>
      </c>
      <c r="AI469" t="b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</row>
    <row r="470" spans="1:48">
      <c r="A470" t="n">
        <v>467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b">
        <v>0</v>
      </c>
      <c r="P470" t="n">
        <v>0</v>
      </c>
      <c r="Q470" t="n">
        <v>0</v>
      </c>
      <c r="R470" t="n">
        <v>1</v>
      </c>
      <c r="S470" t="n">
        <v>28.53719955057061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-21.42817949427903</v>
      </c>
      <c r="Z470" t="n">
        <v>63.77377691246362</v>
      </c>
      <c r="AA470" t="n">
        <v>0</v>
      </c>
      <c r="AB470" t="b">
        <v>0</v>
      </c>
      <c r="AC470" t="b">
        <v>0</v>
      </c>
      <c r="AD470" t="n">
        <v>89.35789096536082</v>
      </c>
      <c r="AE470" t="n">
        <v>-0</v>
      </c>
      <c r="AF470" t="n">
        <v>0</v>
      </c>
      <c r="AG470" t="n">
        <v>-0.001209061730982952</v>
      </c>
      <c r="AH470" t="b">
        <v>0</v>
      </c>
      <c r="AI470" t="b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</row>
    <row r="471" spans="1:48">
      <c r="A471" t="n">
        <v>468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b">
        <v>0</v>
      </c>
      <c r="P471" t="n">
        <v>0</v>
      </c>
      <c r="Q471" t="n">
        <v>0</v>
      </c>
      <c r="R471" t="n">
        <v>1</v>
      </c>
      <c r="S471" t="n">
        <v>28.53719955057061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-21.42817949427903</v>
      </c>
      <c r="Z471" t="n">
        <v>63.77256785073264</v>
      </c>
      <c r="AA471" t="n">
        <v>0</v>
      </c>
      <c r="AB471" t="b">
        <v>0</v>
      </c>
      <c r="AC471" t="b">
        <v>0</v>
      </c>
      <c r="AD471" t="n">
        <v>89.35045062525865</v>
      </c>
      <c r="AE471" t="n">
        <v>-0</v>
      </c>
      <c r="AF471" t="n">
        <v>0</v>
      </c>
      <c r="AG471" t="n">
        <v>-0.001209061730981731</v>
      </c>
      <c r="AH471" t="b">
        <v>0</v>
      </c>
      <c r="AI471" t="b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</row>
    <row r="472" spans="1:48">
      <c r="A472" t="n">
        <v>469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b">
        <v>0</v>
      </c>
      <c r="P472" t="n">
        <v>0</v>
      </c>
      <c r="Q472" t="n">
        <v>0</v>
      </c>
      <c r="R472" t="n">
        <v>1</v>
      </c>
      <c r="S472" t="n">
        <v>28.53719955057061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-21.42817949427903</v>
      </c>
      <c r="Z472" t="n">
        <v>63.77135878900166</v>
      </c>
      <c r="AA472" t="n">
        <v>0</v>
      </c>
      <c r="AB472" t="b">
        <v>0</v>
      </c>
      <c r="AC472" t="b">
        <v>0</v>
      </c>
      <c r="AD472" t="n">
        <v>89.34301028515647</v>
      </c>
      <c r="AE472" t="n">
        <v>-0</v>
      </c>
      <c r="AF472" t="n">
        <v>0</v>
      </c>
      <c r="AG472" t="n">
        <v>-0.001209061730982341</v>
      </c>
      <c r="AH472" t="b">
        <v>0</v>
      </c>
      <c r="AI472" t="b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</row>
    <row r="473" spans="1:48">
      <c r="A473" t="n">
        <v>470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b">
        <v>0</v>
      </c>
      <c r="P473" t="n">
        <v>0</v>
      </c>
      <c r="Q473" t="n">
        <v>0</v>
      </c>
      <c r="R473" t="n">
        <v>1</v>
      </c>
      <c r="S473" t="n">
        <v>28.53719955057061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-21.42817949427903</v>
      </c>
      <c r="Z473" t="n">
        <v>63.77014972727068</v>
      </c>
      <c r="AA473" t="n">
        <v>0</v>
      </c>
      <c r="AB473" t="b">
        <v>0</v>
      </c>
      <c r="AC473" t="b">
        <v>0</v>
      </c>
      <c r="AD473" t="n">
        <v>89.33556994505429</v>
      </c>
      <c r="AE473" t="n">
        <v>-0</v>
      </c>
      <c r="AF473" t="n">
        <v>0</v>
      </c>
      <c r="AG473" t="n">
        <v>-0.001209061730982952</v>
      </c>
      <c r="AH473" t="b">
        <v>0</v>
      </c>
      <c r="AI473" t="b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</row>
    <row r="474" spans="1:48">
      <c r="A474" t="n">
        <v>471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b">
        <v>0</v>
      </c>
      <c r="P474" t="n">
        <v>0</v>
      </c>
      <c r="Q474" t="n">
        <v>0</v>
      </c>
      <c r="R474" t="n">
        <v>1</v>
      </c>
      <c r="S474" t="n">
        <v>28.53719955057061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-21.42817949427903</v>
      </c>
      <c r="Z474" t="n">
        <v>63.7689406655397</v>
      </c>
      <c r="AA474" t="n">
        <v>0</v>
      </c>
      <c r="AB474" t="b">
        <v>0</v>
      </c>
      <c r="AC474" t="b">
        <v>0</v>
      </c>
      <c r="AD474" t="n">
        <v>89.32812960495211</v>
      </c>
      <c r="AE474" t="n">
        <v>-0</v>
      </c>
      <c r="AF474" t="n">
        <v>0</v>
      </c>
      <c r="AG474" t="n">
        <v>-0.001209061730981731</v>
      </c>
      <c r="AH474" t="b">
        <v>0</v>
      </c>
      <c r="AI474" t="b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</row>
    <row r="475" spans="1:48">
      <c r="A475" t="n">
        <v>472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b">
        <v>0</v>
      </c>
      <c r="P475" t="n">
        <v>0</v>
      </c>
      <c r="Q475" t="n">
        <v>0</v>
      </c>
      <c r="R475" t="n">
        <v>1</v>
      </c>
      <c r="S475" t="n">
        <v>28.53719955057061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-21.42817949427903</v>
      </c>
      <c r="Z475" t="n">
        <v>63.76773160380871</v>
      </c>
      <c r="AA475" t="n">
        <v>0</v>
      </c>
      <c r="AB475" t="b">
        <v>0</v>
      </c>
      <c r="AC475" t="b">
        <v>0</v>
      </c>
      <c r="AD475" t="n">
        <v>89.32068926484993</v>
      </c>
      <c r="AE475" t="n">
        <v>-0</v>
      </c>
      <c r="AF475" t="n">
        <v>0</v>
      </c>
      <c r="AG475" t="n">
        <v>-0.001209061730982341</v>
      </c>
      <c r="AH475" t="b">
        <v>0</v>
      </c>
      <c r="AI475" t="b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</row>
    <row r="476" spans="1:48">
      <c r="A476" t="n">
        <v>473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b">
        <v>0</v>
      </c>
      <c r="P476" t="n">
        <v>0</v>
      </c>
      <c r="Q476" t="n">
        <v>0</v>
      </c>
      <c r="R476" t="n">
        <v>1</v>
      </c>
      <c r="S476" t="n">
        <v>28.53719955057061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-21.42817949427903</v>
      </c>
      <c r="Z476" t="n">
        <v>63.76652254207773</v>
      </c>
      <c r="AA476" t="n">
        <v>0</v>
      </c>
      <c r="AB476" t="b">
        <v>0</v>
      </c>
      <c r="AC476" t="b">
        <v>0</v>
      </c>
      <c r="AD476" t="n">
        <v>89.31324892474775</v>
      </c>
      <c r="AE476" t="n">
        <v>-0</v>
      </c>
      <c r="AF476" t="n">
        <v>0</v>
      </c>
      <c r="AG476" t="n">
        <v>-0.001209061730982952</v>
      </c>
      <c r="AH476" t="b">
        <v>0</v>
      </c>
      <c r="AI476" t="b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</row>
    <row r="477" spans="1:48">
      <c r="A477" t="n">
        <v>474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b">
        <v>0</v>
      </c>
      <c r="P477" t="n">
        <v>0</v>
      </c>
      <c r="Q477" t="n">
        <v>0</v>
      </c>
      <c r="R477" t="n">
        <v>1</v>
      </c>
      <c r="S477" t="n">
        <v>28.53719955057061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-21.42817949427903</v>
      </c>
      <c r="Z477" t="n">
        <v>63.76531348034675</v>
      </c>
      <c r="AA477" t="n">
        <v>0</v>
      </c>
      <c r="AB477" t="b">
        <v>0</v>
      </c>
      <c r="AC477" t="b">
        <v>0</v>
      </c>
      <c r="AD477" t="n">
        <v>89.30580858464558</v>
      </c>
      <c r="AE477" t="n">
        <v>-0</v>
      </c>
      <c r="AF477" t="n">
        <v>0</v>
      </c>
      <c r="AG477" t="n">
        <v>-0.001209061730981731</v>
      </c>
      <c r="AH477" t="b">
        <v>0</v>
      </c>
      <c r="AI477" t="b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</row>
    <row r="478" spans="1:48">
      <c r="A478" t="n">
        <v>475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b">
        <v>0</v>
      </c>
      <c r="P478" t="n">
        <v>0</v>
      </c>
      <c r="Q478" t="n">
        <v>0</v>
      </c>
      <c r="R478" t="n">
        <v>1</v>
      </c>
      <c r="S478" t="n">
        <v>28.53719955057061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-21.42817949427903</v>
      </c>
      <c r="Z478" t="n">
        <v>63.76410441861577</v>
      </c>
      <c r="AA478" t="n">
        <v>0</v>
      </c>
      <c r="AB478" t="b">
        <v>0</v>
      </c>
      <c r="AC478" t="b">
        <v>0</v>
      </c>
      <c r="AD478" t="n">
        <v>89.2983682445434</v>
      </c>
      <c r="AE478" t="n">
        <v>-0</v>
      </c>
      <c r="AF478" t="n">
        <v>0</v>
      </c>
      <c r="AG478" t="n">
        <v>-0.001209061730982341</v>
      </c>
      <c r="AH478" t="b">
        <v>0</v>
      </c>
      <c r="AI478" t="b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</row>
    <row r="479" spans="1:48">
      <c r="A479" t="n">
        <v>476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b">
        <v>0</v>
      </c>
      <c r="P479" t="n">
        <v>0</v>
      </c>
      <c r="Q479" t="n">
        <v>0</v>
      </c>
      <c r="R479" t="n">
        <v>1</v>
      </c>
      <c r="S479" t="n">
        <v>28.53719955057061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-21.42817949427903</v>
      </c>
      <c r="Z479" t="n">
        <v>63.76289535688478</v>
      </c>
      <c r="AA479" t="n">
        <v>0</v>
      </c>
      <c r="AB479" t="b">
        <v>0</v>
      </c>
      <c r="AC479" t="b">
        <v>0</v>
      </c>
      <c r="AD479" t="n">
        <v>89.29092790444122</v>
      </c>
      <c r="AE479" t="n">
        <v>-0</v>
      </c>
      <c r="AF479" t="n">
        <v>0</v>
      </c>
      <c r="AG479" t="n">
        <v>-0.001209061730982952</v>
      </c>
      <c r="AH479" t="b">
        <v>0</v>
      </c>
      <c r="AI479" t="b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</row>
    <row r="480" spans="1:48">
      <c r="A480" t="n">
        <v>477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b">
        <v>0</v>
      </c>
      <c r="P480" t="n">
        <v>0</v>
      </c>
      <c r="Q480" t="n">
        <v>0</v>
      </c>
      <c r="R480" t="n">
        <v>1</v>
      </c>
      <c r="S480" t="n">
        <v>28.53719955057061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-21.42817949427903</v>
      </c>
      <c r="Z480" t="n">
        <v>63.7616862951538</v>
      </c>
      <c r="AA480" t="n">
        <v>0</v>
      </c>
      <c r="AB480" t="b">
        <v>0</v>
      </c>
      <c r="AC480" t="b">
        <v>0</v>
      </c>
      <c r="AD480" t="n">
        <v>89.28348756433904</v>
      </c>
      <c r="AE480" t="n">
        <v>-0</v>
      </c>
      <c r="AF480" t="n">
        <v>0</v>
      </c>
      <c r="AG480" t="n">
        <v>-0.001209061730981731</v>
      </c>
      <c r="AH480" t="b">
        <v>0</v>
      </c>
      <c r="AI480" t="b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</row>
    <row r="481" spans="1:48">
      <c r="A481" t="n">
        <v>478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b">
        <v>0</v>
      </c>
      <c r="P481" t="n">
        <v>0</v>
      </c>
      <c r="Q481" t="n">
        <v>0</v>
      </c>
      <c r="R481" t="n">
        <v>1</v>
      </c>
      <c r="S481" t="n">
        <v>28.53719955057061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-21.42817949427903</v>
      </c>
      <c r="Z481" t="n">
        <v>63.76047723342282</v>
      </c>
      <c r="AA481" t="n">
        <v>0</v>
      </c>
      <c r="AB481" t="b">
        <v>0</v>
      </c>
      <c r="AC481" t="b">
        <v>0</v>
      </c>
      <c r="AD481" t="n">
        <v>89.27604722423686</v>
      </c>
      <c r="AE481" t="n">
        <v>-0</v>
      </c>
      <c r="AF481" t="n">
        <v>0</v>
      </c>
      <c r="AG481" t="n">
        <v>-0.001209061730982341</v>
      </c>
      <c r="AH481" t="b">
        <v>0</v>
      </c>
      <c r="AI481" t="b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</row>
    <row r="482" spans="1:48">
      <c r="A482" t="n">
        <v>479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b">
        <v>0</v>
      </c>
      <c r="P482" t="n">
        <v>0</v>
      </c>
      <c r="Q482" t="n">
        <v>0</v>
      </c>
      <c r="R482" t="n">
        <v>1</v>
      </c>
      <c r="S482" t="n">
        <v>28.53719955057061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-21.42817949427903</v>
      </c>
      <c r="Z482" t="n">
        <v>63.75926817169184</v>
      </c>
      <c r="AA482" t="n">
        <v>0</v>
      </c>
      <c r="AB482" t="b">
        <v>0</v>
      </c>
      <c r="AC482" t="b">
        <v>0</v>
      </c>
      <c r="AD482" t="n">
        <v>89.26860688413468</v>
      </c>
      <c r="AE482" t="n">
        <v>-0</v>
      </c>
      <c r="AF482" t="n">
        <v>0</v>
      </c>
      <c r="AG482" t="n">
        <v>-0.001209061730982952</v>
      </c>
      <c r="AH482" t="b">
        <v>0</v>
      </c>
      <c r="AI482" t="b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</row>
    <row r="483" spans="1:48">
      <c r="A483" t="n">
        <v>480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b">
        <v>0</v>
      </c>
      <c r="P483" t="n">
        <v>0</v>
      </c>
      <c r="Q483" t="n">
        <v>0</v>
      </c>
      <c r="R483" t="n">
        <v>1</v>
      </c>
      <c r="S483" t="n">
        <v>28.53719955057061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-21.42817949427903</v>
      </c>
      <c r="Z483" t="n">
        <v>63.75805910996085</v>
      </c>
      <c r="AA483" t="n">
        <v>0</v>
      </c>
      <c r="AB483" t="b">
        <v>0</v>
      </c>
      <c r="AC483" t="b">
        <v>0</v>
      </c>
      <c r="AD483" t="n">
        <v>89.26116654403251</v>
      </c>
      <c r="AE483" t="n">
        <v>-0</v>
      </c>
      <c r="AF483" t="n">
        <v>0</v>
      </c>
      <c r="AG483" t="n">
        <v>-0.001209061730981731</v>
      </c>
      <c r="AH483" t="b">
        <v>0</v>
      </c>
      <c r="AI483" t="b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</row>
    <row r="484" spans="1:48">
      <c r="A484" t="n">
        <v>481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b">
        <v>0</v>
      </c>
      <c r="P484" t="n">
        <v>0</v>
      </c>
      <c r="Q484" t="n">
        <v>0</v>
      </c>
      <c r="R484" t="n">
        <v>1</v>
      </c>
      <c r="S484" t="n">
        <v>28.53719955057061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-21.42817949427903</v>
      </c>
      <c r="Z484" t="n">
        <v>63.75685004822987</v>
      </c>
      <c r="AA484" t="n">
        <v>0</v>
      </c>
      <c r="AB484" t="b">
        <v>0</v>
      </c>
      <c r="AC484" t="b">
        <v>0</v>
      </c>
      <c r="AD484" t="n">
        <v>89.25372620393033</v>
      </c>
      <c r="AE484" t="n">
        <v>-0</v>
      </c>
      <c r="AF484" t="n">
        <v>0</v>
      </c>
      <c r="AG484" t="n">
        <v>-0.001209061730982341</v>
      </c>
      <c r="AH484" t="b">
        <v>0</v>
      </c>
      <c r="AI484" t="b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</row>
    <row r="485" spans="1:48">
      <c r="A485" t="n">
        <v>482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b">
        <v>0</v>
      </c>
      <c r="P485" t="n">
        <v>0</v>
      </c>
      <c r="Q485" t="n">
        <v>0</v>
      </c>
      <c r="R485" t="n">
        <v>1</v>
      </c>
      <c r="S485" t="n">
        <v>28.53719955057061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-21.42817949427903</v>
      </c>
      <c r="Z485" t="n">
        <v>63.75564098649889</v>
      </c>
      <c r="AA485" t="n">
        <v>0</v>
      </c>
      <c r="AB485" t="b">
        <v>0</v>
      </c>
      <c r="AC485" t="b">
        <v>0</v>
      </c>
      <c r="AD485" t="n">
        <v>89.24628586382815</v>
      </c>
      <c r="AE485" t="n">
        <v>-0</v>
      </c>
      <c r="AF485" t="n">
        <v>0</v>
      </c>
      <c r="AG485" t="n">
        <v>-0.001209061730982952</v>
      </c>
      <c r="AH485" t="b">
        <v>0</v>
      </c>
      <c r="AI485" t="b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</row>
    <row r="486" spans="1:48">
      <c r="A486" t="n">
        <v>483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b">
        <v>0</v>
      </c>
      <c r="P486" t="n">
        <v>0</v>
      </c>
      <c r="Q486" t="n">
        <v>0</v>
      </c>
      <c r="R486" t="n">
        <v>1</v>
      </c>
      <c r="S486" t="n">
        <v>28.53719955057061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-21.42817949427903</v>
      </c>
      <c r="Z486" t="n">
        <v>63.75443192476791</v>
      </c>
      <c r="AA486" t="n">
        <v>0</v>
      </c>
      <c r="AB486" t="b">
        <v>0</v>
      </c>
      <c r="AC486" t="b">
        <v>0</v>
      </c>
      <c r="AD486" t="n">
        <v>89.23884552372597</v>
      </c>
      <c r="AE486" t="n">
        <v>-0</v>
      </c>
      <c r="AF486" t="n">
        <v>0</v>
      </c>
      <c r="AG486" t="n">
        <v>-0.001209061730981731</v>
      </c>
      <c r="AH486" t="b">
        <v>0</v>
      </c>
      <c r="AI486" t="b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</row>
    <row r="487" spans="1:48">
      <c r="A487" t="n">
        <v>484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b">
        <v>0</v>
      </c>
      <c r="P487" t="n">
        <v>0</v>
      </c>
      <c r="Q487" t="n">
        <v>0</v>
      </c>
      <c r="R487" t="n">
        <v>1</v>
      </c>
      <c r="S487" t="n">
        <v>28.53719955057061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-21.42817949427903</v>
      </c>
      <c r="Z487" t="n">
        <v>63.75322286303692</v>
      </c>
      <c r="AA487" t="n">
        <v>0</v>
      </c>
      <c r="AB487" t="b">
        <v>0</v>
      </c>
      <c r="AC487" t="b">
        <v>0</v>
      </c>
      <c r="AD487" t="n">
        <v>89.23140518362379</v>
      </c>
      <c r="AE487" t="n">
        <v>-0</v>
      </c>
      <c r="AF487" t="n">
        <v>0</v>
      </c>
      <c r="AG487" t="n">
        <v>-0.001209061730982341</v>
      </c>
      <c r="AH487" t="b">
        <v>0</v>
      </c>
      <c r="AI487" t="b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</row>
    <row r="488" spans="1:48">
      <c r="A488" t="n">
        <v>485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b">
        <v>0</v>
      </c>
      <c r="P488" t="n">
        <v>0</v>
      </c>
      <c r="Q488" t="n">
        <v>0</v>
      </c>
      <c r="R488" t="n">
        <v>1</v>
      </c>
      <c r="S488" t="n">
        <v>28.53719955057061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-21.42817949427903</v>
      </c>
      <c r="Z488" t="n">
        <v>63.75201380130594</v>
      </c>
      <c r="AA488" t="n">
        <v>0</v>
      </c>
      <c r="AB488" t="b">
        <v>0</v>
      </c>
      <c r="AC488" t="b">
        <v>0</v>
      </c>
      <c r="AD488" t="n">
        <v>89.22396484352161</v>
      </c>
      <c r="AE488" t="n">
        <v>-0</v>
      </c>
      <c r="AF488" t="n">
        <v>0</v>
      </c>
      <c r="AG488" t="n">
        <v>-0.001209061730982952</v>
      </c>
      <c r="AH488" t="b">
        <v>0</v>
      </c>
      <c r="AI488" t="b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</row>
    <row r="489" spans="1:48">
      <c r="A489" t="n">
        <v>486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b">
        <v>0</v>
      </c>
      <c r="P489" t="n">
        <v>0</v>
      </c>
      <c r="Q489" t="n">
        <v>0</v>
      </c>
      <c r="R489" t="n">
        <v>1</v>
      </c>
      <c r="S489" t="n">
        <v>28.53719955057061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-21.42817949427903</v>
      </c>
      <c r="Z489" t="n">
        <v>63.75080473957496</v>
      </c>
      <c r="AA489" t="n">
        <v>0</v>
      </c>
      <c r="AB489" t="b">
        <v>0</v>
      </c>
      <c r="AC489" t="b">
        <v>0</v>
      </c>
      <c r="AD489" t="n">
        <v>89.21652450341944</v>
      </c>
      <c r="AE489" t="n">
        <v>-0</v>
      </c>
      <c r="AF489" t="n">
        <v>0</v>
      </c>
      <c r="AG489" t="n">
        <v>-0.001209061730981731</v>
      </c>
      <c r="AH489" t="b">
        <v>0</v>
      </c>
      <c r="AI489" t="b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</row>
    <row r="490" spans="1:48">
      <c r="A490" t="n">
        <v>487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b">
        <v>0</v>
      </c>
      <c r="P490" t="n">
        <v>0</v>
      </c>
      <c r="Q490" t="n">
        <v>0</v>
      </c>
      <c r="R490" t="n">
        <v>1</v>
      </c>
      <c r="S490" t="n">
        <v>28.53719955057061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-21.42817949427903</v>
      </c>
      <c r="Z490" t="n">
        <v>63.74959567784398</v>
      </c>
      <c r="AA490" t="n">
        <v>0</v>
      </c>
      <c r="AB490" t="b">
        <v>0</v>
      </c>
      <c r="AC490" t="b">
        <v>0</v>
      </c>
      <c r="AD490" t="n">
        <v>89.20908416331726</v>
      </c>
      <c r="AE490" t="n">
        <v>-0</v>
      </c>
      <c r="AF490" t="n">
        <v>0</v>
      </c>
      <c r="AG490" t="n">
        <v>-0.001209061730982341</v>
      </c>
      <c r="AH490" t="b">
        <v>0</v>
      </c>
      <c r="AI490" t="b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</row>
    <row r="491" spans="1:48">
      <c r="A491" t="n">
        <v>488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b">
        <v>0</v>
      </c>
      <c r="P491" t="n">
        <v>0</v>
      </c>
      <c r="Q491" t="n">
        <v>0</v>
      </c>
      <c r="R491" t="n">
        <v>1</v>
      </c>
      <c r="S491" t="n">
        <v>28.53719955057061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-21.42817949427903</v>
      </c>
      <c r="Z491" t="n">
        <v>63.748386616113</v>
      </c>
      <c r="AA491" t="n">
        <v>0</v>
      </c>
      <c r="AB491" t="b">
        <v>0</v>
      </c>
      <c r="AC491" t="b">
        <v>0</v>
      </c>
      <c r="AD491" t="n">
        <v>89.20164382321508</v>
      </c>
      <c r="AE491" t="n">
        <v>-0</v>
      </c>
      <c r="AF491" t="n">
        <v>0</v>
      </c>
      <c r="AG491" t="n">
        <v>-0.001209061730982952</v>
      </c>
      <c r="AH491" t="b">
        <v>0</v>
      </c>
      <c r="AI491" t="b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</row>
    <row r="492" spans="1:48">
      <c r="A492" t="n">
        <v>489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b">
        <v>0</v>
      </c>
      <c r="P492" t="n">
        <v>0</v>
      </c>
      <c r="Q492" t="n">
        <v>0</v>
      </c>
      <c r="R492" t="n">
        <v>1</v>
      </c>
      <c r="S492" t="n">
        <v>28.53719955057061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-21.42817949427903</v>
      </c>
      <c r="Z492" t="n">
        <v>63.74717755438201</v>
      </c>
      <c r="AA492" t="n">
        <v>0</v>
      </c>
      <c r="AB492" t="b">
        <v>0</v>
      </c>
      <c r="AC492" t="b">
        <v>0</v>
      </c>
      <c r="AD492" t="n">
        <v>89.1942034831129</v>
      </c>
      <c r="AE492" t="n">
        <v>-0</v>
      </c>
      <c r="AF492" t="n">
        <v>0</v>
      </c>
      <c r="AG492" t="n">
        <v>-0.001209061730981731</v>
      </c>
      <c r="AH492" t="b">
        <v>0</v>
      </c>
      <c r="AI492" t="b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</row>
    <row r="493" spans="1:48">
      <c r="A493" t="n">
        <v>490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b">
        <v>0</v>
      </c>
      <c r="P493" t="n">
        <v>0</v>
      </c>
      <c r="Q493" t="n">
        <v>0</v>
      </c>
      <c r="R493" t="n">
        <v>1</v>
      </c>
      <c r="S493" t="n">
        <v>28.53719955057061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-21.42817949427903</v>
      </c>
      <c r="Z493" t="n">
        <v>63.74596849265103</v>
      </c>
      <c r="AA493" t="n">
        <v>0</v>
      </c>
      <c r="AB493" t="b">
        <v>0</v>
      </c>
      <c r="AC493" t="b">
        <v>0</v>
      </c>
      <c r="AD493" t="n">
        <v>89.18676314301072</v>
      </c>
      <c r="AE493" t="n">
        <v>-0</v>
      </c>
      <c r="AF493" t="n">
        <v>0</v>
      </c>
      <c r="AG493" t="n">
        <v>-0.001209061730982341</v>
      </c>
      <c r="AH493" t="b">
        <v>0</v>
      </c>
      <c r="AI493" t="b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</row>
    <row r="494" spans="1:48">
      <c r="A494" t="n">
        <v>491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b">
        <v>0</v>
      </c>
      <c r="P494" t="n">
        <v>0</v>
      </c>
      <c r="Q494" t="n">
        <v>0</v>
      </c>
      <c r="R494" t="n">
        <v>1</v>
      </c>
      <c r="S494" t="n">
        <v>28.53719955057061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-21.42817949427903</v>
      </c>
      <c r="Z494" t="n">
        <v>63.74475943092005</v>
      </c>
      <c r="AA494" t="n">
        <v>0</v>
      </c>
      <c r="AB494" t="b">
        <v>0</v>
      </c>
      <c r="AC494" t="b">
        <v>0</v>
      </c>
      <c r="AD494" t="n">
        <v>89.17932280290854</v>
      </c>
      <c r="AE494" t="n">
        <v>-0</v>
      </c>
      <c r="AF494" t="n">
        <v>0</v>
      </c>
      <c r="AG494" t="n">
        <v>-0.001209061730982952</v>
      </c>
      <c r="AH494" t="b">
        <v>0</v>
      </c>
      <c r="AI494" t="b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</row>
    <row r="495" spans="1:48">
      <c r="A495" t="n">
        <v>492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b">
        <v>0</v>
      </c>
      <c r="P495" t="n">
        <v>0</v>
      </c>
      <c r="Q495" t="n">
        <v>0</v>
      </c>
      <c r="R495" t="n">
        <v>1</v>
      </c>
      <c r="S495" t="n">
        <v>28.53719955057061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-21.42817949427903</v>
      </c>
      <c r="Z495" t="n">
        <v>63.74355036918907</v>
      </c>
      <c r="AA495" t="n">
        <v>0</v>
      </c>
      <c r="AB495" t="b">
        <v>0</v>
      </c>
      <c r="AC495" t="b">
        <v>0</v>
      </c>
      <c r="AD495" t="n">
        <v>89.17188246280637</v>
      </c>
      <c r="AE495" t="n">
        <v>-0</v>
      </c>
      <c r="AF495" t="n">
        <v>0</v>
      </c>
      <c r="AG495" t="n">
        <v>-0.001209061730981731</v>
      </c>
      <c r="AH495" t="b">
        <v>0</v>
      </c>
      <c r="AI495" t="b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</row>
    <row r="496" spans="1:48">
      <c r="A496" t="n">
        <v>493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b">
        <v>0</v>
      </c>
      <c r="P496" t="n">
        <v>0</v>
      </c>
      <c r="Q496" t="n">
        <v>0</v>
      </c>
      <c r="R496" t="n">
        <v>1</v>
      </c>
      <c r="S496" t="n">
        <v>28.53719955057061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-21.42817949427903</v>
      </c>
      <c r="Z496" t="n">
        <v>63.74234130745808</v>
      </c>
      <c r="AA496" t="n">
        <v>0</v>
      </c>
      <c r="AB496" t="b">
        <v>0</v>
      </c>
      <c r="AC496" t="b">
        <v>0</v>
      </c>
      <c r="AD496" t="n">
        <v>89.16444212270419</v>
      </c>
      <c r="AE496" t="n">
        <v>-0</v>
      </c>
      <c r="AF496" t="n">
        <v>0</v>
      </c>
      <c r="AG496" t="n">
        <v>-0.001209061730982341</v>
      </c>
      <c r="AH496" t="b">
        <v>0</v>
      </c>
      <c r="AI496" t="b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</row>
    <row r="497" spans="1:48">
      <c r="A497" t="n">
        <v>494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b">
        <v>0</v>
      </c>
      <c r="P497" t="n">
        <v>0</v>
      </c>
      <c r="Q497" t="n">
        <v>0</v>
      </c>
      <c r="R497" t="n">
        <v>1</v>
      </c>
      <c r="S497" t="n">
        <v>28.53719955057061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-21.42817949427903</v>
      </c>
      <c r="Z497" t="n">
        <v>63.7411322457271</v>
      </c>
      <c r="AA497" t="n">
        <v>0</v>
      </c>
      <c r="AB497" t="b">
        <v>0</v>
      </c>
      <c r="AC497" t="b">
        <v>0</v>
      </c>
      <c r="AD497" t="n">
        <v>89.15700178260201</v>
      </c>
      <c r="AE497" t="n">
        <v>-0</v>
      </c>
      <c r="AF497" t="n">
        <v>0</v>
      </c>
      <c r="AG497" t="n">
        <v>-0.001209061730982952</v>
      </c>
      <c r="AH497" t="b">
        <v>0</v>
      </c>
      <c r="AI497" t="b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</row>
    <row r="498" spans="1:48">
      <c r="A498" t="n">
        <v>495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b">
        <v>0</v>
      </c>
      <c r="P498" t="n">
        <v>0</v>
      </c>
      <c r="Q498" t="n">
        <v>0</v>
      </c>
      <c r="R498" t="n">
        <v>1</v>
      </c>
      <c r="S498" t="n">
        <v>28.53719955057061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-21.42817949427903</v>
      </c>
      <c r="Z498" t="n">
        <v>63.73992318399612</v>
      </c>
      <c r="AA498" t="n">
        <v>0</v>
      </c>
      <c r="AB498" t="b">
        <v>0</v>
      </c>
      <c r="AC498" t="b">
        <v>0</v>
      </c>
      <c r="AD498" t="n">
        <v>89.14956144249983</v>
      </c>
      <c r="AE498" t="n">
        <v>-0</v>
      </c>
      <c r="AF498" t="n">
        <v>0</v>
      </c>
      <c r="AG498" t="n">
        <v>-0.001209061730981731</v>
      </c>
      <c r="AH498" t="b">
        <v>0</v>
      </c>
      <c r="AI498" t="b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</row>
    <row r="499" spans="1:48">
      <c r="A499" t="n">
        <v>496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b">
        <v>0</v>
      </c>
      <c r="P499" t="n">
        <v>0</v>
      </c>
      <c r="Q499" t="n">
        <v>0</v>
      </c>
      <c r="R499" t="n">
        <v>1</v>
      </c>
      <c r="S499" t="n">
        <v>28.53719955057061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-21.42817949427903</v>
      </c>
      <c r="Z499" t="n">
        <v>63.73871412226514</v>
      </c>
      <c r="AA499" t="n">
        <v>0</v>
      </c>
      <c r="AB499" t="b">
        <v>0</v>
      </c>
      <c r="AC499" t="b">
        <v>0</v>
      </c>
      <c r="AD499" t="n">
        <v>89.14212110239765</v>
      </c>
      <c r="AE499" t="n">
        <v>-0</v>
      </c>
      <c r="AF499" t="n">
        <v>0</v>
      </c>
      <c r="AG499" t="n">
        <v>-0.001209061730982341</v>
      </c>
      <c r="AH499" t="b">
        <v>0</v>
      </c>
      <c r="AI499" t="b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</row>
    <row r="500" spans="1:48">
      <c r="A500" t="n">
        <v>497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b">
        <v>0</v>
      </c>
      <c r="P500" t="n">
        <v>0</v>
      </c>
      <c r="Q500" t="n">
        <v>0</v>
      </c>
      <c r="R500" t="n">
        <v>1</v>
      </c>
      <c r="S500" t="n">
        <v>28.53719955057061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-21.42817949427903</v>
      </c>
      <c r="Z500" t="n">
        <v>63.73750506053415</v>
      </c>
      <c r="AA500" t="n">
        <v>0</v>
      </c>
      <c r="AB500" t="b">
        <v>0</v>
      </c>
      <c r="AC500" t="b">
        <v>0</v>
      </c>
      <c r="AD500" t="n">
        <v>89.13468076229547</v>
      </c>
      <c r="AE500" t="n">
        <v>-0</v>
      </c>
      <c r="AF500" t="n">
        <v>0</v>
      </c>
      <c r="AG500" t="n">
        <v>-0.001209061730982952</v>
      </c>
      <c r="AH500" t="b">
        <v>0</v>
      </c>
      <c r="AI500" t="b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</row>
    <row r="501" spans="1:48">
      <c r="A501" t="n">
        <v>498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b">
        <v>0</v>
      </c>
      <c r="P501" t="n">
        <v>0</v>
      </c>
      <c r="Q501" t="n">
        <v>0</v>
      </c>
      <c r="R501" t="n">
        <v>1</v>
      </c>
      <c r="S501" t="n">
        <v>28.53719955057061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-21.42817949427903</v>
      </c>
      <c r="Z501" t="n">
        <v>63.73629599880317</v>
      </c>
      <c r="AA501" t="n">
        <v>0</v>
      </c>
      <c r="AB501" t="b">
        <v>0</v>
      </c>
      <c r="AC501" t="b">
        <v>0</v>
      </c>
      <c r="AD501" t="n">
        <v>89.1272404221933</v>
      </c>
      <c r="AE501" t="n">
        <v>-0</v>
      </c>
      <c r="AF501" t="n">
        <v>0</v>
      </c>
      <c r="AG501" t="n">
        <v>-0.001209061730981731</v>
      </c>
      <c r="AH501" t="b">
        <v>0</v>
      </c>
      <c r="AI501" t="b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</row>
    <row r="502" spans="1:48">
      <c r="A502" t="n">
        <v>499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b">
        <v>0</v>
      </c>
      <c r="P502" t="n">
        <v>0</v>
      </c>
      <c r="Q502" t="n">
        <v>0</v>
      </c>
      <c r="R502" t="n">
        <v>1</v>
      </c>
      <c r="S502" t="n">
        <v>28.53719955057061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-21.42817949427903</v>
      </c>
      <c r="Z502" t="n">
        <v>63.73508693707219</v>
      </c>
      <c r="AA502" t="n">
        <v>0</v>
      </c>
      <c r="AB502" t="b">
        <v>0</v>
      </c>
      <c r="AC502" t="b">
        <v>0</v>
      </c>
      <c r="AD502" t="n">
        <v>89.11980008209112</v>
      </c>
      <c r="AE502" t="n">
        <v>-0</v>
      </c>
      <c r="AF502" t="n">
        <v>0</v>
      </c>
      <c r="AG502" t="n">
        <v>-0.001201527390952972</v>
      </c>
      <c r="AH502" t="b">
        <v>0</v>
      </c>
      <c r="AI502" t="b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</row>
    <row r="503" spans="1:48">
      <c r="A503" t="n">
        <v>500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b">
        <v>0</v>
      </c>
      <c r="P503" t="n">
        <v>0</v>
      </c>
      <c r="Q503" t="n">
        <v>0</v>
      </c>
      <c r="R503" t="n">
        <v>1</v>
      </c>
      <c r="S503" t="n">
        <v>28.53719955057061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-21.42817949427903</v>
      </c>
      <c r="Z503" t="n">
        <v>63.73387787534121</v>
      </c>
      <c r="AA503" t="n">
        <v>0</v>
      </c>
      <c r="AB503" t="b">
        <v>0</v>
      </c>
      <c r="AC503" t="b">
        <v>0</v>
      </c>
      <c r="AD503" t="n">
        <v>89.11235974198894</v>
      </c>
      <c r="AE503" t="n">
        <v>-0</v>
      </c>
      <c r="AF503" t="n">
        <v>0</v>
      </c>
      <c r="AG503" t="n">
        <v>-0.001058306739177395</v>
      </c>
      <c r="AH503" t="b">
        <v>0</v>
      </c>
      <c r="AI503" t="b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</row>
    <row r="504" spans="1:48">
      <c r="A504" t="n">
        <v>501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b">
        <v>0</v>
      </c>
      <c r="P504" t="n">
        <v>0</v>
      </c>
      <c r="Q504" t="n">
        <v>0</v>
      </c>
      <c r="R504" t="n">
        <v>1</v>
      </c>
      <c r="S504" t="n">
        <v>28.53719955057061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-21.42817949427903</v>
      </c>
      <c r="Z504" t="n">
        <v>63.73266881361022</v>
      </c>
      <c r="AA504" t="n">
        <v>0</v>
      </c>
      <c r="AB504" t="b">
        <v>0</v>
      </c>
      <c r="AC504" t="b">
        <v>0</v>
      </c>
      <c r="AD504" t="n">
        <v>89.10491940188676</v>
      </c>
      <c r="AE504" t="n">
        <v>-0</v>
      </c>
      <c r="AF504" t="n">
        <v>0</v>
      </c>
      <c r="AG504" t="n">
        <v>-0.0009013563565157812</v>
      </c>
      <c r="AH504" t="b">
        <v>0</v>
      </c>
      <c r="AI504" t="b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</row>
    <row r="505" spans="1:48">
      <c r="A505" t="n">
        <v>502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b">
        <v>0</v>
      </c>
      <c r="P505" t="n">
        <v>0</v>
      </c>
      <c r="Q505" t="n">
        <v>0</v>
      </c>
      <c r="R505" t="n">
        <v>1</v>
      </c>
      <c r="S505" t="n">
        <v>28.53719955057061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-21.42817949427903</v>
      </c>
      <c r="Z505" t="n">
        <v>63.73145975187924</v>
      </c>
      <c r="AA505" t="n">
        <v>0</v>
      </c>
      <c r="AB505" t="b">
        <v>0</v>
      </c>
      <c r="AC505" t="b">
        <v>0</v>
      </c>
      <c r="AD505" t="n">
        <v>89.09747906178458</v>
      </c>
      <c r="AE505" t="n">
        <v>-0</v>
      </c>
      <c r="AF505" t="n">
        <v>0</v>
      </c>
      <c r="AG505" t="n">
        <v>-0.0006591315315730428</v>
      </c>
      <c r="AH505" t="b">
        <v>0</v>
      </c>
      <c r="AI505" t="b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</row>
    <row r="506" spans="1:48">
      <c r="A506" t="n">
        <v>503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b">
        <v>0</v>
      </c>
      <c r="P506" t="n">
        <v>0</v>
      </c>
      <c r="Q506" t="n">
        <v>0</v>
      </c>
      <c r="R506" t="n">
        <v>1</v>
      </c>
      <c r="S506" t="n">
        <v>28.53719955057061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-21.42817949427903</v>
      </c>
      <c r="Z506" t="n">
        <v>63.73025069014826</v>
      </c>
      <c r="AA506" t="n">
        <v>0</v>
      </c>
      <c r="AB506" t="b">
        <v>0</v>
      </c>
      <c r="AC506" t="b">
        <v>0</v>
      </c>
      <c r="AD506" t="n">
        <v>89.0900387216824</v>
      </c>
      <c r="AE506" t="n">
        <v>-0</v>
      </c>
      <c r="AF506" t="n">
        <v>0</v>
      </c>
      <c r="AG506" t="n">
        <v>-9.379860340608115e-05</v>
      </c>
      <c r="AH506" t="b">
        <v>0</v>
      </c>
      <c r="AI506" t="b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</row>
    <row r="507" spans="1:48">
      <c r="A507" t="n">
        <v>504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b">
        <v>0</v>
      </c>
      <c r="P507" t="n">
        <v>0</v>
      </c>
      <c r="Q507" t="n">
        <v>0</v>
      </c>
      <c r="R507" t="n">
        <v>1</v>
      </c>
      <c r="S507" t="n">
        <v>28.53719955057061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-21.42817949427903</v>
      </c>
      <c r="Z507" t="n">
        <v>63.72904162841728</v>
      </c>
      <c r="AA507" t="n">
        <v>0</v>
      </c>
      <c r="AB507" t="b">
        <v>0</v>
      </c>
      <c r="AC507" t="b">
        <v>0</v>
      </c>
      <c r="AD507" t="n">
        <v>89.08259838158023</v>
      </c>
      <c r="AE507" t="n">
        <v>-0</v>
      </c>
      <c r="AF507" t="n">
        <v>0</v>
      </c>
      <c r="AG507" t="n">
        <v>-0.001009101568021864</v>
      </c>
      <c r="AH507" t="b">
        <v>0</v>
      </c>
      <c r="AI507" t="b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</row>
    <row r="508" spans="1:48">
      <c r="A508" t="n">
        <v>505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b">
        <v>0</v>
      </c>
      <c r="P508" t="n">
        <v>0</v>
      </c>
      <c r="Q508" t="n">
        <v>0</v>
      </c>
      <c r="R508" t="n">
        <v>1</v>
      </c>
      <c r="S508" t="n">
        <v>28.53719955057061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-21.42817949427903</v>
      </c>
      <c r="Z508" t="n">
        <v>63.7278325666863</v>
      </c>
      <c r="AA508" t="n">
        <v>0</v>
      </c>
      <c r="AB508" t="b">
        <v>0</v>
      </c>
      <c r="AC508" t="b">
        <v>0</v>
      </c>
      <c r="AD508" t="n">
        <v>89.07515804147805</v>
      </c>
      <c r="AE508" t="n">
        <v>-0</v>
      </c>
      <c r="AF508" t="n">
        <v>0</v>
      </c>
      <c r="AG508" t="n">
        <v>-0.001839429867733722</v>
      </c>
      <c r="AH508" t="b">
        <v>0</v>
      </c>
      <c r="AI508" t="b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</row>
    <row r="509" spans="1:48">
      <c r="A509" t="n">
        <v>506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b">
        <v>0</v>
      </c>
      <c r="P509" t="n">
        <v>0</v>
      </c>
      <c r="Q509" t="n">
        <v>0</v>
      </c>
      <c r="R509" t="n">
        <v>1</v>
      </c>
      <c r="S509" t="n">
        <v>28.53719955057061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-21.42817949427903</v>
      </c>
      <c r="Z509" t="n">
        <v>63.72662350495531</v>
      </c>
      <c r="AA509" t="n">
        <v>0</v>
      </c>
      <c r="AB509" t="b">
        <v>0</v>
      </c>
      <c r="AC509" t="b">
        <v>0</v>
      </c>
      <c r="AD509" t="n">
        <v>89.06771770137587</v>
      </c>
      <c r="AE509" t="n">
        <v>-0</v>
      </c>
      <c r="AF509" t="n">
        <v>0</v>
      </c>
      <c r="AG509" t="n">
        <v>-0.003326606994808134</v>
      </c>
      <c r="AH509" t="b">
        <v>0</v>
      </c>
      <c r="AI509" t="b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</row>
    <row r="510" spans="1:48">
      <c r="A510" t="n">
        <v>507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b">
        <v>0</v>
      </c>
      <c r="P510" t="n">
        <v>0</v>
      </c>
      <c r="Q510" t="n">
        <v>0</v>
      </c>
      <c r="R510" t="n">
        <v>1</v>
      </c>
      <c r="S510" t="n">
        <v>28.53719955057061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-21.42817949427903</v>
      </c>
      <c r="Z510" t="n">
        <v>63.72541444322433</v>
      </c>
      <c r="AA510" t="n">
        <v>0</v>
      </c>
      <c r="AB510" t="b">
        <v>0</v>
      </c>
      <c r="AC510" t="b">
        <v>0</v>
      </c>
      <c r="AD510" t="n">
        <v>89.06027736127369</v>
      </c>
      <c r="AE510" t="n">
        <v>-0</v>
      </c>
      <c r="AF510" t="n">
        <v>0</v>
      </c>
      <c r="AG510" t="n">
        <v>-0.008267650418435801</v>
      </c>
      <c r="AH510" t="b">
        <v>0</v>
      </c>
      <c r="AI510" t="b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</row>
    <row r="511" spans="1:48">
      <c r="A511" t="n">
        <v>508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b">
        <v>0</v>
      </c>
      <c r="P511" t="n">
        <v>0</v>
      </c>
      <c r="Q511" t="n">
        <v>0</v>
      </c>
      <c r="R511" t="n">
        <v>1</v>
      </c>
      <c r="S511" t="n">
        <v>28.53719955057061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-21.42817949427903</v>
      </c>
      <c r="Z511" t="n">
        <v>63.72420538149335</v>
      </c>
      <c r="AA511" t="n">
        <v>0</v>
      </c>
      <c r="AB511" t="b">
        <v>0</v>
      </c>
      <c r="AC511" t="b">
        <v>0</v>
      </c>
      <c r="AD511" t="n">
        <v>89.05283702117151</v>
      </c>
      <c r="AE511" t="n">
        <v>-0</v>
      </c>
      <c r="AF511" t="n">
        <v>0</v>
      </c>
      <c r="AG511" t="n">
        <v>-0.00485022059981266</v>
      </c>
      <c r="AH511" t="b">
        <v>0</v>
      </c>
      <c r="AI511" t="b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</row>
    <row r="512" spans="1:48">
      <c r="A512" t="n">
        <v>509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b">
        <v>0</v>
      </c>
      <c r="P512" t="n">
        <v>0</v>
      </c>
      <c r="Q512" t="n">
        <v>0</v>
      </c>
      <c r="R512" t="n">
        <v>1</v>
      </c>
      <c r="S512" t="n">
        <v>28.53719955057061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-21.42817949427903</v>
      </c>
      <c r="Z512" t="n">
        <v>63.72299631976237</v>
      </c>
      <c r="AA512" t="n">
        <v>0</v>
      </c>
      <c r="AB512" t="b">
        <v>0</v>
      </c>
      <c r="AC512" t="b">
        <v>0</v>
      </c>
      <c r="AD512" t="n">
        <v>89.04539668106933</v>
      </c>
      <c r="AE512" t="n">
        <v>-0</v>
      </c>
      <c r="AF512" t="n">
        <v>0</v>
      </c>
      <c r="AG512" t="n">
        <v>-0.00269740109402028</v>
      </c>
      <c r="AH512" t="b">
        <v>0</v>
      </c>
      <c r="AI512" t="b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</row>
    <row r="513" spans="1:48">
      <c r="A513" t="n">
        <v>510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b">
        <v>0</v>
      </c>
      <c r="P513" t="n">
        <v>0</v>
      </c>
      <c r="Q513" t="n">
        <v>0</v>
      </c>
      <c r="R513" t="n">
        <v>1</v>
      </c>
      <c r="S513" t="n">
        <v>28.53719955057061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-21.42817949427903</v>
      </c>
      <c r="Z513" t="n">
        <v>63.72178725803138</v>
      </c>
      <c r="AA513" t="n">
        <v>0</v>
      </c>
      <c r="AB513" t="b">
        <v>0</v>
      </c>
      <c r="AC513" t="b">
        <v>0</v>
      </c>
      <c r="AD513" t="n">
        <v>89.03795634096716</v>
      </c>
      <c r="AE513" t="n">
        <v>-0</v>
      </c>
      <c r="AF513" t="n">
        <v>0</v>
      </c>
      <c r="AG513" t="n">
        <v>0.002297236108111222</v>
      </c>
      <c r="AH513" t="b">
        <v>0</v>
      </c>
      <c r="AI513" t="b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</row>
    <row r="514" spans="1:48">
      <c r="A514" t="n">
        <v>511</v>
      </c>
      <c r="B514" t="n">
        <v>0</v>
      </c>
      <c r="C514" t="n">
        <v>0</v>
      </c>
      <c r="D514" t="n">
        <v>0</v>
      </c>
      <c r="E514" t="n">
        <v>0</v>
      </c>
      <c r="F514" t="n">
        <v>0.0316287190923152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b">
        <v>0</v>
      </c>
      <c r="P514" t="n">
        <v>0</v>
      </c>
      <c r="Q514" t="n">
        <v>0</v>
      </c>
      <c r="R514" t="n">
        <v>1</v>
      </c>
      <c r="S514" t="n">
        <v>28.53719955057061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-21.42817949427903</v>
      </c>
      <c r="Z514" t="n">
        <v>63.72238643790745</v>
      </c>
      <c r="AA514" t="n">
        <v>0</v>
      </c>
      <c r="AB514" t="b">
        <v>0</v>
      </c>
      <c r="AC514" t="b">
        <v>0</v>
      </c>
      <c r="AD514" t="n">
        <v>89.03051600086498</v>
      </c>
      <c r="AE514" t="n">
        <v>-0</v>
      </c>
      <c r="AF514" t="n">
        <v>0</v>
      </c>
      <c r="AG514" t="n">
        <v>0.02732570316733085</v>
      </c>
      <c r="AH514" t="b">
        <v>0</v>
      </c>
      <c r="AI514" t="b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0.2695635702047531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</row>
    <row r="515" spans="1:48">
      <c r="A515" t="n">
        <v>512</v>
      </c>
      <c r="B515" t="n">
        <v>0</v>
      </c>
      <c r="C515" t="n">
        <v>0</v>
      </c>
      <c r="D515" t="n">
        <v>0</v>
      </c>
      <c r="E515" t="n">
        <v>0.5</v>
      </c>
      <c r="F515" t="n">
        <v>0.2986266800358225</v>
      </c>
      <c r="G515" t="n">
        <v>4.119049417132925</v>
      </c>
      <c r="H515" t="n">
        <v>16.24553090117226</v>
      </c>
      <c r="I515" t="n">
        <v>0.09067031895428893</v>
      </c>
      <c r="J515" t="n">
        <v>0.09067031895428893</v>
      </c>
      <c r="K515" t="n">
        <v>210.2032968082961</v>
      </c>
      <c r="L515" t="n">
        <v>1</v>
      </c>
      <c r="M515" t="n">
        <v>53.29698194936514</v>
      </c>
      <c r="N515" t="n">
        <v>60.54709366866899</v>
      </c>
      <c r="O515" t="b">
        <v>1</v>
      </c>
      <c r="P515" t="n">
        <v>0.09067031895428893</v>
      </c>
      <c r="Q515" t="n">
        <v>0</v>
      </c>
      <c r="R515" t="n">
        <v>0.8729714567012784</v>
      </c>
      <c r="S515" t="n">
        <v>28.53719955057061</v>
      </c>
      <c r="T515" t="n">
        <v>16.38110447724494</v>
      </c>
      <c r="U515" t="n">
        <v>0.1038640132598463</v>
      </c>
      <c r="V515" t="n">
        <v>2.08086783936859</v>
      </c>
      <c r="W515" t="n">
        <v>0</v>
      </c>
      <c r="X515" t="n">
        <v>0</v>
      </c>
      <c r="Y515" t="n">
        <v>-21.42817949427903</v>
      </c>
      <c r="Z515" t="n">
        <v>63.75555033260274</v>
      </c>
      <c r="AA515" t="n">
        <v>750</v>
      </c>
      <c r="AB515" t="b">
        <v>1</v>
      </c>
      <c r="AC515" t="b">
        <v>1</v>
      </c>
      <c r="AD515" t="n">
        <v>89.0230756607628</v>
      </c>
      <c r="AE515" t="n">
        <v>-0</v>
      </c>
      <c r="AF515" t="n">
        <v>0</v>
      </c>
      <c r="AG515" t="n">
        <v>0.04131764790443787</v>
      </c>
      <c r="AH515" t="b">
        <v>1</v>
      </c>
      <c r="AI515" t="b">
        <v>1</v>
      </c>
      <c r="AJ515" t="n">
        <v>750</v>
      </c>
      <c r="AK515" t="n">
        <v>0</v>
      </c>
      <c r="AL515" t="n">
        <v>0.1038640132598463</v>
      </c>
      <c r="AM515" t="n">
        <v>0</v>
      </c>
      <c r="AN515" t="n">
        <v>0.3734275834645994</v>
      </c>
      <c r="AO515" t="n">
        <v>0</v>
      </c>
      <c r="AP515" t="n">
        <v>1</v>
      </c>
      <c r="AQ515" t="n">
        <v>0</v>
      </c>
      <c r="AR515" t="n">
        <v>0</v>
      </c>
      <c r="AS515" t="n">
        <v>0</v>
      </c>
      <c r="AT515" t="n">
        <v>0.3906465780621505</v>
      </c>
      <c r="AU515" t="n">
        <v>0.1228126522595181</v>
      </c>
      <c r="AV515" t="n">
        <v>0.3906465780621505</v>
      </c>
    </row>
    <row r="516" spans="1:48">
      <c r="A516" t="n">
        <v>513</v>
      </c>
      <c r="B516" t="n">
        <v>0</v>
      </c>
      <c r="C516" t="n">
        <v>0</v>
      </c>
      <c r="D516" t="n">
        <v>0</v>
      </c>
      <c r="E516" t="n">
        <v>2.5</v>
      </c>
      <c r="F516" t="n">
        <v>0.8571978940977284</v>
      </c>
      <c r="G516" t="n">
        <v>20.59524708566462</v>
      </c>
      <c r="H516" t="n">
        <v>81.22765450586128</v>
      </c>
      <c r="I516" t="n">
        <v>1.113074558867423</v>
      </c>
      <c r="J516" t="n">
        <v>1.113074558867423</v>
      </c>
      <c r="K516" t="n">
        <v>516.0937880572102</v>
      </c>
      <c r="L516" t="n">
        <v>1</v>
      </c>
      <c r="M516" t="n">
        <v>130.8554229353981</v>
      </c>
      <c r="N516" t="n">
        <v>302.735468343345</v>
      </c>
      <c r="O516" t="b">
        <v>0</v>
      </c>
      <c r="P516" t="n">
        <v>1.113074558867423</v>
      </c>
      <c r="Q516" t="n">
        <v>0</v>
      </c>
      <c r="R516" t="n">
        <v>0.920945006389625</v>
      </c>
      <c r="S516" t="n">
        <v>28.53759350527399</v>
      </c>
      <c r="T516" t="n">
        <v>38.12401531529821</v>
      </c>
      <c r="U516" t="n">
        <v>1.208622177377347</v>
      </c>
      <c r="V516" t="n">
        <v>3.013893787152746</v>
      </c>
      <c r="W516" t="n">
        <v>0</v>
      </c>
      <c r="X516" t="n">
        <v>0</v>
      </c>
      <c r="Y516" t="n">
        <v>-21.42817949427903</v>
      </c>
      <c r="Z516" t="n">
        <v>63.79200936271027</v>
      </c>
      <c r="AA516" t="n">
        <v>750</v>
      </c>
      <c r="AB516" t="b">
        <v>0</v>
      </c>
      <c r="AC516" t="b">
        <v>1</v>
      </c>
      <c r="AD516" t="n">
        <v>89.01563532066062</v>
      </c>
      <c r="AE516" t="n">
        <v>-0</v>
      </c>
      <c r="AF516" t="n">
        <v>0</v>
      </c>
      <c r="AG516" t="n">
        <v>0.06470178382601049</v>
      </c>
      <c r="AH516" t="b">
        <v>0</v>
      </c>
      <c r="AI516" t="b">
        <v>0</v>
      </c>
      <c r="AJ516" t="n">
        <v>750</v>
      </c>
      <c r="AK516" t="n">
        <v>0</v>
      </c>
      <c r="AL516" t="n">
        <v>1.208622177377347</v>
      </c>
      <c r="AM516" t="n">
        <v>0</v>
      </c>
      <c r="AN516" t="n">
        <v>1.209783226967001</v>
      </c>
      <c r="AO516" t="n">
        <v>0</v>
      </c>
      <c r="AP516" t="n">
        <v>1</v>
      </c>
      <c r="AQ516" t="n">
        <v>0</v>
      </c>
      <c r="AR516" t="n">
        <v>0</v>
      </c>
      <c r="AS516" t="n">
        <v>0</v>
      </c>
      <c r="AT516" t="n">
        <v>0.3904136671515052</v>
      </c>
      <c r="AU516" t="n">
        <v>0.122739429023266</v>
      </c>
      <c r="AV516" t="n">
        <v>0.3904136671515052</v>
      </c>
    </row>
    <row r="517" spans="1:48">
      <c r="A517" t="n">
        <v>514</v>
      </c>
      <c r="B517" t="n">
        <v>0</v>
      </c>
      <c r="C517" t="n">
        <v>0</v>
      </c>
      <c r="D517" t="n">
        <v>0</v>
      </c>
      <c r="E517" t="n">
        <v>6.6</v>
      </c>
      <c r="F517" t="n">
        <v>1.355915076906597</v>
      </c>
      <c r="G517" t="n">
        <v>54.37145230615461</v>
      </c>
      <c r="H517" t="n">
        <v>214.4410078954738</v>
      </c>
      <c r="I517" t="n">
        <v>4.496420377171729</v>
      </c>
      <c r="J517" t="n">
        <v>4.496420377171729</v>
      </c>
      <c r="K517" t="n">
        <v>789.7094878574718</v>
      </c>
      <c r="L517" t="n">
        <v>1</v>
      </c>
      <c r="M517" t="n">
        <v>200.2306003695415</v>
      </c>
      <c r="N517" t="n">
        <v>799.2216364264307</v>
      </c>
      <c r="O517" t="b">
        <v>0</v>
      </c>
      <c r="P517" t="n">
        <v>4.496420377171729</v>
      </c>
      <c r="Q517" t="n">
        <v>0</v>
      </c>
      <c r="R517" t="n">
        <v>0.9310090639686793</v>
      </c>
      <c r="S517" t="n">
        <v>28.54060327585448</v>
      </c>
      <c r="T517" t="n">
        <v>57.70549192846416</v>
      </c>
      <c r="U517" t="n">
        <v>4.829620409928679</v>
      </c>
      <c r="V517" t="n">
        <v>3.981155902292564</v>
      </c>
      <c r="W517" t="n">
        <v>0</v>
      </c>
      <c r="X517" t="n">
        <v>0</v>
      </c>
      <c r="Y517" t="n">
        <v>-21.42817949427903</v>
      </c>
      <c r="Z517" t="n">
        <v>63.84893425896568</v>
      </c>
      <c r="AA517" t="n">
        <v>799.2216364264307</v>
      </c>
      <c r="AB517" t="b">
        <v>0</v>
      </c>
      <c r="AC517" t="b">
        <v>1</v>
      </c>
      <c r="AD517" t="n">
        <v>89.00819498055844</v>
      </c>
      <c r="AE517" t="n">
        <v>-0</v>
      </c>
      <c r="AF517" t="n">
        <v>0</v>
      </c>
      <c r="AG517" t="n">
        <v>0.09306334809051336</v>
      </c>
      <c r="AH517" t="b">
        <v>0</v>
      </c>
      <c r="AI517" t="b">
        <v>0</v>
      </c>
      <c r="AJ517" t="n">
        <v>799.2216364264307</v>
      </c>
      <c r="AK517" t="n">
        <v>0</v>
      </c>
      <c r="AL517" t="n">
        <v>4.829620409928679</v>
      </c>
      <c r="AM517" t="n">
        <v>0</v>
      </c>
      <c r="AN517" t="n">
        <v>5.050504730629558</v>
      </c>
      <c r="AO517" t="n">
        <v>0</v>
      </c>
      <c r="AP517" t="n">
        <v>1</v>
      </c>
      <c r="AQ517" t="n">
        <v>0</v>
      </c>
      <c r="AR517" t="n">
        <v>0</v>
      </c>
      <c r="AS517" t="n">
        <v>0</v>
      </c>
      <c r="AT517" t="n">
        <v>1.50047187133535</v>
      </c>
      <c r="AU517" t="n">
        <v>0.4717228833121353</v>
      </c>
      <c r="AV517" t="n">
        <v>1.50047187133535</v>
      </c>
    </row>
    <row r="518" spans="1:48">
      <c r="A518" t="n">
        <v>515</v>
      </c>
      <c r="B518" t="n">
        <v>0</v>
      </c>
      <c r="C518" t="n">
        <v>0</v>
      </c>
      <c r="D518" t="n">
        <v>0</v>
      </c>
      <c r="E518" t="n">
        <v>11.8</v>
      </c>
      <c r="F518" t="n">
        <v>1.469141798275882</v>
      </c>
      <c r="G518" t="n">
        <v>97.20956624433704</v>
      </c>
      <c r="H518" t="n">
        <v>383.3945292676653</v>
      </c>
      <c r="I518" t="n">
        <v>8.683622203878992</v>
      </c>
      <c r="J518" t="n">
        <v>8.683622203878992</v>
      </c>
      <c r="K518" t="n">
        <v>853.0280204415936</v>
      </c>
      <c r="L518" t="n">
        <v>1</v>
      </c>
      <c r="M518" t="n">
        <v>216.284995040972</v>
      </c>
      <c r="N518" t="n">
        <v>1428.911410580588</v>
      </c>
      <c r="O518" t="b">
        <v>0</v>
      </c>
      <c r="P518" t="n">
        <v>8.683622203878992</v>
      </c>
      <c r="Q518" t="n">
        <v>0</v>
      </c>
      <c r="R518" t="n">
        <v>0.9287956704649912</v>
      </c>
      <c r="S518" t="n">
        <v>28.55121384727802</v>
      </c>
      <c r="T518" t="n">
        <v>62.48083370794286</v>
      </c>
      <c r="U518" t="n">
        <v>9.349335359769315</v>
      </c>
      <c r="V518" t="n">
        <v>4.448905872962442</v>
      </c>
      <c r="W518" t="n">
        <v>0</v>
      </c>
      <c r="X518" t="n">
        <v>0</v>
      </c>
      <c r="Y518" t="n">
        <v>-21.42817949427903</v>
      </c>
      <c r="Z518" t="n">
        <v>63.99967927445832</v>
      </c>
      <c r="AA518" t="n">
        <v>1428.911410580588</v>
      </c>
      <c r="AB518" t="b">
        <v>0</v>
      </c>
      <c r="AC518" t="b">
        <v>1</v>
      </c>
      <c r="AD518" t="n">
        <v>89.00075464045626</v>
      </c>
      <c r="AE518" t="n">
        <v>-0</v>
      </c>
      <c r="AF518" t="n">
        <v>0</v>
      </c>
      <c r="AG518" t="n">
        <v>0.1089905061059731</v>
      </c>
      <c r="AH518" t="b">
        <v>0</v>
      </c>
      <c r="AI518" t="b">
        <v>0</v>
      </c>
      <c r="AJ518" t="n">
        <v>1428.911410580588</v>
      </c>
      <c r="AK518" t="n">
        <v>0</v>
      </c>
      <c r="AL518" t="n">
        <v>9.349335359769315</v>
      </c>
      <c r="AM518" t="n">
        <v>0</v>
      </c>
      <c r="AN518" t="n">
        <v>9.413780882253793</v>
      </c>
      <c r="AO518" t="n">
        <v>0</v>
      </c>
      <c r="AP518" t="n">
        <v>1</v>
      </c>
      <c r="AQ518" t="n">
        <v>0</v>
      </c>
      <c r="AR518" t="n">
        <v>0</v>
      </c>
      <c r="AS518" t="n">
        <v>0</v>
      </c>
      <c r="AT518" t="n">
        <v>2.4931637523006</v>
      </c>
      <c r="AU518" t="n">
        <v>0.7838083580719727</v>
      </c>
      <c r="AV518" t="n">
        <v>2.4931637523006</v>
      </c>
    </row>
    <row r="519" spans="1:48">
      <c r="A519" t="n">
        <v>516</v>
      </c>
      <c r="B519" t="n">
        <v>0</v>
      </c>
      <c r="C519" t="n">
        <v>0</v>
      </c>
      <c r="D519" t="n">
        <v>0</v>
      </c>
      <c r="E519" t="n">
        <v>16.8</v>
      </c>
      <c r="F519" t="n">
        <v>1.267517729989878</v>
      </c>
      <c r="G519" t="n">
        <v>138.4000604156663</v>
      </c>
      <c r="H519" t="n">
        <v>545.8498382793878</v>
      </c>
      <c r="I519" t="n">
        <v>10.79003162214972</v>
      </c>
      <c r="J519" t="n">
        <v>10.79003162214972</v>
      </c>
      <c r="K519" t="n">
        <v>744.4882019380684</v>
      </c>
      <c r="L519" t="n">
        <v>2</v>
      </c>
      <c r="M519" t="n">
        <v>188.7647570836887</v>
      </c>
      <c r="N519" t="n">
        <v>1165.935254564772</v>
      </c>
      <c r="O519" t="b">
        <v>1</v>
      </c>
      <c r="P519" t="n">
        <v>10.79003162214972</v>
      </c>
      <c r="Q519" t="n">
        <v>0</v>
      </c>
      <c r="R519" t="n">
        <v>0.9412483273113552</v>
      </c>
      <c r="S519" t="n">
        <v>28.57236271643965</v>
      </c>
      <c r="T519" t="n">
        <v>93.8891587392179</v>
      </c>
      <c r="U519" t="n">
        <v>11.46353338334326</v>
      </c>
      <c r="V519" t="n">
        <v>5.516145123258752</v>
      </c>
      <c r="W519" t="n">
        <v>0</v>
      </c>
      <c r="X519" t="n">
        <v>0</v>
      </c>
      <c r="Y519" t="n">
        <v>-21.42817949427903</v>
      </c>
      <c r="Z519" t="n">
        <v>64.08815410905578</v>
      </c>
      <c r="AA519" t="n">
        <v>1165.935254564772</v>
      </c>
      <c r="AB519" t="b">
        <v>0</v>
      </c>
      <c r="AC519" t="b">
        <v>1</v>
      </c>
      <c r="AD519" t="n">
        <v>88.99331430035409</v>
      </c>
      <c r="AE519" t="n">
        <v>-0</v>
      </c>
      <c r="AF519" t="n">
        <v>0</v>
      </c>
      <c r="AG519" t="n">
        <v>0.1160048723839497</v>
      </c>
      <c r="AH519" t="b">
        <v>0</v>
      </c>
      <c r="AI519" t="b">
        <v>0</v>
      </c>
      <c r="AJ519" t="n">
        <v>1165.935254564772</v>
      </c>
      <c r="AK519" t="n">
        <v>0</v>
      </c>
      <c r="AL519" t="n">
        <v>11.46353338334326</v>
      </c>
      <c r="AM519" t="n">
        <v>0</v>
      </c>
      <c r="AN519" t="n">
        <v>11.46355176193684</v>
      </c>
      <c r="AO519" t="n">
        <v>0</v>
      </c>
      <c r="AP519" t="n">
        <v>1</v>
      </c>
      <c r="AQ519" t="n">
        <v>0</v>
      </c>
      <c r="AR519" t="n">
        <v>0</v>
      </c>
      <c r="AS519" t="n">
        <v>0</v>
      </c>
      <c r="AT519" t="n">
        <v>2.89805868230901</v>
      </c>
      <c r="AU519" t="n">
        <v>0.9111004502936368</v>
      </c>
      <c r="AV519" t="n">
        <v>2.89805868230901</v>
      </c>
    </row>
    <row r="520" spans="1:48">
      <c r="A520" t="n">
        <v>517</v>
      </c>
      <c r="B520" t="n">
        <v>0</v>
      </c>
      <c r="C520" t="n">
        <v>0</v>
      </c>
      <c r="D520" t="n">
        <v>0</v>
      </c>
      <c r="E520" t="n">
        <v>20.5</v>
      </c>
      <c r="F520" t="n">
        <v>0.710787281764607</v>
      </c>
      <c r="G520" t="n">
        <v>168.8810261024499</v>
      </c>
      <c r="H520" t="n">
        <v>666.0667669480625</v>
      </c>
      <c r="I520" t="n">
        <v>7.807436042148185</v>
      </c>
      <c r="J520" t="n">
        <v>7.807436042148185</v>
      </c>
      <c r="K520" t="n">
        <v>441.4677247026797</v>
      </c>
      <c r="L520" t="n">
        <v>2</v>
      </c>
      <c r="M520" t="n">
        <v>111.9340072775557</v>
      </c>
      <c r="N520" t="n">
        <v>1422.718614201062</v>
      </c>
      <c r="O520" t="b">
        <v>0</v>
      </c>
      <c r="P520" t="n">
        <v>7.807436042148185</v>
      </c>
      <c r="Q520" t="n">
        <v>0</v>
      </c>
      <c r="R520" t="n">
        <v>0.9254149649089968</v>
      </c>
      <c r="S520" t="n">
        <v>28.59404588678528</v>
      </c>
      <c r="T520" t="n">
        <v>56.62709535357801</v>
      </c>
      <c r="U520" t="n">
        <v>8.436686608926786</v>
      </c>
      <c r="V520" t="n">
        <v>4.223533894048195</v>
      </c>
      <c r="W520" t="n">
        <v>0</v>
      </c>
      <c r="X520" t="n">
        <v>0</v>
      </c>
      <c r="Y520" t="n">
        <v>-21.42817949427903</v>
      </c>
      <c r="Z520" t="n">
        <v>64.22667908194059</v>
      </c>
      <c r="AA520" t="n">
        <v>1422.718614201062</v>
      </c>
      <c r="AB520" t="b">
        <v>0</v>
      </c>
      <c r="AC520" t="b">
        <v>1</v>
      </c>
      <c r="AD520" t="n">
        <v>88.98587396025191</v>
      </c>
      <c r="AE520" t="n">
        <v>-0</v>
      </c>
      <c r="AF520" t="n">
        <v>0</v>
      </c>
      <c r="AG520" t="n">
        <v>0.1225203315945139</v>
      </c>
      <c r="AH520" t="b">
        <v>0</v>
      </c>
      <c r="AI520" t="b">
        <v>0</v>
      </c>
      <c r="AJ520" t="n">
        <v>1422.718614201062</v>
      </c>
      <c r="AK520" t="n">
        <v>0</v>
      </c>
      <c r="AL520" t="n">
        <v>8.436686608926786</v>
      </c>
      <c r="AM520" t="n">
        <v>0</v>
      </c>
      <c r="AN520" t="n">
        <v>8.496722274583892</v>
      </c>
      <c r="AO520" t="n">
        <v>0</v>
      </c>
      <c r="AP520" t="n">
        <v>1</v>
      </c>
      <c r="AQ520" t="n">
        <v>0</v>
      </c>
      <c r="AR520" t="n">
        <v>0</v>
      </c>
      <c r="AS520" t="n">
        <v>0</v>
      </c>
      <c r="AT520" t="n">
        <v>2.310314434676146</v>
      </c>
      <c r="AU520" t="n">
        <v>0.7263236367857938</v>
      </c>
      <c r="AV520" t="n">
        <v>2.310314434676146</v>
      </c>
    </row>
    <row r="521" spans="1:48">
      <c r="A521" t="n">
        <v>518</v>
      </c>
      <c r="B521" t="n">
        <v>0</v>
      </c>
      <c r="C521" t="n">
        <v>0</v>
      </c>
      <c r="D521" t="n">
        <v>0</v>
      </c>
      <c r="E521" t="n">
        <v>21.9</v>
      </c>
      <c r="F521" t="n">
        <v>0.1393331429516933</v>
      </c>
      <c r="G521" t="n">
        <v>180.4143644704221</v>
      </c>
      <c r="H521" t="n">
        <v>711.5542534713447</v>
      </c>
      <c r="I521" t="n">
        <v>2.44554807656145</v>
      </c>
      <c r="J521" t="n">
        <v>2.44554807656145</v>
      </c>
      <c r="K521" t="n">
        <v>129.4423754215343</v>
      </c>
      <c r="L521" t="n">
        <v>2</v>
      </c>
      <c r="M521" t="n">
        <v>32.82007490404015</v>
      </c>
      <c r="N521" t="n">
        <v>1519.879885414792</v>
      </c>
      <c r="O521" t="b">
        <v>0</v>
      </c>
      <c r="P521" t="n">
        <v>2.44554807656145</v>
      </c>
      <c r="Q521" t="n">
        <v>0</v>
      </c>
      <c r="R521" t="n">
        <v>0.8452241007784338</v>
      </c>
      <c r="S521" t="n">
        <v>28.61396362234644</v>
      </c>
      <c r="T521" t="n">
        <v>18.17885173010251</v>
      </c>
      <c r="U521" t="n">
        <v>2.893372390007753</v>
      </c>
      <c r="V521" t="n">
        <v>2.813648123342144</v>
      </c>
      <c r="W521" t="n">
        <v>-61.78561677622206</v>
      </c>
      <c r="X521" t="n">
        <v>1</v>
      </c>
      <c r="Y521" t="n">
        <v>40.35743728194304</v>
      </c>
      <c r="Z521" t="n">
        <v>64.39175313158948</v>
      </c>
      <c r="AA521" t="n">
        <v>1519.879885414792</v>
      </c>
      <c r="AB521" t="b">
        <v>0</v>
      </c>
      <c r="AC521" t="b">
        <v>1</v>
      </c>
      <c r="AD521" t="n">
        <v>88.98916028972893</v>
      </c>
      <c r="AE521" t="n">
        <v>1.290926589888867</v>
      </c>
      <c r="AF521" t="n">
        <v>0</v>
      </c>
      <c r="AG521" t="n">
        <v>0.1250839633137266</v>
      </c>
      <c r="AH521" t="b">
        <v>0</v>
      </c>
      <c r="AI521" t="b">
        <v>0</v>
      </c>
      <c r="AJ521" t="n">
        <v>1519.879885414792</v>
      </c>
      <c r="AK521" t="n">
        <v>0</v>
      </c>
      <c r="AL521" t="n">
        <v>2.893372390007753</v>
      </c>
      <c r="AM521" t="n">
        <v>0</v>
      </c>
      <c r="AN521" t="n">
        <v>4.188823005451711</v>
      </c>
      <c r="AO521" t="n">
        <v>0</v>
      </c>
      <c r="AP521" t="n">
        <v>1</v>
      </c>
      <c r="AQ521" t="n">
        <v>0</v>
      </c>
      <c r="AR521" t="n">
        <v>0</v>
      </c>
      <c r="AS521" t="n">
        <v>0</v>
      </c>
      <c r="AT521" t="n">
        <v>1.512243862587454</v>
      </c>
      <c r="AU521" t="n">
        <v>0.4754237975124298</v>
      </c>
      <c r="AV521" t="n">
        <v>1.512243862587454</v>
      </c>
    </row>
    <row r="522" spans="1:48">
      <c r="A522" t="n">
        <v>519</v>
      </c>
      <c r="B522" t="n">
        <v>0</v>
      </c>
      <c r="C522" t="n">
        <v>0</v>
      </c>
      <c r="D522" t="n">
        <v>0</v>
      </c>
      <c r="E522" t="n">
        <v>21.9</v>
      </c>
      <c r="F522" t="n">
        <v>-0.1014531869047137</v>
      </c>
      <c r="G522" t="n">
        <v>180.4143644704221</v>
      </c>
      <c r="H522" t="n">
        <v>711.5542534713447</v>
      </c>
      <c r="I522" t="n">
        <v>-0.04385149295024592</v>
      </c>
      <c r="J522" t="n">
        <v>-0.04385149295024592</v>
      </c>
      <c r="K522" t="n">
        <v>-2.321050838322323</v>
      </c>
      <c r="L522" t="n">
        <v>2</v>
      </c>
      <c r="M522" t="n">
        <v>-0.5885017338545443</v>
      </c>
      <c r="N522" t="n">
        <v>1519.879885414792</v>
      </c>
      <c r="O522" t="b">
        <v>0</v>
      </c>
      <c r="P522" t="n">
        <v>-0.04385149295024592</v>
      </c>
      <c r="Q522" t="n">
        <v>0</v>
      </c>
      <c r="R522" t="n">
        <v>0</v>
      </c>
      <c r="S522" t="n">
        <v>28.62691033083296</v>
      </c>
      <c r="T522" t="n">
        <v>0.5584301912939568</v>
      </c>
      <c r="U522" t="n">
        <v>0.0888805586417295</v>
      </c>
      <c r="V522" t="n">
        <v>1.146931925148501</v>
      </c>
      <c r="W522" t="n">
        <v>-68.93639222504996</v>
      </c>
      <c r="X522" t="n">
        <v>1</v>
      </c>
      <c r="Y522" t="n">
        <v>47.50821273077092</v>
      </c>
      <c r="Z522" t="n">
        <v>64.49090947088324</v>
      </c>
      <c r="AA522" t="n">
        <v>1519.879885414792</v>
      </c>
      <c r="AB522" t="b">
        <v>0</v>
      </c>
      <c r="AC522" t="b">
        <v>1</v>
      </c>
      <c r="AD522" t="n">
        <v>89.00441474285614</v>
      </c>
      <c r="AE522" t="n">
        <v>1.440332335867743</v>
      </c>
      <c r="AF522" t="n">
        <v>0</v>
      </c>
      <c r="AG522" t="n">
        <v>0.1088030830169114</v>
      </c>
      <c r="AH522" t="b">
        <v>0</v>
      </c>
      <c r="AI522" t="b">
        <v>0</v>
      </c>
      <c r="AJ522" t="n">
        <v>1519.879885414792</v>
      </c>
      <c r="AK522" t="n">
        <v>0</v>
      </c>
      <c r="AL522" t="n">
        <v>0.0888805586417295</v>
      </c>
      <c r="AM522" t="n">
        <v>0</v>
      </c>
      <c r="AN522" t="n">
        <v>1.530043837978776</v>
      </c>
      <c r="AO522" t="n">
        <v>0</v>
      </c>
      <c r="AP522" t="n">
        <v>1</v>
      </c>
      <c r="AQ522" t="n">
        <v>0</v>
      </c>
      <c r="AR522" t="n">
        <v>0</v>
      </c>
      <c r="AS522" t="n">
        <v>0</v>
      </c>
      <c r="AT522" t="n">
        <v>1.016870648312548</v>
      </c>
      <c r="AU522" t="n">
        <v>0.3196868687385532</v>
      </c>
      <c r="AV522" t="n">
        <v>1.016870648312548</v>
      </c>
    </row>
    <row r="523" spans="1:48">
      <c r="A523" t="n">
        <v>520</v>
      </c>
      <c r="B523" t="n">
        <v>0</v>
      </c>
      <c r="C523" t="n">
        <v>0</v>
      </c>
      <c r="D523" t="n">
        <v>0</v>
      </c>
      <c r="E523" t="n">
        <v>21.3</v>
      </c>
      <c r="F523" t="n">
        <v>-0.2335203953328375</v>
      </c>
      <c r="G523" t="n">
        <v>175.4715051698626</v>
      </c>
      <c r="H523" t="n">
        <v>692.0596163899381</v>
      </c>
      <c r="I523" t="n">
        <v>-1.376126442932431</v>
      </c>
      <c r="J523" t="n">
        <v>-1.376126442932431</v>
      </c>
      <c r="K523" t="n">
        <v>-74.88987759014671</v>
      </c>
      <c r="L523" t="n">
        <v>2</v>
      </c>
      <c r="M523" t="n">
        <v>-18.98830567701489</v>
      </c>
      <c r="N523" t="n">
        <v>1478.239340608908</v>
      </c>
      <c r="O523" t="b">
        <v>0</v>
      </c>
      <c r="P523" t="n">
        <v>-1.376126442932431</v>
      </c>
      <c r="Q523" t="n">
        <v>0</v>
      </c>
      <c r="R523" t="n">
        <v>0.8699874959613012</v>
      </c>
      <c r="S523" t="n">
        <v>28.62691033083296</v>
      </c>
      <c r="T523" t="n">
        <v>-7.733889751167577</v>
      </c>
      <c r="U523" t="n">
        <v>-1.197212798212918</v>
      </c>
      <c r="V523" t="n">
        <v>11.25441592584731</v>
      </c>
      <c r="W523" t="n">
        <v>-77.20339187654882</v>
      </c>
      <c r="X523" t="n">
        <v>1</v>
      </c>
      <c r="Y523" t="n">
        <v>55.77521238226979</v>
      </c>
      <c r="Z523" t="n">
        <v>64.57025559339507</v>
      </c>
      <c r="AA523" t="n">
        <v>1478.239340608908</v>
      </c>
      <c r="AB523" t="b">
        <v>0</v>
      </c>
      <c r="AC523" t="b">
        <v>1</v>
      </c>
      <c r="AD523" t="n">
        <v>89.02234589304938</v>
      </c>
      <c r="AE523" t="n">
        <v>1.613060071311002</v>
      </c>
      <c r="AF523" t="n">
        <v>0</v>
      </c>
      <c r="AG523" t="n">
        <v>0.1009976863086435</v>
      </c>
      <c r="AH523" t="b">
        <v>0</v>
      </c>
      <c r="AI523" t="b">
        <v>0</v>
      </c>
      <c r="AJ523" t="n">
        <v>1478.239340608908</v>
      </c>
      <c r="AK523" t="n">
        <v>0</v>
      </c>
      <c r="AL523" t="n">
        <v>-1.197212798212918</v>
      </c>
      <c r="AM523" t="n">
        <v>0</v>
      </c>
      <c r="AN523" t="n">
        <v>0.4217562044353462</v>
      </c>
      <c r="AO523" t="n">
        <v>0</v>
      </c>
      <c r="AP523" t="n">
        <v>1</v>
      </c>
      <c r="AQ523" t="n">
        <v>0</v>
      </c>
      <c r="AR523" t="n">
        <v>0</v>
      </c>
      <c r="AS523" t="n">
        <v>0</v>
      </c>
      <c r="AT523" t="n">
        <v>0.7929680990425796</v>
      </c>
      <c r="AU523" t="n">
        <v>0.249295708370735</v>
      </c>
      <c r="AV523" t="n">
        <v>0.7929680990425796</v>
      </c>
    </row>
    <row r="524" spans="1:48">
      <c r="A524" t="n">
        <v>521</v>
      </c>
      <c r="B524" t="n">
        <v>0</v>
      </c>
      <c r="C524" t="n">
        <v>0</v>
      </c>
      <c r="D524" t="n">
        <v>0</v>
      </c>
      <c r="E524" t="n">
        <v>20.3</v>
      </c>
      <c r="F524" t="n">
        <v>-0.2977985650972679</v>
      </c>
      <c r="G524" t="n">
        <v>167.2334063355968</v>
      </c>
      <c r="H524" t="n">
        <v>659.5685545875936</v>
      </c>
      <c r="I524" t="n">
        <v>-1.935970560329438</v>
      </c>
      <c r="J524" t="n">
        <v>-1.935970560329438</v>
      </c>
      <c r="K524" t="n">
        <v>-110.5470340316442</v>
      </c>
      <c r="L524" t="n">
        <v>2</v>
      </c>
      <c r="M524" t="n">
        <v>-28.02916684372316</v>
      </c>
      <c r="N524" t="n">
        <v>1408.8384325991</v>
      </c>
      <c r="O524" t="b">
        <v>0</v>
      </c>
      <c r="P524" t="n">
        <v>-1.935970560329438</v>
      </c>
      <c r="Q524" t="n">
        <v>0</v>
      </c>
      <c r="R524" t="n">
        <v>0.9002500657542358</v>
      </c>
      <c r="S524" t="n">
        <v>28.63302993443405</v>
      </c>
      <c r="T524" t="n">
        <v>-11.8133236395591</v>
      </c>
      <c r="U524" t="n">
        <v>-1.742857624234842</v>
      </c>
      <c r="V524" t="n">
        <v>16.21584320416407</v>
      </c>
      <c r="W524" t="n">
        <v>-75.40690152353321</v>
      </c>
      <c r="X524" t="n">
        <v>1</v>
      </c>
      <c r="Y524" t="n">
        <v>53.97872202925417</v>
      </c>
      <c r="Z524" t="n">
        <v>64.64826539186416</v>
      </c>
      <c r="AA524" t="n">
        <v>1408.8384325991</v>
      </c>
      <c r="AB524" t="b">
        <v>0</v>
      </c>
      <c r="AC524" t="b">
        <v>1</v>
      </c>
      <c r="AD524" t="n">
        <v>89.04140039555138</v>
      </c>
      <c r="AE524" t="n">
        <v>1.575524844081885</v>
      </c>
      <c r="AF524" t="n">
        <v>0</v>
      </c>
      <c r="AG524" t="n">
        <v>0.08222340302220055</v>
      </c>
      <c r="AH524" t="b">
        <v>0</v>
      </c>
      <c r="AI524" t="b">
        <v>0</v>
      </c>
      <c r="AJ524" t="n">
        <v>1408.8384325991</v>
      </c>
      <c r="AK524" t="n">
        <v>0</v>
      </c>
      <c r="AL524" t="n">
        <v>-1.742857624234842</v>
      </c>
      <c r="AM524" t="n">
        <v>0</v>
      </c>
      <c r="AN524" t="n">
        <v>-0.1571537226540015</v>
      </c>
      <c r="AO524" t="n">
        <v>0</v>
      </c>
      <c r="AP524" t="n">
        <v>1</v>
      </c>
      <c r="AQ524" t="n">
        <v>0</v>
      </c>
      <c r="AR524" t="n">
        <v>0</v>
      </c>
      <c r="AS524" t="n">
        <v>0</v>
      </c>
      <c r="AT524" t="n">
        <v>0.6530833263618608</v>
      </c>
      <c r="AU524" t="n">
        <v>0.2053183106193956</v>
      </c>
      <c r="AV524" t="n">
        <v>0.6530833263618608</v>
      </c>
    </row>
    <row r="525" spans="1:48">
      <c r="A525" t="n">
        <v>522</v>
      </c>
      <c r="B525" t="n">
        <v>0</v>
      </c>
      <c r="C525" t="n">
        <v>0</v>
      </c>
      <c r="D525" t="n">
        <v>0</v>
      </c>
      <c r="E525" t="n">
        <v>19.2</v>
      </c>
      <c r="F525" t="n">
        <v>-0.3252853442780923</v>
      </c>
      <c r="G525" t="n">
        <v>158.1714976179043</v>
      </c>
      <c r="H525" t="n">
        <v>623.8283866050147</v>
      </c>
      <c r="I525" t="n">
        <v>-2.088636626136628</v>
      </c>
      <c r="J525" t="n">
        <v>-2.088636626136628</v>
      </c>
      <c r="K525" t="n">
        <v>-126.0973747022783</v>
      </c>
      <c r="L525" t="n">
        <v>2</v>
      </c>
      <c r="M525" t="n">
        <v>-31.97195098942148</v>
      </c>
      <c r="N525" t="n">
        <v>1332.497433788311</v>
      </c>
      <c r="O525" t="b">
        <v>0</v>
      </c>
      <c r="P525" t="n">
        <v>-2.088636626136628</v>
      </c>
      <c r="Q525" t="n">
        <v>0</v>
      </c>
      <c r="R525" t="n">
        <v>0.9083988934897305</v>
      </c>
      <c r="S525" t="n">
        <v>28.63963521387483</v>
      </c>
      <c r="T525" t="n">
        <v>-13.59704349321084</v>
      </c>
      <c r="U525" t="n">
        <v>-1.897315200084637</v>
      </c>
      <c r="V525" t="n">
        <v>18.37490749621064</v>
      </c>
      <c r="W525" t="n">
        <v>-58.52800433487315</v>
      </c>
      <c r="X525" t="n">
        <v>1</v>
      </c>
      <c r="Y525" t="n">
        <v>37.09982484059412</v>
      </c>
      <c r="Z525" t="n">
        <v>64.72628915167539</v>
      </c>
      <c r="AA525" t="n">
        <v>1332.497433788311</v>
      </c>
      <c r="AB525" t="b">
        <v>0</v>
      </c>
      <c r="AC525" t="b">
        <v>1</v>
      </c>
      <c r="AD525" t="n">
        <v>89.05721264327184</v>
      </c>
      <c r="AE525" t="n">
        <v>1.222863200065938</v>
      </c>
      <c r="AF525" t="n">
        <v>0</v>
      </c>
      <c r="AG525" t="n">
        <v>0.06033058970225652</v>
      </c>
      <c r="AH525" t="b">
        <v>0</v>
      </c>
      <c r="AI525" t="b">
        <v>0</v>
      </c>
      <c r="AJ525" t="n">
        <v>1332.497433788311</v>
      </c>
      <c r="AK525" t="n">
        <v>0</v>
      </c>
      <c r="AL525" t="n">
        <v>-1.897315200084637</v>
      </c>
      <c r="AM525" t="n">
        <v>0</v>
      </c>
      <c r="AN525" t="n">
        <v>-0.660025898121086</v>
      </c>
      <c r="AO525" t="n">
        <v>0</v>
      </c>
      <c r="AP525" t="n">
        <v>1</v>
      </c>
      <c r="AQ525" t="n">
        <v>0</v>
      </c>
      <c r="AR525" t="n">
        <v>0</v>
      </c>
      <c r="AS525" t="n">
        <v>0</v>
      </c>
      <c r="AT525" t="n">
        <v>0.5226715389465676</v>
      </c>
      <c r="AU525" t="n">
        <v>0.1643190586156356</v>
      </c>
      <c r="AV525" t="n">
        <v>0.5226715389465676</v>
      </c>
    </row>
    <row r="526" spans="1:48">
      <c r="A526" t="n">
        <v>523</v>
      </c>
      <c r="B526" t="n">
        <v>0</v>
      </c>
      <c r="C526" t="n">
        <v>0</v>
      </c>
      <c r="D526" t="n">
        <v>0</v>
      </c>
      <c r="E526" t="n">
        <v>17.8</v>
      </c>
      <c r="F526" t="n">
        <v>-0.4843933911236951</v>
      </c>
      <c r="G526" t="n">
        <v>146.6381592499321</v>
      </c>
      <c r="H526" t="n">
        <v>578.3409000817323</v>
      </c>
      <c r="I526" t="n">
        <v>-3.282772782628337</v>
      </c>
      <c r="J526" t="n">
        <v>-3.282772782628337</v>
      </c>
      <c r="K526" t="n">
        <v>-213.7790810012822</v>
      </c>
      <c r="L526" t="n">
        <v>2</v>
      </c>
      <c r="M526" t="n">
        <v>-54.20362094352996</v>
      </c>
      <c r="N526" t="n">
        <v>1235.33616257458</v>
      </c>
      <c r="O526" t="b">
        <v>0</v>
      </c>
      <c r="P526" t="n">
        <v>-3.282772782628337</v>
      </c>
      <c r="Q526" t="n">
        <v>0</v>
      </c>
      <c r="R526" t="n">
        <v>0.9308351163614285</v>
      </c>
      <c r="S526" t="n">
        <v>28.64617921609259</v>
      </c>
      <c r="T526" t="n">
        <v>-23.62108324353065</v>
      </c>
      <c r="U526" t="n">
        <v>-3.055720185105979</v>
      </c>
      <c r="V526" t="n">
        <v>30.58253769999931</v>
      </c>
      <c r="W526" t="n">
        <v>-67.23913129310776</v>
      </c>
      <c r="X526" t="n">
        <v>1</v>
      </c>
      <c r="Y526" t="n">
        <v>45.81095179882873</v>
      </c>
      <c r="Z526" t="n">
        <v>64.79726731831694</v>
      </c>
      <c r="AA526" t="n">
        <v>1235.33616257458</v>
      </c>
      <c r="AB526" t="b">
        <v>0</v>
      </c>
      <c r="AC526" t="b">
        <v>1</v>
      </c>
      <c r="AD526" t="n">
        <v>89.07160687532729</v>
      </c>
      <c r="AE526" t="n">
        <v>1.404870372690143</v>
      </c>
      <c r="AF526" t="n">
        <v>0</v>
      </c>
      <c r="AG526" t="n">
        <v>0.05430806720526143</v>
      </c>
      <c r="AH526" t="b">
        <v>0</v>
      </c>
      <c r="AI526" t="b">
        <v>0</v>
      </c>
      <c r="AJ526" t="n">
        <v>1235.33616257458</v>
      </c>
      <c r="AK526" t="n">
        <v>0</v>
      </c>
      <c r="AL526" t="n">
        <v>-3.055720185105979</v>
      </c>
      <c r="AM526" t="n">
        <v>0</v>
      </c>
      <c r="AN526" t="n">
        <v>-1.619250878819305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</row>
    <row r="527" spans="1:48">
      <c r="A527" t="n">
        <v>524</v>
      </c>
      <c r="B527" t="n">
        <v>0</v>
      </c>
      <c r="C527" t="n">
        <v>0</v>
      </c>
      <c r="D527" t="n">
        <v>0</v>
      </c>
      <c r="E527" t="n">
        <v>15.5</v>
      </c>
      <c r="F527" t="n">
        <v>-0.820474424560464</v>
      </c>
      <c r="G527" t="n">
        <v>127.6905319311207</v>
      </c>
      <c r="H527" t="n">
        <v>503.6114579363399</v>
      </c>
      <c r="I527" t="n">
        <v>-5.330207299236911</v>
      </c>
      <c r="J527" t="n">
        <v>-5.330207299236911</v>
      </c>
      <c r="K527" t="n">
        <v>-398.6178896187846</v>
      </c>
      <c r="L527" t="n">
        <v>2</v>
      </c>
      <c r="M527" t="n">
        <v>-101.0694446295093</v>
      </c>
      <c r="N527" t="n">
        <v>1075.714074152022</v>
      </c>
      <c r="O527" t="b">
        <v>0</v>
      </c>
      <c r="P527" t="n">
        <v>-5.330207299236911</v>
      </c>
      <c r="Q527" t="n">
        <v>0</v>
      </c>
      <c r="R527" t="n">
        <v>0.9457014789544657</v>
      </c>
      <c r="S527" t="n">
        <v>28.65394537554684</v>
      </c>
      <c r="T527" t="n">
        <v>-44.74790414945384</v>
      </c>
      <c r="U527" t="n">
        <v>-5.040784926022235</v>
      </c>
      <c r="V527" t="n">
        <v>56.32154048005544</v>
      </c>
      <c r="W527" t="n">
        <v>-86.15060768619995</v>
      </c>
      <c r="X527" t="n">
        <v>1</v>
      </c>
      <c r="Y527" t="n">
        <v>64.72242819192091</v>
      </c>
      <c r="Z527" t="n">
        <v>64.84334631689744</v>
      </c>
      <c r="AA527" t="n">
        <v>1075.714074152022</v>
      </c>
      <c r="AB527" t="b">
        <v>0</v>
      </c>
      <c r="AC527" t="b">
        <v>1</v>
      </c>
      <c r="AD527" t="n">
        <v>89.09079669824236</v>
      </c>
      <c r="AE527" t="n">
        <v>1.8</v>
      </c>
      <c r="AF527" t="n">
        <v>0</v>
      </c>
      <c r="AG527" t="n">
        <v>0.04824755649571599</v>
      </c>
      <c r="AH527" t="b">
        <v>0</v>
      </c>
      <c r="AI527" t="b">
        <v>0</v>
      </c>
      <c r="AJ527" t="n">
        <v>1075.714074152022</v>
      </c>
      <c r="AK527" t="n">
        <v>0</v>
      </c>
      <c r="AL527" t="n">
        <v>-5.040784926022235</v>
      </c>
      <c r="AM527" t="n">
        <v>1.349624699076936</v>
      </c>
      <c r="AN527" t="n">
        <v>-1.810812609816355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</row>
    <row r="528" spans="1:48">
      <c r="A528" t="n">
        <v>525</v>
      </c>
      <c r="B528" t="n">
        <v>0</v>
      </c>
      <c r="C528" t="n">
        <v>0</v>
      </c>
      <c r="D528" t="n">
        <v>0</v>
      </c>
      <c r="E528" t="n">
        <v>11.9</v>
      </c>
      <c r="F528" t="n">
        <v>-1.150375577301117</v>
      </c>
      <c r="G528" t="n">
        <v>98.03337612776362</v>
      </c>
      <c r="H528" t="n">
        <v>386.6436354478997</v>
      </c>
      <c r="I528" t="n">
        <v>-5.958370516436572</v>
      </c>
      <c r="J528" t="n">
        <v>-5.958370516436572</v>
      </c>
      <c r="K528" t="n">
        <v>-580.3966921804243</v>
      </c>
      <c r="L528" t="n">
        <v>2</v>
      </c>
      <c r="M528" t="n">
        <v>-147.1594047110609</v>
      </c>
      <c r="N528" t="n">
        <v>825.8708053167138</v>
      </c>
      <c r="O528" t="b">
        <v>0</v>
      </c>
      <c r="P528" t="n">
        <v>-5.958370516436572</v>
      </c>
      <c r="Q528" t="n">
        <v>0</v>
      </c>
      <c r="R528" t="n">
        <v>0.9512233767166504</v>
      </c>
      <c r="S528" t="n">
        <v>28.66384484520515</v>
      </c>
      <c r="T528" t="n">
        <v>-65.53439413149229</v>
      </c>
      <c r="U528" t="n">
        <v>-5.667741322373728</v>
      </c>
      <c r="V528" t="n">
        <v>81.62501057956865</v>
      </c>
      <c r="W528" t="n">
        <v>-86.15060768619995</v>
      </c>
      <c r="X528" t="n">
        <v>1</v>
      </c>
      <c r="Y528" t="n">
        <v>64.72242819192091</v>
      </c>
      <c r="Z528" t="n">
        <v>64.87926806043319</v>
      </c>
      <c r="AA528" t="n">
        <v>825.8708053167138</v>
      </c>
      <c r="AB528" t="b">
        <v>0</v>
      </c>
      <c r="AC528" t="b">
        <v>1</v>
      </c>
      <c r="AD528" t="n">
        <v>89.11326976358677</v>
      </c>
      <c r="AE528" t="n">
        <v>1.8</v>
      </c>
      <c r="AF528" t="n">
        <v>0</v>
      </c>
      <c r="AG528" t="n">
        <v>0.04292636102328895</v>
      </c>
      <c r="AH528" t="b">
        <v>0</v>
      </c>
      <c r="AI528" t="b">
        <v>0</v>
      </c>
      <c r="AJ528" t="n">
        <v>825.8708053167138</v>
      </c>
      <c r="AK528" t="n">
        <v>0</v>
      </c>
      <c r="AL528" t="n">
        <v>-5.667741322373728</v>
      </c>
      <c r="AM528" t="n">
        <v>2.449833905036352</v>
      </c>
      <c r="AN528" t="n">
        <v>-1.367066693782836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</row>
    <row r="529" spans="1:48">
      <c r="A529" t="n">
        <v>526</v>
      </c>
      <c r="B529" t="n">
        <v>0</v>
      </c>
      <c r="C529" t="n">
        <v>0</v>
      </c>
      <c r="D529" t="n">
        <v>0</v>
      </c>
      <c r="E529" t="n">
        <v>7.6</v>
      </c>
      <c r="F529" t="n">
        <v>-1.161356599568399</v>
      </c>
      <c r="G529" t="n">
        <v>62.60955114042046</v>
      </c>
      <c r="H529" t="n">
        <v>246.9320696978183</v>
      </c>
      <c r="I529" t="n">
        <v>-3.852405167018156</v>
      </c>
      <c r="J529" t="n">
        <v>-3.852405167018156</v>
      </c>
      <c r="K529" t="n">
        <v>-587.5742412673499</v>
      </c>
      <c r="L529" t="n">
        <v>0</v>
      </c>
      <c r="M529" t="n">
        <v>-148.9792700982125</v>
      </c>
      <c r="N529" t="n">
        <v>0</v>
      </c>
      <c r="O529" t="b">
        <v>1</v>
      </c>
      <c r="P529" t="n">
        <v>-3.852405167018156</v>
      </c>
      <c r="Q529" t="n">
        <v>0</v>
      </c>
      <c r="R529" t="n">
        <v>0</v>
      </c>
      <c r="S529" t="n">
        <v>28.67378559324231</v>
      </c>
      <c r="T529" t="n">
        <v>0</v>
      </c>
      <c r="U529" t="n">
        <v>0</v>
      </c>
      <c r="V529" t="n">
        <v>148.9792700982124</v>
      </c>
      <c r="W529" t="n">
        <v>-84.19912656209085</v>
      </c>
      <c r="X529" t="n">
        <v>1</v>
      </c>
      <c r="Y529" t="n">
        <v>62.77094706781182</v>
      </c>
      <c r="Z529" t="n">
        <v>64.91518980396894</v>
      </c>
      <c r="AA529" t="n">
        <v>750</v>
      </c>
      <c r="AB529" t="b">
        <v>0</v>
      </c>
      <c r="AC529" t="b">
        <v>1</v>
      </c>
      <c r="AD529" t="n">
        <v>89.13540403012492</v>
      </c>
      <c r="AE529" t="n">
        <v>1.759226451005533</v>
      </c>
      <c r="AF529" t="n">
        <v>0</v>
      </c>
      <c r="AG529" t="n">
        <v>0.03354541563991176</v>
      </c>
      <c r="AH529" t="b">
        <v>1</v>
      </c>
      <c r="AI529" t="b">
        <v>1</v>
      </c>
      <c r="AJ529" t="n">
        <v>750</v>
      </c>
      <c r="AK529" t="n">
        <v>0</v>
      </c>
      <c r="AL529" t="n">
        <v>0</v>
      </c>
      <c r="AM529" t="n">
        <v>0</v>
      </c>
      <c r="AN529" t="n">
        <v>1.761985046741512</v>
      </c>
      <c r="AO529" t="n">
        <v>0</v>
      </c>
      <c r="AP529" t="n">
        <v>1</v>
      </c>
      <c r="AQ529" t="n">
        <v>0</v>
      </c>
      <c r="AR529" t="n">
        <v>0</v>
      </c>
      <c r="AS529" t="n">
        <v>0</v>
      </c>
      <c r="AT529" t="n">
        <v>0.3833181939613128</v>
      </c>
      <c r="AU529" t="n">
        <v>0.1205087327098704</v>
      </c>
      <c r="AV529" t="n">
        <v>0.3833181939613128</v>
      </c>
    </row>
    <row r="530" spans="1:48">
      <c r="A530" t="n">
        <v>527</v>
      </c>
      <c r="B530" t="n">
        <v>0</v>
      </c>
      <c r="C530" t="n">
        <v>0</v>
      </c>
      <c r="D530" t="n">
        <v>0</v>
      </c>
      <c r="E530" t="n">
        <v>4</v>
      </c>
      <c r="F530" t="n">
        <v>-0.787531357758617</v>
      </c>
      <c r="G530" t="n">
        <v>32.9523953370634</v>
      </c>
      <c r="H530" t="n">
        <v>129.964247209378</v>
      </c>
      <c r="I530" t="n">
        <v>-1.324113713900855</v>
      </c>
      <c r="J530" t="n">
        <v>-1.324113713900855</v>
      </c>
      <c r="K530" t="n">
        <v>-383.7157947896891</v>
      </c>
      <c r="L530" t="n">
        <v>0</v>
      </c>
      <c r="M530" t="n">
        <v>-97.29102301969805</v>
      </c>
      <c r="N530" t="n">
        <v>0</v>
      </c>
      <c r="O530" t="b">
        <v>0</v>
      </c>
      <c r="P530" t="n">
        <v>-1.324113713900855</v>
      </c>
      <c r="Q530" t="n">
        <v>0</v>
      </c>
      <c r="R530" t="n">
        <v>0</v>
      </c>
      <c r="S530" t="n">
        <v>28.67378559324231</v>
      </c>
      <c r="T530" t="n">
        <v>0</v>
      </c>
      <c r="U530" t="n">
        <v>0</v>
      </c>
      <c r="V530" t="n">
        <v>97.29102301969803</v>
      </c>
      <c r="W530" t="n">
        <v>-83.88241269593215</v>
      </c>
      <c r="X530" t="n">
        <v>1</v>
      </c>
      <c r="Y530" t="n">
        <v>62.45423320165311</v>
      </c>
      <c r="Z530" t="n">
        <v>64.95111154750469</v>
      </c>
      <c r="AA530" t="n">
        <v>750</v>
      </c>
      <c r="AB530" t="b">
        <v>0</v>
      </c>
      <c r="AC530" t="b">
        <v>1</v>
      </c>
      <c r="AD530" t="n">
        <v>89.15714451281059</v>
      </c>
      <c r="AE530" t="n">
        <v>1.752609144704431</v>
      </c>
      <c r="AF530" t="n">
        <v>0</v>
      </c>
      <c r="AG530" t="n">
        <v>0.02238405183729097</v>
      </c>
      <c r="AH530" t="b">
        <v>1</v>
      </c>
      <c r="AI530" t="b">
        <v>1</v>
      </c>
      <c r="AJ530" t="n">
        <v>750</v>
      </c>
      <c r="AK530" t="n">
        <v>0</v>
      </c>
      <c r="AL530" t="n">
        <v>0</v>
      </c>
      <c r="AM530" t="n">
        <v>0</v>
      </c>
      <c r="AN530" t="n">
        <v>1.752609144704431</v>
      </c>
      <c r="AO530" t="n">
        <v>0</v>
      </c>
      <c r="AP530" t="n">
        <v>1</v>
      </c>
      <c r="AQ530" t="n">
        <v>0</v>
      </c>
      <c r="AR530" t="n">
        <v>0</v>
      </c>
      <c r="AS530" t="n">
        <v>0</v>
      </c>
      <c r="AT530" t="n">
        <v>0.3830937916329228</v>
      </c>
      <c r="AU530" t="n">
        <v>0.1204381844274318</v>
      </c>
      <c r="AV530" t="n">
        <v>0.3830937916329228</v>
      </c>
    </row>
    <row r="531" spans="1:48">
      <c r="A531" t="n">
        <v>528</v>
      </c>
      <c r="B531" t="n">
        <v>0</v>
      </c>
      <c r="C531" t="n">
        <v>0</v>
      </c>
      <c r="D531" t="n">
        <v>0</v>
      </c>
      <c r="E531" t="n">
        <v>2</v>
      </c>
      <c r="F531" t="n">
        <v>-0.3551846360637986</v>
      </c>
      <c r="G531" t="n">
        <v>16.4761976685317</v>
      </c>
      <c r="H531" t="n">
        <v>64.98212360468902</v>
      </c>
      <c r="I531" t="n">
        <v>-0.2543423938835699</v>
      </c>
      <c r="J531" t="n">
        <v>-0.2543423938835699</v>
      </c>
      <c r="K531" t="n">
        <v>-147.4121033460632</v>
      </c>
      <c r="L531" t="n">
        <v>0</v>
      </c>
      <c r="M531" t="n">
        <v>-37.37629395184157</v>
      </c>
      <c r="N531" t="n">
        <v>0</v>
      </c>
      <c r="O531" t="b">
        <v>0</v>
      </c>
      <c r="P531" t="n">
        <v>-0.2543423938835699</v>
      </c>
      <c r="Q531" t="n">
        <v>0</v>
      </c>
      <c r="R531" t="n">
        <v>0</v>
      </c>
      <c r="S531" t="n">
        <v>28.67378559324231</v>
      </c>
      <c r="T531" t="n">
        <v>0</v>
      </c>
      <c r="U531" t="n">
        <v>0</v>
      </c>
      <c r="V531" t="n">
        <v>37.37629395184157</v>
      </c>
      <c r="W531" t="n">
        <v>-61.80248203131989</v>
      </c>
      <c r="X531" t="n">
        <v>1</v>
      </c>
      <c r="Y531" t="n">
        <v>40.37430253704086</v>
      </c>
      <c r="Z531" t="n">
        <v>64.98074268354689</v>
      </c>
      <c r="AA531" t="n">
        <v>750</v>
      </c>
      <c r="AB531" t="b">
        <v>0</v>
      </c>
      <c r="AC531" t="b">
        <v>1</v>
      </c>
      <c r="AD531" t="n">
        <v>89.17499668915411</v>
      </c>
      <c r="AE531" t="n">
        <v>1.291278966499914</v>
      </c>
      <c r="AF531" t="n">
        <v>0</v>
      </c>
      <c r="AG531" t="n">
        <v>0.01620912927663221</v>
      </c>
      <c r="AH531" t="b">
        <v>1</v>
      </c>
      <c r="AI531" t="b">
        <v>1</v>
      </c>
      <c r="AJ531" t="n">
        <v>750</v>
      </c>
      <c r="AK531" t="n">
        <v>0</v>
      </c>
      <c r="AL531" t="n">
        <v>0</v>
      </c>
      <c r="AM531" t="n">
        <v>0</v>
      </c>
      <c r="AN531" t="n">
        <v>1.291278966499914</v>
      </c>
      <c r="AO531" t="n">
        <v>0</v>
      </c>
      <c r="AP531" t="n">
        <v>1</v>
      </c>
      <c r="AQ531" t="n">
        <v>0</v>
      </c>
      <c r="AR531" t="n">
        <v>0</v>
      </c>
      <c r="AS531" t="n">
        <v>0</v>
      </c>
      <c r="AT531" t="n">
        <v>0.3829088034060392</v>
      </c>
      <c r="AU531" t="n">
        <v>0.1203800272693862</v>
      </c>
      <c r="AV531" t="n">
        <v>0.3829088034060392</v>
      </c>
    </row>
    <row r="532" spans="1:48">
      <c r="A532" t="n">
        <v>529</v>
      </c>
      <c r="B532" t="n">
        <v>0</v>
      </c>
      <c r="C532" t="n">
        <v>0</v>
      </c>
      <c r="D532" t="n">
        <v>0</v>
      </c>
      <c r="E532" t="n">
        <v>1</v>
      </c>
      <c r="F532" t="n">
        <v>-0.291730097986189</v>
      </c>
      <c r="G532" t="n">
        <v>8.23809883426585</v>
      </c>
      <c r="H532" t="n">
        <v>32.49106180234451</v>
      </c>
      <c r="I532" t="n">
        <v>-0.09731387959098009</v>
      </c>
      <c r="J532" t="n">
        <v>-0.09731387959098009</v>
      </c>
      <c r="K532" t="n">
        <v>-112.8026158457777</v>
      </c>
      <c r="L532" t="n">
        <v>0</v>
      </c>
      <c r="M532" t="n">
        <v>-28.60106892641421</v>
      </c>
      <c r="N532" t="n">
        <v>0</v>
      </c>
      <c r="O532" t="b">
        <v>0</v>
      </c>
      <c r="P532" t="n">
        <v>-0.09731387959098009</v>
      </c>
      <c r="Q532" t="n">
        <v>0</v>
      </c>
      <c r="R532" t="n">
        <v>0</v>
      </c>
      <c r="S532" t="n">
        <v>28.67378559324231</v>
      </c>
      <c r="T532" t="n">
        <v>0</v>
      </c>
      <c r="U532" t="n">
        <v>0</v>
      </c>
      <c r="V532" t="n">
        <v>28.60106892641422</v>
      </c>
      <c r="W532" t="n">
        <v>-77.56640939226101</v>
      </c>
      <c r="X532" t="n">
        <v>1</v>
      </c>
      <c r="Y532" t="n">
        <v>56.13822989798197</v>
      </c>
      <c r="Z532" t="n">
        <v>65.00763650348189</v>
      </c>
      <c r="AA532" t="n">
        <v>750</v>
      </c>
      <c r="AB532" t="b">
        <v>0</v>
      </c>
      <c r="AC532" t="b">
        <v>1</v>
      </c>
      <c r="AD532" t="n">
        <v>89.19175233714631</v>
      </c>
      <c r="AE532" t="n">
        <v>1.620644829513313</v>
      </c>
      <c r="AF532" t="n">
        <v>0</v>
      </c>
      <c r="AG532" t="n">
        <v>0.01593287671371379</v>
      </c>
      <c r="AH532" t="b">
        <v>1</v>
      </c>
      <c r="AI532" t="b">
        <v>1</v>
      </c>
      <c r="AJ532" t="n">
        <v>750</v>
      </c>
      <c r="AK532" t="n">
        <v>0</v>
      </c>
      <c r="AL532" t="n">
        <v>0</v>
      </c>
      <c r="AM532" t="n">
        <v>0</v>
      </c>
      <c r="AN532" t="n">
        <v>1.890208399718066</v>
      </c>
      <c r="AO532" t="n">
        <v>0</v>
      </c>
      <c r="AP532" t="n">
        <v>1</v>
      </c>
      <c r="AQ532" t="n">
        <v>0</v>
      </c>
      <c r="AR532" t="n">
        <v>0</v>
      </c>
      <c r="AS532" t="n">
        <v>0</v>
      </c>
      <c r="AT532" t="n">
        <v>0.3827409957013717</v>
      </c>
      <c r="AU532" t="n">
        <v>0.120327271375857</v>
      </c>
      <c r="AV532" t="n">
        <v>0.3827409957013717</v>
      </c>
    </row>
    <row r="533" spans="1:48">
      <c r="A533" t="n">
        <v>530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b">
        <v>0</v>
      </c>
      <c r="P533" t="n">
        <v>0</v>
      </c>
      <c r="Q533" t="n">
        <v>0</v>
      </c>
      <c r="R533" t="n">
        <v>1</v>
      </c>
      <c r="S533" t="n">
        <v>28.67378559324231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-21.42817949427903</v>
      </c>
      <c r="Z533" t="n">
        <v>65.00642744175092</v>
      </c>
      <c r="AA533" t="n">
        <v>0</v>
      </c>
      <c r="AB533" t="b">
        <v>0</v>
      </c>
      <c r="AC533" t="b">
        <v>0</v>
      </c>
      <c r="AD533" t="n">
        <v>89.19777838756362</v>
      </c>
      <c r="AE533" t="n">
        <v>-0</v>
      </c>
      <c r="AF533" t="n">
        <v>0</v>
      </c>
      <c r="AG533" t="n">
        <v>0.01125085696591521</v>
      </c>
      <c r="AH533" t="b">
        <v>0</v>
      </c>
      <c r="AI533" t="b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0.2695635702047531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</row>
    <row r="534" spans="1:48">
      <c r="A534" t="n">
        <v>531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b">
        <v>0</v>
      </c>
      <c r="P534" t="n">
        <v>0</v>
      </c>
      <c r="Q534" t="n">
        <v>0</v>
      </c>
      <c r="R534" t="n">
        <v>1</v>
      </c>
      <c r="S534" t="n">
        <v>28.67378559324231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-21.42817949427903</v>
      </c>
      <c r="Z534" t="n">
        <v>65.00521838001994</v>
      </c>
      <c r="AA534" t="n">
        <v>0</v>
      </c>
      <c r="AB534" t="b">
        <v>0</v>
      </c>
      <c r="AC534" t="b">
        <v>0</v>
      </c>
      <c r="AD534" t="n">
        <v>89.19033804746144</v>
      </c>
      <c r="AE534" t="n">
        <v>-0</v>
      </c>
      <c r="AF534" t="n">
        <v>0</v>
      </c>
      <c r="AG534" t="n">
        <v>0.008738349410314428</v>
      </c>
      <c r="AH534" t="b">
        <v>0</v>
      </c>
      <c r="AI534" t="b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</row>
    <row r="535" spans="1:48">
      <c r="A535" t="n">
        <v>532</v>
      </c>
      <c r="B535" t="n">
        <v>0</v>
      </c>
      <c r="C535" t="n">
        <v>0</v>
      </c>
      <c r="D535" t="n">
        <v>0</v>
      </c>
      <c r="E535" t="n">
        <v>0</v>
      </c>
      <c r="F535" t="n">
        <v>-0.002011638483102131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b">
        <v>0</v>
      </c>
      <c r="P535" t="n">
        <v>0</v>
      </c>
      <c r="Q535" t="n">
        <v>0</v>
      </c>
      <c r="R535" t="n">
        <v>1</v>
      </c>
      <c r="S535" t="n">
        <v>28.67378559324231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-21.42817949427903</v>
      </c>
      <c r="Z535" t="n">
        <v>65.00673190119039</v>
      </c>
      <c r="AA535" t="n">
        <v>0</v>
      </c>
      <c r="AB535" t="b">
        <v>0</v>
      </c>
      <c r="AC535" t="b">
        <v>0</v>
      </c>
      <c r="AD535" t="n">
        <v>89.18289770735926</v>
      </c>
      <c r="AE535" t="n">
        <v>-0</v>
      </c>
      <c r="AF535" t="n">
        <v>0</v>
      </c>
      <c r="AG535" t="n">
        <v>0.003861998820974877</v>
      </c>
      <c r="AH535" t="b">
        <v>0</v>
      </c>
      <c r="AI535" t="b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0.2695635702047531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</row>
    <row r="536" spans="1:48">
      <c r="A536" t="n">
        <v>533</v>
      </c>
      <c r="B536" t="n">
        <v>0</v>
      </c>
      <c r="C536" t="n">
        <v>0</v>
      </c>
      <c r="D536" t="n">
        <v>0</v>
      </c>
      <c r="E536" t="n">
        <v>0.2</v>
      </c>
      <c r="F536" t="n">
        <v>0.1380699013137717</v>
      </c>
      <c r="G536" t="n">
        <v>1.64761976685317</v>
      </c>
      <c r="H536" t="n">
        <v>6.498212360468902</v>
      </c>
      <c r="I536" t="n">
        <v>0.02110411774904195</v>
      </c>
      <c r="J536" t="n">
        <v>0.02110411774904195</v>
      </c>
      <c r="K536" t="n">
        <v>122.3155266861795</v>
      </c>
      <c r="L536" t="n">
        <v>1</v>
      </c>
      <c r="M536" t="n">
        <v>31.01306457560332</v>
      </c>
      <c r="N536" t="n">
        <v>24.2188374674676</v>
      </c>
      <c r="O536" t="b">
        <v>1</v>
      </c>
      <c r="P536" t="n">
        <v>0.02110411774904195</v>
      </c>
      <c r="Q536" t="n">
        <v>0</v>
      </c>
      <c r="R536" t="n">
        <v>0.8199832504599045</v>
      </c>
      <c r="S536" t="n">
        <v>28.67378559324231</v>
      </c>
      <c r="T536" t="n">
        <v>10.14799651512184</v>
      </c>
      <c r="U536" t="n">
        <v>0.02573725467831845</v>
      </c>
      <c r="V536" t="n">
        <v>1.82680934699645</v>
      </c>
      <c r="W536" t="n">
        <v>-86.15060768619995</v>
      </c>
      <c r="X536" t="n">
        <v>1</v>
      </c>
      <c r="Y536" t="n">
        <v>64.72242819192091</v>
      </c>
      <c r="Z536" t="n">
        <v>65.03075327986834</v>
      </c>
      <c r="AA536" t="n">
        <v>750</v>
      </c>
      <c r="AB536" t="b">
        <v>1</v>
      </c>
      <c r="AC536" t="b">
        <v>1</v>
      </c>
      <c r="AD536" t="n">
        <v>89.19041406998038</v>
      </c>
      <c r="AE536" t="n">
        <v>1.8</v>
      </c>
      <c r="AF536" t="n">
        <v>0</v>
      </c>
      <c r="AG536" t="n">
        <v>-0.0005925124811275717</v>
      </c>
      <c r="AH536" t="b">
        <v>1</v>
      </c>
      <c r="AI536" t="b">
        <v>1</v>
      </c>
      <c r="AJ536" t="n">
        <v>750</v>
      </c>
      <c r="AK536" t="n">
        <v>0</v>
      </c>
      <c r="AL536" t="n">
        <v>0.02573725467831845</v>
      </c>
      <c r="AM536" t="n">
        <v>0</v>
      </c>
      <c r="AN536" t="n">
        <v>2.095300824883072</v>
      </c>
      <c r="AO536" t="n">
        <v>0</v>
      </c>
      <c r="AP536" t="n">
        <v>1</v>
      </c>
      <c r="AQ536" t="n">
        <v>0</v>
      </c>
      <c r="AR536" t="n">
        <v>0</v>
      </c>
      <c r="AS536" t="n">
        <v>0</v>
      </c>
      <c r="AT536" t="n">
        <v>0.3825968248205461</v>
      </c>
      <c r="AU536" t="n">
        <v>0.1202819464984688</v>
      </c>
      <c r="AV536" t="n">
        <v>0.3825968248205461</v>
      </c>
    </row>
    <row r="537" spans="1:48">
      <c r="A537" t="n">
        <v>534</v>
      </c>
      <c r="B537" t="n">
        <v>0</v>
      </c>
      <c r="C537" t="n">
        <v>0</v>
      </c>
      <c r="D537" t="n">
        <v>0</v>
      </c>
      <c r="E537" t="n">
        <v>1.2</v>
      </c>
      <c r="F537" t="n">
        <v>0.4497320332280151</v>
      </c>
      <c r="G537" t="n">
        <v>9.88571860111902</v>
      </c>
      <c r="H537" t="n">
        <v>38.98927416281342</v>
      </c>
      <c r="I537" t="n">
        <v>0.3032837032236705</v>
      </c>
      <c r="J537" t="n">
        <v>0.3032837032236705</v>
      </c>
      <c r="K537" t="n">
        <v>292.9626209780968</v>
      </c>
      <c r="L537" t="n">
        <v>1</v>
      </c>
      <c r="M537" t="n">
        <v>74.28058341229635</v>
      </c>
      <c r="N537" t="n">
        <v>145.3130248048056</v>
      </c>
      <c r="O537" t="b">
        <v>0</v>
      </c>
      <c r="P537" t="n">
        <v>0.3032837032236705</v>
      </c>
      <c r="Q537" t="n">
        <v>0</v>
      </c>
      <c r="R537" t="n">
        <v>0.8949191276035173</v>
      </c>
      <c r="S537" t="n">
        <v>28.67391553835363</v>
      </c>
      <c r="T537" t="n">
        <v>22.2706105165459</v>
      </c>
      <c r="U537" t="n">
        <v>0.3388950955108387</v>
      </c>
      <c r="V537" t="n">
        <v>2.340215181880925</v>
      </c>
      <c r="W537" t="n">
        <v>-86.15060768619995</v>
      </c>
      <c r="X537" t="n">
        <v>1</v>
      </c>
      <c r="Y537" t="n">
        <v>64.72242819192091</v>
      </c>
      <c r="Z537" t="n">
        <v>65.06391717456364</v>
      </c>
      <c r="AA537" t="n">
        <v>750</v>
      </c>
      <c r="AB537" t="b">
        <v>0</v>
      </c>
      <c r="AC537" t="b">
        <v>1</v>
      </c>
      <c r="AD537" t="n">
        <v>89.21288713532479</v>
      </c>
      <c r="AE537" t="n">
        <v>1.8</v>
      </c>
      <c r="AF537" t="n">
        <v>0</v>
      </c>
      <c r="AG537" t="n">
        <v>0.03105848680396484</v>
      </c>
      <c r="AH537" t="b">
        <v>0</v>
      </c>
      <c r="AI537" t="b">
        <v>0</v>
      </c>
      <c r="AJ537" t="n">
        <v>750</v>
      </c>
      <c r="AK537" t="n">
        <v>0</v>
      </c>
      <c r="AL537" t="n">
        <v>0.3388950955108387</v>
      </c>
      <c r="AM537" t="n">
        <v>0</v>
      </c>
      <c r="AN537" t="n">
        <v>2.138895095510839</v>
      </c>
      <c r="AO537" t="n">
        <v>0</v>
      </c>
      <c r="AP537" t="n">
        <v>1</v>
      </c>
      <c r="AQ537" t="n">
        <v>0</v>
      </c>
      <c r="AR537" t="n">
        <v>0</v>
      </c>
      <c r="AS537" t="n">
        <v>0</v>
      </c>
      <c r="AT537" t="n">
        <v>0.382390105776265</v>
      </c>
      <c r="AU537" t="n">
        <v>0.1202169575403505</v>
      </c>
      <c r="AV537" t="n">
        <v>0.382390105776265</v>
      </c>
    </row>
    <row r="538" spans="1:48">
      <c r="A538" t="n">
        <v>535</v>
      </c>
      <c r="B538" t="n">
        <v>0</v>
      </c>
      <c r="C538" t="n">
        <v>0</v>
      </c>
      <c r="D538" t="n">
        <v>0</v>
      </c>
      <c r="E538" t="n">
        <v>3.2</v>
      </c>
      <c r="F538" t="n">
        <v>0.5630019657741682</v>
      </c>
      <c r="G538" t="n">
        <v>26.36191626965072</v>
      </c>
      <c r="H538" t="n">
        <v>103.9713977675024</v>
      </c>
      <c r="I538" t="n">
        <v>0.9805739413628435</v>
      </c>
      <c r="J538" t="n">
        <v>0.9805739413628435</v>
      </c>
      <c r="K538" t="n">
        <v>355.2014692073065</v>
      </c>
      <c r="L538" t="n">
        <v>1</v>
      </c>
      <c r="M538" t="n">
        <v>90.06122444404323</v>
      </c>
      <c r="N538" t="n">
        <v>387.5013994794816</v>
      </c>
      <c r="O538" t="b">
        <v>0</v>
      </c>
      <c r="P538" t="n">
        <v>0.9805739413628435</v>
      </c>
      <c r="Q538" t="n">
        <v>0</v>
      </c>
      <c r="R538" t="n">
        <v>0.9021375807211395</v>
      </c>
      <c r="S538" t="n">
        <v>28.67500560379826</v>
      </c>
      <c r="T538" t="n">
        <v>26.7858652459725</v>
      </c>
      <c r="U538" t="n">
        <v>1.086945009628137</v>
      </c>
      <c r="V538" t="n">
        <v>2.621329575448421</v>
      </c>
      <c r="W538" t="n">
        <v>-86.15060768619995</v>
      </c>
      <c r="X538" t="n">
        <v>1</v>
      </c>
      <c r="Y538" t="n">
        <v>64.72242819192091</v>
      </c>
      <c r="Z538" t="n">
        <v>65.09708106925895</v>
      </c>
      <c r="AA538" t="n">
        <v>750</v>
      </c>
      <c r="AB538" t="b">
        <v>0</v>
      </c>
      <c r="AC538" t="b">
        <v>1</v>
      </c>
      <c r="AD538" t="n">
        <v>89.23536020066921</v>
      </c>
      <c r="AE538" t="n">
        <v>1.8</v>
      </c>
      <c r="AF538" t="n">
        <v>0</v>
      </c>
      <c r="AG538" t="n">
        <v>0.05185942225177703</v>
      </c>
      <c r="AH538" t="b">
        <v>0</v>
      </c>
      <c r="AI538" t="b">
        <v>0</v>
      </c>
      <c r="AJ538" t="n">
        <v>750</v>
      </c>
      <c r="AK538" t="n">
        <v>0</v>
      </c>
      <c r="AL538" t="n">
        <v>1.086945009628137</v>
      </c>
      <c r="AM538" t="n">
        <v>0</v>
      </c>
      <c r="AN538" t="n">
        <v>2.886945009628137</v>
      </c>
      <c r="AO538" t="n">
        <v>0</v>
      </c>
      <c r="AP538" t="n">
        <v>1</v>
      </c>
      <c r="AQ538" t="n">
        <v>0</v>
      </c>
      <c r="AR538" t="n">
        <v>0</v>
      </c>
      <c r="AS538" t="n">
        <v>0</v>
      </c>
      <c r="AT538" t="n">
        <v>0.3821835186849574</v>
      </c>
      <c r="AU538" t="n">
        <v>0.120152010066007</v>
      </c>
      <c r="AV538" t="n">
        <v>0.3821835186849574</v>
      </c>
    </row>
    <row r="539" spans="1:48">
      <c r="A539" t="n">
        <v>536</v>
      </c>
      <c r="B539" t="n">
        <v>0</v>
      </c>
      <c r="C539" t="n">
        <v>0</v>
      </c>
      <c r="D539" t="n">
        <v>0</v>
      </c>
      <c r="E539" t="n">
        <v>5.2</v>
      </c>
      <c r="F539" t="n">
        <v>0.6315934370086459</v>
      </c>
      <c r="G539" t="n">
        <v>42.83811393818242</v>
      </c>
      <c r="H539" t="n">
        <v>168.9535213721915</v>
      </c>
      <c r="I539" t="n">
        <v>1.763300432683391</v>
      </c>
      <c r="J539" t="n">
        <v>1.763300432683391</v>
      </c>
      <c r="K539" t="n">
        <v>393.0676972696993</v>
      </c>
      <c r="L539" t="n">
        <v>1</v>
      </c>
      <c r="M539" t="n">
        <v>99.6621950480982</v>
      </c>
      <c r="N539" t="n">
        <v>629.6897741541577</v>
      </c>
      <c r="O539" t="b">
        <v>0</v>
      </c>
      <c r="P539" t="n">
        <v>1.763300432683391</v>
      </c>
      <c r="Q539" t="n">
        <v>0</v>
      </c>
      <c r="R539" t="n">
        <v>0.9040744822446005</v>
      </c>
      <c r="S539" t="n">
        <v>28.67828788755942</v>
      </c>
      <c r="T539" t="n">
        <v>29.57786648097152</v>
      </c>
      <c r="U539" t="n">
        <v>1.950392879473313</v>
      </c>
      <c r="V539" t="n">
        <v>2.837272156287266</v>
      </c>
      <c r="W539" t="n">
        <v>-86.15060768619995</v>
      </c>
      <c r="X539" t="n">
        <v>1</v>
      </c>
      <c r="Y539" t="n">
        <v>64.72242819192091</v>
      </c>
      <c r="Z539" t="n">
        <v>65.13024496395425</v>
      </c>
      <c r="AA539" t="n">
        <v>750</v>
      </c>
      <c r="AB539" t="b">
        <v>0</v>
      </c>
      <c r="AC539" t="b">
        <v>1</v>
      </c>
      <c r="AD539" t="n">
        <v>89.25783326601362</v>
      </c>
      <c r="AE539" t="n">
        <v>1.8</v>
      </c>
      <c r="AF539" t="n">
        <v>0</v>
      </c>
      <c r="AG539" t="n">
        <v>0.0857333479528285</v>
      </c>
      <c r="AH539" t="b">
        <v>0</v>
      </c>
      <c r="AI539" t="b">
        <v>0</v>
      </c>
      <c r="AJ539" t="n">
        <v>750</v>
      </c>
      <c r="AK539" t="n">
        <v>0</v>
      </c>
      <c r="AL539" t="n">
        <v>1.950392879473313</v>
      </c>
      <c r="AM539" t="n">
        <v>0</v>
      </c>
      <c r="AN539" t="n">
        <v>3.778684142198066</v>
      </c>
      <c r="AO539" t="n">
        <v>0</v>
      </c>
      <c r="AP539" t="n">
        <v>1</v>
      </c>
      <c r="AQ539" t="n">
        <v>0</v>
      </c>
      <c r="AR539" t="n">
        <v>0</v>
      </c>
      <c r="AS539" t="n">
        <v>0</v>
      </c>
      <c r="AT539" t="n">
        <v>0.3819770634494641</v>
      </c>
      <c r="AU539" t="n">
        <v>0.1200871040448931</v>
      </c>
      <c r="AV539" t="n">
        <v>0.3819770634494641</v>
      </c>
    </row>
    <row r="540" spans="1:48">
      <c r="A540" t="n">
        <v>537</v>
      </c>
      <c r="B540" t="n">
        <v>0</v>
      </c>
      <c r="C540" t="n">
        <v>0</v>
      </c>
      <c r="D540" t="n">
        <v>0</v>
      </c>
      <c r="E540" t="n">
        <v>8.199999999999999</v>
      </c>
      <c r="F540" t="n">
        <v>1.077290952857914</v>
      </c>
      <c r="G540" t="n">
        <v>67.55241044097997</v>
      </c>
      <c r="H540" t="n">
        <v>266.426706779225</v>
      </c>
      <c r="I540" t="n">
        <v>4.510452258659056</v>
      </c>
      <c r="J540" t="n">
        <v>4.510452258659056</v>
      </c>
      <c r="K540" t="n">
        <v>637.6033967043551</v>
      </c>
      <c r="L540" t="n">
        <v>1</v>
      </c>
      <c r="M540" t="n">
        <v>161.6641472374125</v>
      </c>
      <c r="N540" t="n">
        <v>992.9723361661715</v>
      </c>
      <c r="O540" t="b">
        <v>0</v>
      </c>
      <c r="P540" t="n">
        <v>4.510452258659056</v>
      </c>
      <c r="Q540" t="n">
        <v>0</v>
      </c>
      <c r="R540" t="n">
        <v>0.9221335333240203</v>
      </c>
      <c r="S540" t="n">
        <v>28.684073379522</v>
      </c>
      <c r="T540" t="n">
        <v>47.03926287979967</v>
      </c>
      <c r="U540" t="n">
        <v>4.891322238765357</v>
      </c>
      <c r="V540" t="n">
        <v>3.662781195492578</v>
      </c>
      <c r="W540" t="n">
        <v>-86.15060768619995</v>
      </c>
      <c r="X540" t="n">
        <v>1</v>
      </c>
      <c r="Y540" t="n">
        <v>64.72242819192091</v>
      </c>
      <c r="Z540" t="n">
        <v>65.15930376685121</v>
      </c>
      <c r="AA540" t="n">
        <v>992.9723361661715</v>
      </c>
      <c r="AB540" t="b">
        <v>0</v>
      </c>
      <c r="AC540" t="b">
        <v>1</v>
      </c>
      <c r="AD540" t="n">
        <v>89.28030633135803</v>
      </c>
      <c r="AE540" t="n">
        <v>1.8</v>
      </c>
      <c r="AF540" t="n">
        <v>0</v>
      </c>
      <c r="AG540" t="n">
        <v>0.1102208282361151</v>
      </c>
      <c r="AH540" t="b">
        <v>0</v>
      </c>
      <c r="AI540" t="b">
        <v>0</v>
      </c>
      <c r="AJ540" t="n">
        <v>992.9723361661715</v>
      </c>
      <c r="AK540" t="n">
        <v>0</v>
      </c>
      <c r="AL540" t="n">
        <v>4.891322238765357</v>
      </c>
      <c r="AM540" t="n">
        <v>0</v>
      </c>
      <c r="AN540" t="n">
        <v>7.016881192665094</v>
      </c>
      <c r="AO540" t="n">
        <v>0</v>
      </c>
      <c r="AP540" t="n">
        <v>1</v>
      </c>
      <c r="AQ540" t="n">
        <v>0</v>
      </c>
      <c r="AR540" t="n">
        <v>0</v>
      </c>
      <c r="AS540" t="n">
        <v>0</v>
      </c>
      <c r="AT540" t="n">
        <v>1.941993299494525</v>
      </c>
      <c r="AU540" t="n">
        <v>0.6105297247559417</v>
      </c>
      <c r="AV540" t="n">
        <v>1.941993299494525</v>
      </c>
    </row>
    <row r="541" spans="1:48">
      <c r="A541" t="n">
        <v>538</v>
      </c>
      <c r="B541" t="n">
        <v>0</v>
      </c>
      <c r="C541" t="n">
        <v>0</v>
      </c>
      <c r="D541" t="n">
        <v>0</v>
      </c>
      <c r="E541" t="n">
        <v>13</v>
      </c>
      <c r="F541" t="n">
        <v>1.5592427515597</v>
      </c>
      <c r="G541" t="n">
        <v>107.095284845456</v>
      </c>
      <c r="H541" t="n">
        <v>422.3838034304787</v>
      </c>
      <c r="I541" t="n">
        <v>10.12399769071784</v>
      </c>
      <c r="J541" t="n">
        <v>10.12399769071784</v>
      </c>
      <c r="K541" t="n">
        <v>902.7200097486141</v>
      </c>
      <c r="L541" t="n">
        <v>1</v>
      </c>
      <c r="M541" t="n">
        <v>228.8843838105005</v>
      </c>
      <c r="N541" t="n">
        <v>1574.224435385394</v>
      </c>
      <c r="O541" t="b">
        <v>0</v>
      </c>
      <c r="P541" t="n">
        <v>10.12399769071784</v>
      </c>
      <c r="Q541" t="n">
        <v>0</v>
      </c>
      <c r="R541" t="n">
        <v>0.9296632658651113</v>
      </c>
      <c r="S541" t="n">
        <v>28.69608634937424</v>
      </c>
      <c r="T541" t="n">
        <v>66.05886374666379</v>
      </c>
      <c r="U541" t="n">
        <v>10.88996205663436</v>
      </c>
      <c r="V541" t="n">
        <v>4.646364736601925</v>
      </c>
      <c r="W541" t="n">
        <v>-86.15060768619995</v>
      </c>
      <c r="X541" t="n">
        <v>1</v>
      </c>
      <c r="Y541" t="n">
        <v>64.72242819192091</v>
      </c>
      <c r="Z541" t="n">
        <v>65.3430873459134</v>
      </c>
      <c r="AA541" t="n">
        <v>1574.224435385394</v>
      </c>
      <c r="AB541" t="b">
        <v>0</v>
      </c>
      <c r="AC541" t="b">
        <v>1</v>
      </c>
      <c r="AD541" t="n">
        <v>89.30277939670245</v>
      </c>
      <c r="AE541" t="n">
        <v>1.8</v>
      </c>
      <c r="AF541" t="n">
        <v>0</v>
      </c>
      <c r="AG541" t="n">
        <v>0.1229894227060106</v>
      </c>
      <c r="AH541" t="b">
        <v>0</v>
      </c>
      <c r="AI541" t="b">
        <v>0</v>
      </c>
      <c r="AJ541" t="n">
        <v>1574.224435385394</v>
      </c>
      <c r="AK541" t="n">
        <v>0</v>
      </c>
      <c r="AL541" t="n">
        <v>10.88996205663436</v>
      </c>
      <c r="AM541" t="n">
        <v>0</v>
      </c>
      <c r="AN541" t="n">
        <v>12.73654132352058</v>
      </c>
      <c r="AO541" t="n">
        <v>0</v>
      </c>
      <c r="AP541" t="n">
        <v>1</v>
      </c>
      <c r="AQ541" t="n">
        <v>0</v>
      </c>
      <c r="AR541" t="n">
        <v>0</v>
      </c>
      <c r="AS541" t="n">
        <v>0</v>
      </c>
      <c r="AT541" t="n">
        <v>3.138255004833353</v>
      </c>
      <c r="AU541" t="n">
        <v>0.9866140963584027</v>
      </c>
      <c r="AV541" t="n">
        <v>3.138255004833353</v>
      </c>
    </row>
    <row r="542" spans="1:48">
      <c r="A542" t="n">
        <v>539</v>
      </c>
      <c r="B542" t="n">
        <v>0</v>
      </c>
      <c r="C542" t="n">
        <v>0</v>
      </c>
      <c r="D542" t="n">
        <v>0</v>
      </c>
      <c r="E542" t="n">
        <v>18.8</v>
      </c>
      <c r="F542" t="n">
        <v>1.519071374236619</v>
      </c>
      <c r="G542" t="n">
        <v>154.876258084198</v>
      </c>
      <c r="H542" t="n">
        <v>610.8319618840768</v>
      </c>
      <c r="I542" t="n">
        <v>14.32094098251236</v>
      </c>
      <c r="J542" t="n">
        <v>14.32094098251236</v>
      </c>
      <c r="K542" t="n">
        <v>882.9946856754664</v>
      </c>
      <c r="L542" t="n">
        <v>2</v>
      </c>
      <c r="M542" t="n">
        <v>223.8830338933738</v>
      </c>
      <c r="N542" t="n">
        <v>1304.737070584388</v>
      </c>
      <c r="O542" t="b">
        <v>1</v>
      </c>
      <c r="P542" t="n">
        <v>14.32094098251236</v>
      </c>
      <c r="Q542" t="n">
        <v>0</v>
      </c>
      <c r="R542" t="n">
        <v>0.9439631396934282</v>
      </c>
      <c r="S542" t="n">
        <v>28.72044280363658</v>
      </c>
      <c r="T542" t="n">
        <v>111.0362788937966</v>
      </c>
      <c r="U542" t="n">
        <v>15.17108071313398</v>
      </c>
      <c r="V542" t="n">
        <v>6.222124449333222</v>
      </c>
      <c r="W542" t="n">
        <v>-86.15060768619995</v>
      </c>
      <c r="X542" t="n">
        <v>1</v>
      </c>
      <c r="Y542" t="n">
        <v>64.72242819192091</v>
      </c>
      <c r="Z542" t="n">
        <v>65.46959832415462</v>
      </c>
      <c r="AA542" t="n">
        <v>1304.737070584388</v>
      </c>
      <c r="AB542" t="b">
        <v>0</v>
      </c>
      <c r="AC542" t="b">
        <v>1</v>
      </c>
      <c r="AD542" t="n">
        <v>89.32525246204686</v>
      </c>
      <c r="AE542" t="n">
        <v>1.8</v>
      </c>
      <c r="AF542" t="n">
        <v>0</v>
      </c>
      <c r="AG542" t="n">
        <v>0.1365324057025782</v>
      </c>
      <c r="AH542" t="b">
        <v>0</v>
      </c>
      <c r="AI542" t="b">
        <v>0</v>
      </c>
      <c r="AJ542" t="n">
        <v>1304.737070584388</v>
      </c>
      <c r="AK542" t="n">
        <v>0</v>
      </c>
      <c r="AL542" t="n">
        <v>15.17108071313398</v>
      </c>
      <c r="AM542" t="n">
        <v>0</v>
      </c>
      <c r="AN542" t="n">
        <v>16.97148197867226</v>
      </c>
      <c r="AO542" t="n">
        <v>0</v>
      </c>
      <c r="AP542" t="n">
        <v>1</v>
      </c>
      <c r="AQ542" t="n">
        <v>0</v>
      </c>
      <c r="AR542" t="n">
        <v>0</v>
      </c>
      <c r="AS542" t="n">
        <v>0</v>
      </c>
      <c r="AT542" t="n">
        <v>4.021363925162492</v>
      </c>
      <c r="AU542" t="n">
        <v>1.26424854864946</v>
      </c>
      <c r="AV542" t="n">
        <v>4.021363925162492</v>
      </c>
    </row>
    <row r="543" spans="1:48">
      <c r="A543" t="n">
        <v>540</v>
      </c>
      <c r="B543" t="n">
        <v>0</v>
      </c>
      <c r="C543" t="n">
        <v>0</v>
      </c>
      <c r="D543" t="n">
        <v>0</v>
      </c>
      <c r="E543" t="n">
        <v>23.1</v>
      </c>
      <c r="F543" t="n">
        <v>0.7811384181604897</v>
      </c>
      <c r="G543" t="n">
        <v>190.3000830715411</v>
      </c>
      <c r="H543" t="n">
        <v>750.5435276341583</v>
      </c>
      <c r="I543" t="n">
        <v>9.590838656204911</v>
      </c>
      <c r="J543" t="n">
        <v>9.590838656204911</v>
      </c>
      <c r="K543" t="n">
        <v>481.2702199267035</v>
      </c>
      <c r="L543" t="n">
        <v>2</v>
      </c>
      <c r="M543" t="n">
        <v>122.0259178313143</v>
      </c>
      <c r="N543" t="n">
        <v>1603.160975026562</v>
      </c>
      <c r="O543" t="b">
        <v>0</v>
      </c>
      <c r="P543" t="n">
        <v>9.590838656204911</v>
      </c>
      <c r="Q543" t="n">
        <v>0</v>
      </c>
      <c r="R543" t="n">
        <v>0.9271271302651615</v>
      </c>
      <c r="S543" t="n">
        <v>28.74789171834308</v>
      </c>
      <c r="T543" t="n">
        <v>61.61855997972291</v>
      </c>
      <c r="U543" t="n">
        <v>10.34468558099675</v>
      </c>
      <c r="V543" t="n">
        <v>4.490321294650691</v>
      </c>
      <c r="W543" t="n">
        <v>-86.15060768619995</v>
      </c>
      <c r="X543" t="n">
        <v>1</v>
      </c>
      <c r="Y543" t="n">
        <v>64.72242819192091</v>
      </c>
      <c r="Z543" t="n">
        <v>65.66589817729701</v>
      </c>
      <c r="AA543" t="n">
        <v>1603.160975026562</v>
      </c>
      <c r="AB543" t="b">
        <v>0</v>
      </c>
      <c r="AC543" t="b">
        <v>1</v>
      </c>
      <c r="AD543" t="n">
        <v>89.34772552739128</v>
      </c>
      <c r="AE543" t="n">
        <v>1.8</v>
      </c>
      <c r="AF543" t="n">
        <v>0</v>
      </c>
      <c r="AG543" t="n">
        <v>0.1472344149803886</v>
      </c>
      <c r="AH543" t="b">
        <v>0</v>
      </c>
      <c r="AI543" t="b">
        <v>0</v>
      </c>
      <c r="AJ543" t="n">
        <v>1603.160975026562</v>
      </c>
      <c r="AK543" t="n">
        <v>0</v>
      </c>
      <c r="AL543" t="n">
        <v>10.34468558099675</v>
      </c>
      <c r="AM543" t="n">
        <v>0</v>
      </c>
      <c r="AN543" t="n">
        <v>12.2196782291013</v>
      </c>
      <c r="AO543" t="n">
        <v>0</v>
      </c>
      <c r="AP543" t="n">
        <v>1</v>
      </c>
      <c r="AQ543" t="n">
        <v>0</v>
      </c>
      <c r="AR543" t="n">
        <v>0</v>
      </c>
      <c r="AS543" t="n">
        <v>0</v>
      </c>
      <c r="AT543" t="n">
        <v>3.036860709465492</v>
      </c>
      <c r="AU543" t="n">
        <v>0.9547374512335839</v>
      </c>
      <c r="AV543" t="n">
        <v>3.036860709465492</v>
      </c>
    </row>
    <row r="544" spans="1:48">
      <c r="A544" t="n">
        <v>541</v>
      </c>
      <c r="B544" t="n">
        <v>0</v>
      </c>
      <c r="C544" t="n">
        <v>0</v>
      </c>
      <c r="D544" t="n">
        <v>0</v>
      </c>
      <c r="E544" t="n">
        <v>24.5</v>
      </c>
      <c r="F544" t="n">
        <v>0.1063749531214198</v>
      </c>
      <c r="G544" t="n">
        <v>201.8334214395133</v>
      </c>
      <c r="H544" t="n">
        <v>796.0310141574406</v>
      </c>
      <c r="I544" t="n">
        <v>2.383739794779554</v>
      </c>
      <c r="J544" t="n">
        <v>2.383739794779554</v>
      </c>
      <c r="K544" t="n">
        <v>112.7813130287906</v>
      </c>
      <c r="L544" t="n">
        <v>2</v>
      </c>
      <c r="M544" t="n">
        <v>28.59566760364875</v>
      </c>
      <c r="N544" t="n">
        <v>1700.322246240293</v>
      </c>
      <c r="O544" t="b">
        <v>0</v>
      </c>
      <c r="P544" t="n">
        <v>2.383739794779554</v>
      </c>
      <c r="Q544" t="n">
        <v>0</v>
      </c>
      <c r="R544" t="n">
        <v>0.82607150205373</v>
      </c>
      <c r="S544" t="n">
        <v>28.77179746352727</v>
      </c>
      <c r="T544" t="n">
        <v>16.20620587913481</v>
      </c>
      <c r="U544" t="n">
        <v>2.88563373612725</v>
      </c>
      <c r="V544" t="n">
        <v>2.818721045965928</v>
      </c>
      <c r="W544" t="n">
        <v>-86.15060768619995</v>
      </c>
      <c r="X544" t="n">
        <v>1</v>
      </c>
      <c r="Y544" t="n">
        <v>64.72242819192091</v>
      </c>
      <c r="Z544" t="n">
        <v>65.8330799935342</v>
      </c>
      <c r="AA544" t="n">
        <v>1700.322246240293</v>
      </c>
      <c r="AB544" t="b">
        <v>0</v>
      </c>
      <c r="AC544" t="b">
        <v>1</v>
      </c>
      <c r="AD544" t="n">
        <v>89.37019859273569</v>
      </c>
      <c r="AE544" t="n">
        <v>1.8</v>
      </c>
      <c r="AF544" t="n">
        <v>0</v>
      </c>
      <c r="AG544" t="n">
        <v>0.1577567477893784</v>
      </c>
      <c r="AH544" t="b">
        <v>0</v>
      </c>
      <c r="AI544" t="b">
        <v>0</v>
      </c>
      <c r="AJ544" t="n">
        <v>1700.322246240293</v>
      </c>
      <c r="AK544" t="n">
        <v>0</v>
      </c>
      <c r="AL544" t="n">
        <v>2.88563373612725</v>
      </c>
      <c r="AM544" t="n">
        <v>0</v>
      </c>
      <c r="AN544" t="n">
        <v>4.690157761682341</v>
      </c>
      <c r="AO544" t="n">
        <v>0</v>
      </c>
      <c r="AP544" t="n">
        <v>1</v>
      </c>
      <c r="AQ544" t="n">
        <v>0</v>
      </c>
      <c r="AR544" t="n">
        <v>0</v>
      </c>
      <c r="AS544" t="n">
        <v>0</v>
      </c>
      <c r="AT544" t="n">
        <v>1.650255158678581</v>
      </c>
      <c r="AU544" t="n">
        <v>0.5188122060294204</v>
      </c>
      <c r="AV544" t="n">
        <v>1.650255158678581</v>
      </c>
    </row>
    <row r="545" spans="1:48">
      <c r="A545" t="n">
        <v>542</v>
      </c>
      <c r="B545" t="n">
        <v>0</v>
      </c>
      <c r="C545" t="n">
        <v>0</v>
      </c>
      <c r="D545" t="n">
        <v>0</v>
      </c>
      <c r="E545" t="n">
        <v>24.5</v>
      </c>
      <c r="F545" t="n">
        <v>-0.03997156397950175</v>
      </c>
      <c r="G545" t="n">
        <v>201.8334214395133</v>
      </c>
      <c r="H545" t="n">
        <v>796.0310141574406</v>
      </c>
      <c r="I545" t="n">
        <v>0.6910898802187503</v>
      </c>
      <c r="J545" t="n">
        <v>0.6910898802187503</v>
      </c>
      <c r="K545" t="n">
        <v>32.69737086349573</v>
      </c>
      <c r="L545" t="n">
        <v>2</v>
      </c>
      <c r="M545" t="n">
        <v>8.290408433949223</v>
      </c>
      <c r="N545" t="n">
        <v>1700.322246240293</v>
      </c>
      <c r="O545" t="b">
        <v>0</v>
      </c>
      <c r="P545" t="n">
        <v>0.6910898802187503</v>
      </c>
      <c r="Q545" t="n">
        <v>0</v>
      </c>
      <c r="R545" t="n">
        <v>0.6134817941988686</v>
      </c>
      <c r="S545" t="n">
        <v>28.78597854727144</v>
      </c>
      <c r="T545" t="n">
        <v>6.326638204131664</v>
      </c>
      <c r="U545" t="n">
        <v>1.12650430176372</v>
      </c>
      <c r="V545" t="n">
        <v>2.445360847413863</v>
      </c>
      <c r="W545" t="n">
        <v>-86.15060768619995</v>
      </c>
      <c r="X545" t="n">
        <v>1</v>
      </c>
      <c r="Y545" t="n">
        <v>64.72242819192091</v>
      </c>
      <c r="Z545" t="n">
        <v>65.95041087478992</v>
      </c>
      <c r="AA545" t="n">
        <v>1700.322246240293</v>
      </c>
      <c r="AB545" t="b">
        <v>0</v>
      </c>
      <c r="AC545" t="b">
        <v>1</v>
      </c>
      <c r="AD545" t="n">
        <v>89.3926716580801</v>
      </c>
      <c r="AE545" t="n">
        <v>1.8</v>
      </c>
      <c r="AF545" t="n">
        <v>0</v>
      </c>
      <c r="AG545" t="n">
        <v>0.1377507721648723</v>
      </c>
      <c r="AH545" t="b">
        <v>0</v>
      </c>
      <c r="AI545" t="b">
        <v>0</v>
      </c>
      <c r="AJ545" t="n">
        <v>1700.322246240293</v>
      </c>
      <c r="AK545" t="n">
        <v>0</v>
      </c>
      <c r="AL545" t="n">
        <v>1.12650430176372</v>
      </c>
      <c r="AM545" t="n">
        <v>0</v>
      </c>
      <c r="AN545" t="n">
        <v>2.926596628815864</v>
      </c>
      <c r="AO545" t="n">
        <v>0</v>
      </c>
      <c r="AP545" t="n">
        <v>1</v>
      </c>
      <c r="AQ545" t="n">
        <v>0</v>
      </c>
      <c r="AR545" t="n">
        <v>0</v>
      </c>
      <c r="AS545" t="n">
        <v>0</v>
      </c>
      <c r="AT545" t="n">
        <v>1.328258103614914</v>
      </c>
      <c r="AU545" t="n">
        <v>0.4175817983594174</v>
      </c>
      <c r="AV545" t="n">
        <v>1.328258103614914</v>
      </c>
    </row>
    <row r="546" spans="1:48">
      <c r="A546" t="n">
        <v>543</v>
      </c>
      <c r="B546" t="n">
        <v>0</v>
      </c>
      <c r="C546" t="n">
        <v>0</v>
      </c>
      <c r="D546" t="n">
        <v>0</v>
      </c>
      <c r="E546" t="n">
        <v>24.3</v>
      </c>
      <c r="F546" t="n">
        <v>-0.1131553638700726</v>
      </c>
      <c r="G546" t="n">
        <v>200.1858016726602</v>
      </c>
      <c r="H546" t="n">
        <v>789.5328017969717</v>
      </c>
      <c r="I546" t="n">
        <v>-0.1564011176435221</v>
      </c>
      <c r="J546" t="n">
        <v>-0.1564011176435221</v>
      </c>
      <c r="K546" t="n">
        <v>-7.460672266487664</v>
      </c>
      <c r="L546" t="n">
        <v>2</v>
      </c>
      <c r="M546" t="n">
        <v>-1.891651183186527</v>
      </c>
      <c r="N546" t="n">
        <v>1686.442064638332</v>
      </c>
      <c r="O546" t="b">
        <v>0</v>
      </c>
      <c r="P546" t="n">
        <v>-0.1564011176435221</v>
      </c>
      <c r="Q546" t="n">
        <v>0</v>
      </c>
      <c r="R546" t="n">
        <v>0.01450411881697653</v>
      </c>
      <c r="S546" t="n">
        <v>28.79511514106626</v>
      </c>
      <c r="T546" t="n">
        <v>-0.01284491269719645</v>
      </c>
      <c r="U546" t="n">
        <v>-0.002268460393409569</v>
      </c>
      <c r="V546" t="n">
        <v>1.878806270489331</v>
      </c>
      <c r="W546" t="n">
        <v>-86.15060768619995</v>
      </c>
      <c r="X546" t="n">
        <v>1</v>
      </c>
      <c r="Y546" t="n">
        <v>64.72242819192091</v>
      </c>
      <c r="Z546" t="n">
        <v>66.07046390295596</v>
      </c>
      <c r="AA546" t="n">
        <v>1686.442064638332</v>
      </c>
      <c r="AB546" t="b">
        <v>0</v>
      </c>
      <c r="AC546" t="b">
        <v>1</v>
      </c>
      <c r="AD546" t="n">
        <v>89.41514472342452</v>
      </c>
      <c r="AE546" t="n">
        <v>1.8</v>
      </c>
      <c r="AF546" t="n">
        <v>0</v>
      </c>
      <c r="AG546" t="n">
        <v>0.1275017186123009</v>
      </c>
      <c r="AH546" t="b">
        <v>0</v>
      </c>
      <c r="AI546" t="b">
        <v>0</v>
      </c>
      <c r="AJ546" t="n">
        <v>1686.442064638332</v>
      </c>
      <c r="AK546" t="n">
        <v>0</v>
      </c>
      <c r="AL546" t="n">
        <v>-0.002268460393409569</v>
      </c>
      <c r="AM546" t="n">
        <v>0</v>
      </c>
      <c r="AN546" t="n">
        <v>1.799601162412521</v>
      </c>
      <c r="AO546" t="n">
        <v>0</v>
      </c>
      <c r="AP546" t="n">
        <v>1</v>
      </c>
      <c r="AQ546" t="n">
        <v>0</v>
      </c>
      <c r="AR546" t="n">
        <v>0</v>
      </c>
      <c r="AS546" t="n">
        <v>0</v>
      </c>
      <c r="AT546" t="n">
        <v>1.117181668058683</v>
      </c>
      <c r="AU546" t="n">
        <v>0.3512229503983284</v>
      </c>
      <c r="AV546" t="n">
        <v>1.117181668058683</v>
      </c>
    </row>
    <row r="547" spans="1:48">
      <c r="A547" t="n">
        <v>544</v>
      </c>
      <c r="B547" t="n">
        <v>0</v>
      </c>
      <c r="C547" t="n">
        <v>0</v>
      </c>
      <c r="D547" t="n">
        <v>0</v>
      </c>
      <c r="E547" t="n">
        <v>23.6</v>
      </c>
      <c r="F547" t="n">
        <v>-0.2574069805402099</v>
      </c>
      <c r="G547" t="n">
        <v>194.4191324886741</v>
      </c>
      <c r="H547" t="n">
        <v>766.7890585353306</v>
      </c>
      <c r="I547" t="n">
        <v>-1.766764614561903</v>
      </c>
      <c r="J547" t="n">
        <v>-1.766764614561903</v>
      </c>
      <c r="K547" t="n">
        <v>-86.77828712266931</v>
      </c>
      <c r="L547" t="n">
        <v>2</v>
      </c>
      <c r="M547" t="n">
        <v>-22.00260829682285</v>
      </c>
      <c r="N547" t="n">
        <v>1637.861429031466</v>
      </c>
      <c r="O547" t="b">
        <v>0</v>
      </c>
      <c r="P547" t="n">
        <v>-1.766764614561903</v>
      </c>
      <c r="Q547" t="n">
        <v>0</v>
      </c>
      <c r="R547" t="n">
        <v>0.8811973832526473</v>
      </c>
      <c r="S547" t="n">
        <v>28.80038713005196</v>
      </c>
      <c r="T547" t="n">
        <v>-9.077079052384494</v>
      </c>
      <c r="U547" t="n">
        <v>-1.556868355175321</v>
      </c>
      <c r="V547" t="n">
        <v>12.92552924443835</v>
      </c>
      <c r="W547" t="n">
        <v>-73.34945557928215</v>
      </c>
      <c r="X547" t="n">
        <v>1</v>
      </c>
      <c r="Y547" t="n">
        <v>51.92127608500311</v>
      </c>
      <c r="Z547" t="n">
        <v>66.17249943569379</v>
      </c>
      <c r="AA547" t="n">
        <v>1637.861429031466</v>
      </c>
      <c r="AB547" t="b">
        <v>0</v>
      </c>
      <c r="AC547" t="b">
        <v>1</v>
      </c>
      <c r="AD547" t="n">
        <v>89.43539536652816</v>
      </c>
      <c r="AE547" t="n">
        <v>1.532537304015523</v>
      </c>
      <c r="AF547" t="n">
        <v>0</v>
      </c>
      <c r="AG547" t="n">
        <v>0.1020812541254221</v>
      </c>
      <c r="AH547" t="b">
        <v>0</v>
      </c>
      <c r="AI547" t="b">
        <v>0</v>
      </c>
      <c r="AJ547" t="n">
        <v>1637.861429031466</v>
      </c>
      <c r="AK547" t="n">
        <v>0</v>
      </c>
      <c r="AL547" t="n">
        <v>-1.556868355175321</v>
      </c>
      <c r="AM547" t="n">
        <v>0</v>
      </c>
      <c r="AN547" t="n">
        <v>-0.01509834594532538</v>
      </c>
      <c r="AO547" t="n">
        <v>0</v>
      </c>
      <c r="AP547" t="n">
        <v>1</v>
      </c>
      <c r="AQ547" t="n">
        <v>0</v>
      </c>
      <c r="AR547" t="n">
        <v>0</v>
      </c>
      <c r="AS547" t="n">
        <v>0</v>
      </c>
      <c r="AT547" t="n">
        <v>0.766835964659108</v>
      </c>
      <c r="AU547" t="n">
        <v>0.2410802089575398</v>
      </c>
      <c r="AV547" t="n">
        <v>0.766835964659108</v>
      </c>
    </row>
    <row r="548" spans="1:48">
      <c r="A548" t="n">
        <v>545</v>
      </c>
      <c r="B548" t="n">
        <v>0</v>
      </c>
      <c r="C548" t="n">
        <v>0</v>
      </c>
      <c r="D548" t="n">
        <v>0</v>
      </c>
      <c r="E548" t="n">
        <v>22.3</v>
      </c>
      <c r="F548" t="n">
        <v>-0.5238833806357572</v>
      </c>
      <c r="G548" t="n">
        <v>183.7096040041285</v>
      </c>
      <c r="H548" t="n">
        <v>724.5506781922827</v>
      </c>
      <c r="I548" t="n">
        <v>-4.487862651006242</v>
      </c>
      <c r="J548" t="n">
        <v>-4.487862651006242</v>
      </c>
      <c r="K548" t="n">
        <v>-233.2808440899223</v>
      </c>
      <c r="L548" t="n">
        <v>2</v>
      </c>
      <c r="M548" t="n">
        <v>-59.14828704105535</v>
      </c>
      <c r="N548" t="n">
        <v>1547.640248618716</v>
      </c>
      <c r="O548" t="b">
        <v>0</v>
      </c>
      <c r="P548" t="n">
        <v>-4.487862651006242</v>
      </c>
      <c r="Q548" t="n">
        <v>0</v>
      </c>
      <c r="R548" t="n">
        <v>0.9323968137602959</v>
      </c>
      <c r="S548" t="n">
        <v>28.80756647015656</v>
      </c>
      <c r="T548" t="n">
        <v>-25.8191359440353</v>
      </c>
      <c r="U548" t="n">
        <v>-4.184468836392054</v>
      </c>
      <c r="V548" t="n">
        <v>33.32915109702006</v>
      </c>
      <c r="W548" t="n">
        <v>-76.84942373277569</v>
      </c>
      <c r="X548" t="n">
        <v>1</v>
      </c>
      <c r="Y548" t="n">
        <v>55.42124423849666</v>
      </c>
      <c r="Z548" t="n">
        <v>66.26534294268365</v>
      </c>
      <c r="AA548" t="n">
        <v>1547.640248618716</v>
      </c>
      <c r="AB548" t="b">
        <v>0</v>
      </c>
      <c r="AC548" t="b">
        <v>1</v>
      </c>
      <c r="AD548" t="n">
        <v>89.45403122075099</v>
      </c>
      <c r="AE548" t="n">
        <v>1.60566438745103</v>
      </c>
      <c r="AF548" t="n">
        <v>0</v>
      </c>
      <c r="AG548" t="n">
        <v>0.0823019036100095</v>
      </c>
      <c r="AH548" t="b">
        <v>0</v>
      </c>
      <c r="AI548" t="b">
        <v>0</v>
      </c>
      <c r="AJ548" t="n">
        <v>1547.640248618716</v>
      </c>
      <c r="AK548" t="n">
        <v>0</v>
      </c>
      <c r="AL548" t="n">
        <v>-4.184468836392054</v>
      </c>
      <c r="AM548" t="n">
        <v>0</v>
      </c>
      <c r="AN548" t="n">
        <v>-2.550529289221703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</row>
    <row r="549" spans="1:48">
      <c r="A549" t="n">
        <v>546</v>
      </c>
      <c r="B549" t="n">
        <v>0</v>
      </c>
      <c r="C549" t="n">
        <v>0</v>
      </c>
      <c r="D549" t="n">
        <v>0</v>
      </c>
      <c r="E549" t="n">
        <v>20.1</v>
      </c>
      <c r="F549" t="n">
        <v>-0.5637261635834254</v>
      </c>
      <c r="G549" t="n">
        <v>165.5857865687436</v>
      </c>
      <c r="H549" t="n">
        <v>653.0703422271248</v>
      </c>
      <c r="I549" t="n">
        <v>-4.441885211735177</v>
      </c>
      <c r="J549" t="n">
        <v>-4.441885211735177</v>
      </c>
      <c r="K549" t="n">
        <v>-256.1625618033169</v>
      </c>
      <c r="L549" t="n">
        <v>2</v>
      </c>
      <c r="M549" t="n">
        <v>-64.94993960530347</v>
      </c>
      <c r="N549" t="n">
        <v>1394.958250997139</v>
      </c>
      <c r="O549" t="b">
        <v>0</v>
      </c>
      <c r="P549" t="n">
        <v>-4.441885211735177</v>
      </c>
      <c r="Q549" t="n">
        <v>0</v>
      </c>
      <c r="R549" t="n">
        <v>0.9355656191013296</v>
      </c>
      <c r="S549" t="n">
        <v>28.81794382222141</v>
      </c>
      <c r="T549" t="n">
        <v>-28.44800115048207</v>
      </c>
      <c r="U549" t="n">
        <v>-4.155675088094061</v>
      </c>
      <c r="V549" t="n">
        <v>36.50193845482138</v>
      </c>
      <c r="W549" t="n">
        <v>-82.1948200738899</v>
      </c>
      <c r="X549" t="n">
        <v>1</v>
      </c>
      <c r="Y549" t="n">
        <v>60.76664057961086</v>
      </c>
      <c r="Z549" t="n">
        <v>66.34761993470374</v>
      </c>
      <c r="AA549" t="n">
        <v>1394.958250997139</v>
      </c>
      <c r="AB549" t="b">
        <v>0</v>
      </c>
      <c r="AC549" t="b">
        <v>1</v>
      </c>
      <c r="AD549" t="n">
        <v>89.47420272853191</v>
      </c>
      <c r="AE549" t="n">
        <v>1.717349187737666</v>
      </c>
      <c r="AF549" t="n">
        <v>0</v>
      </c>
      <c r="AG549" t="n">
        <v>0.07759886802253979</v>
      </c>
      <c r="AH549" t="b">
        <v>0</v>
      </c>
      <c r="AI549" t="b">
        <v>0</v>
      </c>
      <c r="AJ549" t="n">
        <v>1394.958250997139</v>
      </c>
      <c r="AK549" t="n">
        <v>0</v>
      </c>
      <c r="AL549" t="n">
        <v>-4.155675088094061</v>
      </c>
      <c r="AM549" t="n">
        <v>0</v>
      </c>
      <c r="AN549" t="n">
        <v>-2.40499583453215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</row>
    <row r="550" spans="1:48">
      <c r="A550" t="n">
        <v>547</v>
      </c>
      <c r="B550" t="n">
        <v>0</v>
      </c>
      <c r="C550" t="n">
        <v>0</v>
      </c>
      <c r="D550" t="n">
        <v>0</v>
      </c>
      <c r="E550" t="n">
        <v>18.5</v>
      </c>
      <c r="F550" t="n">
        <v>-0.3878786316972094</v>
      </c>
      <c r="G550" t="n">
        <v>152.4048284339182</v>
      </c>
      <c r="H550" t="n">
        <v>601.0846433433735</v>
      </c>
      <c r="I550" t="n">
        <v>-2.564126880599733</v>
      </c>
      <c r="J550" t="n">
        <v>-2.564126880599733</v>
      </c>
      <c r="K550" t="n">
        <v>-160.661629407311</v>
      </c>
      <c r="L550" t="n">
        <v>2</v>
      </c>
      <c r="M550" t="n">
        <v>-40.735707253375</v>
      </c>
      <c r="N550" t="n">
        <v>1283.916798181446</v>
      </c>
      <c r="O550" t="b">
        <v>0</v>
      </c>
      <c r="P550" t="n">
        <v>-2.564126880599733</v>
      </c>
      <c r="Q550" t="n">
        <v>0</v>
      </c>
      <c r="R550" t="n">
        <v>0.9203181677509326</v>
      </c>
      <c r="S550" t="n">
        <v>28.82773341935386</v>
      </c>
      <c r="T550" t="n">
        <v>-17.55140986023616</v>
      </c>
      <c r="U550" t="n">
        <v>-2.359812552634461</v>
      </c>
      <c r="V550" t="n">
        <v>23.18429739313883</v>
      </c>
      <c r="W550" t="n">
        <v>-73.79382152218597</v>
      </c>
      <c r="X550" t="n">
        <v>1</v>
      </c>
      <c r="Y550" t="n">
        <v>52.36564202790693</v>
      </c>
      <c r="Z550" t="n">
        <v>66.42060237174456</v>
      </c>
      <c r="AA550" t="n">
        <v>1283.916798181446</v>
      </c>
      <c r="AB550" t="b">
        <v>0</v>
      </c>
      <c r="AC550" t="b">
        <v>1</v>
      </c>
      <c r="AD550" t="n">
        <v>89.49384374981794</v>
      </c>
      <c r="AE550" t="n">
        <v>1.541821727175257</v>
      </c>
      <c r="AF550" t="n">
        <v>0</v>
      </c>
      <c r="AG550" t="n">
        <v>0.06646407815959476</v>
      </c>
      <c r="AH550" t="b">
        <v>0</v>
      </c>
      <c r="AI550" t="b">
        <v>0</v>
      </c>
      <c r="AJ550" t="n">
        <v>1283.916798181446</v>
      </c>
      <c r="AK550" t="n">
        <v>0</v>
      </c>
      <c r="AL550" t="n">
        <v>-2.359812552634461</v>
      </c>
      <c r="AM550" t="n">
        <v>0</v>
      </c>
      <c r="AN550" t="n">
        <v>-0.7985790627457762</v>
      </c>
      <c r="AO550" t="n">
        <v>0</v>
      </c>
      <c r="AP550" t="n">
        <v>1</v>
      </c>
      <c r="AQ550" t="n">
        <v>0</v>
      </c>
      <c r="AR550" t="n">
        <v>0</v>
      </c>
      <c r="AS550" t="n">
        <v>0</v>
      </c>
      <c r="AT550" t="n">
        <v>0.456560922381635</v>
      </c>
      <c r="AU550" t="n">
        <v>0.1435350031066183</v>
      </c>
      <c r="AV550" t="n">
        <v>0.456560922381635</v>
      </c>
    </row>
    <row r="551" spans="1:48">
      <c r="A551" t="n">
        <v>548</v>
      </c>
      <c r="B551" t="n">
        <v>0</v>
      </c>
      <c r="C551" t="n">
        <v>0</v>
      </c>
      <c r="D551" t="n">
        <v>0</v>
      </c>
      <c r="E551" t="n">
        <v>17.2</v>
      </c>
      <c r="F551" t="n">
        <v>-0.3014259762944076</v>
      </c>
      <c r="G551" t="n">
        <v>141.6952999493726</v>
      </c>
      <c r="H551" t="n">
        <v>558.8462630003256</v>
      </c>
      <c r="I551" t="n">
        <v>-1.690189607447874</v>
      </c>
      <c r="J551" t="n">
        <v>-1.690189607447874</v>
      </c>
      <c r="K551" t="n">
        <v>-113.9072492386098</v>
      </c>
      <c r="L551" t="n">
        <v>2</v>
      </c>
      <c r="M551" t="n">
        <v>-28.88114838707144</v>
      </c>
      <c r="N551" t="n">
        <v>1193.695617768696</v>
      </c>
      <c r="O551" t="b">
        <v>0</v>
      </c>
      <c r="P551" t="n">
        <v>-1.690189607447874</v>
      </c>
      <c r="Q551" t="n">
        <v>0</v>
      </c>
      <c r="R551" t="n">
        <v>0.9037960682073919</v>
      </c>
      <c r="S551" t="n">
        <v>28.8347218337877</v>
      </c>
      <c r="T551" t="n">
        <v>-12.22035035465797</v>
      </c>
      <c r="U551" t="n">
        <v>-1.527586721736384</v>
      </c>
      <c r="V551" t="n">
        <v>16.66079803241347</v>
      </c>
      <c r="W551" t="n">
        <v>-86.15060768619995</v>
      </c>
      <c r="X551" t="n">
        <v>1</v>
      </c>
      <c r="Y551" t="n">
        <v>64.72242819192091</v>
      </c>
      <c r="Z551" t="n">
        <v>66.48267817010084</v>
      </c>
      <c r="AA551" t="n">
        <v>1193.695617768696</v>
      </c>
      <c r="AB551" t="b">
        <v>0</v>
      </c>
      <c r="AC551" t="b">
        <v>1</v>
      </c>
      <c r="AD551" t="n">
        <v>89.51417153978666</v>
      </c>
      <c r="AE551" t="n">
        <v>1.8</v>
      </c>
      <c r="AF551" t="n">
        <v>0</v>
      </c>
      <c r="AG551" t="n">
        <v>0.06169782919430294</v>
      </c>
      <c r="AH551" t="b">
        <v>0</v>
      </c>
      <c r="AI551" t="b">
        <v>0</v>
      </c>
      <c r="AJ551" t="n">
        <v>1193.695617768696</v>
      </c>
      <c r="AK551" t="n">
        <v>0</v>
      </c>
      <c r="AL551" t="n">
        <v>-1.527586721736384</v>
      </c>
      <c r="AM551" t="n">
        <v>0</v>
      </c>
      <c r="AN551" t="n">
        <v>0.2835848515731278</v>
      </c>
      <c r="AO551" t="n">
        <v>0</v>
      </c>
      <c r="AP551" t="n">
        <v>1</v>
      </c>
      <c r="AQ551" t="n">
        <v>0</v>
      </c>
      <c r="AR551" t="n">
        <v>0</v>
      </c>
      <c r="AS551" t="n">
        <v>0</v>
      </c>
      <c r="AT551" t="n">
        <v>0.6226986450827275</v>
      </c>
      <c r="AU551" t="n">
        <v>0.1957658826563461</v>
      </c>
      <c r="AV551" t="n">
        <v>0.6226986450827275</v>
      </c>
    </row>
    <row r="552" spans="1:48">
      <c r="A552" t="n">
        <v>549</v>
      </c>
      <c r="B552" t="n">
        <v>0</v>
      </c>
      <c r="C552" t="n">
        <v>0</v>
      </c>
      <c r="D552" t="n">
        <v>0</v>
      </c>
      <c r="E552" t="n">
        <v>16.3</v>
      </c>
      <c r="F552" t="n">
        <v>-0.2397507964584937</v>
      </c>
      <c r="G552" t="n">
        <v>134.2810109985334</v>
      </c>
      <c r="H552" t="n">
        <v>529.6043073782156</v>
      </c>
      <c r="I552" t="n">
        <v>-1.13229243871909</v>
      </c>
      <c r="J552" t="n">
        <v>-1.13229243871909</v>
      </c>
      <c r="K552" t="n">
        <v>-80.52215453591805</v>
      </c>
      <c r="L552" t="n">
        <v>2</v>
      </c>
      <c r="M552" t="n">
        <v>-20.41636778294068</v>
      </c>
      <c r="N552" t="n">
        <v>1131.234800559869</v>
      </c>
      <c r="O552" t="b">
        <v>0</v>
      </c>
      <c r="P552" t="n">
        <v>-1.13229243871909</v>
      </c>
      <c r="Q552" t="n">
        <v>0</v>
      </c>
      <c r="R552" t="n">
        <v>0.8802354893356685</v>
      </c>
      <c r="S552" t="n">
        <v>28.8402835404228</v>
      </c>
      <c r="T552" t="n">
        <v>-8.413488523349143</v>
      </c>
      <c r="U552" t="n">
        <v>-0.9966839888669761</v>
      </c>
      <c r="V552" t="n">
        <v>12.00287925959154</v>
      </c>
      <c r="W552" t="n">
        <v>-74.76046116654425</v>
      </c>
      <c r="X552" t="n">
        <v>1</v>
      </c>
      <c r="Y552" t="n">
        <v>53.33228167226521</v>
      </c>
      <c r="Z552" t="n">
        <v>66.54692267495251</v>
      </c>
      <c r="AA552" t="n">
        <v>1131.234800559869</v>
      </c>
      <c r="AB552" t="b">
        <v>0</v>
      </c>
      <c r="AC552" t="b">
        <v>1</v>
      </c>
      <c r="AD552" t="n">
        <v>89.53466714913807</v>
      </c>
      <c r="AE552" t="n">
        <v>1.562018350351527</v>
      </c>
      <c r="AF552" t="n">
        <v>0</v>
      </c>
      <c r="AG552" t="n">
        <v>0.05732435873030267</v>
      </c>
      <c r="AH552" t="b">
        <v>0</v>
      </c>
      <c r="AI552" t="b">
        <v>0</v>
      </c>
      <c r="AJ552" t="n">
        <v>1131.234800559869</v>
      </c>
      <c r="AK552" t="n">
        <v>0</v>
      </c>
      <c r="AL552" t="n">
        <v>-0.9966839888669761</v>
      </c>
      <c r="AM552" t="n">
        <v>0</v>
      </c>
      <c r="AN552" t="n">
        <v>0.5728128527082738</v>
      </c>
      <c r="AO552" t="n">
        <v>0</v>
      </c>
      <c r="AP552" t="n">
        <v>1</v>
      </c>
      <c r="AQ552" t="n">
        <v>0</v>
      </c>
      <c r="AR552" t="n">
        <v>0</v>
      </c>
      <c r="AS552" t="n">
        <v>0</v>
      </c>
      <c r="AT552" t="n">
        <v>0.6522789446406575</v>
      </c>
      <c r="AU552" t="n">
        <v>0.205065426661983</v>
      </c>
      <c r="AV552" t="n">
        <v>0.6522789446406575</v>
      </c>
    </row>
    <row r="553" spans="1:48">
      <c r="A553" t="n">
        <v>550</v>
      </c>
      <c r="B553" t="n">
        <v>0</v>
      </c>
      <c r="C553" t="n">
        <v>0</v>
      </c>
      <c r="D553" t="n">
        <v>0</v>
      </c>
      <c r="E553" t="n">
        <v>15.4</v>
      </c>
      <c r="F553" t="n">
        <v>-0.2395708378716157</v>
      </c>
      <c r="G553" t="n">
        <v>126.8667220476941</v>
      </c>
      <c r="H553" t="n">
        <v>500.3623517561055</v>
      </c>
      <c r="I553" t="n">
        <v>-1.073107022863135</v>
      </c>
      <c r="J553" t="n">
        <v>-1.073107022863135</v>
      </c>
      <c r="K553" t="n">
        <v>-80.77309056243554</v>
      </c>
      <c r="L553" t="n">
        <v>2</v>
      </c>
      <c r="M553" t="n">
        <v>-20.47999253611449</v>
      </c>
      <c r="N553" t="n">
        <v>1068.773983351041</v>
      </c>
      <c r="O553" t="b">
        <v>0</v>
      </c>
      <c r="P553" t="n">
        <v>-1.073107022863135</v>
      </c>
      <c r="Q553" t="n">
        <v>0</v>
      </c>
      <c r="R553" t="n">
        <v>0.8811450974795334</v>
      </c>
      <c r="S553" t="n">
        <v>28.84492192314288</v>
      </c>
      <c r="T553" t="n">
        <v>-8.448429316299025</v>
      </c>
      <c r="U553" t="n">
        <v>-0.9455629922667094</v>
      </c>
      <c r="V553" t="n">
        <v>12.03156321981546</v>
      </c>
      <c r="W553" t="n">
        <v>-74.76046116654425</v>
      </c>
      <c r="X553" t="n">
        <v>1</v>
      </c>
      <c r="Y553" t="n">
        <v>53.33228167226521</v>
      </c>
      <c r="Z553" t="n">
        <v>66.61116717980418</v>
      </c>
      <c r="AA553" t="n">
        <v>1068.773983351041</v>
      </c>
      <c r="AB553" t="b">
        <v>0</v>
      </c>
      <c r="AC553" t="b">
        <v>1</v>
      </c>
      <c r="AD553" t="n">
        <v>89.5531853024965</v>
      </c>
      <c r="AE553" t="n">
        <v>1.562018350351527</v>
      </c>
      <c r="AF553" t="n">
        <v>0</v>
      </c>
      <c r="AG553" t="n">
        <v>0.05259072519520602</v>
      </c>
      <c r="AH553" t="b">
        <v>0</v>
      </c>
      <c r="AI553" t="b">
        <v>0</v>
      </c>
      <c r="AJ553" t="n">
        <v>1068.773983351041</v>
      </c>
      <c r="AK553" t="n">
        <v>0</v>
      </c>
      <c r="AL553" t="n">
        <v>-0.9455629922667094</v>
      </c>
      <c r="AM553" t="n">
        <v>0</v>
      </c>
      <c r="AN553" t="n">
        <v>0.6223642894220801</v>
      </c>
      <c r="AO553" t="n">
        <v>0</v>
      </c>
      <c r="AP553" t="n">
        <v>1</v>
      </c>
      <c r="AQ553" t="n">
        <v>0</v>
      </c>
      <c r="AR553" t="n">
        <v>0</v>
      </c>
      <c r="AS553" t="n">
        <v>0</v>
      </c>
      <c r="AT553" t="n">
        <v>0.6359436548038718</v>
      </c>
      <c r="AU553" t="n">
        <v>0.1999298888563391</v>
      </c>
      <c r="AV553" t="n">
        <v>0.6359436548038718</v>
      </c>
    </row>
    <row r="554" spans="1:48">
      <c r="A554" t="n">
        <v>551</v>
      </c>
      <c r="B554" t="n">
        <v>0</v>
      </c>
      <c r="C554" t="n">
        <v>0</v>
      </c>
      <c r="D554" t="n">
        <v>0</v>
      </c>
      <c r="E554" t="n">
        <v>14.7</v>
      </c>
      <c r="F554" t="n">
        <v>-0.1352991853883752</v>
      </c>
      <c r="G554" t="n">
        <v>121.100052863708</v>
      </c>
      <c r="H554" t="n">
        <v>477.6186084944643</v>
      </c>
      <c r="I554" t="n">
        <v>-0.304034059188303</v>
      </c>
      <c r="J554" t="n">
        <v>-0.304034059188303</v>
      </c>
      <c r="K554" t="n">
        <v>-23.97448501987253</v>
      </c>
      <c r="L554" t="n">
        <v>2</v>
      </c>
      <c r="M554" t="n">
        <v>-6.078723382320621</v>
      </c>
      <c r="N554" t="n">
        <v>1020.193347744176</v>
      </c>
      <c r="O554" t="b">
        <v>0</v>
      </c>
      <c r="P554" t="n">
        <v>-0.304034059188303</v>
      </c>
      <c r="Q554" t="n">
        <v>0</v>
      </c>
      <c r="R554" t="n">
        <v>0.6908046852888358</v>
      </c>
      <c r="S554" t="n">
        <v>28.84928446860529</v>
      </c>
      <c r="T554" t="n">
        <v>-1.965922562304253</v>
      </c>
      <c r="U554" t="n">
        <v>-0.2100281525746629</v>
      </c>
      <c r="V554" t="n">
        <v>4.112800820016368</v>
      </c>
      <c r="W554" t="n">
        <v>-86.15060768619995</v>
      </c>
      <c r="X554" t="n">
        <v>1</v>
      </c>
      <c r="Y554" t="n">
        <v>64.72242819192091</v>
      </c>
      <c r="Z554" t="n">
        <v>66.65511732527952</v>
      </c>
      <c r="AA554" t="n">
        <v>1020.193347744176</v>
      </c>
      <c r="AB554" t="b">
        <v>0</v>
      </c>
      <c r="AC554" t="b">
        <v>1</v>
      </c>
      <c r="AD554" t="n">
        <v>89.57368091184792</v>
      </c>
      <c r="AE554" t="n">
        <v>1.8</v>
      </c>
      <c r="AF554" t="n">
        <v>0</v>
      </c>
      <c r="AG554" t="n">
        <v>0.04965785975953335</v>
      </c>
      <c r="AH554" t="b">
        <v>0</v>
      </c>
      <c r="AI554" t="b">
        <v>0</v>
      </c>
      <c r="AJ554" t="n">
        <v>1020.193347744176</v>
      </c>
      <c r="AK554" t="n">
        <v>0</v>
      </c>
      <c r="AL554" t="n">
        <v>-0.2100281525746629</v>
      </c>
      <c r="AM554" t="n">
        <v>0</v>
      </c>
      <c r="AN554" t="n">
        <v>1.592764740752715</v>
      </c>
      <c r="AO554" t="n">
        <v>0</v>
      </c>
      <c r="AP554" t="n">
        <v>1</v>
      </c>
      <c r="AQ554" t="n">
        <v>0</v>
      </c>
      <c r="AR554" t="n">
        <v>0</v>
      </c>
      <c r="AS554" t="n">
        <v>0</v>
      </c>
      <c r="AT554" t="n">
        <v>0.8106999236770145</v>
      </c>
      <c r="AU554" t="n">
        <v>0.2548702930082309</v>
      </c>
      <c r="AV554" t="n">
        <v>0.8106999236770145</v>
      </c>
    </row>
    <row r="555" spans="1:48">
      <c r="A555" t="n">
        <v>552</v>
      </c>
      <c r="B555" t="n">
        <v>0</v>
      </c>
      <c r="C555" t="n">
        <v>0</v>
      </c>
      <c r="D555" t="n">
        <v>0</v>
      </c>
      <c r="E555" t="n">
        <v>14.3</v>
      </c>
      <c r="F555" t="n">
        <v>-0.1358990872415493</v>
      </c>
      <c r="G555" t="n">
        <v>117.8048133300017</v>
      </c>
      <c r="H555" t="n">
        <v>464.6221837735266</v>
      </c>
      <c r="I555" t="n">
        <v>-0.3015994084953575</v>
      </c>
      <c r="J555" t="n">
        <v>-0.3015994084953575</v>
      </c>
      <c r="K555" t="n">
        <v>-24.44774640633637</v>
      </c>
      <c r="L555" t="n">
        <v>2</v>
      </c>
      <c r="M555" t="n">
        <v>-6.198718662864191</v>
      </c>
      <c r="N555" t="n">
        <v>992.4329845402527</v>
      </c>
      <c r="O555" t="b">
        <v>0</v>
      </c>
      <c r="P555" t="n">
        <v>-0.3015994084953575</v>
      </c>
      <c r="Q555" t="n">
        <v>0</v>
      </c>
      <c r="R555" t="n">
        <v>0.6970213979022664</v>
      </c>
      <c r="S555" t="n">
        <v>28.85249986833368</v>
      </c>
      <c r="T555" t="n">
        <v>-2.022771323779244</v>
      </c>
      <c r="U555" t="n">
        <v>-0.2102212413159307</v>
      </c>
      <c r="V555" t="n">
        <v>4.175947339084948</v>
      </c>
      <c r="W555" t="n">
        <v>-86.15060768619995</v>
      </c>
      <c r="X555" t="n">
        <v>1</v>
      </c>
      <c r="Y555" t="n">
        <v>64.72242819192091</v>
      </c>
      <c r="Z555" t="n">
        <v>66.69906747075485</v>
      </c>
      <c r="AA555" t="n">
        <v>992.4329845402527</v>
      </c>
      <c r="AB555" t="b">
        <v>0</v>
      </c>
      <c r="AC555" t="b">
        <v>1</v>
      </c>
      <c r="AD555" t="n">
        <v>89.59615397719233</v>
      </c>
      <c r="AE555" t="n">
        <v>1.8</v>
      </c>
      <c r="AF555" t="n">
        <v>0</v>
      </c>
      <c r="AG555" t="n">
        <v>0.04543964887747765</v>
      </c>
      <c r="AH555" t="b">
        <v>0</v>
      </c>
      <c r="AI555" t="b">
        <v>0</v>
      </c>
      <c r="AJ555" t="n">
        <v>992.4329845402527</v>
      </c>
      <c r="AK555" t="n">
        <v>0</v>
      </c>
      <c r="AL555" t="n">
        <v>-0.2102212413159307</v>
      </c>
      <c r="AM555" t="n">
        <v>0</v>
      </c>
      <c r="AN555" t="n">
        <v>1.592086934987687</v>
      </c>
      <c r="AO555" t="n">
        <v>0</v>
      </c>
      <c r="AP555" t="n">
        <v>1</v>
      </c>
      <c r="AQ555" t="n">
        <v>0</v>
      </c>
      <c r="AR555" t="n">
        <v>0</v>
      </c>
      <c r="AS555" t="n">
        <v>0</v>
      </c>
      <c r="AT555" t="n">
        <v>0.8000719435277729</v>
      </c>
      <c r="AU555" t="n">
        <v>0.251529036477162</v>
      </c>
      <c r="AV555" t="n">
        <v>0.8000719435277729</v>
      </c>
    </row>
    <row r="556" spans="1:48">
      <c r="A556" t="n">
        <v>553</v>
      </c>
      <c r="B556" t="n">
        <v>0</v>
      </c>
      <c r="C556" t="n">
        <v>0</v>
      </c>
      <c r="D556" t="n">
        <v>0</v>
      </c>
      <c r="E556" t="n">
        <v>13.7</v>
      </c>
      <c r="F556" t="n">
        <v>-0.1544377989787624</v>
      </c>
      <c r="G556" t="n">
        <v>112.8619540294421</v>
      </c>
      <c r="H556" t="n">
        <v>445.1275466921198</v>
      </c>
      <c r="I556" t="n">
        <v>-0.4113473574659368</v>
      </c>
      <c r="J556" t="n">
        <v>-0.4113473574659368</v>
      </c>
      <c r="K556" t="n">
        <v>-34.80426995872187</v>
      </c>
      <c r="L556" t="n">
        <v>2</v>
      </c>
      <c r="M556" t="n">
        <v>-8.824612058499461</v>
      </c>
      <c r="N556" t="n">
        <v>950.792439734368</v>
      </c>
      <c r="O556" t="b">
        <v>0</v>
      </c>
      <c r="P556" t="n">
        <v>-0.4113473574659368</v>
      </c>
      <c r="Q556" t="n">
        <v>0</v>
      </c>
      <c r="R556" t="n">
        <v>0.776945360600331</v>
      </c>
      <c r="S556" t="n">
        <v>28.85562538825592</v>
      </c>
      <c r="T556" t="n">
        <v>-3.209850841736372</v>
      </c>
      <c r="U556" t="n">
        <v>-0.3195944209783655</v>
      </c>
      <c r="V556" t="n">
        <v>5.614761216763087</v>
      </c>
      <c r="W556" t="n">
        <v>-78.25337511133245</v>
      </c>
      <c r="X556" t="n">
        <v>1</v>
      </c>
      <c r="Y556" t="n">
        <v>56.82519561705341</v>
      </c>
      <c r="Z556" t="n">
        <v>66.74301761623019</v>
      </c>
      <c r="AA556" t="n">
        <v>950.792439734368</v>
      </c>
      <c r="AB556" t="b">
        <v>0</v>
      </c>
      <c r="AC556" t="b">
        <v>1</v>
      </c>
      <c r="AD556" t="n">
        <v>89.61725599521472</v>
      </c>
      <c r="AE556" t="n">
        <v>1.634998045672073</v>
      </c>
      <c r="AF556" t="n">
        <v>0</v>
      </c>
      <c r="AG556" t="n">
        <v>0.04202599746852353</v>
      </c>
      <c r="AH556" t="b">
        <v>0</v>
      </c>
      <c r="AI556" t="b">
        <v>0</v>
      </c>
      <c r="AJ556" t="n">
        <v>950.792439734368</v>
      </c>
      <c r="AK556" t="n">
        <v>0</v>
      </c>
      <c r="AL556" t="n">
        <v>-0.3195944209783655</v>
      </c>
      <c r="AM556" t="n">
        <v>0</v>
      </c>
      <c r="AN556" t="n">
        <v>1.317711800997326</v>
      </c>
      <c r="AO556" t="n">
        <v>0</v>
      </c>
      <c r="AP556" t="n">
        <v>1</v>
      </c>
      <c r="AQ556" t="n">
        <v>0</v>
      </c>
      <c r="AR556" t="n">
        <v>0</v>
      </c>
      <c r="AS556" t="n">
        <v>0</v>
      </c>
      <c r="AT556" t="n">
        <v>0.7285153041884123</v>
      </c>
      <c r="AU556" t="n">
        <v>0.2290328438632682</v>
      </c>
      <c r="AV556" t="n">
        <v>0.7285153041884123</v>
      </c>
    </row>
    <row r="557" spans="1:48">
      <c r="A557" t="n">
        <v>554</v>
      </c>
      <c r="B557" t="n">
        <v>0</v>
      </c>
      <c r="C557" t="n">
        <v>0</v>
      </c>
      <c r="D557" t="n">
        <v>0</v>
      </c>
      <c r="E557" t="n">
        <v>13.3</v>
      </c>
      <c r="F557" t="n">
        <v>-0.07968305017673227</v>
      </c>
      <c r="G557" t="n">
        <v>109.5667144957358</v>
      </c>
      <c r="H557" t="n">
        <v>432.131121971182</v>
      </c>
      <c r="I557" t="n">
        <v>0.0684501981174329</v>
      </c>
      <c r="J557" t="n">
        <v>0.0684501981174329</v>
      </c>
      <c r="K557" t="n">
        <v>5.96578300416208</v>
      </c>
      <c r="L557" t="n">
        <v>2</v>
      </c>
      <c r="M557" t="n">
        <v>1.512622465558337</v>
      </c>
      <c r="N557" t="n">
        <v>923.0320765304449</v>
      </c>
      <c r="O557" t="b">
        <v>0</v>
      </c>
      <c r="P557" t="n">
        <v>0.0684501981174329</v>
      </c>
      <c r="Q557" t="n">
        <v>0</v>
      </c>
      <c r="R557" t="n">
        <v>0.2662526187056046</v>
      </c>
      <c r="S557" t="n">
        <v>28.85876372687408</v>
      </c>
      <c r="T557" t="n">
        <v>2.659716882567941</v>
      </c>
      <c r="U557" t="n">
        <v>0.2570874173940736</v>
      </c>
      <c r="V557" t="n">
        <v>1.95156029756872</v>
      </c>
      <c r="W557" t="n">
        <v>-86.15060768619995</v>
      </c>
      <c r="X557" t="n">
        <v>1</v>
      </c>
      <c r="Y557" t="n">
        <v>64.72242819192091</v>
      </c>
      <c r="Z557" t="n">
        <v>66.78789631291993</v>
      </c>
      <c r="AA557" t="n">
        <v>923.0320765304449</v>
      </c>
      <c r="AB557" t="b">
        <v>0</v>
      </c>
      <c r="AC557" t="b">
        <v>1</v>
      </c>
      <c r="AD557" t="n">
        <v>89.63835801323711</v>
      </c>
      <c r="AE557" t="n">
        <v>1.8</v>
      </c>
      <c r="AF557" t="n">
        <v>0</v>
      </c>
      <c r="AG557" t="n">
        <v>0.03847935204492448</v>
      </c>
      <c r="AH557" t="b">
        <v>0</v>
      </c>
      <c r="AI557" t="b">
        <v>0</v>
      </c>
      <c r="AJ557" t="n">
        <v>923.0320765304449</v>
      </c>
      <c r="AK557" t="n">
        <v>0</v>
      </c>
      <c r="AL557" t="n">
        <v>0.2570874173940736</v>
      </c>
      <c r="AM557" t="n">
        <v>0</v>
      </c>
      <c r="AN557" t="n">
        <v>2.057918360863376</v>
      </c>
      <c r="AO557" t="n">
        <v>0</v>
      </c>
      <c r="AP557" t="n">
        <v>1</v>
      </c>
      <c r="AQ557" t="n">
        <v>0</v>
      </c>
      <c r="AR557" t="n">
        <v>0</v>
      </c>
      <c r="AS557" t="n">
        <v>0</v>
      </c>
      <c r="AT557" t="n">
        <v>0.8703809506776458</v>
      </c>
      <c r="AU557" t="n">
        <v>0.2736329947113374</v>
      </c>
      <c r="AV557" t="n">
        <v>0.8703809506776458</v>
      </c>
    </row>
    <row r="558" spans="1:48">
      <c r="A558" t="n">
        <v>555</v>
      </c>
      <c r="B558" t="n">
        <v>0</v>
      </c>
      <c r="C558" t="n">
        <v>0</v>
      </c>
      <c r="D558" t="n">
        <v>0</v>
      </c>
      <c r="E558" t="n">
        <v>13.1</v>
      </c>
      <c r="F558" t="n">
        <v>-0.02683000031430938</v>
      </c>
      <c r="G558" t="n">
        <v>107.9190947288826</v>
      </c>
      <c r="H558" t="n">
        <v>425.6329096107131</v>
      </c>
      <c r="I558" t="n">
        <v>0.3935164202520524</v>
      </c>
      <c r="J558" t="n">
        <v>0.3935164202520524</v>
      </c>
      <c r="K558" t="n">
        <v>34.82057570717183</v>
      </c>
      <c r="L558" t="n">
        <v>2</v>
      </c>
      <c r="M558" t="n">
        <v>8.828746376057767</v>
      </c>
      <c r="N558" t="n">
        <v>909.1518949284831</v>
      </c>
      <c r="O558" t="b">
        <v>0</v>
      </c>
      <c r="P558" t="n">
        <v>0.3935164202520524</v>
      </c>
      <c r="Q558" t="n">
        <v>0</v>
      </c>
      <c r="R558" t="n">
        <v>0.6653064891458983</v>
      </c>
      <c r="S558" t="n">
        <v>28.86048163962147</v>
      </c>
      <c r="T558" t="n">
        <v>6.212637778112895</v>
      </c>
      <c r="U558" t="n">
        <v>0.5914814099547377</v>
      </c>
      <c r="V558" t="n">
        <v>2.079329549621431</v>
      </c>
      <c r="W558" t="n">
        <v>-86.15060768619995</v>
      </c>
      <c r="X558" t="n">
        <v>1</v>
      </c>
      <c r="Y558" t="n">
        <v>64.72242819192091</v>
      </c>
      <c r="Z558" t="n">
        <v>66.83277500960966</v>
      </c>
      <c r="AA558" t="n">
        <v>909.1518949284831</v>
      </c>
      <c r="AB558" t="b">
        <v>0</v>
      </c>
      <c r="AC558" t="b">
        <v>1</v>
      </c>
      <c r="AD558" t="n">
        <v>89.66083107858152</v>
      </c>
      <c r="AE558" t="n">
        <v>1.8</v>
      </c>
      <c r="AF558" t="n">
        <v>0</v>
      </c>
      <c r="AG558" t="n">
        <v>0.03960171764392528</v>
      </c>
      <c r="AH558" t="b">
        <v>0</v>
      </c>
      <c r="AI558" t="b">
        <v>0</v>
      </c>
      <c r="AJ558" t="n">
        <v>909.1518949284831</v>
      </c>
      <c r="AK558" t="n">
        <v>0</v>
      </c>
      <c r="AL558" t="n">
        <v>0.5914814099547377</v>
      </c>
      <c r="AM558" t="n">
        <v>0</v>
      </c>
      <c r="AN558" t="n">
        <v>2.391573737006883</v>
      </c>
      <c r="AO558" t="n">
        <v>0</v>
      </c>
      <c r="AP558" t="n">
        <v>1</v>
      </c>
      <c r="AQ558" t="n">
        <v>0</v>
      </c>
      <c r="AR558" t="n">
        <v>0</v>
      </c>
      <c r="AS558" t="n">
        <v>0</v>
      </c>
      <c r="AT558" t="n">
        <v>0.9347325088351235</v>
      </c>
      <c r="AU558" t="n">
        <v>0.2938640321200283</v>
      </c>
      <c r="AV558" t="n">
        <v>0.9347325088351235</v>
      </c>
    </row>
    <row r="559" spans="1:48">
      <c r="A559" t="n">
        <v>556</v>
      </c>
      <c r="B559" t="n">
        <v>0</v>
      </c>
      <c r="C559" t="n">
        <v>0</v>
      </c>
      <c r="D559" t="n">
        <v>0</v>
      </c>
      <c r="E559" t="n">
        <v>13.1</v>
      </c>
      <c r="F559" t="n">
        <v>0.0203363847673006</v>
      </c>
      <c r="G559" t="n">
        <v>107.9190947288826</v>
      </c>
      <c r="H559" t="n">
        <v>425.6329096107131</v>
      </c>
      <c r="I559" t="n">
        <v>0.685207102459044</v>
      </c>
      <c r="J559" t="n">
        <v>0.685207102459044</v>
      </c>
      <c r="K559" t="n">
        <v>60.6310297572457</v>
      </c>
      <c r="L559" t="n">
        <v>2</v>
      </c>
      <c r="M559" t="n">
        <v>15.37297914737467</v>
      </c>
      <c r="N559" t="n">
        <v>909.1518949284831</v>
      </c>
      <c r="O559" t="b">
        <v>0</v>
      </c>
      <c r="P559" t="n">
        <v>0.685207102459044</v>
      </c>
      <c r="Q559" t="n">
        <v>0</v>
      </c>
      <c r="R559" t="n">
        <v>0.7659293523775116</v>
      </c>
      <c r="S559" t="n">
        <v>28.86498658966765</v>
      </c>
      <c r="T559" t="n">
        <v>9.396542374922339</v>
      </c>
      <c r="U559" t="n">
        <v>0.8946087525332479</v>
      </c>
      <c r="V559" t="n">
        <v>2.199454759110227</v>
      </c>
      <c r="W559" t="n">
        <v>-86.15060768619995</v>
      </c>
      <c r="X559" t="n">
        <v>1</v>
      </c>
      <c r="Y559" t="n">
        <v>64.72242819192091</v>
      </c>
      <c r="Z559" t="n">
        <v>66.8705357763245</v>
      </c>
      <c r="AA559" t="n">
        <v>909.1518949284831</v>
      </c>
      <c r="AB559" t="b">
        <v>0</v>
      </c>
      <c r="AC559" t="b">
        <v>1</v>
      </c>
      <c r="AD559" t="n">
        <v>89.68330414392594</v>
      </c>
      <c r="AE559" t="n">
        <v>1.8</v>
      </c>
      <c r="AF559" t="n">
        <v>0</v>
      </c>
      <c r="AG559" t="n">
        <v>0.04582853304666368</v>
      </c>
      <c r="AH559" t="b">
        <v>0</v>
      </c>
      <c r="AI559" t="b">
        <v>0</v>
      </c>
      <c r="AJ559" t="n">
        <v>909.1518949284831</v>
      </c>
      <c r="AK559" t="n">
        <v>0</v>
      </c>
      <c r="AL559" t="n">
        <v>0.8946087525332479</v>
      </c>
      <c r="AM559" t="n">
        <v>0</v>
      </c>
      <c r="AN559" t="n">
        <v>2.694701079585393</v>
      </c>
      <c r="AO559" t="n">
        <v>0</v>
      </c>
      <c r="AP559" t="n">
        <v>1</v>
      </c>
      <c r="AQ559" t="n">
        <v>0</v>
      </c>
      <c r="AR559" t="n">
        <v>0</v>
      </c>
      <c r="AS559" t="n">
        <v>0</v>
      </c>
      <c r="AT559" t="n">
        <v>0.9976952976599933</v>
      </c>
      <c r="AU559" t="n">
        <v>0.3136584640272444</v>
      </c>
      <c r="AV559" t="n">
        <v>0.9976952976599933</v>
      </c>
    </row>
    <row r="560" spans="1:48">
      <c r="A560" t="n">
        <v>557</v>
      </c>
      <c r="B560" t="n">
        <v>0</v>
      </c>
      <c r="C560" t="n">
        <v>0</v>
      </c>
      <c r="D560" t="n">
        <v>0</v>
      </c>
      <c r="E560" t="n">
        <v>13.3</v>
      </c>
      <c r="F560" t="n">
        <v>0.1121511279117757</v>
      </c>
      <c r="G560" t="n">
        <v>109.5667144957358</v>
      </c>
      <c r="H560" t="n">
        <v>432.131121971182</v>
      </c>
      <c r="I560" t="n">
        <v>1.272921050699899</v>
      </c>
      <c r="J560" t="n">
        <v>1.272921050699899</v>
      </c>
      <c r="K560" t="n">
        <v>110.9415455142643</v>
      </c>
      <c r="L560" t="n">
        <v>2</v>
      </c>
      <c r="M560" t="n">
        <v>28.1291951101076</v>
      </c>
      <c r="N560" t="n">
        <v>923.0320765304449</v>
      </c>
      <c r="O560" t="b">
        <v>0</v>
      </c>
      <c r="P560" t="n">
        <v>1.272921050699899</v>
      </c>
      <c r="Q560" t="n">
        <v>0</v>
      </c>
      <c r="R560" t="n">
        <v>0.843669406337881</v>
      </c>
      <c r="S560" t="n">
        <v>28.87047249919766</v>
      </c>
      <c r="T560" t="n">
        <v>15.60931181738969</v>
      </c>
      <c r="U560" t="n">
        <v>1.508791288551367</v>
      </c>
      <c r="V560" t="n">
        <v>2.44021298306966</v>
      </c>
      <c r="W560" t="n">
        <v>-86.15060768619995</v>
      </c>
      <c r="X560" t="n">
        <v>1</v>
      </c>
      <c r="Y560" t="n">
        <v>64.72242819192091</v>
      </c>
      <c r="Z560" t="n">
        <v>66.91371412685714</v>
      </c>
      <c r="AA560" t="n">
        <v>923.0320765304449</v>
      </c>
      <c r="AB560" t="b">
        <v>0</v>
      </c>
      <c r="AC560" t="b">
        <v>1</v>
      </c>
      <c r="AD560" t="n">
        <v>89.70577720927035</v>
      </c>
      <c r="AE560" t="n">
        <v>1.8</v>
      </c>
      <c r="AF560" t="n">
        <v>0</v>
      </c>
      <c r="AG560" t="n">
        <v>0.05030486151397062</v>
      </c>
      <c r="AH560" t="b">
        <v>0</v>
      </c>
      <c r="AI560" t="b">
        <v>0</v>
      </c>
      <c r="AJ560" t="n">
        <v>923.0320765304449</v>
      </c>
      <c r="AK560" t="n">
        <v>0</v>
      </c>
      <c r="AL560" t="n">
        <v>1.508791288551367</v>
      </c>
      <c r="AM560" t="n">
        <v>0</v>
      </c>
      <c r="AN560" t="n">
        <v>3.309922294940141</v>
      </c>
      <c r="AO560" t="n">
        <v>0</v>
      </c>
      <c r="AP560" t="n">
        <v>1</v>
      </c>
      <c r="AQ560" t="n">
        <v>0</v>
      </c>
      <c r="AR560" t="n">
        <v>0</v>
      </c>
      <c r="AS560" t="n">
        <v>0</v>
      </c>
      <c r="AT560" t="n">
        <v>1.13014940516393</v>
      </c>
      <c r="AU560" t="n">
        <v>0.3552997867950526</v>
      </c>
      <c r="AV560" t="n">
        <v>1.13014940516393</v>
      </c>
    </row>
    <row r="561" spans="1:48">
      <c r="A561" t="n">
        <v>558</v>
      </c>
      <c r="B561" t="n">
        <v>0</v>
      </c>
      <c r="C561" t="n">
        <v>0</v>
      </c>
      <c r="D561" t="n">
        <v>0</v>
      </c>
      <c r="E561" t="n">
        <v>13.8</v>
      </c>
      <c r="F561" t="n">
        <v>0.11439243691893</v>
      </c>
      <c r="G561" t="n">
        <v>113.6857639128687</v>
      </c>
      <c r="H561" t="n">
        <v>448.3766528723543</v>
      </c>
      <c r="I561" t="n">
        <v>1.337426343517599</v>
      </c>
      <c r="J561" t="n">
        <v>1.337426343517599</v>
      </c>
      <c r="K561" t="n">
        <v>112.3401943740032</v>
      </c>
      <c r="L561" t="n">
        <v>2</v>
      </c>
      <c r="M561" t="n">
        <v>28.48382210294198</v>
      </c>
      <c r="N561" t="n">
        <v>957.7325305353488</v>
      </c>
      <c r="O561" t="b">
        <v>0</v>
      </c>
      <c r="P561" t="n">
        <v>1.337426343517599</v>
      </c>
      <c r="Q561" t="n">
        <v>0</v>
      </c>
      <c r="R561" t="n">
        <v>0.8440925406277223</v>
      </c>
      <c r="S561" t="n">
        <v>28.87727902153742</v>
      </c>
      <c r="T561" t="n">
        <v>15.79817622538516</v>
      </c>
      <c r="U561" t="n">
        <v>1.584454641102505</v>
      </c>
      <c r="V561" t="n">
        <v>2.46305351801532</v>
      </c>
      <c r="W561" t="n">
        <v>-86.15060768619995</v>
      </c>
      <c r="X561" t="n">
        <v>1</v>
      </c>
      <c r="Y561" t="n">
        <v>64.72242819192091</v>
      </c>
      <c r="Z561" t="n">
        <v>66.95689247738979</v>
      </c>
      <c r="AA561" t="n">
        <v>957.7325305353488</v>
      </c>
      <c r="AB561" t="b">
        <v>0</v>
      </c>
      <c r="AC561" t="b">
        <v>1</v>
      </c>
      <c r="AD561" t="n">
        <v>89.72825027461477</v>
      </c>
      <c r="AE561" t="n">
        <v>1.8</v>
      </c>
      <c r="AF561" t="n">
        <v>0</v>
      </c>
      <c r="AG561" t="n">
        <v>0.05420135981843677</v>
      </c>
      <c r="AH561" t="b">
        <v>0</v>
      </c>
      <c r="AI561" t="b">
        <v>0</v>
      </c>
      <c r="AJ561" t="n">
        <v>957.7325305353488</v>
      </c>
      <c r="AK561" t="n">
        <v>0</v>
      </c>
      <c r="AL561" t="n">
        <v>1.584454641102505</v>
      </c>
      <c r="AM561" t="n">
        <v>0</v>
      </c>
      <c r="AN561" t="n">
        <v>3.387778414979715</v>
      </c>
      <c r="AO561" t="n">
        <v>0</v>
      </c>
      <c r="AP561" t="n">
        <v>1</v>
      </c>
      <c r="AQ561" t="n">
        <v>0</v>
      </c>
      <c r="AR561" t="n">
        <v>0</v>
      </c>
      <c r="AS561" t="n">
        <v>0</v>
      </c>
      <c r="AT561" t="n">
        <v>1.155601757653321</v>
      </c>
      <c r="AU561" t="n">
        <v>0.3633015743211908</v>
      </c>
      <c r="AV561" t="n">
        <v>1.155601757653321</v>
      </c>
    </row>
    <row r="562" spans="1:48">
      <c r="A562" t="n">
        <v>559</v>
      </c>
      <c r="B562" t="n">
        <v>0</v>
      </c>
      <c r="C562" t="n">
        <v>0</v>
      </c>
      <c r="D562" t="n">
        <v>0</v>
      </c>
      <c r="E562" t="n">
        <v>14.5</v>
      </c>
      <c r="F562" t="n">
        <v>0.4302791244125026</v>
      </c>
      <c r="G562" t="n">
        <v>119.4524330968548</v>
      </c>
      <c r="H562" t="n">
        <v>471.1203961339954</v>
      </c>
      <c r="I562" t="n">
        <v>3.570692246525332</v>
      </c>
      <c r="J562" t="n">
        <v>3.570692246525332</v>
      </c>
      <c r="K562" t="n">
        <v>285.4491816840394</v>
      </c>
      <c r="L562" t="n">
        <v>2</v>
      </c>
      <c r="M562" t="n">
        <v>72.37555316532439</v>
      </c>
      <c r="N562" t="n">
        <v>1006.313166142214</v>
      </c>
      <c r="O562" t="b">
        <v>0</v>
      </c>
      <c r="P562" t="n">
        <v>3.570692246525332</v>
      </c>
      <c r="Q562" t="n">
        <v>0</v>
      </c>
      <c r="R562" t="n">
        <v>0.9114493305552188</v>
      </c>
      <c r="S562" t="n">
        <v>28.88441110794745</v>
      </c>
      <c r="T562" t="n">
        <v>37.17561119736813</v>
      </c>
      <c r="U562" t="n">
        <v>3.917598188755274</v>
      </c>
      <c r="V562" t="n">
        <v>3.291925258545845</v>
      </c>
      <c r="W562" t="n">
        <v>-86.15060768619995</v>
      </c>
      <c r="X562" t="n">
        <v>1</v>
      </c>
      <c r="Y562" t="n">
        <v>64.72242819192091</v>
      </c>
      <c r="Z562" t="n">
        <v>67.00764599209701</v>
      </c>
      <c r="AA562" t="n">
        <v>1006.313166142214</v>
      </c>
      <c r="AB562" t="b">
        <v>0</v>
      </c>
      <c r="AC562" t="b">
        <v>1</v>
      </c>
      <c r="AD562" t="n">
        <v>89.75072333995918</v>
      </c>
      <c r="AE562" t="n">
        <v>1.8</v>
      </c>
      <c r="AF562" t="n">
        <v>0</v>
      </c>
      <c r="AG562" t="n">
        <v>0.05909518727998309</v>
      </c>
      <c r="AH562" t="b">
        <v>0</v>
      </c>
      <c r="AI562" t="b">
        <v>0</v>
      </c>
      <c r="AJ562" t="n">
        <v>1006.313166142214</v>
      </c>
      <c r="AK562" t="n">
        <v>0</v>
      </c>
      <c r="AL562" t="n">
        <v>3.917598188755274</v>
      </c>
      <c r="AM562" t="n">
        <v>0</v>
      </c>
      <c r="AN562" t="n">
        <v>5.734424794008649</v>
      </c>
      <c r="AO562" t="n">
        <v>0</v>
      </c>
      <c r="AP562" t="n">
        <v>1</v>
      </c>
      <c r="AQ562" t="n">
        <v>0</v>
      </c>
      <c r="AR562" t="n">
        <v>0</v>
      </c>
      <c r="AS562" t="n">
        <v>0</v>
      </c>
      <c r="AT562" t="n">
        <v>1.656260955936724</v>
      </c>
      <c r="AU562" t="n">
        <v>0.5207003267288627</v>
      </c>
      <c r="AV562" t="n">
        <v>1.656260955936724</v>
      </c>
    </row>
    <row r="563" spans="1:48">
      <c r="A563" t="n">
        <v>560</v>
      </c>
      <c r="B563" t="n">
        <v>0</v>
      </c>
      <c r="C563" t="n">
        <v>0</v>
      </c>
      <c r="D563" t="n">
        <v>0</v>
      </c>
      <c r="E563" t="n">
        <v>16.5</v>
      </c>
      <c r="F563" t="n">
        <v>0.4144910654310592</v>
      </c>
      <c r="G563" t="n">
        <v>135.9286307653865</v>
      </c>
      <c r="H563" t="n">
        <v>536.1025197386845</v>
      </c>
      <c r="I563" t="n">
        <v>3.951084772479557</v>
      </c>
      <c r="J563" t="n">
        <v>3.951084772479557</v>
      </c>
      <c r="K563" t="n">
        <v>277.5727241160591</v>
      </c>
      <c r="L563" t="n">
        <v>2</v>
      </c>
      <c r="M563" t="n">
        <v>70.37847974545109</v>
      </c>
      <c r="N563" t="n">
        <v>1145.11498216183</v>
      </c>
      <c r="O563" t="b">
        <v>0</v>
      </c>
      <c r="P563" t="n">
        <v>3.951084772479557</v>
      </c>
      <c r="Q563" t="n">
        <v>0</v>
      </c>
      <c r="R563" t="n">
        <v>0.9084419172685285</v>
      </c>
      <c r="S563" t="n">
        <v>28.89522604753631</v>
      </c>
      <c r="T563" t="n">
        <v>36.26949158363205</v>
      </c>
      <c r="U563" t="n">
        <v>4.349298174570744</v>
      </c>
      <c r="V563" t="n">
        <v>3.320765111042597</v>
      </c>
      <c r="W563" t="n">
        <v>-86.15060768619995</v>
      </c>
      <c r="X563" t="n">
        <v>1</v>
      </c>
      <c r="Y563" t="n">
        <v>64.72242819192091</v>
      </c>
      <c r="Z563" t="n">
        <v>67.08390078408665</v>
      </c>
      <c r="AA563" t="n">
        <v>1145.11498216183</v>
      </c>
      <c r="AB563" t="b">
        <v>0</v>
      </c>
      <c r="AC563" t="b">
        <v>1</v>
      </c>
      <c r="AD563" t="n">
        <v>89.77319640530359</v>
      </c>
      <c r="AE563" t="n">
        <v>1.8</v>
      </c>
      <c r="AF563" t="n">
        <v>0</v>
      </c>
      <c r="AG563" t="n">
        <v>0.06208463910800011</v>
      </c>
      <c r="AH563" t="b">
        <v>0</v>
      </c>
      <c r="AI563" t="b">
        <v>0</v>
      </c>
      <c r="AJ563" t="n">
        <v>1145.11498216183</v>
      </c>
      <c r="AK563" t="n">
        <v>0</v>
      </c>
      <c r="AL563" t="n">
        <v>4.349298174570744</v>
      </c>
      <c r="AM563" t="n">
        <v>0</v>
      </c>
      <c r="AN563" t="n">
        <v>6.163724276468357</v>
      </c>
      <c r="AO563" t="n">
        <v>0</v>
      </c>
      <c r="AP563" t="n">
        <v>1</v>
      </c>
      <c r="AQ563" t="n">
        <v>0</v>
      </c>
      <c r="AR563" t="n">
        <v>0</v>
      </c>
      <c r="AS563" t="n">
        <v>0</v>
      </c>
      <c r="AT563" t="n">
        <v>1.767404670228463</v>
      </c>
      <c r="AU563" t="n">
        <v>0.5556420236505515</v>
      </c>
      <c r="AV563" t="n">
        <v>1.767404670228463</v>
      </c>
    </row>
    <row r="564" spans="1:48">
      <c r="A564" t="n">
        <v>561</v>
      </c>
      <c r="B564" t="n">
        <v>0</v>
      </c>
      <c r="C564" t="n">
        <v>0</v>
      </c>
      <c r="D564" t="n">
        <v>0</v>
      </c>
      <c r="E564" t="n">
        <v>17</v>
      </c>
      <c r="F564" t="n">
        <v>-0.004910052803405396</v>
      </c>
      <c r="G564" t="n">
        <v>140.0476801825195</v>
      </c>
      <c r="H564" t="n">
        <v>552.3480506398568</v>
      </c>
      <c r="I564" t="n">
        <v>0.7079188178973369</v>
      </c>
      <c r="J564" t="n">
        <v>0.7079188178973369</v>
      </c>
      <c r="K564" t="n">
        <v>48.27018013977597</v>
      </c>
      <c r="L564" t="n">
        <v>2</v>
      </c>
      <c r="M564" t="n">
        <v>12.23888948777281</v>
      </c>
      <c r="N564" t="n">
        <v>1179.815436166734</v>
      </c>
      <c r="O564" t="b">
        <v>0</v>
      </c>
      <c r="P564" t="n">
        <v>0.7079188178973369</v>
      </c>
      <c r="Q564" t="n">
        <v>0</v>
      </c>
      <c r="R564" t="n">
        <v>0.7162888870973644</v>
      </c>
      <c r="S564" t="n">
        <v>28.90759955618134</v>
      </c>
      <c r="T564" t="n">
        <v>7.999310444620585</v>
      </c>
      <c r="U564" t="n">
        <v>0.9883146739384082</v>
      </c>
      <c r="V564" t="n">
        <v>2.269493268696983</v>
      </c>
      <c r="W564" t="n">
        <v>-86.15060768619995</v>
      </c>
      <c r="X564" t="n">
        <v>1</v>
      </c>
      <c r="Y564" t="n">
        <v>64.72242819192091</v>
      </c>
      <c r="Z564" t="n">
        <v>67.14749675243608</v>
      </c>
      <c r="AA564" t="n">
        <v>1179.815436166734</v>
      </c>
      <c r="AB564" t="b">
        <v>0</v>
      </c>
      <c r="AC564" t="b">
        <v>1</v>
      </c>
      <c r="AD564" t="n">
        <v>89.79566947064801</v>
      </c>
      <c r="AE564" t="n">
        <v>1.8</v>
      </c>
      <c r="AF564" t="n">
        <v>0</v>
      </c>
      <c r="AG564" t="n">
        <v>0.06153217821186863</v>
      </c>
      <c r="AH564" t="b">
        <v>0</v>
      </c>
      <c r="AI564" t="b">
        <v>0</v>
      </c>
      <c r="AJ564" t="n">
        <v>1179.815436166734</v>
      </c>
      <c r="AK564" t="n">
        <v>0</v>
      </c>
      <c r="AL564" t="n">
        <v>0.9883146739384082</v>
      </c>
      <c r="AM564" t="n">
        <v>0</v>
      </c>
      <c r="AN564" t="n">
        <v>2.788891718014313</v>
      </c>
      <c r="AO564" t="n">
        <v>0</v>
      </c>
      <c r="AP564" t="n">
        <v>1</v>
      </c>
      <c r="AQ564" t="n">
        <v>0</v>
      </c>
      <c r="AR564" t="n">
        <v>0</v>
      </c>
      <c r="AS564" t="n">
        <v>0</v>
      </c>
      <c r="AT564" t="n">
        <v>1.099907843409466</v>
      </c>
      <c r="AU564" t="n">
        <v>0.3457923531808644</v>
      </c>
      <c r="AV564" t="n">
        <v>1.099907843409466</v>
      </c>
    </row>
    <row r="565" spans="1:48">
      <c r="A565" t="n">
        <v>562</v>
      </c>
      <c r="B565" t="n">
        <v>0</v>
      </c>
      <c r="C565" t="n">
        <v>0</v>
      </c>
      <c r="D565" t="n">
        <v>0</v>
      </c>
      <c r="E565" t="n">
        <v>17</v>
      </c>
      <c r="F565" t="n">
        <v>0.02181581244923025</v>
      </c>
      <c r="G565" t="n">
        <v>140.0476801825195</v>
      </c>
      <c r="H565" t="n">
        <v>552.3480506398568</v>
      </c>
      <c r="I565" t="n">
        <v>0.9224050223269264</v>
      </c>
      <c r="J565" t="n">
        <v>0.9224050223269264</v>
      </c>
      <c r="K565" t="n">
        <v>62.89514484415336</v>
      </c>
      <c r="L565" t="n">
        <v>2</v>
      </c>
      <c r="M565" t="n">
        <v>15.94704483878128</v>
      </c>
      <c r="N565" t="n">
        <v>1179.815436166734</v>
      </c>
      <c r="O565" t="b">
        <v>0</v>
      </c>
      <c r="P565" t="n">
        <v>0.9224050223269264</v>
      </c>
      <c r="Q565" t="n">
        <v>0</v>
      </c>
      <c r="R565" t="n">
        <v>0.7615631756885771</v>
      </c>
      <c r="S565" t="n">
        <v>28.91446928561821</v>
      </c>
      <c r="T565" t="n">
        <v>9.803316652260547</v>
      </c>
      <c r="U565" t="n">
        <v>1.211199611237666</v>
      </c>
      <c r="V565" t="n">
        <v>2.337471690284294</v>
      </c>
      <c r="W565" t="n">
        <v>-86.15060768619995</v>
      </c>
      <c r="X565" t="n">
        <v>1</v>
      </c>
      <c r="Y565" t="n">
        <v>64.72242819192091</v>
      </c>
      <c r="Z565" t="n">
        <v>67.21075879643334</v>
      </c>
      <c r="AA565" t="n">
        <v>1179.815436166734</v>
      </c>
      <c r="AB565" t="b">
        <v>0</v>
      </c>
      <c r="AC565" t="b">
        <v>1</v>
      </c>
      <c r="AD565" t="n">
        <v>89.81814253599242</v>
      </c>
      <c r="AE565" t="n">
        <v>1.8</v>
      </c>
      <c r="AF565" t="n">
        <v>0</v>
      </c>
      <c r="AG565" t="n">
        <v>0.0629502536853716</v>
      </c>
      <c r="AH565" t="b">
        <v>0</v>
      </c>
      <c r="AI565" t="b">
        <v>0</v>
      </c>
      <c r="AJ565" t="n">
        <v>1179.815436166734</v>
      </c>
      <c r="AK565" t="n">
        <v>0</v>
      </c>
      <c r="AL565" t="n">
        <v>1.211199611237666</v>
      </c>
      <c r="AM565" t="n">
        <v>0</v>
      </c>
      <c r="AN565" t="n">
        <v>3.011199611237665</v>
      </c>
      <c r="AO565" t="n">
        <v>0</v>
      </c>
      <c r="AP565" t="n">
        <v>1</v>
      </c>
      <c r="AQ565" t="n">
        <v>0</v>
      </c>
      <c r="AR565" t="n">
        <v>0</v>
      </c>
      <c r="AS565" t="n">
        <v>0</v>
      </c>
      <c r="AT565" t="n">
        <v>1.143150171012227</v>
      </c>
      <c r="AU565" t="n">
        <v>0.3593870068678733</v>
      </c>
      <c r="AV565" t="n">
        <v>1.143150171012227</v>
      </c>
    </row>
    <row r="566" spans="1:48">
      <c r="A566" t="n">
        <v>563</v>
      </c>
      <c r="B566" t="n">
        <v>0</v>
      </c>
      <c r="C566" t="n">
        <v>0</v>
      </c>
      <c r="D566" t="n">
        <v>0</v>
      </c>
      <c r="E566" t="n">
        <v>17</v>
      </c>
      <c r="F566" t="n">
        <v>-0.08235319699351429</v>
      </c>
      <c r="G566" t="n">
        <v>140.0476801825195</v>
      </c>
      <c r="H566" t="n">
        <v>552.3480506398568</v>
      </c>
      <c r="I566" t="n">
        <v>0.0864053177949672</v>
      </c>
      <c r="J566" t="n">
        <v>0.0864053177949672</v>
      </c>
      <c r="K566" t="n">
        <v>5.891636370658693</v>
      </c>
      <c r="L566" t="n">
        <v>2</v>
      </c>
      <c r="M566" t="n">
        <v>1.493822609193381</v>
      </c>
      <c r="N566" t="n">
        <v>1179.815436166734</v>
      </c>
      <c r="O566" t="b">
        <v>0</v>
      </c>
      <c r="P566" t="n">
        <v>0.0864053177949672</v>
      </c>
      <c r="Q566" t="n">
        <v>0</v>
      </c>
      <c r="R566" t="n">
        <v>0.2523490769908901</v>
      </c>
      <c r="S566" t="n">
        <v>28.92199200421472</v>
      </c>
      <c r="T566" t="n">
        <v>2.771379877652566</v>
      </c>
      <c r="U566" t="n">
        <v>0.3424039383274085</v>
      </c>
      <c r="V566" t="n">
        <v>2.072024723535815</v>
      </c>
      <c r="W566" t="n">
        <v>-86.15060768619995</v>
      </c>
      <c r="X566" t="n">
        <v>1</v>
      </c>
      <c r="Y566" t="n">
        <v>64.72242819192091</v>
      </c>
      <c r="Z566" t="n">
        <v>67.27435476478277</v>
      </c>
      <c r="AA566" t="n">
        <v>1179.815436166734</v>
      </c>
      <c r="AB566" t="b">
        <v>0</v>
      </c>
      <c r="AC566" t="b">
        <v>1</v>
      </c>
      <c r="AD566" t="n">
        <v>89.84061560133684</v>
      </c>
      <c r="AE566" t="n">
        <v>1.8</v>
      </c>
      <c r="AF566" t="n">
        <v>0</v>
      </c>
      <c r="AG566" t="n">
        <v>0.05474739818062774</v>
      </c>
      <c r="AH566" t="b">
        <v>0</v>
      </c>
      <c r="AI566" t="b">
        <v>0</v>
      </c>
      <c r="AJ566" t="n">
        <v>1179.815436166734</v>
      </c>
      <c r="AK566" t="n">
        <v>0</v>
      </c>
      <c r="AL566" t="n">
        <v>0.3424039383274085</v>
      </c>
      <c r="AM566" t="n">
        <v>0</v>
      </c>
      <c r="AN566" t="n">
        <v>2.148312869664671</v>
      </c>
      <c r="AO566" t="n">
        <v>0</v>
      </c>
      <c r="AP566" t="n">
        <v>1</v>
      </c>
      <c r="AQ566" t="n">
        <v>0</v>
      </c>
      <c r="AR566" t="n">
        <v>0</v>
      </c>
      <c r="AS566" t="n">
        <v>0</v>
      </c>
      <c r="AT566" t="n">
        <v>0.9728337942595651</v>
      </c>
      <c r="AU566" t="n">
        <v>0.3058424294240183</v>
      </c>
      <c r="AV566" t="n">
        <v>0.9728337942595651</v>
      </c>
    </row>
    <row r="567" spans="1:48">
      <c r="A567" t="n">
        <v>564</v>
      </c>
      <c r="B567" t="n">
        <v>0</v>
      </c>
      <c r="C567" t="n">
        <v>0</v>
      </c>
      <c r="D567" t="n">
        <v>0</v>
      </c>
      <c r="E567" t="n">
        <v>15.4</v>
      </c>
      <c r="F567" t="n">
        <v>-1.025736357808509</v>
      </c>
      <c r="G567" t="n">
        <v>126.8667220476941</v>
      </c>
      <c r="H567" t="n">
        <v>500.3623517561055</v>
      </c>
      <c r="I567" t="n">
        <v>-6.78859586659768</v>
      </c>
      <c r="J567" t="n">
        <v>-6.78859586659768</v>
      </c>
      <c r="K567" t="n">
        <v>-510.9796665587613</v>
      </c>
      <c r="L567" t="n">
        <v>2</v>
      </c>
      <c r="M567" t="n">
        <v>-129.5587389854871</v>
      </c>
      <c r="N567" t="n">
        <v>1068.773983351041</v>
      </c>
      <c r="O567" t="b">
        <v>0</v>
      </c>
      <c r="P567" t="n">
        <v>-6.788595866597678</v>
      </c>
      <c r="Q567" t="n">
        <v>0</v>
      </c>
      <c r="R567" t="n">
        <v>0.9494232179445122</v>
      </c>
      <c r="S567" t="n">
        <v>28.92420163226368</v>
      </c>
      <c r="T567" t="n">
        <v>-57.58711370806849</v>
      </c>
      <c r="U567" t="n">
        <v>-6.445250532989982</v>
      </c>
      <c r="V567" t="n">
        <v>71.97162527741861</v>
      </c>
      <c r="W567" t="n">
        <v>-86.15060768619995</v>
      </c>
      <c r="X567" t="n">
        <v>1</v>
      </c>
      <c r="Y567" t="n">
        <v>64.72242819192091</v>
      </c>
      <c r="Z567" t="n">
        <v>67.32043376336327</v>
      </c>
      <c r="AA567" t="n">
        <v>1068.773983351041</v>
      </c>
      <c r="AB567" t="b">
        <v>0</v>
      </c>
      <c r="AC567" t="b">
        <v>1</v>
      </c>
      <c r="AD567" t="n">
        <v>89.86308866668125</v>
      </c>
      <c r="AE567" t="n">
        <v>1.8</v>
      </c>
      <c r="AF567" t="n">
        <v>0</v>
      </c>
      <c r="AG567" t="n">
        <v>0.04149613081137254</v>
      </c>
      <c r="AH567" t="b">
        <v>0</v>
      </c>
      <c r="AI567" t="b">
        <v>0</v>
      </c>
      <c r="AJ567" t="n">
        <v>1068.773983351041</v>
      </c>
      <c r="AK567" t="n">
        <v>0</v>
      </c>
      <c r="AL567" t="n">
        <v>-6.445250532989982</v>
      </c>
      <c r="AM567" t="n">
        <v>2.758527398297083</v>
      </c>
      <c r="AN567" t="n">
        <v>-1.79819064249128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</row>
    <row r="568" spans="1:48">
      <c r="A568" t="n">
        <v>565</v>
      </c>
      <c r="B568" t="n">
        <v>0</v>
      </c>
      <c r="C568" t="n">
        <v>0</v>
      </c>
      <c r="D568" t="n">
        <v>0</v>
      </c>
      <c r="E568" t="n">
        <v>10.1</v>
      </c>
      <c r="F568" t="n">
        <v>-1.56470137177245</v>
      </c>
      <c r="G568" t="n">
        <v>83.20479822608509</v>
      </c>
      <c r="H568" t="n">
        <v>328.1597242036796</v>
      </c>
      <c r="I568" t="n">
        <v>-7.037263394014033</v>
      </c>
      <c r="J568" t="n">
        <v>-7.037263394014033</v>
      </c>
      <c r="K568" t="n">
        <v>-807.6567305315706</v>
      </c>
      <c r="L568" t="n">
        <v>2</v>
      </c>
      <c r="M568" t="n">
        <v>-204.7811182889378</v>
      </c>
      <c r="N568" t="n">
        <v>700.9491708990596</v>
      </c>
      <c r="O568" t="b">
        <v>0</v>
      </c>
      <c r="P568" t="n">
        <v>-7.037263394014033</v>
      </c>
      <c r="Q568" t="n">
        <v>0</v>
      </c>
      <c r="R568" t="n">
        <v>0.9545149197296878</v>
      </c>
      <c r="S568" t="n">
        <v>28.93594549530585</v>
      </c>
      <c r="T568" t="n">
        <v>-91.51059582664848</v>
      </c>
      <c r="U568" t="n">
        <v>-6.717172903653975</v>
      </c>
      <c r="V568" t="n">
        <v>113.2705224622893</v>
      </c>
      <c r="W568" t="n">
        <v>-77.71628957170618</v>
      </c>
      <c r="X568" t="n">
        <v>1</v>
      </c>
      <c r="Y568" t="n">
        <v>56.28811007742715</v>
      </c>
      <c r="Z568" t="n">
        <v>67.35308833804379</v>
      </c>
      <c r="AA568" t="n">
        <v>750</v>
      </c>
      <c r="AB568" t="b">
        <v>0</v>
      </c>
      <c r="AC568" t="b">
        <v>1</v>
      </c>
      <c r="AD568" t="n">
        <v>89.88409744068635</v>
      </c>
      <c r="AE568" t="n">
        <v>1.623776372403689</v>
      </c>
      <c r="AF568" t="n">
        <v>0</v>
      </c>
      <c r="AG568" t="n">
        <v>0.03082155226781907</v>
      </c>
      <c r="AH568" t="b">
        <v>0</v>
      </c>
      <c r="AI568" t="b">
        <v>0</v>
      </c>
      <c r="AJ568" t="n">
        <v>750</v>
      </c>
      <c r="AK568" t="n">
        <v>0</v>
      </c>
      <c r="AL568" t="n">
        <v>-6.717172903653975</v>
      </c>
      <c r="AM568" t="n">
        <v>3.808517064063639</v>
      </c>
      <c r="AN568" t="n">
        <v>-1.23618222</v>
      </c>
      <c r="AO568" t="n">
        <v>0</v>
      </c>
      <c r="AP568" t="n">
        <v>1</v>
      </c>
      <c r="AQ568" t="n">
        <v>0</v>
      </c>
      <c r="AR568" t="n">
        <v>0</v>
      </c>
      <c r="AS568" t="n">
        <v>0</v>
      </c>
      <c r="AT568" t="n">
        <v>0.3684347699609165</v>
      </c>
      <c r="AU568" t="n">
        <v>0.1158296368753209</v>
      </c>
      <c r="AV568" t="n">
        <v>0.3684347699609165</v>
      </c>
    </row>
    <row r="569" spans="1:48">
      <c r="A569" t="n">
        <v>566</v>
      </c>
      <c r="B569" t="n">
        <v>0</v>
      </c>
      <c r="C569" t="n">
        <v>0</v>
      </c>
      <c r="D569" t="n">
        <v>0</v>
      </c>
      <c r="E569" t="n">
        <v>4.8</v>
      </c>
      <c r="F569" t="n">
        <v>-1.548791488435021</v>
      </c>
      <c r="G569" t="n">
        <v>39.54287440447608</v>
      </c>
      <c r="H569" t="n">
        <v>155.9570966512537</v>
      </c>
      <c r="I569" t="n">
        <v>-3.313390159193759</v>
      </c>
      <c r="J569" t="n">
        <v>-3.313390159193759</v>
      </c>
      <c r="K569" t="n">
        <v>-800.1579503305443</v>
      </c>
      <c r="L569" t="n">
        <v>0</v>
      </c>
      <c r="M569" t="n">
        <v>-202.8798048505437</v>
      </c>
      <c r="N569" t="n">
        <v>0</v>
      </c>
      <c r="O569" t="b">
        <v>1</v>
      </c>
      <c r="P569" t="n">
        <v>-3.313390159193759</v>
      </c>
      <c r="Q569" t="n">
        <v>0</v>
      </c>
      <c r="R569" t="n">
        <v>0</v>
      </c>
      <c r="S569" t="n">
        <v>28.94689394432186</v>
      </c>
      <c r="T569" t="n">
        <v>0</v>
      </c>
      <c r="U569" t="n">
        <v>0</v>
      </c>
      <c r="V569" t="n">
        <v>202.8798048505437</v>
      </c>
      <c r="W569" t="n">
        <v>-85.36674774894449</v>
      </c>
      <c r="X569" t="n">
        <v>1</v>
      </c>
      <c r="Y569" t="n">
        <v>63.93856825466546</v>
      </c>
      <c r="Z569" t="n">
        <v>67.39606672978614</v>
      </c>
      <c r="AA569" t="n">
        <v>750</v>
      </c>
      <c r="AB569" t="b">
        <v>0</v>
      </c>
      <c r="AC569" t="b">
        <v>1</v>
      </c>
      <c r="AD569" t="n">
        <v>89.90497012789677</v>
      </c>
      <c r="AE569" t="n">
        <v>1.783622310684109</v>
      </c>
      <c r="AF569" t="n">
        <v>0</v>
      </c>
      <c r="AG569" t="n">
        <v>0.02020571557691037</v>
      </c>
      <c r="AH569" t="b">
        <v>1</v>
      </c>
      <c r="AI569" t="b">
        <v>1</v>
      </c>
      <c r="AJ569" t="n">
        <v>750</v>
      </c>
      <c r="AK569" t="n">
        <v>0</v>
      </c>
      <c r="AL569" t="n">
        <v>0</v>
      </c>
      <c r="AM569" t="n">
        <v>0</v>
      </c>
      <c r="AN569" t="n">
        <v>2.053185880888862</v>
      </c>
      <c r="AO569" t="n">
        <v>0</v>
      </c>
      <c r="AP569" t="n">
        <v>1</v>
      </c>
      <c r="AQ569" t="n">
        <v>0</v>
      </c>
      <c r="AR569" t="n">
        <v>0</v>
      </c>
      <c r="AS569" t="n">
        <v>0</v>
      </c>
      <c r="AT569" t="n">
        <v>0.3681785747054293</v>
      </c>
      <c r="AU569" t="n">
        <v>0.1157490934363414</v>
      </c>
      <c r="AV569" t="n">
        <v>0.3681785747054293</v>
      </c>
    </row>
    <row r="570" spans="1:48">
      <c r="A570" t="n">
        <v>567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b">
        <v>0</v>
      </c>
      <c r="P570" t="n">
        <v>0</v>
      </c>
      <c r="Q570" t="n">
        <v>0</v>
      </c>
      <c r="R570" t="n">
        <v>1</v>
      </c>
      <c r="S570" t="n">
        <v>28.94689394432186</v>
      </c>
      <c r="T570" t="n">
        <v>0</v>
      </c>
      <c r="U570" t="n">
        <v>0</v>
      </c>
      <c r="V570" t="n">
        <v>0</v>
      </c>
      <c r="W570" t="n">
        <v>0</v>
      </c>
      <c r="X570" t="n">
        <v>1</v>
      </c>
      <c r="Y570" t="n">
        <v>-21.42817949427903</v>
      </c>
      <c r="Z570" t="n">
        <v>67.39485766805517</v>
      </c>
      <c r="AA570" t="n">
        <v>0</v>
      </c>
      <c r="AB570" t="b">
        <v>0</v>
      </c>
      <c r="AC570" t="b">
        <v>0</v>
      </c>
      <c r="AD570" t="n">
        <v>89.91235040372322</v>
      </c>
      <c r="AE570" t="n">
        <v>-0</v>
      </c>
      <c r="AF570" t="n">
        <v>0</v>
      </c>
      <c r="AG570" t="n">
        <v>0.00981133672651141</v>
      </c>
      <c r="AH570" t="b">
        <v>0</v>
      </c>
      <c r="AI570" t="b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0.2695635702047531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</row>
    <row r="571" spans="1:48">
      <c r="A571" t="n">
        <v>568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b">
        <v>0</v>
      </c>
      <c r="P571" t="n">
        <v>0</v>
      </c>
      <c r="Q571" t="n">
        <v>0</v>
      </c>
      <c r="R571" t="n">
        <v>1</v>
      </c>
      <c r="S571" t="n">
        <v>28.94689394432186</v>
      </c>
      <c r="T571" t="n">
        <v>0</v>
      </c>
      <c r="U571" t="n">
        <v>0</v>
      </c>
      <c r="V571" t="n">
        <v>0</v>
      </c>
      <c r="W571" t="n">
        <v>0</v>
      </c>
      <c r="X571" t="n">
        <v>1</v>
      </c>
      <c r="Y571" t="n">
        <v>-21.42817949427903</v>
      </c>
      <c r="Z571" t="n">
        <v>67.39364860632419</v>
      </c>
      <c r="AA571" t="n">
        <v>0</v>
      </c>
      <c r="AB571" t="b">
        <v>0</v>
      </c>
      <c r="AC571" t="b">
        <v>0</v>
      </c>
      <c r="AD571" t="n">
        <v>89.90491006362105</v>
      </c>
      <c r="AE571" t="n">
        <v>-0</v>
      </c>
      <c r="AF571" t="n">
        <v>0</v>
      </c>
      <c r="AG571" t="n">
        <v>0.003687345647444384</v>
      </c>
      <c r="AH571" t="b">
        <v>0</v>
      </c>
      <c r="AI571" t="b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</row>
    <row r="572" spans="1:48">
      <c r="A572" t="n">
        <v>569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b">
        <v>0</v>
      </c>
      <c r="P572" t="n">
        <v>0</v>
      </c>
      <c r="Q572" t="n">
        <v>0</v>
      </c>
      <c r="R572" t="n">
        <v>1</v>
      </c>
      <c r="S572" t="n">
        <v>28.94689394432186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-21.42817949427903</v>
      </c>
      <c r="Z572" t="n">
        <v>67.39243954459322</v>
      </c>
      <c r="AA572" t="n">
        <v>0</v>
      </c>
      <c r="AB572" t="b">
        <v>0</v>
      </c>
      <c r="AC572" t="b">
        <v>0</v>
      </c>
      <c r="AD572" t="n">
        <v>89.89746972351887</v>
      </c>
      <c r="AE572" t="n">
        <v>-0</v>
      </c>
      <c r="AF572" t="n">
        <v>0</v>
      </c>
      <c r="AG572" t="n">
        <v>-0.0004168451027970477</v>
      </c>
      <c r="AH572" t="b">
        <v>0</v>
      </c>
      <c r="AI572" t="b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</row>
    <row r="573" spans="1:48">
      <c r="A573" t="n">
        <v>570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b">
        <v>0</v>
      </c>
      <c r="P573" t="n">
        <v>0</v>
      </c>
      <c r="Q573" t="n">
        <v>0</v>
      </c>
      <c r="R573" t="n">
        <v>1</v>
      </c>
      <c r="S573" t="n">
        <v>28.94689394432186</v>
      </c>
      <c r="T573" t="n">
        <v>0</v>
      </c>
      <c r="U573" t="n">
        <v>0</v>
      </c>
      <c r="V573" t="n">
        <v>0</v>
      </c>
      <c r="W573" t="n">
        <v>0</v>
      </c>
      <c r="X573" t="n">
        <v>1</v>
      </c>
      <c r="Y573" t="n">
        <v>-21.42817949427903</v>
      </c>
      <c r="Z573" t="n">
        <v>67.39123048286224</v>
      </c>
      <c r="AA573" t="n">
        <v>0</v>
      </c>
      <c r="AB573" t="b">
        <v>0</v>
      </c>
      <c r="AC573" t="b">
        <v>0</v>
      </c>
      <c r="AD573" t="n">
        <v>89.89002938341669</v>
      </c>
      <c r="AE573" t="n">
        <v>-0</v>
      </c>
      <c r="AF573" t="n">
        <v>0</v>
      </c>
      <c r="AG573" t="n">
        <v>-0.006469273715334123</v>
      </c>
      <c r="AH573" t="b">
        <v>0</v>
      </c>
      <c r="AI573" t="b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</row>
    <row r="574" spans="1:48">
      <c r="A574" t="n">
        <v>571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b">
        <v>0</v>
      </c>
      <c r="P574" t="n">
        <v>0</v>
      </c>
      <c r="Q574" t="n">
        <v>0</v>
      </c>
      <c r="R574" t="n">
        <v>1</v>
      </c>
      <c r="S574" t="n">
        <v>28.94689394432186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-21.42817949427903</v>
      </c>
      <c r="Z574" t="n">
        <v>67.39002142113127</v>
      </c>
      <c r="AA574" t="n">
        <v>0</v>
      </c>
      <c r="AB574" t="b">
        <v>0</v>
      </c>
      <c r="AC574" t="b">
        <v>0</v>
      </c>
      <c r="AD574" t="n">
        <v>89.88258904331451</v>
      </c>
      <c r="AE574" t="n">
        <v>-0</v>
      </c>
      <c r="AF574" t="n">
        <v>0</v>
      </c>
      <c r="AG574" t="n">
        <v>-0.004255595822477032</v>
      </c>
      <c r="AH574" t="b">
        <v>0</v>
      </c>
      <c r="AI574" t="b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</row>
    <row r="575" spans="1:48">
      <c r="A575" t="n">
        <v>572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b">
        <v>0</v>
      </c>
      <c r="P575" t="n">
        <v>0</v>
      </c>
      <c r="Q575" t="n">
        <v>0</v>
      </c>
      <c r="R575" t="n">
        <v>1</v>
      </c>
      <c r="S575" t="n">
        <v>28.94689394432186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-21.42817949427903</v>
      </c>
      <c r="Z575" t="n">
        <v>67.38881235940029</v>
      </c>
      <c r="AA575" t="n">
        <v>0</v>
      </c>
      <c r="AB575" t="b">
        <v>0</v>
      </c>
      <c r="AC575" t="b">
        <v>0</v>
      </c>
      <c r="AD575" t="n">
        <v>89.87514870321233</v>
      </c>
      <c r="AE575" t="n">
        <v>-0</v>
      </c>
      <c r="AF575" t="n">
        <v>0</v>
      </c>
      <c r="AG575" t="n">
        <v>-0.002805059617967731</v>
      </c>
      <c r="AH575" t="b">
        <v>0</v>
      </c>
      <c r="AI575" t="b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</row>
    <row r="576" spans="1:48">
      <c r="A576" t="n">
        <v>573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b">
        <v>0</v>
      </c>
      <c r="P576" t="n">
        <v>0</v>
      </c>
      <c r="Q576" t="n">
        <v>0</v>
      </c>
      <c r="R576" t="n">
        <v>1</v>
      </c>
      <c r="S576" t="n">
        <v>28.94689394432186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-21.42817949427903</v>
      </c>
      <c r="Z576" t="n">
        <v>67.38760329766932</v>
      </c>
      <c r="AA576" t="n">
        <v>0</v>
      </c>
      <c r="AB576" t="b">
        <v>0</v>
      </c>
      <c r="AC576" t="b">
        <v>0</v>
      </c>
      <c r="AD576" t="n">
        <v>89.86770836311015</v>
      </c>
      <c r="AE576" t="n">
        <v>-0</v>
      </c>
      <c r="AF576" t="n">
        <v>0</v>
      </c>
      <c r="AG576" t="n">
        <v>-0.001805194211204952</v>
      </c>
      <c r="AH576" t="b">
        <v>0</v>
      </c>
      <c r="AI576" t="b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</row>
    <row r="577" spans="1:48">
      <c r="A577" t="n">
        <v>574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b">
        <v>0</v>
      </c>
      <c r="P577" t="n">
        <v>0</v>
      </c>
      <c r="Q577" t="n">
        <v>0</v>
      </c>
      <c r="R577" t="n">
        <v>1</v>
      </c>
      <c r="S577" t="n">
        <v>28.94689394432186</v>
      </c>
      <c r="T577" t="n">
        <v>0</v>
      </c>
      <c r="U577" t="n">
        <v>0</v>
      </c>
      <c r="V577" t="n">
        <v>0</v>
      </c>
      <c r="W577" t="n">
        <v>0</v>
      </c>
      <c r="X577" t="n">
        <v>1</v>
      </c>
      <c r="Y577" t="n">
        <v>-21.42817949427903</v>
      </c>
      <c r="Z577" t="n">
        <v>67.38639423593834</v>
      </c>
      <c r="AA577" t="n">
        <v>0</v>
      </c>
      <c r="AB577" t="b">
        <v>0</v>
      </c>
      <c r="AC577" t="b">
        <v>0</v>
      </c>
      <c r="AD577" t="n">
        <v>89.86026802300798</v>
      </c>
      <c r="AE577" t="n">
        <v>-0</v>
      </c>
      <c r="AF577" t="n">
        <v>0</v>
      </c>
      <c r="AG577" t="n">
        <v>-0.0004167943131566654</v>
      </c>
      <c r="AH577" t="b">
        <v>0</v>
      </c>
      <c r="AI577" t="b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</row>
    <row r="578" spans="1:48">
      <c r="A578" t="n">
        <v>575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b">
        <v>0</v>
      </c>
      <c r="P578" t="n">
        <v>0</v>
      </c>
      <c r="Q578" t="n">
        <v>0</v>
      </c>
      <c r="R578" t="n">
        <v>1</v>
      </c>
      <c r="S578" t="n">
        <v>28.94689394432186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-21.42817949427903</v>
      </c>
      <c r="Z578" t="n">
        <v>67.38518517420736</v>
      </c>
      <c r="AA578" t="n">
        <v>0</v>
      </c>
      <c r="AB578" t="b">
        <v>0</v>
      </c>
      <c r="AC578" t="b">
        <v>0</v>
      </c>
      <c r="AD578" t="n">
        <v>89.8528276829058</v>
      </c>
      <c r="AE578" t="n">
        <v>-0</v>
      </c>
      <c r="AF578" t="n">
        <v>0</v>
      </c>
      <c r="AG578" t="n">
        <v>-0.000686815271824015</v>
      </c>
      <c r="AH578" t="b">
        <v>0</v>
      </c>
      <c r="AI578" t="b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</row>
    <row r="579" spans="1:48">
      <c r="A579" t="n">
        <v>576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b">
        <v>0</v>
      </c>
      <c r="P579" t="n">
        <v>0</v>
      </c>
      <c r="Q579" t="n">
        <v>0</v>
      </c>
      <c r="R579" t="n">
        <v>1</v>
      </c>
      <c r="S579" t="n">
        <v>28.94689394432186</v>
      </c>
      <c r="T579" t="n">
        <v>0</v>
      </c>
      <c r="U579" t="n">
        <v>0</v>
      </c>
      <c r="V579" t="n">
        <v>0</v>
      </c>
      <c r="W579" t="n">
        <v>0</v>
      </c>
      <c r="X579" t="n">
        <v>1</v>
      </c>
      <c r="Y579" t="n">
        <v>-21.42817949427903</v>
      </c>
      <c r="Z579" t="n">
        <v>67.38397611247639</v>
      </c>
      <c r="AA579" t="n">
        <v>0</v>
      </c>
      <c r="AB579" t="b">
        <v>0</v>
      </c>
      <c r="AC579" t="b">
        <v>0</v>
      </c>
      <c r="AD579" t="n">
        <v>89.84538734280362</v>
      </c>
      <c r="AE579" t="n">
        <v>-0</v>
      </c>
      <c r="AF579" t="n">
        <v>0</v>
      </c>
      <c r="AG579" t="n">
        <v>-0.0008838488564547609</v>
      </c>
      <c r="AH579" t="b">
        <v>0</v>
      </c>
      <c r="AI579" t="b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</row>
    <row r="580" spans="1:48">
      <c r="A580" t="n">
        <v>577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b">
        <v>0</v>
      </c>
      <c r="P580" t="n">
        <v>0</v>
      </c>
      <c r="Q580" t="n">
        <v>0</v>
      </c>
      <c r="R580" t="n">
        <v>1</v>
      </c>
      <c r="S580" t="n">
        <v>28.94689394432186</v>
      </c>
      <c r="T580" t="n">
        <v>0</v>
      </c>
      <c r="U580" t="n">
        <v>0</v>
      </c>
      <c r="V580" t="n">
        <v>0</v>
      </c>
      <c r="W580" t="n">
        <v>0</v>
      </c>
      <c r="X580" t="n">
        <v>1</v>
      </c>
      <c r="Y580" t="n">
        <v>-21.42817949427903</v>
      </c>
      <c r="Z580" t="n">
        <v>67.38276705074541</v>
      </c>
      <c r="AA580" t="n">
        <v>0</v>
      </c>
      <c r="AB580" t="b">
        <v>0</v>
      </c>
      <c r="AC580" t="b">
        <v>0</v>
      </c>
      <c r="AD580" t="n">
        <v>89.83794700270144</v>
      </c>
      <c r="AE580" t="n">
        <v>-0</v>
      </c>
      <c r="AF580" t="n">
        <v>0</v>
      </c>
      <c r="AG580" t="n">
        <v>-0.001024947341502769</v>
      </c>
      <c r="AH580" t="b">
        <v>0</v>
      </c>
      <c r="AI580" t="b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</row>
    <row r="581" spans="1:48">
      <c r="A581" t="n">
        <v>578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b">
        <v>0</v>
      </c>
      <c r="P581" t="n">
        <v>0</v>
      </c>
      <c r="Q581" t="n">
        <v>0</v>
      </c>
      <c r="R581" t="n">
        <v>1</v>
      </c>
      <c r="S581" t="n">
        <v>28.94689394432186</v>
      </c>
      <c r="T581" t="n">
        <v>0</v>
      </c>
      <c r="U581" t="n">
        <v>0</v>
      </c>
      <c r="V581" t="n">
        <v>0</v>
      </c>
      <c r="W581" t="n">
        <v>0</v>
      </c>
      <c r="X581" t="n">
        <v>1</v>
      </c>
      <c r="Y581" t="n">
        <v>-21.42817949427903</v>
      </c>
      <c r="Z581" t="n">
        <v>67.38155798901444</v>
      </c>
      <c r="AA581" t="n">
        <v>0</v>
      </c>
      <c r="AB581" t="b">
        <v>0</v>
      </c>
      <c r="AC581" t="b">
        <v>0</v>
      </c>
      <c r="AD581" t="n">
        <v>89.83050666259926</v>
      </c>
      <c r="AE581" t="n">
        <v>-0</v>
      </c>
      <c r="AF581" t="n">
        <v>0</v>
      </c>
      <c r="AG581" t="n">
        <v>-0.001209061730974514</v>
      </c>
      <c r="AH581" t="b">
        <v>0</v>
      </c>
      <c r="AI581" t="b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</row>
    <row r="582" spans="1:48">
      <c r="A582" t="n">
        <v>579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b">
        <v>0</v>
      </c>
      <c r="P582" t="n">
        <v>0</v>
      </c>
      <c r="Q582" t="n">
        <v>0</v>
      </c>
      <c r="R582" t="n">
        <v>1</v>
      </c>
      <c r="S582" t="n">
        <v>28.94689394432186</v>
      </c>
      <c r="T582" t="n">
        <v>0</v>
      </c>
      <c r="U582" t="n">
        <v>0</v>
      </c>
      <c r="V582" t="n">
        <v>0</v>
      </c>
      <c r="W582" t="n">
        <v>0</v>
      </c>
      <c r="X582" t="n">
        <v>1</v>
      </c>
      <c r="Y582" t="n">
        <v>-21.42817949427903</v>
      </c>
      <c r="Z582" t="n">
        <v>67.38034892728346</v>
      </c>
      <c r="AA582" t="n">
        <v>0</v>
      </c>
      <c r="AB582" t="b">
        <v>0</v>
      </c>
      <c r="AC582" t="b">
        <v>0</v>
      </c>
      <c r="AD582" t="n">
        <v>89.82306632249708</v>
      </c>
      <c r="AE582" t="n">
        <v>-0</v>
      </c>
      <c r="AF582" t="n">
        <v>0</v>
      </c>
      <c r="AG582" t="n">
        <v>-0.001209061730975514</v>
      </c>
      <c r="AH582" t="b">
        <v>0</v>
      </c>
      <c r="AI582" t="b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</row>
    <row r="583" spans="1:48">
      <c r="A583" t="n">
        <v>580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b">
        <v>0</v>
      </c>
      <c r="P583" t="n">
        <v>0</v>
      </c>
      <c r="Q583" t="n">
        <v>0</v>
      </c>
      <c r="R583" t="n">
        <v>1</v>
      </c>
      <c r="S583" t="n">
        <v>28.94689394432186</v>
      </c>
      <c r="T583" t="n">
        <v>0</v>
      </c>
      <c r="U583" t="n">
        <v>0</v>
      </c>
      <c r="V583" t="n">
        <v>0</v>
      </c>
      <c r="W583" t="n">
        <v>0</v>
      </c>
      <c r="X583" t="n">
        <v>1</v>
      </c>
      <c r="Y583" t="n">
        <v>-21.42817949427903</v>
      </c>
      <c r="Z583" t="n">
        <v>67.37913986555249</v>
      </c>
      <c r="AA583" t="n">
        <v>0</v>
      </c>
      <c r="AB583" t="b">
        <v>0</v>
      </c>
      <c r="AC583" t="b">
        <v>0</v>
      </c>
      <c r="AD583" t="n">
        <v>89.81562598239491</v>
      </c>
      <c r="AE583" t="n">
        <v>-0</v>
      </c>
      <c r="AF583" t="n">
        <v>0</v>
      </c>
      <c r="AG583" t="n">
        <v>-0.001209061730976513</v>
      </c>
      <c r="AH583" t="b">
        <v>0</v>
      </c>
      <c r="AI583" t="b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</row>
    <row r="584" spans="1:48">
      <c r="A584" t="n">
        <v>581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b">
        <v>0</v>
      </c>
      <c r="P584" t="n">
        <v>0</v>
      </c>
      <c r="Q584" t="n">
        <v>0</v>
      </c>
      <c r="R584" t="n">
        <v>1</v>
      </c>
      <c r="S584" t="n">
        <v>28.94689394432186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-21.42817949427903</v>
      </c>
      <c r="Z584" t="n">
        <v>67.37793080382151</v>
      </c>
      <c r="AA584" t="n">
        <v>0</v>
      </c>
      <c r="AB584" t="b">
        <v>0</v>
      </c>
      <c r="AC584" t="b">
        <v>0</v>
      </c>
      <c r="AD584" t="n">
        <v>89.80818564229273</v>
      </c>
      <c r="AE584" t="n">
        <v>-0</v>
      </c>
      <c r="AF584" t="n">
        <v>0</v>
      </c>
      <c r="AG584" t="n">
        <v>-0.001209061730975292</v>
      </c>
      <c r="AH584" t="b">
        <v>0</v>
      </c>
      <c r="AI584" t="b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</row>
    <row r="585" spans="1:48">
      <c r="A585" t="n">
        <v>582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b">
        <v>0</v>
      </c>
      <c r="P585" t="n">
        <v>0</v>
      </c>
      <c r="Q585" t="n">
        <v>0</v>
      </c>
      <c r="R585" t="n">
        <v>1</v>
      </c>
      <c r="S585" t="n">
        <v>28.94689394432186</v>
      </c>
      <c r="T585" t="n">
        <v>0</v>
      </c>
      <c r="U585" t="n">
        <v>0</v>
      </c>
      <c r="V585" t="n">
        <v>0</v>
      </c>
      <c r="W585" t="n">
        <v>0</v>
      </c>
      <c r="X585" t="n">
        <v>1</v>
      </c>
      <c r="Y585" t="n">
        <v>-21.42817949427903</v>
      </c>
      <c r="Z585" t="n">
        <v>67.37672174209054</v>
      </c>
      <c r="AA585" t="n">
        <v>0</v>
      </c>
      <c r="AB585" t="b">
        <v>0</v>
      </c>
      <c r="AC585" t="b">
        <v>0</v>
      </c>
      <c r="AD585" t="n">
        <v>89.80074530219055</v>
      </c>
      <c r="AE585" t="n">
        <v>-0</v>
      </c>
      <c r="AF585" t="n">
        <v>0</v>
      </c>
      <c r="AG585" t="n">
        <v>-0.001209061730974514</v>
      </c>
      <c r="AH585" t="b">
        <v>0</v>
      </c>
      <c r="AI585" t="b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</row>
    <row r="586" spans="1:48">
      <c r="A586" t="n">
        <v>583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b">
        <v>0</v>
      </c>
      <c r="P586" t="n">
        <v>0</v>
      </c>
      <c r="Q586" t="n">
        <v>0</v>
      </c>
      <c r="R586" t="n">
        <v>1</v>
      </c>
      <c r="S586" t="n">
        <v>28.94689394432186</v>
      </c>
      <c r="T586" t="n">
        <v>0</v>
      </c>
      <c r="U586" t="n">
        <v>0</v>
      </c>
      <c r="V586" t="n">
        <v>0</v>
      </c>
      <c r="W586" t="n">
        <v>0</v>
      </c>
      <c r="X586" t="n">
        <v>1</v>
      </c>
      <c r="Y586" t="n">
        <v>-21.42817949427903</v>
      </c>
      <c r="Z586" t="n">
        <v>67.37551268035956</v>
      </c>
      <c r="AA586" t="n">
        <v>0</v>
      </c>
      <c r="AB586" t="b">
        <v>0</v>
      </c>
      <c r="AC586" t="b">
        <v>0</v>
      </c>
      <c r="AD586" t="n">
        <v>89.79330496208837</v>
      </c>
      <c r="AE586" t="n">
        <v>-0</v>
      </c>
      <c r="AF586" t="n">
        <v>0</v>
      </c>
      <c r="AG586" t="n">
        <v>-0.00120906173097507</v>
      </c>
      <c r="AH586" t="b">
        <v>0</v>
      </c>
      <c r="AI586" t="b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</row>
    <row r="587" spans="1:48">
      <c r="A587" t="n">
        <v>584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b">
        <v>0</v>
      </c>
      <c r="P587" t="n">
        <v>0</v>
      </c>
      <c r="Q587" t="n">
        <v>0</v>
      </c>
      <c r="R587" t="n">
        <v>1</v>
      </c>
      <c r="S587" t="n">
        <v>28.94689394432186</v>
      </c>
      <c r="T587" t="n">
        <v>0</v>
      </c>
      <c r="U587" t="n">
        <v>0</v>
      </c>
      <c r="V587" t="n">
        <v>0</v>
      </c>
      <c r="W587" t="n">
        <v>0</v>
      </c>
      <c r="X587" t="n">
        <v>1</v>
      </c>
      <c r="Y587" t="n">
        <v>-21.42817949427903</v>
      </c>
      <c r="Z587" t="n">
        <v>67.37430361862859</v>
      </c>
      <c r="AA587" t="n">
        <v>0</v>
      </c>
      <c r="AB587" t="b">
        <v>0</v>
      </c>
      <c r="AC587" t="b">
        <v>0</v>
      </c>
      <c r="AD587" t="n">
        <v>89.78586462198619</v>
      </c>
      <c r="AE587" t="n">
        <v>-0</v>
      </c>
      <c r="AF587" t="n">
        <v>0</v>
      </c>
      <c r="AG587" t="n">
        <v>-0.001209061730976124</v>
      </c>
      <c r="AH587" t="b">
        <v>0</v>
      </c>
      <c r="AI587" t="b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</row>
    <row r="588" spans="1:48">
      <c r="A588" t="n">
        <v>585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b">
        <v>0</v>
      </c>
      <c r="P588" t="n">
        <v>0</v>
      </c>
      <c r="Q588" t="n">
        <v>0</v>
      </c>
      <c r="R588" t="n">
        <v>1</v>
      </c>
      <c r="S588" t="n">
        <v>28.94689394432186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-21.42817949427903</v>
      </c>
      <c r="Z588" t="n">
        <v>67.37309455689761</v>
      </c>
      <c r="AA588" t="n">
        <v>0</v>
      </c>
      <c r="AB588" t="b">
        <v>0</v>
      </c>
      <c r="AC588" t="b">
        <v>0</v>
      </c>
      <c r="AD588" t="n">
        <v>89.77842428188401</v>
      </c>
      <c r="AE588" t="n">
        <v>-0</v>
      </c>
      <c r="AF588" t="n">
        <v>0</v>
      </c>
      <c r="AG588" t="n">
        <v>-0.001209061730975347</v>
      </c>
      <c r="AH588" t="b">
        <v>0</v>
      </c>
      <c r="AI588" t="b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</row>
    <row r="589" spans="1:48">
      <c r="A589" t="n">
        <v>586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b">
        <v>0</v>
      </c>
      <c r="P589" t="n">
        <v>0</v>
      </c>
      <c r="Q589" t="n">
        <v>0</v>
      </c>
      <c r="R589" t="n">
        <v>1</v>
      </c>
      <c r="S589" t="n">
        <v>28.94689394432186</v>
      </c>
      <c r="T589" t="n">
        <v>0</v>
      </c>
      <c r="U589" t="n">
        <v>0</v>
      </c>
      <c r="V589" t="n">
        <v>0</v>
      </c>
      <c r="W589" t="n">
        <v>0</v>
      </c>
      <c r="X589" t="n">
        <v>1</v>
      </c>
      <c r="Y589" t="n">
        <v>-21.42817949427903</v>
      </c>
      <c r="Z589" t="n">
        <v>67.37188549516664</v>
      </c>
      <c r="AA589" t="n">
        <v>0</v>
      </c>
      <c r="AB589" t="b">
        <v>0</v>
      </c>
      <c r="AC589" t="b">
        <v>0</v>
      </c>
      <c r="AD589" t="n">
        <v>89.77098394178184</v>
      </c>
      <c r="AE589" t="n">
        <v>-0</v>
      </c>
      <c r="AF589" t="n">
        <v>0</v>
      </c>
      <c r="AG589" t="n">
        <v>-0.001209061730974126</v>
      </c>
      <c r="AH589" t="b">
        <v>0</v>
      </c>
      <c r="AI589" t="b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</row>
    <row r="590" spans="1:48">
      <c r="A590" t="n">
        <v>587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b">
        <v>0</v>
      </c>
      <c r="P590" t="n">
        <v>0</v>
      </c>
      <c r="Q590" t="n">
        <v>0</v>
      </c>
      <c r="R590" t="n">
        <v>1</v>
      </c>
      <c r="S590" t="n">
        <v>28.94689394432186</v>
      </c>
      <c r="T590" t="n">
        <v>0</v>
      </c>
      <c r="U590" t="n">
        <v>0</v>
      </c>
      <c r="V590" t="n">
        <v>0</v>
      </c>
      <c r="W590" t="n">
        <v>0</v>
      </c>
      <c r="X590" t="n">
        <v>1</v>
      </c>
      <c r="Y590" t="n">
        <v>-21.42817949427903</v>
      </c>
      <c r="Z590" t="n">
        <v>67.37067643343566</v>
      </c>
      <c r="AA590" t="n">
        <v>0</v>
      </c>
      <c r="AB590" t="b">
        <v>0</v>
      </c>
      <c r="AC590" t="b">
        <v>0</v>
      </c>
      <c r="AD590" t="n">
        <v>89.76354360167966</v>
      </c>
      <c r="AE590" t="n">
        <v>-0</v>
      </c>
      <c r="AF590" t="n">
        <v>0</v>
      </c>
      <c r="AG590" t="n">
        <v>-0.001209061730975125</v>
      </c>
      <c r="AH590" t="b">
        <v>0</v>
      </c>
      <c r="AI590" t="b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</row>
    <row r="591" spans="1:48">
      <c r="A591" t="n">
        <v>588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b">
        <v>0</v>
      </c>
      <c r="P591" t="n">
        <v>0</v>
      </c>
      <c r="Q591" t="n">
        <v>0</v>
      </c>
      <c r="R591" t="n">
        <v>1</v>
      </c>
      <c r="S591" t="n">
        <v>28.94689394432186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-21.42817949427903</v>
      </c>
      <c r="Z591" t="n">
        <v>67.36946737170469</v>
      </c>
      <c r="AA591" t="n">
        <v>0</v>
      </c>
      <c r="AB591" t="b">
        <v>0</v>
      </c>
      <c r="AC591" t="b">
        <v>0</v>
      </c>
      <c r="AD591" t="n">
        <v>89.75610326157748</v>
      </c>
      <c r="AE591" t="n">
        <v>-0</v>
      </c>
      <c r="AF591" t="n">
        <v>0</v>
      </c>
      <c r="AG591" t="n">
        <v>-0.001103934895938519</v>
      </c>
      <c r="AH591" t="b">
        <v>0</v>
      </c>
      <c r="AI591" t="b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</row>
    <row r="592" spans="1:48">
      <c r="A592" t="n">
        <v>589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b">
        <v>0</v>
      </c>
      <c r="P592" t="n">
        <v>0</v>
      </c>
      <c r="Q592" t="n">
        <v>0</v>
      </c>
      <c r="R592" t="n">
        <v>1</v>
      </c>
      <c r="S592" t="n">
        <v>28.94689394432186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-21.42817949427903</v>
      </c>
      <c r="Z592" t="n">
        <v>67.36825830997371</v>
      </c>
      <c r="AA592" t="n">
        <v>0</v>
      </c>
      <c r="AB592" t="b">
        <v>0</v>
      </c>
      <c r="AC592" t="b">
        <v>0</v>
      </c>
      <c r="AD592" t="n">
        <v>89.7486629214753</v>
      </c>
      <c r="AE592" t="n">
        <v>-0</v>
      </c>
      <c r="AF592" t="n">
        <v>0</v>
      </c>
      <c r="AG592" t="n">
        <v>-0.0009607142441615535</v>
      </c>
      <c r="AH592" t="b">
        <v>0</v>
      </c>
      <c r="AI592" t="b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</row>
    <row r="593" spans="1:48">
      <c r="A593" t="n">
        <v>590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b">
        <v>0</v>
      </c>
      <c r="P593" t="n">
        <v>0</v>
      </c>
      <c r="Q593" t="n">
        <v>0</v>
      </c>
      <c r="R593" t="n">
        <v>1</v>
      </c>
      <c r="S593" t="n">
        <v>28.94689394432186</v>
      </c>
      <c r="T593" t="n">
        <v>0</v>
      </c>
      <c r="U593" t="n">
        <v>0</v>
      </c>
      <c r="V593" t="n">
        <v>0</v>
      </c>
      <c r="W593" t="n">
        <v>0</v>
      </c>
      <c r="X593" t="n">
        <v>1</v>
      </c>
      <c r="Y593" t="n">
        <v>-21.42817949427903</v>
      </c>
      <c r="Z593" t="n">
        <v>67.36704924824274</v>
      </c>
      <c r="AA593" t="n">
        <v>0</v>
      </c>
      <c r="AB593" t="b">
        <v>0</v>
      </c>
      <c r="AC593" t="b">
        <v>0</v>
      </c>
      <c r="AD593" t="n">
        <v>89.74122258137312</v>
      </c>
      <c r="AE593" t="n">
        <v>-0</v>
      </c>
      <c r="AF593" t="n">
        <v>0</v>
      </c>
      <c r="AG593" t="n">
        <v>-0.0008174935923864202</v>
      </c>
      <c r="AH593" t="b">
        <v>0</v>
      </c>
      <c r="AI593" t="b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</row>
    <row r="594" spans="1:48">
      <c r="A594" t="n">
        <v>591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b">
        <v>0</v>
      </c>
      <c r="P594" t="n">
        <v>0</v>
      </c>
      <c r="Q594" t="n">
        <v>0</v>
      </c>
      <c r="R594" t="n">
        <v>1</v>
      </c>
      <c r="S594" t="n">
        <v>28.94689394432186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-21.42817949427903</v>
      </c>
      <c r="Z594" t="n">
        <v>67.36584018651176</v>
      </c>
      <c r="AA594" t="n">
        <v>0</v>
      </c>
      <c r="AB594" t="b">
        <v>0</v>
      </c>
      <c r="AC594" t="b">
        <v>0</v>
      </c>
      <c r="AD594" t="n">
        <v>89.73378224127094</v>
      </c>
      <c r="AE594" t="n">
        <v>-0</v>
      </c>
      <c r="AF594" t="n">
        <v>0</v>
      </c>
      <c r="AG594" t="n">
        <v>-0.0006801802428874071</v>
      </c>
      <c r="AH594" t="b">
        <v>0</v>
      </c>
      <c r="AI594" t="b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</row>
    <row r="595" spans="1:48">
      <c r="A595" t="n">
        <v>592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b">
        <v>0</v>
      </c>
      <c r="P595" t="n">
        <v>0</v>
      </c>
      <c r="Q595" t="n">
        <v>0</v>
      </c>
      <c r="R595" t="n">
        <v>1</v>
      </c>
      <c r="S595" t="n">
        <v>28.94689394432186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-21.42817949427903</v>
      </c>
      <c r="Z595" t="n">
        <v>67.36463112478079</v>
      </c>
      <c r="AA595" t="n">
        <v>0</v>
      </c>
      <c r="AB595" t="b">
        <v>0</v>
      </c>
      <c r="AC595" t="b">
        <v>0</v>
      </c>
      <c r="AD595" t="n">
        <v>89.72634190116877</v>
      </c>
      <c r="AE595" t="n">
        <v>-0</v>
      </c>
      <c r="AF595" t="n">
        <v>0</v>
      </c>
      <c r="AG595" t="n">
        <v>-0.001252638856854393</v>
      </c>
      <c r="AH595" t="b">
        <v>0</v>
      </c>
      <c r="AI595" t="b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</row>
    <row r="596" spans="1:48">
      <c r="A596" t="n">
        <v>593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b">
        <v>0</v>
      </c>
      <c r="P596" t="n">
        <v>0</v>
      </c>
      <c r="Q596" t="n">
        <v>0</v>
      </c>
      <c r="R596" t="n">
        <v>1</v>
      </c>
      <c r="S596" t="n">
        <v>28.94689394432186</v>
      </c>
      <c r="T596" t="n">
        <v>0</v>
      </c>
      <c r="U596" t="n">
        <v>0</v>
      </c>
      <c r="V596" t="n">
        <v>0</v>
      </c>
      <c r="W596" t="n">
        <v>0</v>
      </c>
      <c r="X596" t="n">
        <v>1</v>
      </c>
      <c r="Y596" t="n">
        <v>-21.42817949427903</v>
      </c>
      <c r="Z596" t="n">
        <v>67.36342206304981</v>
      </c>
      <c r="AA596" t="n">
        <v>0</v>
      </c>
      <c r="AB596" t="b">
        <v>0</v>
      </c>
      <c r="AC596" t="b">
        <v>0</v>
      </c>
      <c r="AD596" t="n">
        <v>89.71890156106659</v>
      </c>
      <c r="AE596" t="n">
        <v>-0</v>
      </c>
      <c r="AF596" t="n">
        <v>0</v>
      </c>
      <c r="AG596" t="n">
        <v>-0.001715225769380269</v>
      </c>
      <c r="AH596" t="b">
        <v>0</v>
      </c>
      <c r="AI596" t="b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</row>
    <row r="597" spans="1:48">
      <c r="A597" t="n">
        <v>594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b">
        <v>0</v>
      </c>
      <c r="P597" t="n">
        <v>0</v>
      </c>
      <c r="Q597" t="n">
        <v>0</v>
      </c>
      <c r="R597" t="n">
        <v>1</v>
      </c>
      <c r="S597" t="n">
        <v>28.94689394432186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-21.42817949427903</v>
      </c>
      <c r="Z597" t="n">
        <v>67.36221300131884</v>
      </c>
      <c r="AA597" t="n">
        <v>0</v>
      </c>
      <c r="AB597" t="b">
        <v>0</v>
      </c>
      <c r="AC597" t="b">
        <v>0</v>
      </c>
      <c r="AD597" t="n">
        <v>89.71146122096441</v>
      </c>
      <c r="AE597" t="n">
        <v>-0</v>
      </c>
      <c r="AF597" t="n">
        <v>0</v>
      </c>
      <c r="AG597" t="n">
        <v>-0.002540739981096718</v>
      </c>
      <c r="AH597" t="b">
        <v>0</v>
      </c>
      <c r="AI597" t="b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</row>
    <row r="598" spans="1:48">
      <c r="A598" t="n">
        <v>595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b">
        <v>0</v>
      </c>
      <c r="P598" t="n">
        <v>0</v>
      </c>
      <c r="Q598" t="n">
        <v>0</v>
      </c>
      <c r="R598" t="n">
        <v>1</v>
      </c>
      <c r="S598" t="n">
        <v>28.94689394432186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-21.42817949427903</v>
      </c>
      <c r="Z598" t="n">
        <v>67.36100393958786</v>
      </c>
      <c r="AA598" t="n">
        <v>0</v>
      </c>
      <c r="AB598" t="b">
        <v>0</v>
      </c>
      <c r="AC598" t="b">
        <v>0</v>
      </c>
      <c r="AD598" t="n">
        <v>89.70402088086223</v>
      </c>
      <c r="AE598" t="n">
        <v>-0</v>
      </c>
      <c r="AF598" t="n">
        <v>0</v>
      </c>
      <c r="AG598" t="n">
        <v>-0.002901137775626283</v>
      </c>
      <c r="AH598" t="b">
        <v>0</v>
      </c>
      <c r="AI598" t="b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</row>
    <row r="599" spans="1:48">
      <c r="A599" t="n">
        <v>596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b">
        <v>0</v>
      </c>
      <c r="P599" t="n">
        <v>0</v>
      </c>
      <c r="Q599" t="n">
        <v>0</v>
      </c>
      <c r="R599" t="n">
        <v>1</v>
      </c>
      <c r="S599" t="n">
        <v>28.94689394432186</v>
      </c>
      <c r="T599" t="n">
        <v>0</v>
      </c>
      <c r="U599" t="n">
        <v>0</v>
      </c>
      <c r="V599" t="n">
        <v>0</v>
      </c>
      <c r="W599" t="n">
        <v>0</v>
      </c>
      <c r="X599" t="n">
        <v>1</v>
      </c>
      <c r="Y599" t="n">
        <v>-21.42817949427903</v>
      </c>
      <c r="Z599" t="n">
        <v>67.35979487785688</v>
      </c>
      <c r="AA599" t="n">
        <v>0</v>
      </c>
      <c r="AB599" t="b">
        <v>0</v>
      </c>
      <c r="AC599" t="b">
        <v>0</v>
      </c>
      <c r="AD599" t="n">
        <v>89.69658054076005</v>
      </c>
      <c r="AE599" t="n">
        <v>-0</v>
      </c>
      <c r="AF599" t="n">
        <v>0</v>
      </c>
      <c r="AG599" t="n">
        <v>-0.0004942055804382228</v>
      </c>
      <c r="AH599" t="b">
        <v>0</v>
      </c>
      <c r="AI599" t="b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</row>
    <row r="600" spans="1:48">
      <c r="A600" t="n">
        <v>597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b">
        <v>0</v>
      </c>
      <c r="P600" t="n">
        <v>0</v>
      </c>
      <c r="Q600" t="n">
        <v>0</v>
      </c>
      <c r="R600" t="n">
        <v>1</v>
      </c>
      <c r="S600" t="n">
        <v>28.94689394432186</v>
      </c>
      <c r="T600" t="n">
        <v>0</v>
      </c>
      <c r="U600" t="n">
        <v>0</v>
      </c>
      <c r="V600" t="n">
        <v>0</v>
      </c>
      <c r="W600" t="n">
        <v>0</v>
      </c>
      <c r="X600" t="n">
        <v>1</v>
      </c>
      <c r="Y600" t="n">
        <v>-21.42817949427903</v>
      </c>
      <c r="Z600" t="n">
        <v>67.35858581612591</v>
      </c>
      <c r="AA600" t="n">
        <v>0</v>
      </c>
      <c r="AB600" t="b">
        <v>0</v>
      </c>
      <c r="AC600" t="b">
        <v>0</v>
      </c>
      <c r="AD600" t="n">
        <v>89.68914020065787</v>
      </c>
      <c r="AE600" t="n">
        <v>-0</v>
      </c>
      <c r="AF600" t="n">
        <v>0</v>
      </c>
      <c r="AG600" t="n">
        <v>-0.0008396552392911372</v>
      </c>
      <c r="AH600" t="b">
        <v>0</v>
      </c>
      <c r="AI600" t="b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</row>
    <row r="601" spans="1:48">
      <c r="A601" t="n">
        <v>598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b">
        <v>0</v>
      </c>
      <c r="P601" t="n">
        <v>0</v>
      </c>
      <c r="Q601" t="n">
        <v>0</v>
      </c>
      <c r="R601" t="n">
        <v>1</v>
      </c>
      <c r="S601" t="n">
        <v>28.94689394432186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-21.42817949427903</v>
      </c>
      <c r="Z601" t="n">
        <v>67.35737675439493</v>
      </c>
      <c r="AA601" t="n">
        <v>0</v>
      </c>
      <c r="AB601" t="b">
        <v>0</v>
      </c>
      <c r="AC601" t="b">
        <v>0</v>
      </c>
      <c r="AD601" t="n">
        <v>89.6816998605557</v>
      </c>
      <c r="AE601" t="n">
        <v>-0</v>
      </c>
      <c r="AF601" t="n">
        <v>0</v>
      </c>
      <c r="AG601" t="n">
        <v>0.002338244951845925</v>
      </c>
      <c r="AH601" t="b">
        <v>0</v>
      </c>
      <c r="AI601" t="b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</row>
    <row r="602" spans="1:48">
      <c r="A602" t="n">
        <v>599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b">
        <v>0</v>
      </c>
      <c r="P602" t="n">
        <v>0</v>
      </c>
      <c r="Q602" t="n">
        <v>0</v>
      </c>
      <c r="R602" t="n">
        <v>1</v>
      </c>
      <c r="S602" t="n">
        <v>28.94689394432186</v>
      </c>
      <c r="T602" t="n">
        <v>0</v>
      </c>
      <c r="U602" t="n">
        <v>0</v>
      </c>
      <c r="V602" t="n">
        <v>0</v>
      </c>
      <c r="W602" t="n">
        <v>0</v>
      </c>
      <c r="X602" t="n">
        <v>1</v>
      </c>
      <c r="Y602" t="n">
        <v>-21.42817949427903</v>
      </c>
      <c r="Z602" t="n">
        <v>67.35616769266396</v>
      </c>
      <c r="AA602" t="n">
        <v>0</v>
      </c>
      <c r="AB602" t="b">
        <v>0</v>
      </c>
      <c r="AC602" t="b">
        <v>0</v>
      </c>
      <c r="AD602" t="n">
        <v>89.67425952045352</v>
      </c>
      <c r="AE602" t="n">
        <v>-0</v>
      </c>
      <c r="AF602" t="n">
        <v>0</v>
      </c>
      <c r="AG602" t="n">
        <v>0.001423497007879693</v>
      </c>
      <c r="AH602" t="b">
        <v>0</v>
      </c>
      <c r="AI602" t="b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0.2695635702047531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</row>
    <row r="603" spans="1:48">
      <c r="A603" t="n">
        <v>600</v>
      </c>
      <c r="B603" t="n">
        <v>0</v>
      </c>
      <c r="C603" t="n">
        <v>0</v>
      </c>
      <c r="D603" t="n">
        <v>0</v>
      </c>
      <c r="E603" t="n">
        <v>0</v>
      </c>
      <c r="F603" t="n">
        <v>0.1473364993455669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1</v>
      </c>
      <c r="M603" t="n">
        <v>0</v>
      </c>
      <c r="N603" t="n">
        <v>0</v>
      </c>
      <c r="O603" t="b">
        <v>1</v>
      </c>
      <c r="P603" t="n">
        <v>0</v>
      </c>
      <c r="Q603" t="n">
        <v>0</v>
      </c>
      <c r="R603" t="n">
        <v>1</v>
      </c>
      <c r="S603" t="n">
        <v>28.94689394432186</v>
      </c>
      <c r="T603" t="n">
        <v>0</v>
      </c>
      <c r="U603" t="n">
        <v>0</v>
      </c>
      <c r="V603" t="n">
        <v>0</v>
      </c>
      <c r="W603" t="n">
        <v>-86.15060768619995</v>
      </c>
      <c r="X603" t="n">
        <v>1</v>
      </c>
      <c r="Y603" t="n">
        <v>64.72242819192091</v>
      </c>
      <c r="Z603" t="n">
        <v>67.3801890713419</v>
      </c>
      <c r="AA603" t="n">
        <v>750</v>
      </c>
      <c r="AB603" t="b">
        <v>1</v>
      </c>
      <c r="AC603" t="b">
        <v>1</v>
      </c>
      <c r="AD603" t="n">
        <v>89.68177588307464</v>
      </c>
      <c r="AE603" t="n">
        <v>1.8</v>
      </c>
      <c r="AF603" t="n">
        <v>0</v>
      </c>
      <c r="AG603" t="n">
        <v>0.009856861767249925</v>
      </c>
      <c r="AH603" t="b">
        <v>1</v>
      </c>
      <c r="AI603" t="b">
        <v>1</v>
      </c>
      <c r="AJ603" t="n">
        <v>750</v>
      </c>
      <c r="AK603" t="n">
        <v>0</v>
      </c>
      <c r="AL603" t="n">
        <v>0</v>
      </c>
      <c r="AM603" t="n">
        <v>0</v>
      </c>
      <c r="AN603" t="n">
        <v>2.069563570204753</v>
      </c>
      <c r="AO603" t="n">
        <v>0</v>
      </c>
      <c r="AP603" t="n">
        <v>1</v>
      </c>
      <c r="AQ603" t="n">
        <v>0</v>
      </c>
      <c r="AR603" t="n">
        <v>0</v>
      </c>
      <c r="AS603" t="n">
        <v>0</v>
      </c>
      <c r="AT603" t="n">
        <v>0.3682731972957161</v>
      </c>
      <c r="AU603" t="n">
        <v>0.1157788411723498</v>
      </c>
      <c r="AV603" t="n">
        <v>0.3682731972957161</v>
      </c>
    </row>
    <row r="604" spans="1:48">
      <c r="A604" t="n">
        <v>601</v>
      </c>
      <c r="B604" t="n">
        <v>0</v>
      </c>
      <c r="C604" t="n">
        <v>0</v>
      </c>
      <c r="D604" t="n">
        <v>0</v>
      </c>
      <c r="E604" t="n">
        <v>1</v>
      </c>
      <c r="F604" t="n">
        <v>0.2834660319663387</v>
      </c>
      <c r="G604" t="n">
        <v>8.23809883426585</v>
      </c>
      <c r="H604" t="n">
        <v>32.49106180234451</v>
      </c>
      <c r="I604" t="n">
        <v>0.1742266267574424</v>
      </c>
      <c r="J604" t="n">
        <v>0.1742266267574424</v>
      </c>
      <c r="K604" t="n">
        <v>201.9570006953776</v>
      </c>
      <c r="L604" t="n">
        <v>1</v>
      </c>
      <c r="M604" t="n">
        <v>51.2061360789497</v>
      </c>
      <c r="N604" t="n">
        <v>121.094187337338</v>
      </c>
      <c r="O604" t="b">
        <v>0</v>
      </c>
      <c r="P604" t="n">
        <v>0.1742266267574424</v>
      </c>
      <c r="Q604" t="n">
        <v>0</v>
      </c>
      <c r="R604" t="n">
        <v>0.8684271362992819</v>
      </c>
      <c r="S604" t="n">
        <v>28.94689394432186</v>
      </c>
      <c r="T604" t="n">
        <v>15.82082867597416</v>
      </c>
      <c r="U604" t="n">
        <v>0.2006231950557099</v>
      </c>
      <c r="V604" t="n">
        <v>2.08159173501636</v>
      </c>
      <c r="W604" t="n">
        <v>-86.15060768619995</v>
      </c>
      <c r="X604" t="n">
        <v>1</v>
      </c>
      <c r="Y604" t="n">
        <v>64.72242819192091</v>
      </c>
      <c r="Z604" t="n">
        <v>67.41335296603721</v>
      </c>
      <c r="AA604" t="n">
        <v>750</v>
      </c>
      <c r="AB604" t="b">
        <v>0</v>
      </c>
      <c r="AC604" t="b">
        <v>1</v>
      </c>
      <c r="AD604" t="n">
        <v>89.70424894841905</v>
      </c>
      <c r="AE604" t="n">
        <v>1.8</v>
      </c>
      <c r="AF604" t="n">
        <v>0</v>
      </c>
      <c r="AG604" t="n">
        <v>0.04180560374622799</v>
      </c>
      <c r="AH604" t="b">
        <v>1</v>
      </c>
      <c r="AI604" t="b">
        <v>1</v>
      </c>
      <c r="AJ604" t="n">
        <v>750</v>
      </c>
      <c r="AK604" t="n">
        <v>0</v>
      </c>
      <c r="AL604" t="n">
        <v>0.2006231950557099</v>
      </c>
      <c r="AM604" t="n">
        <v>0</v>
      </c>
      <c r="AN604" t="n">
        <v>2.00062319505571</v>
      </c>
      <c r="AO604" t="n">
        <v>0</v>
      </c>
      <c r="AP604" t="n">
        <v>1</v>
      </c>
      <c r="AQ604" t="n">
        <v>0</v>
      </c>
      <c r="AR604" t="n">
        <v>0</v>
      </c>
      <c r="AS604" t="n">
        <v>0</v>
      </c>
      <c r="AT604" t="n">
        <v>0.3680755903824514</v>
      </c>
      <c r="AU604" t="n">
        <v>0.1157167169135294</v>
      </c>
      <c r="AV604" t="n">
        <v>0.3680755903824514</v>
      </c>
    </row>
    <row r="605" spans="1:48">
      <c r="A605" t="n">
        <v>602</v>
      </c>
      <c r="B605" t="n">
        <v>0</v>
      </c>
      <c r="C605" t="n">
        <v>0</v>
      </c>
      <c r="D605" t="n">
        <v>0</v>
      </c>
      <c r="E605" t="n">
        <v>2.1</v>
      </c>
      <c r="F605" t="n">
        <v>0.4687993727890786</v>
      </c>
      <c r="G605" t="n">
        <v>17.30000755195828</v>
      </c>
      <c r="H605" t="n">
        <v>68.23122978492347</v>
      </c>
      <c r="I605" t="n">
        <v>0.5498402236862727</v>
      </c>
      <c r="J605" t="n">
        <v>0.5498402236862727</v>
      </c>
      <c r="K605" t="n">
        <v>303.5020276642065</v>
      </c>
      <c r="L605" t="n">
        <v>1</v>
      </c>
      <c r="M605" t="n">
        <v>76.95284677084342</v>
      </c>
      <c r="N605" t="n">
        <v>254.2977934084098</v>
      </c>
      <c r="O605" t="b">
        <v>0</v>
      </c>
      <c r="P605" t="n">
        <v>0.5498402236862727</v>
      </c>
      <c r="Q605" t="n">
        <v>0</v>
      </c>
      <c r="R605" t="n">
        <v>0.8952646677901325</v>
      </c>
      <c r="S605" t="n">
        <v>28.94767802487765</v>
      </c>
      <c r="T605" t="n">
        <v>23.06289664606421</v>
      </c>
      <c r="U605" t="n">
        <v>0.6141649988751327</v>
      </c>
      <c r="V605" t="n">
        <v>2.415500141947376</v>
      </c>
      <c r="W605" t="n">
        <v>-86.15060768619995</v>
      </c>
      <c r="X605" t="n">
        <v>1</v>
      </c>
      <c r="Y605" t="n">
        <v>64.72242819192091</v>
      </c>
      <c r="Z605" t="n">
        <v>67.44651686073252</v>
      </c>
      <c r="AA605" t="n">
        <v>750</v>
      </c>
      <c r="AB605" t="b">
        <v>0</v>
      </c>
      <c r="AC605" t="b">
        <v>1</v>
      </c>
      <c r="AD605" t="n">
        <v>89.72672201376346</v>
      </c>
      <c r="AE605" t="n">
        <v>1.8</v>
      </c>
      <c r="AF605" t="n">
        <v>0</v>
      </c>
      <c r="AG605" t="n">
        <v>0.05487922505114518</v>
      </c>
      <c r="AH605" t="b">
        <v>0</v>
      </c>
      <c r="AI605" t="b">
        <v>0</v>
      </c>
      <c r="AJ605" t="n">
        <v>750</v>
      </c>
      <c r="AK605" t="n">
        <v>0</v>
      </c>
      <c r="AL605" t="n">
        <v>0.6141649988751327</v>
      </c>
      <c r="AM605" t="n">
        <v>0</v>
      </c>
      <c r="AN605" t="n">
        <v>2.414164998875133</v>
      </c>
      <c r="AO605" t="n">
        <v>0</v>
      </c>
      <c r="AP605" t="n">
        <v>1</v>
      </c>
      <c r="AQ605" t="n">
        <v>0</v>
      </c>
      <c r="AR605" t="n">
        <v>0</v>
      </c>
      <c r="AS605" t="n">
        <v>0</v>
      </c>
      <c r="AT605" t="n">
        <v>0.3678781087354198</v>
      </c>
      <c r="AU605" t="n">
        <v>0.115654632036286</v>
      </c>
      <c r="AV605" t="n">
        <v>0.3678781087354198</v>
      </c>
    </row>
    <row r="606" spans="1:48">
      <c r="A606" t="n">
        <v>603</v>
      </c>
      <c r="B606" t="n">
        <v>0</v>
      </c>
      <c r="C606" t="n">
        <v>0</v>
      </c>
      <c r="D606" t="n">
        <v>0</v>
      </c>
      <c r="E606" t="n">
        <v>4.8</v>
      </c>
      <c r="F606" t="n">
        <v>1.008003143544014</v>
      </c>
      <c r="G606" t="n">
        <v>39.54287440447608</v>
      </c>
      <c r="H606" t="n">
        <v>155.9570966512537</v>
      </c>
      <c r="I606" t="n">
        <v>2.480306476870735</v>
      </c>
      <c r="J606" t="n">
        <v>2.480306476870735</v>
      </c>
      <c r="K606" t="n">
        <v>598.9747211681764</v>
      </c>
      <c r="L606" t="n">
        <v>1</v>
      </c>
      <c r="M606" t="n">
        <v>151.8698583083612</v>
      </c>
      <c r="N606" t="n">
        <v>581.2520992192224</v>
      </c>
      <c r="O606" t="b">
        <v>0</v>
      </c>
      <c r="P606" t="n">
        <v>2.480306476870735</v>
      </c>
      <c r="Q606" t="n">
        <v>0</v>
      </c>
      <c r="R606" t="n">
        <v>0.9238584183241412</v>
      </c>
      <c r="S606" t="n">
        <v>28.94964776780928</v>
      </c>
      <c r="T606" t="n">
        <v>44.10692432358705</v>
      </c>
      <c r="U606" t="n">
        <v>2.684725741169254</v>
      </c>
      <c r="V606" t="n">
        <v>3.358370980855327</v>
      </c>
      <c r="W606" t="n">
        <v>-86.15060768619995</v>
      </c>
      <c r="X606" t="n">
        <v>1</v>
      </c>
      <c r="Y606" t="n">
        <v>64.72242819192091</v>
      </c>
      <c r="Z606" t="n">
        <v>67.47826300288101</v>
      </c>
      <c r="AA606" t="n">
        <v>750</v>
      </c>
      <c r="AB606" t="b">
        <v>0</v>
      </c>
      <c r="AC606" t="b">
        <v>1</v>
      </c>
      <c r="AD606" t="n">
        <v>89.74919507910788</v>
      </c>
      <c r="AE606" t="n">
        <v>1.8</v>
      </c>
      <c r="AF606" t="n">
        <v>0</v>
      </c>
      <c r="AG606" t="n">
        <v>0.08756399706872103</v>
      </c>
      <c r="AH606" t="b">
        <v>0</v>
      </c>
      <c r="AI606" t="b">
        <v>0</v>
      </c>
      <c r="AJ606" t="n">
        <v>750</v>
      </c>
      <c r="AK606" t="n">
        <v>0</v>
      </c>
      <c r="AL606" t="n">
        <v>2.684725741169254</v>
      </c>
      <c r="AM606" t="n">
        <v>0</v>
      </c>
      <c r="AN606" t="n">
        <v>4.544089056285163</v>
      </c>
      <c r="AO606" t="n">
        <v>0</v>
      </c>
      <c r="AP606" t="n">
        <v>1</v>
      </c>
      <c r="AQ606" t="n">
        <v>0</v>
      </c>
      <c r="AR606" t="n">
        <v>0</v>
      </c>
      <c r="AS606" t="n">
        <v>0</v>
      </c>
      <c r="AT606" t="n">
        <v>0.3676891866687053</v>
      </c>
      <c r="AU606" t="n">
        <v>0.1155952381457811</v>
      </c>
      <c r="AV606" t="n">
        <v>0.3676891866687053</v>
      </c>
    </row>
    <row r="607" spans="1:48">
      <c r="A607" t="n">
        <v>604</v>
      </c>
      <c r="B607" t="n">
        <v>0</v>
      </c>
      <c r="C607" t="n">
        <v>0</v>
      </c>
      <c r="D607" t="n">
        <v>0</v>
      </c>
      <c r="E607" t="n">
        <v>9.1</v>
      </c>
      <c r="F607" t="n">
        <v>1.332521386368199</v>
      </c>
      <c r="G607" t="n">
        <v>74.96669939181923</v>
      </c>
      <c r="H607" t="n">
        <v>295.668662401335</v>
      </c>
      <c r="I607" t="n">
        <v>6.103732773225852</v>
      </c>
      <c r="J607" t="n">
        <v>6.103732773225852</v>
      </c>
      <c r="K607" t="n">
        <v>777.4966085356873</v>
      </c>
      <c r="L607" t="n">
        <v>1</v>
      </c>
      <c r="M607" t="n">
        <v>197.1340285333893</v>
      </c>
      <c r="N607" t="n">
        <v>1101.957104769776</v>
      </c>
      <c r="O607" t="b">
        <v>0</v>
      </c>
      <c r="P607" t="n">
        <v>6.103732773225852</v>
      </c>
      <c r="Q607" t="n">
        <v>0</v>
      </c>
      <c r="R607" t="n">
        <v>0.928372746405367</v>
      </c>
      <c r="S607" t="n">
        <v>28.95610738928885</v>
      </c>
      <c r="T607" t="n">
        <v>56.97440803965253</v>
      </c>
      <c r="U607" t="n">
        <v>6.574657428128231</v>
      </c>
      <c r="V607" t="n">
        <v>4.080920373060287</v>
      </c>
      <c r="W607" t="n">
        <v>-86.15060768619995</v>
      </c>
      <c r="X607" t="n">
        <v>1</v>
      </c>
      <c r="Y607" t="n">
        <v>64.72242819192091</v>
      </c>
      <c r="Z607" t="n">
        <v>67.56673783747847</v>
      </c>
      <c r="AA607" t="n">
        <v>1101.957104769776</v>
      </c>
      <c r="AB607" t="b">
        <v>0</v>
      </c>
      <c r="AC607" t="b">
        <v>1</v>
      </c>
      <c r="AD607" t="n">
        <v>89.77166814445229</v>
      </c>
      <c r="AE607" t="n">
        <v>1.8</v>
      </c>
      <c r="AF607" t="n">
        <v>0</v>
      </c>
      <c r="AG607" t="n">
        <v>0.1212125740115318</v>
      </c>
      <c r="AH607" t="b">
        <v>0</v>
      </c>
      <c r="AI607" t="b">
        <v>0</v>
      </c>
      <c r="AJ607" t="n">
        <v>1101.957104769776</v>
      </c>
      <c r="AK607" t="n">
        <v>0</v>
      </c>
      <c r="AL607" t="n">
        <v>6.574657428128231</v>
      </c>
      <c r="AM607" t="n">
        <v>0</v>
      </c>
      <c r="AN607" t="n">
        <v>8.825129488830235</v>
      </c>
      <c r="AO607" t="n">
        <v>0</v>
      </c>
      <c r="AP607" t="n">
        <v>1</v>
      </c>
      <c r="AQ607" t="n">
        <v>0</v>
      </c>
      <c r="AR607" t="n">
        <v>0</v>
      </c>
      <c r="AS607" t="n">
        <v>0</v>
      </c>
      <c r="AT607" t="n">
        <v>2.30955246686309</v>
      </c>
      <c r="AU607" t="n">
        <v>0.7260840870410553</v>
      </c>
      <c r="AV607" t="n">
        <v>2.30955246686309</v>
      </c>
    </row>
    <row r="608" spans="1:48">
      <c r="A608" t="n">
        <v>605</v>
      </c>
      <c r="B608" t="n">
        <v>0</v>
      </c>
      <c r="C608" t="n">
        <v>0</v>
      </c>
      <c r="D608" t="n">
        <v>0</v>
      </c>
      <c r="E608" t="n">
        <v>14.2</v>
      </c>
      <c r="F608" t="n">
        <v>1.495244644316525</v>
      </c>
      <c r="G608" t="n">
        <v>116.9810034465751</v>
      </c>
      <c r="H608" t="n">
        <v>461.373077593292</v>
      </c>
      <c r="I608" t="n">
        <v>10.63457944379618</v>
      </c>
      <c r="J608" t="n">
        <v>10.63457944379618</v>
      </c>
      <c r="K608" t="n">
        <v>868.1131993999027</v>
      </c>
      <c r="L608" t="n">
        <v>1</v>
      </c>
      <c r="M608" t="n">
        <v>220.1098375760402</v>
      </c>
      <c r="N608" t="n">
        <v>1719.537460190199</v>
      </c>
      <c r="O608" t="b">
        <v>0</v>
      </c>
      <c r="P608" t="n">
        <v>10.63457944379618</v>
      </c>
      <c r="Q608" t="n">
        <v>0</v>
      </c>
      <c r="R608" t="n">
        <v>0.9275264151635506</v>
      </c>
      <c r="S608" t="n">
        <v>28.97106126061754</v>
      </c>
      <c r="T608" t="n">
        <v>63.67277441010528</v>
      </c>
      <c r="U608" t="n">
        <v>11.46552730999148</v>
      </c>
      <c r="V608" t="n">
        <v>4.614594217982877</v>
      </c>
      <c r="W608" t="n">
        <v>-86.15060768619995</v>
      </c>
      <c r="X608" t="n">
        <v>1</v>
      </c>
      <c r="Y608" t="n">
        <v>64.72242819192091</v>
      </c>
      <c r="Z608" t="n">
        <v>67.76386452457761</v>
      </c>
      <c r="AA608" t="n">
        <v>1719.537460190199</v>
      </c>
      <c r="AB608" t="b">
        <v>0</v>
      </c>
      <c r="AC608" t="b">
        <v>1</v>
      </c>
      <c r="AD608" t="n">
        <v>89.79414120979671</v>
      </c>
      <c r="AE608" t="n">
        <v>1.8</v>
      </c>
      <c r="AF608" t="n">
        <v>0</v>
      </c>
      <c r="AG608" t="n">
        <v>0.1389762643066724</v>
      </c>
      <c r="AH608" t="b">
        <v>0</v>
      </c>
      <c r="AI608" t="b">
        <v>0</v>
      </c>
      <c r="AJ608" t="n">
        <v>1719.537460190199</v>
      </c>
      <c r="AK608" t="n">
        <v>0</v>
      </c>
      <c r="AL608" t="n">
        <v>11.46552730999148</v>
      </c>
      <c r="AM608" t="n">
        <v>0</v>
      </c>
      <c r="AN608" t="n">
        <v>13.3010293967498</v>
      </c>
      <c r="AO608" t="n">
        <v>0</v>
      </c>
      <c r="AP608" t="n">
        <v>1</v>
      </c>
      <c r="AQ608" t="n">
        <v>0</v>
      </c>
      <c r="AR608" t="n">
        <v>0</v>
      </c>
      <c r="AS608" t="n">
        <v>0</v>
      </c>
      <c r="AT608" t="n">
        <v>3.226075613840147</v>
      </c>
      <c r="AU608" t="n">
        <v>1.014223404927476</v>
      </c>
      <c r="AV608" t="n">
        <v>3.226075613840147</v>
      </c>
    </row>
    <row r="609" spans="1:48">
      <c r="A609" t="n">
        <v>606</v>
      </c>
      <c r="B609" t="n">
        <v>0</v>
      </c>
      <c r="C609" t="n">
        <v>0</v>
      </c>
      <c r="D609" t="n">
        <v>0</v>
      </c>
      <c r="E609" t="n">
        <v>19.8</v>
      </c>
      <c r="F609" t="n">
        <v>1.60316670303237</v>
      </c>
      <c r="G609" t="n">
        <v>163.1143569184638</v>
      </c>
      <c r="H609" t="n">
        <v>643.3230236864214</v>
      </c>
      <c r="I609" t="n">
        <v>15.87651022101932</v>
      </c>
      <c r="J609" t="n">
        <v>15.87651022101932</v>
      </c>
      <c r="K609" t="n">
        <v>929.467569303165</v>
      </c>
      <c r="L609" t="n">
        <v>2</v>
      </c>
      <c r="M609" t="n">
        <v>235.6662193973542</v>
      </c>
      <c r="N609" t="n">
        <v>1374.137978594196</v>
      </c>
      <c r="O609" t="b">
        <v>1</v>
      </c>
      <c r="P609" t="n">
        <v>15.87651022101932</v>
      </c>
      <c r="Q609" t="n">
        <v>0</v>
      </c>
      <c r="R609" t="n">
        <v>0.9446889629514607</v>
      </c>
      <c r="S609" t="n">
        <v>28.99742335388878</v>
      </c>
      <c r="T609" t="n">
        <v>116.7904266754468</v>
      </c>
      <c r="U609" t="n">
        <v>16.80607146231164</v>
      </c>
      <c r="V609" t="n">
        <v>6.459799616760364</v>
      </c>
      <c r="W609" t="n">
        <v>-86.15060768619995</v>
      </c>
      <c r="X609" t="n">
        <v>1</v>
      </c>
      <c r="Y609" t="n">
        <v>64.72242819192091</v>
      </c>
      <c r="Z609" t="n">
        <v>67.87388865987134</v>
      </c>
      <c r="AA609" t="n">
        <v>1374.137978594196</v>
      </c>
      <c r="AB609" t="b">
        <v>0</v>
      </c>
      <c r="AC609" t="b">
        <v>1</v>
      </c>
      <c r="AD609" t="n">
        <v>89.81661427514112</v>
      </c>
      <c r="AE609" t="n">
        <v>1.8</v>
      </c>
      <c r="AF609" t="n">
        <v>0</v>
      </c>
      <c r="AG609" t="n">
        <v>0.1703610473638764</v>
      </c>
      <c r="AH609" t="b">
        <v>0</v>
      </c>
      <c r="AI609" t="b">
        <v>0</v>
      </c>
      <c r="AJ609" t="n">
        <v>1374.137978594196</v>
      </c>
      <c r="AK609" t="n">
        <v>0</v>
      </c>
      <c r="AL609" t="n">
        <v>16.80607146231164</v>
      </c>
      <c r="AM609" t="n">
        <v>0</v>
      </c>
      <c r="AN609" t="n">
        <v>18.60727843805574</v>
      </c>
      <c r="AO609" t="n">
        <v>0</v>
      </c>
      <c r="AP609" t="n">
        <v>1</v>
      </c>
      <c r="AQ609" t="n">
        <v>0</v>
      </c>
      <c r="AR609" t="n">
        <v>0</v>
      </c>
      <c r="AS609" t="n">
        <v>0</v>
      </c>
      <c r="AT609" t="n">
        <v>4.314531757996303</v>
      </c>
      <c r="AU609" t="n">
        <v>1.356415538274971</v>
      </c>
      <c r="AV609" t="n">
        <v>4.314531757996303</v>
      </c>
    </row>
    <row r="610" spans="1:48">
      <c r="A610" t="n">
        <v>607</v>
      </c>
      <c r="B610" t="n">
        <v>0</v>
      </c>
      <c r="C610" t="n">
        <v>0</v>
      </c>
      <c r="D610" t="n">
        <v>0</v>
      </c>
      <c r="E610" t="n">
        <v>25.5</v>
      </c>
      <c r="F610" t="n">
        <v>1.508755210220661</v>
      </c>
      <c r="G610" t="n">
        <v>210.0715202737792</v>
      </c>
      <c r="H610" t="n">
        <v>828.5220759597851</v>
      </c>
      <c r="I610" t="n">
        <v>19.3754488416001</v>
      </c>
      <c r="J610" t="n">
        <v>19.3754488416001</v>
      </c>
      <c r="K610" t="n">
        <v>880.7567404889284</v>
      </c>
      <c r="L610" t="n">
        <v>2</v>
      </c>
      <c r="M610" t="n">
        <v>223.3156035722435</v>
      </c>
      <c r="N610" t="n">
        <v>1769.723154250101</v>
      </c>
      <c r="O610" t="b">
        <v>0</v>
      </c>
      <c r="P610" t="n">
        <v>19.3754488416001</v>
      </c>
      <c r="Q610" t="n">
        <v>0</v>
      </c>
      <c r="R610" t="n">
        <v>0.9421524877951052</v>
      </c>
      <c r="S610" t="n">
        <v>29.02745967074895</v>
      </c>
      <c r="T610" t="n">
        <v>110.9677094731554</v>
      </c>
      <c r="U610" t="n">
        <v>20.56508802194426</v>
      </c>
      <c r="V610" t="n">
        <v>6.419205928097583</v>
      </c>
      <c r="W610" t="n">
        <v>-86.15060768619995</v>
      </c>
      <c r="X610" t="n">
        <v>1</v>
      </c>
      <c r="Y610" t="n">
        <v>64.72242819192091</v>
      </c>
      <c r="Z610" t="n">
        <v>68.08278096236867</v>
      </c>
      <c r="AA610" t="n">
        <v>1769.723154250101</v>
      </c>
      <c r="AB610" t="b">
        <v>0</v>
      </c>
      <c r="AC610" t="b">
        <v>1</v>
      </c>
      <c r="AD610" t="n">
        <v>89.83908734048553</v>
      </c>
      <c r="AE610" t="n">
        <v>1.8</v>
      </c>
      <c r="AF610" t="n">
        <v>0</v>
      </c>
      <c r="AG610" t="n">
        <v>0.1966423471354646</v>
      </c>
      <c r="AH610" t="b">
        <v>0</v>
      </c>
      <c r="AI610" t="b">
        <v>0</v>
      </c>
      <c r="AJ610" t="n">
        <v>1769.723154250101</v>
      </c>
      <c r="AK610" t="n">
        <v>0</v>
      </c>
      <c r="AL610" t="n">
        <v>20.56508802194426</v>
      </c>
      <c r="AM610" t="n">
        <v>0</v>
      </c>
      <c r="AN610" t="n">
        <v>22.62935112694549</v>
      </c>
      <c r="AO610" t="n">
        <v>0</v>
      </c>
      <c r="AP610" t="n">
        <v>1</v>
      </c>
      <c r="AQ610" t="n">
        <v>0</v>
      </c>
      <c r="AR610" t="n">
        <v>0</v>
      </c>
      <c r="AS610" t="n">
        <v>0</v>
      </c>
      <c r="AT610" t="n">
        <v>5.009222960711314</v>
      </c>
      <c r="AU610" t="n">
        <v>1.574814658856059</v>
      </c>
      <c r="AV610" t="n">
        <v>5.009222960711314</v>
      </c>
    </row>
    <row r="611" spans="1:48">
      <c r="A611" t="n">
        <v>608</v>
      </c>
      <c r="B611" t="n">
        <v>0</v>
      </c>
      <c r="C611" t="n">
        <v>0</v>
      </c>
      <c r="D611" t="n">
        <v>0</v>
      </c>
      <c r="E611" t="n">
        <v>30.5</v>
      </c>
      <c r="F611" t="n">
        <v>1.278479122751648</v>
      </c>
      <c r="G611" t="n">
        <v>251.2620144451084</v>
      </c>
      <c r="H611" t="n">
        <v>990.9773849715076</v>
      </c>
      <c r="I611" t="n">
        <v>19.94051936734055</v>
      </c>
      <c r="J611" t="n">
        <v>19.94051936734055</v>
      </c>
      <c r="K611" t="n">
        <v>757.846083214917</v>
      </c>
      <c r="L611" t="n">
        <v>2</v>
      </c>
      <c r="M611" t="n">
        <v>192.1516438171696</v>
      </c>
      <c r="N611" t="n">
        <v>2116.72769429914</v>
      </c>
      <c r="O611" t="b">
        <v>0</v>
      </c>
      <c r="P611" t="n">
        <v>19.94051936734055</v>
      </c>
      <c r="Q611" t="n">
        <v>0</v>
      </c>
      <c r="R611" t="n">
        <v>0.9373726473506385</v>
      </c>
      <c r="S611" t="n">
        <v>29.06579650850082</v>
      </c>
      <c r="T611" t="n">
        <v>95.96891375070767</v>
      </c>
      <c r="U611" t="n">
        <v>21.27277707931827</v>
      </c>
      <c r="V611" t="n">
        <v>6.010279004841735</v>
      </c>
      <c r="W611" t="n">
        <v>-86.15060768619995</v>
      </c>
      <c r="X611" t="n">
        <v>1</v>
      </c>
      <c r="Y611" t="n">
        <v>64.72242819192091</v>
      </c>
      <c r="Z611" t="n">
        <v>68.33102087603741</v>
      </c>
      <c r="AA611" t="n">
        <v>2116.72769429914</v>
      </c>
      <c r="AB611" t="b">
        <v>0</v>
      </c>
      <c r="AC611" t="b">
        <v>1</v>
      </c>
      <c r="AD611" t="n">
        <v>89.86156040582995</v>
      </c>
      <c r="AE611" t="n">
        <v>1.8</v>
      </c>
      <c r="AF611" t="n">
        <v>0</v>
      </c>
      <c r="AG611" t="n">
        <v>0.2216435322473554</v>
      </c>
      <c r="AH611" t="b">
        <v>0</v>
      </c>
      <c r="AI611" t="b">
        <v>0</v>
      </c>
      <c r="AJ611" t="n">
        <v>2116.72769429914</v>
      </c>
      <c r="AK611" t="n">
        <v>0</v>
      </c>
      <c r="AL611" t="n">
        <v>21.27277707931827</v>
      </c>
      <c r="AM611" t="n">
        <v>0</v>
      </c>
      <c r="AN611" t="n">
        <v>23.10870849349335</v>
      </c>
      <c r="AO611" t="n">
        <v>0</v>
      </c>
      <c r="AP611" t="n">
        <v>1</v>
      </c>
      <c r="AQ611" t="n">
        <v>0</v>
      </c>
      <c r="AR611" t="n">
        <v>0</v>
      </c>
      <c r="AS611" t="n">
        <v>0</v>
      </c>
      <c r="AT611" t="n">
        <v>5.06557483843843</v>
      </c>
      <c r="AU611" t="n">
        <v>1.592530732545485</v>
      </c>
      <c r="AV611" t="n">
        <v>5.06557483843843</v>
      </c>
    </row>
    <row r="612" spans="1:48">
      <c r="A612" t="n">
        <v>609</v>
      </c>
      <c r="B612" t="n">
        <v>0</v>
      </c>
      <c r="C612" t="n">
        <v>0</v>
      </c>
      <c r="D612" t="n">
        <v>0</v>
      </c>
      <c r="E612" t="n">
        <v>34.8</v>
      </c>
      <c r="F612" t="n">
        <v>1.127328298772748</v>
      </c>
      <c r="G612" t="n">
        <v>286.6858394324516</v>
      </c>
      <c r="H612" t="n">
        <v>1130.688950721589</v>
      </c>
      <c r="I612" t="n">
        <v>20.36016048998809</v>
      </c>
      <c r="J612" t="n">
        <v>20.36016048998809</v>
      </c>
      <c r="K612" t="n">
        <v>678.1821223973108</v>
      </c>
      <c r="L612" t="n">
        <v>3</v>
      </c>
      <c r="M612" t="n">
        <v>171.9528707903932</v>
      </c>
      <c r="N612" t="n">
        <v>1495.901481804662</v>
      </c>
      <c r="O612" t="b">
        <v>1</v>
      </c>
      <c r="P612" t="n">
        <v>20.36016048998809</v>
      </c>
      <c r="Q612" t="n">
        <v>0</v>
      </c>
      <c r="R612" t="n">
        <v>0.9469457850342432</v>
      </c>
      <c r="S612" t="n">
        <v>29.1085115023377</v>
      </c>
      <c r="T612" t="n">
        <v>137.2538297838727</v>
      </c>
      <c r="U612" t="n">
        <v>21.50087239603885</v>
      </c>
      <c r="V612" t="n">
        <v>7.281894190227007</v>
      </c>
      <c r="W612" t="n">
        <v>-86.15060768619995</v>
      </c>
      <c r="X612" t="n">
        <v>1</v>
      </c>
      <c r="Y612" t="n">
        <v>64.72242819192091</v>
      </c>
      <c r="Z612" t="n">
        <v>68.48514259646969</v>
      </c>
      <c r="AA612" t="n">
        <v>1495.901481804662</v>
      </c>
      <c r="AB612" t="b">
        <v>0</v>
      </c>
      <c r="AC612" t="b">
        <v>1</v>
      </c>
      <c r="AD612" t="n">
        <v>89.88403347117436</v>
      </c>
      <c r="AE612" t="n">
        <v>1.8</v>
      </c>
      <c r="AF612" t="n">
        <v>0</v>
      </c>
      <c r="AG612" t="n">
        <v>0.2092094829604663</v>
      </c>
      <c r="AH612" t="b">
        <v>0</v>
      </c>
      <c r="AI612" t="b">
        <v>0</v>
      </c>
      <c r="AJ612" t="n">
        <v>1495.901481804662</v>
      </c>
      <c r="AK612" t="n">
        <v>0</v>
      </c>
      <c r="AL612" t="n">
        <v>21.50087239603885</v>
      </c>
      <c r="AM612" t="n">
        <v>0</v>
      </c>
      <c r="AN612" t="n">
        <v>23.39743433611903</v>
      </c>
      <c r="AO612" t="n">
        <v>0</v>
      </c>
      <c r="AP612" t="n">
        <v>1</v>
      </c>
      <c r="AQ612" t="n">
        <v>0</v>
      </c>
      <c r="AR612" t="n">
        <v>0</v>
      </c>
      <c r="AS612" t="n">
        <v>0</v>
      </c>
      <c r="AT612" t="n">
        <v>5.256848626923271</v>
      </c>
      <c r="AU612" t="n">
        <v>1.652663964450596</v>
      </c>
      <c r="AV612" t="n">
        <v>5.256848626923271</v>
      </c>
    </row>
    <row r="613" spans="1:48">
      <c r="A613" t="n">
        <v>610</v>
      </c>
      <c r="B613" t="n">
        <v>0</v>
      </c>
      <c r="C613" t="n">
        <v>0</v>
      </c>
      <c r="D613" t="n">
        <v>0</v>
      </c>
      <c r="E613" t="n">
        <v>38.8</v>
      </c>
      <c r="F613" t="n">
        <v>1.128874348824023</v>
      </c>
      <c r="G613" t="n">
        <v>319.638234769515</v>
      </c>
      <c r="H613" t="n">
        <v>1260.653197930967</v>
      </c>
      <c r="I613" t="n">
        <v>22.83427597928481</v>
      </c>
      <c r="J613" t="n">
        <v>22.83427597928481</v>
      </c>
      <c r="K613" t="n">
        <v>682.1814474069257</v>
      </c>
      <c r="L613" t="n">
        <v>3</v>
      </c>
      <c r="M613" t="n">
        <v>172.9668984297479</v>
      </c>
      <c r="N613" t="n">
        <v>1667.844180862669</v>
      </c>
      <c r="O613" t="b">
        <v>0</v>
      </c>
      <c r="P613" t="n">
        <v>22.83427597928481</v>
      </c>
      <c r="Q613" t="n">
        <v>0</v>
      </c>
      <c r="R613" t="n">
        <v>0.9464889387452432</v>
      </c>
      <c r="S613" t="n">
        <v>29.1454586501715</v>
      </c>
      <c r="T613" t="n">
        <v>138.1298724607249</v>
      </c>
      <c r="U613" t="n">
        <v>24.12524335419717</v>
      </c>
      <c r="V613" t="n">
        <v>7.391476066357598</v>
      </c>
      <c r="W613" t="n">
        <v>-86.15060768619995</v>
      </c>
      <c r="X613" t="n">
        <v>1</v>
      </c>
      <c r="Y613" t="n">
        <v>64.72242819192091</v>
      </c>
      <c r="Z613" t="n">
        <v>68.70094531465172</v>
      </c>
      <c r="AA613" t="n">
        <v>1667.844180862669</v>
      </c>
      <c r="AB613" t="b">
        <v>0</v>
      </c>
      <c r="AC613" t="b">
        <v>1</v>
      </c>
      <c r="AD613" t="n">
        <v>89.90650653651878</v>
      </c>
      <c r="AE613" t="n">
        <v>1.8</v>
      </c>
      <c r="AF613" t="n">
        <v>0</v>
      </c>
      <c r="AG613" t="n">
        <v>0.2029130073468954</v>
      </c>
      <c r="AH613" t="b">
        <v>0</v>
      </c>
      <c r="AI613" t="b">
        <v>0</v>
      </c>
      <c r="AJ613" t="n">
        <v>1667.844180862669</v>
      </c>
      <c r="AK613" t="n">
        <v>0</v>
      </c>
      <c r="AL613" t="n">
        <v>24.12524335419717</v>
      </c>
      <c r="AM613" t="n">
        <v>0</v>
      </c>
      <c r="AN613" t="n">
        <v>25.98334068870855</v>
      </c>
      <c r="AO613" t="n">
        <v>0</v>
      </c>
      <c r="AP613" t="n">
        <v>1</v>
      </c>
      <c r="AQ613" t="n">
        <v>0</v>
      </c>
      <c r="AR613" t="n">
        <v>0</v>
      </c>
      <c r="AS613" t="n">
        <v>0</v>
      </c>
      <c r="AT613" t="n">
        <v>5.701590773227254</v>
      </c>
      <c r="AU613" t="n">
        <v>1.792483345002018</v>
      </c>
      <c r="AV613" t="n">
        <v>5.701590773227254</v>
      </c>
    </row>
    <row r="614" spans="1:48">
      <c r="A614" t="n">
        <v>611</v>
      </c>
      <c r="B614" t="n">
        <v>0</v>
      </c>
      <c r="C614" t="n">
        <v>0</v>
      </c>
      <c r="D614" t="n">
        <v>0</v>
      </c>
      <c r="E614" t="n">
        <v>42.9</v>
      </c>
      <c r="F614" t="n">
        <v>1.107174305931164</v>
      </c>
      <c r="G614" t="n">
        <v>353.414439990005</v>
      </c>
      <c r="H614" t="n">
        <v>1393.866551320579</v>
      </c>
      <c r="I614" t="n">
        <v>24.93905418147015</v>
      </c>
      <c r="J614" t="n">
        <v>24.93905418147015</v>
      </c>
      <c r="K614" t="n">
        <v>673.8559549173765</v>
      </c>
      <c r="L614" t="n">
        <v>3</v>
      </c>
      <c r="M614" t="n">
        <v>170.855972342134</v>
      </c>
      <c r="N614" t="n">
        <v>1844.085447397126</v>
      </c>
      <c r="O614" t="b">
        <v>0</v>
      </c>
      <c r="P614" t="n">
        <v>24.93905418147015</v>
      </c>
      <c r="Q614" t="n">
        <v>0</v>
      </c>
      <c r="R614" t="n">
        <v>0.9457328239267143</v>
      </c>
      <c r="S614" t="n">
        <v>29.18725233260411</v>
      </c>
      <c r="T614" t="n">
        <v>136.5531923712188</v>
      </c>
      <c r="U614" t="n">
        <v>26.37008418289043</v>
      </c>
      <c r="V614" t="n">
        <v>7.41035613377818</v>
      </c>
      <c r="W614" t="n">
        <v>-86.15060768619995</v>
      </c>
      <c r="X614" t="n">
        <v>1</v>
      </c>
      <c r="Y614" t="n">
        <v>64.72242819192091</v>
      </c>
      <c r="Z614" t="n">
        <v>68.88812484984761</v>
      </c>
      <c r="AA614" t="n">
        <v>1844.085447397126</v>
      </c>
      <c r="AB614" t="b">
        <v>0</v>
      </c>
      <c r="AC614" t="b">
        <v>1</v>
      </c>
      <c r="AD614" t="n">
        <v>89.92897960186319</v>
      </c>
      <c r="AE614" t="n">
        <v>1.8</v>
      </c>
      <c r="AF614" t="n">
        <v>0</v>
      </c>
      <c r="AG614" t="n">
        <v>0.1780394060380658</v>
      </c>
      <c r="AH614" t="b">
        <v>0</v>
      </c>
      <c r="AI614" t="b">
        <v>0</v>
      </c>
      <c r="AJ614" t="n">
        <v>1844.085447397126</v>
      </c>
      <c r="AK614" t="n">
        <v>0</v>
      </c>
      <c r="AL614" t="n">
        <v>26.37008418289043</v>
      </c>
      <c r="AM614" t="n">
        <v>0</v>
      </c>
      <c r="AN614" t="n">
        <v>28.22123038074712</v>
      </c>
      <c r="AO614" t="n">
        <v>0</v>
      </c>
      <c r="AP614" t="n">
        <v>1</v>
      </c>
      <c r="AQ614" t="n">
        <v>0</v>
      </c>
      <c r="AR614" t="n">
        <v>0</v>
      </c>
      <c r="AS614" t="n">
        <v>0</v>
      </c>
      <c r="AT614" t="n">
        <v>6.072225534876347</v>
      </c>
      <c r="AU614" t="n">
        <v>1.90900462191554</v>
      </c>
      <c r="AV614" t="n">
        <v>6.072225534876347</v>
      </c>
    </row>
    <row r="615" spans="1:48">
      <c r="A615" t="n">
        <v>612</v>
      </c>
      <c r="B615" t="n">
        <v>0</v>
      </c>
      <c r="C615" t="n">
        <v>0</v>
      </c>
      <c r="D615" t="n">
        <v>0</v>
      </c>
      <c r="E615" t="n">
        <v>46.4</v>
      </c>
      <c r="F615" t="n">
        <v>0.7757617607846621</v>
      </c>
      <c r="G615" t="n">
        <v>382.2477859099354</v>
      </c>
      <c r="H615" t="n">
        <v>1507.585267628785</v>
      </c>
      <c r="I615" t="n">
        <v>19.84567560193443</v>
      </c>
      <c r="J615" t="n">
        <v>19.84567560193443</v>
      </c>
      <c r="K615" t="n">
        <v>495.7837540160872</v>
      </c>
      <c r="L615" t="n">
        <v>3</v>
      </c>
      <c r="M615" t="n">
        <v>125.7058199837949</v>
      </c>
      <c r="N615" t="n">
        <v>1994.535309072883</v>
      </c>
      <c r="O615" t="b">
        <v>0</v>
      </c>
      <c r="P615" t="n">
        <v>19.84567560193443</v>
      </c>
      <c r="Q615" t="n">
        <v>0</v>
      </c>
      <c r="R615" t="n">
        <v>0.9392656781502364</v>
      </c>
      <c r="S615" t="n">
        <v>29.23354338239688</v>
      </c>
      <c r="T615" t="n">
        <v>101.1595964374253</v>
      </c>
      <c r="U615" t="n">
        <v>21.1289266323645</v>
      </c>
      <c r="V615" t="n">
        <v>6.143859488222802</v>
      </c>
      <c r="W615" t="n">
        <v>-86.15060768619995</v>
      </c>
      <c r="X615" t="n">
        <v>1</v>
      </c>
      <c r="Y615" t="n">
        <v>64.72242819192091</v>
      </c>
      <c r="Z615" t="n">
        <v>69.12018877418298</v>
      </c>
      <c r="AA615" t="n">
        <v>1994.535309072883</v>
      </c>
      <c r="AB615" t="b">
        <v>0</v>
      </c>
      <c r="AC615" t="b">
        <v>1</v>
      </c>
      <c r="AD615" t="n">
        <v>89.9514526672076</v>
      </c>
      <c r="AE615" t="n">
        <v>1.8</v>
      </c>
      <c r="AF615" t="n">
        <v>0</v>
      </c>
      <c r="AG615" t="n">
        <v>0.1479764134508296</v>
      </c>
      <c r="AH615" t="b">
        <v>0</v>
      </c>
      <c r="AI615" t="b">
        <v>0</v>
      </c>
      <c r="AJ615" t="n">
        <v>1994.535309072883</v>
      </c>
      <c r="AK615" t="n">
        <v>0</v>
      </c>
      <c r="AL615" t="n">
        <v>21.1289266323645</v>
      </c>
      <c r="AM615" t="n">
        <v>0</v>
      </c>
      <c r="AN615" t="n">
        <v>23.02350688322262</v>
      </c>
      <c r="AO615" t="n">
        <v>0</v>
      </c>
      <c r="AP615" t="n">
        <v>1</v>
      </c>
      <c r="AQ615" t="n">
        <v>0</v>
      </c>
      <c r="AR615" t="n">
        <v>0</v>
      </c>
      <c r="AS615" t="n">
        <v>0</v>
      </c>
      <c r="AT615" t="n">
        <v>5.038835007924686</v>
      </c>
      <c r="AU615" t="n">
        <v>1.584124183785597</v>
      </c>
      <c r="AV615" t="n">
        <v>5.038835007924686</v>
      </c>
    </row>
    <row r="616" spans="1:48">
      <c r="A616" t="n">
        <v>613</v>
      </c>
      <c r="B616" t="n">
        <v>0</v>
      </c>
      <c r="C616" t="n">
        <v>0</v>
      </c>
      <c r="D616" t="n">
        <v>0</v>
      </c>
      <c r="E616" t="n">
        <v>48.3</v>
      </c>
      <c r="F616" t="n">
        <v>0.2897786509301792</v>
      </c>
      <c r="G616" t="n">
        <v>397.9001736950406</v>
      </c>
      <c r="H616" t="n">
        <v>1569.31828505324</v>
      </c>
      <c r="I616" t="n">
        <v>9.655478773928348</v>
      </c>
      <c r="J616" t="n">
        <v>9.655478773928348</v>
      </c>
      <c r="K616" t="n">
        <v>231.7240267355113</v>
      </c>
      <c r="L616" t="n">
        <v>4</v>
      </c>
      <c r="M616" t="n">
        <v>58.75355647452113</v>
      </c>
      <c r="N616" t="n">
        <v>1399.83191026749</v>
      </c>
      <c r="O616" t="b">
        <v>1</v>
      </c>
      <c r="P616" t="n">
        <v>9.655478773928348</v>
      </c>
      <c r="Q616" t="n">
        <v>0</v>
      </c>
      <c r="R616" t="n">
        <v>0.9331227759732862</v>
      </c>
      <c r="S616" t="n">
        <v>29.27477020867088</v>
      </c>
      <c r="T616" t="n">
        <v>70.58794134556287</v>
      </c>
      <c r="U616" t="n">
        <v>10.34749019372856</v>
      </c>
      <c r="V616" t="n">
        <v>4.720725566951742</v>
      </c>
      <c r="W616" t="n">
        <v>-86.15060768619995</v>
      </c>
      <c r="X616" t="n">
        <v>1</v>
      </c>
      <c r="Y616" t="n">
        <v>64.72242819192091</v>
      </c>
      <c r="Z616" t="n">
        <v>69.25954612952042</v>
      </c>
      <c r="AA616" t="n">
        <v>1399.83191026749</v>
      </c>
      <c r="AB616" t="b">
        <v>0</v>
      </c>
      <c r="AC616" t="b">
        <v>1</v>
      </c>
      <c r="AD616" t="n">
        <v>89.97392573255202</v>
      </c>
      <c r="AE616" t="n">
        <v>1.8</v>
      </c>
      <c r="AF616" t="n">
        <v>0</v>
      </c>
      <c r="AG616" t="n">
        <v>0.1398118027690426</v>
      </c>
      <c r="AH616" t="b">
        <v>0</v>
      </c>
      <c r="AI616" t="b">
        <v>0</v>
      </c>
      <c r="AJ616" t="n">
        <v>1399.83191026749</v>
      </c>
      <c r="AK616" t="n">
        <v>0</v>
      </c>
      <c r="AL616" t="n">
        <v>10.34749019372856</v>
      </c>
      <c r="AM616" t="n">
        <v>0</v>
      </c>
      <c r="AN616" t="n">
        <v>12.31043500196696</v>
      </c>
      <c r="AO616" t="n">
        <v>0</v>
      </c>
      <c r="AP616" t="n">
        <v>1</v>
      </c>
      <c r="AQ616" t="n">
        <v>0</v>
      </c>
      <c r="AR616" t="n">
        <v>0</v>
      </c>
      <c r="AS616" t="n">
        <v>0</v>
      </c>
      <c r="AT616" t="n">
        <v>3.00371117151921</v>
      </c>
      <c r="AU616" t="n">
        <v>0.944315799272479</v>
      </c>
      <c r="AV616" t="n">
        <v>3.00371117151921</v>
      </c>
    </row>
    <row r="617" spans="1:48">
      <c r="A617" t="n">
        <v>614</v>
      </c>
      <c r="B617" t="n">
        <v>0</v>
      </c>
      <c r="C617" t="n">
        <v>0</v>
      </c>
      <c r="D617" t="n">
        <v>0</v>
      </c>
      <c r="E617" t="n">
        <v>48.7</v>
      </c>
      <c r="F617" t="n">
        <v>-0.01820969783870741</v>
      </c>
      <c r="G617" t="n">
        <v>401.1954132287469</v>
      </c>
      <c r="H617" t="n">
        <v>1582.314709774178</v>
      </c>
      <c r="I617" t="n">
        <v>2.671650906039107</v>
      </c>
      <c r="J617" t="n">
        <v>2.671650906039107</v>
      </c>
      <c r="K617" t="n">
        <v>63.59092360853501</v>
      </c>
      <c r="L617" t="n">
        <v>4</v>
      </c>
      <c r="M617" t="n">
        <v>16.12345933279286</v>
      </c>
      <c r="N617" t="n">
        <v>1411.424721118567</v>
      </c>
      <c r="O617" t="b">
        <v>0</v>
      </c>
      <c r="P617" t="n">
        <v>2.671650906039107</v>
      </c>
      <c r="Q617" t="n">
        <v>0</v>
      </c>
      <c r="R617" t="n">
        <v>0.8635461302487899</v>
      </c>
      <c r="S617" t="n">
        <v>29.29685696194911</v>
      </c>
      <c r="T617" t="n">
        <v>20.93186040853762</v>
      </c>
      <c r="U617" t="n">
        <v>3.093813766809884</v>
      </c>
      <c r="V617" t="n">
        <v>2.856233353837105</v>
      </c>
      <c r="W617" t="n">
        <v>-86.15060768619995</v>
      </c>
      <c r="X617" t="n">
        <v>1</v>
      </c>
      <c r="Y617" t="n">
        <v>64.72242819192091</v>
      </c>
      <c r="Z617" t="n">
        <v>69.34361833407542</v>
      </c>
      <c r="AA617" t="n">
        <v>1411.424721118567</v>
      </c>
      <c r="AB617" t="b">
        <v>0</v>
      </c>
      <c r="AC617" t="b">
        <v>1</v>
      </c>
      <c r="AD617" t="n">
        <v>89.99639879789643</v>
      </c>
      <c r="AE617" t="n">
        <v>1.8</v>
      </c>
      <c r="AF617" t="n">
        <v>0</v>
      </c>
      <c r="AG617" t="n">
        <v>0.1158495057202845</v>
      </c>
      <c r="AH617" t="b">
        <v>0</v>
      </c>
      <c r="AI617" t="b">
        <v>0</v>
      </c>
      <c r="AJ617" t="n">
        <v>1411.424721118567</v>
      </c>
      <c r="AK617" t="n">
        <v>0</v>
      </c>
      <c r="AL617" t="n">
        <v>3.093813766809884</v>
      </c>
      <c r="AM617" t="n">
        <v>0</v>
      </c>
      <c r="AN617" t="n">
        <v>4.893829867933396</v>
      </c>
      <c r="AO617" t="n">
        <v>0</v>
      </c>
      <c r="AP617" t="n">
        <v>1</v>
      </c>
      <c r="AQ617" t="n">
        <v>0</v>
      </c>
      <c r="AR617" t="n">
        <v>0</v>
      </c>
      <c r="AS617" t="n">
        <v>0</v>
      </c>
      <c r="AT617" t="n">
        <v>1.55507592280621</v>
      </c>
      <c r="AU617" t="n">
        <v>0.4888894700988871</v>
      </c>
      <c r="AV617" t="n">
        <v>1.55507592280621</v>
      </c>
    </row>
    <row r="618" spans="1:48">
      <c r="A618" t="n">
        <v>615</v>
      </c>
      <c r="B618" t="n">
        <v>0</v>
      </c>
      <c r="C618" t="n">
        <v>0</v>
      </c>
      <c r="D618" t="n">
        <v>0</v>
      </c>
      <c r="E618" t="n">
        <v>48.5</v>
      </c>
      <c r="F618" t="n">
        <v>-0.05027319290867105</v>
      </c>
      <c r="G618" t="n">
        <v>399.5477934618937</v>
      </c>
      <c r="H618" t="n">
        <v>1575.816497413709</v>
      </c>
      <c r="I618" t="n">
        <v>1.918069410134196</v>
      </c>
      <c r="J618" t="n">
        <v>1.918069410134196</v>
      </c>
      <c r="K618" t="n">
        <v>45.84235970938901</v>
      </c>
      <c r="L618" t="n">
        <v>4</v>
      </c>
      <c r="M618" t="n">
        <v>11.62331635633596</v>
      </c>
      <c r="N618" t="n">
        <v>1405.628315693028</v>
      </c>
      <c r="O618" t="b">
        <v>0</v>
      </c>
      <c r="P618" t="n">
        <v>1.918069410134196</v>
      </c>
      <c r="Q618" t="n">
        <v>0</v>
      </c>
      <c r="R618" t="n">
        <v>0.830686183134293</v>
      </c>
      <c r="S618" t="n">
        <v>29.30932635730767</v>
      </c>
      <c r="T618" t="n">
        <v>15.68657813555908</v>
      </c>
      <c r="U618" t="n">
        <v>2.309018073343964</v>
      </c>
      <c r="V618" t="n">
        <v>2.655954417693655</v>
      </c>
      <c r="W618" t="n">
        <v>-86.15060768619995</v>
      </c>
      <c r="X618" t="n">
        <v>1</v>
      </c>
      <c r="Y618" t="n">
        <v>64.72242819192091</v>
      </c>
      <c r="Z618" t="n">
        <v>69.42769053863042</v>
      </c>
      <c r="AA618" t="n">
        <v>1405.628315693028</v>
      </c>
      <c r="AB618" t="b">
        <v>0</v>
      </c>
      <c r="AC618" t="b">
        <v>1</v>
      </c>
      <c r="AD618" t="n">
        <v>90.01887186324085</v>
      </c>
      <c r="AE618" t="n">
        <v>1.8</v>
      </c>
      <c r="AF618" t="n">
        <v>0</v>
      </c>
      <c r="AG618" t="n">
        <v>0.100985143709568</v>
      </c>
      <c r="AH618" t="b">
        <v>0</v>
      </c>
      <c r="AI618" t="b">
        <v>0</v>
      </c>
      <c r="AJ618" t="n">
        <v>1405.628315693028</v>
      </c>
      <c r="AK618" t="n">
        <v>0</v>
      </c>
      <c r="AL618" t="n">
        <v>2.309018073343964</v>
      </c>
      <c r="AM618" t="n">
        <v>0</v>
      </c>
      <c r="AN618" t="n">
        <v>4.109054300871866</v>
      </c>
      <c r="AO618" t="n">
        <v>0</v>
      </c>
      <c r="AP618" t="n">
        <v>1</v>
      </c>
      <c r="AQ618" t="n">
        <v>0</v>
      </c>
      <c r="AR618" t="n">
        <v>0</v>
      </c>
      <c r="AS618" t="n">
        <v>0</v>
      </c>
      <c r="AT618" t="n">
        <v>1.402923883259513</v>
      </c>
      <c r="AU618" t="n">
        <v>0.4410554519023881</v>
      </c>
      <c r="AV618" t="n">
        <v>1.402923883259513</v>
      </c>
    </row>
    <row r="619" spans="1:48">
      <c r="A619" t="n">
        <v>616</v>
      </c>
      <c r="B619" t="n">
        <v>0</v>
      </c>
      <c r="C619" t="n">
        <v>0</v>
      </c>
      <c r="D619" t="n">
        <v>0</v>
      </c>
      <c r="E619" t="n">
        <v>48.4</v>
      </c>
      <c r="F619" t="n">
        <v>-0.03069753052661905</v>
      </c>
      <c r="G619" t="n">
        <v>398.7239835784671</v>
      </c>
      <c r="H619" t="n">
        <v>1572.567391233474</v>
      </c>
      <c r="I619" t="n">
        <v>2.357175128452369</v>
      </c>
      <c r="J619" t="n">
        <v>2.357175128452369</v>
      </c>
      <c r="K619" t="n">
        <v>56.45349999659183</v>
      </c>
      <c r="L619" t="n">
        <v>4</v>
      </c>
      <c r="M619" t="n">
        <v>14.31376774761456</v>
      </c>
      <c r="N619" t="n">
        <v>1402.730112980259</v>
      </c>
      <c r="O619" t="b">
        <v>0</v>
      </c>
      <c r="P619" t="n">
        <v>2.357175128452369</v>
      </c>
      <c r="Q619" t="n">
        <v>0</v>
      </c>
      <c r="R619" t="n">
        <v>0.8526847834380916</v>
      </c>
      <c r="S619" t="n">
        <v>29.32043437461807</v>
      </c>
      <c r="T619" t="n">
        <v>18.81917578552563</v>
      </c>
      <c r="U619" t="n">
        <v>2.764415613174255</v>
      </c>
      <c r="V619" t="n">
        <v>2.772350956361329</v>
      </c>
      <c r="W619" t="n">
        <v>-86.15060768619995</v>
      </c>
      <c r="X619" t="n">
        <v>1</v>
      </c>
      <c r="Y619" t="n">
        <v>64.72242819192091</v>
      </c>
      <c r="Z619" t="n">
        <v>69.51176274318541</v>
      </c>
      <c r="AA619" t="n">
        <v>1402.730112980259</v>
      </c>
      <c r="AB619" t="b">
        <v>0</v>
      </c>
      <c r="AC619" t="b">
        <v>1</v>
      </c>
      <c r="AD619" t="n">
        <v>90.04134492858526</v>
      </c>
      <c r="AE619" t="n">
        <v>1.8</v>
      </c>
      <c r="AF619" t="n">
        <v>0</v>
      </c>
      <c r="AG619" t="n">
        <v>0.07754227821614518</v>
      </c>
      <c r="AH619" t="b">
        <v>0</v>
      </c>
      <c r="AI619" t="b">
        <v>0</v>
      </c>
      <c r="AJ619" t="n">
        <v>1402.730112980259</v>
      </c>
      <c r="AK619" t="n">
        <v>0</v>
      </c>
      <c r="AL619" t="n">
        <v>2.764415613174255</v>
      </c>
      <c r="AM619" t="n">
        <v>0</v>
      </c>
      <c r="AN619" t="n">
        <v>4.564451840702156</v>
      </c>
      <c r="AO619" t="n">
        <v>0</v>
      </c>
      <c r="AP619" t="n">
        <v>1</v>
      </c>
      <c r="AQ619" t="n">
        <v>0</v>
      </c>
      <c r="AR619" t="n">
        <v>0</v>
      </c>
      <c r="AS619" t="n">
        <v>0</v>
      </c>
      <c r="AT619" t="n">
        <v>1.488019907528429</v>
      </c>
      <c r="AU619" t="n">
        <v>0.4678081972842847</v>
      </c>
      <c r="AV619" t="n">
        <v>1.488019907528429</v>
      </c>
    </row>
    <row r="620" spans="1:48">
      <c r="A620" t="n">
        <v>617</v>
      </c>
      <c r="B620" t="n">
        <v>0</v>
      </c>
      <c r="C620" t="n">
        <v>0</v>
      </c>
      <c r="D620" t="n">
        <v>0</v>
      </c>
      <c r="E620" t="n">
        <v>48.2</v>
      </c>
      <c r="F620" t="n">
        <v>-0.0769366849848554</v>
      </c>
      <c r="G620" t="n">
        <v>397.076363811614</v>
      </c>
      <c r="H620" t="n">
        <v>1566.069178873006</v>
      </c>
      <c r="I620" t="n">
        <v>1.286907358802523</v>
      </c>
      <c r="J620" t="n">
        <v>1.286907358802523</v>
      </c>
      <c r="K620" t="n">
        <v>30.94885812220178</v>
      </c>
      <c r="L620" t="n">
        <v>4</v>
      </c>
      <c r="M620" t="n">
        <v>7.847073560395988</v>
      </c>
      <c r="N620" t="n">
        <v>1396.933707554721</v>
      </c>
      <c r="O620" t="b">
        <v>0</v>
      </c>
      <c r="P620" t="n">
        <v>1.286907358802523</v>
      </c>
      <c r="Q620" t="n">
        <v>0</v>
      </c>
      <c r="R620" t="n">
        <v>0.7796780288629901</v>
      </c>
      <c r="S620" t="n">
        <v>29.33231171730801</v>
      </c>
      <c r="T620" t="n">
        <v>11.28307755630146</v>
      </c>
      <c r="U620" t="n">
        <v>1.650562554236945</v>
      </c>
      <c r="V620" t="n">
        <v>2.485909887696096</v>
      </c>
      <c r="W620" t="n">
        <v>-86.15060768619995</v>
      </c>
      <c r="X620" t="n">
        <v>1</v>
      </c>
      <c r="Y620" t="n">
        <v>64.72242819192091</v>
      </c>
      <c r="Z620" t="n">
        <v>69.59583494774041</v>
      </c>
      <c r="AA620" t="n">
        <v>1396.933707554721</v>
      </c>
      <c r="AB620" t="b">
        <v>0</v>
      </c>
      <c r="AC620" t="b">
        <v>1</v>
      </c>
      <c r="AD620" t="n">
        <v>90.06381799392967</v>
      </c>
      <c r="AE620" t="n">
        <v>1.8</v>
      </c>
      <c r="AF620" t="n">
        <v>0</v>
      </c>
      <c r="AG620" t="n">
        <v>0.06638734923160017</v>
      </c>
      <c r="AH620" t="b">
        <v>0</v>
      </c>
      <c r="AI620" t="b">
        <v>0</v>
      </c>
      <c r="AJ620" t="n">
        <v>1396.933707554721</v>
      </c>
      <c r="AK620" t="n">
        <v>0</v>
      </c>
      <c r="AL620" t="n">
        <v>1.650562554236945</v>
      </c>
      <c r="AM620" t="n">
        <v>0</v>
      </c>
      <c r="AN620" t="n">
        <v>3.45070746434855</v>
      </c>
      <c r="AO620" t="n">
        <v>0</v>
      </c>
      <c r="AP620" t="n">
        <v>1</v>
      </c>
      <c r="AQ620" t="n">
        <v>0</v>
      </c>
      <c r="AR620" t="n">
        <v>0</v>
      </c>
      <c r="AS620" t="n">
        <v>0</v>
      </c>
      <c r="AT620" t="n">
        <v>1.273354779641585</v>
      </c>
      <c r="AU620" t="n">
        <v>0.4003211253785438</v>
      </c>
      <c r="AV620" t="n">
        <v>1.273354779641585</v>
      </c>
    </row>
    <row r="621" spans="1:48">
      <c r="A621" t="n">
        <v>618</v>
      </c>
      <c r="B621" t="n">
        <v>0</v>
      </c>
      <c r="C621" t="n">
        <v>0</v>
      </c>
      <c r="D621" t="n">
        <v>0</v>
      </c>
      <c r="E621" t="n">
        <v>47.8</v>
      </c>
      <c r="F621" t="n">
        <v>-0.1615557295339469</v>
      </c>
      <c r="G621" t="n">
        <v>393.7811242779076</v>
      </c>
      <c r="H621" t="n">
        <v>1553.072754152068</v>
      </c>
      <c r="I621" t="n">
        <v>-0.6497816236757403</v>
      </c>
      <c r="J621" t="n">
        <v>-0.6497816236757403</v>
      </c>
      <c r="K621" t="n">
        <v>-15.75737651639496</v>
      </c>
      <c r="L621" t="n">
        <v>4</v>
      </c>
      <c r="M621" t="n">
        <v>-3.995278021398318</v>
      </c>
      <c r="N621" t="n">
        <v>1385.340896703644</v>
      </c>
      <c r="O621" t="b">
        <v>0</v>
      </c>
      <c r="P621" t="n">
        <v>-0.6497816236757403</v>
      </c>
      <c r="Q621" t="n">
        <v>0</v>
      </c>
      <c r="R621" t="n">
        <v>0.4282053612770506</v>
      </c>
      <c r="S621" t="n">
        <v>29.34200977852548</v>
      </c>
      <c r="T621" t="n">
        <v>-1.917936623940725</v>
      </c>
      <c r="U621" t="n">
        <v>-0.2782399749172589</v>
      </c>
      <c r="V621" t="n">
        <v>2.077341397457593</v>
      </c>
      <c r="W621" t="n">
        <v>-74.75706077304621</v>
      </c>
      <c r="X621" t="n">
        <v>1</v>
      </c>
      <c r="Y621" t="n">
        <v>53.32888127876717</v>
      </c>
      <c r="Z621" t="n">
        <v>69.6757581594095</v>
      </c>
      <c r="AA621" t="n">
        <v>1385.340896703644</v>
      </c>
      <c r="AB621" t="b">
        <v>0</v>
      </c>
      <c r="AC621" t="b">
        <v>1</v>
      </c>
      <c r="AD621" t="n">
        <v>90.084313012935</v>
      </c>
      <c r="AE621" t="n">
        <v>1.561947303745347</v>
      </c>
      <c r="AF621" t="n">
        <v>0</v>
      </c>
      <c r="AG621" t="n">
        <v>0.06951298782461102</v>
      </c>
      <c r="AH621" t="b">
        <v>0</v>
      </c>
      <c r="AI621" t="b">
        <v>0</v>
      </c>
      <c r="AJ621" t="n">
        <v>1385.340896703644</v>
      </c>
      <c r="AK621" t="n">
        <v>0</v>
      </c>
      <c r="AL621" t="n">
        <v>-0.2782399749172589</v>
      </c>
      <c r="AM621" t="n">
        <v>0</v>
      </c>
      <c r="AN621" t="n">
        <v>1.28428696927451</v>
      </c>
      <c r="AO621" t="n">
        <v>0</v>
      </c>
      <c r="AP621" t="n">
        <v>1</v>
      </c>
      <c r="AQ621" t="n">
        <v>0</v>
      </c>
      <c r="AR621" t="n">
        <v>0</v>
      </c>
      <c r="AS621" t="n">
        <v>0</v>
      </c>
      <c r="AT621" t="n">
        <v>0.8591823565336484</v>
      </c>
      <c r="AU621" t="n">
        <v>0.2701123468274503</v>
      </c>
      <c r="AV621" t="n">
        <v>0.8591823565336484</v>
      </c>
    </row>
    <row r="622" spans="1:48">
      <c r="A622" t="n">
        <v>619</v>
      </c>
      <c r="B622" t="n">
        <v>0</v>
      </c>
      <c r="C622" t="n">
        <v>0</v>
      </c>
      <c r="D622" t="n">
        <v>0</v>
      </c>
      <c r="E622" t="n">
        <v>47</v>
      </c>
      <c r="F622" t="n">
        <v>-0.2768403968793605</v>
      </c>
      <c r="G622" t="n">
        <v>387.1906452104949</v>
      </c>
      <c r="H622" t="n">
        <v>1527.079904710192</v>
      </c>
      <c r="I622" t="n">
        <v>-3.228970493426177</v>
      </c>
      <c r="J622" t="n">
        <v>-3.228970493426177</v>
      </c>
      <c r="K622" t="n">
        <v>-79.63621355272187</v>
      </c>
      <c r="L622" t="n">
        <v>4</v>
      </c>
      <c r="M622" t="n">
        <v>-20.19173771620737</v>
      </c>
      <c r="N622" t="n">
        <v>1362.155275001491</v>
      </c>
      <c r="O622" t="b">
        <v>0</v>
      </c>
      <c r="P622" t="n">
        <v>-3.228970493426177</v>
      </c>
      <c r="Q622" t="n">
        <v>0</v>
      </c>
      <c r="R622" t="n">
        <v>0.8572460506116508</v>
      </c>
      <c r="S622" t="n">
        <v>29.35471807483938</v>
      </c>
      <c r="T622" t="n">
        <v>-19.40503073117162</v>
      </c>
      <c r="U622" t="n">
        <v>-2.768022203031144</v>
      </c>
      <c r="V622" t="n">
        <v>0.7867069850357531</v>
      </c>
      <c r="W622" t="n">
        <v>-69.44013206178688</v>
      </c>
      <c r="X622" t="n">
        <v>1</v>
      </c>
      <c r="Y622" t="n">
        <v>48.01195256750785</v>
      </c>
      <c r="Z622" t="n">
        <v>69.75508975229982</v>
      </c>
      <c r="AA622" t="n">
        <v>1362.155275001491</v>
      </c>
      <c r="AB622" t="b">
        <v>0</v>
      </c>
      <c r="AC622" t="b">
        <v>1</v>
      </c>
      <c r="AD622" t="n">
        <v>90.10190690769997</v>
      </c>
      <c r="AE622" t="n">
        <v>1.450857295940331</v>
      </c>
      <c r="AF622" t="n">
        <v>0</v>
      </c>
      <c r="AG622" t="n">
        <v>0.0702725720387089</v>
      </c>
      <c r="AH622" t="b">
        <v>0</v>
      </c>
      <c r="AI622" t="b">
        <v>0</v>
      </c>
      <c r="AJ622" t="n">
        <v>1362.155275001491</v>
      </c>
      <c r="AK622" t="n">
        <v>0</v>
      </c>
      <c r="AL622" t="n">
        <v>-2.768022203031144</v>
      </c>
      <c r="AM622" t="n">
        <v>0</v>
      </c>
      <c r="AN622" t="n">
        <v>-1.315711780693881</v>
      </c>
      <c r="AO622" t="n">
        <v>0</v>
      </c>
      <c r="AP622" t="n">
        <v>1</v>
      </c>
      <c r="AQ622" t="n">
        <v>0</v>
      </c>
      <c r="AR622" t="n">
        <v>0</v>
      </c>
      <c r="AS622" t="n">
        <v>0</v>
      </c>
      <c r="AT622" t="n">
        <v>0.3626101882218212</v>
      </c>
      <c r="AU622" t="n">
        <v>0.1139984872586286</v>
      </c>
      <c r="AV622" t="n">
        <v>0.3626101882218212</v>
      </c>
    </row>
    <row r="623" spans="1:48">
      <c r="A623" t="n">
        <v>620</v>
      </c>
      <c r="B623" t="n">
        <v>0</v>
      </c>
      <c r="C623" t="n">
        <v>0</v>
      </c>
      <c r="D623" t="n">
        <v>0</v>
      </c>
      <c r="E623" t="n">
        <v>45.9</v>
      </c>
      <c r="F623" t="n">
        <v>-0.3144160162819443</v>
      </c>
      <c r="G623" t="n">
        <v>378.1287364928025</v>
      </c>
      <c r="H623" t="n">
        <v>1491.339736727613</v>
      </c>
      <c r="I623" t="n">
        <v>-4.009975178294845</v>
      </c>
      <c r="J623" t="n">
        <v>-4.009975178294845</v>
      </c>
      <c r="K623" t="n">
        <v>-101.2682681386597</v>
      </c>
      <c r="L623" t="n">
        <v>4</v>
      </c>
      <c r="M623" t="n">
        <v>-25.67653857471089</v>
      </c>
      <c r="N623" t="n">
        <v>1330.275045161031</v>
      </c>
      <c r="O623" t="b">
        <v>0</v>
      </c>
      <c r="P623" t="n">
        <v>-4.009975178294845</v>
      </c>
      <c r="Q623" t="n">
        <v>0</v>
      </c>
      <c r="R623" t="n">
        <v>0.8803404191858492</v>
      </c>
      <c r="S623" t="n">
        <v>29.37048445656078</v>
      </c>
      <c r="T623" t="n">
        <v>-25.34091337679665</v>
      </c>
      <c r="U623" t="n">
        <v>-3.530143229384934</v>
      </c>
      <c r="V623" t="n">
        <v>0.3356251979142435</v>
      </c>
      <c r="W623" t="n">
        <v>-62.42178765219456</v>
      </c>
      <c r="X623" t="n">
        <v>1</v>
      </c>
      <c r="Y623" t="n">
        <v>40.99360815791553</v>
      </c>
      <c r="Z623" t="n">
        <v>69.83311351211105</v>
      </c>
      <c r="AA623" t="n">
        <v>1330.275045161031</v>
      </c>
      <c r="AB623" t="b">
        <v>0</v>
      </c>
      <c r="AC623" t="b">
        <v>1</v>
      </c>
      <c r="AD623" t="n">
        <v>90.11735926199258</v>
      </c>
      <c r="AE623" t="n">
        <v>1.304218516753986</v>
      </c>
      <c r="AF623" t="n">
        <v>0</v>
      </c>
      <c r="AG623" t="n">
        <v>0.07882076515709918</v>
      </c>
      <c r="AH623" t="b">
        <v>0</v>
      </c>
      <c r="AI623" t="b">
        <v>0</v>
      </c>
      <c r="AJ623" t="n">
        <v>1330.275045161031</v>
      </c>
      <c r="AK623" t="n">
        <v>0</v>
      </c>
      <c r="AL623" t="n">
        <v>-3.530143229384934</v>
      </c>
      <c r="AM623" t="n">
        <v>0</v>
      </c>
      <c r="AN623" t="n">
        <v>-2.224149563763782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</row>
    <row r="624" spans="1:48">
      <c r="A624" t="n">
        <v>621</v>
      </c>
      <c r="B624" t="n">
        <v>0</v>
      </c>
      <c r="C624" t="n">
        <v>0</v>
      </c>
      <c r="D624" t="n">
        <v>0</v>
      </c>
      <c r="E624" t="n">
        <v>44.9</v>
      </c>
      <c r="F624" t="n">
        <v>-0.2154955379928625</v>
      </c>
      <c r="G624" t="n">
        <v>369.8906376585367</v>
      </c>
      <c r="H624" t="n">
        <v>1458.848674925269</v>
      </c>
      <c r="I624" t="n">
        <v>-1.862737093408959</v>
      </c>
      <c r="J624" t="n">
        <v>-1.862737093408959</v>
      </c>
      <c r="K624" t="n">
        <v>-48.08942740048669</v>
      </c>
      <c r="L624" t="n">
        <v>4</v>
      </c>
      <c r="M624" t="n">
        <v>-12.19305968572178</v>
      </c>
      <c r="N624" t="n">
        <v>1301.29301803334</v>
      </c>
      <c r="O624" t="b">
        <v>0</v>
      </c>
      <c r="P624" t="n">
        <v>-1.862737093408959</v>
      </c>
      <c r="Q624" t="n">
        <v>0</v>
      </c>
      <c r="R624" t="n">
        <v>0.7908938409053322</v>
      </c>
      <c r="S624" t="n">
        <v>29.38689673929678</v>
      </c>
      <c r="T624" t="n">
        <v>-10.81100426819334</v>
      </c>
      <c r="U624" t="n">
        <v>-1.473227294403046</v>
      </c>
      <c r="V624" t="n">
        <v>1.382055417528436</v>
      </c>
      <c r="W624" t="n">
        <v>-85.14291552023096</v>
      </c>
      <c r="X624" t="n">
        <v>1</v>
      </c>
      <c r="Y624" t="n">
        <v>63.71473602595192</v>
      </c>
      <c r="Z624" t="n">
        <v>69.90552733954006</v>
      </c>
      <c r="AA624" t="n">
        <v>1301.29301803334</v>
      </c>
      <c r="AB624" t="b">
        <v>0</v>
      </c>
      <c r="AC624" t="b">
        <v>1</v>
      </c>
      <c r="AD624" t="n">
        <v>90.13553779396894</v>
      </c>
      <c r="AE624" t="n">
        <v>1.778945640112592</v>
      </c>
      <c r="AF624" t="n">
        <v>0</v>
      </c>
      <c r="AG624" t="n">
        <v>0.08474865729833503</v>
      </c>
      <c r="AH624" t="b">
        <v>0</v>
      </c>
      <c r="AI624" t="b">
        <v>0</v>
      </c>
      <c r="AJ624" t="n">
        <v>1301.29301803334</v>
      </c>
      <c r="AK624" t="n">
        <v>0</v>
      </c>
      <c r="AL624" t="n">
        <v>-1.473227294403046</v>
      </c>
      <c r="AM624" t="n">
        <v>0</v>
      </c>
      <c r="AN624" t="n">
        <v>0.306624033907079</v>
      </c>
      <c r="AO624" t="n">
        <v>0</v>
      </c>
      <c r="AP624" t="n">
        <v>1</v>
      </c>
      <c r="AQ624" t="n">
        <v>0</v>
      </c>
      <c r="AR624" t="n">
        <v>0</v>
      </c>
      <c r="AS624" t="n">
        <v>0</v>
      </c>
      <c r="AT624" t="n">
        <v>0.6394516663217179</v>
      </c>
      <c r="AU624" t="n">
        <v>0.2010327481231494</v>
      </c>
      <c r="AV624" t="n">
        <v>0.6394516663217179</v>
      </c>
    </row>
    <row r="625" spans="1:48">
      <c r="A625" t="n">
        <v>622</v>
      </c>
      <c r="B625" t="n">
        <v>0</v>
      </c>
      <c r="C625" t="n">
        <v>0</v>
      </c>
      <c r="D625" t="n">
        <v>0</v>
      </c>
      <c r="E625" t="n">
        <v>44.4</v>
      </c>
      <c r="F625" t="n">
        <v>-0.07360183174661206</v>
      </c>
      <c r="G625" t="n">
        <v>365.7715882414037</v>
      </c>
      <c r="H625" t="n">
        <v>1442.603144024096</v>
      </c>
      <c r="I625" t="n">
        <v>1.114200236875138</v>
      </c>
      <c r="J625" t="n">
        <v>1.114200236875138</v>
      </c>
      <c r="K625" t="n">
        <v>29.08872328965094</v>
      </c>
      <c r="L625" t="n">
        <v>4</v>
      </c>
      <c r="M625" t="n">
        <v>7.375436939566668</v>
      </c>
      <c r="N625" t="n">
        <v>1286.802004469494</v>
      </c>
      <c r="O625" t="b">
        <v>0</v>
      </c>
      <c r="P625" t="n">
        <v>1.114200236875138</v>
      </c>
      <c r="Q625" t="n">
        <v>0</v>
      </c>
      <c r="R625" t="n">
        <v>0.7741575797818528</v>
      </c>
      <c r="S625" t="n">
        <v>29.40021962236918</v>
      </c>
      <c r="T625" t="n">
        <v>10.68054783449178</v>
      </c>
      <c r="U625" t="n">
        <v>1.439242172361219</v>
      </c>
      <c r="V625" t="n">
        <v>2.412120772197316</v>
      </c>
      <c r="W625" t="n">
        <v>-86.15060768619995</v>
      </c>
      <c r="X625" t="n">
        <v>1</v>
      </c>
      <c r="Y625" t="n">
        <v>64.72242819192091</v>
      </c>
      <c r="Z625" t="n">
        <v>69.98183486655959</v>
      </c>
      <c r="AA625" t="n">
        <v>1286.802004469494</v>
      </c>
      <c r="AB625" t="b">
        <v>0</v>
      </c>
      <c r="AC625" t="b">
        <v>1</v>
      </c>
      <c r="AD625" t="n">
        <v>90.15783591275677</v>
      </c>
      <c r="AE625" t="n">
        <v>1.8</v>
      </c>
      <c r="AF625" t="n">
        <v>0</v>
      </c>
      <c r="AG625" t="n">
        <v>0.08606650556920314</v>
      </c>
      <c r="AH625" t="b">
        <v>0</v>
      </c>
      <c r="AI625" t="b">
        <v>0</v>
      </c>
      <c r="AJ625" t="n">
        <v>1286.802004469494</v>
      </c>
      <c r="AK625" t="n">
        <v>0</v>
      </c>
      <c r="AL625" t="n">
        <v>1.439242172361219</v>
      </c>
      <c r="AM625" t="n">
        <v>0</v>
      </c>
      <c r="AN625" t="n">
        <v>3.239387082472825</v>
      </c>
      <c r="AO625" t="n">
        <v>0</v>
      </c>
      <c r="AP625" t="n">
        <v>1</v>
      </c>
      <c r="AQ625" t="n">
        <v>0</v>
      </c>
      <c r="AR625" t="n">
        <v>0</v>
      </c>
      <c r="AS625" t="n">
        <v>0</v>
      </c>
      <c r="AT625" t="n">
        <v>1.194935744023994</v>
      </c>
      <c r="AU625" t="n">
        <v>0.3756675118755024</v>
      </c>
      <c r="AV625" t="n">
        <v>1.194935744023994</v>
      </c>
    </row>
    <row r="626" spans="1:48">
      <c r="A626" t="n">
        <v>623</v>
      </c>
      <c r="B626" t="n">
        <v>0</v>
      </c>
      <c r="C626" t="n">
        <v>0</v>
      </c>
      <c r="D626" t="n">
        <v>0</v>
      </c>
      <c r="E626" t="n">
        <v>44.3</v>
      </c>
      <c r="F626" t="n">
        <v>0.009902864979312476</v>
      </c>
      <c r="G626" t="n">
        <v>364.9477783579771</v>
      </c>
      <c r="H626" t="n">
        <v>1439.354037843862</v>
      </c>
      <c r="I626" t="n">
        <v>2.85448506956048</v>
      </c>
      <c r="J626" t="n">
        <v>2.85448506956048</v>
      </c>
      <c r="K626" t="n">
        <v>74.69102744178404</v>
      </c>
      <c r="L626" t="n">
        <v>4</v>
      </c>
      <c r="M626" t="n">
        <v>18.9378872823996</v>
      </c>
      <c r="N626" t="n">
        <v>1283.903801756725</v>
      </c>
      <c r="O626" t="b">
        <v>0</v>
      </c>
      <c r="P626" t="n">
        <v>2.85448506956048</v>
      </c>
      <c r="Q626" t="n">
        <v>0</v>
      </c>
      <c r="R626" t="n">
        <v>0.8791937579289822</v>
      </c>
      <c r="S626" t="n">
        <v>29.40882655877747</v>
      </c>
      <c r="T626" t="n">
        <v>24.1480505833254</v>
      </c>
      <c r="U626" t="n">
        <v>3.246707615718826</v>
      </c>
      <c r="V626" t="n">
        <v>2.917235244312391</v>
      </c>
      <c r="W626" t="n">
        <v>-86.15060768619995</v>
      </c>
      <c r="X626" t="n">
        <v>1</v>
      </c>
      <c r="Y626" t="n">
        <v>64.72242819192091</v>
      </c>
      <c r="Z626" t="n">
        <v>70.05613495479102</v>
      </c>
      <c r="AA626" t="n">
        <v>1283.903801756725</v>
      </c>
      <c r="AB626" t="b">
        <v>0</v>
      </c>
      <c r="AC626" t="b">
        <v>1</v>
      </c>
      <c r="AD626" t="n">
        <v>90.18030897810118</v>
      </c>
      <c r="AE626" t="n">
        <v>1.8</v>
      </c>
      <c r="AF626" t="n">
        <v>0</v>
      </c>
      <c r="AG626" t="n">
        <v>0.0902357295520525</v>
      </c>
      <c r="AH626" t="b">
        <v>0</v>
      </c>
      <c r="AI626" t="b">
        <v>0</v>
      </c>
      <c r="AJ626" t="n">
        <v>1283.903801756725</v>
      </c>
      <c r="AK626" t="n">
        <v>0</v>
      </c>
      <c r="AL626" t="n">
        <v>3.246707615718826</v>
      </c>
      <c r="AM626" t="n">
        <v>0</v>
      </c>
      <c r="AN626" t="n">
        <v>5.046711640999703</v>
      </c>
      <c r="AO626" t="n">
        <v>0</v>
      </c>
      <c r="AP626" t="n">
        <v>1</v>
      </c>
      <c r="AQ626" t="n">
        <v>0</v>
      </c>
      <c r="AR626" t="n">
        <v>0</v>
      </c>
      <c r="AS626" t="n">
        <v>0</v>
      </c>
      <c r="AT626" t="n">
        <v>1.54512509339704</v>
      </c>
      <c r="AU626" t="n">
        <v>0.4857610982647229</v>
      </c>
      <c r="AV626" t="n">
        <v>1.54512509339704</v>
      </c>
    </row>
    <row r="627" spans="1:48">
      <c r="A627" t="n">
        <v>624</v>
      </c>
      <c r="B627" t="n">
        <v>0</v>
      </c>
      <c r="C627" t="n">
        <v>0</v>
      </c>
      <c r="D627" t="n">
        <v>0</v>
      </c>
      <c r="E627" t="n">
        <v>44.5</v>
      </c>
      <c r="F627" t="n">
        <v>0.1173237051627014</v>
      </c>
      <c r="G627" t="n">
        <v>366.5953981248304</v>
      </c>
      <c r="H627" t="n">
        <v>1445.852250204331</v>
      </c>
      <c r="I627" t="n">
        <v>5.131204895831526</v>
      </c>
      <c r="J627" t="n">
        <v>5.131204895831526</v>
      </c>
      <c r="K627" t="n">
        <v>133.6606996213585</v>
      </c>
      <c r="L627" t="n">
        <v>4</v>
      </c>
      <c r="M627" t="n">
        <v>33.88962972143978</v>
      </c>
      <c r="N627" t="n">
        <v>1289.700207182263</v>
      </c>
      <c r="O627" t="b">
        <v>0</v>
      </c>
      <c r="P627" t="n">
        <v>5.131204895831526</v>
      </c>
      <c r="Q627" t="n">
        <v>0</v>
      </c>
      <c r="R627" t="n">
        <v>0.9139999945420459</v>
      </c>
      <c r="S627" t="n">
        <v>29.4206215325414</v>
      </c>
      <c r="T627" t="n">
        <v>41.56767905796702</v>
      </c>
      <c r="U627" t="n">
        <v>5.614009766381327</v>
      </c>
      <c r="V627" t="n">
        <v>3.574820625859637</v>
      </c>
      <c r="W627" t="n">
        <v>-86.15060768619995</v>
      </c>
      <c r="X627" t="n">
        <v>1</v>
      </c>
      <c r="Y627" t="n">
        <v>64.72242819192091</v>
      </c>
      <c r="Z627" t="n">
        <v>70.15852534957401</v>
      </c>
      <c r="AA627" t="n">
        <v>1289.700207182263</v>
      </c>
      <c r="AB627" t="b">
        <v>0</v>
      </c>
      <c r="AC627" t="b">
        <v>1</v>
      </c>
      <c r="AD627" t="n">
        <v>90.20278204344559</v>
      </c>
      <c r="AE627" t="n">
        <v>1.8</v>
      </c>
      <c r="AF627" t="n">
        <v>0</v>
      </c>
      <c r="AG627" t="n">
        <v>0.08927934414661115</v>
      </c>
      <c r="AH627" t="b">
        <v>0</v>
      </c>
      <c r="AI627" t="b">
        <v>0</v>
      </c>
      <c r="AJ627" t="n">
        <v>1289.700207182263</v>
      </c>
      <c r="AK627" t="n">
        <v>0</v>
      </c>
      <c r="AL627" t="n">
        <v>5.614009766381327</v>
      </c>
      <c r="AM627" t="n">
        <v>0</v>
      </c>
      <c r="AN627" t="n">
        <v>7.414267384357514</v>
      </c>
      <c r="AO627" t="n">
        <v>0</v>
      </c>
      <c r="AP627" t="n">
        <v>1</v>
      </c>
      <c r="AQ627" t="n">
        <v>0</v>
      </c>
      <c r="AR627" t="n">
        <v>0</v>
      </c>
      <c r="AS627" t="n">
        <v>0</v>
      </c>
      <c r="AT627" t="n">
        <v>2.012082821675304</v>
      </c>
      <c r="AU627" t="n">
        <v>0.6325646806419609</v>
      </c>
      <c r="AV627" t="n">
        <v>2.012082821675304</v>
      </c>
    </row>
    <row r="628" spans="1:48">
      <c r="A628" t="n">
        <v>625</v>
      </c>
      <c r="B628" t="n">
        <v>0</v>
      </c>
      <c r="C628" t="n">
        <v>0</v>
      </c>
      <c r="D628" t="n">
        <v>0</v>
      </c>
      <c r="E628" t="n">
        <v>45.1</v>
      </c>
      <c r="F628" t="n">
        <v>0.1874689810365497</v>
      </c>
      <c r="G628" t="n">
        <v>371.5382574253899</v>
      </c>
      <c r="H628" t="n">
        <v>1465.346887285738</v>
      </c>
      <c r="I628" t="n">
        <v>6.715819299654139</v>
      </c>
      <c r="J628" t="n">
        <v>6.715819299654139</v>
      </c>
      <c r="K628" t="n">
        <v>172.6103544531828</v>
      </c>
      <c r="L628" t="n">
        <v>4</v>
      </c>
      <c r="M628" t="n">
        <v>43.76530285324107</v>
      </c>
      <c r="N628" t="n">
        <v>1307.089423458878</v>
      </c>
      <c r="O628" t="b">
        <v>0</v>
      </c>
      <c r="P628" t="n">
        <v>6.715819299654139</v>
      </c>
      <c r="Q628" t="n">
        <v>0</v>
      </c>
      <c r="R628" t="n">
        <v>0.9243528691909633</v>
      </c>
      <c r="S628" t="n">
        <v>29.43571530033113</v>
      </c>
      <c r="T628" t="n">
        <v>53.07955706331663</v>
      </c>
      <c r="U628" t="n">
        <v>7.265428088660704</v>
      </c>
      <c r="V628" t="n">
        <v>4.015316196454442</v>
      </c>
      <c r="W628" t="n">
        <v>-86.15060768619995</v>
      </c>
      <c r="X628" t="n">
        <v>1</v>
      </c>
      <c r="Y628" t="n">
        <v>64.72242819192091</v>
      </c>
      <c r="Z628" t="n">
        <v>70.26199515808605</v>
      </c>
      <c r="AA628" t="n">
        <v>1307.089423458878</v>
      </c>
      <c r="AB628" t="b">
        <v>0</v>
      </c>
      <c r="AC628" t="b">
        <v>1</v>
      </c>
      <c r="AD628" t="n">
        <v>90.22525510879001</v>
      </c>
      <c r="AE628" t="n">
        <v>1.8</v>
      </c>
      <c r="AF628" t="n">
        <v>0</v>
      </c>
      <c r="AG628" t="n">
        <v>0.08802670607649193</v>
      </c>
      <c r="AH628" t="b">
        <v>0</v>
      </c>
      <c r="AI628" t="b">
        <v>0</v>
      </c>
      <c r="AJ628" t="n">
        <v>1307.089423458878</v>
      </c>
      <c r="AK628" t="n">
        <v>0</v>
      </c>
      <c r="AL628" t="n">
        <v>7.265428088660704</v>
      </c>
      <c r="AM628" t="n">
        <v>0</v>
      </c>
      <c r="AN628" t="n">
        <v>9.066007729107126</v>
      </c>
      <c r="AO628" t="n">
        <v>0</v>
      </c>
      <c r="AP628" t="n">
        <v>1</v>
      </c>
      <c r="AQ628" t="n">
        <v>0</v>
      </c>
      <c r="AR628" t="n">
        <v>0</v>
      </c>
      <c r="AS628" t="n">
        <v>0</v>
      </c>
      <c r="AT628" t="n">
        <v>2.342140505257189</v>
      </c>
      <c r="AU628" t="n">
        <v>0.7363292130753539</v>
      </c>
      <c r="AV628" t="n">
        <v>2.342140505257189</v>
      </c>
    </row>
    <row r="629" spans="1:48">
      <c r="A629" t="n">
        <v>626</v>
      </c>
      <c r="B629" t="n">
        <v>0</v>
      </c>
      <c r="C629" t="n">
        <v>0</v>
      </c>
      <c r="D629" t="n">
        <v>0</v>
      </c>
      <c r="E629" t="n">
        <v>45.7</v>
      </c>
      <c r="F629" t="n">
        <v>0.1328003706910881</v>
      </c>
      <c r="G629" t="n">
        <v>376.4811167259494</v>
      </c>
      <c r="H629" t="n">
        <v>1484.841524367144</v>
      </c>
      <c r="I629" t="n">
        <v>5.648265818370928</v>
      </c>
      <c r="J629" t="n">
        <v>5.648265818370928</v>
      </c>
      <c r="K629" t="n">
        <v>143.2660579699287</v>
      </c>
      <c r="L629" t="n">
        <v>4</v>
      </c>
      <c r="M629" t="n">
        <v>36.32506540819693</v>
      </c>
      <c r="N629" t="n">
        <v>1324.478639735493</v>
      </c>
      <c r="O629" t="b">
        <v>0</v>
      </c>
      <c r="P629" t="n">
        <v>5.648265818370928</v>
      </c>
      <c r="Q629" t="n">
        <v>0</v>
      </c>
      <c r="R629" t="n">
        <v>0.9167684375619388</v>
      </c>
      <c r="S629" t="n">
        <v>29.45309215989368</v>
      </c>
      <c r="T629" t="n">
        <v>44.42034196364585</v>
      </c>
      <c r="U629" t="n">
        <v>6.1610605109748</v>
      </c>
      <c r="V629" t="n">
        <v>3.697174465667224</v>
      </c>
      <c r="W629" t="n">
        <v>-86.15060768619995</v>
      </c>
      <c r="X629" t="n">
        <v>1</v>
      </c>
      <c r="Y629" t="n">
        <v>64.72242819192091</v>
      </c>
      <c r="Z629" t="n">
        <v>70.35533607969494</v>
      </c>
      <c r="AA629" t="n">
        <v>1324.478639735493</v>
      </c>
      <c r="AB629" t="b">
        <v>0</v>
      </c>
      <c r="AC629" t="b">
        <v>1</v>
      </c>
      <c r="AD629" t="n">
        <v>90.24772817413442</v>
      </c>
      <c r="AE629" t="n">
        <v>1.8</v>
      </c>
      <c r="AF629" t="n">
        <v>0</v>
      </c>
      <c r="AG629" t="n">
        <v>0.09178242152146798</v>
      </c>
      <c r="AH629" t="b">
        <v>0</v>
      </c>
      <c r="AI629" t="b">
        <v>0</v>
      </c>
      <c r="AJ629" t="n">
        <v>1324.478639735493</v>
      </c>
      <c r="AK629" t="n">
        <v>0</v>
      </c>
      <c r="AL629" t="n">
        <v>6.1610605109748</v>
      </c>
      <c r="AM629" t="n">
        <v>0</v>
      </c>
      <c r="AN629" t="n">
        <v>7.961386558725912</v>
      </c>
      <c r="AO629" t="n">
        <v>0</v>
      </c>
      <c r="AP629" t="n">
        <v>1</v>
      </c>
      <c r="AQ629" t="n">
        <v>0</v>
      </c>
      <c r="AR629" t="n">
        <v>0</v>
      </c>
      <c r="AS629" t="n">
        <v>0</v>
      </c>
      <c r="AT629" t="n">
        <v>2.123194371648169</v>
      </c>
      <c r="AU629" t="n">
        <v>0.6674962656478394</v>
      </c>
      <c r="AV629" t="n">
        <v>2.123194371648169</v>
      </c>
    </row>
    <row r="630" spans="1:48">
      <c r="A630" t="n">
        <v>627</v>
      </c>
      <c r="B630" t="n">
        <v>0</v>
      </c>
      <c r="C630" t="n">
        <v>0</v>
      </c>
      <c r="D630" t="n">
        <v>0</v>
      </c>
      <c r="E630" t="n">
        <v>46</v>
      </c>
      <c r="F630" t="n">
        <v>0.03132953619908996</v>
      </c>
      <c r="G630" t="n">
        <v>378.9525463762291</v>
      </c>
      <c r="H630" t="n">
        <v>1494.588842907848</v>
      </c>
      <c r="I630" t="n">
        <v>3.49326308651007</v>
      </c>
      <c r="J630" t="n">
        <v>3.49326308651007</v>
      </c>
      <c r="K630" t="n">
        <v>88.02739441469082</v>
      </c>
      <c r="L630" t="n">
        <v>4</v>
      </c>
      <c r="M630" t="n">
        <v>22.31931907066197</v>
      </c>
      <c r="N630" t="n">
        <v>1333.1732478738</v>
      </c>
      <c r="O630" t="b">
        <v>0</v>
      </c>
      <c r="P630" t="n">
        <v>3.49326308651007</v>
      </c>
      <c r="Q630" t="n">
        <v>0</v>
      </c>
      <c r="R630" t="n">
        <v>0.8901611585462754</v>
      </c>
      <c r="S630" t="n">
        <v>29.4691720472902</v>
      </c>
      <c r="T630" t="n">
        <v>28.10913272359499</v>
      </c>
      <c r="U630" t="n">
        <v>3.924304102658139</v>
      </c>
      <c r="V630" t="n">
        <v>3.087474572628654</v>
      </c>
      <c r="W630" t="n">
        <v>-86.15060768619995</v>
      </c>
      <c r="X630" t="n">
        <v>1</v>
      </c>
      <c r="Y630" t="n">
        <v>64.72242819192091</v>
      </c>
      <c r="Z630" t="n">
        <v>70.46146281462913</v>
      </c>
      <c r="AA630" t="n">
        <v>1333.1732478738</v>
      </c>
      <c r="AB630" t="b">
        <v>0</v>
      </c>
      <c r="AC630" t="b">
        <v>1</v>
      </c>
      <c r="AD630" t="n">
        <v>90.27020123947884</v>
      </c>
      <c r="AE630" t="n">
        <v>1.8</v>
      </c>
      <c r="AF630" t="n">
        <v>0</v>
      </c>
      <c r="AG630" t="n">
        <v>0.09477312638488056</v>
      </c>
      <c r="AH630" t="b">
        <v>0</v>
      </c>
      <c r="AI630" t="b">
        <v>0</v>
      </c>
      <c r="AJ630" t="n">
        <v>1333.1732478738</v>
      </c>
      <c r="AK630" t="n">
        <v>0</v>
      </c>
      <c r="AL630" t="n">
        <v>3.924304102658139</v>
      </c>
      <c r="AM630" t="n">
        <v>0</v>
      </c>
      <c r="AN630" t="n">
        <v>5.72434033018604</v>
      </c>
      <c r="AO630" t="n">
        <v>0</v>
      </c>
      <c r="AP630" t="n">
        <v>1</v>
      </c>
      <c r="AQ630" t="n">
        <v>0</v>
      </c>
      <c r="AR630" t="n">
        <v>0</v>
      </c>
      <c r="AS630" t="n">
        <v>0</v>
      </c>
      <c r="AT630" t="n">
        <v>1.684631551752468</v>
      </c>
      <c r="AU630" t="n">
        <v>0.5296195604147136</v>
      </c>
      <c r="AV630" t="n">
        <v>1.684631551752468</v>
      </c>
    </row>
    <row r="631" spans="1:48">
      <c r="A631" t="n">
        <v>628</v>
      </c>
      <c r="B631" t="n">
        <v>0</v>
      </c>
      <c r="C631" t="n">
        <v>0</v>
      </c>
      <c r="D631" t="n">
        <v>0</v>
      </c>
      <c r="E631" t="n">
        <v>46</v>
      </c>
      <c r="F631" t="n">
        <v>-0.008118515487446132</v>
      </c>
      <c r="G631" t="n">
        <v>378.9525463762291</v>
      </c>
      <c r="H631" t="n">
        <v>1494.588842907848</v>
      </c>
      <c r="I631" t="n">
        <v>2.636615770760534</v>
      </c>
      <c r="J631" t="n">
        <v>2.636615770760534</v>
      </c>
      <c r="K631" t="n">
        <v>66.44057736991248</v>
      </c>
      <c r="L631" t="n">
        <v>4</v>
      </c>
      <c r="M631" t="n">
        <v>16.8459881769555</v>
      </c>
      <c r="N631" t="n">
        <v>1333.1732478738</v>
      </c>
      <c r="O631" t="b">
        <v>0</v>
      </c>
      <c r="P631" t="n">
        <v>2.636615770760534</v>
      </c>
      <c r="Q631" t="n">
        <v>0</v>
      </c>
      <c r="R631" t="n">
        <v>0.8689783037414811</v>
      </c>
      <c r="S631" t="n">
        <v>29.48229607282411</v>
      </c>
      <c r="T631" t="n">
        <v>21.73315132077161</v>
      </c>
      <c r="U631" t="n">
        <v>3.034156042110944</v>
      </c>
      <c r="V631" t="n">
        <v>2.847514351090567</v>
      </c>
      <c r="W631" t="n">
        <v>-86.15060768619995</v>
      </c>
      <c r="X631" t="n">
        <v>1</v>
      </c>
      <c r="Y631" t="n">
        <v>64.72242819192091</v>
      </c>
      <c r="Z631" t="n">
        <v>70.54281166441908</v>
      </c>
      <c r="AA631" t="n">
        <v>1333.1732478738</v>
      </c>
      <c r="AB631" t="b">
        <v>0</v>
      </c>
      <c r="AC631" t="b">
        <v>1</v>
      </c>
      <c r="AD631" t="n">
        <v>90.29267430482325</v>
      </c>
      <c r="AE631" t="n">
        <v>1.8</v>
      </c>
      <c r="AF631" t="n">
        <v>0</v>
      </c>
      <c r="AG631" t="n">
        <v>0.09458505186425947</v>
      </c>
      <c r="AH631" t="b">
        <v>0</v>
      </c>
      <c r="AI631" t="b">
        <v>0</v>
      </c>
      <c r="AJ631" t="n">
        <v>1333.1732478738</v>
      </c>
      <c r="AK631" t="n">
        <v>0</v>
      </c>
      <c r="AL631" t="n">
        <v>3.034156042110944</v>
      </c>
      <c r="AM631" t="n">
        <v>0</v>
      </c>
      <c r="AN631" t="n">
        <v>4.834156042110944</v>
      </c>
      <c r="AO631" t="n">
        <v>0</v>
      </c>
      <c r="AP631" t="n">
        <v>1</v>
      </c>
      <c r="AQ631" t="n">
        <v>0</v>
      </c>
      <c r="AR631" t="n">
        <v>0</v>
      </c>
      <c r="AS631" t="n">
        <v>0</v>
      </c>
      <c r="AT631" t="n">
        <v>1.510998154979789</v>
      </c>
      <c r="AU631" t="n">
        <v>0.4750321681885634</v>
      </c>
      <c r="AV631" t="n">
        <v>1.510998154979789</v>
      </c>
    </row>
    <row r="632" spans="1:48">
      <c r="A632" t="n">
        <v>629</v>
      </c>
      <c r="B632" t="n">
        <v>0</v>
      </c>
      <c r="C632" t="n">
        <v>0</v>
      </c>
      <c r="D632" t="n">
        <v>0</v>
      </c>
      <c r="E632" t="n">
        <v>46</v>
      </c>
      <c r="F632" t="n">
        <v>0.001144525750703451</v>
      </c>
      <c r="G632" t="n">
        <v>378.9525463762291</v>
      </c>
      <c r="H632" t="n">
        <v>1494.588842907848</v>
      </c>
      <c r="I632" t="n">
        <v>2.837770430447984</v>
      </c>
      <c r="J632" t="n">
        <v>2.837770430447984</v>
      </c>
      <c r="K632" t="n">
        <v>71.50951152349502</v>
      </c>
      <c r="L632" t="n">
        <v>4</v>
      </c>
      <c r="M632" t="n">
        <v>18.13121488932429</v>
      </c>
      <c r="N632" t="n">
        <v>1333.1732478738</v>
      </c>
      <c r="O632" t="b">
        <v>0</v>
      </c>
      <c r="P632" t="n">
        <v>2.837770430447984</v>
      </c>
      <c r="Q632" t="n">
        <v>0</v>
      </c>
      <c r="R632" t="n">
        <v>0.8750076817055304</v>
      </c>
      <c r="S632" t="n">
        <v>29.49411205675455</v>
      </c>
      <c r="T632" t="n">
        <v>23.23005216542919</v>
      </c>
      <c r="U632" t="n">
        <v>3.243137734421616</v>
      </c>
      <c r="V632" t="n">
        <v>2.903578074258458</v>
      </c>
      <c r="W632" t="n">
        <v>-86.15060768619995</v>
      </c>
      <c r="X632" t="n">
        <v>1</v>
      </c>
      <c r="Y632" t="n">
        <v>64.72242819192091</v>
      </c>
      <c r="Z632" t="n">
        <v>70.61934694382569</v>
      </c>
      <c r="AA632" t="n">
        <v>1333.1732478738</v>
      </c>
      <c r="AB632" t="b">
        <v>0</v>
      </c>
      <c r="AC632" t="b">
        <v>1</v>
      </c>
      <c r="AD632" t="n">
        <v>90.31514737016767</v>
      </c>
      <c r="AE632" t="n">
        <v>1.8</v>
      </c>
      <c r="AF632" t="n">
        <v>0</v>
      </c>
      <c r="AG632" t="n">
        <v>0.09867041160986817</v>
      </c>
      <c r="AH632" t="b">
        <v>0</v>
      </c>
      <c r="AI632" t="b">
        <v>0</v>
      </c>
      <c r="AJ632" t="n">
        <v>1333.1732478738</v>
      </c>
      <c r="AK632" t="n">
        <v>0</v>
      </c>
      <c r="AL632" t="n">
        <v>3.243137734421616</v>
      </c>
      <c r="AM632" t="n">
        <v>0</v>
      </c>
      <c r="AN632" t="n">
        <v>5.043141759702493</v>
      </c>
      <c r="AO632" t="n">
        <v>0</v>
      </c>
      <c r="AP632" t="n">
        <v>1</v>
      </c>
      <c r="AQ632" t="n">
        <v>0</v>
      </c>
      <c r="AR632" t="n">
        <v>0</v>
      </c>
      <c r="AS632" t="n">
        <v>0</v>
      </c>
      <c r="AT632" t="n">
        <v>1.550737348902941</v>
      </c>
      <c r="AU632" t="n">
        <v>0.4875254961182943</v>
      </c>
      <c r="AV632" t="n">
        <v>1.550737348902941</v>
      </c>
    </row>
    <row r="633" spans="1:48">
      <c r="A633" t="n">
        <v>630</v>
      </c>
      <c r="B633" t="n">
        <v>0</v>
      </c>
      <c r="C633" t="n">
        <v>0</v>
      </c>
      <c r="D633" t="n">
        <v>0</v>
      </c>
      <c r="E633" t="n">
        <v>46.1</v>
      </c>
      <c r="F633" t="n">
        <v>0.08687374581796981</v>
      </c>
      <c r="G633" t="n">
        <v>379.7763562596557</v>
      </c>
      <c r="H633" t="n">
        <v>1497.837949088082</v>
      </c>
      <c r="I633" t="n">
        <v>4.713505788963386</v>
      </c>
      <c r="J633" t="n">
        <v>4.713505788963386</v>
      </c>
      <c r="K633" t="n">
        <v>118.5188703679413</v>
      </c>
      <c r="L633" t="n">
        <v>4</v>
      </c>
      <c r="M633" t="n">
        <v>30.05042352128329</v>
      </c>
      <c r="N633" t="n">
        <v>1336.071450586569</v>
      </c>
      <c r="O633" t="b">
        <v>0</v>
      </c>
      <c r="P633" t="n">
        <v>4.713505788963386</v>
      </c>
      <c r="Q633" t="n">
        <v>0</v>
      </c>
      <c r="R633" t="n">
        <v>0.9076766206031687</v>
      </c>
      <c r="S633" t="n">
        <v>29.50624428049202</v>
      </c>
      <c r="T633" t="n">
        <v>37.11543829831484</v>
      </c>
      <c r="U633" t="n">
        <v>5.192935107033131</v>
      </c>
      <c r="V633" t="n">
        <v>3.426622691495005</v>
      </c>
      <c r="W633" t="n">
        <v>-86.15060768619995</v>
      </c>
      <c r="X633" t="n">
        <v>1</v>
      </c>
      <c r="Y633" t="n">
        <v>64.72242819192091</v>
      </c>
      <c r="Z633" t="n">
        <v>70.72677866137909</v>
      </c>
      <c r="AA633" t="n">
        <v>1336.071450586569</v>
      </c>
      <c r="AB633" t="b">
        <v>0</v>
      </c>
      <c r="AC633" t="b">
        <v>1</v>
      </c>
      <c r="AD633" t="n">
        <v>90.33762043551208</v>
      </c>
      <c r="AE633" t="n">
        <v>1.8</v>
      </c>
      <c r="AF633" t="n">
        <v>0</v>
      </c>
      <c r="AG633" t="n">
        <v>0.1057784988453366</v>
      </c>
      <c r="AH633" t="b">
        <v>0</v>
      </c>
      <c r="AI633" t="b">
        <v>0</v>
      </c>
      <c r="AJ633" t="n">
        <v>1336.071450586569</v>
      </c>
      <c r="AK633" t="n">
        <v>0</v>
      </c>
      <c r="AL633" t="n">
        <v>5.192935107033131</v>
      </c>
      <c r="AM633" t="n">
        <v>0</v>
      </c>
      <c r="AN633" t="n">
        <v>6.993132345796149</v>
      </c>
      <c r="AO633" t="n">
        <v>0</v>
      </c>
      <c r="AP633" t="n">
        <v>1</v>
      </c>
      <c r="AQ633" t="n">
        <v>0</v>
      </c>
      <c r="AR633" t="n">
        <v>0</v>
      </c>
      <c r="AS633" t="n">
        <v>0</v>
      </c>
      <c r="AT633" t="n">
        <v>1.930485281790254</v>
      </c>
      <c r="AU633" t="n">
        <v>0.6069117993576904</v>
      </c>
      <c r="AV633" t="n">
        <v>1.930485281790254</v>
      </c>
    </row>
    <row r="634" spans="1:48">
      <c r="A634" t="n">
        <v>631</v>
      </c>
      <c r="B634" t="n">
        <v>0</v>
      </c>
      <c r="C634" t="n">
        <v>0</v>
      </c>
      <c r="D634" t="n">
        <v>0</v>
      </c>
      <c r="E634" t="n">
        <v>46.7</v>
      </c>
      <c r="F634" t="n">
        <v>0.2346938243107468</v>
      </c>
      <c r="G634" t="n">
        <v>384.7192155602152</v>
      </c>
      <c r="H634" t="n">
        <v>1517.332586169489</v>
      </c>
      <c r="I634" t="n">
        <v>8.057224985332647</v>
      </c>
      <c r="J634" t="n">
        <v>8.057224985332647</v>
      </c>
      <c r="K634" t="n">
        <v>199.9921707292791</v>
      </c>
      <c r="L634" t="n">
        <v>4</v>
      </c>
      <c r="M634" t="n">
        <v>50.70795403886387</v>
      </c>
      <c r="N634" t="n">
        <v>1353.460666863184</v>
      </c>
      <c r="O634" t="b">
        <v>0</v>
      </c>
      <c r="P634" t="n">
        <v>8.057224985332647</v>
      </c>
      <c r="Q634" t="n">
        <v>0</v>
      </c>
      <c r="R634" t="n">
        <v>0.9290865774316105</v>
      </c>
      <c r="S634" t="n">
        <v>29.52112882559189</v>
      </c>
      <c r="T634" t="n">
        <v>61.18642060624768</v>
      </c>
      <c r="U634" t="n">
        <v>8.672200396658656</v>
      </c>
      <c r="V634" t="n">
        <v>4.338938499898049</v>
      </c>
      <c r="W634" t="n">
        <v>-86.15060768619995</v>
      </c>
      <c r="X634" t="n">
        <v>1</v>
      </c>
      <c r="Y634" t="n">
        <v>64.72242819192091</v>
      </c>
      <c r="Z634" t="n">
        <v>70.82824120746514</v>
      </c>
      <c r="AA634" t="n">
        <v>1353.460666863184</v>
      </c>
      <c r="AB634" t="b">
        <v>0</v>
      </c>
      <c r="AC634" t="b">
        <v>1</v>
      </c>
      <c r="AD634" t="n">
        <v>90.36009350085649</v>
      </c>
      <c r="AE634" t="n">
        <v>1.8</v>
      </c>
      <c r="AF634" t="n">
        <v>0</v>
      </c>
      <c r="AG634" t="n">
        <v>0.1104164322060004</v>
      </c>
      <c r="AH634" t="b">
        <v>0</v>
      </c>
      <c r="AI634" t="b">
        <v>0</v>
      </c>
      <c r="AJ634" t="n">
        <v>1353.460666863184</v>
      </c>
      <c r="AK634" t="n">
        <v>0</v>
      </c>
      <c r="AL634" t="n">
        <v>8.672200396658656</v>
      </c>
      <c r="AM634" t="n">
        <v>0</v>
      </c>
      <c r="AN634" t="n">
        <v>10.47323086856341</v>
      </c>
      <c r="AO634" t="n">
        <v>0</v>
      </c>
      <c r="AP634" t="n">
        <v>1</v>
      </c>
      <c r="AQ634" t="n">
        <v>0</v>
      </c>
      <c r="AR634" t="n">
        <v>0</v>
      </c>
      <c r="AS634" t="n">
        <v>0</v>
      </c>
      <c r="AT634" t="n">
        <v>2.619920599234021</v>
      </c>
      <c r="AU634" t="n">
        <v>0.823658558836999</v>
      </c>
      <c r="AV634" t="n">
        <v>2.619920599234021</v>
      </c>
    </row>
    <row r="635" spans="1:48">
      <c r="A635" t="n">
        <v>632</v>
      </c>
      <c r="B635" t="n">
        <v>0</v>
      </c>
      <c r="C635" t="n">
        <v>0</v>
      </c>
      <c r="D635" t="n">
        <v>0</v>
      </c>
      <c r="E635" t="n">
        <v>47.7</v>
      </c>
      <c r="F635" t="n">
        <v>0.307684290272368</v>
      </c>
      <c r="G635" t="n">
        <v>392.957314394481</v>
      </c>
      <c r="H635" t="n">
        <v>1549.823647971833</v>
      </c>
      <c r="I635" t="n">
        <v>9.913995987549535</v>
      </c>
      <c r="J635" t="n">
        <v>9.913995987549535</v>
      </c>
      <c r="K635" t="n">
        <v>240.9210480751217</v>
      </c>
      <c r="L635" t="n">
        <v>4</v>
      </c>
      <c r="M635" t="n">
        <v>61.08545843689699</v>
      </c>
      <c r="N635" t="n">
        <v>1382.442693990875</v>
      </c>
      <c r="O635" t="b">
        <v>0</v>
      </c>
      <c r="P635" t="n">
        <v>9.913995987549535</v>
      </c>
      <c r="Q635" t="n">
        <v>0</v>
      </c>
      <c r="R635" t="n">
        <v>0.9344180032189039</v>
      </c>
      <c r="S635" t="n">
        <v>29.54067193962073</v>
      </c>
      <c r="T635" t="n">
        <v>73.28781702711107</v>
      </c>
      <c r="U635" t="n">
        <v>10.60980840843989</v>
      </c>
      <c r="V635" t="n">
        <v>4.806361380365573</v>
      </c>
      <c r="W635" t="n">
        <v>-86.15060768619995</v>
      </c>
      <c r="X635" t="n">
        <v>1</v>
      </c>
      <c r="Y635" t="n">
        <v>64.72242819192091</v>
      </c>
      <c r="Z635" t="n">
        <v>70.94729323837942</v>
      </c>
      <c r="AA635" t="n">
        <v>1382.442693990875</v>
      </c>
      <c r="AB635" t="b">
        <v>0</v>
      </c>
      <c r="AC635" t="b">
        <v>1</v>
      </c>
      <c r="AD635" t="n">
        <v>90.38256656620091</v>
      </c>
      <c r="AE635" t="n">
        <v>1.8</v>
      </c>
      <c r="AF635" t="n">
        <v>0</v>
      </c>
      <c r="AG635" t="n">
        <v>0.1268419195056734</v>
      </c>
      <c r="AH635" t="b">
        <v>0</v>
      </c>
      <c r="AI635" t="b">
        <v>0</v>
      </c>
      <c r="AJ635" t="n">
        <v>1382.442693990875</v>
      </c>
      <c r="AK635" t="n">
        <v>0</v>
      </c>
      <c r="AL635" t="n">
        <v>10.60980840843989</v>
      </c>
      <c r="AM635" t="n">
        <v>0</v>
      </c>
      <c r="AN635" t="n">
        <v>12.41175664438481</v>
      </c>
      <c r="AO635" t="n">
        <v>0</v>
      </c>
      <c r="AP635" t="n">
        <v>1</v>
      </c>
      <c r="AQ635" t="n">
        <v>0</v>
      </c>
      <c r="AR635" t="n">
        <v>0</v>
      </c>
      <c r="AS635" t="n">
        <v>0</v>
      </c>
      <c r="AT635" t="n">
        <v>3.006587890566136</v>
      </c>
      <c r="AU635" t="n">
        <v>0.9452201909036841</v>
      </c>
      <c r="AV635" t="n">
        <v>3.006587890566136</v>
      </c>
    </row>
    <row r="636" spans="1:48">
      <c r="A636" t="n">
        <v>633</v>
      </c>
      <c r="B636" t="n">
        <v>0</v>
      </c>
      <c r="C636" t="n">
        <v>0</v>
      </c>
      <c r="D636" t="n">
        <v>0</v>
      </c>
      <c r="E636" t="n">
        <v>48.9</v>
      </c>
      <c r="F636" t="n">
        <v>0.3679023479331098</v>
      </c>
      <c r="G636" t="n">
        <v>402.8430329956001</v>
      </c>
      <c r="H636" t="n">
        <v>1588.812922134647</v>
      </c>
      <c r="I636" t="n">
        <v>11.60455577937985</v>
      </c>
      <c r="J636" t="n">
        <v>11.60455577937985</v>
      </c>
      <c r="K636" t="n">
        <v>275.0831857669135</v>
      </c>
      <c r="L636" t="n">
        <v>4</v>
      </c>
      <c r="M636" t="n">
        <v>69.74725805449124</v>
      </c>
      <c r="N636" t="n">
        <v>1417.221126544105</v>
      </c>
      <c r="O636" t="b">
        <v>0</v>
      </c>
      <c r="P636" t="n">
        <v>11.60455577937985</v>
      </c>
      <c r="Q636" t="n">
        <v>0</v>
      </c>
      <c r="R636" t="n">
        <v>0.9376303014235854</v>
      </c>
      <c r="S636" t="n">
        <v>29.56291083454538</v>
      </c>
      <c r="T636" t="n">
        <v>83.39320222044242</v>
      </c>
      <c r="U636" t="n">
        <v>12.37647264786652</v>
      </c>
      <c r="V636" t="n">
        <v>5.201208885810999</v>
      </c>
      <c r="W636" t="n">
        <v>-86.15060768619995</v>
      </c>
      <c r="X636" t="n">
        <v>1</v>
      </c>
      <c r="Y636" t="n">
        <v>64.72242819192091</v>
      </c>
      <c r="Z636" t="n">
        <v>71.08581821126423</v>
      </c>
      <c r="AA636" t="n">
        <v>1417.221126544105</v>
      </c>
      <c r="AB636" t="b">
        <v>0</v>
      </c>
      <c r="AC636" t="b">
        <v>1</v>
      </c>
      <c r="AD636" t="n">
        <v>90.40503963154532</v>
      </c>
      <c r="AE636" t="n">
        <v>1.8</v>
      </c>
      <c r="AF636" t="n">
        <v>0</v>
      </c>
      <c r="AG636" t="n">
        <v>0.1386522541837658</v>
      </c>
      <c r="AH636" t="b">
        <v>0</v>
      </c>
      <c r="AI636" t="b">
        <v>0</v>
      </c>
      <c r="AJ636" t="n">
        <v>1417.221126544105</v>
      </c>
      <c r="AK636" t="n">
        <v>0</v>
      </c>
      <c r="AL636" t="n">
        <v>12.37647264786652</v>
      </c>
      <c r="AM636" t="n">
        <v>0</v>
      </c>
      <c r="AN636" t="n">
        <v>14.17919373774</v>
      </c>
      <c r="AO636" t="n">
        <v>0</v>
      </c>
      <c r="AP636" t="n">
        <v>1</v>
      </c>
      <c r="AQ636" t="n">
        <v>0</v>
      </c>
      <c r="AR636" t="n">
        <v>0</v>
      </c>
      <c r="AS636" t="n">
        <v>0</v>
      </c>
      <c r="AT636" t="n">
        <v>3.357713593777557</v>
      </c>
      <c r="AU636" t="n">
        <v>1.055608151043508</v>
      </c>
      <c r="AV636" t="n">
        <v>3.357713593777557</v>
      </c>
    </row>
    <row r="637" spans="1:48">
      <c r="A637" t="n">
        <v>634</v>
      </c>
      <c r="B637" t="n">
        <v>0</v>
      </c>
      <c r="C637" t="n">
        <v>0</v>
      </c>
      <c r="D637" t="n">
        <v>0</v>
      </c>
      <c r="E637" t="n">
        <v>50.3</v>
      </c>
      <c r="F637" t="n">
        <v>0.3873729846618632</v>
      </c>
      <c r="G637" t="n">
        <v>414.3763713635722</v>
      </c>
      <c r="H637" t="n">
        <v>1634.300408657929</v>
      </c>
      <c r="I637" t="n">
        <v>12.46187963673797</v>
      </c>
      <c r="J637" t="n">
        <v>12.46187963673797</v>
      </c>
      <c r="K637" t="n">
        <v>287.1838089430364</v>
      </c>
      <c r="L637" t="n">
        <v>4</v>
      </c>
      <c r="M637" t="n">
        <v>72.81536737906603</v>
      </c>
      <c r="N637" t="n">
        <v>1457.795964522873</v>
      </c>
      <c r="O637" t="b">
        <v>0</v>
      </c>
      <c r="P637" t="n">
        <v>12.46187963673797</v>
      </c>
      <c r="Q637" t="n">
        <v>0</v>
      </c>
      <c r="R637" t="n">
        <v>0.9384518398910712</v>
      </c>
      <c r="S637" t="n">
        <v>29.58766692119389</v>
      </c>
      <c r="T637" t="n">
        <v>86.98536707935617</v>
      </c>
      <c r="U637" t="n">
        <v>13.27918930627751</v>
      </c>
      <c r="V637" t="n">
        <v>5.353789300134153</v>
      </c>
      <c r="W637" t="n">
        <v>-86.15060768619995</v>
      </c>
      <c r="X637" t="n">
        <v>1</v>
      </c>
      <c r="Y637" t="n">
        <v>64.72242819192091</v>
      </c>
      <c r="Z637" t="n">
        <v>71.22434318414903</v>
      </c>
      <c r="AA637" t="n">
        <v>1457.795964522873</v>
      </c>
      <c r="AB637" t="b">
        <v>0</v>
      </c>
      <c r="AC637" t="b">
        <v>1</v>
      </c>
      <c r="AD637" t="n">
        <v>90.42751269688974</v>
      </c>
      <c r="AE637" t="n">
        <v>1.8</v>
      </c>
      <c r="AF637" t="n">
        <v>0</v>
      </c>
      <c r="AG637" t="n">
        <v>0.1403011086210557</v>
      </c>
      <c r="AH637" t="b">
        <v>0</v>
      </c>
      <c r="AI637" t="b">
        <v>0</v>
      </c>
      <c r="AJ637" t="n">
        <v>1457.795964522873</v>
      </c>
      <c r="AK637" t="n">
        <v>0</v>
      </c>
      <c r="AL637" t="n">
        <v>13.27918930627751</v>
      </c>
      <c r="AM637" t="n">
        <v>0</v>
      </c>
      <c r="AN637" t="n">
        <v>15.08212373603752</v>
      </c>
      <c r="AO637" t="n">
        <v>0</v>
      </c>
      <c r="AP637" t="n">
        <v>1</v>
      </c>
      <c r="AQ637" t="n">
        <v>0</v>
      </c>
      <c r="AR637" t="n">
        <v>0</v>
      </c>
      <c r="AS637" t="n">
        <v>0</v>
      </c>
      <c r="AT637" t="n">
        <v>3.532585583585531</v>
      </c>
      <c r="AU637" t="n">
        <v>1.110584935892753</v>
      </c>
      <c r="AV637" t="n">
        <v>3.532585583585531</v>
      </c>
    </row>
    <row r="638" spans="1:48">
      <c r="A638" t="n">
        <v>635</v>
      </c>
      <c r="B638" t="n">
        <v>0</v>
      </c>
      <c r="C638" t="n">
        <v>0</v>
      </c>
      <c r="D638" t="n">
        <v>0</v>
      </c>
      <c r="E638" t="n">
        <v>51.6</v>
      </c>
      <c r="F638" t="n">
        <v>0.3326057134194507</v>
      </c>
      <c r="G638" t="n">
        <v>425.0858998481179</v>
      </c>
      <c r="H638" t="n">
        <v>1676.538789000977</v>
      </c>
      <c r="I638" t="n">
        <v>11.51111024484111</v>
      </c>
      <c r="J638" t="n">
        <v>11.51111024484111</v>
      </c>
      <c r="K638" t="n">
        <v>258.5901009556149</v>
      </c>
      <c r="L638" t="n">
        <v>4</v>
      </c>
      <c r="M638" t="n">
        <v>65.56544141876645</v>
      </c>
      <c r="N638" t="n">
        <v>1495.472599788872</v>
      </c>
      <c r="O638" t="b">
        <v>0</v>
      </c>
      <c r="P638" t="n">
        <v>11.51111024484111</v>
      </c>
      <c r="Q638" t="n">
        <v>0</v>
      </c>
      <c r="R638" t="n">
        <v>0.9356719632190266</v>
      </c>
      <c r="S638" t="n">
        <v>29.61390176335768</v>
      </c>
      <c r="T638" t="n">
        <v>78.55729463123964</v>
      </c>
      <c r="U638" t="n">
        <v>12.30250632415982</v>
      </c>
      <c r="V638" t="n">
        <v>5.053436538452146</v>
      </c>
      <c r="W638" t="n">
        <v>-86.15060768619995</v>
      </c>
      <c r="X638" t="n">
        <v>1</v>
      </c>
      <c r="Y638" t="n">
        <v>64.72242819192091</v>
      </c>
      <c r="Z638" t="n">
        <v>71.36286815703384</v>
      </c>
      <c r="AA638" t="n">
        <v>1495.472599788872</v>
      </c>
      <c r="AB638" t="b">
        <v>0</v>
      </c>
      <c r="AC638" t="b">
        <v>1</v>
      </c>
      <c r="AD638" t="n">
        <v>90.44998576223415</v>
      </c>
      <c r="AE638" t="n">
        <v>1.8</v>
      </c>
      <c r="AF638" t="n">
        <v>0</v>
      </c>
      <c r="AG638" t="n">
        <v>0.1435649698343118</v>
      </c>
      <c r="AH638" t="b">
        <v>0</v>
      </c>
      <c r="AI638" t="b">
        <v>0</v>
      </c>
      <c r="AJ638" t="n">
        <v>1495.472599788872</v>
      </c>
      <c r="AK638" t="n">
        <v>0</v>
      </c>
      <c r="AL638" t="n">
        <v>12.30250632415982</v>
      </c>
      <c r="AM638" t="n">
        <v>0</v>
      </c>
      <c r="AN638" t="n">
        <v>14.10463569774424</v>
      </c>
      <c r="AO638" t="n">
        <v>0</v>
      </c>
      <c r="AP638" t="n">
        <v>1</v>
      </c>
      <c r="AQ638" t="n">
        <v>0</v>
      </c>
      <c r="AR638" t="n">
        <v>0</v>
      </c>
      <c r="AS638" t="n">
        <v>0</v>
      </c>
      <c r="AT638" t="n">
        <v>3.332523267512201</v>
      </c>
      <c r="AU638" t="n">
        <v>1.04768874011387</v>
      </c>
      <c r="AV638" t="n">
        <v>3.332523267512201</v>
      </c>
    </row>
    <row r="639" spans="1:48">
      <c r="A639" t="n">
        <v>636</v>
      </c>
      <c r="B639" t="n">
        <v>0</v>
      </c>
      <c r="C639" t="n">
        <v>0</v>
      </c>
      <c r="D639" t="n">
        <v>0</v>
      </c>
      <c r="E639" t="n">
        <v>52.6</v>
      </c>
      <c r="F639" t="n">
        <v>0.198870828327002</v>
      </c>
      <c r="G639" t="n">
        <v>433.3239986823837</v>
      </c>
      <c r="H639" t="n">
        <v>1709.029850803321</v>
      </c>
      <c r="I639" t="n">
        <v>8.462375791470976</v>
      </c>
      <c r="J639" t="n">
        <v>8.462375791470976</v>
      </c>
      <c r="K639" t="n">
        <v>186.4880239648564</v>
      </c>
      <c r="L639" t="n">
        <v>4</v>
      </c>
      <c r="M639" t="n">
        <v>47.28398173551125</v>
      </c>
      <c r="N639" t="n">
        <v>1524.454626916563</v>
      </c>
      <c r="O639" t="b">
        <v>0</v>
      </c>
      <c r="P639" t="n">
        <v>8.462375791470976</v>
      </c>
      <c r="Q639" t="n">
        <v>0</v>
      </c>
      <c r="R639" t="n">
        <v>0.9255087885047935</v>
      </c>
      <c r="S639" t="n">
        <v>29.63922955584057</v>
      </c>
      <c r="T639" t="n">
        <v>57.27546706457522</v>
      </c>
      <c r="U639" t="n">
        <v>9.143485071754288</v>
      </c>
      <c r="V639" t="n">
        <v>4.266518930594003</v>
      </c>
      <c r="W639" t="n">
        <v>-86.15060768619995</v>
      </c>
      <c r="X639" t="n">
        <v>1</v>
      </c>
      <c r="Y639" t="n">
        <v>64.72242819192091</v>
      </c>
      <c r="Z639" t="n">
        <v>71.53058897225458</v>
      </c>
      <c r="AA639" t="n">
        <v>1524.454626916563</v>
      </c>
      <c r="AB639" t="b">
        <v>0</v>
      </c>
      <c r="AC639" t="b">
        <v>1</v>
      </c>
      <c r="AD639" t="n">
        <v>90.47245882757856</v>
      </c>
      <c r="AE639" t="n">
        <v>1.8</v>
      </c>
      <c r="AF639" t="n">
        <v>0</v>
      </c>
      <c r="AG639" t="n">
        <v>0.1393823402612391</v>
      </c>
      <c r="AH639" t="b">
        <v>0</v>
      </c>
      <c r="AI639" t="b">
        <v>0</v>
      </c>
      <c r="AJ639" t="n">
        <v>1524.454626916563</v>
      </c>
      <c r="AK639" t="n">
        <v>0</v>
      </c>
      <c r="AL639" t="n">
        <v>9.143485071754288</v>
      </c>
      <c r="AM639" t="n">
        <v>0</v>
      </c>
      <c r="AN639" t="n">
        <v>10.94427402680636</v>
      </c>
      <c r="AO639" t="n">
        <v>0</v>
      </c>
      <c r="AP639" t="n">
        <v>1</v>
      </c>
      <c r="AQ639" t="n">
        <v>0</v>
      </c>
      <c r="AR639" t="n">
        <v>0</v>
      </c>
      <c r="AS639" t="n">
        <v>0</v>
      </c>
      <c r="AT639" t="n">
        <v>2.713142883747643</v>
      </c>
      <c r="AU639" t="n">
        <v>0.852966062482885</v>
      </c>
      <c r="AV639" t="n">
        <v>2.713142883747643</v>
      </c>
    </row>
    <row r="640" spans="1:48">
      <c r="A640" t="n">
        <v>637</v>
      </c>
      <c r="B640" t="n">
        <v>0</v>
      </c>
      <c r="C640" t="n">
        <v>0</v>
      </c>
      <c r="D640" t="n">
        <v>0</v>
      </c>
      <c r="E640" t="n">
        <v>53</v>
      </c>
      <c r="F640" t="n">
        <v>0.03857763993919772</v>
      </c>
      <c r="G640" t="n">
        <v>436.6192382160901</v>
      </c>
      <c r="H640" t="n">
        <v>1722.026275524259</v>
      </c>
      <c r="I640" t="n">
        <v>4.536132112795368</v>
      </c>
      <c r="J640" t="n">
        <v>4.536132112795368</v>
      </c>
      <c r="K640" t="n">
        <v>99.2097166243456</v>
      </c>
      <c r="L640" t="n">
        <v>4</v>
      </c>
      <c r="M640" t="n">
        <v>25.15459346459067</v>
      </c>
      <c r="N640" t="n">
        <v>1536.047437767639</v>
      </c>
      <c r="O640" t="b">
        <v>0</v>
      </c>
      <c r="P640" t="n">
        <v>4.536132112795368</v>
      </c>
      <c r="Q640" t="n">
        <v>0</v>
      </c>
      <c r="R640" t="n">
        <v>0.8951411060792522</v>
      </c>
      <c r="S640" t="n">
        <v>29.6607909666039</v>
      </c>
      <c r="T640" t="n">
        <v>31.50365534219789</v>
      </c>
      <c r="U640" t="n">
        <v>5.067505091642788</v>
      </c>
      <c r="V640" t="n">
        <v>3.303438453643324</v>
      </c>
      <c r="W640" t="n">
        <v>-86.15060768619995</v>
      </c>
      <c r="X640" t="n">
        <v>1</v>
      </c>
      <c r="Y640" t="n">
        <v>64.72242819192091</v>
      </c>
      <c r="Z640" t="n">
        <v>71.67392276673932</v>
      </c>
      <c r="AA640" t="n">
        <v>1536.047437767639</v>
      </c>
      <c r="AB640" t="b">
        <v>0</v>
      </c>
      <c r="AC640" t="b">
        <v>1</v>
      </c>
      <c r="AD640" t="n">
        <v>90.49493189292298</v>
      </c>
      <c r="AE640" t="n">
        <v>1.8</v>
      </c>
      <c r="AF640" t="n">
        <v>0</v>
      </c>
      <c r="AG640" t="n">
        <v>0.1361006922398453</v>
      </c>
      <c r="AH640" t="b">
        <v>0</v>
      </c>
      <c r="AI640" t="b">
        <v>0</v>
      </c>
      <c r="AJ640" t="n">
        <v>1536.047437767639</v>
      </c>
      <c r="AK640" t="n">
        <v>0</v>
      </c>
      <c r="AL640" t="n">
        <v>5.067505091642788</v>
      </c>
      <c r="AM640" t="n">
        <v>0</v>
      </c>
      <c r="AN640" t="n">
        <v>6.867569496136835</v>
      </c>
      <c r="AO640" t="n">
        <v>0</v>
      </c>
      <c r="AP640" t="n">
        <v>1</v>
      </c>
      <c r="AQ640" t="n">
        <v>0</v>
      </c>
      <c r="AR640" t="n">
        <v>0</v>
      </c>
      <c r="AS640" t="n">
        <v>0</v>
      </c>
      <c r="AT640" t="n">
        <v>1.935015706108024</v>
      </c>
      <c r="AU640" t="n">
        <v>0.6083360878516189</v>
      </c>
      <c r="AV640" t="n">
        <v>1.935015706108024</v>
      </c>
    </row>
    <row r="641" spans="1:48">
      <c r="A641" t="n">
        <v>638</v>
      </c>
      <c r="B641" t="n">
        <v>0</v>
      </c>
      <c r="C641" t="n">
        <v>0</v>
      </c>
      <c r="D641" t="n">
        <v>0</v>
      </c>
      <c r="E641" t="n">
        <v>53</v>
      </c>
      <c r="F641" t="n">
        <v>-0.01984805475045803</v>
      </c>
      <c r="G641" t="n">
        <v>436.6192382160901</v>
      </c>
      <c r="H641" t="n">
        <v>1722.026275524259</v>
      </c>
      <c r="I641" t="n">
        <v>3.074296887620728</v>
      </c>
      <c r="J641" t="n">
        <v>3.074296887620728</v>
      </c>
      <c r="K641" t="n">
        <v>67.2379277004799</v>
      </c>
      <c r="L641" t="n">
        <v>4</v>
      </c>
      <c r="M641" t="n">
        <v>17.04815611066935</v>
      </c>
      <c r="N641" t="n">
        <v>1536.047437767639</v>
      </c>
      <c r="O641" t="b">
        <v>0</v>
      </c>
      <c r="P641" t="n">
        <v>3.074296887620728</v>
      </c>
      <c r="Q641" t="n">
        <v>0</v>
      </c>
      <c r="R641" t="n">
        <v>0.8663445164285117</v>
      </c>
      <c r="S641" t="n">
        <v>29.67706033883425</v>
      </c>
      <c r="T641" t="n">
        <v>22.06083408257669</v>
      </c>
      <c r="U641" t="n">
        <v>3.548584690412143</v>
      </c>
      <c r="V641" t="n">
        <v>2.948551447297163</v>
      </c>
      <c r="W641" t="n">
        <v>-86.15060768619995</v>
      </c>
      <c r="X641" t="n">
        <v>1</v>
      </c>
      <c r="Y641" t="n">
        <v>64.72242819192091</v>
      </c>
      <c r="Z641" t="n">
        <v>71.78619395500603</v>
      </c>
      <c r="AA641" t="n">
        <v>1536.047437767639</v>
      </c>
      <c r="AB641" t="b">
        <v>0</v>
      </c>
      <c r="AC641" t="b">
        <v>1</v>
      </c>
      <c r="AD641" t="n">
        <v>90.51740495826739</v>
      </c>
      <c r="AE641" t="n">
        <v>1.8</v>
      </c>
      <c r="AF641" t="n">
        <v>0</v>
      </c>
      <c r="AG641" t="n">
        <v>0.1246260459079617</v>
      </c>
      <c r="AH641" t="b">
        <v>0</v>
      </c>
      <c r="AI641" t="b">
        <v>0</v>
      </c>
      <c r="AJ641" t="n">
        <v>1536.047437767639</v>
      </c>
      <c r="AK641" t="n">
        <v>0</v>
      </c>
      <c r="AL641" t="n">
        <v>3.548584690412143</v>
      </c>
      <c r="AM641" t="n">
        <v>0</v>
      </c>
      <c r="AN641" t="n">
        <v>5.348588715693021</v>
      </c>
      <c r="AO641" t="n">
        <v>0</v>
      </c>
      <c r="AP641" t="n">
        <v>1</v>
      </c>
      <c r="AQ641" t="n">
        <v>0</v>
      </c>
      <c r="AR641" t="n">
        <v>0</v>
      </c>
      <c r="AS641" t="n">
        <v>0</v>
      </c>
      <c r="AT641" t="n">
        <v>1.648252383227402</v>
      </c>
      <c r="AU641" t="n">
        <v>0.518182567428054</v>
      </c>
      <c r="AV641" t="n">
        <v>1.648252383227402</v>
      </c>
    </row>
    <row r="642" spans="1:48">
      <c r="A642" t="n">
        <v>639</v>
      </c>
      <c r="B642" t="n">
        <v>0</v>
      </c>
      <c r="C642" t="n">
        <v>0</v>
      </c>
      <c r="D642" t="n">
        <v>0</v>
      </c>
      <c r="E642" t="n">
        <v>52.9</v>
      </c>
      <c r="F642" t="n">
        <v>-0.04251875427069507</v>
      </c>
      <c r="G642" t="n">
        <v>435.7954283326634</v>
      </c>
      <c r="H642" t="n">
        <v>1718.777169344025</v>
      </c>
      <c r="I642" t="n">
        <v>2.497331085161626</v>
      </c>
      <c r="J642" t="n">
        <v>2.497331085161626</v>
      </c>
      <c r="K642" t="n">
        <v>54.72236203961978</v>
      </c>
      <c r="L642" t="n">
        <v>4</v>
      </c>
      <c r="M642" t="n">
        <v>13.8748382453397</v>
      </c>
      <c r="N642" t="n">
        <v>1533.14923505487</v>
      </c>
      <c r="O642" t="b">
        <v>0</v>
      </c>
      <c r="P642" t="n">
        <v>2.497331085161626</v>
      </c>
      <c r="Q642" t="n">
        <v>0</v>
      </c>
      <c r="R642" t="n">
        <v>0.8470750680439337</v>
      </c>
      <c r="S642" t="n">
        <v>29.69111474225532</v>
      </c>
      <c r="T642" t="n">
        <v>18.36289602058503</v>
      </c>
      <c r="U642" t="n">
        <v>2.948181547744598</v>
      </c>
      <c r="V642" t="n">
        <v>2.808144624464282</v>
      </c>
      <c r="W642" t="n">
        <v>-86.15060768619995</v>
      </c>
      <c r="X642" t="n">
        <v>1</v>
      </c>
      <c r="Y642" t="n">
        <v>64.72242819192091</v>
      </c>
      <c r="Z642" t="n">
        <v>71.89846514327273</v>
      </c>
      <c r="AA642" t="n">
        <v>1533.14923505487</v>
      </c>
      <c r="AB642" t="b">
        <v>0</v>
      </c>
      <c r="AC642" t="b">
        <v>1</v>
      </c>
      <c r="AD642" t="n">
        <v>90.53987802361181</v>
      </c>
      <c r="AE642" t="n">
        <v>1.8</v>
      </c>
      <c r="AF642" t="n">
        <v>0</v>
      </c>
      <c r="AG642" t="n">
        <v>0.1127774914227609</v>
      </c>
      <c r="AH642" t="b">
        <v>0</v>
      </c>
      <c r="AI642" t="b">
        <v>0</v>
      </c>
      <c r="AJ642" t="n">
        <v>1533.14923505487</v>
      </c>
      <c r="AK642" t="n">
        <v>0</v>
      </c>
      <c r="AL642" t="n">
        <v>2.948181547744598</v>
      </c>
      <c r="AM642" t="n">
        <v>0</v>
      </c>
      <c r="AN642" t="n">
        <v>4.748217775272499</v>
      </c>
      <c r="AO642" t="n">
        <v>0</v>
      </c>
      <c r="AP642" t="n">
        <v>1</v>
      </c>
      <c r="AQ642" t="n">
        <v>0</v>
      </c>
      <c r="AR642" t="n">
        <v>0</v>
      </c>
      <c r="AS642" t="n">
        <v>0</v>
      </c>
      <c r="AT642" t="n">
        <v>1.533955908352996</v>
      </c>
      <c r="AU642" t="n">
        <v>0.4822496961025924</v>
      </c>
      <c r="AV642" t="n">
        <v>1.533955908352996</v>
      </c>
    </row>
    <row r="643" spans="1:48">
      <c r="A643" t="n">
        <v>640</v>
      </c>
      <c r="B643" t="n">
        <v>0</v>
      </c>
      <c r="C643" t="n">
        <v>0</v>
      </c>
      <c r="D643" t="n">
        <v>0</v>
      </c>
      <c r="E643" t="n">
        <v>52.7</v>
      </c>
      <c r="F643" t="n">
        <v>-0.06007692816675547</v>
      </c>
      <c r="G643" t="n">
        <v>434.1478085658104</v>
      </c>
      <c r="H643" t="n">
        <v>1712.278956983556</v>
      </c>
      <c r="I643" t="n">
        <v>2.041116842128492</v>
      </c>
      <c r="J643" t="n">
        <v>2.041116842128492</v>
      </c>
      <c r="K643" t="n">
        <v>44.89537827119443</v>
      </c>
      <c r="L643" t="n">
        <v>4</v>
      </c>
      <c r="M643" t="n">
        <v>11.38320950080995</v>
      </c>
      <c r="N643" t="n">
        <v>1527.352829629332</v>
      </c>
      <c r="O643" t="b">
        <v>0</v>
      </c>
      <c r="P643" t="n">
        <v>2.041116842128492</v>
      </c>
      <c r="Q643" t="n">
        <v>0</v>
      </c>
      <c r="R643" t="n">
        <v>0.825573810377461</v>
      </c>
      <c r="S643" t="n">
        <v>29.70417748119416</v>
      </c>
      <c r="T643" t="n">
        <v>15.45766770735621</v>
      </c>
      <c r="U643" t="n">
        <v>2.472361424831623</v>
      </c>
      <c r="V643" t="n">
        <v>2.69622207864551</v>
      </c>
      <c r="W643" t="n">
        <v>-86.15060768619995</v>
      </c>
      <c r="X643" t="n">
        <v>1</v>
      </c>
      <c r="Y643" t="n">
        <v>64.72242819192091</v>
      </c>
      <c r="Z643" t="n">
        <v>71.99489933565616</v>
      </c>
      <c r="AA643" t="n">
        <v>1527.352829629332</v>
      </c>
      <c r="AB643" t="b">
        <v>0</v>
      </c>
      <c r="AC643" t="b">
        <v>1</v>
      </c>
      <c r="AD643" t="n">
        <v>90.56235108895622</v>
      </c>
      <c r="AE643" t="n">
        <v>1.8</v>
      </c>
      <c r="AF643" t="n">
        <v>0</v>
      </c>
      <c r="AG643" t="n">
        <v>0.09678835875920416</v>
      </c>
      <c r="AH643" t="b">
        <v>0</v>
      </c>
      <c r="AI643" t="b">
        <v>0</v>
      </c>
      <c r="AJ643" t="n">
        <v>1527.352829629332</v>
      </c>
      <c r="AK643" t="n">
        <v>0</v>
      </c>
      <c r="AL643" t="n">
        <v>2.472361424831623</v>
      </c>
      <c r="AM643" t="n">
        <v>0</v>
      </c>
      <c r="AN643" t="n">
        <v>4.272397652359524</v>
      </c>
      <c r="AO643" t="n">
        <v>0</v>
      </c>
      <c r="AP643" t="n">
        <v>1</v>
      </c>
      <c r="AQ643" t="n">
        <v>0</v>
      </c>
      <c r="AR643" t="n">
        <v>0</v>
      </c>
      <c r="AS643" t="n">
        <v>0</v>
      </c>
      <c r="AT643" t="n">
        <v>1.442430922838874</v>
      </c>
      <c r="AU643" t="n">
        <v>0.4534757944476417</v>
      </c>
      <c r="AV643" t="n">
        <v>1.442430922838874</v>
      </c>
    </row>
    <row r="644" spans="1:48">
      <c r="A644" t="n">
        <v>641</v>
      </c>
      <c r="B644" t="n">
        <v>0</v>
      </c>
      <c r="C644" t="n">
        <v>0</v>
      </c>
      <c r="D644" t="n">
        <v>0</v>
      </c>
      <c r="E644" t="n">
        <v>52.6</v>
      </c>
      <c r="F644" t="n">
        <v>0.03282646693772318</v>
      </c>
      <c r="G644" t="n">
        <v>433.3239986823837</v>
      </c>
      <c r="H644" t="n">
        <v>1709.029850803321</v>
      </c>
      <c r="I644" t="n">
        <v>4.339231394602984</v>
      </c>
      <c r="J644" t="n">
        <v>4.339231394602984</v>
      </c>
      <c r="K644" t="n">
        <v>95.6250003836235</v>
      </c>
      <c r="L644" t="n">
        <v>4</v>
      </c>
      <c r="M644" t="n">
        <v>24.24568975244004</v>
      </c>
      <c r="N644" t="n">
        <v>1524.454626916563</v>
      </c>
      <c r="O644" t="b">
        <v>0</v>
      </c>
      <c r="P644" t="n">
        <v>4.339231394602984</v>
      </c>
      <c r="Q644" t="n">
        <v>0</v>
      </c>
      <c r="R644" t="n">
        <v>0.8929951789037467</v>
      </c>
      <c r="S644" t="n">
        <v>29.71635501624957</v>
      </c>
      <c r="T644" t="n">
        <v>30.43831274876311</v>
      </c>
      <c r="U644" t="n">
        <v>4.85918792969284</v>
      </c>
      <c r="V644" t="n">
        <v>3.257046210153206</v>
      </c>
      <c r="W644" t="n">
        <v>-86.15060768619995</v>
      </c>
      <c r="X644" t="n">
        <v>1</v>
      </c>
      <c r="Y644" t="n">
        <v>64.72242819192091</v>
      </c>
      <c r="Z644" t="n">
        <v>72.12025518588403</v>
      </c>
      <c r="AA644" t="n">
        <v>1524.454626916563</v>
      </c>
      <c r="AB644" t="b">
        <v>0</v>
      </c>
      <c r="AC644" t="b">
        <v>1</v>
      </c>
      <c r="AD644" t="n">
        <v>90.58482415430063</v>
      </c>
      <c r="AE644" t="n">
        <v>1.8</v>
      </c>
      <c r="AF644" t="n">
        <v>0</v>
      </c>
      <c r="AG644" t="n">
        <v>0.08970296477209705</v>
      </c>
      <c r="AH644" t="b">
        <v>0</v>
      </c>
      <c r="AI644" t="b">
        <v>0</v>
      </c>
      <c r="AJ644" t="n">
        <v>1524.454626916563</v>
      </c>
      <c r="AK644" t="n">
        <v>0</v>
      </c>
      <c r="AL644" t="n">
        <v>4.85918792969284</v>
      </c>
      <c r="AM644" t="n">
        <v>0</v>
      </c>
      <c r="AN644" t="n">
        <v>6.72286378357026</v>
      </c>
      <c r="AO644" t="n">
        <v>0</v>
      </c>
      <c r="AP644" t="n">
        <v>1</v>
      </c>
      <c r="AQ644" t="n">
        <v>0</v>
      </c>
      <c r="AR644" t="n">
        <v>0</v>
      </c>
      <c r="AS644" t="n">
        <v>0</v>
      </c>
      <c r="AT644" t="n">
        <v>1.900292796599429</v>
      </c>
      <c r="AU644" t="n">
        <v>0.5974197945819529</v>
      </c>
      <c r="AV644" t="n">
        <v>1.900292796599429</v>
      </c>
    </row>
    <row r="645" spans="1:48">
      <c r="A645" t="n">
        <v>642</v>
      </c>
      <c r="B645" t="n">
        <v>0</v>
      </c>
      <c r="C645" t="n">
        <v>0</v>
      </c>
      <c r="D645" t="n">
        <v>0</v>
      </c>
      <c r="E645" t="n">
        <v>53.1</v>
      </c>
      <c r="F645" t="n">
        <v>0.2621043937491931</v>
      </c>
      <c r="G645" t="n">
        <v>437.4430480995167</v>
      </c>
      <c r="H645" t="n">
        <v>1725.275381704494</v>
      </c>
      <c r="I645" t="n">
        <v>10.15300850596962</v>
      </c>
      <c r="J645" t="n">
        <v>10.15300850596962</v>
      </c>
      <c r="K645" t="n">
        <v>221.6381992580912</v>
      </c>
      <c r="L645" t="n">
        <v>5</v>
      </c>
      <c r="M645" t="n">
        <v>56.19629798633144</v>
      </c>
      <c r="N645" t="n">
        <v>1162.835607268829</v>
      </c>
      <c r="O645" t="b">
        <v>1</v>
      </c>
      <c r="P645" t="n">
        <v>10.15300850596962</v>
      </c>
      <c r="Q645" t="n">
        <v>0</v>
      </c>
      <c r="R645" t="n">
        <v>0.9404706637798268</v>
      </c>
      <c r="S645" t="n">
        <v>29.73223667952333</v>
      </c>
      <c r="T645" t="n">
        <v>88.6548617907179</v>
      </c>
      <c r="U645" t="n">
        <v>10.79566742163319</v>
      </c>
      <c r="V645" t="n">
        <v>5.277565075092639</v>
      </c>
      <c r="W645" t="n">
        <v>-86.15060768619995</v>
      </c>
      <c r="X645" t="n">
        <v>1</v>
      </c>
      <c r="Y645" t="n">
        <v>64.72242819192091</v>
      </c>
      <c r="Z645" t="n">
        <v>72.19650997787367</v>
      </c>
      <c r="AA645" t="n">
        <v>1162.835607268829</v>
      </c>
      <c r="AB645" t="b">
        <v>0</v>
      </c>
      <c r="AC645" t="b">
        <v>1</v>
      </c>
      <c r="AD645" t="n">
        <v>90.60729721964505</v>
      </c>
      <c r="AE645" t="n">
        <v>1.8</v>
      </c>
      <c r="AF645" t="n">
        <v>0</v>
      </c>
      <c r="AG645" t="n">
        <v>0.08945313944902983</v>
      </c>
      <c r="AH645" t="b">
        <v>0</v>
      </c>
      <c r="AI645" t="b">
        <v>0</v>
      </c>
      <c r="AJ645" t="n">
        <v>1162.835607268829</v>
      </c>
      <c r="AK645" t="n">
        <v>0</v>
      </c>
      <c r="AL645" t="n">
        <v>10.79566742163319</v>
      </c>
      <c r="AM645" t="n">
        <v>0</v>
      </c>
      <c r="AN645" t="n">
        <v>12.64955765167954</v>
      </c>
      <c r="AO645" t="n">
        <v>0</v>
      </c>
      <c r="AP645" t="n">
        <v>1</v>
      </c>
      <c r="AQ645" t="n">
        <v>0</v>
      </c>
      <c r="AR645" t="n">
        <v>0</v>
      </c>
      <c r="AS645" t="n">
        <v>0</v>
      </c>
      <c r="AT645" t="n">
        <v>3.07203259880066</v>
      </c>
      <c r="AU645" t="n">
        <v>0.9657948961385359</v>
      </c>
      <c r="AV645" t="n">
        <v>3.07203259880066</v>
      </c>
    </row>
    <row r="646" spans="1:48">
      <c r="A646" t="n">
        <v>643</v>
      </c>
      <c r="B646" t="n">
        <v>0</v>
      </c>
      <c r="C646" t="n">
        <v>0</v>
      </c>
      <c r="D646" t="n">
        <v>0</v>
      </c>
      <c r="E646" t="n">
        <v>54.3</v>
      </c>
      <c r="F646" t="n">
        <v>0.3354226247321641</v>
      </c>
      <c r="G646" t="n">
        <v>447.3287667006356</v>
      </c>
      <c r="H646" t="n">
        <v>1764.264655867307</v>
      </c>
      <c r="I646" t="n">
        <v>12.32436007237489</v>
      </c>
      <c r="J646" t="n">
        <v>12.32436007237489</v>
      </c>
      <c r="K646" t="n">
        <v>263.0927816822738</v>
      </c>
      <c r="L646" t="n">
        <v>5</v>
      </c>
      <c r="M646" t="n">
        <v>66.70709474702683</v>
      </c>
      <c r="N646" t="n">
        <v>1189.114378054565</v>
      </c>
      <c r="O646" t="b">
        <v>0</v>
      </c>
      <c r="P646" t="n">
        <v>12.32436007237489</v>
      </c>
      <c r="Q646" t="n">
        <v>0</v>
      </c>
      <c r="R646" t="n">
        <v>0.943765128317983</v>
      </c>
      <c r="S646" t="n">
        <v>29.75290978014898</v>
      </c>
      <c r="T646" t="n">
        <v>104.8692600452789</v>
      </c>
      <c r="U646" t="n">
        <v>13.05871524871857</v>
      </c>
      <c r="V646" t="n">
        <v>5.897309382034351</v>
      </c>
      <c r="W646" t="n">
        <v>-86.15060768619995</v>
      </c>
      <c r="X646" t="n">
        <v>1</v>
      </c>
      <c r="Y646" t="n">
        <v>64.72242819192091</v>
      </c>
      <c r="Z646" t="n">
        <v>72.27276476986331</v>
      </c>
      <c r="AA646" t="n">
        <v>1189.114378054565</v>
      </c>
      <c r="AB646" t="b">
        <v>0</v>
      </c>
      <c r="AC646" t="b">
        <v>1</v>
      </c>
      <c r="AD646" t="n">
        <v>90.62977028498946</v>
      </c>
      <c r="AE646" t="n">
        <v>1.8</v>
      </c>
      <c r="AF646" t="n">
        <v>0</v>
      </c>
      <c r="AG646" t="n">
        <v>0.08979339791422103</v>
      </c>
      <c r="AH646" t="b">
        <v>0</v>
      </c>
      <c r="AI646" t="b">
        <v>0</v>
      </c>
      <c r="AJ646" t="n">
        <v>1189.114378054565</v>
      </c>
      <c r="AK646" t="n">
        <v>0</v>
      </c>
      <c r="AL646" t="n">
        <v>13.05871524871857</v>
      </c>
      <c r="AM646" t="n">
        <v>0</v>
      </c>
      <c r="AN646" t="n">
        <v>14.2670410170014</v>
      </c>
      <c r="AO646" t="n">
        <v>0.5926877343097008</v>
      </c>
      <c r="AP646" t="n">
        <v>1</v>
      </c>
      <c r="AQ646" t="n">
        <v>0</v>
      </c>
      <c r="AR646" t="n">
        <v>0</v>
      </c>
      <c r="AS646" t="n">
        <v>0</v>
      </c>
      <c r="AT646" t="n">
        <v>3.410583319361999</v>
      </c>
      <c r="AU646" t="n">
        <v>1.072229495214671</v>
      </c>
      <c r="AV646" t="n">
        <v>3.410583319361999</v>
      </c>
    </row>
    <row r="647" spans="1:48">
      <c r="A647" t="n">
        <v>644</v>
      </c>
      <c r="B647" t="n">
        <v>0</v>
      </c>
      <c r="C647" t="n">
        <v>0</v>
      </c>
      <c r="D647" t="n">
        <v>0</v>
      </c>
      <c r="E647" t="n">
        <v>55.2</v>
      </c>
      <c r="F647" t="n">
        <v>0.1462051073221495</v>
      </c>
      <c r="G647" t="n">
        <v>454.7430556514749</v>
      </c>
      <c r="H647" t="n">
        <v>1793.506611489417</v>
      </c>
      <c r="I647" t="n">
        <v>7.646290002107896</v>
      </c>
      <c r="J647" t="n">
        <v>7.646290002107896</v>
      </c>
      <c r="K647" t="n">
        <v>160.5669181783795</v>
      </c>
      <c r="L647" t="n">
        <v>5</v>
      </c>
      <c r="M647" t="n">
        <v>40.71169325009621</v>
      </c>
      <c r="N647" t="n">
        <v>1208.823456143867</v>
      </c>
      <c r="O647" t="b">
        <v>0</v>
      </c>
      <c r="P647" t="n">
        <v>7.646290002107896</v>
      </c>
      <c r="Q647" t="n">
        <v>0</v>
      </c>
      <c r="R647" t="n">
        <v>0.9320727326120473</v>
      </c>
      <c r="S647" t="n">
        <v>29.77661532356438</v>
      </c>
      <c r="T647" t="n">
        <v>64.80514191530401</v>
      </c>
      <c r="U647" t="n">
        <v>8.203533624119524</v>
      </c>
      <c r="V647" t="n">
        <v>4.402036202995092</v>
      </c>
      <c r="W647" t="n">
        <v>-86.15060768619995</v>
      </c>
      <c r="X647" t="n">
        <v>1</v>
      </c>
      <c r="Y647" t="n">
        <v>64.72242819192091</v>
      </c>
      <c r="Z647" t="n">
        <v>72.35256121561433</v>
      </c>
      <c r="AA647" t="n">
        <v>1208.823456143867</v>
      </c>
      <c r="AB647" t="b">
        <v>0</v>
      </c>
      <c r="AC647" t="b">
        <v>1</v>
      </c>
      <c r="AD647" t="n">
        <v>90.65224335033388</v>
      </c>
      <c r="AE647" t="n">
        <v>1.8</v>
      </c>
      <c r="AF647" t="n">
        <v>0</v>
      </c>
      <c r="AG647" t="n">
        <v>0.09493566150579635</v>
      </c>
      <c r="AH647" t="b">
        <v>0</v>
      </c>
      <c r="AI647" t="b">
        <v>0</v>
      </c>
      <c r="AJ647" t="n">
        <v>1208.823456143867</v>
      </c>
      <c r="AK647" t="n">
        <v>0</v>
      </c>
      <c r="AL647" t="n">
        <v>8.203533624119524</v>
      </c>
      <c r="AM647" t="n">
        <v>0</v>
      </c>
      <c r="AN647" t="n">
        <v>10.00386456374157</v>
      </c>
      <c r="AO647" t="n">
        <v>0</v>
      </c>
      <c r="AP647" t="n">
        <v>1</v>
      </c>
      <c r="AQ647" t="n">
        <v>0</v>
      </c>
      <c r="AR647" t="n">
        <v>0</v>
      </c>
      <c r="AS647" t="n">
        <v>0</v>
      </c>
      <c r="AT647" t="n">
        <v>2.510540043709379</v>
      </c>
      <c r="AU647" t="n">
        <v>0.7892711690990973</v>
      </c>
      <c r="AV647" t="n">
        <v>2.510540043709379</v>
      </c>
    </row>
    <row r="648" spans="1:48">
      <c r="A648" t="n">
        <v>645</v>
      </c>
      <c r="B648" t="n">
        <v>0</v>
      </c>
      <c r="C648" t="n">
        <v>0</v>
      </c>
      <c r="D648" t="n">
        <v>0</v>
      </c>
      <c r="E648" t="n">
        <v>55.5</v>
      </c>
      <c r="F648" t="n">
        <v>0.07975694597923244</v>
      </c>
      <c r="G648" t="n">
        <v>457.2144853017547</v>
      </c>
      <c r="H648" t="n">
        <v>1803.253930030121</v>
      </c>
      <c r="I648" t="n">
        <v>5.963274328059627</v>
      </c>
      <c r="J648" t="n">
        <v>5.963274328059627</v>
      </c>
      <c r="K648" t="n">
        <v>124.5478369781713</v>
      </c>
      <c r="L648" t="n">
        <v>5</v>
      </c>
      <c r="M648" t="n">
        <v>31.57906617093592</v>
      </c>
      <c r="N648" t="n">
        <v>1215.393148840301</v>
      </c>
      <c r="O648" t="b">
        <v>0</v>
      </c>
      <c r="P648" t="n">
        <v>5.963274328059627</v>
      </c>
      <c r="Q648" t="n">
        <v>0</v>
      </c>
      <c r="R648" t="n">
        <v>0.9235865303559488</v>
      </c>
      <c r="S648" t="n">
        <v>29.79438071324148</v>
      </c>
      <c r="T648" t="n">
        <v>50.72964185110905</v>
      </c>
      <c r="U648" t="n">
        <v>6.456649303624414</v>
      </c>
      <c r="V648" t="n">
        <v>3.8764279476433</v>
      </c>
      <c r="W648" t="n">
        <v>-86.15060768619995</v>
      </c>
      <c r="X648" t="n">
        <v>1</v>
      </c>
      <c r="Y648" t="n">
        <v>64.72242819192091</v>
      </c>
      <c r="Z648" t="n">
        <v>72.45049656271247</v>
      </c>
      <c r="AA648" t="n">
        <v>1215.393148840301</v>
      </c>
      <c r="AB648" t="b">
        <v>0</v>
      </c>
      <c r="AC648" t="b">
        <v>1</v>
      </c>
      <c r="AD648" t="n">
        <v>90.67471641567829</v>
      </c>
      <c r="AE648" t="n">
        <v>1.8</v>
      </c>
      <c r="AF648" t="n">
        <v>0</v>
      </c>
      <c r="AG648" t="n">
        <v>0.09234864684237643</v>
      </c>
      <c r="AH648" t="b">
        <v>0</v>
      </c>
      <c r="AI648" t="b">
        <v>0</v>
      </c>
      <c r="AJ648" t="n">
        <v>1215.393148840301</v>
      </c>
      <c r="AK648" t="n">
        <v>0</v>
      </c>
      <c r="AL648" t="n">
        <v>6.456649303624414</v>
      </c>
      <c r="AM648" t="n">
        <v>0</v>
      </c>
      <c r="AN648" t="n">
        <v>8.256761915023583</v>
      </c>
      <c r="AO648" t="n">
        <v>0</v>
      </c>
      <c r="AP648" t="n">
        <v>1</v>
      </c>
      <c r="AQ648" t="n">
        <v>0</v>
      </c>
      <c r="AR648" t="n">
        <v>0</v>
      </c>
      <c r="AS648" t="n">
        <v>0</v>
      </c>
      <c r="AT648" t="n">
        <v>2.152354241924951</v>
      </c>
      <c r="AU648" t="n">
        <v>0.676663633824978</v>
      </c>
      <c r="AV648" t="n">
        <v>2.152354241924951</v>
      </c>
    </row>
    <row r="649" spans="1:48">
      <c r="A649" t="n">
        <v>646</v>
      </c>
      <c r="B649" t="n">
        <v>0</v>
      </c>
      <c r="C649" t="n">
        <v>0</v>
      </c>
      <c r="D649" t="n">
        <v>0</v>
      </c>
      <c r="E649" t="n">
        <v>55.9</v>
      </c>
      <c r="F649" t="n">
        <v>0.1181004420942466</v>
      </c>
      <c r="G649" t="n">
        <v>460.509724835461</v>
      </c>
      <c r="H649" t="n">
        <v>1816.250354751058</v>
      </c>
      <c r="I649" t="n">
        <v>7.040285964556868</v>
      </c>
      <c r="J649" t="n">
        <v>7.040285964556868</v>
      </c>
      <c r="K649" t="n">
        <v>145.989921811975</v>
      </c>
      <c r="L649" t="n">
        <v>5</v>
      </c>
      <c r="M649" t="n">
        <v>37.01570025658595</v>
      </c>
      <c r="N649" t="n">
        <v>1224.152739102213</v>
      </c>
      <c r="O649" t="b">
        <v>0</v>
      </c>
      <c r="P649" t="n">
        <v>7.040285964556868</v>
      </c>
      <c r="Q649" t="n">
        <v>0</v>
      </c>
      <c r="R649" t="n">
        <v>0.9290428628016691</v>
      </c>
      <c r="S649" t="n">
        <v>29.80996670839798</v>
      </c>
      <c r="T649" t="n">
        <v>59.11399654570714</v>
      </c>
      <c r="U649" t="n">
        <v>7.577999085344482</v>
      </c>
      <c r="V649" t="n">
        <v>4.194559963235399</v>
      </c>
      <c r="W649" t="n">
        <v>-86.15060768619995</v>
      </c>
      <c r="X649" t="n">
        <v>1</v>
      </c>
      <c r="Y649" t="n">
        <v>64.72242819192091</v>
      </c>
      <c r="Z649" t="n">
        <v>72.55097780600927</v>
      </c>
      <c r="AA649" t="n">
        <v>1224.152739102213</v>
      </c>
      <c r="AB649" t="b">
        <v>0</v>
      </c>
      <c r="AC649" t="b">
        <v>1</v>
      </c>
      <c r="AD649" t="n">
        <v>90.6971894810227</v>
      </c>
      <c r="AE649" t="n">
        <v>1.8</v>
      </c>
      <c r="AF649" t="n">
        <v>0</v>
      </c>
      <c r="AG649" t="n">
        <v>0.09513182507952062</v>
      </c>
      <c r="AH649" t="b">
        <v>0</v>
      </c>
      <c r="AI649" t="b">
        <v>0</v>
      </c>
      <c r="AJ649" t="n">
        <v>1224.152739102213</v>
      </c>
      <c r="AK649" t="n">
        <v>0</v>
      </c>
      <c r="AL649" t="n">
        <v>7.577999085344482</v>
      </c>
      <c r="AM649" t="n">
        <v>0</v>
      </c>
      <c r="AN649" t="n">
        <v>9.378146169620949</v>
      </c>
      <c r="AO649" t="n">
        <v>0</v>
      </c>
      <c r="AP649" t="n">
        <v>1</v>
      </c>
      <c r="AQ649" t="n">
        <v>0</v>
      </c>
      <c r="AR649" t="n">
        <v>0</v>
      </c>
      <c r="AS649" t="n">
        <v>0</v>
      </c>
      <c r="AT649" t="n">
        <v>2.380173020733288</v>
      </c>
      <c r="AU649" t="n">
        <v>0.7482859902750707</v>
      </c>
      <c r="AV649" t="n">
        <v>2.380173020733288</v>
      </c>
    </row>
    <row r="650" spans="1:48">
      <c r="A650" t="n">
        <v>647</v>
      </c>
      <c r="B650" t="n">
        <v>0</v>
      </c>
      <c r="C650" t="n">
        <v>0</v>
      </c>
      <c r="D650" t="n">
        <v>0</v>
      </c>
      <c r="E650" t="n">
        <v>56.3</v>
      </c>
      <c r="F650" t="n">
        <v>0.114507952310448</v>
      </c>
      <c r="G650" t="n">
        <v>463.8049643691674</v>
      </c>
      <c r="H650" t="n">
        <v>1829.246779471996</v>
      </c>
      <c r="I650" t="n">
        <v>7.017657470072344</v>
      </c>
      <c r="J650" t="n">
        <v>7.017657470072344</v>
      </c>
      <c r="K650" t="n">
        <v>144.4867943757645</v>
      </c>
      <c r="L650" t="n">
        <v>5</v>
      </c>
      <c r="M650" t="n">
        <v>36.63458275247579</v>
      </c>
      <c r="N650" t="n">
        <v>1232.912329364125</v>
      </c>
      <c r="O650" t="b">
        <v>0</v>
      </c>
      <c r="P650" t="n">
        <v>7.017657470072344</v>
      </c>
      <c r="Q650" t="n">
        <v>0</v>
      </c>
      <c r="R650" t="n">
        <v>0.9286490645677244</v>
      </c>
      <c r="S650" t="n">
        <v>29.82705372390984</v>
      </c>
      <c r="T650" t="n">
        <v>58.53016216650231</v>
      </c>
      <c r="U650" t="n">
        <v>7.556845462757219</v>
      </c>
      <c r="V650" t="n">
        <v>4.17618182158273</v>
      </c>
      <c r="W650" t="n">
        <v>-86.15060768619995</v>
      </c>
      <c r="X650" t="n">
        <v>1</v>
      </c>
      <c r="Y650" t="n">
        <v>64.72242819192091</v>
      </c>
      <c r="Z650" t="n">
        <v>72.65336820079226</v>
      </c>
      <c r="AA650" t="n">
        <v>1232.912329364125</v>
      </c>
      <c r="AB650" t="b">
        <v>0</v>
      </c>
      <c r="AC650" t="b">
        <v>1</v>
      </c>
      <c r="AD650" t="n">
        <v>90.71966254636712</v>
      </c>
      <c r="AE650" t="n">
        <v>1.8</v>
      </c>
      <c r="AF650" t="n">
        <v>0</v>
      </c>
      <c r="AG650" t="n">
        <v>0.09696265179641017</v>
      </c>
      <c r="AH650" t="b">
        <v>0</v>
      </c>
      <c r="AI650" t="b">
        <v>0</v>
      </c>
      <c r="AJ650" t="n">
        <v>1232.912329364125</v>
      </c>
      <c r="AK650" t="n">
        <v>0</v>
      </c>
      <c r="AL650" t="n">
        <v>7.556845462757219</v>
      </c>
      <c r="AM650" t="n">
        <v>0</v>
      </c>
      <c r="AN650" t="n">
        <v>9.356992547033686</v>
      </c>
      <c r="AO650" t="n">
        <v>0</v>
      </c>
      <c r="AP650" t="n">
        <v>1</v>
      </c>
      <c r="AQ650" t="n">
        <v>0</v>
      </c>
      <c r="AR650" t="n">
        <v>0</v>
      </c>
      <c r="AS650" t="n">
        <v>0</v>
      </c>
      <c r="AT650" t="n">
        <v>2.37501666109763</v>
      </c>
      <c r="AU650" t="n">
        <v>0.7466649183435043</v>
      </c>
      <c r="AV650" t="n">
        <v>2.37501666109763</v>
      </c>
    </row>
    <row r="651" spans="1:48">
      <c r="A651" t="n">
        <v>648</v>
      </c>
      <c r="B651" t="n">
        <v>0</v>
      </c>
      <c r="C651" t="n">
        <v>0</v>
      </c>
      <c r="D651" t="n">
        <v>0</v>
      </c>
      <c r="E651" t="n">
        <v>56.7</v>
      </c>
      <c r="F651" t="n">
        <v>0.09053441533064088</v>
      </c>
      <c r="G651" t="n">
        <v>467.1002039028737</v>
      </c>
      <c r="H651" t="n">
        <v>1842.243204192934</v>
      </c>
      <c r="I651" t="n">
        <v>6.448599010419682</v>
      </c>
      <c r="J651" t="n">
        <v>6.448599010419682</v>
      </c>
      <c r="K651" t="n">
        <v>131.833777842564</v>
      </c>
      <c r="L651" t="n">
        <v>5</v>
      </c>
      <c r="M651" t="n">
        <v>33.426414260285</v>
      </c>
      <c r="N651" t="n">
        <v>1241.671919626038</v>
      </c>
      <c r="O651" t="b">
        <v>0</v>
      </c>
      <c r="P651" t="n">
        <v>6.448599010419682</v>
      </c>
      <c r="Q651" t="n">
        <v>0</v>
      </c>
      <c r="R651" t="n">
        <v>0.9254623165775692</v>
      </c>
      <c r="S651" t="n">
        <v>29.84418034408773</v>
      </c>
      <c r="T651" t="n">
        <v>53.58844498714408</v>
      </c>
      <c r="U651" t="n">
        <v>6.967975783462579</v>
      </c>
      <c r="V651" t="n">
        <v>3.994358547552096</v>
      </c>
      <c r="W651" t="n">
        <v>-86.15060768619995</v>
      </c>
      <c r="X651" t="n">
        <v>1</v>
      </c>
      <c r="Y651" t="n">
        <v>64.72242819192091</v>
      </c>
      <c r="Z651" t="n">
        <v>72.75575859557524</v>
      </c>
      <c r="AA651" t="n">
        <v>1241.671919626038</v>
      </c>
      <c r="AB651" t="b">
        <v>0</v>
      </c>
      <c r="AC651" t="b">
        <v>1</v>
      </c>
      <c r="AD651" t="n">
        <v>90.74213561171153</v>
      </c>
      <c r="AE651" t="n">
        <v>1.8</v>
      </c>
      <c r="AF651" t="n">
        <v>0</v>
      </c>
      <c r="AG651" t="n">
        <v>0.09338143815101774</v>
      </c>
      <c r="AH651" t="b">
        <v>0</v>
      </c>
      <c r="AI651" t="b">
        <v>0</v>
      </c>
      <c r="AJ651" t="n">
        <v>1241.671919626038</v>
      </c>
      <c r="AK651" t="n">
        <v>0</v>
      </c>
      <c r="AL651" t="n">
        <v>6.967975783462579</v>
      </c>
      <c r="AM651" t="n">
        <v>0</v>
      </c>
      <c r="AN651" t="n">
        <v>8.768058518368093</v>
      </c>
      <c r="AO651" t="n">
        <v>0</v>
      </c>
      <c r="AP651" t="n">
        <v>1</v>
      </c>
      <c r="AQ651" t="n">
        <v>0</v>
      </c>
      <c r="AR651" t="n">
        <v>0</v>
      </c>
      <c r="AS651" t="n">
        <v>0</v>
      </c>
      <c r="AT651" t="n">
        <v>2.254677685603445</v>
      </c>
      <c r="AU651" t="n">
        <v>0.7088323874048031</v>
      </c>
      <c r="AV651" t="n">
        <v>2.254677685603445</v>
      </c>
    </row>
    <row r="652" spans="1:48">
      <c r="A652" t="n">
        <v>649</v>
      </c>
      <c r="B652" t="n">
        <v>0</v>
      </c>
      <c r="C652" t="n">
        <v>0</v>
      </c>
      <c r="D652" t="n">
        <v>0</v>
      </c>
      <c r="E652" t="n">
        <v>56.9</v>
      </c>
      <c r="F652" t="n">
        <v>0.02335438636699472</v>
      </c>
      <c r="G652" t="n">
        <v>468.7478236697269</v>
      </c>
      <c r="H652" t="n">
        <v>1848.741416553403</v>
      </c>
      <c r="I652" t="n">
        <v>4.678275264633961</v>
      </c>
      <c r="J652" t="n">
        <v>4.678275264633961</v>
      </c>
      <c r="K652" t="n">
        <v>95.30548357732584</v>
      </c>
      <c r="L652" t="n">
        <v>5</v>
      </c>
      <c r="M652" t="n">
        <v>24.16467636341933</v>
      </c>
      <c r="N652" t="n">
        <v>1246.051714756994</v>
      </c>
      <c r="O652" t="b">
        <v>0</v>
      </c>
      <c r="P652" t="n">
        <v>4.678275264633961</v>
      </c>
      <c r="Q652" t="n">
        <v>0</v>
      </c>
      <c r="R652" t="n">
        <v>0.9119742267764726</v>
      </c>
      <c r="S652" t="n">
        <v>29.86062107388896</v>
      </c>
      <c r="T652" t="n">
        <v>39.31321138401228</v>
      </c>
      <c r="U652" t="n">
        <v>5.129832759824933</v>
      </c>
      <c r="V652" t="n">
        <v>3.460575829977671</v>
      </c>
      <c r="W652" t="n">
        <v>-86.15060768619995</v>
      </c>
      <c r="X652" t="n">
        <v>1</v>
      </c>
      <c r="Y652" t="n">
        <v>64.72242819192091</v>
      </c>
      <c r="Z652" t="n">
        <v>72.85684400773901</v>
      </c>
      <c r="AA652" t="n">
        <v>1246.051714756994</v>
      </c>
      <c r="AB652" t="b">
        <v>0</v>
      </c>
      <c r="AC652" t="b">
        <v>1</v>
      </c>
      <c r="AD652" t="n">
        <v>90.76460867705595</v>
      </c>
      <c r="AE652" t="n">
        <v>1.8</v>
      </c>
      <c r="AF652" t="n">
        <v>0</v>
      </c>
      <c r="AG652" t="n">
        <v>0.09253813817646556</v>
      </c>
      <c r="AH652" t="b">
        <v>0</v>
      </c>
      <c r="AI652" t="b">
        <v>0</v>
      </c>
      <c r="AJ652" t="n">
        <v>1246.051714756994</v>
      </c>
      <c r="AK652" t="n">
        <v>0</v>
      </c>
      <c r="AL652" t="n">
        <v>5.129832759824933</v>
      </c>
      <c r="AM652" t="n">
        <v>0</v>
      </c>
      <c r="AN652" t="n">
        <v>6.929835058016753</v>
      </c>
      <c r="AO652" t="n">
        <v>0</v>
      </c>
      <c r="AP652" t="n">
        <v>1</v>
      </c>
      <c r="AQ652" t="n">
        <v>0</v>
      </c>
      <c r="AR652" t="n">
        <v>0</v>
      </c>
      <c r="AS652" t="n">
        <v>0</v>
      </c>
      <c r="AT652" t="n">
        <v>1.884490292406472</v>
      </c>
      <c r="AU652" t="n">
        <v>0.5924517555377956</v>
      </c>
      <c r="AV652" t="n">
        <v>1.884490292406472</v>
      </c>
    </row>
    <row r="653" spans="1:48">
      <c r="A653" t="n">
        <v>650</v>
      </c>
      <c r="B653" t="n">
        <v>0</v>
      </c>
      <c r="C653" t="n">
        <v>0</v>
      </c>
      <c r="D653" t="n">
        <v>0</v>
      </c>
      <c r="E653" t="n">
        <v>56.8</v>
      </c>
      <c r="F653" t="n">
        <v>-0.1006186274652912</v>
      </c>
      <c r="G653" t="n">
        <v>467.9240137863002</v>
      </c>
      <c r="H653" t="n">
        <v>1845.492310373168</v>
      </c>
      <c r="I653" t="n">
        <v>1.340060529203194</v>
      </c>
      <c r="J653" t="n">
        <v>1.340060529203194</v>
      </c>
      <c r="K653" t="n">
        <v>27.34767838127231</v>
      </c>
      <c r="L653" t="n">
        <v>5</v>
      </c>
      <c r="M653" t="n">
        <v>6.933995532776956</v>
      </c>
      <c r="N653" t="n">
        <v>1243.861817191515</v>
      </c>
      <c r="O653" t="b">
        <v>0</v>
      </c>
      <c r="P653" t="n">
        <v>1.340060529203194</v>
      </c>
      <c r="Q653" t="n">
        <v>0</v>
      </c>
      <c r="R653" t="n">
        <v>0.8068219397348811</v>
      </c>
      <c r="S653" t="n">
        <v>29.87470667705368</v>
      </c>
      <c r="T653" t="n">
        <v>12.75105037840983</v>
      </c>
      <c r="U653" t="n">
        <v>1.660912356502766</v>
      </c>
      <c r="V653" t="n">
        <v>2.463223178444021</v>
      </c>
      <c r="W653" t="n">
        <v>-86.15060768619995</v>
      </c>
      <c r="X653" t="n">
        <v>1</v>
      </c>
      <c r="Y653" t="n">
        <v>64.72242819192091</v>
      </c>
      <c r="Z653" t="n">
        <v>72.93587368166888</v>
      </c>
      <c r="AA653" t="n">
        <v>1243.861817191515</v>
      </c>
      <c r="AB653" t="b">
        <v>0</v>
      </c>
      <c r="AC653" t="b">
        <v>1</v>
      </c>
      <c r="AD653" t="n">
        <v>90.78708174240036</v>
      </c>
      <c r="AE653" t="n">
        <v>1.8</v>
      </c>
      <c r="AF653" t="n">
        <v>0</v>
      </c>
      <c r="AG653" t="n">
        <v>0.08210341231281587</v>
      </c>
      <c r="AH653" t="b">
        <v>0</v>
      </c>
      <c r="AI653" t="b">
        <v>0</v>
      </c>
      <c r="AJ653" t="n">
        <v>1243.861817191515</v>
      </c>
      <c r="AK653" t="n">
        <v>0</v>
      </c>
      <c r="AL653" t="n">
        <v>1.660912356502766</v>
      </c>
      <c r="AM653" t="n">
        <v>0</v>
      </c>
      <c r="AN653" t="n">
        <v>3.461098510040169</v>
      </c>
      <c r="AO653" t="n">
        <v>0</v>
      </c>
      <c r="AP653" t="n">
        <v>1</v>
      </c>
      <c r="AQ653" t="n">
        <v>0</v>
      </c>
      <c r="AR653" t="n">
        <v>0</v>
      </c>
      <c r="AS653" t="n">
        <v>0</v>
      </c>
      <c r="AT653" t="n">
        <v>1.19872820034459</v>
      </c>
      <c r="AU653" t="n">
        <v>0.3768597957593682</v>
      </c>
      <c r="AV653" t="n">
        <v>1.19872820034459</v>
      </c>
    </row>
    <row r="654" spans="1:48">
      <c r="A654" t="n">
        <v>651</v>
      </c>
      <c r="B654" t="n">
        <v>0</v>
      </c>
      <c r="C654" t="n">
        <v>0</v>
      </c>
      <c r="D654" t="n">
        <v>0</v>
      </c>
      <c r="E654" t="n">
        <v>56</v>
      </c>
      <c r="F654" t="n">
        <v>-0.3708798765058328</v>
      </c>
      <c r="G654" t="n">
        <v>461.3335347188876</v>
      </c>
      <c r="H654" t="n">
        <v>1819.499460931293</v>
      </c>
      <c r="I654" t="n">
        <v>-5.8685540685592</v>
      </c>
      <c r="J654" t="n">
        <v>-5.8685540685592</v>
      </c>
      <c r="K654" t="n">
        <v>-121.47515650026</v>
      </c>
      <c r="L654" t="n">
        <v>5</v>
      </c>
      <c r="M654" t="n">
        <v>-30.79998897065417</v>
      </c>
      <c r="N654" t="n">
        <v>1226.342636667692</v>
      </c>
      <c r="O654" t="b">
        <v>0</v>
      </c>
      <c r="P654" t="n">
        <v>-5.8685540685592</v>
      </c>
      <c r="Q654" t="n">
        <v>0</v>
      </c>
      <c r="R654" t="n">
        <v>0.8894833691791634</v>
      </c>
      <c r="S654" t="n">
        <v>29.88356113633115</v>
      </c>
      <c r="T654" t="n">
        <v>-40.64699994109575</v>
      </c>
      <c r="U654" t="n">
        <v>-5.219981245112123</v>
      </c>
      <c r="V654" t="n">
        <v>-9.84701097044158</v>
      </c>
      <c r="W654" t="n">
        <v>-71.67829349225329</v>
      </c>
      <c r="X654" t="n">
        <v>1</v>
      </c>
      <c r="Y654" t="n">
        <v>50.25011399797425</v>
      </c>
      <c r="Z654" t="n">
        <v>73.0088561187097</v>
      </c>
      <c r="AA654" t="n">
        <v>1226.342636667692</v>
      </c>
      <c r="AB654" t="b">
        <v>0</v>
      </c>
      <c r="AC654" t="b">
        <v>1</v>
      </c>
      <c r="AD654" t="n">
        <v>90.80704225319722</v>
      </c>
      <c r="AE654" t="n">
        <v>1.497620640773764</v>
      </c>
      <c r="AF654" t="n">
        <v>0</v>
      </c>
      <c r="AG654" t="n">
        <v>0.07048717154958334</v>
      </c>
      <c r="AH654" t="b">
        <v>0</v>
      </c>
      <c r="AI654" t="b">
        <v>0</v>
      </c>
      <c r="AJ654" t="n">
        <v>1226.342636667692</v>
      </c>
      <c r="AK654" t="n">
        <v>0</v>
      </c>
      <c r="AL654" t="n">
        <v>-5.219981245112123</v>
      </c>
      <c r="AM654" t="n">
        <v>1.631321330061547</v>
      </c>
      <c r="AN654" t="n">
        <v>-2.089485696606634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</row>
    <row r="655" spans="1:48">
      <c r="A655" t="n">
        <v>652</v>
      </c>
      <c r="B655" t="n">
        <v>0</v>
      </c>
      <c r="C655" t="n">
        <v>0</v>
      </c>
      <c r="D655" t="n">
        <v>0</v>
      </c>
      <c r="E655" t="n">
        <v>54.2</v>
      </c>
      <c r="F655" t="n">
        <v>-0.5825285331780439</v>
      </c>
      <c r="G655" t="n">
        <v>446.5049568172091</v>
      </c>
      <c r="H655" t="n">
        <v>1761.015549687073</v>
      </c>
      <c r="I655" t="n">
        <v>-11.19112072748218</v>
      </c>
      <c r="J655" t="n">
        <v>-11.19112072748218</v>
      </c>
      <c r="K655" t="n">
        <v>-239.3418691536876</v>
      </c>
      <c r="L655" t="n">
        <v>5</v>
      </c>
      <c r="M655" t="n">
        <v>-60.68505810184777</v>
      </c>
      <c r="N655" t="n">
        <v>1186.924480489087</v>
      </c>
      <c r="O655" t="b">
        <v>0</v>
      </c>
      <c r="P655" t="n">
        <v>-11.19112072748218</v>
      </c>
      <c r="Q655" t="n">
        <v>0</v>
      </c>
      <c r="R655" t="n">
        <v>0.9258750571810511</v>
      </c>
      <c r="S655" t="n">
        <v>29.90574507088882</v>
      </c>
      <c r="T655" t="n">
        <v>-83.36317750754259</v>
      </c>
      <c r="U655" t="n">
        <v>-10.36157954347761</v>
      </c>
      <c r="V655" t="n">
        <v>-22.67811940569482</v>
      </c>
      <c r="W655" t="n">
        <v>-86.15060768619995</v>
      </c>
      <c r="X655" t="n">
        <v>1</v>
      </c>
      <c r="Y655" t="n">
        <v>64.72242819192091</v>
      </c>
      <c r="Z655" t="n">
        <v>73.05945503020182</v>
      </c>
      <c r="AA655" t="n">
        <v>1186.924480489087</v>
      </c>
      <c r="AB655" t="b">
        <v>0</v>
      </c>
      <c r="AC655" t="b">
        <v>1</v>
      </c>
      <c r="AD655" t="n">
        <v>90.82700276399409</v>
      </c>
      <c r="AE655" t="n">
        <v>1.8</v>
      </c>
      <c r="AF655" t="n">
        <v>0</v>
      </c>
      <c r="AG655" t="n">
        <v>0.05860719104028994</v>
      </c>
      <c r="AH655" t="b">
        <v>0</v>
      </c>
      <c r="AI655" t="b">
        <v>0</v>
      </c>
      <c r="AJ655" t="n">
        <v>1186.924480489087</v>
      </c>
      <c r="AK655" t="n">
        <v>0</v>
      </c>
      <c r="AL655" t="n">
        <v>-10.36157954347761</v>
      </c>
      <c r="AM655" t="n">
        <v>6.507374093358967</v>
      </c>
      <c r="AN655" t="n">
        <v>-2.015656250145502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</row>
    <row r="656" spans="1:48">
      <c r="A656" t="n">
        <v>653</v>
      </c>
      <c r="B656" t="n">
        <v>0</v>
      </c>
      <c r="C656" t="n">
        <v>0</v>
      </c>
      <c r="D656" t="n">
        <v>0</v>
      </c>
      <c r="E656" t="n">
        <v>52.1</v>
      </c>
      <c r="F656" t="n">
        <v>-0.5490059907819909</v>
      </c>
      <c r="G656" t="n">
        <v>429.2049492652508</v>
      </c>
      <c r="H656" t="n">
        <v>1692.784319902149</v>
      </c>
      <c r="I656" t="n">
        <v>-10.03689024479057</v>
      </c>
      <c r="J656" t="n">
        <v>-10.03689024479057</v>
      </c>
      <c r="K656" t="n">
        <v>-223.3087989964481</v>
      </c>
      <c r="L656" t="n">
        <v>4</v>
      </c>
      <c r="M656" t="n">
        <v>-56.61987804169576</v>
      </c>
      <c r="N656" t="n">
        <v>1509.963613352717</v>
      </c>
      <c r="O656" t="b">
        <v>1</v>
      </c>
      <c r="P656" t="n">
        <v>-10.03689024479057</v>
      </c>
      <c r="Q656" t="n">
        <v>0</v>
      </c>
      <c r="R656" t="n">
        <v>0.9238081415404216</v>
      </c>
      <c r="S656" t="n">
        <v>29.93411888902238</v>
      </c>
      <c r="T656" t="n">
        <v>-58.63890617482542</v>
      </c>
      <c r="U656" t="n">
        <v>-9.272160923885163</v>
      </c>
      <c r="V656" t="n">
        <v>-2.019028133129666</v>
      </c>
      <c r="W656" t="n">
        <v>-85.34078469091833</v>
      </c>
      <c r="X656" t="n">
        <v>1</v>
      </c>
      <c r="Y656" t="n">
        <v>63.91260519663929</v>
      </c>
      <c r="Z656" t="n">
        <v>73.14146983861052</v>
      </c>
      <c r="AA656" t="n">
        <v>1509.963613352717</v>
      </c>
      <c r="AB656" t="b">
        <v>0</v>
      </c>
      <c r="AC656" t="b">
        <v>1</v>
      </c>
      <c r="AD656" t="n">
        <v>90.84933523506849</v>
      </c>
      <c r="AE656" t="n">
        <v>1.783079847830947</v>
      </c>
      <c r="AF656" t="n">
        <v>0</v>
      </c>
      <c r="AG656" t="n">
        <v>0.05187296936277247</v>
      </c>
      <c r="AH656" t="b">
        <v>0</v>
      </c>
      <c r="AI656" t="b">
        <v>0</v>
      </c>
      <c r="AJ656" t="n">
        <v>1509.963613352717</v>
      </c>
      <c r="AK656" t="n">
        <v>0</v>
      </c>
      <c r="AL656" t="n">
        <v>-9.272160923885163</v>
      </c>
      <c r="AM656" t="n">
        <v>4.813480109303738</v>
      </c>
      <c r="AN656" t="n">
        <v>-2.641928380759941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</row>
    <row r="657" spans="1:48">
      <c r="A657" t="n">
        <v>654</v>
      </c>
      <c r="B657" t="n">
        <v>0</v>
      </c>
      <c r="C657" t="n">
        <v>0</v>
      </c>
      <c r="D657" t="n">
        <v>0</v>
      </c>
      <c r="E657" t="n">
        <v>50.1</v>
      </c>
      <c r="F657" t="n">
        <v>-0.6381141703606676</v>
      </c>
      <c r="G657" t="n">
        <v>412.7287515967191</v>
      </c>
      <c r="H657" t="n">
        <v>1627.80219629746</v>
      </c>
      <c r="I657" t="n">
        <v>-11.85087830852654</v>
      </c>
      <c r="J657" t="n">
        <v>-11.85087830852654</v>
      </c>
      <c r="K657" t="n">
        <v>-274.1935262061124</v>
      </c>
      <c r="L657" t="n">
        <v>4</v>
      </c>
      <c r="M657" t="n">
        <v>-69.52168514353764</v>
      </c>
      <c r="N657" t="n">
        <v>1451.999559097334</v>
      </c>
      <c r="O657" t="b">
        <v>0</v>
      </c>
      <c r="P657" t="n">
        <v>-11.85087830852654</v>
      </c>
      <c r="Q657" t="n">
        <v>0</v>
      </c>
      <c r="R657" t="n">
        <v>0.9314214011743379</v>
      </c>
      <c r="S657" t="n">
        <v>29.96027586723052</v>
      </c>
      <c r="T657" t="n">
        <v>-72.59415402286433</v>
      </c>
      <c r="U657" t="n">
        <v>-11.03816167927435</v>
      </c>
      <c r="V657" t="n">
        <v>-3.072468879326692</v>
      </c>
      <c r="W657" t="n">
        <v>-86.15060768619995</v>
      </c>
      <c r="X657" t="n">
        <v>1</v>
      </c>
      <c r="Y657" t="n">
        <v>64.72242819192091</v>
      </c>
      <c r="Z657" t="n">
        <v>73.18403331167889</v>
      </c>
      <c r="AA657" t="n">
        <v>1451.999559097334</v>
      </c>
      <c r="AB657" t="b">
        <v>0</v>
      </c>
      <c r="AC657" t="b">
        <v>1</v>
      </c>
      <c r="AD657" t="n">
        <v>90.8716677061429</v>
      </c>
      <c r="AE657" t="n">
        <v>1.8</v>
      </c>
      <c r="AF657" t="n">
        <v>0</v>
      </c>
      <c r="AG657" t="n">
        <v>0.05017116551750689</v>
      </c>
      <c r="AH657" t="b">
        <v>0</v>
      </c>
      <c r="AI657" t="b">
        <v>0</v>
      </c>
      <c r="AJ657" t="n">
        <v>1451.999559097334</v>
      </c>
      <c r="AK657" t="n">
        <v>0</v>
      </c>
      <c r="AL657" t="n">
        <v>-11.03816167927435</v>
      </c>
      <c r="AM657" t="n">
        <v>6.702707185398986</v>
      </c>
      <c r="AN657" t="n">
        <v>-2.525789794487465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</row>
    <row r="658" spans="1:48">
      <c r="A658" t="n">
        <v>655</v>
      </c>
      <c r="B658" t="n">
        <v>0</v>
      </c>
      <c r="C658" t="n">
        <v>0</v>
      </c>
      <c r="D658" t="n">
        <v>0</v>
      </c>
      <c r="E658" t="n">
        <v>47.2</v>
      </c>
      <c r="F658" t="n">
        <v>-0.9818706611086725</v>
      </c>
      <c r="G658" t="n">
        <v>388.8382649773482</v>
      </c>
      <c r="H658" t="n">
        <v>1533.578117070661</v>
      </c>
      <c r="I658" t="n">
        <v>-18.94440829864381</v>
      </c>
      <c r="J658" t="n">
        <v>-18.94440829864381</v>
      </c>
      <c r="K658" t="n">
        <v>-465.246838531583</v>
      </c>
      <c r="L658" t="n">
        <v>4</v>
      </c>
      <c r="M658" t="n">
        <v>-117.9631943538497</v>
      </c>
      <c r="N658" t="n">
        <v>1367.95168042703</v>
      </c>
      <c r="O658" t="b">
        <v>0</v>
      </c>
      <c r="P658" t="n">
        <v>-18.94440829864381</v>
      </c>
      <c r="Q658" t="n">
        <v>0</v>
      </c>
      <c r="R658" t="n">
        <v>0.9445523881060982</v>
      </c>
      <c r="S658" t="n">
        <v>29.98807421440985</v>
      </c>
      <c r="T658" t="n">
        <v>-124.9130234703503</v>
      </c>
      <c r="U658" t="n">
        <v>-17.893986099741</v>
      </c>
      <c r="V658" t="n">
        <v>-6.94982911650068</v>
      </c>
      <c r="W658" t="n">
        <v>-86.15060768619995</v>
      </c>
      <c r="X658" t="n">
        <v>1</v>
      </c>
      <c r="Y658" t="n">
        <v>64.72242819192091</v>
      </c>
      <c r="Z658" t="n">
        <v>73.22191077358222</v>
      </c>
      <c r="AA658" t="n">
        <v>1367.95168042703</v>
      </c>
      <c r="AB658" t="b">
        <v>0</v>
      </c>
      <c r="AC658" t="b">
        <v>1</v>
      </c>
      <c r="AD658" t="n">
        <v>90.89414077148732</v>
      </c>
      <c r="AE658" t="n">
        <v>1.8</v>
      </c>
      <c r="AF658" t="n">
        <v>0</v>
      </c>
      <c r="AG658" t="n">
        <v>0.04908511513394054</v>
      </c>
      <c r="AH658" t="b">
        <v>0</v>
      </c>
      <c r="AI658" t="b">
        <v>0</v>
      </c>
      <c r="AJ658" t="n">
        <v>1367.95168042703</v>
      </c>
      <c r="AK658" t="n">
        <v>0</v>
      </c>
      <c r="AL658" t="n">
        <v>-17.893986099741</v>
      </c>
      <c r="AM658" t="n">
        <v>13.71438104383248</v>
      </c>
      <c r="AN658" t="n">
        <v>-2.360440693648704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</row>
    <row r="659" spans="1:48">
      <c r="A659" t="n">
        <v>656</v>
      </c>
      <c r="B659" t="n">
        <v>0</v>
      </c>
      <c r="C659" t="n">
        <v>0</v>
      </c>
      <c r="D659" t="n">
        <v>0</v>
      </c>
      <c r="E659" t="n">
        <v>43.2</v>
      </c>
      <c r="F659" t="n">
        <v>-1.184403185204637</v>
      </c>
      <c r="G659" t="n">
        <v>355.8858696402847</v>
      </c>
      <c r="H659" t="n">
        <v>1403.613869861283</v>
      </c>
      <c r="I659" t="n">
        <v>-21.61082988066337</v>
      </c>
      <c r="J659" t="n">
        <v>-21.61082988066337</v>
      </c>
      <c r="K659" t="n">
        <v>-579.8719241034362</v>
      </c>
      <c r="L659" t="n">
        <v>4</v>
      </c>
      <c r="M659" t="n">
        <v>-147.0263499248063</v>
      </c>
      <c r="N659" t="n">
        <v>1252.023571916264</v>
      </c>
      <c r="O659" t="b">
        <v>0</v>
      </c>
      <c r="P659" t="n">
        <v>-21.61082988066337</v>
      </c>
      <c r="Q659" t="n">
        <v>0</v>
      </c>
      <c r="R659" t="n">
        <v>0.9485129390063078</v>
      </c>
      <c r="S659" t="n">
        <v>30.02400309776105</v>
      </c>
      <c r="T659" t="n">
        <v>-156.3412503122734</v>
      </c>
      <c r="U659" t="n">
        <v>-20.49815176447335</v>
      </c>
      <c r="V659" t="n">
        <v>-9.314900387467105</v>
      </c>
      <c r="W659" t="n">
        <v>-86.15060768619995</v>
      </c>
      <c r="X659" t="n">
        <v>1</v>
      </c>
      <c r="Y659" t="n">
        <v>64.72242819192091</v>
      </c>
      <c r="Z659" t="n">
        <v>73.25297982493677</v>
      </c>
      <c r="AA659" t="n">
        <v>1252.023571916264</v>
      </c>
      <c r="AB659" t="b">
        <v>0</v>
      </c>
      <c r="AC659" t="b">
        <v>1</v>
      </c>
      <c r="AD659" t="n">
        <v>90.91661383683173</v>
      </c>
      <c r="AE659" t="n">
        <v>1.8</v>
      </c>
      <c r="AF659" t="n">
        <v>0</v>
      </c>
      <c r="AG659" t="n">
        <v>0.04840930941516086</v>
      </c>
      <c r="AH659" t="b">
        <v>0</v>
      </c>
      <c r="AI659" t="b">
        <v>0</v>
      </c>
      <c r="AJ659" t="n">
        <v>1252.023571916264</v>
      </c>
      <c r="AK659" t="n">
        <v>0</v>
      </c>
      <c r="AL659" t="n">
        <v>-20.49815176447335</v>
      </c>
      <c r="AM659" t="n">
        <v>16.51202120325849</v>
      </c>
      <c r="AN659" t="n">
        <v>-2.137947441261303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</row>
    <row r="660" spans="1:48">
      <c r="A660" t="n">
        <v>657</v>
      </c>
      <c r="B660" t="n">
        <v>0</v>
      </c>
      <c r="C660" t="n">
        <v>0</v>
      </c>
      <c r="D660" t="n">
        <v>0</v>
      </c>
      <c r="E660" t="n">
        <v>39.2</v>
      </c>
      <c r="F660" t="n">
        <v>-0.9471832647394436</v>
      </c>
      <c r="G660" t="n">
        <v>322.9334743032214</v>
      </c>
      <c r="H660" t="n">
        <v>1273.649622651905</v>
      </c>
      <c r="I660" t="n">
        <v>-15.33791731511323</v>
      </c>
      <c r="J660" t="n">
        <v>-15.33791731511323</v>
      </c>
      <c r="K660" t="n">
        <v>-453.5495174729908</v>
      </c>
      <c r="L660" t="n">
        <v>3</v>
      </c>
      <c r="M660" t="n">
        <v>-114.9973421584662</v>
      </c>
      <c r="N660" t="n">
        <v>1685.03845076847</v>
      </c>
      <c r="O660" t="b">
        <v>1</v>
      </c>
      <c r="P660" t="n">
        <v>-15.33791731511323</v>
      </c>
      <c r="Q660" t="n">
        <v>0</v>
      </c>
      <c r="R660" t="n">
        <v>0.9451422199616221</v>
      </c>
      <c r="S660" t="n">
        <v>30.06206139687714</v>
      </c>
      <c r="T660" t="n">
        <v>-82.1533206782608</v>
      </c>
      <c r="U660" t="n">
        <v>-14.49651322079392</v>
      </c>
      <c r="V660" t="n">
        <v>32.84402148020546</v>
      </c>
      <c r="W660" t="n">
        <v>-86.15060768619995</v>
      </c>
      <c r="X660" t="n">
        <v>1</v>
      </c>
      <c r="Y660" t="n">
        <v>64.72242819192091</v>
      </c>
      <c r="Z660" t="n">
        <v>73.31092011680138</v>
      </c>
      <c r="AA660" t="n">
        <v>1685.03845076847</v>
      </c>
      <c r="AB660" t="b">
        <v>0</v>
      </c>
      <c r="AC660" t="b">
        <v>1</v>
      </c>
      <c r="AD660" t="n">
        <v>90.93908690217614</v>
      </c>
      <c r="AE660" t="n">
        <v>1.8</v>
      </c>
      <c r="AF660" t="n">
        <v>0</v>
      </c>
      <c r="AG660" t="n">
        <v>0.0458106958688197</v>
      </c>
      <c r="AH660" t="b">
        <v>0</v>
      </c>
      <c r="AI660" t="b">
        <v>0</v>
      </c>
      <c r="AJ660" t="n">
        <v>1685.03845076847</v>
      </c>
      <c r="AK660" t="n">
        <v>0</v>
      </c>
      <c r="AL660" t="n">
        <v>-14.49651322079392</v>
      </c>
      <c r="AM660" t="n">
        <v>9.644460943540137</v>
      </c>
      <c r="AN660" t="n">
        <v>-3.003909633834095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</row>
    <row r="661" spans="1:48">
      <c r="A661" t="n">
        <v>658</v>
      </c>
      <c r="B661" t="n">
        <v>0</v>
      </c>
      <c r="C661" t="n">
        <v>0</v>
      </c>
      <c r="D661" t="n">
        <v>0</v>
      </c>
      <c r="E661" t="n">
        <v>36.5</v>
      </c>
      <c r="F661" t="n">
        <v>-0.6101970891709181</v>
      </c>
      <c r="G661" t="n">
        <v>300.6906074507035</v>
      </c>
      <c r="H661" t="n">
        <v>1185.923755785575</v>
      </c>
      <c r="I661" t="n">
        <v>-8.543582976195305</v>
      </c>
      <c r="J661" t="n">
        <v>-8.543582976195305</v>
      </c>
      <c r="K661" t="n">
        <v>-271.3260930706338</v>
      </c>
      <c r="L661" t="n">
        <v>3</v>
      </c>
      <c r="M661" t="n">
        <v>-68.79464834448117</v>
      </c>
      <c r="N661" t="n">
        <v>1568.977128904315</v>
      </c>
      <c r="O661" t="b">
        <v>0</v>
      </c>
      <c r="P661" t="n">
        <v>-8.543582976195305</v>
      </c>
      <c r="Q661" t="n">
        <v>0</v>
      </c>
      <c r="R661" t="n">
        <v>0.9340653229069644</v>
      </c>
      <c r="S661" t="n">
        <v>30.09084097673331</v>
      </c>
      <c r="T661" t="n">
        <v>-48.57044249445115</v>
      </c>
      <c r="U661" t="n">
        <v>-7.980264591442311</v>
      </c>
      <c r="V661" t="n">
        <v>20.22420585003002</v>
      </c>
      <c r="W661" t="n">
        <v>-81.04950367323423</v>
      </c>
      <c r="X661" t="n">
        <v>1</v>
      </c>
      <c r="Y661" t="n">
        <v>59.62132417895519</v>
      </c>
      <c r="Z661" t="n">
        <v>73.36516874250508</v>
      </c>
      <c r="AA661" t="n">
        <v>1568.977128904315</v>
      </c>
      <c r="AB661" t="b">
        <v>0</v>
      </c>
      <c r="AC661" t="b">
        <v>1</v>
      </c>
      <c r="AD661" t="n">
        <v>90.96067435918498</v>
      </c>
      <c r="AE661" t="n">
        <v>1.693419356288428</v>
      </c>
      <c r="AF661" t="n">
        <v>0</v>
      </c>
      <c r="AG661" t="n">
        <v>0.04334806744291159</v>
      </c>
      <c r="AH661" t="b">
        <v>0</v>
      </c>
      <c r="AI661" t="b">
        <v>0</v>
      </c>
      <c r="AJ661" t="n">
        <v>1568.977128904315</v>
      </c>
      <c r="AK661" t="n">
        <v>0</v>
      </c>
      <c r="AL661" t="n">
        <v>-7.980264591442311</v>
      </c>
      <c r="AM661" t="n">
        <v>3.503567764482519</v>
      </c>
      <c r="AN661" t="n">
        <v>-2.762016732954276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</row>
    <row r="662" spans="1:48">
      <c r="A662" t="n">
        <v>659</v>
      </c>
      <c r="B662" t="n">
        <v>0</v>
      </c>
      <c r="C662" t="n">
        <v>0</v>
      </c>
      <c r="D662" t="n">
        <v>0</v>
      </c>
      <c r="E662" t="n">
        <v>34.3</v>
      </c>
      <c r="F662" t="n">
        <v>-0.6953617119102233</v>
      </c>
      <c r="G662" t="n">
        <v>282.5667900153186</v>
      </c>
      <c r="H662" t="n">
        <v>1114.443419820417</v>
      </c>
      <c r="I662" t="n">
        <v>-9.457230247039128</v>
      </c>
      <c r="J662" t="n">
        <v>-9.457230247039128</v>
      </c>
      <c r="K662" t="n">
        <v>-319.6054869065537</v>
      </c>
      <c r="L662" t="n">
        <v>3</v>
      </c>
      <c r="M662" t="n">
        <v>-81.03587396210793</v>
      </c>
      <c r="N662" t="n">
        <v>1474.408644422411</v>
      </c>
      <c r="O662" t="b">
        <v>0</v>
      </c>
      <c r="P662" t="n">
        <v>-9.457230247039128</v>
      </c>
      <c r="Q662" t="n">
        <v>0</v>
      </c>
      <c r="R662" t="n">
        <v>0.938772060832613</v>
      </c>
      <c r="S662" t="n">
        <v>30.11010884879134</v>
      </c>
      <c r="T662" t="n">
        <v>-57.50129584337109</v>
      </c>
      <c r="U662" t="n">
        <v>-8.878183528781443</v>
      </c>
      <c r="V662" t="n">
        <v>23.53457811873685</v>
      </c>
      <c r="W662" t="n">
        <v>-80.30678983278713</v>
      </c>
      <c r="X662" t="n">
        <v>1</v>
      </c>
      <c r="Y662" t="n">
        <v>58.8786103385081</v>
      </c>
      <c r="Z662" t="n">
        <v>73.42080456287007</v>
      </c>
      <c r="AA662" t="n">
        <v>1474.408644422411</v>
      </c>
      <c r="AB662" t="b">
        <v>0</v>
      </c>
      <c r="AC662" t="b">
        <v>1</v>
      </c>
      <c r="AD662" t="n">
        <v>90.98124726448314</v>
      </c>
      <c r="AE662" t="n">
        <v>1.677901358810403</v>
      </c>
      <c r="AF662" t="n">
        <v>0</v>
      </c>
      <c r="AG662" t="n">
        <v>0.04495356542195583</v>
      </c>
      <c r="AH662" t="b">
        <v>0</v>
      </c>
      <c r="AI662" t="b">
        <v>0</v>
      </c>
      <c r="AJ662" t="n">
        <v>1474.408644422411</v>
      </c>
      <c r="AK662" t="n">
        <v>0</v>
      </c>
      <c r="AL662" t="n">
        <v>-8.878183528781443</v>
      </c>
      <c r="AM662" t="n">
        <v>4.603015336053669</v>
      </c>
      <c r="AN662" t="n">
        <v>-2.570480606681139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</row>
    <row r="663" spans="1:48">
      <c r="A663" t="n">
        <v>660</v>
      </c>
      <c r="B663" t="n">
        <v>0</v>
      </c>
      <c r="C663" t="n">
        <v>0</v>
      </c>
      <c r="D663" t="n">
        <v>0</v>
      </c>
      <c r="E663" t="n">
        <v>31</v>
      </c>
      <c r="F663" t="n">
        <v>-1.191689396521523</v>
      </c>
      <c r="G663" t="n">
        <v>255.3810638622413</v>
      </c>
      <c r="H663" t="n">
        <v>1007.22291587268</v>
      </c>
      <c r="I663" t="n">
        <v>-15.87347761834394</v>
      </c>
      <c r="J663" t="n">
        <v>-15.87347761834394</v>
      </c>
      <c r="K663" t="n">
        <v>-593.5465352389888</v>
      </c>
      <c r="L663" t="n">
        <v>3</v>
      </c>
      <c r="M663" t="n">
        <v>-150.4935434175935</v>
      </c>
      <c r="N663" t="n">
        <v>1332.555917699555</v>
      </c>
      <c r="O663" t="b">
        <v>0</v>
      </c>
      <c r="P663" t="n">
        <v>-15.87347761834394</v>
      </c>
      <c r="Q663" t="n">
        <v>0</v>
      </c>
      <c r="R663" t="n">
        <v>0.9500657887704246</v>
      </c>
      <c r="S663" t="n">
        <v>30.129914696399</v>
      </c>
      <c r="T663" t="n">
        <v>-108.0716304095934</v>
      </c>
      <c r="U663" t="n">
        <v>-15.08084803400162</v>
      </c>
      <c r="V663" t="n">
        <v>42.42191300800008</v>
      </c>
      <c r="W663" t="n">
        <v>-86.15060768619995</v>
      </c>
      <c r="X663" t="n">
        <v>1</v>
      </c>
      <c r="Y663" t="n">
        <v>64.72242819192091</v>
      </c>
      <c r="Z663" t="n">
        <v>73.45463687558711</v>
      </c>
      <c r="AA663" t="n">
        <v>1332.555917699555</v>
      </c>
      <c r="AB663" t="b">
        <v>0</v>
      </c>
      <c r="AC663" t="b">
        <v>1</v>
      </c>
      <c r="AD663" t="n">
        <v>91.0027057781169</v>
      </c>
      <c r="AE663" t="n">
        <v>1.8</v>
      </c>
      <c r="AF663" t="n">
        <v>0</v>
      </c>
      <c r="AG663" t="n">
        <v>0.04436582673850226</v>
      </c>
      <c r="AH663" t="b">
        <v>0</v>
      </c>
      <c r="AI663" t="b">
        <v>0</v>
      </c>
      <c r="AJ663" t="n">
        <v>1332.555917699555</v>
      </c>
      <c r="AK663" t="n">
        <v>0</v>
      </c>
      <c r="AL663" t="n">
        <v>-15.08084803400162</v>
      </c>
      <c r="AM663" t="n">
        <v>10.93681319506867</v>
      </c>
      <c r="AN663" t="n">
        <v>-2.291842598754483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</row>
    <row r="664" spans="1:48">
      <c r="A664" t="n">
        <v>661</v>
      </c>
      <c r="B664" t="n">
        <v>0</v>
      </c>
      <c r="C664" t="n">
        <v>0</v>
      </c>
      <c r="D664" t="n">
        <v>0</v>
      </c>
      <c r="E664" t="n">
        <v>26</v>
      </c>
      <c r="F664" t="n">
        <v>-1.454547368670344</v>
      </c>
      <c r="G664" t="n">
        <v>214.1905696909121</v>
      </c>
      <c r="H664" t="n">
        <v>844.7676068609574</v>
      </c>
      <c r="I664" t="n">
        <v>-16.61023572762125</v>
      </c>
      <c r="J664" t="n">
        <v>-16.61023572762125</v>
      </c>
      <c r="K664" t="n">
        <v>-740.5371186380553</v>
      </c>
      <c r="L664" t="n">
        <v>2</v>
      </c>
      <c r="M664" t="n">
        <v>-187.7629611151256</v>
      </c>
      <c r="N664" t="n">
        <v>1804.423608255005</v>
      </c>
      <c r="O664" t="b">
        <v>1</v>
      </c>
      <c r="P664" t="n">
        <v>-16.61023572762125</v>
      </c>
      <c r="Q664" t="n">
        <v>0</v>
      </c>
      <c r="R664" t="n">
        <v>0.9529413498159252</v>
      </c>
      <c r="S664" t="n">
        <v>30.15702598165771</v>
      </c>
      <c r="T664" t="n">
        <v>-83.76736404985151</v>
      </c>
      <c r="U664" t="n">
        <v>-15.8285804550401</v>
      </c>
      <c r="V664" t="n">
        <v>103.9955970652741</v>
      </c>
      <c r="W664" t="n">
        <v>-86.15060768619995</v>
      </c>
      <c r="X664" t="n">
        <v>1</v>
      </c>
      <c r="Y664" t="n">
        <v>64.72242819192091</v>
      </c>
      <c r="Z664" t="n">
        <v>73.50526289193502</v>
      </c>
      <c r="AA664" t="n">
        <v>1804.423608255005</v>
      </c>
      <c r="AB664" t="b">
        <v>0</v>
      </c>
      <c r="AC664" t="b">
        <v>1</v>
      </c>
      <c r="AD664" t="n">
        <v>91.02517884346132</v>
      </c>
      <c r="AE664" t="n">
        <v>1.8</v>
      </c>
      <c r="AF664" t="n">
        <v>0</v>
      </c>
      <c r="AG664" t="n">
        <v>0.03405140300171472</v>
      </c>
      <c r="AH664" t="b">
        <v>0</v>
      </c>
      <c r="AI664" t="b">
        <v>0</v>
      </c>
      <c r="AJ664" t="n">
        <v>1804.423608255005</v>
      </c>
      <c r="AK664" t="n">
        <v>0</v>
      </c>
      <c r="AL664" t="n">
        <v>-15.8285804550401</v>
      </c>
      <c r="AM664" t="n">
        <v>10.76226651655856</v>
      </c>
      <c r="AN664" t="n">
        <v>-3.261126375436451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</row>
    <row r="665" spans="1:48">
      <c r="A665" t="n">
        <v>662</v>
      </c>
      <c r="B665" t="n">
        <v>0</v>
      </c>
      <c r="C665" t="n">
        <v>0</v>
      </c>
      <c r="D665" t="n">
        <v>0</v>
      </c>
      <c r="E665" t="n">
        <v>20.7</v>
      </c>
      <c r="F665" t="n">
        <v>-1.573454462130433</v>
      </c>
      <c r="G665" t="n">
        <v>170.5286458693031</v>
      </c>
      <c r="H665" t="n">
        <v>672.5649793085314</v>
      </c>
      <c r="I665" t="n">
        <v>-14.43657911578386</v>
      </c>
      <c r="J665" t="n">
        <v>-14.43657911578386</v>
      </c>
      <c r="K665" t="n">
        <v>-808.4223911712274</v>
      </c>
      <c r="L665" t="n">
        <v>2</v>
      </c>
      <c r="M665" t="n">
        <v>-204.9752513111631</v>
      </c>
      <c r="N665" t="n">
        <v>1436.598795803023</v>
      </c>
      <c r="O665" t="b">
        <v>0</v>
      </c>
      <c r="P665" t="n">
        <v>-14.43657911578386</v>
      </c>
      <c r="Q665" t="n">
        <v>0</v>
      </c>
      <c r="R665" t="n">
        <v>0.9541366057470433</v>
      </c>
      <c r="S665" t="n">
        <v>30.18376189902385</v>
      </c>
      <c r="T665" t="n">
        <v>-91.56104426412939</v>
      </c>
      <c r="U665" t="n">
        <v>-13.77446859613266</v>
      </c>
      <c r="V665" t="n">
        <v>113.4142070470337</v>
      </c>
      <c r="W665" t="n">
        <v>-80.25575941063383</v>
      </c>
      <c r="X665" t="n">
        <v>2</v>
      </c>
      <c r="Y665" t="n">
        <v>58.82757991635479</v>
      </c>
      <c r="Z665" t="n">
        <v>73.52144403663192</v>
      </c>
      <c r="AA665" t="n">
        <v>1436.598795803023</v>
      </c>
      <c r="AB665" t="b">
        <v>0</v>
      </c>
      <c r="AC665" t="b">
        <v>1</v>
      </c>
      <c r="AD665" t="n">
        <v>91.04662849764678</v>
      </c>
      <c r="AE665" t="n">
        <v>1.676835147412214</v>
      </c>
      <c r="AF665" t="n">
        <v>0</v>
      </c>
      <c r="AG665" t="n">
        <v>0.0228915490653705</v>
      </c>
      <c r="AH665" t="b">
        <v>0</v>
      </c>
      <c r="AI665" t="b">
        <v>0</v>
      </c>
      <c r="AJ665" t="n">
        <v>1436.598795803023</v>
      </c>
      <c r="AK665" t="n">
        <v>0</v>
      </c>
      <c r="AL665" t="n">
        <v>-13.77446859613266</v>
      </c>
      <c r="AM665" t="n">
        <v>9.343060938021486</v>
      </c>
      <c r="AN665" t="n">
        <v>-2.495225821224434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</row>
    <row r="666" spans="1:48">
      <c r="A666" t="n">
        <v>663</v>
      </c>
      <c r="B666" t="n">
        <v>0</v>
      </c>
      <c r="C666" t="n">
        <v>0</v>
      </c>
      <c r="D666" t="n">
        <v>0</v>
      </c>
      <c r="E666" t="n">
        <v>15.4</v>
      </c>
      <c r="F666" t="n">
        <v>-1.084968116141257</v>
      </c>
      <c r="G666" t="n">
        <v>126.8667220476941</v>
      </c>
      <c r="H666" t="n">
        <v>500.3623517561055</v>
      </c>
      <c r="I666" t="n">
        <v>-7.21921568565662</v>
      </c>
      <c r="J666" t="n">
        <v>-7.21921568565662</v>
      </c>
      <c r="K666" t="n">
        <v>-543.3925507369162</v>
      </c>
      <c r="L666" t="n">
        <v>2</v>
      </c>
      <c r="M666" t="n">
        <v>-137.777015906926</v>
      </c>
      <c r="N666" t="n">
        <v>1068.773983351041</v>
      </c>
      <c r="O666" t="b">
        <v>0</v>
      </c>
      <c r="P666" t="n">
        <v>-7.21921568565662</v>
      </c>
      <c r="Q666" t="n">
        <v>0</v>
      </c>
      <c r="R666" t="n">
        <v>0.9506095406260116</v>
      </c>
      <c r="S666" t="n">
        <v>30.20640888006728</v>
      </c>
      <c r="T666" t="n">
        <v>-61.31654765922547</v>
      </c>
      <c r="U666" t="n">
        <v>-6.862655306622136</v>
      </c>
      <c r="V666" t="n">
        <v>76.46046824770053</v>
      </c>
      <c r="W666" t="n">
        <v>-86.15060768619995</v>
      </c>
      <c r="X666" t="n">
        <v>2</v>
      </c>
      <c r="Y666" t="n">
        <v>64.72242819192091</v>
      </c>
      <c r="Z666" t="n">
        <v>73.56332867668483</v>
      </c>
      <c r="AA666" t="n">
        <v>1068.773983351041</v>
      </c>
      <c r="AB666" t="b">
        <v>0</v>
      </c>
      <c r="AC666" t="b">
        <v>1</v>
      </c>
      <c r="AD666" t="n">
        <v>91.06807815183224</v>
      </c>
      <c r="AE666" t="n">
        <v>1.8</v>
      </c>
      <c r="AF666" t="n">
        <v>0</v>
      </c>
      <c r="AG666" t="n">
        <v>0.0197983050829198</v>
      </c>
      <c r="AH666" t="b">
        <v>0</v>
      </c>
      <c r="AI666" t="b">
        <v>0</v>
      </c>
      <c r="AJ666" t="n">
        <v>1068.773983351041</v>
      </c>
      <c r="AK666" t="n">
        <v>0</v>
      </c>
      <c r="AL666" t="n">
        <v>-6.862655306622136</v>
      </c>
      <c r="AM666" t="n">
        <v>3.131144400833877</v>
      </c>
      <c r="AN666" t="n">
        <v>-1.79819064249128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</row>
    <row r="667" spans="1:48">
      <c r="A667" t="n">
        <v>664</v>
      </c>
      <c r="B667" t="n">
        <v>0</v>
      </c>
      <c r="C667" t="n">
        <v>0</v>
      </c>
      <c r="D667" t="n">
        <v>0</v>
      </c>
      <c r="E667" t="n">
        <v>13.1</v>
      </c>
      <c r="F667" t="n">
        <v>-0.4200064066378721</v>
      </c>
      <c r="G667" t="n">
        <v>107.9190947288826</v>
      </c>
      <c r="H667" t="n">
        <v>425.6329096107131</v>
      </c>
      <c r="I667" t="n">
        <v>-2.038001152904704</v>
      </c>
      <c r="J667" t="n">
        <v>-2.038001152904704</v>
      </c>
      <c r="K667" t="n">
        <v>-180.333957578106</v>
      </c>
      <c r="L667" t="n">
        <v>2</v>
      </c>
      <c r="M667" t="n">
        <v>-45.72362007558468</v>
      </c>
      <c r="N667" t="n">
        <v>909.1518949284831</v>
      </c>
      <c r="O667" t="b">
        <v>0</v>
      </c>
      <c r="P667" t="n">
        <v>-2.038001152904704</v>
      </c>
      <c r="Q667" t="n">
        <v>0</v>
      </c>
      <c r="R667" t="n">
        <v>0.9273143614209869</v>
      </c>
      <c r="S667" t="n">
        <v>30.21860475357354</v>
      </c>
      <c r="T667" t="n">
        <v>-19.85026664431021</v>
      </c>
      <c r="U667" t="n">
        <v>-1.889867737681061</v>
      </c>
      <c r="V667" t="n">
        <v>25.87335343127446</v>
      </c>
      <c r="W667" t="n">
        <v>-55.16015189333419</v>
      </c>
      <c r="X667" t="n">
        <v>2</v>
      </c>
      <c r="Y667" t="n">
        <v>33.73197239905515</v>
      </c>
      <c r="Z667" t="n">
        <v>73.60435080381211</v>
      </c>
      <c r="AA667" t="n">
        <v>909.1518949284831</v>
      </c>
      <c r="AB667" t="b">
        <v>0</v>
      </c>
      <c r="AC667" t="b">
        <v>1</v>
      </c>
      <c r="AD667" t="n">
        <v>91.08517092971262</v>
      </c>
      <c r="AE667" t="n">
        <v>1.152496495087475</v>
      </c>
      <c r="AF667" t="n">
        <v>0</v>
      </c>
      <c r="AG667" t="n">
        <v>0.03238962009687074</v>
      </c>
      <c r="AH667" t="b">
        <v>0</v>
      </c>
      <c r="AI667" t="b">
        <v>0</v>
      </c>
      <c r="AJ667" t="n">
        <v>909.1518949284831</v>
      </c>
      <c r="AK667" t="n">
        <v>0</v>
      </c>
      <c r="AL667" t="n">
        <v>-1.889867737681061</v>
      </c>
      <c r="AM667" t="n">
        <v>0</v>
      </c>
      <c r="AN667" t="n">
        <v>-0.7106887245237606</v>
      </c>
      <c r="AO667" t="n">
        <v>0</v>
      </c>
      <c r="AP667" t="n">
        <v>1</v>
      </c>
      <c r="AQ667" t="n">
        <v>0</v>
      </c>
      <c r="AR667" t="n">
        <v>0</v>
      </c>
      <c r="AS667" t="n">
        <v>0</v>
      </c>
      <c r="AT667" t="n">
        <v>0.2529233284296492</v>
      </c>
      <c r="AU667" t="n">
        <v>0.07951480065904609</v>
      </c>
      <c r="AV667" t="n">
        <v>0.2529233284296492</v>
      </c>
    </row>
    <row r="668" spans="1:48">
      <c r="A668" t="n">
        <v>665</v>
      </c>
      <c r="B668" t="n">
        <v>0</v>
      </c>
      <c r="C668" t="n">
        <v>0</v>
      </c>
      <c r="D668" t="n">
        <v>0</v>
      </c>
      <c r="E668" t="n">
        <v>12</v>
      </c>
      <c r="F668" t="n">
        <v>-0.06833959064058681</v>
      </c>
      <c r="G668" t="n">
        <v>98.85718601119021</v>
      </c>
      <c r="H668" t="n">
        <v>389.8927416281342</v>
      </c>
      <c r="I668" t="n">
        <v>0.1216178190210756</v>
      </c>
      <c r="J668" t="n">
        <v>0.1216178190210756</v>
      </c>
      <c r="K668" t="n">
        <v>11.74790291708406</v>
      </c>
      <c r="L668" t="n">
        <v>2</v>
      </c>
      <c r="M668" t="n">
        <v>2.978677210214012</v>
      </c>
      <c r="N668" t="n">
        <v>832.8108961176946</v>
      </c>
      <c r="O668" t="b">
        <v>0</v>
      </c>
      <c r="P668" t="n">
        <v>0.1216178190210756</v>
      </c>
      <c r="Q668" t="n">
        <v>0</v>
      </c>
      <c r="R668" t="n">
        <v>0.4209266644617112</v>
      </c>
      <c r="S668" t="n">
        <v>30.22367154310021</v>
      </c>
      <c r="T668" t="n">
        <v>3.312956674574126</v>
      </c>
      <c r="U668" t="n">
        <v>0.2889287595420042</v>
      </c>
      <c r="V668" t="n">
        <v>1.918444872039476</v>
      </c>
      <c r="W668" t="n">
        <v>0</v>
      </c>
      <c r="X668" t="n">
        <v>0</v>
      </c>
      <c r="Y668" t="n">
        <v>-21.42817949427903</v>
      </c>
      <c r="Z668" t="n">
        <v>73.62923988814536</v>
      </c>
      <c r="AA668" t="n">
        <v>832.8108961176946</v>
      </c>
      <c r="AB668" t="b">
        <v>0</v>
      </c>
      <c r="AC668" t="b">
        <v>1</v>
      </c>
      <c r="AD668" t="n">
        <v>91.0873070048697</v>
      </c>
      <c r="AE668" t="n">
        <v>-0</v>
      </c>
      <c r="AF668" t="n">
        <v>0</v>
      </c>
      <c r="AG668" t="n">
        <v>0.05601417315888269</v>
      </c>
      <c r="AH668" t="b">
        <v>0</v>
      </c>
      <c r="AI668" t="b">
        <v>0</v>
      </c>
      <c r="AJ668" t="n">
        <v>832.8108961176946</v>
      </c>
      <c r="AK668" t="n">
        <v>0</v>
      </c>
      <c r="AL668" t="n">
        <v>0.2889287595420042</v>
      </c>
      <c r="AM668" t="n">
        <v>0</v>
      </c>
      <c r="AN668" t="n">
        <v>0.2897597030113067</v>
      </c>
      <c r="AO668" t="n">
        <v>0</v>
      </c>
      <c r="AP668" t="n">
        <v>1</v>
      </c>
      <c r="AQ668" t="n">
        <v>0</v>
      </c>
      <c r="AR668" t="n">
        <v>0</v>
      </c>
      <c r="AS668" t="n">
        <v>0</v>
      </c>
      <c r="AT668" t="n">
        <v>0.4266711854438189</v>
      </c>
      <c r="AU668" t="n">
        <v>0.1341381772419656</v>
      </c>
      <c r="AV668" t="n">
        <v>0.4266711854438189</v>
      </c>
    </row>
    <row r="669" spans="1:48">
      <c r="A669" t="n">
        <v>666</v>
      </c>
      <c r="B669" t="n">
        <v>0</v>
      </c>
      <c r="C669" t="n">
        <v>0</v>
      </c>
      <c r="D669" t="n">
        <v>0</v>
      </c>
      <c r="E669" t="n">
        <v>12.5</v>
      </c>
      <c r="F669" t="n">
        <v>0.1933647692002209</v>
      </c>
      <c r="G669" t="n">
        <v>102.9762354283231</v>
      </c>
      <c r="H669" t="n">
        <v>406.1382725293064</v>
      </c>
      <c r="I669" t="n">
        <v>1.672736177103387</v>
      </c>
      <c r="J669" t="n">
        <v>1.672736177103387</v>
      </c>
      <c r="K669" t="n">
        <v>155.1178657681365</v>
      </c>
      <c r="L669" t="n">
        <v>2</v>
      </c>
      <c r="M669" t="n">
        <v>39.3300876694058</v>
      </c>
      <c r="N669" t="n">
        <v>867.5113501225985</v>
      </c>
      <c r="O669" t="b">
        <v>0</v>
      </c>
      <c r="P669" t="n">
        <v>1.672736177103387</v>
      </c>
      <c r="Q669" t="n">
        <v>0</v>
      </c>
      <c r="R669" t="n">
        <v>0.8764252223821853</v>
      </c>
      <c r="S669" t="n">
        <v>30.22608039781385</v>
      </c>
      <c r="T669" t="n">
        <v>21.00916532501905</v>
      </c>
      <c r="U669" t="n">
        <v>1.908589728347585</v>
      </c>
      <c r="V669" t="n">
        <v>2.596202932975135</v>
      </c>
      <c r="W669" t="n">
        <v>0</v>
      </c>
      <c r="X669" t="n">
        <v>0</v>
      </c>
      <c r="Y669" t="n">
        <v>-21.42817949427903</v>
      </c>
      <c r="Z669" t="n">
        <v>73.65350804005058</v>
      </c>
      <c r="AA669" t="n">
        <v>867.5113501225985</v>
      </c>
      <c r="AB669" t="b">
        <v>0</v>
      </c>
      <c r="AC669" t="b">
        <v>1</v>
      </c>
      <c r="AD669" t="n">
        <v>91.07986666476752</v>
      </c>
      <c r="AE669" t="n">
        <v>-0</v>
      </c>
      <c r="AF669" t="n">
        <v>0</v>
      </c>
      <c r="AG669" t="n">
        <v>0.08575657241485601</v>
      </c>
      <c r="AH669" t="b">
        <v>0</v>
      </c>
      <c r="AI669" t="b">
        <v>0</v>
      </c>
      <c r="AJ669" t="n">
        <v>867.5113501225985</v>
      </c>
      <c r="AK669" t="n">
        <v>0</v>
      </c>
      <c r="AL669" t="n">
        <v>1.908589728347585</v>
      </c>
      <c r="AM669" t="n">
        <v>0</v>
      </c>
      <c r="AN669" t="n">
        <v>1.917822433562058</v>
      </c>
      <c r="AO669" t="n">
        <v>0</v>
      </c>
      <c r="AP669" t="n">
        <v>1</v>
      </c>
      <c r="AQ669" t="n">
        <v>0</v>
      </c>
      <c r="AR669" t="n">
        <v>0</v>
      </c>
      <c r="AS669" t="n">
        <v>0</v>
      </c>
      <c r="AT669" t="n">
        <v>0.7765842026441389</v>
      </c>
      <c r="AU669" t="n">
        <v>0.2441448894872849</v>
      </c>
      <c r="AV669" t="n">
        <v>0.7765842026441389</v>
      </c>
    </row>
    <row r="670" spans="1:48">
      <c r="A670" t="n">
        <v>667</v>
      </c>
      <c r="B670" t="n">
        <v>0</v>
      </c>
      <c r="C670" t="n">
        <v>0</v>
      </c>
      <c r="D670" t="n">
        <v>0</v>
      </c>
      <c r="E670" t="n">
        <v>14</v>
      </c>
      <c r="F670" t="n">
        <v>0.9615471805063674</v>
      </c>
      <c r="G670" t="n">
        <v>115.3333836797219</v>
      </c>
      <c r="H670" t="n">
        <v>454.8748652328232</v>
      </c>
      <c r="I670" t="n">
        <v>6.956644073830001</v>
      </c>
      <c r="J670" t="n">
        <v>6.956644073830001</v>
      </c>
      <c r="K670" t="n">
        <v>575.9915766048847</v>
      </c>
      <c r="L670" t="n">
        <v>2</v>
      </c>
      <c r="M670" t="n">
        <v>146.0424889971817</v>
      </c>
      <c r="N670" t="n">
        <v>971.6127121373104</v>
      </c>
      <c r="O670" t="b">
        <v>0</v>
      </c>
      <c r="P670" t="n">
        <v>6.956644073830001</v>
      </c>
      <c r="Q670" t="n">
        <v>0</v>
      </c>
      <c r="R670" t="n">
        <v>0.9371323763916174</v>
      </c>
      <c r="S670" t="n">
        <v>30.23315068599607</v>
      </c>
      <c r="T670" t="n">
        <v>72.95869132274531</v>
      </c>
      <c r="U670" t="n">
        <v>7.423331270034891</v>
      </c>
      <c r="V670" t="n">
        <v>4.586739545038526</v>
      </c>
      <c r="W670" t="n">
        <v>0</v>
      </c>
      <c r="X670" t="n">
        <v>0</v>
      </c>
      <c r="Y670" t="n">
        <v>-21.42817949427903</v>
      </c>
      <c r="Z670" t="n">
        <v>73.70515669782547</v>
      </c>
      <c r="AA670" t="n">
        <v>971.6127121373104</v>
      </c>
      <c r="AB670" t="b">
        <v>0</v>
      </c>
      <c r="AC670" t="b">
        <v>1</v>
      </c>
      <c r="AD670" t="n">
        <v>91.07242632466534</v>
      </c>
      <c r="AE670" t="n">
        <v>-0</v>
      </c>
      <c r="AF670" t="n">
        <v>0</v>
      </c>
      <c r="AG670" t="n">
        <v>0.0939022877695706</v>
      </c>
      <c r="AH670" t="b">
        <v>0</v>
      </c>
      <c r="AI670" t="b">
        <v>0</v>
      </c>
      <c r="AJ670" t="n">
        <v>971.6127121373104</v>
      </c>
      <c r="AK670" t="n">
        <v>0</v>
      </c>
      <c r="AL670" t="n">
        <v>7.423331270034891</v>
      </c>
      <c r="AM670" t="n">
        <v>0</v>
      </c>
      <c r="AN670" t="n">
        <v>7.520851718862755</v>
      </c>
      <c r="AO670" t="n">
        <v>0</v>
      </c>
      <c r="AP670" t="n">
        <v>1</v>
      </c>
      <c r="AQ670" t="n">
        <v>0</v>
      </c>
      <c r="AR670" t="n">
        <v>0</v>
      </c>
      <c r="AS670" t="n">
        <v>0</v>
      </c>
      <c r="AT670" t="n">
        <v>1.98150685877067</v>
      </c>
      <c r="AU670" t="n">
        <v>0.6229521169831815</v>
      </c>
      <c r="AV670" t="n">
        <v>1.98150685877067</v>
      </c>
    </row>
    <row r="671" spans="1:48">
      <c r="A671" t="n">
        <v>668</v>
      </c>
      <c r="B671" t="n">
        <v>0</v>
      </c>
      <c r="C671" t="n">
        <v>0</v>
      </c>
      <c r="D671" t="n">
        <v>0</v>
      </c>
      <c r="E671" t="n">
        <v>19</v>
      </c>
      <c r="F671" t="n">
        <v>1.377113175440976</v>
      </c>
      <c r="G671" t="n">
        <v>156.5238778510511</v>
      </c>
      <c r="H671" t="n">
        <v>617.3301742445457</v>
      </c>
      <c r="I671" t="n">
        <v>13.20144919904912</v>
      </c>
      <c r="J671" t="n">
        <v>13.20144919904912</v>
      </c>
      <c r="K671" t="n">
        <v>805.4014217580028</v>
      </c>
      <c r="L671" t="n">
        <v>2</v>
      </c>
      <c r="M671" t="n">
        <v>204.2092854355991</v>
      </c>
      <c r="N671" t="n">
        <v>1318.61725218635</v>
      </c>
      <c r="O671" t="b">
        <v>0</v>
      </c>
      <c r="P671" t="n">
        <v>13.20144919904912</v>
      </c>
      <c r="Q671" t="n">
        <v>0</v>
      </c>
      <c r="R671" t="n">
        <v>0.9427291977400926</v>
      </c>
      <c r="S671" t="n">
        <v>30.24810982703342</v>
      </c>
      <c r="T671" t="n">
        <v>101.4115169865904</v>
      </c>
      <c r="U671" t="n">
        <v>14.00343728686413</v>
      </c>
      <c r="V671" t="n">
        <v>5.807918936216282</v>
      </c>
      <c r="W671" t="n">
        <v>0</v>
      </c>
      <c r="X671" t="n">
        <v>0</v>
      </c>
      <c r="Y671" t="n">
        <v>-21.42817949427903</v>
      </c>
      <c r="Z671" t="n">
        <v>73.82494230704631</v>
      </c>
      <c r="AA671" t="n">
        <v>1318.61725218635</v>
      </c>
      <c r="AB671" t="b">
        <v>0</v>
      </c>
      <c r="AC671" t="b">
        <v>1</v>
      </c>
      <c r="AD671" t="n">
        <v>91.06498598456317</v>
      </c>
      <c r="AE671" t="n">
        <v>-0</v>
      </c>
      <c r="AF671" t="n">
        <v>0</v>
      </c>
      <c r="AG671" t="n">
        <v>0.1074016703321559</v>
      </c>
      <c r="AH671" t="b">
        <v>0</v>
      </c>
      <c r="AI671" t="b">
        <v>0</v>
      </c>
      <c r="AJ671" t="n">
        <v>1318.61725218635</v>
      </c>
      <c r="AK671" t="n">
        <v>0</v>
      </c>
      <c r="AL671" t="n">
        <v>14.00343728686413</v>
      </c>
      <c r="AM671" t="n">
        <v>0</v>
      </c>
      <c r="AN671" t="n">
        <v>14.19880132920236</v>
      </c>
      <c r="AO671" t="n">
        <v>0</v>
      </c>
      <c r="AP671" t="n">
        <v>1</v>
      </c>
      <c r="AQ671" t="n">
        <v>0</v>
      </c>
      <c r="AR671" t="n">
        <v>0</v>
      </c>
      <c r="AS671" t="n">
        <v>0</v>
      </c>
      <c r="AT671" t="n">
        <v>3.349274932077253</v>
      </c>
      <c r="AU671" t="n">
        <v>1.052955179065419</v>
      </c>
      <c r="AV671" t="n">
        <v>3.349274932077253</v>
      </c>
    </row>
    <row r="672" spans="1:48">
      <c r="A672" t="n">
        <v>669</v>
      </c>
      <c r="B672" t="n">
        <v>0</v>
      </c>
      <c r="C672" t="n">
        <v>0</v>
      </c>
      <c r="D672" t="n">
        <v>0</v>
      </c>
      <c r="E672" t="n">
        <v>23.2</v>
      </c>
      <c r="F672" t="n">
        <v>1.1966667843964</v>
      </c>
      <c r="G672" t="n">
        <v>191.1238929549677</v>
      </c>
      <c r="H672" t="n">
        <v>753.7926338143926</v>
      </c>
      <c r="I672" t="n">
        <v>14.18441867003751</v>
      </c>
      <c r="J672" t="n">
        <v>14.18441867003751</v>
      </c>
      <c r="K672" t="n">
        <v>708.7089880761325</v>
      </c>
      <c r="L672" t="n">
        <v>2</v>
      </c>
      <c r="M672" t="n">
        <v>179.6929482951655</v>
      </c>
      <c r="N672" t="n">
        <v>1610.101065827543</v>
      </c>
      <c r="O672" t="b">
        <v>0</v>
      </c>
      <c r="P672" t="n">
        <v>14.18441867003751</v>
      </c>
      <c r="Q672" t="n">
        <v>0</v>
      </c>
      <c r="R672" t="n">
        <v>0.9386525770975739</v>
      </c>
      <c r="S672" t="n">
        <v>30.27397019524054</v>
      </c>
      <c r="T672" t="n">
        <v>89.62412097491084</v>
      </c>
      <c r="U672" t="n">
        <v>15.11146830693996</v>
      </c>
      <c r="V672" t="n">
        <v>5.498208851706053</v>
      </c>
      <c r="W672" t="n">
        <v>0</v>
      </c>
      <c r="X672" t="n">
        <v>0</v>
      </c>
      <c r="Y672" t="n">
        <v>-21.42817949427903</v>
      </c>
      <c r="Z672" t="n">
        <v>74.02593909528368</v>
      </c>
      <c r="AA672" t="n">
        <v>1610.101065827543</v>
      </c>
      <c r="AB672" t="b">
        <v>0</v>
      </c>
      <c r="AC672" t="b">
        <v>1</v>
      </c>
      <c r="AD672" t="n">
        <v>91.05754564446099</v>
      </c>
      <c r="AE672" t="n">
        <v>-0</v>
      </c>
      <c r="AF672" t="n">
        <v>0</v>
      </c>
      <c r="AG672" t="n">
        <v>0.1346010916497204</v>
      </c>
      <c r="AH672" t="b">
        <v>0</v>
      </c>
      <c r="AI672" t="b">
        <v>0</v>
      </c>
      <c r="AJ672" t="n">
        <v>1610.101065827543</v>
      </c>
      <c r="AK672" t="n">
        <v>0</v>
      </c>
      <c r="AL672" t="n">
        <v>15.11146830693996</v>
      </c>
      <c r="AM672" t="n">
        <v>0</v>
      </c>
      <c r="AN672" t="n">
        <v>15.29843058753302</v>
      </c>
      <c r="AO672" t="n">
        <v>0</v>
      </c>
      <c r="AP672" t="n">
        <v>1</v>
      </c>
      <c r="AQ672" t="n">
        <v>0</v>
      </c>
      <c r="AR672" t="n">
        <v>0</v>
      </c>
      <c r="AS672" t="n">
        <v>0</v>
      </c>
      <c r="AT672" t="n">
        <v>3.5281773678074</v>
      </c>
      <c r="AU672" t="n">
        <v>1.109199067688991</v>
      </c>
      <c r="AV672" t="n">
        <v>3.5281773678074</v>
      </c>
    </row>
    <row r="673" spans="1:48">
      <c r="A673" t="n">
        <v>670</v>
      </c>
      <c r="B673" t="n">
        <v>0</v>
      </c>
      <c r="C673" t="n">
        <v>0</v>
      </c>
      <c r="D673" t="n">
        <v>0</v>
      </c>
      <c r="E673" t="n">
        <v>28</v>
      </c>
      <c r="F673" t="n">
        <v>1.33621968697342</v>
      </c>
      <c r="G673" t="n">
        <v>230.6667673594438</v>
      </c>
      <c r="H673" t="n">
        <v>909.7497304656464</v>
      </c>
      <c r="I673" t="n">
        <v>19.03038602897699</v>
      </c>
      <c r="J673" t="n">
        <v>19.03038602897699</v>
      </c>
      <c r="K673" t="n">
        <v>787.8326054846748</v>
      </c>
      <c r="L673" t="n">
        <v>2</v>
      </c>
      <c r="M673" t="n">
        <v>199.7547174149784</v>
      </c>
      <c r="N673" t="n">
        <v>1943.225424274621</v>
      </c>
      <c r="O673" t="b">
        <v>0</v>
      </c>
      <c r="P673" t="n">
        <v>19.03038602897699</v>
      </c>
      <c r="Q673" t="n">
        <v>0</v>
      </c>
      <c r="R673" t="n">
        <v>0.9395319336655914</v>
      </c>
      <c r="S673" t="n">
        <v>30.3037339483588</v>
      </c>
      <c r="T673" t="n">
        <v>99.53693193348536</v>
      </c>
      <c r="U673" t="n">
        <v>20.25517744216504</v>
      </c>
      <c r="V673" t="n">
        <v>6.018805802877495</v>
      </c>
      <c r="W673" t="n">
        <v>0</v>
      </c>
      <c r="X673" t="n">
        <v>0</v>
      </c>
      <c r="Y673" t="n">
        <v>-21.42817949427903</v>
      </c>
      <c r="Z673" t="n">
        <v>74.22974059485678</v>
      </c>
      <c r="AA673" t="n">
        <v>1943.225424274621</v>
      </c>
      <c r="AB673" t="b">
        <v>0</v>
      </c>
      <c r="AC673" t="b">
        <v>1</v>
      </c>
      <c r="AD673" t="n">
        <v>91.05010530435881</v>
      </c>
      <c r="AE673" t="n">
        <v>-0</v>
      </c>
      <c r="AF673" t="n">
        <v>0</v>
      </c>
      <c r="AG673" t="n">
        <v>0.1661225898119789</v>
      </c>
      <c r="AH673" t="b">
        <v>0</v>
      </c>
      <c r="AI673" t="b">
        <v>0</v>
      </c>
      <c r="AJ673" t="n">
        <v>1943.225424274621</v>
      </c>
      <c r="AK673" t="n">
        <v>0</v>
      </c>
      <c r="AL673" t="n">
        <v>20.25517744216504</v>
      </c>
      <c r="AM673" t="n">
        <v>0</v>
      </c>
      <c r="AN673" t="n">
        <v>20.28154346529143</v>
      </c>
      <c r="AO673" t="n">
        <v>0</v>
      </c>
      <c r="AP673" t="n">
        <v>1</v>
      </c>
      <c r="AQ673" t="n">
        <v>0</v>
      </c>
      <c r="AR673" t="n">
        <v>0</v>
      </c>
      <c r="AS673" t="n">
        <v>0</v>
      </c>
      <c r="AT673" t="n">
        <v>4.452855278627529</v>
      </c>
      <c r="AU673" t="n">
        <v>1.399902104886831</v>
      </c>
      <c r="AV673" t="n">
        <v>4.452855278627529</v>
      </c>
    </row>
    <row r="674" spans="1:48">
      <c r="A674" t="n">
        <v>671</v>
      </c>
      <c r="B674" t="n">
        <v>0</v>
      </c>
      <c r="C674" t="n">
        <v>0</v>
      </c>
      <c r="D674" t="n">
        <v>0</v>
      </c>
      <c r="E674" t="n">
        <v>32</v>
      </c>
      <c r="F674" t="n">
        <v>0.7917878010432617</v>
      </c>
      <c r="G674" t="n">
        <v>263.6191626965072</v>
      </c>
      <c r="H674" t="n">
        <v>1039.713977675024</v>
      </c>
      <c r="I674" t="n">
        <v>13.59717198109354</v>
      </c>
      <c r="J674" t="n">
        <v>13.59717198109354</v>
      </c>
      <c r="K674" t="n">
        <v>492.5416902305477</v>
      </c>
      <c r="L674" t="n">
        <v>3</v>
      </c>
      <c r="M674" t="n">
        <v>124.8837956974005</v>
      </c>
      <c r="N674" t="n">
        <v>1375.541592464057</v>
      </c>
      <c r="O674" t="b">
        <v>1</v>
      </c>
      <c r="P674" t="n">
        <v>13.59717198109354</v>
      </c>
      <c r="Q674" t="n">
        <v>0</v>
      </c>
      <c r="R674" t="n">
        <v>0.9422622729386551</v>
      </c>
      <c r="S674" t="n">
        <v>30.34309380494576</v>
      </c>
      <c r="T674" t="n">
        <v>100.1784812046074</v>
      </c>
      <c r="U674" t="n">
        <v>14.43034744316753</v>
      </c>
      <c r="V674" t="n">
        <v>5.784077805211709</v>
      </c>
      <c r="W674" t="n">
        <v>0</v>
      </c>
      <c r="X674" t="n">
        <v>0</v>
      </c>
      <c r="Y674" t="n">
        <v>-21.42817949427903</v>
      </c>
      <c r="Z674" t="n">
        <v>74.34512347448576</v>
      </c>
      <c r="AA674" t="n">
        <v>1375.541592464057</v>
      </c>
      <c r="AB674" t="b">
        <v>0</v>
      </c>
      <c r="AC674" t="b">
        <v>1</v>
      </c>
      <c r="AD674" t="n">
        <v>91.04266496425663</v>
      </c>
      <c r="AE674" t="n">
        <v>-0</v>
      </c>
      <c r="AF674" t="n">
        <v>0</v>
      </c>
      <c r="AG674" t="n">
        <v>0.1950309751753989</v>
      </c>
      <c r="AH674" t="b">
        <v>0</v>
      </c>
      <c r="AI674" t="b">
        <v>0</v>
      </c>
      <c r="AJ674" t="n">
        <v>1375.541592464057</v>
      </c>
      <c r="AK674" t="n">
        <v>0</v>
      </c>
      <c r="AL674" t="n">
        <v>14.43034744316753</v>
      </c>
      <c r="AM674" t="n">
        <v>0</v>
      </c>
      <c r="AN674" t="n">
        <v>14.54154992320366</v>
      </c>
      <c r="AO674" t="n">
        <v>0</v>
      </c>
      <c r="AP674" t="n">
        <v>1</v>
      </c>
      <c r="AQ674" t="n">
        <v>0</v>
      </c>
      <c r="AR674" t="n">
        <v>0</v>
      </c>
      <c r="AS674" t="n">
        <v>0</v>
      </c>
      <c r="AT674" t="n">
        <v>3.40353275342568</v>
      </c>
      <c r="AU674" t="n">
        <v>1.070012916979517</v>
      </c>
      <c r="AV674" t="n">
        <v>3.40353275342568</v>
      </c>
    </row>
    <row r="675" spans="1:48">
      <c r="A675" t="n">
        <v>672</v>
      </c>
      <c r="B675" t="n">
        <v>0</v>
      </c>
      <c r="C675" t="n">
        <v>0</v>
      </c>
      <c r="D675" t="n">
        <v>0</v>
      </c>
      <c r="E675" t="n">
        <v>34</v>
      </c>
      <c r="F675" t="n">
        <v>0.4966291088535408</v>
      </c>
      <c r="G675" t="n">
        <v>280.0953603650389</v>
      </c>
      <c r="H675" t="n">
        <v>1104.696101279714</v>
      </c>
      <c r="I675" t="n">
        <v>9.75144055469004</v>
      </c>
      <c r="J675" t="n">
        <v>9.75144055469004</v>
      </c>
      <c r="K675" t="n">
        <v>332.456053079145</v>
      </c>
      <c r="L675" t="n">
        <v>3</v>
      </c>
      <c r="M675" t="n">
        <v>84.29413110525989</v>
      </c>
      <c r="N675" t="n">
        <v>1461.512941993061</v>
      </c>
      <c r="O675" t="b">
        <v>0</v>
      </c>
      <c r="P675" t="n">
        <v>9.75144055469004</v>
      </c>
      <c r="Q675" t="n">
        <v>0</v>
      </c>
      <c r="R675" t="n">
        <v>0.9322241002280793</v>
      </c>
      <c r="S675" t="n">
        <v>30.36994651375494</v>
      </c>
      <c r="T675" t="n">
        <v>68.34663982152308</v>
      </c>
      <c r="U675" t="n">
        <v>10.46040383670004</v>
      </c>
      <c r="V675" t="n">
        <v>4.632255010291111</v>
      </c>
      <c r="W675" t="n">
        <v>0</v>
      </c>
      <c r="X675" t="n">
        <v>0</v>
      </c>
      <c r="Y675" t="n">
        <v>-21.42817949427903</v>
      </c>
      <c r="Z675" t="n">
        <v>74.48124845502602</v>
      </c>
      <c r="AA675" t="n">
        <v>1461.512941993061</v>
      </c>
      <c r="AB675" t="b">
        <v>0</v>
      </c>
      <c r="AC675" t="b">
        <v>1</v>
      </c>
      <c r="AD675" t="n">
        <v>91.03522462415445</v>
      </c>
      <c r="AE675" t="n">
        <v>-0</v>
      </c>
      <c r="AF675" t="n">
        <v>0</v>
      </c>
      <c r="AG675" t="n">
        <v>0.2009738090725016</v>
      </c>
      <c r="AH675" t="b">
        <v>0</v>
      </c>
      <c r="AI675" t="b">
        <v>0</v>
      </c>
      <c r="AJ675" t="n">
        <v>1461.512941993061</v>
      </c>
      <c r="AK675" t="n">
        <v>0</v>
      </c>
      <c r="AL675" t="n">
        <v>10.46040383670004</v>
      </c>
      <c r="AM675" t="n">
        <v>0</v>
      </c>
      <c r="AN675" t="n">
        <v>10.47457175854399</v>
      </c>
      <c r="AO675" t="n">
        <v>0</v>
      </c>
      <c r="AP675" t="n">
        <v>1</v>
      </c>
      <c r="AQ675" t="n">
        <v>0</v>
      </c>
      <c r="AR675" t="n">
        <v>0</v>
      </c>
      <c r="AS675" t="n">
        <v>0</v>
      </c>
      <c r="AT675" t="n">
        <v>2.586722047765209</v>
      </c>
      <c r="AU675" t="n">
        <v>0.8132214978564972</v>
      </c>
      <c r="AV675" t="n">
        <v>2.586722047765209</v>
      </c>
    </row>
    <row r="676" spans="1:48">
      <c r="A676" t="n">
        <v>673</v>
      </c>
      <c r="B676" t="n">
        <v>0</v>
      </c>
      <c r="C676" t="n">
        <v>0</v>
      </c>
      <c r="D676" t="n">
        <v>0</v>
      </c>
      <c r="E676" t="n">
        <v>36</v>
      </c>
      <c r="F676" t="n">
        <v>0.5550290968759013</v>
      </c>
      <c r="G676" t="n">
        <v>296.5715580335706</v>
      </c>
      <c r="H676" t="n">
        <v>1169.678224884402</v>
      </c>
      <c r="I676" t="n">
        <v>11.36439310140594</v>
      </c>
      <c r="J676" t="n">
        <v>11.36439310140594</v>
      </c>
      <c r="K676" t="n">
        <v>365.9216715158075</v>
      </c>
      <c r="L676" t="n">
        <v>3</v>
      </c>
      <c r="M676" t="n">
        <v>92.77932847763883</v>
      </c>
      <c r="N676" t="n">
        <v>1547.484291522064</v>
      </c>
      <c r="O676" t="b">
        <v>0</v>
      </c>
      <c r="P676" t="n">
        <v>11.36439310140594</v>
      </c>
      <c r="Q676" t="n">
        <v>0</v>
      </c>
      <c r="R676" t="n">
        <v>0.9344293301421248</v>
      </c>
      <c r="S676" t="n">
        <v>30.39255252285055</v>
      </c>
      <c r="T676" t="n">
        <v>75.04900157257946</v>
      </c>
      <c r="U676" t="n">
        <v>12.16185401594516</v>
      </c>
      <c r="V676" t="n">
        <v>4.921013305278748</v>
      </c>
      <c r="W676" t="n">
        <v>0</v>
      </c>
      <c r="X676" t="n">
        <v>0</v>
      </c>
      <c r="Y676" t="n">
        <v>-21.42817949427903</v>
      </c>
      <c r="Z676" t="n">
        <v>74.66501432773016</v>
      </c>
      <c r="AA676" t="n">
        <v>1547.484291522064</v>
      </c>
      <c r="AB676" t="b">
        <v>0</v>
      </c>
      <c r="AC676" t="b">
        <v>1</v>
      </c>
      <c r="AD676" t="n">
        <v>91.02778428405227</v>
      </c>
      <c r="AE676" t="n">
        <v>-0</v>
      </c>
      <c r="AF676" t="n">
        <v>0</v>
      </c>
      <c r="AG676" t="n">
        <v>0.1850328527836824</v>
      </c>
      <c r="AH676" t="b">
        <v>0</v>
      </c>
      <c r="AI676" t="b">
        <v>0</v>
      </c>
      <c r="AJ676" t="n">
        <v>1547.484291522064</v>
      </c>
      <c r="AK676" t="n">
        <v>0</v>
      </c>
      <c r="AL676" t="n">
        <v>12.16185401594516</v>
      </c>
      <c r="AM676" t="n">
        <v>0</v>
      </c>
      <c r="AN676" t="n">
        <v>12.17602193778911</v>
      </c>
      <c r="AO676" t="n">
        <v>0</v>
      </c>
      <c r="AP676" t="n">
        <v>1</v>
      </c>
      <c r="AQ676" t="n">
        <v>0</v>
      </c>
      <c r="AR676" t="n">
        <v>0</v>
      </c>
      <c r="AS676" t="n">
        <v>0</v>
      </c>
      <c r="AT676" t="n">
        <v>2.917781345832259</v>
      </c>
      <c r="AU676" t="n">
        <v>0.9173009208799345</v>
      </c>
      <c r="AV676" t="n">
        <v>2.917781345832259</v>
      </c>
    </row>
    <row r="677" spans="1:48">
      <c r="A677" t="n">
        <v>674</v>
      </c>
      <c r="B677" t="n">
        <v>0</v>
      </c>
      <c r="C677" t="n">
        <v>0</v>
      </c>
      <c r="D677" t="n">
        <v>0</v>
      </c>
      <c r="E677" t="n">
        <v>38</v>
      </c>
      <c r="F677" t="n">
        <v>0.6165878369761888</v>
      </c>
      <c r="G677" t="n">
        <v>313.0477557021023</v>
      </c>
      <c r="H677" t="n">
        <v>1234.660348489091</v>
      </c>
      <c r="I677" t="n">
        <v>13.15199727215535</v>
      </c>
      <c r="J677" t="n">
        <v>13.15199727215535</v>
      </c>
      <c r="K677" t="n">
        <v>401.1922154241319</v>
      </c>
      <c r="L677" t="n">
        <v>3</v>
      </c>
      <c r="M677" t="n">
        <v>101.7221641541916</v>
      </c>
      <c r="N677" t="n">
        <v>1633.455641051068</v>
      </c>
      <c r="O677" t="b">
        <v>0</v>
      </c>
      <c r="P677" t="n">
        <v>13.15199727215535</v>
      </c>
      <c r="Q677" t="n">
        <v>0</v>
      </c>
      <c r="R677" t="n">
        <v>0.9363904314198034</v>
      </c>
      <c r="S677" t="n">
        <v>30.41804051922741</v>
      </c>
      <c r="T677" t="n">
        <v>82.11051573193997</v>
      </c>
      <c r="U677" t="n">
        <v>14.04542040462076</v>
      </c>
      <c r="V677" t="n">
        <v>5.223014481606143</v>
      </c>
      <c r="W677" t="n">
        <v>0</v>
      </c>
      <c r="X677" t="n">
        <v>0</v>
      </c>
      <c r="Y677" t="n">
        <v>-21.42817949427903</v>
      </c>
      <c r="Z677" t="n">
        <v>74.86594261641073</v>
      </c>
      <c r="AA677" t="n">
        <v>1633.455641051068</v>
      </c>
      <c r="AB677" t="b">
        <v>0</v>
      </c>
      <c r="AC677" t="b">
        <v>1</v>
      </c>
      <c r="AD677" t="n">
        <v>91.0203439439501</v>
      </c>
      <c r="AE677" t="n">
        <v>-0</v>
      </c>
      <c r="AF677" t="n">
        <v>0</v>
      </c>
      <c r="AG677" t="n">
        <v>0.1573808715702958</v>
      </c>
      <c r="AH677" t="b">
        <v>0</v>
      </c>
      <c r="AI677" t="b">
        <v>0</v>
      </c>
      <c r="AJ677" t="n">
        <v>1633.455641051068</v>
      </c>
      <c r="AK677" t="n">
        <v>0</v>
      </c>
      <c r="AL677" t="n">
        <v>14.04542040462076</v>
      </c>
      <c r="AM677" t="n">
        <v>0</v>
      </c>
      <c r="AN677" t="n">
        <v>14.05958832646472</v>
      </c>
      <c r="AO677" t="n">
        <v>0</v>
      </c>
      <c r="AP677" t="n">
        <v>1</v>
      </c>
      <c r="AQ677" t="n">
        <v>0</v>
      </c>
      <c r="AR677" t="n">
        <v>0</v>
      </c>
      <c r="AS677" t="n">
        <v>0</v>
      </c>
      <c r="AT677" t="n">
        <v>3.278464372694236</v>
      </c>
      <c r="AU677" t="n">
        <v>1.030693541323836</v>
      </c>
      <c r="AV677" t="n">
        <v>3.278464372694236</v>
      </c>
    </row>
    <row r="678" spans="1:48">
      <c r="A678" t="n">
        <v>675</v>
      </c>
      <c r="B678" t="n">
        <v>0</v>
      </c>
      <c r="C678" t="n">
        <v>0</v>
      </c>
      <c r="D678" t="n">
        <v>0</v>
      </c>
      <c r="E678" t="n">
        <v>40</v>
      </c>
      <c r="F678" t="n">
        <v>0.311952888552673</v>
      </c>
      <c r="G678" t="n">
        <v>329.523953370634</v>
      </c>
      <c r="H678" t="n">
        <v>1299.64247209378</v>
      </c>
      <c r="I678" t="n">
        <v>8.148990378836308</v>
      </c>
      <c r="J678" t="n">
        <v>8.148990378836308</v>
      </c>
      <c r="K678" t="n">
        <v>236.150134774817</v>
      </c>
      <c r="L678" t="n">
        <v>3</v>
      </c>
      <c r="M678" t="n">
        <v>59.87579482120105</v>
      </c>
      <c r="N678" t="n">
        <v>1719.426990580072</v>
      </c>
      <c r="O678" t="b">
        <v>0</v>
      </c>
      <c r="P678" t="n">
        <v>8.148990378836308</v>
      </c>
      <c r="Q678" t="n">
        <v>0</v>
      </c>
      <c r="R678" t="n">
        <v>0.918142033691384</v>
      </c>
      <c r="S678" t="n">
        <v>30.44665553494022</v>
      </c>
      <c r="T678" t="n">
        <v>49.29258306091067</v>
      </c>
      <c r="U678" t="n">
        <v>8.875522609582903</v>
      </c>
      <c r="V678" t="n">
        <v>4.034990603464671</v>
      </c>
      <c r="W678" t="n">
        <v>0</v>
      </c>
      <c r="X678" t="n">
        <v>0</v>
      </c>
      <c r="Y678" t="n">
        <v>-21.42817949427903</v>
      </c>
      <c r="Z678" t="n">
        <v>75.07351757374943</v>
      </c>
      <c r="AA678" t="n">
        <v>1719.426990580072</v>
      </c>
      <c r="AB678" t="b">
        <v>0</v>
      </c>
      <c r="AC678" t="b">
        <v>1</v>
      </c>
      <c r="AD678" t="n">
        <v>91.01290360384792</v>
      </c>
      <c r="AE678" t="n">
        <v>-0</v>
      </c>
      <c r="AF678" t="n">
        <v>0</v>
      </c>
      <c r="AG678" t="n">
        <v>0.1454415777944178</v>
      </c>
      <c r="AH678" t="b">
        <v>0</v>
      </c>
      <c r="AI678" t="b">
        <v>0</v>
      </c>
      <c r="AJ678" t="n">
        <v>1719.426990580072</v>
      </c>
      <c r="AK678" t="n">
        <v>0</v>
      </c>
      <c r="AL678" t="n">
        <v>8.875522609582903</v>
      </c>
      <c r="AM678" t="n">
        <v>0</v>
      </c>
      <c r="AN678" t="n">
        <v>8.880206878742563</v>
      </c>
      <c r="AO678" t="n">
        <v>0</v>
      </c>
      <c r="AP678" t="n">
        <v>1</v>
      </c>
      <c r="AQ678" t="n">
        <v>0</v>
      </c>
      <c r="AR678" t="n">
        <v>0</v>
      </c>
      <c r="AS678" t="n">
        <v>0</v>
      </c>
      <c r="AT678" t="n">
        <v>2.309061687323006</v>
      </c>
      <c r="AU678" t="n">
        <v>0.7259297942854617</v>
      </c>
      <c r="AV678" t="n">
        <v>2.309061687323006</v>
      </c>
    </row>
    <row r="679" spans="1:48">
      <c r="A679" t="n">
        <v>676</v>
      </c>
      <c r="B679" t="n">
        <v>0</v>
      </c>
      <c r="C679" t="n">
        <v>0</v>
      </c>
      <c r="D679" t="n">
        <v>0</v>
      </c>
      <c r="E679" t="n">
        <v>40.3</v>
      </c>
      <c r="F679" t="n">
        <v>0.0522672754797755</v>
      </c>
      <c r="G679" t="n">
        <v>331.9953830209137</v>
      </c>
      <c r="H679" t="n">
        <v>1309.389790634484</v>
      </c>
      <c r="I679" t="n">
        <v>3.278489267612083</v>
      </c>
      <c r="J679" t="n">
        <v>3.278489267612083</v>
      </c>
      <c r="K679" t="n">
        <v>94.30030648010329</v>
      </c>
      <c r="L679" t="n">
        <v>3</v>
      </c>
      <c r="M679" t="n">
        <v>23.90981401625337</v>
      </c>
      <c r="N679" t="n">
        <v>1732.322693009422</v>
      </c>
      <c r="O679" t="b">
        <v>0</v>
      </c>
      <c r="P679" t="n">
        <v>3.278489267612083</v>
      </c>
      <c r="Q679" t="n">
        <v>0</v>
      </c>
      <c r="R679" t="n">
        <v>0.8582191735135927</v>
      </c>
      <c r="S679" t="n">
        <v>30.46947180162291</v>
      </c>
      <c r="T679" t="n">
        <v>21.05804943392643</v>
      </c>
      <c r="U679" t="n">
        <v>3.820107227609216</v>
      </c>
      <c r="V679" t="n">
        <v>2.985627652933712</v>
      </c>
      <c r="W679" t="n">
        <v>0</v>
      </c>
      <c r="X679" t="n">
        <v>0</v>
      </c>
      <c r="Y679" t="n">
        <v>-21.42817949427903</v>
      </c>
      <c r="Z679" t="n">
        <v>75.2236371085901</v>
      </c>
      <c r="AA679" t="n">
        <v>1732.322693009422</v>
      </c>
      <c r="AB679" t="b">
        <v>0</v>
      </c>
      <c r="AC679" t="b">
        <v>1</v>
      </c>
      <c r="AD679" t="n">
        <v>91.00546326374574</v>
      </c>
      <c r="AE679" t="n">
        <v>-0</v>
      </c>
      <c r="AF679" t="n">
        <v>0</v>
      </c>
      <c r="AG679" t="n">
        <v>0.1297330579168684</v>
      </c>
      <c r="AH679" t="b">
        <v>0</v>
      </c>
      <c r="AI679" t="b">
        <v>0</v>
      </c>
      <c r="AJ679" t="n">
        <v>1732.322693009422</v>
      </c>
      <c r="AK679" t="n">
        <v>0</v>
      </c>
      <c r="AL679" t="n">
        <v>3.820107227609216</v>
      </c>
      <c r="AM679" t="n">
        <v>0</v>
      </c>
      <c r="AN679" t="n">
        <v>3.820328601388028</v>
      </c>
      <c r="AO679" t="n">
        <v>0</v>
      </c>
      <c r="AP679" t="n">
        <v>1</v>
      </c>
      <c r="AQ679" t="n">
        <v>0</v>
      </c>
      <c r="AR679" t="n">
        <v>0</v>
      </c>
      <c r="AS679" t="n">
        <v>0</v>
      </c>
      <c r="AT679" t="n">
        <v>1.387134066105416</v>
      </c>
      <c r="AU679" t="n">
        <v>0.4360914014478645</v>
      </c>
      <c r="AV679" t="n">
        <v>1.387134066105416</v>
      </c>
    </row>
    <row r="680" spans="1:48">
      <c r="A680" t="n">
        <v>677</v>
      </c>
      <c r="B680" t="n">
        <v>0</v>
      </c>
      <c r="C680" t="n">
        <v>0</v>
      </c>
      <c r="D680" t="n">
        <v>0</v>
      </c>
      <c r="E680" t="n">
        <v>40.5</v>
      </c>
      <c r="F680" t="n">
        <v>-0.104355323805108</v>
      </c>
      <c r="G680" t="n">
        <v>333.6430027877669</v>
      </c>
      <c r="H680" t="n">
        <v>1315.888002994953</v>
      </c>
      <c r="I680" t="n">
        <v>0.3062225356112127</v>
      </c>
      <c r="J680" t="n">
        <v>0.3062225356112127</v>
      </c>
      <c r="K680" t="n">
        <v>8.7644871592875</v>
      </c>
      <c r="L680" t="n">
        <v>3</v>
      </c>
      <c r="M680" t="n">
        <v>2.222233052557682</v>
      </c>
      <c r="N680" t="n">
        <v>1740.919827962322</v>
      </c>
      <c r="O680" t="b">
        <v>0</v>
      </c>
      <c r="P680" t="n">
        <v>0.3062225356112127</v>
      </c>
      <c r="Q680" t="n">
        <v>0</v>
      </c>
      <c r="R680" t="n">
        <v>0.4164803589478195</v>
      </c>
      <c r="S680" t="n">
        <v>30.48537084881781</v>
      </c>
      <c r="T680" t="n">
        <v>4.033065112133679</v>
      </c>
      <c r="U680" t="n">
        <v>0.7352628498132345</v>
      </c>
      <c r="V680" t="n">
        <v>2.353372706572316</v>
      </c>
      <c r="W680" t="n">
        <v>0</v>
      </c>
      <c r="X680" t="n">
        <v>0</v>
      </c>
      <c r="Y680" t="n">
        <v>-21.42817949427903</v>
      </c>
      <c r="Z680" t="n">
        <v>75.34129014441159</v>
      </c>
      <c r="AA680" t="n">
        <v>1740.919827962322</v>
      </c>
      <c r="AB680" t="b">
        <v>0</v>
      </c>
      <c r="AC680" t="b">
        <v>1</v>
      </c>
      <c r="AD680" t="n">
        <v>90.99802292364356</v>
      </c>
      <c r="AE680" t="n">
        <v>-0</v>
      </c>
      <c r="AF680" t="n">
        <v>0</v>
      </c>
      <c r="AG680" t="n">
        <v>0.1065480704358026</v>
      </c>
      <c r="AH680" t="b">
        <v>0</v>
      </c>
      <c r="AI680" t="b">
        <v>0</v>
      </c>
      <c r="AJ680" t="n">
        <v>1740.919827962322</v>
      </c>
      <c r="AK680" t="n">
        <v>0</v>
      </c>
      <c r="AL680" t="n">
        <v>0.7352628498132345</v>
      </c>
      <c r="AM680" t="n">
        <v>0</v>
      </c>
      <c r="AN680" t="n">
        <v>0.7367593365580025</v>
      </c>
      <c r="AO680" t="n">
        <v>0</v>
      </c>
      <c r="AP680" t="n">
        <v>1</v>
      </c>
      <c r="AQ680" t="n">
        <v>0</v>
      </c>
      <c r="AR680" t="n">
        <v>0</v>
      </c>
      <c r="AS680" t="n">
        <v>0</v>
      </c>
      <c r="AT680" t="n">
        <v>0.8363328137844913</v>
      </c>
      <c r="AU680" t="n">
        <v>0.2629288384965652</v>
      </c>
      <c r="AV680" t="n">
        <v>0.8363328137844913</v>
      </c>
    </row>
    <row r="681" spans="1:48">
      <c r="A681" t="n">
        <v>678</v>
      </c>
      <c r="B681" t="n">
        <v>0</v>
      </c>
      <c r="C681" t="n">
        <v>0</v>
      </c>
      <c r="D681" t="n">
        <v>0</v>
      </c>
      <c r="E681" t="n">
        <v>39</v>
      </c>
      <c r="F681" t="n">
        <v>-0.7181793135926648</v>
      </c>
      <c r="G681" t="n">
        <v>321.2858545363682</v>
      </c>
      <c r="H681" t="n">
        <v>1267.151410291436</v>
      </c>
      <c r="I681" t="n">
        <v>-11.04901382488295</v>
      </c>
      <c r="J681" t="n">
        <v>-11.04901382488295</v>
      </c>
      <c r="K681" t="n">
        <v>-328.4001100624408</v>
      </c>
      <c r="L681" t="n">
        <v>3</v>
      </c>
      <c r="M681" t="n">
        <v>-83.2657479874343</v>
      </c>
      <c r="N681" t="n">
        <v>1676.44131581557</v>
      </c>
      <c r="O681" t="b">
        <v>0</v>
      </c>
      <c r="P681" t="n">
        <v>-11.04901382488295</v>
      </c>
      <c r="Q681" t="n">
        <v>0</v>
      </c>
      <c r="R681" t="n">
        <v>0.9387280627795694</v>
      </c>
      <c r="S681" t="n">
        <v>30.49148269556093</v>
      </c>
      <c r="T681" t="n">
        <v>-59.08079690410887</v>
      </c>
      <c r="U681" t="n">
        <v>-10.37201934345705</v>
      </c>
      <c r="V681" t="n">
        <v>24.18495108332542</v>
      </c>
      <c r="W681" t="n">
        <v>-84.98563302049723</v>
      </c>
      <c r="X681" t="n">
        <v>2</v>
      </c>
      <c r="Y681" t="n">
        <v>63.5574535262182</v>
      </c>
      <c r="Z681" t="n">
        <v>75.3992304362762</v>
      </c>
      <c r="AA681" t="n">
        <v>1676.44131581557</v>
      </c>
      <c r="AB681" t="b">
        <v>0</v>
      </c>
      <c r="AC681" t="b">
        <v>1</v>
      </c>
      <c r="AD681" t="n">
        <v>91.00533703371855</v>
      </c>
      <c r="AE681" t="n">
        <v>1.775659435788277</v>
      </c>
      <c r="AF681" t="n">
        <v>0</v>
      </c>
      <c r="AG681" t="n">
        <v>0.08034424321808287</v>
      </c>
      <c r="AH681" t="b">
        <v>0</v>
      </c>
      <c r="AI681" t="b">
        <v>0</v>
      </c>
      <c r="AJ681" t="n">
        <v>1676.44131581557</v>
      </c>
      <c r="AK681" t="n">
        <v>0</v>
      </c>
      <c r="AL681" t="n">
        <v>-10.37201934345705</v>
      </c>
      <c r="AM681" t="n">
        <v>5.590235449445638</v>
      </c>
      <c r="AN681" t="n">
        <v>-2.98572265076784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</row>
    <row r="682" spans="1:48">
      <c r="A682" t="n">
        <v>679</v>
      </c>
      <c r="B682" t="n">
        <v>0</v>
      </c>
      <c r="C682" t="n">
        <v>0</v>
      </c>
      <c r="D682" t="n">
        <v>0</v>
      </c>
      <c r="E682" t="n">
        <v>35.7</v>
      </c>
      <c r="F682" t="n">
        <v>-1.022927421824226</v>
      </c>
      <c r="G682" t="n">
        <v>294.1001283832909</v>
      </c>
      <c r="H682" t="n">
        <v>1159.930906343699</v>
      </c>
      <c r="I682" t="n">
        <v>-15.33131914969937</v>
      </c>
      <c r="J682" t="n">
        <v>-15.33131914969937</v>
      </c>
      <c r="K682" t="n">
        <v>-497.800917029328</v>
      </c>
      <c r="L682" t="n">
        <v>3</v>
      </c>
      <c r="M682" t="n">
        <v>-126.2172710520609</v>
      </c>
      <c r="N682" t="n">
        <v>1534.588589092714</v>
      </c>
      <c r="O682" t="b">
        <v>0</v>
      </c>
      <c r="P682" t="n">
        <v>-15.33131914969937</v>
      </c>
      <c r="Q682" t="n">
        <v>0</v>
      </c>
      <c r="R682" t="n">
        <v>0.9472523121750226</v>
      </c>
      <c r="S682" t="n">
        <v>30.51463877106844</v>
      </c>
      <c r="T682" t="n">
        <v>-90.37006941835693</v>
      </c>
      <c r="U682" t="n">
        <v>-14.52262751324593</v>
      </c>
      <c r="V682" t="n">
        <v>35.84720163370395</v>
      </c>
      <c r="W682" t="n">
        <v>-86.15060768619995</v>
      </c>
      <c r="X682" t="n">
        <v>2</v>
      </c>
      <c r="Y682" t="n">
        <v>64.72242819192091</v>
      </c>
      <c r="Z682" t="n">
        <v>75.45211103515179</v>
      </c>
      <c r="AA682" t="n">
        <v>1534.588589092714</v>
      </c>
      <c r="AB682" t="b">
        <v>0</v>
      </c>
      <c r="AC682" t="b">
        <v>1</v>
      </c>
      <c r="AD682" t="n">
        <v>91.02760784651683</v>
      </c>
      <c r="AE682" t="n">
        <v>1.8</v>
      </c>
      <c r="AF682" t="n">
        <v>0</v>
      </c>
      <c r="AG682" t="n">
        <v>0.05237793075445862</v>
      </c>
      <c r="AH682" t="b">
        <v>0</v>
      </c>
      <c r="AI682" t="b">
        <v>0</v>
      </c>
      <c r="AJ682" t="n">
        <v>1534.588589092714</v>
      </c>
      <c r="AK682" t="n">
        <v>0</v>
      </c>
      <c r="AL682" t="n">
        <v>-14.52262751324593</v>
      </c>
      <c r="AM682" t="n">
        <v>9.98491567650721</v>
      </c>
      <c r="AN682" t="n">
        <v>-2.691807769964298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</row>
    <row r="683" spans="1:48">
      <c r="A683" t="n">
        <v>680</v>
      </c>
      <c r="B683" t="n">
        <v>0</v>
      </c>
      <c r="C683" t="n">
        <v>0</v>
      </c>
      <c r="D683" t="n">
        <v>0</v>
      </c>
      <c r="E683" t="n">
        <v>31.8</v>
      </c>
      <c r="F683" t="n">
        <v>-1.190110999110428</v>
      </c>
      <c r="G683" t="n">
        <v>261.971542929654</v>
      </c>
      <c r="H683" t="n">
        <v>1033.215765314555</v>
      </c>
      <c r="I683" t="n">
        <v>-16.24438248829552</v>
      </c>
      <c r="J683" t="n">
        <v>-16.24438248829552</v>
      </c>
      <c r="K683" t="n">
        <v>-592.1346436888131</v>
      </c>
      <c r="L683" t="n">
        <v>3</v>
      </c>
      <c r="M683" t="n">
        <v>-150.1355587446281</v>
      </c>
      <c r="N683" t="n">
        <v>1366.944457511157</v>
      </c>
      <c r="O683" t="b">
        <v>0</v>
      </c>
      <c r="P683" t="n">
        <v>-16.24438248829552</v>
      </c>
      <c r="Q683" t="n">
        <v>0</v>
      </c>
      <c r="R683" t="n">
        <v>0.9500933940041582</v>
      </c>
      <c r="S683" t="n">
        <v>30.54229944646503</v>
      </c>
      <c r="T683" t="n">
        <v>-107.8176890161711</v>
      </c>
      <c r="U683" t="n">
        <v>-15.4336804918064</v>
      </c>
      <c r="V683" t="n">
        <v>42.317869728457</v>
      </c>
      <c r="W683" t="n">
        <v>-86.15060768619995</v>
      </c>
      <c r="X683" t="n">
        <v>2</v>
      </c>
      <c r="Y683" t="n">
        <v>64.72242819192091</v>
      </c>
      <c r="Z683" t="n">
        <v>75.48998849705512</v>
      </c>
      <c r="AA683" t="n">
        <v>1366.944457511157</v>
      </c>
      <c r="AB683" t="b">
        <v>0</v>
      </c>
      <c r="AC683" t="b">
        <v>1</v>
      </c>
      <c r="AD683" t="n">
        <v>91.05008091186124</v>
      </c>
      <c r="AE683" t="n">
        <v>1.8</v>
      </c>
      <c r="AF683" t="n">
        <v>0</v>
      </c>
      <c r="AG683" t="n">
        <v>0.03372946355116707</v>
      </c>
      <c r="AH683" t="b">
        <v>0</v>
      </c>
      <c r="AI683" t="b">
        <v>0</v>
      </c>
      <c r="AJ683" t="n">
        <v>1366.944457511157</v>
      </c>
      <c r="AK683" t="n">
        <v>0</v>
      </c>
      <c r="AL683" t="n">
        <v>-15.4336804918064</v>
      </c>
      <c r="AM683" t="n">
        <v>11.2097089283744</v>
      </c>
      <c r="AN683" t="n">
        <v>-2.358480344708306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</row>
    <row r="684" spans="1:48">
      <c r="A684" t="n">
        <v>681</v>
      </c>
      <c r="B684" t="n">
        <v>0</v>
      </c>
      <c r="C684" t="n">
        <v>0</v>
      </c>
      <c r="D684" t="n">
        <v>0</v>
      </c>
      <c r="E684" t="n">
        <v>27.1</v>
      </c>
      <c r="F684" t="n">
        <v>-1.383295248400732</v>
      </c>
      <c r="G684" t="n">
        <v>223.2524784086046</v>
      </c>
      <c r="H684" t="n">
        <v>880.5077748435364</v>
      </c>
      <c r="I684" t="n">
        <v>-16.38617623075025</v>
      </c>
      <c r="J684" t="n">
        <v>-16.38617623075025</v>
      </c>
      <c r="K684" t="n">
        <v>-700.8946007915788</v>
      </c>
      <c r="L684" t="n">
        <v>3</v>
      </c>
      <c r="M684" t="n">
        <v>-177.7116127767695</v>
      </c>
      <c r="N684" t="n">
        <v>1164.911786117999</v>
      </c>
      <c r="O684" t="b">
        <v>0</v>
      </c>
      <c r="P684" t="n">
        <v>-16.38617623075025</v>
      </c>
      <c r="Q684" t="n">
        <v>0</v>
      </c>
      <c r="R684" t="n">
        <v>0.9524375799494404</v>
      </c>
      <c r="S684" t="n">
        <v>30.57002888468032</v>
      </c>
      <c r="T684" t="n">
        <v>-127.9359171594999</v>
      </c>
      <c r="U684" t="n">
        <v>-15.60681003384081</v>
      </c>
      <c r="V684" t="n">
        <v>49.77569561726958</v>
      </c>
      <c r="W684" t="n">
        <v>-86.15060768619995</v>
      </c>
      <c r="X684" t="n">
        <v>2</v>
      </c>
      <c r="Y684" t="n">
        <v>64.72242819192091</v>
      </c>
      <c r="Z684" t="n">
        <v>75.52957760370695</v>
      </c>
      <c r="AA684" t="n">
        <v>1164.911786117999</v>
      </c>
      <c r="AB684" t="b">
        <v>0</v>
      </c>
      <c r="AC684" t="b">
        <v>1</v>
      </c>
      <c r="AD684" t="n">
        <v>91.07255397720566</v>
      </c>
      <c r="AE684" t="n">
        <v>1.8</v>
      </c>
      <c r="AF684" t="n">
        <v>0</v>
      </c>
      <c r="AG684" t="n">
        <v>0.03434413809604853</v>
      </c>
      <c r="AH684" t="b">
        <v>0</v>
      </c>
      <c r="AI684" t="b">
        <v>0</v>
      </c>
      <c r="AJ684" t="n">
        <v>1164.911786117999</v>
      </c>
      <c r="AK684" t="n">
        <v>0</v>
      </c>
      <c r="AL684" t="n">
        <v>-15.60681003384081</v>
      </c>
      <c r="AM684" t="n">
        <v>11.80986354386814</v>
      </c>
      <c r="AN684" t="n">
        <v>-1.974712626766922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</row>
    <row r="685" spans="1:48">
      <c r="A685" t="n">
        <v>682</v>
      </c>
      <c r="B685" t="n">
        <v>0</v>
      </c>
      <c r="C685" t="n">
        <v>0</v>
      </c>
      <c r="D685" t="n">
        <v>0</v>
      </c>
      <c r="E685" t="n">
        <v>22.8</v>
      </c>
      <c r="F685" t="n">
        <v>-0.7767080072866492</v>
      </c>
      <c r="G685" t="n">
        <v>187.8286534212614</v>
      </c>
      <c r="H685" t="n">
        <v>740.7962090934549</v>
      </c>
      <c r="I685" t="n">
        <v>-7.304688694829849</v>
      </c>
      <c r="J685" t="n">
        <v>-7.304688694829849</v>
      </c>
      <c r="K685" t="n">
        <v>-371.373789574767</v>
      </c>
      <c r="L685" t="n">
        <v>2</v>
      </c>
      <c r="M685" t="n">
        <v>-94.16171135262854</v>
      </c>
      <c r="N685" t="n">
        <v>1582.34070262362</v>
      </c>
      <c r="O685" t="b">
        <v>1</v>
      </c>
      <c r="P685" t="n">
        <v>-7.304688694829849</v>
      </c>
      <c r="Q685" t="n">
        <v>0</v>
      </c>
      <c r="R685" t="n">
        <v>0.9440646071628124</v>
      </c>
      <c r="S685" t="n">
        <v>30.59668650597381</v>
      </c>
      <c r="T685" t="n">
        <v>-41.61738719002687</v>
      </c>
      <c r="U685" t="n">
        <v>-6.896098063131178</v>
      </c>
      <c r="V685" t="n">
        <v>52.54432416260168</v>
      </c>
      <c r="W685" t="n">
        <v>-86.15060768619995</v>
      </c>
      <c r="X685" t="n">
        <v>2</v>
      </c>
      <c r="Y685" t="n">
        <v>64.72242819192091</v>
      </c>
      <c r="Z685" t="n">
        <v>75.57511195797144</v>
      </c>
      <c r="AA685" t="n">
        <v>1582.34070262362</v>
      </c>
      <c r="AB685" t="b">
        <v>0</v>
      </c>
      <c r="AC685" t="b">
        <v>1</v>
      </c>
      <c r="AD685" t="n">
        <v>91.09502704255007</v>
      </c>
      <c r="AE685" t="n">
        <v>1.8</v>
      </c>
      <c r="AF685" t="n">
        <v>0</v>
      </c>
      <c r="AG685" t="n">
        <v>0.05196131913626684</v>
      </c>
      <c r="AH685" t="b">
        <v>0</v>
      </c>
      <c r="AI685" t="b">
        <v>0</v>
      </c>
      <c r="AJ685" t="n">
        <v>1582.34070262362</v>
      </c>
      <c r="AK685" t="n">
        <v>0</v>
      </c>
      <c r="AL685" t="n">
        <v>-6.896098063131178</v>
      </c>
      <c r="AM685" t="n">
        <v>2.263649747057884</v>
      </c>
      <c r="AN685" t="n">
        <v>-2.78947689783324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</row>
    <row r="686" spans="1:48">
      <c r="A686" t="n">
        <v>683</v>
      </c>
      <c r="B686" t="n">
        <v>0</v>
      </c>
      <c r="C686" t="n">
        <v>0</v>
      </c>
      <c r="D686" t="n">
        <v>0</v>
      </c>
      <c r="E686" t="n">
        <v>21.1</v>
      </c>
      <c r="F686" t="n">
        <v>-0.5098727224526698</v>
      </c>
      <c r="G686" t="n">
        <v>173.8238854030095</v>
      </c>
      <c r="H686" t="n">
        <v>685.5614040294693</v>
      </c>
      <c r="I686" t="n">
        <v>-4.117724439041774</v>
      </c>
      <c r="J686" t="n">
        <v>-4.117724439041774</v>
      </c>
      <c r="K686" t="n">
        <v>-226.2138591290932</v>
      </c>
      <c r="L686" t="n">
        <v>2</v>
      </c>
      <c r="M686" t="n">
        <v>-57.35645515443539</v>
      </c>
      <c r="N686" t="n">
        <v>1464.359159006946</v>
      </c>
      <c r="O686" t="b">
        <v>0</v>
      </c>
      <c r="P686" t="n">
        <v>-4.117724439041774</v>
      </c>
      <c r="Q686" t="n">
        <v>0</v>
      </c>
      <c r="R686" t="n">
        <v>0.9325813630873363</v>
      </c>
      <c r="S686" t="n">
        <v>30.61066203425189</v>
      </c>
      <c r="T686" t="n">
        <v>-25.04192936787502</v>
      </c>
      <c r="U686" t="n">
        <v>-3.840113070179616</v>
      </c>
      <c r="V686" t="n">
        <v>32.31452578656037</v>
      </c>
      <c r="W686" t="n">
        <v>-61.73232376552529</v>
      </c>
      <c r="X686" t="n">
        <v>2</v>
      </c>
      <c r="Y686" t="n">
        <v>40.30414427124626</v>
      </c>
      <c r="Z686" t="n">
        <v>75.65104041459008</v>
      </c>
      <c r="AA686" t="n">
        <v>1464.359159006946</v>
      </c>
      <c r="AB686" t="b">
        <v>0</v>
      </c>
      <c r="AC686" t="b">
        <v>1</v>
      </c>
      <c r="AD686" t="n">
        <v>91.1132608224916</v>
      </c>
      <c r="AE686" t="n">
        <v>1.289813104774478</v>
      </c>
      <c r="AF686" t="n">
        <v>0</v>
      </c>
      <c r="AG686" t="n">
        <v>0.08529712579864795</v>
      </c>
      <c r="AH686" t="b">
        <v>0</v>
      </c>
      <c r="AI686" t="b">
        <v>0</v>
      </c>
      <c r="AJ686" t="n">
        <v>1464.359159006946</v>
      </c>
      <c r="AK686" t="n">
        <v>0</v>
      </c>
      <c r="AL686" t="n">
        <v>-3.840113070179616</v>
      </c>
      <c r="AM686" t="n">
        <v>0</v>
      </c>
      <c r="AN686" t="n">
        <v>-2.515192603827107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</row>
    <row r="687" spans="1:48">
      <c r="A687" t="n">
        <v>684</v>
      </c>
      <c r="B687" t="n">
        <v>0</v>
      </c>
      <c r="C687" t="n">
        <v>0</v>
      </c>
      <c r="D687" t="n">
        <v>0</v>
      </c>
      <c r="E687" t="n">
        <v>18.9</v>
      </c>
      <c r="F687" t="n">
        <v>-0.4338011029026747</v>
      </c>
      <c r="G687" t="n">
        <v>155.7000679676246</v>
      </c>
      <c r="H687" t="n">
        <v>614.0810680643112</v>
      </c>
      <c r="I687" t="n">
        <v>-3.026417939123752</v>
      </c>
      <c r="J687" t="n">
        <v>-3.026417939123752</v>
      </c>
      <c r="K687" t="n">
        <v>-185.6143216226551</v>
      </c>
      <c r="L687" t="n">
        <v>2</v>
      </c>
      <c r="M687" t="n">
        <v>-47.06245477247847</v>
      </c>
      <c r="N687" t="n">
        <v>1311.677161385369</v>
      </c>
      <c r="O687" t="b">
        <v>0</v>
      </c>
      <c r="P687" t="n">
        <v>-3.026417939123752</v>
      </c>
      <c r="Q687" t="n">
        <v>0</v>
      </c>
      <c r="R687" t="n">
        <v>0.9266962466725349</v>
      </c>
      <c r="S687" t="n">
        <v>30.6201575175911</v>
      </c>
      <c r="T687" t="n">
        <v>-20.41788398729013</v>
      </c>
      <c r="U687" t="n">
        <v>-2.80457014504841</v>
      </c>
      <c r="V687" t="n">
        <v>26.64457078518833</v>
      </c>
      <c r="W687" t="n">
        <v>-58.35640281734699</v>
      </c>
      <c r="X687" t="n">
        <v>2</v>
      </c>
      <c r="Y687" t="n">
        <v>36.92822332306795</v>
      </c>
      <c r="Z687" t="n">
        <v>75.71782422270405</v>
      </c>
      <c r="AA687" t="n">
        <v>1311.677161385369</v>
      </c>
      <c r="AB687" t="b">
        <v>0</v>
      </c>
      <c r="AC687" t="b">
        <v>1</v>
      </c>
      <c r="AD687" t="n">
        <v>91.12666921964339</v>
      </c>
      <c r="AE687" t="n">
        <v>1.219277819302611</v>
      </c>
      <c r="AF687" t="n">
        <v>0</v>
      </c>
      <c r="AG687" t="n">
        <v>0.1198076833698626</v>
      </c>
      <c r="AH687" t="b">
        <v>0</v>
      </c>
      <c r="AI687" t="b">
        <v>0</v>
      </c>
      <c r="AJ687" t="n">
        <v>1311.677161385369</v>
      </c>
      <c r="AK687" t="n">
        <v>0</v>
      </c>
      <c r="AL687" t="n">
        <v>-2.80457014504841</v>
      </c>
      <c r="AM687" t="n">
        <v>0</v>
      </c>
      <c r="AN687" t="n">
        <v>-1.574120752436288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</row>
    <row r="688" spans="1:48">
      <c r="A688" t="n">
        <v>685</v>
      </c>
      <c r="B688" t="n">
        <v>0</v>
      </c>
      <c r="C688" t="n">
        <v>0</v>
      </c>
      <c r="D688" t="n">
        <v>0</v>
      </c>
      <c r="E688" t="n">
        <v>18.9</v>
      </c>
      <c r="F688" t="n">
        <v>0.4117438007300311</v>
      </c>
      <c r="G688" t="n">
        <v>155.7000679676246</v>
      </c>
      <c r="H688" t="n">
        <v>614.0810680643112</v>
      </c>
      <c r="I688" t="n">
        <v>4.517850770426111</v>
      </c>
      <c r="J688" t="n">
        <v>4.517850770426111</v>
      </c>
      <c r="K688" t="n">
        <v>277.0859223058359</v>
      </c>
      <c r="L688" t="n">
        <v>2</v>
      </c>
      <c r="M688" t="n">
        <v>70.25505129458315</v>
      </c>
      <c r="N688" t="n">
        <v>1311.677161385369</v>
      </c>
      <c r="O688" t="b">
        <v>0</v>
      </c>
      <c r="P688" t="n">
        <v>4.517850770426111</v>
      </c>
      <c r="Q688" t="n">
        <v>0</v>
      </c>
      <c r="R688" t="n">
        <v>0.9073317951815177</v>
      </c>
      <c r="S688" t="n">
        <v>30.62774565074687</v>
      </c>
      <c r="T688" t="n">
        <v>36.2501807960275</v>
      </c>
      <c r="U688" t="n">
        <v>4.979270862564984</v>
      </c>
      <c r="V688" t="n">
        <v>3.359239178713295</v>
      </c>
      <c r="W688" t="n">
        <v>0</v>
      </c>
      <c r="X688" t="n">
        <v>0</v>
      </c>
      <c r="Y688" t="n">
        <v>-21.42817949427903</v>
      </c>
      <c r="Z688" t="n">
        <v>75.82538978931707</v>
      </c>
      <c r="AA688" t="n">
        <v>1311.677161385369</v>
      </c>
      <c r="AB688" t="b">
        <v>0</v>
      </c>
      <c r="AC688" t="b">
        <v>1</v>
      </c>
      <c r="AD688" t="n">
        <v>91.12936019947477</v>
      </c>
      <c r="AE688" t="n">
        <v>-0</v>
      </c>
      <c r="AF688" t="n">
        <v>0</v>
      </c>
      <c r="AG688" t="n">
        <v>0.1319545702539034</v>
      </c>
      <c r="AH688" t="b">
        <v>0</v>
      </c>
      <c r="AI688" t="b">
        <v>0</v>
      </c>
      <c r="AJ688" t="n">
        <v>1311.677161385369</v>
      </c>
      <c r="AK688" t="n">
        <v>0</v>
      </c>
      <c r="AL688" t="n">
        <v>4.979270862564984</v>
      </c>
      <c r="AM688" t="n">
        <v>0</v>
      </c>
      <c r="AN688" t="n">
        <v>4.992565958073824</v>
      </c>
      <c r="AO688" t="n">
        <v>0</v>
      </c>
      <c r="AP688" t="n">
        <v>1</v>
      </c>
      <c r="AQ688" t="n">
        <v>0</v>
      </c>
      <c r="AR688" t="n">
        <v>0</v>
      </c>
      <c r="AS688" t="n">
        <v>0</v>
      </c>
      <c r="AT688" t="n">
        <v>1.487887157315596</v>
      </c>
      <c r="AU688" t="n">
        <v>0.4677664628710282</v>
      </c>
      <c r="AV688" t="n">
        <v>1.487887157315596</v>
      </c>
    </row>
    <row r="689" spans="1:48">
      <c r="A689" t="n">
        <v>686</v>
      </c>
      <c r="B689" t="n">
        <v>0</v>
      </c>
      <c r="C689" t="n">
        <v>0</v>
      </c>
      <c r="D689" t="n">
        <v>0</v>
      </c>
      <c r="E689" t="n">
        <v>21.3</v>
      </c>
      <c r="F689" t="n">
        <v>0.7868258999825559</v>
      </c>
      <c r="G689" t="n">
        <v>175.4715051698626</v>
      </c>
      <c r="H689" t="n">
        <v>692.0596163899381</v>
      </c>
      <c r="I689" t="n">
        <v>8.883838186324594</v>
      </c>
      <c r="J689" t="n">
        <v>8.883838186324594</v>
      </c>
      <c r="K689" t="n">
        <v>483.4654240687293</v>
      </c>
      <c r="L689" t="n">
        <v>2</v>
      </c>
      <c r="M689" t="n">
        <v>122.5825111736129</v>
      </c>
      <c r="N689" t="n">
        <v>1478.239340608908</v>
      </c>
      <c r="O689" t="b">
        <v>0</v>
      </c>
      <c r="P689" t="n">
        <v>8.883838186324594</v>
      </c>
      <c r="Q689" t="n">
        <v>0</v>
      </c>
      <c r="R689" t="n">
        <v>0.9289902606616682</v>
      </c>
      <c r="S689" t="n">
        <v>30.64206563234954</v>
      </c>
      <c r="T689" t="n">
        <v>61.77547658211242</v>
      </c>
      <c r="U689" t="n">
        <v>9.562897010348772</v>
      </c>
      <c r="V689" t="n">
        <v>4.386660489597013</v>
      </c>
      <c r="W689" t="n">
        <v>0</v>
      </c>
      <c r="X689" t="n">
        <v>0</v>
      </c>
      <c r="Y689" t="n">
        <v>-21.42817949427903</v>
      </c>
      <c r="Z689" t="n">
        <v>75.96024561091657</v>
      </c>
      <c r="AA689" t="n">
        <v>1478.239340608908</v>
      </c>
      <c r="AB689" t="b">
        <v>0</v>
      </c>
      <c r="AC689" t="b">
        <v>1</v>
      </c>
      <c r="AD689" t="n">
        <v>91.1219198593726</v>
      </c>
      <c r="AE689" t="n">
        <v>-0</v>
      </c>
      <c r="AF689" t="n">
        <v>0</v>
      </c>
      <c r="AG689" t="n">
        <v>0.1403186225782866</v>
      </c>
      <c r="AH689" t="b">
        <v>0</v>
      </c>
      <c r="AI689" t="b">
        <v>0</v>
      </c>
      <c r="AJ689" t="n">
        <v>1478.239340608908</v>
      </c>
      <c r="AK689" t="n">
        <v>0</v>
      </c>
      <c r="AL689" t="n">
        <v>9.562897010348772</v>
      </c>
      <c r="AM689" t="n">
        <v>0</v>
      </c>
      <c r="AN689" t="n">
        <v>9.620601417939223</v>
      </c>
      <c r="AO689" t="n">
        <v>0</v>
      </c>
      <c r="AP689" t="n">
        <v>1</v>
      </c>
      <c r="AQ689" t="n">
        <v>0</v>
      </c>
      <c r="AR689" t="n">
        <v>0</v>
      </c>
      <c r="AS689" t="n">
        <v>0</v>
      </c>
      <c r="AT689" t="n">
        <v>2.407124361921416</v>
      </c>
      <c r="AU689" t="n">
        <v>0.7567590344002355</v>
      </c>
      <c r="AV689" t="n">
        <v>2.407124361921416</v>
      </c>
    </row>
    <row r="690" spans="1:48">
      <c r="A690" t="n">
        <v>687</v>
      </c>
      <c r="B690" t="n">
        <v>0</v>
      </c>
      <c r="C690" t="n">
        <v>0</v>
      </c>
      <c r="D690" t="n">
        <v>0</v>
      </c>
      <c r="E690" t="n">
        <v>23.9</v>
      </c>
      <c r="F690" t="n">
        <v>0.6076192660064157</v>
      </c>
      <c r="G690" t="n">
        <v>196.8905621389538</v>
      </c>
      <c r="H690" t="n">
        <v>776.5363770760338</v>
      </c>
      <c r="I690" t="n">
        <v>7.974022071765804</v>
      </c>
      <c r="J690" t="n">
        <v>7.974022071765804</v>
      </c>
      <c r="K690" t="n">
        <v>386.7442954882959</v>
      </c>
      <c r="L690" t="n">
        <v>2</v>
      </c>
      <c r="M690" t="n">
        <v>98.05889845037929</v>
      </c>
      <c r="N690" t="n">
        <v>1658.681701434408</v>
      </c>
      <c r="O690" t="b">
        <v>0</v>
      </c>
      <c r="P690" t="n">
        <v>7.974022071765804</v>
      </c>
      <c r="Q690" t="n">
        <v>0</v>
      </c>
      <c r="R690" t="n">
        <v>0.9193738867602483</v>
      </c>
      <c r="S690" t="n">
        <v>30.66364299627739</v>
      </c>
      <c r="T690" t="n">
        <v>49.93368275380976</v>
      </c>
      <c r="U690" t="n">
        <v>8.673317990208748</v>
      </c>
      <c r="V690" t="n">
        <v>4.025958760186498</v>
      </c>
      <c r="W690" t="n">
        <v>0</v>
      </c>
      <c r="X690" t="n">
        <v>0</v>
      </c>
      <c r="Y690" t="n">
        <v>-21.42817949427903</v>
      </c>
      <c r="Z690" t="n">
        <v>76.16782056825527</v>
      </c>
      <c r="AA690" t="n">
        <v>1658.681701434408</v>
      </c>
      <c r="AB690" t="b">
        <v>0</v>
      </c>
      <c r="AC690" t="b">
        <v>1</v>
      </c>
      <c r="AD690" t="n">
        <v>91.11447951927042</v>
      </c>
      <c r="AE690" t="n">
        <v>-0</v>
      </c>
      <c r="AF690" t="n">
        <v>0</v>
      </c>
      <c r="AG690" t="n">
        <v>0.1401471250215483</v>
      </c>
      <c r="AH690" t="b">
        <v>0</v>
      </c>
      <c r="AI690" t="b">
        <v>0</v>
      </c>
      <c r="AJ690" t="n">
        <v>1658.681701434408</v>
      </c>
      <c r="AK690" t="n">
        <v>0</v>
      </c>
      <c r="AL690" t="n">
        <v>8.673317990208748</v>
      </c>
      <c r="AM690" t="n">
        <v>0</v>
      </c>
      <c r="AN690" t="n">
        <v>8.722159000793306</v>
      </c>
      <c r="AO690" t="n">
        <v>0</v>
      </c>
      <c r="AP690" t="n">
        <v>1</v>
      </c>
      <c r="AQ690" t="n">
        <v>0</v>
      </c>
      <c r="AR690" t="n">
        <v>0</v>
      </c>
      <c r="AS690" t="n">
        <v>0</v>
      </c>
      <c r="AT690" t="n">
        <v>2.25674898829958</v>
      </c>
      <c r="AU690" t="n">
        <v>0.7094835698086182</v>
      </c>
      <c r="AV690" t="n">
        <v>2.25674898829958</v>
      </c>
    </row>
    <row r="691" spans="1:48">
      <c r="A691" t="n">
        <v>688</v>
      </c>
      <c r="B691" t="n">
        <v>0</v>
      </c>
      <c r="C691" t="n">
        <v>0</v>
      </c>
      <c r="D691" t="n">
        <v>0</v>
      </c>
      <c r="E691" t="n">
        <v>25.9</v>
      </c>
      <c r="F691" t="n">
        <v>0.6160303693251072</v>
      </c>
      <c r="G691" t="n">
        <v>213.3667598074855</v>
      </c>
      <c r="H691" t="n">
        <v>841.5185006807228</v>
      </c>
      <c r="I691" t="n">
        <v>8.769219087818531</v>
      </c>
      <c r="J691" t="n">
        <v>8.769219087818531</v>
      </c>
      <c r="K691" t="n">
        <v>392.4691642150973</v>
      </c>
      <c r="L691" t="n">
        <v>2</v>
      </c>
      <c r="M691" t="n">
        <v>99.51043717421331</v>
      </c>
      <c r="N691" t="n">
        <v>1797.483517454024</v>
      </c>
      <c r="O691" t="b">
        <v>0</v>
      </c>
      <c r="P691" t="n">
        <v>8.769219087818531</v>
      </c>
      <c r="Q691" t="n">
        <v>0</v>
      </c>
      <c r="R691" t="n">
        <v>0.9188046344532343</v>
      </c>
      <c r="S691" t="n">
        <v>30.6856333890369</v>
      </c>
      <c r="T691" t="n">
        <v>50.70423197090669</v>
      </c>
      <c r="U691" t="n">
        <v>9.544160705106751</v>
      </c>
      <c r="V691" t="n">
        <v>4.116948649645778</v>
      </c>
      <c r="W691" t="n">
        <v>0</v>
      </c>
      <c r="X691" t="n">
        <v>0</v>
      </c>
      <c r="Y691" t="n">
        <v>-21.42817949427903</v>
      </c>
      <c r="Z691" t="n">
        <v>76.38292005347066</v>
      </c>
      <c r="AA691" t="n">
        <v>1797.483517454024</v>
      </c>
      <c r="AB691" t="b">
        <v>0</v>
      </c>
      <c r="AC691" t="b">
        <v>1</v>
      </c>
      <c r="AD691" t="n">
        <v>91.10703917916824</v>
      </c>
      <c r="AE691" t="n">
        <v>-0</v>
      </c>
      <c r="AF691" t="n">
        <v>0</v>
      </c>
      <c r="AG691" t="n">
        <v>0.1470560578136856</v>
      </c>
      <c r="AH691" t="b">
        <v>0</v>
      </c>
      <c r="AI691" t="b">
        <v>0</v>
      </c>
      <c r="AJ691" t="n">
        <v>1797.483517454024</v>
      </c>
      <c r="AK691" t="n">
        <v>0</v>
      </c>
      <c r="AL691" t="n">
        <v>9.544160705106751</v>
      </c>
      <c r="AM691" t="n">
        <v>0</v>
      </c>
      <c r="AN691" t="n">
        <v>9.636050192326961</v>
      </c>
      <c r="AO691" t="n">
        <v>0</v>
      </c>
      <c r="AP691" t="n">
        <v>1</v>
      </c>
      <c r="AQ691" t="n">
        <v>0</v>
      </c>
      <c r="AR691" t="n">
        <v>0</v>
      </c>
      <c r="AS691" t="n">
        <v>0</v>
      </c>
      <c r="AT691" t="n">
        <v>2.446967625120532</v>
      </c>
      <c r="AU691" t="n">
        <v>0.7692850799435781</v>
      </c>
      <c r="AV691" t="n">
        <v>2.446967625120532</v>
      </c>
    </row>
    <row r="692" spans="1:48">
      <c r="A692" t="n">
        <v>689</v>
      </c>
      <c r="B692" t="n">
        <v>0</v>
      </c>
      <c r="C692" t="n">
        <v>0</v>
      </c>
      <c r="D692" t="n">
        <v>0</v>
      </c>
      <c r="E692" t="n">
        <v>28.4</v>
      </c>
      <c r="F692" t="n">
        <v>0.6782592566931549</v>
      </c>
      <c r="G692" t="n">
        <v>233.9620068931501</v>
      </c>
      <c r="H692" t="n">
        <v>922.746155186584</v>
      </c>
      <c r="I692" t="n">
        <v>10.48697970489458</v>
      </c>
      <c r="J692" t="n">
        <v>10.48697970489458</v>
      </c>
      <c r="K692" t="n">
        <v>428.0322297544518</v>
      </c>
      <c r="L692" t="n">
        <v>3</v>
      </c>
      <c r="M692" t="n">
        <v>108.5274416213113</v>
      </c>
      <c r="N692" t="n">
        <v>1220.793163311851</v>
      </c>
      <c r="O692" t="b">
        <v>1</v>
      </c>
      <c r="P692" t="n">
        <v>10.48697970489458</v>
      </c>
      <c r="Q692" t="n">
        <v>0</v>
      </c>
      <c r="R692" t="n">
        <v>0.9401910218111018</v>
      </c>
      <c r="S692" t="n">
        <v>30.70998748373545</v>
      </c>
      <c r="T692" t="n">
        <v>87.24963552490189</v>
      </c>
      <c r="U692" t="n">
        <v>11.15409471225685</v>
      </c>
      <c r="V692" t="n">
        <v>5.218311548098171</v>
      </c>
      <c r="W692" t="n">
        <v>0</v>
      </c>
      <c r="X692" t="n">
        <v>0</v>
      </c>
      <c r="Y692" t="n">
        <v>-21.42817949427903</v>
      </c>
      <c r="Z692" t="n">
        <v>76.49048562008367</v>
      </c>
      <c r="AA692" t="n">
        <v>1220.793163311851</v>
      </c>
      <c r="AB692" t="b">
        <v>0</v>
      </c>
      <c r="AC692" t="b">
        <v>1</v>
      </c>
      <c r="AD692" t="n">
        <v>91.09959883906606</v>
      </c>
      <c r="AE692" t="n">
        <v>-0</v>
      </c>
      <c r="AF692" t="n">
        <v>0</v>
      </c>
      <c r="AG692" t="n">
        <v>0.1489372272994087</v>
      </c>
      <c r="AH692" t="b">
        <v>0</v>
      </c>
      <c r="AI692" t="b">
        <v>0</v>
      </c>
      <c r="AJ692" t="n">
        <v>1220.793163311851</v>
      </c>
      <c r="AK692" t="n">
        <v>0</v>
      </c>
      <c r="AL692" t="n">
        <v>11.15409471225685</v>
      </c>
      <c r="AM692" t="n">
        <v>0</v>
      </c>
      <c r="AN692" t="n">
        <v>11.27152494034559</v>
      </c>
      <c r="AO692" t="n">
        <v>0</v>
      </c>
      <c r="AP692" t="n">
        <v>1</v>
      </c>
      <c r="AQ692" t="n">
        <v>0</v>
      </c>
      <c r="AR692" t="n">
        <v>0</v>
      </c>
      <c r="AS692" t="n">
        <v>0</v>
      </c>
      <c r="AT692" t="n">
        <v>2.735370334255724</v>
      </c>
      <c r="AU692" t="n">
        <v>0.8599539955742386</v>
      </c>
      <c r="AV692" t="n">
        <v>2.735370334255724</v>
      </c>
    </row>
    <row r="693" spans="1:48">
      <c r="A693" t="n">
        <v>690</v>
      </c>
      <c r="B693" t="n">
        <v>0</v>
      </c>
      <c r="C693" t="n">
        <v>0</v>
      </c>
      <c r="D693" t="n">
        <v>0</v>
      </c>
      <c r="E693" t="n">
        <v>30.3</v>
      </c>
      <c r="F693" t="n">
        <v>0.337599270568941</v>
      </c>
      <c r="G693" t="n">
        <v>249.6143946782553</v>
      </c>
      <c r="H693" t="n">
        <v>984.4791726110387</v>
      </c>
      <c r="I693" t="n">
        <v>6.347816529289453</v>
      </c>
      <c r="J693" t="n">
        <v>6.347816529289453</v>
      </c>
      <c r="K693" t="n">
        <v>242.8432975059187</v>
      </c>
      <c r="L693" t="n">
        <v>3</v>
      </c>
      <c r="M693" t="n">
        <v>61.57284419521264</v>
      </c>
      <c r="N693" t="n">
        <v>1302.465945364404</v>
      </c>
      <c r="O693" t="b">
        <v>0</v>
      </c>
      <c r="P693" t="n">
        <v>6.347816529289453</v>
      </c>
      <c r="Q693" t="n">
        <v>0</v>
      </c>
      <c r="R693" t="n">
        <v>0.9230231462984807</v>
      </c>
      <c r="S693" t="n">
        <v>30.73144090885535</v>
      </c>
      <c r="T693" t="n">
        <v>50.42161815544785</v>
      </c>
      <c r="U693" t="n">
        <v>6.877201893306304</v>
      </c>
      <c r="V693" t="n">
        <v>3.881297524145786</v>
      </c>
      <c r="W693" t="n">
        <v>0</v>
      </c>
      <c r="X693" t="n">
        <v>0</v>
      </c>
      <c r="Y693" t="n">
        <v>-21.42817949427903</v>
      </c>
      <c r="Z693" t="n">
        <v>76.59805118669669</v>
      </c>
      <c r="AA693" t="n">
        <v>1302.465945364404</v>
      </c>
      <c r="AB693" t="b">
        <v>0</v>
      </c>
      <c r="AC693" t="b">
        <v>1</v>
      </c>
      <c r="AD693" t="n">
        <v>91.09215849896388</v>
      </c>
      <c r="AE693" t="n">
        <v>-0</v>
      </c>
      <c r="AF693" t="n">
        <v>0</v>
      </c>
      <c r="AG693" t="n">
        <v>0.1473067094910102</v>
      </c>
      <c r="AH693" t="b">
        <v>0</v>
      </c>
      <c r="AI693" t="b">
        <v>0</v>
      </c>
      <c r="AJ693" t="n">
        <v>1302.465945364404</v>
      </c>
      <c r="AK693" t="n">
        <v>0</v>
      </c>
      <c r="AL693" t="n">
        <v>6.877201893306304</v>
      </c>
      <c r="AM693" t="n">
        <v>0</v>
      </c>
      <c r="AN693" t="n">
        <v>6.8827362377766</v>
      </c>
      <c r="AO693" t="n">
        <v>0</v>
      </c>
      <c r="AP693" t="n">
        <v>1</v>
      </c>
      <c r="AQ693" t="n">
        <v>0</v>
      </c>
      <c r="AR693" t="n">
        <v>0</v>
      </c>
      <c r="AS693" t="n">
        <v>0</v>
      </c>
      <c r="AT693" t="n">
        <v>1.849407440052682</v>
      </c>
      <c r="AU693" t="n">
        <v>0.5814223023482364</v>
      </c>
      <c r="AV693" t="n">
        <v>1.849407440052682</v>
      </c>
    </row>
    <row r="694" spans="1:48">
      <c r="A694" t="n">
        <v>691</v>
      </c>
      <c r="B694" t="n">
        <v>0</v>
      </c>
      <c r="C694" t="n">
        <v>0</v>
      </c>
      <c r="D694" t="n">
        <v>0</v>
      </c>
      <c r="E694" t="n">
        <v>30.9</v>
      </c>
      <c r="F694" t="n">
        <v>0.05467699436441276</v>
      </c>
      <c r="G694" t="n">
        <v>254.5572539788147</v>
      </c>
      <c r="H694" t="n">
        <v>1003.973809692445</v>
      </c>
      <c r="I694" t="n">
        <v>2.357137442554075</v>
      </c>
      <c r="J694" t="n">
        <v>2.357137442554075</v>
      </c>
      <c r="K694" t="n">
        <v>88.42413319575431</v>
      </c>
      <c r="L694" t="n">
        <v>3</v>
      </c>
      <c r="M694" t="n">
        <v>22.41991206788902</v>
      </c>
      <c r="N694" t="n">
        <v>1328.257350223105</v>
      </c>
      <c r="O694" t="b">
        <v>0</v>
      </c>
      <c r="P694" t="n">
        <v>2.357137442554075</v>
      </c>
      <c r="Q694" t="n">
        <v>0</v>
      </c>
      <c r="R694" t="n">
        <v>0.8605160780058655</v>
      </c>
      <c r="S694" t="n">
        <v>30.74815429127756</v>
      </c>
      <c r="T694" t="n">
        <v>19.69314468159779</v>
      </c>
      <c r="U694" t="n">
        <v>2.739213714654159</v>
      </c>
      <c r="V694" t="n">
        <v>2.746877056587191</v>
      </c>
      <c r="W694" t="n">
        <v>0</v>
      </c>
      <c r="X694" t="n">
        <v>0</v>
      </c>
      <c r="Y694" t="n">
        <v>-21.42817949427903</v>
      </c>
      <c r="Z694" t="n">
        <v>76.69160608499152</v>
      </c>
      <c r="AA694" t="n">
        <v>1328.257350223105</v>
      </c>
      <c r="AB694" t="b">
        <v>0</v>
      </c>
      <c r="AC694" t="b">
        <v>1</v>
      </c>
      <c r="AD694" t="n">
        <v>91.0847181588617</v>
      </c>
      <c r="AE694" t="n">
        <v>-0</v>
      </c>
      <c r="AF694" t="n">
        <v>0</v>
      </c>
      <c r="AG694" t="n">
        <v>0.1338242483806889</v>
      </c>
      <c r="AH694" t="b">
        <v>0</v>
      </c>
      <c r="AI694" t="b">
        <v>0</v>
      </c>
      <c r="AJ694" t="n">
        <v>1328.257350223105</v>
      </c>
      <c r="AK694" t="n">
        <v>0</v>
      </c>
      <c r="AL694" t="n">
        <v>2.739213714654159</v>
      </c>
      <c r="AM694" t="n">
        <v>0</v>
      </c>
      <c r="AN694" t="n">
        <v>2.739780431527918</v>
      </c>
      <c r="AO694" t="n">
        <v>0</v>
      </c>
      <c r="AP694" t="n">
        <v>1</v>
      </c>
      <c r="AQ694" t="n">
        <v>0</v>
      </c>
      <c r="AR694" t="n">
        <v>0</v>
      </c>
      <c r="AS694" t="n">
        <v>0</v>
      </c>
      <c r="AT694" t="n">
        <v>1.050517268627155</v>
      </c>
      <c r="AU694" t="n">
        <v>0.3302647949574498</v>
      </c>
      <c r="AV694" t="n">
        <v>1.050517268627155</v>
      </c>
    </row>
    <row r="695" spans="1:48">
      <c r="A695" t="n">
        <v>692</v>
      </c>
      <c r="B695" t="n">
        <v>0</v>
      </c>
      <c r="C695" t="n">
        <v>0</v>
      </c>
      <c r="D695" t="n">
        <v>0</v>
      </c>
      <c r="E695" t="n">
        <v>31.1</v>
      </c>
      <c r="F695" t="n">
        <v>0.1103594186400834</v>
      </c>
      <c r="G695" t="n">
        <v>256.204873745668</v>
      </c>
      <c r="H695" t="n">
        <v>1010.472022052914</v>
      </c>
      <c r="I695" t="n">
        <v>3.193547493790654</v>
      </c>
      <c r="J695" t="n">
        <v>3.193547493790654</v>
      </c>
      <c r="K695" t="n">
        <v>119.0302578256345</v>
      </c>
      <c r="L695" t="n">
        <v>3</v>
      </c>
      <c r="M695" t="n">
        <v>30.18008565558685</v>
      </c>
      <c r="N695" t="n">
        <v>1336.854485176006</v>
      </c>
      <c r="O695" t="b">
        <v>0</v>
      </c>
      <c r="P695" t="n">
        <v>3.193547493790654</v>
      </c>
      <c r="Q695" t="n">
        <v>0</v>
      </c>
      <c r="R695" t="n">
        <v>0.8845330624366518</v>
      </c>
      <c r="S695" t="n">
        <v>30.75940005320946</v>
      </c>
      <c r="T695" t="n">
        <v>25.78971560863003</v>
      </c>
      <c r="U695" t="n">
        <v>3.610433153276697</v>
      </c>
      <c r="V695" t="n">
        <v>2.977859481958191</v>
      </c>
      <c r="W695" t="n">
        <v>0</v>
      </c>
      <c r="X695" t="n">
        <v>0</v>
      </c>
      <c r="Y695" t="n">
        <v>-21.42817949427903</v>
      </c>
      <c r="Z695" t="n">
        <v>76.79663781020037</v>
      </c>
      <c r="AA695" t="n">
        <v>1336.854485176006</v>
      </c>
      <c r="AB695" t="b">
        <v>0</v>
      </c>
      <c r="AC695" t="b">
        <v>1</v>
      </c>
      <c r="AD695" t="n">
        <v>91.07727781875953</v>
      </c>
      <c r="AE695" t="n">
        <v>-0</v>
      </c>
      <c r="AF695" t="n">
        <v>0</v>
      </c>
      <c r="AG695" t="n">
        <v>0.1000045393139154</v>
      </c>
      <c r="AH695" t="b">
        <v>0</v>
      </c>
      <c r="AI695" t="b">
        <v>0</v>
      </c>
      <c r="AJ695" t="n">
        <v>1336.854485176006</v>
      </c>
      <c r="AK695" t="n">
        <v>0</v>
      </c>
      <c r="AL695" t="n">
        <v>3.610433153276697</v>
      </c>
      <c r="AM695" t="n">
        <v>0</v>
      </c>
      <c r="AN695" t="n">
        <v>3.611150404320047</v>
      </c>
      <c r="AO695" t="n">
        <v>0</v>
      </c>
      <c r="AP695" t="n">
        <v>1</v>
      </c>
      <c r="AQ695" t="n">
        <v>0</v>
      </c>
      <c r="AR695" t="n">
        <v>0</v>
      </c>
      <c r="AS695" t="n">
        <v>0</v>
      </c>
      <c r="AT695" t="n">
        <v>1.21868154845255</v>
      </c>
      <c r="AU695" t="n">
        <v>0.38313278966284</v>
      </c>
      <c r="AV695" t="n">
        <v>1.21868154845255</v>
      </c>
    </row>
    <row r="696" spans="1:48">
      <c r="A696" t="n">
        <v>693</v>
      </c>
      <c r="B696" t="n">
        <v>0</v>
      </c>
      <c r="C696" t="n">
        <v>0</v>
      </c>
      <c r="D696" t="n">
        <v>0</v>
      </c>
      <c r="E696" t="n">
        <v>31.8</v>
      </c>
      <c r="F696" t="n">
        <v>0.25388533107526</v>
      </c>
      <c r="G696" t="n">
        <v>261.971542929654</v>
      </c>
      <c r="H696" t="n">
        <v>1033.215765314555</v>
      </c>
      <c r="I696" t="n">
        <v>5.433251419534571</v>
      </c>
      <c r="J696" t="n">
        <v>5.433251419534571</v>
      </c>
      <c r="K696" t="n">
        <v>198.0510121388686</v>
      </c>
      <c r="L696" t="n">
        <v>3</v>
      </c>
      <c r="M696" t="n">
        <v>50.21577386888149</v>
      </c>
      <c r="N696" t="n">
        <v>1366.944457511157</v>
      </c>
      <c r="O696" t="b">
        <v>0</v>
      </c>
      <c r="P696" t="n">
        <v>5.433251419534571</v>
      </c>
      <c r="Q696" t="n">
        <v>0</v>
      </c>
      <c r="R696" t="n">
        <v>0.9138503030195142</v>
      </c>
      <c r="S696" t="n">
        <v>30.77201283421949</v>
      </c>
      <c r="T696" t="n">
        <v>41.53414316706963</v>
      </c>
      <c r="U696" t="n">
        <v>5.945450148215961</v>
      </c>
      <c r="V696" t="n">
        <v>3.578153848187164</v>
      </c>
      <c r="W696" t="n">
        <v>0</v>
      </c>
      <c r="X696" t="n">
        <v>0</v>
      </c>
      <c r="Y696" t="n">
        <v>-21.42817949427903</v>
      </c>
      <c r="Z696" t="n">
        <v>76.91328984877009</v>
      </c>
      <c r="AA696" t="n">
        <v>1366.944457511157</v>
      </c>
      <c r="AB696" t="b">
        <v>0</v>
      </c>
      <c r="AC696" t="b">
        <v>1</v>
      </c>
      <c r="AD696" t="n">
        <v>91.06983747865735</v>
      </c>
      <c r="AE696" t="n">
        <v>-0</v>
      </c>
      <c r="AF696" t="n">
        <v>0</v>
      </c>
      <c r="AG696" t="n">
        <v>0.08671274888179692</v>
      </c>
      <c r="AH696" t="b">
        <v>0</v>
      </c>
      <c r="AI696" t="b">
        <v>0</v>
      </c>
      <c r="AJ696" t="n">
        <v>1366.944457511157</v>
      </c>
      <c r="AK696" t="n">
        <v>0</v>
      </c>
      <c r="AL696" t="n">
        <v>5.945450148215961</v>
      </c>
      <c r="AM696" t="n">
        <v>0</v>
      </c>
      <c r="AN696" t="n">
        <v>5.947717015710993</v>
      </c>
      <c r="AO696" t="n">
        <v>0</v>
      </c>
      <c r="AP696" t="n">
        <v>1</v>
      </c>
      <c r="AQ696" t="n">
        <v>0</v>
      </c>
      <c r="AR696" t="n">
        <v>0</v>
      </c>
      <c r="AS696" t="n">
        <v>0</v>
      </c>
      <c r="AT696" t="n">
        <v>1.674009063375613</v>
      </c>
      <c r="AU696" t="n">
        <v>0.5262800304036509</v>
      </c>
      <c r="AV696" t="n">
        <v>1.674009063375613</v>
      </c>
    </row>
    <row r="697" spans="1:48">
      <c r="A697" t="n">
        <v>694</v>
      </c>
      <c r="B697" t="n">
        <v>0</v>
      </c>
      <c r="C697" t="n">
        <v>0</v>
      </c>
      <c r="D697" t="n">
        <v>0</v>
      </c>
      <c r="E697" t="n">
        <v>32.7</v>
      </c>
      <c r="F697" t="n">
        <v>0.2074325903922061</v>
      </c>
      <c r="G697" t="n">
        <v>269.3858318804933</v>
      </c>
      <c r="H697" t="n">
        <v>1062.457720936666</v>
      </c>
      <c r="I697" t="n">
        <v>4.887734566420784</v>
      </c>
      <c r="J697" t="n">
        <v>4.887734566420784</v>
      </c>
      <c r="K697" t="n">
        <v>173.2623675128</v>
      </c>
      <c r="L697" t="n">
        <v>3</v>
      </c>
      <c r="M697" t="n">
        <v>43.93062056612575</v>
      </c>
      <c r="N697" t="n">
        <v>1405.631564799208</v>
      </c>
      <c r="O697" t="b">
        <v>0</v>
      </c>
      <c r="P697" t="n">
        <v>4.887734566420784</v>
      </c>
      <c r="Q697" t="n">
        <v>0</v>
      </c>
      <c r="R697" t="n">
        <v>0.9068195247702154</v>
      </c>
      <c r="S697" t="n">
        <v>30.78802290990128</v>
      </c>
      <c r="T697" t="n">
        <v>36.61732642862283</v>
      </c>
      <c r="U697" t="n">
        <v>5.389974998232772</v>
      </c>
      <c r="V697" t="n">
        <v>3.412019878263223</v>
      </c>
      <c r="W697" t="n">
        <v>0</v>
      </c>
      <c r="X697" t="n">
        <v>0</v>
      </c>
      <c r="Y697" t="n">
        <v>-21.42817949427903</v>
      </c>
      <c r="Z697" t="n">
        <v>77.04375146131746</v>
      </c>
      <c r="AA697" t="n">
        <v>1405.631564799208</v>
      </c>
      <c r="AB697" t="b">
        <v>0</v>
      </c>
      <c r="AC697" t="b">
        <v>1</v>
      </c>
      <c r="AD697" t="n">
        <v>91.06239713855517</v>
      </c>
      <c r="AE697" t="n">
        <v>-0</v>
      </c>
      <c r="AF697" t="n">
        <v>0</v>
      </c>
      <c r="AG697" t="n">
        <v>0.08155731592676968</v>
      </c>
      <c r="AH697" t="b">
        <v>0</v>
      </c>
      <c r="AI697" t="b">
        <v>0</v>
      </c>
      <c r="AJ697" t="n">
        <v>1405.631564799208</v>
      </c>
      <c r="AK697" t="n">
        <v>0</v>
      </c>
      <c r="AL697" t="n">
        <v>5.389974998232772</v>
      </c>
      <c r="AM697" t="n">
        <v>0</v>
      </c>
      <c r="AN697" t="n">
        <v>5.391710568658656</v>
      </c>
      <c r="AO697" t="n">
        <v>0</v>
      </c>
      <c r="AP697" t="n">
        <v>1</v>
      </c>
      <c r="AQ697" t="n">
        <v>0</v>
      </c>
      <c r="AR697" t="n">
        <v>0</v>
      </c>
      <c r="AS697" t="n">
        <v>0</v>
      </c>
      <c r="AT697" t="n">
        <v>1.573306520004713</v>
      </c>
      <c r="AU697" t="n">
        <v>0.4946208603630221</v>
      </c>
      <c r="AV697" t="n">
        <v>1.573306520004713</v>
      </c>
    </row>
    <row r="698" spans="1:48">
      <c r="A698" t="n">
        <v>695</v>
      </c>
      <c r="B698" t="n">
        <v>0</v>
      </c>
      <c r="C698" t="n">
        <v>0</v>
      </c>
      <c r="D698" t="n">
        <v>0</v>
      </c>
      <c r="E698" t="n">
        <v>33.2</v>
      </c>
      <c r="F698" t="n">
        <v>0.08305097402258355</v>
      </c>
      <c r="G698" t="n">
        <v>273.5048812976262</v>
      </c>
      <c r="H698" t="n">
        <v>1078.703251837838</v>
      </c>
      <c r="I698" t="n">
        <v>3.023253176084956</v>
      </c>
      <c r="J698" t="n">
        <v>3.023253176084956</v>
      </c>
      <c r="K698" t="n">
        <v>105.5554880576903</v>
      </c>
      <c r="L698" t="n">
        <v>3</v>
      </c>
      <c r="M698" t="n">
        <v>26.76356188075312</v>
      </c>
      <c r="N698" t="n">
        <v>1427.124402181459</v>
      </c>
      <c r="O698" t="b">
        <v>0</v>
      </c>
      <c r="P698" t="n">
        <v>3.023253176084956</v>
      </c>
      <c r="Q698" t="n">
        <v>0</v>
      </c>
      <c r="R698" t="n">
        <v>0.8738844372851998</v>
      </c>
      <c r="S698" t="n">
        <v>30.80360093368824</v>
      </c>
      <c r="T698" t="n">
        <v>23.14888420276786</v>
      </c>
      <c r="U698" t="n">
        <v>3.459557176091799</v>
      </c>
      <c r="V698" t="n">
        <v>2.919434557451819</v>
      </c>
      <c r="W698" t="n">
        <v>0</v>
      </c>
      <c r="X698" t="n">
        <v>0</v>
      </c>
      <c r="Y698" t="n">
        <v>-21.42817949427903</v>
      </c>
      <c r="Z698" t="n">
        <v>77.17230127768313</v>
      </c>
      <c r="AA698" t="n">
        <v>1427.124402181459</v>
      </c>
      <c r="AB698" t="b">
        <v>0</v>
      </c>
      <c r="AC698" t="b">
        <v>1</v>
      </c>
      <c r="AD698" t="n">
        <v>91.05495679845299</v>
      </c>
      <c r="AE698" t="n">
        <v>-0</v>
      </c>
      <c r="AF698" t="n">
        <v>0</v>
      </c>
      <c r="AG698" t="n">
        <v>0.07512616640505959</v>
      </c>
      <c r="AH698" t="b">
        <v>0</v>
      </c>
      <c r="AI698" t="b">
        <v>0</v>
      </c>
      <c r="AJ698" t="n">
        <v>1427.124402181459</v>
      </c>
      <c r="AK698" t="n">
        <v>0</v>
      </c>
      <c r="AL698" t="n">
        <v>3.459557176091799</v>
      </c>
      <c r="AM698" t="n">
        <v>0</v>
      </c>
      <c r="AN698" t="n">
        <v>3.459636870652171</v>
      </c>
      <c r="AO698" t="n">
        <v>0</v>
      </c>
      <c r="AP698" t="n">
        <v>1</v>
      </c>
      <c r="AQ698" t="n">
        <v>0</v>
      </c>
      <c r="AR698" t="n">
        <v>0</v>
      </c>
      <c r="AS698" t="n">
        <v>0</v>
      </c>
      <c r="AT698" t="n">
        <v>1.210370245244013</v>
      </c>
      <c r="AU698" t="n">
        <v>0.3805198570324381</v>
      </c>
      <c r="AV698" t="n">
        <v>1.210370245244013</v>
      </c>
    </row>
    <row r="699" spans="1:48">
      <c r="A699" t="n">
        <v>696</v>
      </c>
      <c r="B699" t="n">
        <v>0</v>
      </c>
      <c r="C699" t="n">
        <v>0</v>
      </c>
      <c r="D699" t="n">
        <v>0</v>
      </c>
      <c r="E699" t="n">
        <v>32.4</v>
      </c>
      <c r="F699" t="n">
        <v>-0.7896364864825411</v>
      </c>
      <c r="G699" t="n">
        <v>266.9144022302135</v>
      </c>
      <c r="H699" t="n">
        <v>1052.710402395962</v>
      </c>
      <c r="I699" t="n">
        <v>-10.41370689579371</v>
      </c>
      <c r="J699" t="n">
        <v>-10.41370689579371</v>
      </c>
      <c r="K699" t="n">
        <v>-372.5672907555341</v>
      </c>
      <c r="L699" t="n">
        <v>3</v>
      </c>
      <c r="M699" t="n">
        <v>-94.46432321387782</v>
      </c>
      <c r="N699" t="n">
        <v>1392.735862369858</v>
      </c>
      <c r="O699" t="b">
        <v>0</v>
      </c>
      <c r="P699" t="n">
        <v>-10.41370689579371</v>
      </c>
      <c r="Q699" t="n">
        <v>0</v>
      </c>
      <c r="R699" t="n">
        <v>0.9427117172237289</v>
      </c>
      <c r="S699" t="n">
        <v>30.81664229803593</v>
      </c>
      <c r="T699" t="n">
        <v>-67.31112951876956</v>
      </c>
      <c r="U699" t="n">
        <v>-9.817123510398275</v>
      </c>
      <c r="V699" t="n">
        <v>27.15319369510826</v>
      </c>
      <c r="W699" t="n">
        <v>-86.15060768619995</v>
      </c>
      <c r="X699" t="n">
        <v>2</v>
      </c>
      <c r="Y699" t="n">
        <v>64.72242819192091</v>
      </c>
      <c r="Z699" t="n">
        <v>77.21017873958647</v>
      </c>
      <c r="AA699" t="n">
        <v>1392.735862369858</v>
      </c>
      <c r="AB699" t="b">
        <v>0</v>
      </c>
      <c r="AC699" t="b">
        <v>1</v>
      </c>
      <c r="AD699" t="n">
        <v>91.06247316107411</v>
      </c>
      <c r="AE699" t="n">
        <v>1.8</v>
      </c>
      <c r="AF699" t="n">
        <v>0</v>
      </c>
      <c r="AG699" t="n">
        <v>0.0766656576924471</v>
      </c>
      <c r="AH699" t="b">
        <v>0</v>
      </c>
      <c r="AI699" t="b">
        <v>0</v>
      </c>
      <c r="AJ699" t="n">
        <v>1392.735862369858</v>
      </c>
      <c r="AK699" t="n">
        <v>0</v>
      </c>
      <c r="AL699" t="n">
        <v>-9.817123510398275</v>
      </c>
      <c r="AM699" t="n">
        <v>5.587029042221793</v>
      </c>
      <c r="AN699" t="n">
        <v>-2.408833730459393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</row>
    <row r="700" spans="1:48">
      <c r="A700" t="n">
        <v>697</v>
      </c>
      <c r="B700" t="n">
        <v>0</v>
      </c>
      <c r="C700" t="n">
        <v>0</v>
      </c>
      <c r="D700" t="n">
        <v>0</v>
      </c>
      <c r="E700" t="n">
        <v>28.3</v>
      </c>
      <c r="F700" t="n">
        <v>-1.007838361425759</v>
      </c>
      <c r="G700" t="n">
        <v>233.1381970097236</v>
      </c>
      <c r="H700" t="n">
        <v>919.4970490063497</v>
      </c>
      <c r="I700" t="n">
        <v>-12.07767085547058</v>
      </c>
      <c r="J700" t="n">
        <v>-12.07767085547058</v>
      </c>
      <c r="K700" t="n">
        <v>-494.6991206948964</v>
      </c>
      <c r="L700" t="n">
        <v>3</v>
      </c>
      <c r="M700" t="n">
        <v>-125.4308115352171</v>
      </c>
      <c r="N700" t="n">
        <v>1216.494595835401</v>
      </c>
      <c r="O700" t="b">
        <v>0</v>
      </c>
      <c r="P700" t="n">
        <v>-12.07767085547058</v>
      </c>
      <c r="Q700" t="n">
        <v>0</v>
      </c>
      <c r="R700" t="n">
        <v>0.948134996254116</v>
      </c>
      <c r="S700" t="n">
        <v>30.8370479738542</v>
      </c>
      <c r="T700" t="n">
        <v>-89.89065912705506</v>
      </c>
      <c r="U700" t="n">
        <v>-11.45126241131004</v>
      </c>
      <c r="V700" t="n">
        <v>35.54015240816207</v>
      </c>
      <c r="W700" t="n">
        <v>-86.15060768619995</v>
      </c>
      <c r="X700" t="n">
        <v>2</v>
      </c>
      <c r="Y700" t="n">
        <v>64.72242819192091</v>
      </c>
      <c r="Z700" t="n">
        <v>77.24124779094102</v>
      </c>
      <c r="AA700" t="n">
        <v>1216.494595835401</v>
      </c>
      <c r="AB700" t="b">
        <v>0</v>
      </c>
      <c r="AC700" t="b">
        <v>1</v>
      </c>
      <c r="AD700" t="n">
        <v>91.08494622641852</v>
      </c>
      <c r="AE700" t="n">
        <v>1.8</v>
      </c>
      <c r="AF700" t="n">
        <v>0</v>
      </c>
      <c r="AG700" t="n">
        <v>0.07139169709817905</v>
      </c>
      <c r="AH700" t="b">
        <v>0</v>
      </c>
      <c r="AI700" t="b">
        <v>0</v>
      </c>
      <c r="AJ700" t="n">
        <v>1216.494595835401</v>
      </c>
      <c r="AK700" t="n">
        <v>0</v>
      </c>
      <c r="AL700" t="n">
        <v>-11.45126241131004</v>
      </c>
      <c r="AM700" t="n">
        <v>7.504446694738194</v>
      </c>
      <c r="AN700" t="n">
        <v>-2.070978087550325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</row>
    <row r="701" spans="1:48">
      <c r="A701" t="n">
        <v>698</v>
      </c>
      <c r="B701" t="n">
        <v>0</v>
      </c>
      <c r="C701" t="n">
        <v>0</v>
      </c>
      <c r="D701" t="n">
        <v>0</v>
      </c>
      <c r="E701" t="n">
        <v>25.8</v>
      </c>
      <c r="F701" t="n">
        <v>-0.6790100678144264</v>
      </c>
      <c r="G701" t="n">
        <v>212.5429499240589</v>
      </c>
      <c r="H701" t="n">
        <v>838.2693945004885</v>
      </c>
      <c r="I701" t="n">
        <v>-7.03919683636276</v>
      </c>
      <c r="J701" t="n">
        <v>-7.03919683636276</v>
      </c>
      <c r="K701" t="n">
        <v>-316.2625640523725</v>
      </c>
      <c r="L701" t="n">
        <v>2</v>
      </c>
      <c r="M701" t="n">
        <v>-80.18827688954677</v>
      </c>
      <c r="N701" t="n">
        <v>1790.543426653044</v>
      </c>
      <c r="O701" t="b">
        <v>1</v>
      </c>
      <c r="P701" t="n">
        <v>-7.03919683636276</v>
      </c>
      <c r="Q701" t="n">
        <v>0</v>
      </c>
      <c r="R701" t="n">
        <v>0.9403788561649231</v>
      </c>
      <c r="S701" t="n">
        <v>30.85847379286675</v>
      </c>
      <c r="T701" t="n">
        <v>-35.30307120750381</v>
      </c>
      <c r="U701" t="n">
        <v>-6.619511869298558</v>
      </c>
      <c r="V701" t="n">
        <v>44.88520568204298</v>
      </c>
      <c r="W701" t="n">
        <v>-76.29683238788965</v>
      </c>
      <c r="X701" t="n">
        <v>2</v>
      </c>
      <c r="Y701" t="n">
        <v>54.86865289361062</v>
      </c>
      <c r="Z701" t="n">
        <v>77.31083596793466</v>
      </c>
      <c r="AA701" t="n">
        <v>1790.543426653044</v>
      </c>
      <c r="AB701" t="b">
        <v>0</v>
      </c>
      <c r="AC701" t="b">
        <v>1</v>
      </c>
      <c r="AD701" t="n">
        <v>91.10570856688476</v>
      </c>
      <c r="AE701" t="n">
        <v>1.594118741430541</v>
      </c>
      <c r="AF701" t="n">
        <v>0</v>
      </c>
      <c r="AG701" t="n">
        <v>0.0645997932690574</v>
      </c>
      <c r="AH701" t="b">
        <v>0</v>
      </c>
      <c r="AI701" t="b">
        <v>0</v>
      </c>
      <c r="AJ701" t="n">
        <v>1790.543426653044</v>
      </c>
      <c r="AK701" t="n">
        <v>0</v>
      </c>
      <c r="AL701" t="n">
        <v>-6.619511869298558</v>
      </c>
      <c r="AM701" t="n">
        <v>1.722979142547938</v>
      </c>
      <c r="AN701" t="n">
        <v>-3.230764760487096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</row>
    <row r="702" spans="1:48">
      <c r="A702" t="n">
        <v>699</v>
      </c>
      <c r="B702" t="n">
        <v>0</v>
      </c>
      <c r="C702" t="n">
        <v>0</v>
      </c>
      <c r="D702" t="n">
        <v>0</v>
      </c>
      <c r="E702" t="n">
        <v>23.1</v>
      </c>
      <c r="F702" t="n">
        <v>-0.6094547006498683</v>
      </c>
      <c r="G702" t="n">
        <v>190.3000830715411</v>
      </c>
      <c r="H702" t="n">
        <v>750.5435276341583</v>
      </c>
      <c r="I702" t="n">
        <v>-5.573753128561896</v>
      </c>
      <c r="J702" t="n">
        <v>-5.573753128561896</v>
      </c>
      <c r="K702" t="n">
        <v>-279.6920571971744</v>
      </c>
      <c r="L702" t="n">
        <v>2</v>
      </c>
      <c r="M702" t="n">
        <v>-70.91583600334037</v>
      </c>
      <c r="N702" t="n">
        <v>1603.160975026562</v>
      </c>
      <c r="O702" t="b">
        <v>0</v>
      </c>
      <c r="P702" t="n">
        <v>-5.573753128561896</v>
      </c>
      <c r="Q702" t="n">
        <v>0</v>
      </c>
      <c r="R702" t="n">
        <v>0.938023885205571</v>
      </c>
      <c r="S702" t="n">
        <v>30.87282879435248</v>
      </c>
      <c r="T702" t="n">
        <v>-31.1426722895386</v>
      </c>
      <c r="U702" t="n">
        <v>-5.228313564830336</v>
      </c>
      <c r="V702" t="n">
        <v>39.77316371380178</v>
      </c>
      <c r="W702" t="n">
        <v>-74.72411338614855</v>
      </c>
      <c r="X702" t="n">
        <v>2</v>
      </c>
      <c r="Y702" t="n">
        <v>53.29593389186951</v>
      </c>
      <c r="Z702" t="n">
        <v>77.36508459363836</v>
      </c>
      <c r="AA702" t="n">
        <v>1603.160975026562</v>
      </c>
      <c r="AB702" t="b">
        <v>0</v>
      </c>
      <c r="AC702" t="b">
        <v>1</v>
      </c>
      <c r="AD702" t="n">
        <v>91.12448714097945</v>
      </c>
      <c r="AE702" t="n">
        <v>1.561258912821492</v>
      </c>
      <c r="AF702" t="n">
        <v>0</v>
      </c>
      <c r="AG702" t="n">
        <v>0.07554358289110574</v>
      </c>
      <c r="AH702" t="b">
        <v>0</v>
      </c>
      <c r="AI702" t="b">
        <v>0</v>
      </c>
      <c r="AJ702" t="n">
        <v>1603.160975026562</v>
      </c>
      <c r="AK702" t="n">
        <v>0</v>
      </c>
      <c r="AL702" t="n">
        <v>-5.228313564830336</v>
      </c>
      <c r="AM702" t="n">
        <v>0.7976645353899325</v>
      </c>
      <c r="AN702" t="n">
        <v>-2.832459295761023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</row>
    <row r="703" spans="1:48">
      <c r="A703" t="n">
        <v>700</v>
      </c>
      <c r="B703" t="n">
        <v>0</v>
      </c>
      <c r="C703" t="n">
        <v>0</v>
      </c>
      <c r="D703" t="n">
        <v>0</v>
      </c>
      <c r="E703" t="n">
        <v>21.8</v>
      </c>
      <c r="F703" t="n">
        <v>-0.2165044629194322</v>
      </c>
      <c r="G703" t="n">
        <v>179.5905545869956</v>
      </c>
      <c r="H703" t="n">
        <v>708.3051472911104</v>
      </c>
      <c r="I703" t="n">
        <v>-1.22863751499676</v>
      </c>
      <c r="J703" t="n">
        <v>-1.22863751499676</v>
      </c>
      <c r="K703" t="n">
        <v>-65.32985019047432</v>
      </c>
      <c r="L703" t="n">
        <v>2</v>
      </c>
      <c r="M703" t="n">
        <v>-16.5643636385584</v>
      </c>
      <c r="N703" t="n">
        <v>1512.939794613812</v>
      </c>
      <c r="O703" t="b">
        <v>0</v>
      </c>
      <c r="P703" t="n">
        <v>-1.22863751499676</v>
      </c>
      <c r="Q703" t="n">
        <v>0</v>
      </c>
      <c r="R703" t="n">
        <v>0.8581606309398322</v>
      </c>
      <c r="S703" t="n">
        <v>30.8846442889252</v>
      </c>
      <c r="T703" t="n">
        <v>-6.654908591377382</v>
      </c>
      <c r="U703" t="n">
        <v>-1.054368345065967</v>
      </c>
      <c r="V703" t="n">
        <v>9.909455047181019</v>
      </c>
      <c r="W703" t="n">
        <v>0</v>
      </c>
      <c r="X703" t="n">
        <v>0</v>
      </c>
      <c r="Y703" t="n">
        <v>-21.42817949427903</v>
      </c>
      <c r="Z703" t="n">
        <v>77.45219172932235</v>
      </c>
      <c r="AA703" t="n">
        <v>1512.939794613812</v>
      </c>
      <c r="AB703" t="b">
        <v>0</v>
      </c>
      <c r="AC703" t="b">
        <v>1</v>
      </c>
      <c r="AD703" t="n">
        <v>91.13001973722903</v>
      </c>
      <c r="AE703" t="n">
        <v>-0</v>
      </c>
      <c r="AF703" t="n">
        <v>0</v>
      </c>
      <c r="AG703" t="n">
        <v>0.08618246263212442</v>
      </c>
      <c r="AH703" t="b">
        <v>0</v>
      </c>
      <c r="AI703" t="b">
        <v>0</v>
      </c>
      <c r="AJ703" t="n">
        <v>1512.939794613812</v>
      </c>
      <c r="AK703" t="n">
        <v>0</v>
      </c>
      <c r="AL703" t="n">
        <v>-1.054368345065967</v>
      </c>
      <c r="AM703" t="n">
        <v>0</v>
      </c>
      <c r="AN703" t="n">
        <v>-1.046035828609905</v>
      </c>
      <c r="AO703" t="n">
        <v>0</v>
      </c>
      <c r="AP703" t="n">
        <v>1</v>
      </c>
      <c r="AQ703" t="n">
        <v>0</v>
      </c>
      <c r="AR703" t="n">
        <v>0</v>
      </c>
      <c r="AS703" t="n">
        <v>0</v>
      </c>
      <c r="AT703" t="n">
        <v>0.4031293304474246</v>
      </c>
      <c r="AU703" t="n">
        <v>0.1267370176937148</v>
      </c>
      <c r="AV703" t="n">
        <v>0.4031293304474246</v>
      </c>
    </row>
    <row r="704" spans="1:48">
      <c r="A704" t="n">
        <v>701</v>
      </c>
      <c r="B704" t="n">
        <v>0</v>
      </c>
      <c r="C704" t="n">
        <v>0</v>
      </c>
      <c r="D704" t="n">
        <v>0</v>
      </c>
      <c r="E704" t="n">
        <v>21.2</v>
      </c>
      <c r="F704" t="n">
        <v>-0.1078607810057406</v>
      </c>
      <c r="G704" t="n">
        <v>174.647695286436</v>
      </c>
      <c r="H704" t="n">
        <v>688.8105102097036</v>
      </c>
      <c r="I704" t="n">
        <v>-0.1129420467022862</v>
      </c>
      <c r="J704" t="n">
        <v>-0.1129420467022862</v>
      </c>
      <c r="K704" t="n">
        <v>-6.175386964976662</v>
      </c>
      <c r="L704" t="n">
        <v>2</v>
      </c>
      <c r="M704" t="n">
        <v>-1.565767486048849</v>
      </c>
      <c r="N704" t="n">
        <v>1471.299249807927</v>
      </c>
      <c r="O704" t="b">
        <v>0</v>
      </c>
      <c r="P704" t="n">
        <v>-0.1129420467022862</v>
      </c>
      <c r="Q704" t="n">
        <v>0</v>
      </c>
      <c r="R704" t="n">
        <v>0</v>
      </c>
      <c r="S704" t="n">
        <v>30.89060503183857</v>
      </c>
      <c r="T704" t="n">
        <v>0.1009802391371536</v>
      </c>
      <c r="U704" t="n">
        <v>0.01555843917480823</v>
      </c>
      <c r="V704" t="n">
        <v>1.666747725186003</v>
      </c>
      <c r="W704" t="n">
        <v>0</v>
      </c>
      <c r="X704" t="n">
        <v>0</v>
      </c>
      <c r="Y704" t="n">
        <v>-21.42817949427903</v>
      </c>
      <c r="Z704" t="n">
        <v>77.53575370599049</v>
      </c>
      <c r="AA704" t="n">
        <v>1471.299249807927</v>
      </c>
      <c r="AB704" t="b">
        <v>0</v>
      </c>
      <c r="AC704" t="b">
        <v>1</v>
      </c>
      <c r="AD704" t="n">
        <v>91.12257939712686</v>
      </c>
      <c r="AE704" t="n">
        <v>-0</v>
      </c>
      <c r="AF704" t="n">
        <v>0</v>
      </c>
      <c r="AG704" t="n">
        <v>0.0971903801182446</v>
      </c>
      <c r="AH704" t="b">
        <v>0</v>
      </c>
      <c r="AI704" t="b">
        <v>0</v>
      </c>
      <c r="AJ704" t="n">
        <v>1471.299249807927</v>
      </c>
      <c r="AK704" t="n">
        <v>0</v>
      </c>
      <c r="AL704" t="n">
        <v>0.01555843917480823</v>
      </c>
      <c r="AM704" t="n">
        <v>0</v>
      </c>
      <c r="AN704" t="n">
        <v>0.0170356720091238</v>
      </c>
      <c r="AO704" t="n">
        <v>0</v>
      </c>
      <c r="AP704" t="n">
        <v>1</v>
      </c>
      <c r="AQ704" t="n">
        <v>0</v>
      </c>
      <c r="AR704" t="n">
        <v>0</v>
      </c>
      <c r="AS704" t="n">
        <v>0</v>
      </c>
      <c r="AT704" t="n">
        <v>0.5805236533921585</v>
      </c>
      <c r="AU704" t="n">
        <v>0.1825067812603066</v>
      </c>
      <c r="AV704" t="n">
        <v>0.5805236533921585</v>
      </c>
    </row>
    <row r="705" spans="1:48">
      <c r="A705" t="n">
        <v>702</v>
      </c>
      <c r="B705" t="n">
        <v>0</v>
      </c>
      <c r="C705" t="n">
        <v>0</v>
      </c>
      <c r="D705" t="n">
        <v>0</v>
      </c>
      <c r="E705" t="n">
        <v>21</v>
      </c>
      <c r="F705" t="n">
        <v>-0.018719079724276</v>
      </c>
      <c r="G705" t="n">
        <v>173.0000755195829</v>
      </c>
      <c r="H705" t="n">
        <v>682.3122978492347</v>
      </c>
      <c r="I705" t="n">
        <v>0.7700820108834587</v>
      </c>
      <c r="J705" t="n">
        <v>0.7700820108834587</v>
      </c>
      <c r="K705" t="n">
        <v>42.5071578437695</v>
      </c>
      <c r="L705" t="n">
        <v>2</v>
      </c>
      <c r="M705" t="n">
        <v>10.77767693807543</v>
      </c>
      <c r="N705" t="n">
        <v>1457.419068205965</v>
      </c>
      <c r="O705" t="b">
        <v>0</v>
      </c>
      <c r="P705" t="n">
        <v>0.7700820108834587</v>
      </c>
      <c r="Q705" t="n">
        <v>0</v>
      </c>
      <c r="R705" t="n">
        <v>0.6827512190887667</v>
      </c>
      <c r="S705" t="n">
        <v>30.89060503183857</v>
      </c>
      <c r="T705" t="n">
        <v>7.390289116330901</v>
      </c>
      <c r="U705" t="n">
        <v>1.127910122095788</v>
      </c>
      <c r="V705" t="n">
        <v>2.344560212737534</v>
      </c>
      <c r="W705" t="n">
        <v>0</v>
      </c>
      <c r="X705" t="n">
        <v>0</v>
      </c>
      <c r="Y705" t="n">
        <v>-21.42817949427903</v>
      </c>
      <c r="Z705" t="n">
        <v>77.61659353574829</v>
      </c>
      <c r="AA705" t="n">
        <v>1457.419068205965</v>
      </c>
      <c r="AB705" t="b">
        <v>0</v>
      </c>
      <c r="AC705" t="b">
        <v>1</v>
      </c>
      <c r="AD705" t="n">
        <v>91.11513905702468</v>
      </c>
      <c r="AE705" t="n">
        <v>-0</v>
      </c>
      <c r="AF705" t="n">
        <v>0</v>
      </c>
      <c r="AG705" t="n">
        <v>0.09288599934744263</v>
      </c>
      <c r="AH705" t="b">
        <v>0</v>
      </c>
      <c r="AI705" t="b">
        <v>0</v>
      </c>
      <c r="AJ705" t="n">
        <v>1457.419068205965</v>
      </c>
      <c r="AK705" t="n">
        <v>0</v>
      </c>
      <c r="AL705" t="n">
        <v>1.127910122095788</v>
      </c>
      <c r="AM705" t="n">
        <v>0</v>
      </c>
      <c r="AN705" t="n">
        <v>1.128002449147932</v>
      </c>
      <c r="AO705" t="n">
        <v>0</v>
      </c>
      <c r="AP705" t="n">
        <v>1</v>
      </c>
      <c r="AQ705" t="n">
        <v>0</v>
      </c>
      <c r="AR705" t="n">
        <v>0</v>
      </c>
      <c r="AS705" t="n">
        <v>0</v>
      </c>
      <c r="AT705" t="n">
        <v>0.7798809462417229</v>
      </c>
      <c r="AU705" t="n">
        <v>0.2451813297065935</v>
      </c>
      <c r="AV705" t="n">
        <v>0.7798809462417229</v>
      </c>
    </row>
    <row r="706" spans="1:48">
      <c r="A706" t="n">
        <v>703</v>
      </c>
      <c r="B706" t="n">
        <v>0</v>
      </c>
      <c r="C706" t="n">
        <v>0</v>
      </c>
      <c r="D706" t="n">
        <v>0</v>
      </c>
      <c r="E706" t="n">
        <v>21</v>
      </c>
      <c r="F706" t="n">
        <v>0.01607043323618562</v>
      </c>
      <c r="G706" t="n">
        <v>173.0000755195829</v>
      </c>
      <c r="H706" t="n">
        <v>682.3122978492347</v>
      </c>
      <c r="I706" t="n">
        <v>1.114976544995235</v>
      </c>
      <c r="J706" t="n">
        <v>1.114976544995235</v>
      </c>
      <c r="K706" t="n">
        <v>61.54472292612186</v>
      </c>
      <c r="L706" t="n">
        <v>2</v>
      </c>
      <c r="M706" t="n">
        <v>15.60464577234327</v>
      </c>
      <c r="N706" t="n">
        <v>1457.419068205965</v>
      </c>
      <c r="O706" t="b">
        <v>0</v>
      </c>
      <c r="P706" t="n">
        <v>1.114976544995235</v>
      </c>
      <c r="Q706" t="n">
        <v>0</v>
      </c>
      <c r="R706" t="n">
        <v>0.7502556638181967</v>
      </c>
      <c r="S706" t="n">
        <v>30.89896138466738</v>
      </c>
      <c r="T706" t="n">
        <v>9.737408360757462</v>
      </c>
      <c r="U706" t="n">
        <v>1.486128794177845</v>
      </c>
      <c r="V706" t="n">
        <v>2.431862587188514</v>
      </c>
      <c r="W706" t="n">
        <v>0</v>
      </c>
      <c r="X706" t="n">
        <v>0</v>
      </c>
      <c r="Y706" t="n">
        <v>-21.42817949427903</v>
      </c>
      <c r="Z706" t="n">
        <v>77.79469633369746</v>
      </c>
      <c r="AA706" t="n">
        <v>1457.419068205965</v>
      </c>
      <c r="AB706" t="b">
        <v>0</v>
      </c>
      <c r="AC706" t="b">
        <v>1</v>
      </c>
      <c r="AD706" t="n">
        <v>91.1076987169225</v>
      </c>
      <c r="AE706" t="n">
        <v>-0</v>
      </c>
      <c r="AF706" t="n">
        <v>0</v>
      </c>
      <c r="AG706" t="n">
        <v>0.09079409901855989</v>
      </c>
      <c r="AH706" t="b">
        <v>0</v>
      </c>
      <c r="AI706" t="b">
        <v>0</v>
      </c>
      <c r="AJ706" t="n">
        <v>1457.419068205965</v>
      </c>
      <c r="AK706" t="n">
        <v>0</v>
      </c>
      <c r="AL706" t="n">
        <v>1.486128794177845</v>
      </c>
      <c r="AM706" t="n">
        <v>0</v>
      </c>
      <c r="AN706" t="n">
        <v>1.486151875940881</v>
      </c>
      <c r="AO706" t="n">
        <v>0</v>
      </c>
      <c r="AP706" t="n">
        <v>1</v>
      </c>
      <c r="AQ706" t="n">
        <v>0</v>
      </c>
      <c r="AR706" t="n">
        <v>0</v>
      </c>
      <c r="AS706" t="n">
        <v>0</v>
      </c>
      <c r="AT706" t="n">
        <v>0.8446866897717659</v>
      </c>
      <c r="AU706" t="n">
        <v>0.2655551552858577</v>
      </c>
      <c r="AV706" t="n">
        <v>0.8446866897717659</v>
      </c>
    </row>
    <row r="707" spans="1:48">
      <c r="A707" t="n">
        <v>704</v>
      </c>
      <c r="B707" t="n">
        <v>0</v>
      </c>
      <c r="C707" t="n">
        <v>0</v>
      </c>
      <c r="D707" t="n">
        <v>0</v>
      </c>
      <c r="E707" t="n">
        <v>20.9</v>
      </c>
      <c r="F707" t="n">
        <v>-0.1288959865537995</v>
      </c>
      <c r="G707" t="n">
        <v>172.1762656361562</v>
      </c>
      <c r="H707" t="n">
        <v>679.0631916690003</v>
      </c>
      <c r="I707" t="n">
        <v>-0.3215256963616694</v>
      </c>
      <c r="J707" t="n">
        <v>-0.3215256963616694</v>
      </c>
      <c r="K707" t="n">
        <v>-17.8325637571306</v>
      </c>
      <c r="L707" t="n">
        <v>2</v>
      </c>
      <c r="M707" t="n">
        <v>-4.521441114891126</v>
      </c>
      <c r="N707" t="n">
        <v>1450.478977404985</v>
      </c>
      <c r="O707" t="b">
        <v>0</v>
      </c>
      <c r="P707" t="n">
        <v>-0.3215256963616694</v>
      </c>
      <c r="Q707" t="n">
        <v>0</v>
      </c>
      <c r="R707" t="n">
        <v>0.5826528827701495</v>
      </c>
      <c r="S707" t="n">
        <v>30.90848586321442</v>
      </c>
      <c r="T707" t="n">
        <v>-1.233347705930147</v>
      </c>
      <c r="U707" t="n">
        <v>-0.1873378738698064</v>
      </c>
      <c r="V707" t="n">
        <v>3.288093408960979</v>
      </c>
      <c r="W707" t="n">
        <v>0</v>
      </c>
      <c r="X707" t="n">
        <v>0</v>
      </c>
      <c r="Y707" t="n">
        <v>-21.42817949427903</v>
      </c>
      <c r="Z707" t="n">
        <v>77.87374461674774</v>
      </c>
      <c r="AA707" t="n">
        <v>1450.478977404985</v>
      </c>
      <c r="AB707" t="b">
        <v>0</v>
      </c>
      <c r="AC707" t="b">
        <v>1</v>
      </c>
      <c r="AD707" t="n">
        <v>91.10025837682032</v>
      </c>
      <c r="AE707" t="n">
        <v>-0</v>
      </c>
      <c r="AF707" t="n">
        <v>0</v>
      </c>
      <c r="AG707" t="n">
        <v>0.07390788018581984</v>
      </c>
      <c r="AH707" t="b">
        <v>0</v>
      </c>
      <c r="AI707" t="b">
        <v>0</v>
      </c>
      <c r="AJ707" t="n">
        <v>1450.478977404985</v>
      </c>
      <c r="AK707" t="n">
        <v>0</v>
      </c>
      <c r="AL707" t="n">
        <v>-0.1873378738698064</v>
      </c>
      <c r="AM707" t="n">
        <v>0</v>
      </c>
      <c r="AN707" t="n">
        <v>-0.1845449805424286</v>
      </c>
      <c r="AO707" t="n">
        <v>0</v>
      </c>
      <c r="AP707" t="n">
        <v>1</v>
      </c>
      <c r="AQ707" t="n">
        <v>0</v>
      </c>
      <c r="AR707" t="n">
        <v>0</v>
      </c>
      <c r="AS707" t="n">
        <v>0</v>
      </c>
      <c r="AT707" t="n">
        <v>0.532545392860161</v>
      </c>
      <c r="AU707" t="n">
        <v>0.1674232306607789</v>
      </c>
      <c r="AV707" t="n">
        <v>0.532545392860161</v>
      </c>
    </row>
    <row r="708" spans="1:48">
      <c r="A708" t="n">
        <v>705</v>
      </c>
      <c r="B708" t="n">
        <v>0</v>
      </c>
      <c r="C708" t="n">
        <v>0</v>
      </c>
      <c r="D708" t="n">
        <v>0</v>
      </c>
      <c r="E708" t="n">
        <v>19.9</v>
      </c>
      <c r="F708" t="n">
        <v>-0.417153153687658</v>
      </c>
      <c r="G708" t="n">
        <v>163.9381668018904</v>
      </c>
      <c r="H708" t="n">
        <v>646.5721298666558</v>
      </c>
      <c r="I708" t="n">
        <v>-3.022318448674799</v>
      </c>
      <c r="J708" t="n">
        <v>-3.022318448674799</v>
      </c>
      <c r="K708" t="n">
        <v>-176.0481760000538</v>
      </c>
      <c r="L708" t="n">
        <v>2</v>
      </c>
      <c r="M708" t="n">
        <v>-44.63696146045989</v>
      </c>
      <c r="N708" t="n">
        <v>1381.078069395177</v>
      </c>
      <c r="O708" t="b">
        <v>0</v>
      </c>
      <c r="P708" t="n">
        <v>-3.022318448674799</v>
      </c>
      <c r="Q708" t="n">
        <v>0</v>
      </c>
      <c r="R708" t="n">
        <v>0.9245595176840449</v>
      </c>
      <c r="S708" t="n">
        <v>30.91307565446835</v>
      </c>
      <c r="T708" t="n">
        <v>-19.32093986833525</v>
      </c>
      <c r="U708" t="n">
        <v>-2.794313287194363</v>
      </c>
      <c r="V708" t="n">
        <v>25.31602159212465</v>
      </c>
      <c r="W708" t="n">
        <v>-62.4350099584479</v>
      </c>
      <c r="X708" t="n">
        <v>2</v>
      </c>
      <c r="Y708" t="n">
        <v>41.00683046416887</v>
      </c>
      <c r="Z708" t="n">
        <v>77.94961489681843</v>
      </c>
      <c r="AA708" t="n">
        <v>1381.078069395177</v>
      </c>
      <c r="AB708" t="b">
        <v>0</v>
      </c>
      <c r="AC708" t="b">
        <v>1</v>
      </c>
      <c r="AD708" t="n">
        <v>91.10365744816926</v>
      </c>
      <c r="AE708" t="n">
        <v>1.304494778894152</v>
      </c>
      <c r="AF708" t="n">
        <v>0</v>
      </c>
      <c r="AG708" t="n">
        <v>0.06404452013114598</v>
      </c>
      <c r="AH708" t="b">
        <v>0</v>
      </c>
      <c r="AI708" t="b">
        <v>0</v>
      </c>
      <c r="AJ708" t="n">
        <v>1381.078069395177</v>
      </c>
      <c r="AK708" t="n">
        <v>0</v>
      </c>
      <c r="AL708" t="n">
        <v>-2.794313287194363</v>
      </c>
      <c r="AM708" t="n">
        <v>0</v>
      </c>
      <c r="AN708" t="n">
        <v>-1.469044921567649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</row>
    <row r="709" spans="1:48">
      <c r="A709" t="n">
        <v>706</v>
      </c>
      <c r="B709" t="n">
        <v>0</v>
      </c>
      <c r="C709" t="n">
        <v>0</v>
      </c>
      <c r="D709" t="n">
        <v>0</v>
      </c>
      <c r="E709" t="n">
        <v>17.9</v>
      </c>
      <c r="F709" t="n">
        <v>-0.7024913986955674</v>
      </c>
      <c r="G709" t="n">
        <v>147.4619691333587</v>
      </c>
      <c r="H709" t="n">
        <v>581.5900062619668</v>
      </c>
      <c r="I709" t="n">
        <v>-5.143548599289663</v>
      </c>
      <c r="J709" t="n">
        <v>-5.143548599289663</v>
      </c>
      <c r="K709" t="n">
        <v>-333.0843292361095</v>
      </c>
      <c r="L709" t="n">
        <v>2</v>
      </c>
      <c r="M709" t="n">
        <v>-84.45343033369915</v>
      </c>
      <c r="N709" t="n">
        <v>1242.276253375561</v>
      </c>
      <c r="O709" t="b">
        <v>0</v>
      </c>
      <c r="P709" t="n">
        <v>-5.143548599289663</v>
      </c>
      <c r="Q709" t="n">
        <v>0</v>
      </c>
      <c r="R709" t="n">
        <v>0.942905545532981</v>
      </c>
      <c r="S709" t="n">
        <v>30.9208743956401</v>
      </c>
      <c r="T709" t="n">
        <v>-37.28071526260683</v>
      </c>
      <c r="U709" t="n">
        <v>-4.84988049798862</v>
      </c>
      <c r="V709" t="n">
        <v>47.17271507109233</v>
      </c>
      <c r="W709" t="n">
        <v>-71.97258372447273</v>
      </c>
      <c r="X709" t="n">
        <v>2</v>
      </c>
      <c r="Y709" t="n">
        <v>50.54440423019369</v>
      </c>
      <c r="Z709" t="n">
        <v>77.98068394817298</v>
      </c>
      <c r="AA709" t="n">
        <v>1242.276253375561</v>
      </c>
      <c r="AB709" t="b">
        <v>0</v>
      </c>
      <c r="AC709" t="b">
        <v>1</v>
      </c>
      <c r="AD709" t="n">
        <v>91.11955175974813</v>
      </c>
      <c r="AE709" t="n">
        <v>1.503769435683308</v>
      </c>
      <c r="AF709" t="n">
        <v>0</v>
      </c>
      <c r="AG709" t="n">
        <v>0.05738855266484133</v>
      </c>
      <c r="AH709" t="b">
        <v>0</v>
      </c>
      <c r="AI709" t="b">
        <v>0</v>
      </c>
      <c r="AJ709" t="n">
        <v>1242.276253375561</v>
      </c>
      <c r="AK709" t="n">
        <v>0</v>
      </c>
      <c r="AL709" t="n">
        <v>-4.84988049798862</v>
      </c>
      <c r="AM709" t="n">
        <v>1.17341124301122</v>
      </c>
      <c r="AN709" t="n">
        <v>-2.119519437258732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</row>
    <row r="710" spans="1:48">
      <c r="A710" t="n">
        <v>707</v>
      </c>
      <c r="B710" t="n">
        <v>0</v>
      </c>
      <c r="C710" t="n">
        <v>0</v>
      </c>
      <c r="D710" t="n">
        <v>0</v>
      </c>
      <c r="E710" t="n">
        <v>15.1</v>
      </c>
      <c r="F710" t="n">
        <v>-0.7728812515300731</v>
      </c>
      <c r="G710" t="n">
        <v>124.3952923974143</v>
      </c>
      <c r="H710" t="n">
        <v>490.6150332154021</v>
      </c>
      <c r="I710" t="n">
        <v>-4.855355851284145</v>
      </c>
      <c r="J710" t="n">
        <v>-4.855355851284145</v>
      </c>
      <c r="K710" t="n">
        <v>-372.7249814566575</v>
      </c>
      <c r="L710" t="n">
        <v>2</v>
      </c>
      <c r="M710" t="n">
        <v>-94.50430564316875</v>
      </c>
      <c r="N710" t="n">
        <v>1047.953710948099</v>
      </c>
      <c r="O710" t="b">
        <v>0</v>
      </c>
      <c r="P710" t="n">
        <v>-4.855355851284145</v>
      </c>
      <c r="Q710" t="n">
        <v>0</v>
      </c>
      <c r="R710" t="n">
        <v>0.945453000964302</v>
      </c>
      <c r="S710" t="n">
        <v>30.93091908716189</v>
      </c>
      <c r="T710" t="n">
        <v>-41.83023378950444</v>
      </c>
      <c r="U710" t="n">
        <v>-4.590510760346177</v>
      </c>
      <c r="V710" t="n">
        <v>52.67407185366431</v>
      </c>
      <c r="W710" t="n">
        <v>-81.09605205391428</v>
      </c>
      <c r="X710" t="n">
        <v>2</v>
      </c>
      <c r="Y710" t="n">
        <v>59.66787255963524</v>
      </c>
      <c r="Z710" t="n">
        <v>78.01666935167654</v>
      </c>
      <c r="AA710" t="n">
        <v>1047.953710948099</v>
      </c>
      <c r="AB710" t="b">
        <v>0</v>
      </c>
      <c r="AC710" t="b">
        <v>1</v>
      </c>
      <c r="AD710" t="n">
        <v>91.13868583557971</v>
      </c>
      <c r="AE710" t="n">
        <v>1.694391921514309</v>
      </c>
      <c r="AF710" t="n">
        <v>0</v>
      </c>
      <c r="AG710" t="n">
        <v>0.04066839378487558</v>
      </c>
      <c r="AH710" t="b">
        <v>0</v>
      </c>
      <c r="AI710" t="b">
        <v>0</v>
      </c>
      <c r="AJ710" t="n">
        <v>1047.953710948099</v>
      </c>
      <c r="AK710" t="n">
        <v>0</v>
      </c>
      <c r="AL710" t="n">
        <v>-4.590510760346177</v>
      </c>
      <c r="AM710" t="n">
        <v>1.075649472767122</v>
      </c>
      <c r="AN710" t="n">
        <v>-1.76043370040764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</row>
    <row r="711" spans="1:48">
      <c r="A711" t="n">
        <v>708</v>
      </c>
      <c r="B711" t="n">
        <v>0</v>
      </c>
      <c r="C711" t="n">
        <v>0</v>
      </c>
      <c r="D711" t="n">
        <v>0</v>
      </c>
      <c r="E711" t="n">
        <v>12.8</v>
      </c>
      <c r="F711" t="n">
        <v>-0.4559835951841378</v>
      </c>
      <c r="G711" t="n">
        <v>105.4476650786029</v>
      </c>
      <c r="H711" t="n">
        <v>415.8855910700098</v>
      </c>
      <c r="I711" t="n">
        <v>-2.209830189566016</v>
      </c>
      <c r="J711" t="n">
        <v>-2.209830189566016</v>
      </c>
      <c r="K711" t="n">
        <v>-200.1213006286843</v>
      </c>
      <c r="L711" t="n">
        <v>2</v>
      </c>
      <c r="M711" t="n">
        <v>-50.74069488556903</v>
      </c>
      <c r="N711" t="n">
        <v>888.3316225255409</v>
      </c>
      <c r="O711" t="b">
        <v>0</v>
      </c>
      <c r="P711" t="n">
        <v>-2.209830189566016</v>
      </c>
      <c r="Q711" t="n">
        <v>0</v>
      </c>
      <c r="R711" t="n">
        <v>0.9312195344886377</v>
      </c>
      <c r="S711" t="n">
        <v>30.93997790978424</v>
      </c>
      <c r="T711" t="n">
        <v>-22.12112653135281</v>
      </c>
      <c r="U711" t="n">
        <v>-2.057837040426604</v>
      </c>
      <c r="V711" t="n">
        <v>28.61956835421623</v>
      </c>
      <c r="W711" t="n">
        <v>-56.60836905671932</v>
      </c>
      <c r="X711" t="n">
        <v>2</v>
      </c>
      <c r="Y711" t="n">
        <v>35.18018956244029</v>
      </c>
      <c r="Z711" t="n">
        <v>78.0350767778958</v>
      </c>
      <c r="AA711" t="n">
        <v>888.3316225255409</v>
      </c>
      <c r="AB711" t="b">
        <v>0</v>
      </c>
      <c r="AC711" t="b">
        <v>1</v>
      </c>
      <c r="AD711" t="n">
        <v>91.15515251303145</v>
      </c>
      <c r="AE711" t="n">
        <v>1.182755026792653</v>
      </c>
      <c r="AF711" t="n">
        <v>0</v>
      </c>
      <c r="AG711" t="n">
        <v>0.05372939210168615</v>
      </c>
      <c r="AH711" t="b">
        <v>0</v>
      </c>
      <c r="AI711" t="b">
        <v>0</v>
      </c>
      <c r="AJ711" t="n">
        <v>888.3316225255409</v>
      </c>
      <c r="AK711" t="n">
        <v>0</v>
      </c>
      <c r="AL711" t="n">
        <v>-2.057837040426604</v>
      </c>
      <c r="AM711" t="n">
        <v>0</v>
      </c>
      <c r="AN711" t="n">
        <v>-0.8529004393561812</v>
      </c>
      <c r="AO711" t="n">
        <v>0</v>
      </c>
      <c r="AP711" t="n">
        <v>1</v>
      </c>
      <c r="AQ711" t="n">
        <v>0</v>
      </c>
      <c r="AR711" t="n">
        <v>0</v>
      </c>
      <c r="AS711" t="n">
        <v>0</v>
      </c>
      <c r="AT711" t="n">
        <v>0.1892702830865564</v>
      </c>
      <c r="AU711" t="n">
        <v>0.05950336382076702</v>
      </c>
      <c r="AV711" t="n">
        <v>0.1892702830865564</v>
      </c>
    </row>
    <row r="712" spans="1:48">
      <c r="A712" t="n">
        <v>709</v>
      </c>
      <c r="B712" t="n">
        <v>0</v>
      </c>
      <c r="C712" t="n">
        <v>0</v>
      </c>
      <c r="D712" t="n">
        <v>0</v>
      </c>
      <c r="E712" t="n">
        <v>12</v>
      </c>
      <c r="F712" t="n">
        <v>0.01348229893329056</v>
      </c>
      <c r="G712" t="n">
        <v>98.85718601119021</v>
      </c>
      <c r="H712" t="n">
        <v>389.8927416281342</v>
      </c>
      <c r="I712" t="n">
        <v>0.585138823457091</v>
      </c>
      <c r="J712" t="n">
        <v>0.585138823457091</v>
      </c>
      <c r="K712" t="n">
        <v>56.52258975141995</v>
      </c>
      <c r="L712" t="n">
        <v>2</v>
      </c>
      <c r="M712" t="n">
        <v>14.33128543393001</v>
      </c>
      <c r="N712" t="n">
        <v>832.8108961176946</v>
      </c>
      <c r="O712" t="b">
        <v>0</v>
      </c>
      <c r="P712" t="n">
        <v>0.585138823457091</v>
      </c>
      <c r="Q712" t="n">
        <v>0</v>
      </c>
      <c r="R712" t="n">
        <v>0.7603362482623006</v>
      </c>
      <c r="S712" t="n">
        <v>30.94517671854068</v>
      </c>
      <c r="T712" t="n">
        <v>8.824258094194906</v>
      </c>
      <c r="U712" t="n">
        <v>0.7695790182230402</v>
      </c>
      <c r="V712" t="n">
        <v>2.114854801156514</v>
      </c>
      <c r="W712" t="n">
        <v>0</v>
      </c>
      <c r="X712" t="n">
        <v>0</v>
      </c>
      <c r="Y712" t="n">
        <v>-21.42817949427903</v>
      </c>
      <c r="Z712" t="n">
        <v>78.08068700857478</v>
      </c>
      <c r="AA712" t="n">
        <v>832.8108961176946</v>
      </c>
      <c r="AB712" t="b">
        <v>0</v>
      </c>
      <c r="AC712" t="b">
        <v>1</v>
      </c>
      <c r="AD712" t="n">
        <v>91.1575400147794</v>
      </c>
      <c r="AE712" t="n">
        <v>-0</v>
      </c>
      <c r="AF712" t="n">
        <v>0</v>
      </c>
      <c r="AG712" t="n">
        <v>0.05968891670906717</v>
      </c>
      <c r="AH712" t="b">
        <v>0</v>
      </c>
      <c r="AI712" t="b">
        <v>0</v>
      </c>
      <c r="AJ712" t="n">
        <v>832.8108961176946</v>
      </c>
      <c r="AK712" t="n">
        <v>0</v>
      </c>
      <c r="AL712" t="n">
        <v>0.7695790182230402</v>
      </c>
      <c r="AM712" t="n">
        <v>0</v>
      </c>
      <c r="AN712" t="n">
        <v>0.7699483264316191</v>
      </c>
      <c r="AO712" t="n">
        <v>0</v>
      </c>
      <c r="AP712" t="n">
        <v>1</v>
      </c>
      <c r="AQ712" t="n">
        <v>0</v>
      </c>
      <c r="AR712" t="n">
        <v>0</v>
      </c>
      <c r="AS712" t="n">
        <v>0</v>
      </c>
      <c r="AT712" t="n">
        <v>0.5008705674569379</v>
      </c>
      <c r="AU712" t="n">
        <v>0.1574652032874838</v>
      </c>
      <c r="AV712" t="n">
        <v>0.5008705674569379</v>
      </c>
    </row>
    <row r="713" spans="1:48">
      <c r="A713" t="n">
        <v>710</v>
      </c>
      <c r="B713" t="n">
        <v>0</v>
      </c>
      <c r="C713" t="n">
        <v>0</v>
      </c>
      <c r="D713" t="n">
        <v>0</v>
      </c>
      <c r="E713" t="n">
        <v>13.2</v>
      </c>
      <c r="F713" t="n">
        <v>0.7353877327843095</v>
      </c>
      <c r="G713" t="n">
        <v>108.7429046123092</v>
      </c>
      <c r="H713" t="n">
        <v>428.8820157909475</v>
      </c>
      <c r="I713" t="n">
        <v>5.146663555245424</v>
      </c>
      <c r="J713" t="n">
        <v>5.146663555245424</v>
      </c>
      <c r="K713" t="n">
        <v>451.9560783309241</v>
      </c>
      <c r="L713" t="n">
        <v>2</v>
      </c>
      <c r="M713" t="n">
        <v>114.5933261488144</v>
      </c>
      <c r="N713" t="n">
        <v>916.091985729464</v>
      </c>
      <c r="O713" t="b">
        <v>0</v>
      </c>
      <c r="P713" t="n">
        <v>5.146663555245424</v>
      </c>
      <c r="Q713" t="n">
        <v>0</v>
      </c>
      <c r="R713" t="n">
        <v>0.9311112825982697</v>
      </c>
      <c r="S713" t="n">
        <v>30.94997340240407</v>
      </c>
      <c r="T713" t="n">
        <v>57.61777559110483</v>
      </c>
      <c r="U713" t="n">
        <v>5.527441941078878</v>
      </c>
      <c r="V713" t="n">
        <v>3.969214660011929</v>
      </c>
      <c r="W713" t="n">
        <v>0</v>
      </c>
      <c r="X713" t="n">
        <v>0</v>
      </c>
      <c r="Y713" t="n">
        <v>-21.42817949427903</v>
      </c>
      <c r="Z713" t="n">
        <v>78.12999749938875</v>
      </c>
      <c r="AA713" t="n">
        <v>916.091985729464</v>
      </c>
      <c r="AB713" t="b">
        <v>0</v>
      </c>
      <c r="AC713" t="b">
        <v>1</v>
      </c>
      <c r="AD713" t="n">
        <v>91.15009967467722</v>
      </c>
      <c r="AE713" t="n">
        <v>-0</v>
      </c>
      <c r="AF713" t="n">
        <v>0</v>
      </c>
      <c r="AG713" t="n">
        <v>0.07083663590442163</v>
      </c>
      <c r="AH713" t="b">
        <v>0</v>
      </c>
      <c r="AI713" t="b">
        <v>0</v>
      </c>
      <c r="AJ713" t="n">
        <v>916.091985729464</v>
      </c>
      <c r="AK713" t="n">
        <v>0</v>
      </c>
      <c r="AL713" t="n">
        <v>5.527441941078878</v>
      </c>
      <c r="AM713" t="n">
        <v>0</v>
      </c>
      <c r="AN713" t="n">
        <v>5.587477606735984</v>
      </c>
      <c r="AO713" t="n">
        <v>0</v>
      </c>
      <c r="AP713" t="n">
        <v>1</v>
      </c>
      <c r="AQ713" t="n">
        <v>0</v>
      </c>
      <c r="AR713" t="n">
        <v>0</v>
      </c>
      <c r="AS713" t="n">
        <v>0</v>
      </c>
      <c r="AT713" t="n">
        <v>1.534372387254273</v>
      </c>
      <c r="AU713" t="n">
        <v>0.4823806299987235</v>
      </c>
      <c r="AV713" t="n">
        <v>1.534372387254273</v>
      </c>
    </row>
    <row r="714" spans="1:48">
      <c r="A714" t="n">
        <v>711</v>
      </c>
      <c r="B714" t="n">
        <v>0</v>
      </c>
      <c r="C714" t="n">
        <v>0</v>
      </c>
      <c r="D714" t="n">
        <v>0</v>
      </c>
      <c r="E714" t="n">
        <v>17.1</v>
      </c>
      <c r="F714" t="n">
        <v>1.294966769929471</v>
      </c>
      <c r="G714" t="n">
        <v>140.8714900659461</v>
      </c>
      <c r="H714" t="n">
        <v>555.5971568200913</v>
      </c>
      <c r="I714" t="n">
        <v>11.2061077172144</v>
      </c>
      <c r="J714" t="n">
        <v>11.2061077172144</v>
      </c>
      <c r="K714" t="n">
        <v>759.6316764364435</v>
      </c>
      <c r="L714" t="n">
        <v>2</v>
      </c>
      <c r="M714" t="n">
        <v>192.6043804352037</v>
      </c>
      <c r="N714" t="n">
        <v>1186.755526967715</v>
      </c>
      <c r="O714" t="b">
        <v>0</v>
      </c>
      <c r="P714" t="n">
        <v>11.2061077172144</v>
      </c>
      <c r="Q714" t="n">
        <v>0</v>
      </c>
      <c r="R714" t="n">
        <v>0.9424294167033027</v>
      </c>
      <c r="S714" t="n">
        <v>30.96210041158102</v>
      </c>
      <c r="T714" t="n">
        <v>95.67887896242863</v>
      </c>
      <c r="U714" t="n">
        <v>11.89065994609369</v>
      </c>
      <c r="V714" t="n">
        <v>5.508288871041117</v>
      </c>
      <c r="W714" t="n">
        <v>0</v>
      </c>
      <c r="X714" t="n">
        <v>0</v>
      </c>
      <c r="Y714" t="n">
        <v>-21.42817949427903</v>
      </c>
      <c r="Z714" t="n">
        <v>78.21607234164166</v>
      </c>
      <c r="AA714" t="n">
        <v>1186.755526967715</v>
      </c>
      <c r="AB714" t="b">
        <v>0</v>
      </c>
      <c r="AC714" t="b">
        <v>1</v>
      </c>
      <c r="AD714" t="n">
        <v>91.14265933457504</v>
      </c>
      <c r="AE714" t="n">
        <v>-0</v>
      </c>
      <c r="AF714" t="n">
        <v>0</v>
      </c>
      <c r="AG714" t="n">
        <v>0.0753456587398198</v>
      </c>
      <c r="AH714" t="b">
        <v>0</v>
      </c>
      <c r="AI714" t="b">
        <v>0</v>
      </c>
      <c r="AJ714" t="n">
        <v>1186.755526967715</v>
      </c>
      <c r="AK714" t="n">
        <v>0</v>
      </c>
      <c r="AL714" t="n">
        <v>11.89065994609369</v>
      </c>
      <c r="AM714" t="n">
        <v>0</v>
      </c>
      <c r="AN714" t="n">
        <v>12.03471322920249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2.885619665226169</v>
      </c>
      <c r="AU714" t="n">
        <v>0.9071898344960448</v>
      </c>
      <c r="AV714" t="n">
        <v>2.885619665226169</v>
      </c>
    </row>
    <row r="715" spans="1:48">
      <c r="A715" t="n">
        <v>712</v>
      </c>
      <c r="B715" t="n">
        <v>0</v>
      </c>
      <c r="C715" t="n">
        <v>0</v>
      </c>
      <c r="D715" t="n">
        <v>0</v>
      </c>
      <c r="E715" t="n">
        <v>21.1</v>
      </c>
      <c r="F715" t="n">
        <v>0.6680785208311391</v>
      </c>
      <c r="G715" t="n">
        <v>173.8238854030095</v>
      </c>
      <c r="H715" t="n">
        <v>685.5614040294693</v>
      </c>
      <c r="I715" t="n">
        <v>7.615798814006441</v>
      </c>
      <c r="J715" t="n">
        <v>7.615798814006441</v>
      </c>
      <c r="K715" t="n">
        <v>418.3862387032573</v>
      </c>
      <c r="L715" t="n">
        <v>2</v>
      </c>
      <c r="M715" t="n">
        <v>106.0817035251667</v>
      </c>
      <c r="N715" t="n">
        <v>1464.359159006946</v>
      </c>
      <c r="O715" t="b">
        <v>0</v>
      </c>
      <c r="P715" t="n">
        <v>7.615798814006441</v>
      </c>
      <c r="Q715" t="n">
        <v>0</v>
      </c>
      <c r="R715" t="n">
        <v>0.9242289884865198</v>
      </c>
      <c r="S715" t="n">
        <v>30.98416700285785</v>
      </c>
      <c r="T715" t="n">
        <v>53.7352966607882</v>
      </c>
      <c r="U715" t="n">
        <v>8.240164406093523</v>
      </c>
      <c r="V715" t="n">
        <v>4.071577781964855</v>
      </c>
      <c r="W715" t="n">
        <v>0</v>
      </c>
      <c r="X715" t="n">
        <v>0</v>
      </c>
      <c r="Y715" t="n">
        <v>-21.42817949427903</v>
      </c>
      <c r="Z715" t="n">
        <v>78.35219732218192</v>
      </c>
      <c r="AA715" t="n">
        <v>1464.359159006946</v>
      </c>
      <c r="AB715" t="b">
        <v>0</v>
      </c>
      <c r="AC715" t="b">
        <v>1</v>
      </c>
      <c r="AD715" t="n">
        <v>91.13521899447287</v>
      </c>
      <c r="AE715" t="n">
        <v>-0</v>
      </c>
      <c r="AF715" t="n">
        <v>0</v>
      </c>
      <c r="AG715" t="n">
        <v>0.07789865198047069</v>
      </c>
      <c r="AH715" t="b">
        <v>0</v>
      </c>
      <c r="AI715" t="b">
        <v>0</v>
      </c>
      <c r="AJ715" t="n">
        <v>1464.359159006946</v>
      </c>
      <c r="AK715" t="n">
        <v>0</v>
      </c>
      <c r="AL715" t="n">
        <v>8.240164406093523</v>
      </c>
      <c r="AM715" t="n">
        <v>0</v>
      </c>
      <c r="AN715" t="n">
        <v>8.291152020640446</v>
      </c>
      <c r="AO715" t="n">
        <v>0</v>
      </c>
      <c r="AP715" t="n">
        <v>1</v>
      </c>
      <c r="AQ715" t="n">
        <v>0</v>
      </c>
      <c r="AR715" t="n">
        <v>0</v>
      </c>
      <c r="AS715" t="n">
        <v>0</v>
      </c>
      <c r="AT715" t="n">
        <v>2.126476224396179</v>
      </c>
      <c r="AU715" t="n">
        <v>0.668528024436839</v>
      </c>
      <c r="AV715" t="n">
        <v>2.126476224396179</v>
      </c>
    </row>
    <row r="716" spans="1:48">
      <c r="A716" t="n">
        <v>713</v>
      </c>
      <c r="B716" t="n">
        <v>0</v>
      </c>
      <c r="C716" t="n">
        <v>0</v>
      </c>
      <c r="D716" t="n">
        <v>0</v>
      </c>
      <c r="E716" t="n">
        <v>21.8</v>
      </c>
      <c r="F716" t="n">
        <v>-0.05061418658735972</v>
      </c>
      <c r="G716" t="n">
        <v>179.5905545869956</v>
      </c>
      <c r="H716" t="n">
        <v>708.3051472911104</v>
      </c>
      <c r="I716" t="n">
        <v>0.4786084396850698</v>
      </c>
      <c r="J716" t="n">
        <v>0.4786084396850698</v>
      </c>
      <c r="K716" t="n">
        <v>25.44885475404415</v>
      </c>
      <c r="L716" t="n">
        <v>2</v>
      </c>
      <c r="M716" t="n">
        <v>6.452549379828637</v>
      </c>
      <c r="N716" t="n">
        <v>1512.939794613812</v>
      </c>
      <c r="O716" t="b">
        <v>0</v>
      </c>
      <c r="P716" t="n">
        <v>0.4786084396850698</v>
      </c>
      <c r="Q716" t="n">
        <v>0</v>
      </c>
      <c r="R716" t="n">
        <v>0.5687384493738539</v>
      </c>
      <c r="S716" t="n">
        <v>31.00390478614504</v>
      </c>
      <c r="T716" t="n">
        <v>5.311503828440671</v>
      </c>
      <c r="U716" t="n">
        <v>0.8415264348875803</v>
      </c>
      <c r="V716" t="n">
        <v>2.290647377210036</v>
      </c>
      <c r="W716" t="n">
        <v>0</v>
      </c>
      <c r="X716" t="n">
        <v>0</v>
      </c>
      <c r="Y716" t="n">
        <v>-21.42817949427903</v>
      </c>
      <c r="Z716" t="n">
        <v>78.4462315222208</v>
      </c>
      <c r="AA716" t="n">
        <v>1512.939794613812</v>
      </c>
      <c r="AB716" t="b">
        <v>0</v>
      </c>
      <c r="AC716" t="b">
        <v>1</v>
      </c>
      <c r="AD716" t="n">
        <v>91.12777865437069</v>
      </c>
      <c r="AE716" t="n">
        <v>-0</v>
      </c>
      <c r="AF716" t="n">
        <v>0</v>
      </c>
      <c r="AG716" t="n">
        <v>0.07320000471989191</v>
      </c>
      <c r="AH716" t="b">
        <v>0</v>
      </c>
      <c r="AI716" t="b">
        <v>0</v>
      </c>
      <c r="AJ716" t="n">
        <v>1512.939794613812</v>
      </c>
      <c r="AK716" t="n">
        <v>0</v>
      </c>
      <c r="AL716" t="n">
        <v>0.8415264348875803</v>
      </c>
      <c r="AM716" t="n">
        <v>0</v>
      </c>
      <c r="AN716" t="n">
        <v>0.8415495166506165</v>
      </c>
      <c r="AO716" t="n">
        <v>0</v>
      </c>
      <c r="AP716" t="n">
        <v>1</v>
      </c>
      <c r="AQ716" t="n">
        <v>0</v>
      </c>
      <c r="AR716" t="n">
        <v>0</v>
      </c>
      <c r="AS716" t="n">
        <v>0</v>
      </c>
      <c r="AT716" t="n">
        <v>0.7386680079704678</v>
      </c>
      <c r="AU716" t="n">
        <v>0.2322246815731101</v>
      </c>
      <c r="AV716" t="n">
        <v>0.7386680079704678</v>
      </c>
    </row>
    <row r="717" spans="1:48">
      <c r="A717" t="n">
        <v>714</v>
      </c>
      <c r="B717" t="n">
        <v>0</v>
      </c>
      <c r="C717" t="n">
        <v>0</v>
      </c>
      <c r="D717" t="n">
        <v>0</v>
      </c>
      <c r="E717" t="n">
        <v>21.2</v>
      </c>
      <c r="F717" t="n">
        <v>-0.3822884411483698</v>
      </c>
      <c r="G717" t="n">
        <v>174.647695286436</v>
      </c>
      <c r="H717" t="n">
        <v>688.8105102097036</v>
      </c>
      <c r="I717" t="n">
        <v>-2.859459807353076</v>
      </c>
      <c r="J717" t="n">
        <v>-2.859459807353076</v>
      </c>
      <c r="K717" t="n">
        <v>-156.3480682066073</v>
      </c>
      <c r="L717" t="n">
        <v>2</v>
      </c>
      <c r="M717" t="n">
        <v>-39.64200512337912</v>
      </c>
      <c r="N717" t="n">
        <v>1471.299249807927</v>
      </c>
      <c r="O717" t="b">
        <v>0</v>
      </c>
      <c r="P717" t="n">
        <v>-2.859459807353076</v>
      </c>
      <c r="Q717" t="n">
        <v>0</v>
      </c>
      <c r="R717" t="n">
        <v>0.9193206653561256</v>
      </c>
      <c r="S717" t="n">
        <v>31.01096472469967</v>
      </c>
      <c r="T717" t="n">
        <v>-17.06166410396808</v>
      </c>
      <c r="U717" t="n">
        <v>-2.628760492654929</v>
      </c>
      <c r="V717" t="n">
        <v>22.58034101941103</v>
      </c>
      <c r="W717" t="n">
        <v>-62.4350099584479</v>
      </c>
      <c r="X717" t="n">
        <v>2</v>
      </c>
      <c r="Y717" t="n">
        <v>41.00683046416887</v>
      </c>
      <c r="Z717" t="n">
        <v>78.52374626199989</v>
      </c>
      <c r="AA717" t="n">
        <v>1471.299249807927</v>
      </c>
      <c r="AB717" t="b">
        <v>0</v>
      </c>
      <c r="AC717" t="b">
        <v>1</v>
      </c>
      <c r="AD717" t="n">
        <v>91.13117772571962</v>
      </c>
      <c r="AE717" t="n">
        <v>1.304494778894152</v>
      </c>
      <c r="AF717" t="n">
        <v>0</v>
      </c>
      <c r="AG717" t="n">
        <v>0.06499818010889469</v>
      </c>
      <c r="AH717" t="b">
        <v>0</v>
      </c>
      <c r="AI717" t="b">
        <v>0</v>
      </c>
      <c r="AJ717" t="n">
        <v>1471.299249807927</v>
      </c>
      <c r="AK717" t="n">
        <v>0</v>
      </c>
      <c r="AL717" t="n">
        <v>-2.628760492654929</v>
      </c>
      <c r="AM717" t="n">
        <v>0</v>
      </c>
      <c r="AN717" t="n">
        <v>-1.299129673814376</v>
      </c>
      <c r="AO717" t="n">
        <v>0</v>
      </c>
      <c r="AP717" t="n">
        <v>1</v>
      </c>
      <c r="AQ717" t="n">
        <v>0</v>
      </c>
      <c r="AR717" t="n">
        <v>0</v>
      </c>
      <c r="AS717" t="n">
        <v>0</v>
      </c>
      <c r="AT717" t="n">
        <v>0.3304030230557756</v>
      </c>
      <c r="AU717" t="n">
        <v>0.1038731013012656</v>
      </c>
      <c r="AV717" t="n">
        <v>0.3304030230557756</v>
      </c>
    </row>
    <row r="718" spans="1:48">
      <c r="A718" t="n">
        <v>715</v>
      </c>
      <c r="B718" t="n">
        <v>0</v>
      </c>
      <c r="C718" t="n">
        <v>0</v>
      </c>
      <c r="D718" t="n">
        <v>0</v>
      </c>
      <c r="E718" t="n">
        <v>18.5</v>
      </c>
      <c r="F718" t="n">
        <v>-1.170232048819161</v>
      </c>
      <c r="G718" t="n">
        <v>152.4048284339182</v>
      </c>
      <c r="H718" t="n">
        <v>601.0846433433735</v>
      </c>
      <c r="I718" t="n">
        <v>-9.396843047093343</v>
      </c>
      <c r="J718" t="n">
        <v>-9.396843047093343</v>
      </c>
      <c r="K718" t="n">
        <v>-588.7821412634875</v>
      </c>
      <c r="L718" t="n">
        <v>2</v>
      </c>
      <c r="M718" t="n">
        <v>-149.2855327747179</v>
      </c>
      <c r="N718" t="n">
        <v>1283.916798181446</v>
      </c>
      <c r="O718" t="b">
        <v>0</v>
      </c>
      <c r="P718" t="n">
        <v>-9.396843047093343</v>
      </c>
      <c r="Q718" t="n">
        <v>0</v>
      </c>
      <c r="R718" t="n">
        <v>0.9514877962664808</v>
      </c>
      <c r="S718" t="n">
        <v>31.01885561730995</v>
      </c>
      <c r="T718" t="n">
        <v>-66.4997015890842</v>
      </c>
      <c r="U718" t="n">
        <v>-8.940981482740847</v>
      </c>
      <c r="V718" t="n">
        <v>82.7858311856337</v>
      </c>
      <c r="W718" t="n">
        <v>-86.15060768619995</v>
      </c>
      <c r="X718" t="n">
        <v>2</v>
      </c>
      <c r="Y718" t="n">
        <v>64.72242819192091</v>
      </c>
      <c r="Z718" t="n">
        <v>78.55481531335444</v>
      </c>
      <c r="AA718" t="n">
        <v>1283.916798181446</v>
      </c>
      <c r="AB718" t="b">
        <v>0</v>
      </c>
      <c r="AC718" t="b">
        <v>1</v>
      </c>
      <c r="AD718" t="n">
        <v>91.14953349979186</v>
      </c>
      <c r="AE718" t="n">
        <v>1.8</v>
      </c>
      <c r="AF718" t="n">
        <v>0</v>
      </c>
      <c r="AG718" t="n">
        <v>0.05204347141296223</v>
      </c>
      <c r="AH718" t="b">
        <v>0</v>
      </c>
      <c r="AI718" t="b">
        <v>0</v>
      </c>
      <c r="AJ718" t="n">
        <v>1283.916798181446</v>
      </c>
      <c r="AK718" t="n">
        <v>0</v>
      </c>
      <c r="AL718" t="n">
        <v>-8.940981482740847</v>
      </c>
      <c r="AM718" t="n">
        <v>4.819438595671306</v>
      </c>
      <c r="AN718" t="n">
        <v>-2.198540171849734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</row>
    <row r="719" spans="1:48">
      <c r="A719" t="n">
        <v>716</v>
      </c>
      <c r="B719" t="n">
        <v>0</v>
      </c>
      <c r="C719" t="n">
        <v>0</v>
      </c>
      <c r="D719" t="n">
        <v>0</v>
      </c>
      <c r="E719" t="n">
        <v>13.9</v>
      </c>
      <c r="F719" t="n">
        <v>-1.020116696908316</v>
      </c>
      <c r="G719" t="n">
        <v>114.5095737962953</v>
      </c>
      <c r="H719" t="n">
        <v>451.6257590525887</v>
      </c>
      <c r="I719" t="n">
        <v>-6.097064075737498</v>
      </c>
      <c r="J719" t="n">
        <v>-6.097064075737498</v>
      </c>
      <c r="K719" t="n">
        <v>-508.4524483836837</v>
      </c>
      <c r="L719" t="n">
        <v>2</v>
      </c>
      <c r="M719" t="n">
        <v>-128.9179635861267</v>
      </c>
      <c r="N719" t="n">
        <v>964.6726213363295</v>
      </c>
      <c r="O719" t="b">
        <v>0</v>
      </c>
      <c r="P719" t="n">
        <v>-6.097064075737496</v>
      </c>
      <c r="Q719" t="n">
        <v>0</v>
      </c>
      <c r="R719" t="n">
        <v>0.9502370540234548</v>
      </c>
      <c r="S719" t="n">
        <v>31.03444801147966</v>
      </c>
      <c r="T719" t="n">
        <v>-57.35141663332584</v>
      </c>
      <c r="U719" t="n">
        <v>-5.793656205521036</v>
      </c>
      <c r="V719" t="n">
        <v>71.56654695280082</v>
      </c>
      <c r="W719" t="n">
        <v>-86.15060768619995</v>
      </c>
      <c r="X719" t="n">
        <v>2</v>
      </c>
      <c r="Y719" t="n">
        <v>64.72242819192091</v>
      </c>
      <c r="Z719" t="n">
        <v>78.5828691123512</v>
      </c>
      <c r="AA719" t="n">
        <v>964.6726213363295</v>
      </c>
      <c r="AB719" t="b">
        <v>0</v>
      </c>
      <c r="AC719" t="b">
        <v>1</v>
      </c>
      <c r="AD719" t="n">
        <v>91.17200656513627</v>
      </c>
      <c r="AE719" t="n">
        <v>1.8</v>
      </c>
      <c r="AF719" t="n">
        <v>0</v>
      </c>
      <c r="AG719" t="n">
        <v>0.03351989917961629</v>
      </c>
      <c r="AH719" t="b">
        <v>0</v>
      </c>
      <c r="AI719" t="b">
        <v>0</v>
      </c>
      <c r="AJ719" t="n">
        <v>964.6726213363295</v>
      </c>
      <c r="AK719" t="n">
        <v>0</v>
      </c>
      <c r="AL719" t="n">
        <v>-5.793656205521036</v>
      </c>
      <c r="AM719" t="n">
        <v>2.285152274885407</v>
      </c>
      <c r="AN719" t="n">
        <v>-1.610983481807766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</row>
    <row r="720" spans="1:48">
      <c r="A720" t="n">
        <v>717</v>
      </c>
      <c r="B720" t="n">
        <v>0</v>
      </c>
      <c r="C720" t="n">
        <v>0</v>
      </c>
      <c r="D720" t="n">
        <v>0</v>
      </c>
      <c r="E720" t="n">
        <v>12</v>
      </c>
      <c r="F720" t="n">
        <v>-0.165967830214242</v>
      </c>
      <c r="G720" t="n">
        <v>98.85718601119021</v>
      </c>
      <c r="H720" t="n">
        <v>389.8927416281342</v>
      </c>
      <c r="I720" t="n">
        <v>-0.431446158163681</v>
      </c>
      <c r="J720" t="n">
        <v>-0.431446158163681</v>
      </c>
      <c r="K720" t="n">
        <v>-41.67635648175423</v>
      </c>
      <c r="L720" t="n">
        <v>2</v>
      </c>
      <c r="M720" t="n">
        <v>-10.56702750551578</v>
      </c>
      <c r="N720" t="n">
        <v>832.8108961176946</v>
      </c>
      <c r="O720" t="b">
        <v>0</v>
      </c>
      <c r="P720" t="n">
        <v>-0.431446158163681</v>
      </c>
      <c r="Q720" t="n">
        <v>0</v>
      </c>
      <c r="R720" t="n">
        <v>0.812649271445683</v>
      </c>
      <c r="S720" t="n">
        <v>31.04482584430558</v>
      </c>
      <c r="T720" t="n">
        <v>-4.020265544805193</v>
      </c>
      <c r="U720" t="n">
        <v>-0.3506144060997542</v>
      </c>
      <c r="V720" t="n">
        <v>6.546761960710588</v>
      </c>
      <c r="W720" t="n">
        <v>0</v>
      </c>
      <c r="X720" t="n">
        <v>0</v>
      </c>
      <c r="Y720" t="n">
        <v>-21.42817949427903</v>
      </c>
      <c r="Z720" t="n">
        <v>78.60682964547006</v>
      </c>
      <c r="AA720" t="n">
        <v>832.8108961176946</v>
      </c>
      <c r="AB720" t="b">
        <v>0</v>
      </c>
      <c r="AC720" t="b">
        <v>1</v>
      </c>
      <c r="AD720" t="n">
        <v>91.17952292775739</v>
      </c>
      <c r="AE720" t="n">
        <v>-0</v>
      </c>
      <c r="AF720" t="n">
        <v>0</v>
      </c>
      <c r="AG720" t="n">
        <v>0.03023941093072746</v>
      </c>
      <c r="AH720" t="b">
        <v>0</v>
      </c>
      <c r="AI720" t="b">
        <v>0</v>
      </c>
      <c r="AJ720" t="n">
        <v>832.8108961176946</v>
      </c>
      <c r="AK720" t="n">
        <v>0</v>
      </c>
      <c r="AL720" t="n">
        <v>-0.3506144060997542</v>
      </c>
      <c r="AM720" t="n">
        <v>0</v>
      </c>
      <c r="AN720" t="n">
        <v>-0.342281889643693</v>
      </c>
      <c r="AO720" t="n">
        <v>0</v>
      </c>
      <c r="AP720" t="n">
        <v>1</v>
      </c>
      <c r="AQ720" t="n">
        <v>0</v>
      </c>
      <c r="AR720" t="n">
        <v>0</v>
      </c>
      <c r="AS720" t="n">
        <v>0</v>
      </c>
      <c r="AT720" t="n">
        <v>0.2685923908387461</v>
      </c>
      <c r="AU720" t="n">
        <v>0.08444088787175669</v>
      </c>
      <c r="AV720" t="n">
        <v>0.2685923908387461</v>
      </c>
    </row>
    <row r="721" spans="1:48">
      <c r="A721" t="n">
        <v>718</v>
      </c>
      <c r="B721" t="n">
        <v>0</v>
      </c>
      <c r="C721" t="n">
        <v>0</v>
      </c>
      <c r="D721" t="n">
        <v>0</v>
      </c>
      <c r="E721" t="n">
        <v>12</v>
      </c>
      <c r="F721" t="n">
        <v>0.1006546844319482</v>
      </c>
      <c r="G721" t="n">
        <v>98.85718601119021</v>
      </c>
      <c r="H721" t="n">
        <v>389.8927416281342</v>
      </c>
      <c r="I721" t="n">
        <v>1.078970387306987</v>
      </c>
      <c r="J721" t="n">
        <v>1.078970387306987</v>
      </c>
      <c r="K721" t="n">
        <v>104.2251823171937</v>
      </c>
      <c r="L721" t="n">
        <v>2</v>
      </c>
      <c r="M721" t="n">
        <v>26.42626326500854</v>
      </c>
      <c r="N721" t="n">
        <v>832.8108961176946</v>
      </c>
      <c r="O721" t="b">
        <v>0</v>
      </c>
      <c r="P721" t="n">
        <v>1.078970387306987</v>
      </c>
      <c r="Q721" t="n">
        <v>0</v>
      </c>
      <c r="R721" t="n">
        <v>0.8413874428694681</v>
      </c>
      <c r="S721" t="n">
        <v>31.04759063221087</v>
      </c>
      <c r="T721" t="n">
        <v>14.70410118750702</v>
      </c>
      <c r="U721" t="n">
        <v>1.282370442358001</v>
      </c>
      <c r="V721" t="n">
        <v>2.332255089656579</v>
      </c>
      <c r="W721" t="n">
        <v>0</v>
      </c>
      <c r="X721" t="n">
        <v>0</v>
      </c>
      <c r="Y721" t="n">
        <v>-21.42817949427903</v>
      </c>
      <c r="Z721" t="n">
        <v>78.63001838364622</v>
      </c>
      <c r="AA721" t="n">
        <v>832.8108961176946</v>
      </c>
      <c r="AB721" t="b">
        <v>0</v>
      </c>
      <c r="AC721" t="b">
        <v>1</v>
      </c>
      <c r="AD721" t="n">
        <v>91.17208258765521</v>
      </c>
      <c r="AE721" t="n">
        <v>-0</v>
      </c>
      <c r="AF721" t="n">
        <v>0</v>
      </c>
      <c r="AG721" t="n">
        <v>0.03453012771733566</v>
      </c>
      <c r="AH721" t="b">
        <v>0</v>
      </c>
      <c r="AI721" t="b">
        <v>0</v>
      </c>
      <c r="AJ721" t="n">
        <v>832.8108961176946</v>
      </c>
      <c r="AK721" t="n">
        <v>0</v>
      </c>
      <c r="AL721" t="n">
        <v>1.282370442358001</v>
      </c>
      <c r="AM721" t="n">
        <v>0</v>
      </c>
      <c r="AN721" t="n">
        <v>1.284678618661619</v>
      </c>
      <c r="AO721" t="n">
        <v>0</v>
      </c>
      <c r="AP721" t="n">
        <v>1</v>
      </c>
      <c r="AQ721" t="n">
        <v>0</v>
      </c>
      <c r="AR721" t="n">
        <v>0</v>
      </c>
      <c r="AS721" t="n">
        <v>0</v>
      </c>
      <c r="AT721" t="n">
        <v>0.6050360455321678</v>
      </c>
      <c r="AU721" t="n">
        <v>0.1902130612100082</v>
      </c>
      <c r="AV721" t="n">
        <v>0.6050360455321678</v>
      </c>
    </row>
    <row r="722" spans="1:48">
      <c r="A722" t="n">
        <v>719</v>
      </c>
      <c r="B722" t="n">
        <v>0</v>
      </c>
      <c r="C722" t="n">
        <v>0</v>
      </c>
      <c r="D722" t="n">
        <v>0</v>
      </c>
      <c r="E722" t="n">
        <v>13</v>
      </c>
      <c r="F722" t="n">
        <v>0.5966824258197843</v>
      </c>
      <c r="G722" t="n">
        <v>107.095284845456</v>
      </c>
      <c r="H722" t="n">
        <v>422.3838034304787</v>
      </c>
      <c r="I722" t="n">
        <v>4.216684758291501</v>
      </c>
      <c r="J722" t="n">
        <v>4.216684758291501</v>
      </c>
      <c r="K722" t="n">
        <v>375.9864257576531</v>
      </c>
      <c r="L722" t="n">
        <v>2</v>
      </c>
      <c r="M722" t="n">
        <v>95.33124385336033</v>
      </c>
      <c r="N722" t="n">
        <v>902.2118041275025</v>
      </c>
      <c r="O722" t="b">
        <v>0</v>
      </c>
      <c r="P722" t="n">
        <v>4.216684758291501</v>
      </c>
      <c r="Q722" t="n">
        <v>0</v>
      </c>
      <c r="R722" t="n">
        <v>0.9251396062509124</v>
      </c>
      <c r="S722" t="n">
        <v>31.05344428449145</v>
      </c>
      <c r="T722" t="n">
        <v>48.24215917200905</v>
      </c>
      <c r="U722" t="n">
        <v>4.557890214407132</v>
      </c>
      <c r="V722" t="n">
        <v>3.611427030922755</v>
      </c>
      <c r="W722" t="n">
        <v>0</v>
      </c>
      <c r="X722" t="n">
        <v>0</v>
      </c>
      <c r="Y722" t="n">
        <v>-21.42817949427903</v>
      </c>
      <c r="Z722" t="n">
        <v>78.67837190600889</v>
      </c>
      <c r="AA722" t="n">
        <v>902.2118041275025</v>
      </c>
      <c r="AB722" t="b">
        <v>0</v>
      </c>
      <c r="AC722" t="b">
        <v>1</v>
      </c>
      <c r="AD722" t="n">
        <v>91.16464224755303</v>
      </c>
      <c r="AE722" t="n">
        <v>-0</v>
      </c>
      <c r="AF722" t="n">
        <v>0</v>
      </c>
      <c r="AG722" t="n">
        <v>0.0620412915240493</v>
      </c>
      <c r="AH722" t="b">
        <v>0</v>
      </c>
      <c r="AI722" t="b">
        <v>0</v>
      </c>
      <c r="AJ722" t="n">
        <v>902.2118041275025</v>
      </c>
      <c r="AK722" t="n">
        <v>0</v>
      </c>
      <c r="AL722" t="n">
        <v>4.557890214407132</v>
      </c>
      <c r="AM722" t="n">
        <v>0</v>
      </c>
      <c r="AN722" t="n">
        <v>4.594821035265021</v>
      </c>
      <c r="AO722" t="n">
        <v>0</v>
      </c>
      <c r="AP722" t="n">
        <v>1</v>
      </c>
      <c r="AQ722" t="n">
        <v>0</v>
      </c>
      <c r="AR722" t="n">
        <v>0</v>
      </c>
      <c r="AS722" t="n">
        <v>0</v>
      </c>
      <c r="AT722" t="n">
        <v>1.317638183746282</v>
      </c>
      <c r="AU722" t="n">
        <v>0.4142430758437354</v>
      </c>
      <c r="AV722" t="n">
        <v>1.317638183746282</v>
      </c>
    </row>
    <row r="723" spans="1:48">
      <c r="A723" t="n">
        <v>720</v>
      </c>
      <c r="B723" t="n">
        <v>0</v>
      </c>
      <c r="C723" t="n">
        <v>0</v>
      </c>
      <c r="D723" t="n">
        <v>0</v>
      </c>
      <c r="E723" t="n">
        <v>16</v>
      </c>
      <c r="F723" t="n">
        <v>0.8459489456222502</v>
      </c>
      <c r="G723" t="n">
        <v>131.8095813482536</v>
      </c>
      <c r="H723" t="n">
        <v>519.8569888375122</v>
      </c>
      <c r="I723" t="n">
        <v>7.08756796926673</v>
      </c>
      <c r="J723" t="n">
        <v>7.08756796926673</v>
      </c>
      <c r="K723" t="n">
        <v>513.477760237283</v>
      </c>
      <c r="L723" t="n">
        <v>2</v>
      </c>
      <c r="M723" t="n">
        <v>130.1921298776072</v>
      </c>
      <c r="N723" t="n">
        <v>1110.414528156926</v>
      </c>
      <c r="O723" t="b">
        <v>0</v>
      </c>
      <c r="P723" t="n">
        <v>7.08756796926673</v>
      </c>
      <c r="Q723" t="n">
        <v>0</v>
      </c>
      <c r="R723" t="n">
        <v>0.9335351753447052</v>
      </c>
      <c r="S723" t="n">
        <v>31.06424128370507</v>
      </c>
      <c r="T723" t="n">
        <v>65.29092130142855</v>
      </c>
      <c r="U723" t="n">
        <v>7.592180944493778</v>
      </c>
      <c r="V723" t="n">
        <v>4.339549635882101</v>
      </c>
      <c r="W723" t="n">
        <v>0</v>
      </c>
      <c r="X723" t="n">
        <v>0</v>
      </c>
      <c r="Y723" t="n">
        <v>-21.42817949427903</v>
      </c>
      <c r="Z723" t="n">
        <v>78.75095754671322</v>
      </c>
      <c r="AA723" t="n">
        <v>1110.414528156926</v>
      </c>
      <c r="AB723" t="b">
        <v>0</v>
      </c>
      <c r="AC723" t="b">
        <v>1</v>
      </c>
      <c r="AD723" t="n">
        <v>91.15720190745085</v>
      </c>
      <c r="AE723" t="n">
        <v>-0</v>
      </c>
      <c r="AF723" t="n">
        <v>0</v>
      </c>
      <c r="AG723" t="n">
        <v>0.09382184888322415</v>
      </c>
      <c r="AH723" t="b">
        <v>0</v>
      </c>
      <c r="AI723" t="b">
        <v>0</v>
      </c>
      <c r="AJ723" t="n">
        <v>1110.414528156926</v>
      </c>
      <c r="AK723" t="n">
        <v>0</v>
      </c>
      <c r="AL723" t="n">
        <v>7.592180944493778</v>
      </c>
      <c r="AM723" t="n">
        <v>0</v>
      </c>
      <c r="AN723" t="n">
        <v>7.662003277678225</v>
      </c>
      <c r="AO723" t="n">
        <v>0</v>
      </c>
      <c r="AP723" t="n">
        <v>1</v>
      </c>
      <c r="AQ723" t="n">
        <v>0</v>
      </c>
      <c r="AR723" t="n">
        <v>0</v>
      </c>
      <c r="AS723" t="n">
        <v>0</v>
      </c>
      <c r="AT723" t="n">
        <v>1.975333243099614</v>
      </c>
      <c r="AU723" t="n">
        <v>0.6210112370237193</v>
      </c>
      <c r="AV723" t="n">
        <v>1.975333243099614</v>
      </c>
    </row>
    <row r="724" spans="1:48">
      <c r="A724" t="n">
        <v>721</v>
      </c>
      <c r="B724" t="n">
        <v>0</v>
      </c>
      <c r="C724" t="n">
        <v>0</v>
      </c>
      <c r="D724" t="n">
        <v>0</v>
      </c>
      <c r="E724" t="n">
        <v>18.5</v>
      </c>
      <c r="F724" t="n">
        <v>0.6028551250245457</v>
      </c>
      <c r="G724" t="n">
        <v>152.4048284339182</v>
      </c>
      <c r="H724" t="n">
        <v>601.0846433433735</v>
      </c>
      <c r="I724" t="n">
        <v>6.088487664302914</v>
      </c>
      <c r="J724" t="n">
        <v>6.088487664302914</v>
      </c>
      <c r="K724" t="n">
        <v>381.4890581952901</v>
      </c>
      <c r="L724" t="n">
        <v>2</v>
      </c>
      <c r="M724" t="n">
        <v>96.72643463369424</v>
      </c>
      <c r="N724" t="n">
        <v>1283.916798181446</v>
      </c>
      <c r="O724" t="b">
        <v>0</v>
      </c>
      <c r="P724" t="n">
        <v>6.088487664302914</v>
      </c>
      <c r="Q724" t="n">
        <v>0</v>
      </c>
      <c r="R724" t="n">
        <v>0.92229772784841</v>
      </c>
      <c r="S724" t="n">
        <v>31.08035400624587</v>
      </c>
      <c r="T724" t="n">
        <v>49.0990164867948</v>
      </c>
      <c r="U724" t="n">
        <v>6.601434092770122</v>
      </c>
      <c r="V724" t="n">
        <v>3.815105141432333</v>
      </c>
      <c r="W724" t="n">
        <v>0</v>
      </c>
      <c r="X724" t="n">
        <v>0</v>
      </c>
      <c r="Y724" t="n">
        <v>-21.42817949427903</v>
      </c>
      <c r="Z724" t="n">
        <v>78.85852311332624</v>
      </c>
      <c r="AA724" t="n">
        <v>1283.916798181446</v>
      </c>
      <c r="AB724" t="b">
        <v>0</v>
      </c>
      <c r="AC724" t="b">
        <v>1</v>
      </c>
      <c r="AD724" t="n">
        <v>91.14976156734868</v>
      </c>
      <c r="AE724" t="n">
        <v>-0</v>
      </c>
      <c r="AF724" t="n">
        <v>0</v>
      </c>
      <c r="AG724" t="n">
        <v>0.1256779679456219</v>
      </c>
      <c r="AH724" t="b">
        <v>0</v>
      </c>
      <c r="AI724" t="b">
        <v>0</v>
      </c>
      <c r="AJ724" t="n">
        <v>1283.916798181446</v>
      </c>
      <c r="AK724" t="n">
        <v>0</v>
      </c>
      <c r="AL724" t="n">
        <v>6.601434092770122</v>
      </c>
      <c r="AM724" t="n">
        <v>0</v>
      </c>
      <c r="AN724" t="n">
        <v>6.650275103354681</v>
      </c>
      <c r="AO724" t="n">
        <v>0</v>
      </c>
      <c r="AP724" t="n">
        <v>1</v>
      </c>
      <c r="AQ724" t="n">
        <v>0</v>
      </c>
      <c r="AR724" t="n">
        <v>0</v>
      </c>
      <c r="AS724" t="n">
        <v>0</v>
      </c>
      <c r="AT724" t="n">
        <v>1.782257225710214</v>
      </c>
      <c r="AU724" t="n">
        <v>0.560311414946884</v>
      </c>
      <c r="AV724" t="n">
        <v>1.782257225710214</v>
      </c>
    </row>
    <row r="725" spans="1:48">
      <c r="A725" t="n">
        <v>722</v>
      </c>
      <c r="B725" t="n">
        <v>0</v>
      </c>
      <c r="C725" t="n">
        <v>0</v>
      </c>
      <c r="D725" t="n">
        <v>0</v>
      </c>
      <c r="E725" t="n">
        <v>20.6</v>
      </c>
      <c r="F725" t="n">
        <v>0.5759638876129012</v>
      </c>
      <c r="G725" t="n">
        <v>169.7048359858765</v>
      </c>
      <c r="H725" t="n">
        <v>669.315873128297</v>
      </c>
      <c r="I725" t="n">
        <v>6.535224287344831</v>
      </c>
      <c r="J725" t="n">
        <v>6.535224287344831</v>
      </c>
      <c r="K725" t="n">
        <v>367.7372810866867</v>
      </c>
      <c r="L725" t="n">
        <v>2</v>
      </c>
      <c r="M725" t="n">
        <v>93.23967573191854</v>
      </c>
      <c r="N725" t="n">
        <v>1429.658705002042</v>
      </c>
      <c r="O725" t="b">
        <v>0</v>
      </c>
      <c r="P725" t="n">
        <v>6.535224287344831</v>
      </c>
      <c r="Q725" t="n">
        <v>0</v>
      </c>
      <c r="R725" t="n">
        <v>0.9195306131673588</v>
      </c>
      <c r="S725" t="n">
        <v>31.09653566273384</v>
      </c>
      <c r="T725" t="n">
        <v>47.47153923674108</v>
      </c>
      <c r="U725" t="n">
        <v>7.107130740143601</v>
      </c>
      <c r="V725" t="n">
        <v>3.820005654382214</v>
      </c>
      <c r="W725" t="n">
        <v>0</v>
      </c>
      <c r="X725" t="n">
        <v>0</v>
      </c>
      <c r="Y725" t="n">
        <v>-21.42817949427903</v>
      </c>
      <c r="Z725" t="n">
        <v>78.9946480938665</v>
      </c>
      <c r="AA725" t="n">
        <v>1429.658705002042</v>
      </c>
      <c r="AB725" t="b">
        <v>0</v>
      </c>
      <c r="AC725" t="b">
        <v>1</v>
      </c>
      <c r="AD725" t="n">
        <v>91.1423212272465</v>
      </c>
      <c r="AE725" t="n">
        <v>-0</v>
      </c>
      <c r="AF725" t="n">
        <v>0</v>
      </c>
      <c r="AG725" t="n">
        <v>0.1652122830448808</v>
      </c>
      <c r="AH725" t="b">
        <v>0</v>
      </c>
      <c r="AI725" t="b">
        <v>0</v>
      </c>
      <c r="AJ725" t="n">
        <v>1429.658705002042</v>
      </c>
      <c r="AK725" t="n">
        <v>0</v>
      </c>
      <c r="AL725" t="n">
        <v>7.107130740143601</v>
      </c>
      <c r="AM725" t="n">
        <v>0</v>
      </c>
      <c r="AN725" t="n">
        <v>7.14406156100149</v>
      </c>
      <c r="AO725" t="n">
        <v>0</v>
      </c>
      <c r="AP725" t="n">
        <v>1</v>
      </c>
      <c r="AQ725" t="n">
        <v>0</v>
      </c>
      <c r="AR725" t="n">
        <v>0</v>
      </c>
      <c r="AS725" t="n">
        <v>0</v>
      </c>
      <c r="AT725" t="n">
        <v>1.895799879835467</v>
      </c>
      <c r="AU725" t="n">
        <v>0.5960072978261882</v>
      </c>
      <c r="AV725" t="n">
        <v>1.895799879835467</v>
      </c>
    </row>
    <row r="726" spans="1:48">
      <c r="A726" t="n">
        <v>723</v>
      </c>
      <c r="B726" t="n">
        <v>0</v>
      </c>
      <c r="C726" t="n">
        <v>0</v>
      </c>
      <c r="D726" t="n">
        <v>0</v>
      </c>
      <c r="E726" t="n">
        <v>22.5</v>
      </c>
      <c r="F726" t="n">
        <v>0.4266226578571821</v>
      </c>
      <c r="G726" t="n">
        <v>185.3572237709816</v>
      </c>
      <c r="H726" t="n">
        <v>731.0488905527515</v>
      </c>
      <c r="I726" t="n">
        <v>5.570036567364256</v>
      </c>
      <c r="J726" t="n">
        <v>5.570036567364256</v>
      </c>
      <c r="K726" t="n">
        <v>286.9590409901529</v>
      </c>
      <c r="L726" t="n">
        <v>2</v>
      </c>
      <c r="M726" t="n">
        <v>72.75837753300023</v>
      </c>
      <c r="N726" t="n">
        <v>1561.520430220677</v>
      </c>
      <c r="O726" t="b">
        <v>0</v>
      </c>
      <c r="P726" t="n">
        <v>5.570036567364256</v>
      </c>
      <c r="Q726" t="n">
        <v>0</v>
      </c>
      <c r="R726" t="n">
        <v>0.9065574781359418</v>
      </c>
      <c r="S726" t="n">
        <v>31.11452317146103</v>
      </c>
      <c r="T726" t="n">
        <v>37.57391191576318</v>
      </c>
      <c r="U726" t="n">
        <v>6.14416261704369</v>
      </c>
      <c r="V726" t="n">
        <v>3.511001085706894</v>
      </c>
      <c r="W726" t="n">
        <v>0</v>
      </c>
      <c r="X726" t="n">
        <v>0</v>
      </c>
      <c r="Y726" t="n">
        <v>-21.42817949427903</v>
      </c>
      <c r="Z726" t="n">
        <v>79.18455456649242</v>
      </c>
      <c r="AA726" t="n">
        <v>1561.520430220677</v>
      </c>
      <c r="AB726" t="b">
        <v>0</v>
      </c>
      <c r="AC726" t="b">
        <v>1</v>
      </c>
      <c r="AD726" t="n">
        <v>91.13488088714432</v>
      </c>
      <c r="AE726" t="n">
        <v>-0</v>
      </c>
      <c r="AF726" t="n">
        <v>0</v>
      </c>
      <c r="AG726" t="n">
        <v>0.1827492900792684</v>
      </c>
      <c r="AH726" t="b">
        <v>0</v>
      </c>
      <c r="AI726" t="b">
        <v>0</v>
      </c>
      <c r="AJ726" t="n">
        <v>1561.520430220677</v>
      </c>
      <c r="AK726" t="n">
        <v>0</v>
      </c>
      <c r="AL726" t="n">
        <v>6.14416261704369</v>
      </c>
      <c r="AM726" t="n">
        <v>0</v>
      </c>
      <c r="AN726" t="n">
        <v>6.170845135113514</v>
      </c>
      <c r="AO726" t="n">
        <v>0</v>
      </c>
      <c r="AP726" t="n">
        <v>1</v>
      </c>
      <c r="AQ726" t="n">
        <v>0</v>
      </c>
      <c r="AR726" t="n">
        <v>0</v>
      </c>
      <c r="AS726" t="n">
        <v>0</v>
      </c>
      <c r="AT726" t="n">
        <v>1.731963607951139</v>
      </c>
      <c r="AU726" t="n">
        <v>0.5444999553422495</v>
      </c>
      <c r="AV726" t="n">
        <v>1.731963607951139</v>
      </c>
    </row>
    <row r="727" spans="1:48">
      <c r="A727" t="n">
        <v>724</v>
      </c>
      <c r="B727" t="n">
        <v>0</v>
      </c>
      <c r="C727" t="n">
        <v>0</v>
      </c>
      <c r="D727" t="n">
        <v>0</v>
      </c>
      <c r="E727" t="n">
        <v>24</v>
      </c>
      <c r="F727" t="n">
        <v>0.550878814291702</v>
      </c>
      <c r="G727" t="n">
        <v>197.7143720223804</v>
      </c>
      <c r="H727" t="n">
        <v>779.7854832562683</v>
      </c>
      <c r="I727" t="n">
        <v>7.365640965924985</v>
      </c>
      <c r="J727" t="n">
        <v>7.365640965924985</v>
      </c>
      <c r="K727" t="n">
        <v>355.7489999668089</v>
      </c>
      <c r="L727" t="n">
        <v>2</v>
      </c>
      <c r="M727" t="n">
        <v>90.20005070152355</v>
      </c>
      <c r="N727" t="n">
        <v>1665.621792235389</v>
      </c>
      <c r="O727" t="b">
        <v>0</v>
      </c>
      <c r="P727" t="n">
        <v>7.365640965924985</v>
      </c>
      <c r="Q727" t="n">
        <v>0</v>
      </c>
      <c r="R727" t="n">
        <v>0.9159533784353217</v>
      </c>
      <c r="S727" t="n">
        <v>31.13232573013116</v>
      </c>
      <c r="T727" t="n">
        <v>46.10331611886277</v>
      </c>
      <c r="U727" t="n">
        <v>8.041502045123027</v>
      </c>
      <c r="V727" t="n">
        <v>3.874827962718783</v>
      </c>
      <c r="W727" t="n">
        <v>0</v>
      </c>
      <c r="X727" t="n">
        <v>0</v>
      </c>
      <c r="Y727" t="n">
        <v>-21.42817949427903</v>
      </c>
      <c r="Z727" t="n">
        <v>79.39212952383112</v>
      </c>
      <c r="AA727" t="n">
        <v>1665.621792235389</v>
      </c>
      <c r="AB727" t="b">
        <v>0</v>
      </c>
      <c r="AC727" t="b">
        <v>1</v>
      </c>
      <c r="AD727" t="n">
        <v>91.12744054704214</v>
      </c>
      <c r="AE727" t="n">
        <v>-0</v>
      </c>
      <c r="AF727" t="n">
        <v>0</v>
      </c>
      <c r="AG727" t="n">
        <v>0.2029278964925795</v>
      </c>
      <c r="AH727" t="b">
        <v>0</v>
      </c>
      <c r="AI727" t="b">
        <v>0</v>
      </c>
      <c r="AJ727" t="n">
        <v>1665.621792235389</v>
      </c>
      <c r="AK727" t="n">
        <v>0</v>
      </c>
      <c r="AL727" t="n">
        <v>8.041502045123027</v>
      </c>
      <c r="AM727" t="n">
        <v>0</v>
      </c>
      <c r="AN727" t="n">
        <v>8.080302488786847</v>
      </c>
      <c r="AO727" t="n">
        <v>0</v>
      </c>
      <c r="AP727" t="n">
        <v>1</v>
      </c>
      <c r="AQ727" t="n">
        <v>0</v>
      </c>
      <c r="AR727" t="n">
        <v>0</v>
      </c>
      <c r="AS727" t="n">
        <v>0</v>
      </c>
      <c r="AT727" t="n">
        <v>2.104338036552619</v>
      </c>
      <c r="AU727" t="n">
        <v>0.6615681540118269</v>
      </c>
      <c r="AV727" t="n">
        <v>2.104338036552619</v>
      </c>
    </row>
    <row r="728" spans="1:48">
      <c r="A728" t="n">
        <v>725</v>
      </c>
      <c r="B728" t="n">
        <v>0</v>
      </c>
      <c r="C728" t="n">
        <v>0</v>
      </c>
      <c r="D728" t="n">
        <v>0</v>
      </c>
      <c r="E728" t="n">
        <v>26.6</v>
      </c>
      <c r="F728" t="n">
        <v>0.7865287516426838</v>
      </c>
      <c r="G728" t="n">
        <v>219.1334289914716</v>
      </c>
      <c r="H728" t="n">
        <v>864.2622439423641</v>
      </c>
      <c r="I728" t="n">
        <v>11.15667096099036</v>
      </c>
      <c r="J728" t="n">
        <v>11.15667096099036</v>
      </c>
      <c r="K728" t="n">
        <v>486.1803167312811</v>
      </c>
      <c r="L728" t="n">
        <v>2</v>
      </c>
      <c r="M728" t="n">
        <v>123.2708713821707</v>
      </c>
      <c r="N728" t="n">
        <v>1846.06415306089</v>
      </c>
      <c r="O728" t="b">
        <v>0</v>
      </c>
      <c r="P728" t="n">
        <v>11.15667096099036</v>
      </c>
      <c r="Q728" t="n">
        <v>0</v>
      </c>
      <c r="R728" t="n">
        <v>0.9268184074484964</v>
      </c>
      <c r="S728" t="n">
        <v>31.15350010682025</v>
      </c>
      <c r="T728" t="n">
        <v>62.2679498421214</v>
      </c>
      <c r="U728" t="n">
        <v>12.03760183367996</v>
      </c>
      <c r="V728" t="n">
        <v>4.5568677343636</v>
      </c>
      <c r="W728" t="n">
        <v>0</v>
      </c>
      <c r="X728" t="n">
        <v>0</v>
      </c>
      <c r="Y728" t="n">
        <v>-21.42817949427903</v>
      </c>
      <c r="Z728" t="n">
        <v>79.60751012704758</v>
      </c>
      <c r="AA728" t="n">
        <v>1846.06415306089</v>
      </c>
      <c r="AB728" t="b">
        <v>0</v>
      </c>
      <c r="AC728" t="b">
        <v>1</v>
      </c>
      <c r="AD728" t="n">
        <v>91.12000020693996</v>
      </c>
      <c r="AE728" t="n">
        <v>-0</v>
      </c>
      <c r="AF728" t="n">
        <v>0</v>
      </c>
      <c r="AG728" t="n">
        <v>0.2188873125763096</v>
      </c>
      <c r="AH728" t="b">
        <v>0</v>
      </c>
      <c r="AI728" t="b">
        <v>0</v>
      </c>
      <c r="AJ728" t="n">
        <v>1846.06415306089</v>
      </c>
      <c r="AK728" t="n">
        <v>0</v>
      </c>
      <c r="AL728" t="n">
        <v>12.03760183367996</v>
      </c>
      <c r="AM728" t="n">
        <v>0</v>
      </c>
      <c r="AN728" t="n">
        <v>12.11794945080891</v>
      </c>
      <c r="AO728" t="n">
        <v>0</v>
      </c>
      <c r="AP728" t="n">
        <v>1</v>
      </c>
      <c r="AQ728" t="n">
        <v>0</v>
      </c>
      <c r="AR728" t="n">
        <v>0</v>
      </c>
      <c r="AS728" t="n">
        <v>0</v>
      </c>
      <c r="AT728" t="n">
        <v>2.870948741794107</v>
      </c>
      <c r="AU728" t="n">
        <v>0.9025775452326246</v>
      </c>
      <c r="AV728" t="n">
        <v>2.870948741794107</v>
      </c>
    </row>
    <row r="729" spans="1:48">
      <c r="A729" t="n">
        <v>726</v>
      </c>
      <c r="B729" t="n">
        <v>0</v>
      </c>
      <c r="C729" t="n">
        <v>0</v>
      </c>
      <c r="D729" t="n">
        <v>0</v>
      </c>
      <c r="E729" t="n">
        <v>29.9</v>
      </c>
      <c r="F729" t="n">
        <v>1.219672845804228</v>
      </c>
      <c r="G729" t="n">
        <v>246.3191551445489</v>
      </c>
      <c r="H729" t="n">
        <v>971.4827478901009</v>
      </c>
      <c r="I729" t="n">
        <v>18.70792917495254</v>
      </c>
      <c r="J729" t="n">
        <v>18.70792917495254</v>
      </c>
      <c r="K729" t="n">
        <v>725.2686624699164</v>
      </c>
      <c r="L729" t="n">
        <v>2</v>
      </c>
      <c r="M729" t="n">
        <v>183.8916486992689</v>
      </c>
      <c r="N729" t="n">
        <v>2075.087149493256</v>
      </c>
      <c r="O729" t="b">
        <v>0</v>
      </c>
      <c r="P729" t="n">
        <v>18.70792917495254</v>
      </c>
      <c r="Q729" t="n">
        <v>0</v>
      </c>
      <c r="R729" t="n">
        <v>0.9372973623216428</v>
      </c>
      <c r="S729" t="n">
        <v>31.18142659396781</v>
      </c>
      <c r="T729" t="n">
        <v>91.85088883611715</v>
      </c>
      <c r="U729" t="n">
        <v>19.95943862320689</v>
      </c>
      <c r="V729" t="n">
        <v>5.759293003126118</v>
      </c>
      <c r="W729" t="n">
        <v>0</v>
      </c>
      <c r="X729" t="n">
        <v>0</v>
      </c>
      <c r="Y729" t="n">
        <v>-21.42817949427903</v>
      </c>
      <c r="Z729" t="n">
        <v>79.84089428153828</v>
      </c>
      <c r="AA729" t="n">
        <v>2075.087149493256</v>
      </c>
      <c r="AB729" t="b">
        <v>0</v>
      </c>
      <c r="AC729" t="b">
        <v>1</v>
      </c>
      <c r="AD729" t="n">
        <v>91.11255986683778</v>
      </c>
      <c r="AE729" t="n">
        <v>-0</v>
      </c>
      <c r="AF729" t="n">
        <v>0</v>
      </c>
      <c r="AG729" t="n">
        <v>0.20539989740275</v>
      </c>
      <c r="AH729" t="b">
        <v>0</v>
      </c>
      <c r="AI729" t="b">
        <v>0</v>
      </c>
      <c r="AJ729" t="n">
        <v>2075.087149493256</v>
      </c>
      <c r="AK729" t="n">
        <v>0</v>
      </c>
      <c r="AL729" t="n">
        <v>19.95943862320689</v>
      </c>
      <c r="AM729" t="n">
        <v>0</v>
      </c>
      <c r="AN729" t="n">
        <v>20.0181981603704</v>
      </c>
      <c r="AO729" t="n">
        <v>0</v>
      </c>
      <c r="AP729" t="n">
        <v>1</v>
      </c>
      <c r="AQ729" t="n">
        <v>0</v>
      </c>
      <c r="AR729" t="n">
        <v>0</v>
      </c>
      <c r="AS729" t="n">
        <v>0</v>
      </c>
      <c r="AT729" t="n">
        <v>4.325122368838577</v>
      </c>
      <c r="AU729" t="n">
        <v>1.359745046530336</v>
      </c>
      <c r="AV729" t="n">
        <v>4.325122368838577</v>
      </c>
    </row>
    <row r="730" spans="1:48">
      <c r="A730" t="n">
        <v>727</v>
      </c>
      <c r="B730" t="n">
        <v>0</v>
      </c>
      <c r="C730" t="n">
        <v>0</v>
      </c>
      <c r="D730" t="n">
        <v>0</v>
      </c>
      <c r="E730" t="n">
        <v>34.8</v>
      </c>
      <c r="F730" t="n">
        <v>1.168113198473729</v>
      </c>
      <c r="G730" t="n">
        <v>286.6858394324516</v>
      </c>
      <c r="H730" t="n">
        <v>1130.688950721589</v>
      </c>
      <c r="I730" t="n">
        <v>21.03019521472566</v>
      </c>
      <c r="J730" t="n">
        <v>21.03019521472566</v>
      </c>
      <c r="K730" t="n">
        <v>700.5004912493572</v>
      </c>
      <c r="L730" t="n">
        <v>3</v>
      </c>
      <c r="M730" t="n">
        <v>177.6116864222508</v>
      </c>
      <c r="N730" t="n">
        <v>1495.901481804662</v>
      </c>
      <c r="O730" t="b">
        <v>1</v>
      </c>
      <c r="P730" t="n">
        <v>21.03019521472566</v>
      </c>
      <c r="Q730" t="n">
        <v>0</v>
      </c>
      <c r="R730" t="n">
        <v>0.9481252424597159</v>
      </c>
      <c r="S730" t="n">
        <v>31.22154940533888</v>
      </c>
      <c r="T730" t="n">
        <v>141.5943696827177</v>
      </c>
      <c r="U730" t="n">
        <v>22.1808198673913</v>
      </c>
      <c r="V730" t="n">
        <v>7.345173596360326</v>
      </c>
      <c r="W730" t="n">
        <v>0</v>
      </c>
      <c r="X730" t="n">
        <v>0</v>
      </c>
      <c r="Y730" t="n">
        <v>-21.42817949427903</v>
      </c>
      <c r="Z730" t="n">
        <v>79.992616009626</v>
      </c>
      <c r="AA730" t="n">
        <v>1495.901481804662</v>
      </c>
      <c r="AB730" t="b">
        <v>0</v>
      </c>
      <c r="AC730" t="b">
        <v>1</v>
      </c>
      <c r="AD730" t="n">
        <v>91.10511952673561</v>
      </c>
      <c r="AE730" t="n">
        <v>-0</v>
      </c>
      <c r="AF730" t="n">
        <v>0</v>
      </c>
      <c r="AG730" t="n">
        <v>0.1834857329640662</v>
      </c>
      <c r="AH730" t="b">
        <v>0</v>
      </c>
      <c r="AI730" t="b">
        <v>0</v>
      </c>
      <c r="AJ730" t="n">
        <v>1495.901481804662</v>
      </c>
      <c r="AK730" t="n">
        <v>0</v>
      </c>
      <c r="AL730" t="n">
        <v>22.1808198673913</v>
      </c>
      <c r="AM730" t="n">
        <v>0</v>
      </c>
      <c r="AN730" t="n">
        <v>22.2779613920056</v>
      </c>
      <c r="AO730" t="n">
        <v>0</v>
      </c>
      <c r="AP730" t="n">
        <v>1</v>
      </c>
      <c r="AQ730" t="n">
        <v>0</v>
      </c>
      <c r="AR730" t="n">
        <v>0</v>
      </c>
      <c r="AS730" t="n">
        <v>0</v>
      </c>
      <c r="AT730" t="n">
        <v>4.894230936897109</v>
      </c>
      <c r="AU730" t="n">
        <v>1.538663118752038</v>
      </c>
      <c r="AV730" t="n">
        <v>4.894230936897109</v>
      </c>
    </row>
    <row r="731" spans="1:48">
      <c r="A731" t="n">
        <v>728</v>
      </c>
      <c r="B731" t="n">
        <v>0</v>
      </c>
      <c r="C731" t="n">
        <v>0</v>
      </c>
      <c r="D731" t="n">
        <v>0</v>
      </c>
      <c r="E731" t="n">
        <v>37.8</v>
      </c>
      <c r="F731" t="n">
        <v>0.6912076936341904</v>
      </c>
      <c r="G731" t="n">
        <v>311.4001359352491</v>
      </c>
      <c r="H731" t="n">
        <v>1228.162136128622</v>
      </c>
      <c r="I731" t="n">
        <v>14.40907051007872</v>
      </c>
      <c r="J731" t="n">
        <v>14.40907051007872</v>
      </c>
      <c r="K731" t="n">
        <v>441.8639298568972</v>
      </c>
      <c r="L731" t="n">
        <v>3</v>
      </c>
      <c r="M731" t="n">
        <v>112.0344649738583</v>
      </c>
      <c r="N731" t="n">
        <v>1624.858506098167</v>
      </c>
      <c r="O731" t="b">
        <v>0</v>
      </c>
      <c r="P731" t="n">
        <v>14.40907051007872</v>
      </c>
      <c r="Q731" t="n">
        <v>0</v>
      </c>
      <c r="R731" t="n">
        <v>0.9391070950491598</v>
      </c>
      <c r="S731" t="n">
        <v>31.2588640415958</v>
      </c>
      <c r="T731" t="n">
        <v>90.17303321978586</v>
      </c>
      <c r="U731" t="n">
        <v>15.34337306792943</v>
      </c>
      <c r="V731" t="n">
        <v>5.490897940981384</v>
      </c>
      <c r="W731" t="n">
        <v>0</v>
      </c>
      <c r="X731" t="n">
        <v>0</v>
      </c>
      <c r="Y731" t="n">
        <v>-21.42817949427903</v>
      </c>
      <c r="Z731" t="n">
        <v>80.18778502936459</v>
      </c>
      <c r="AA731" t="n">
        <v>1624.858506098167</v>
      </c>
      <c r="AB731" t="b">
        <v>0</v>
      </c>
      <c r="AC731" t="b">
        <v>1</v>
      </c>
      <c r="AD731" t="n">
        <v>91.09767918663343</v>
      </c>
      <c r="AE731" t="n">
        <v>-0</v>
      </c>
      <c r="AF731" t="n">
        <v>0</v>
      </c>
      <c r="AG731" t="n">
        <v>0.1624313408399736</v>
      </c>
      <c r="AH731" t="b">
        <v>0</v>
      </c>
      <c r="AI731" t="b">
        <v>0</v>
      </c>
      <c r="AJ731" t="n">
        <v>1624.858506098167</v>
      </c>
      <c r="AK731" t="n">
        <v>0</v>
      </c>
      <c r="AL731" t="n">
        <v>15.34337306792943</v>
      </c>
      <c r="AM731" t="n">
        <v>0</v>
      </c>
      <c r="AN731" t="n">
        <v>15.36919410549004</v>
      </c>
      <c r="AO731" t="n">
        <v>0</v>
      </c>
      <c r="AP731" t="n">
        <v>1</v>
      </c>
      <c r="AQ731" t="n">
        <v>0</v>
      </c>
      <c r="AR731" t="n">
        <v>0</v>
      </c>
      <c r="AS731" t="n">
        <v>0</v>
      </c>
      <c r="AT731" t="n">
        <v>3.473660894424571</v>
      </c>
      <c r="AU731" t="n">
        <v>1.092060013966331</v>
      </c>
      <c r="AV731" t="n">
        <v>3.473660894424571</v>
      </c>
    </row>
    <row r="732" spans="1:48">
      <c r="A732" t="n">
        <v>729</v>
      </c>
      <c r="B732" t="n">
        <v>0</v>
      </c>
      <c r="C732" t="n">
        <v>0</v>
      </c>
      <c r="D732" t="n">
        <v>0</v>
      </c>
      <c r="E732" t="n">
        <v>40.2</v>
      </c>
      <c r="F732" t="n">
        <v>0.5670560269895208</v>
      </c>
      <c r="G732" t="n">
        <v>331.1715731374872</v>
      </c>
      <c r="H732" t="n">
        <v>1306.14068445425</v>
      </c>
      <c r="I732" t="n">
        <v>13.03692387410038</v>
      </c>
      <c r="J732" t="n">
        <v>13.03692387410038</v>
      </c>
      <c r="K732" t="n">
        <v>375.9182935211203</v>
      </c>
      <c r="L732" t="n">
        <v>3</v>
      </c>
      <c r="M732" t="n">
        <v>95.31396894551732</v>
      </c>
      <c r="N732" t="n">
        <v>1728.024125532972</v>
      </c>
      <c r="O732" t="b">
        <v>0</v>
      </c>
      <c r="P732" t="n">
        <v>13.03692387410038</v>
      </c>
      <c r="Q732" t="n">
        <v>0</v>
      </c>
      <c r="R732" t="n">
        <v>0.9344889943305342</v>
      </c>
      <c r="S732" t="n">
        <v>31.2888751812677</v>
      </c>
      <c r="T732" t="n">
        <v>77.09434431270265</v>
      </c>
      <c r="U732" t="n">
        <v>13.95085865450989</v>
      </c>
      <c r="V732" t="n">
        <v>5.050528027353209</v>
      </c>
      <c r="W732" t="n">
        <v>0</v>
      </c>
      <c r="X732" t="n">
        <v>0</v>
      </c>
      <c r="Y732" t="n">
        <v>-21.42817949427903</v>
      </c>
      <c r="Z732" t="n">
        <v>80.39535998670328</v>
      </c>
      <c r="AA732" t="n">
        <v>1728.024125532972</v>
      </c>
      <c r="AB732" t="b">
        <v>0</v>
      </c>
      <c r="AC732" t="b">
        <v>1</v>
      </c>
      <c r="AD732" t="n">
        <v>91.09023884653125</v>
      </c>
      <c r="AE732" t="n">
        <v>-0</v>
      </c>
      <c r="AF732" t="n">
        <v>0</v>
      </c>
      <c r="AG732" t="n">
        <v>0.1412856757806689</v>
      </c>
      <c r="AH732" t="b">
        <v>0</v>
      </c>
      <c r="AI732" t="b">
        <v>0</v>
      </c>
      <c r="AJ732" t="n">
        <v>1728.024125532972</v>
      </c>
      <c r="AK732" t="n">
        <v>0</v>
      </c>
      <c r="AL732" t="n">
        <v>13.95085865450989</v>
      </c>
      <c r="AM732" t="n">
        <v>0</v>
      </c>
      <c r="AN732" t="n">
        <v>14.03507454027585</v>
      </c>
      <c r="AO732" t="n">
        <v>0</v>
      </c>
      <c r="AP732" t="n">
        <v>1</v>
      </c>
      <c r="AQ732" t="n">
        <v>0</v>
      </c>
      <c r="AR732" t="n">
        <v>0</v>
      </c>
      <c r="AS732" t="n">
        <v>0</v>
      </c>
      <c r="AT732" t="n">
        <v>3.211847247909602</v>
      </c>
      <c r="AU732" t="n">
        <v>1.009750248229374</v>
      </c>
      <c r="AV732" t="n">
        <v>3.211847247909602</v>
      </c>
    </row>
    <row r="733" spans="1:48">
      <c r="A733" t="n">
        <v>730</v>
      </c>
      <c r="B733" t="n">
        <v>0</v>
      </c>
      <c r="C733" t="n">
        <v>0</v>
      </c>
      <c r="D733" t="n">
        <v>0</v>
      </c>
      <c r="E733" t="n">
        <v>41.6</v>
      </c>
      <c r="F733" t="n">
        <v>0.2072348650743896</v>
      </c>
      <c r="G733" t="n">
        <v>342.7049115054594</v>
      </c>
      <c r="H733" t="n">
        <v>1351.628170977532</v>
      </c>
      <c r="I733" t="n">
        <v>6.468080065707579</v>
      </c>
      <c r="J733" t="n">
        <v>6.468080065707579</v>
      </c>
      <c r="K733" t="n">
        <v>180.2297335482068</v>
      </c>
      <c r="L733" t="n">
        <v>4</v>
      </c>
      <c r="M733" t="n">
        <v>45.69719410451492</v>
      </c>
      <c r="N733" t="n">
        <v>1205.652328511959</v>
      </c>
      <c r="O733" t="b">
        <v>1</v>
      </c>
      <c r="P733" t="n">
        <v>6.468080065707579</v>
      </c>
      <c r="Q733" t="n">
        <v>0</v>
      </c>
      <c r="R733" t="n">
        <v>0.9275454646221297</v>
      </c>
      <c r="S733" t="n">
        <v>31.3180877148404</v>
      </c>
      <c r="T733" t="n">
        <v>55.23183519056027</v>
      </c>
      <c r="U733" t="n">
        <v>6.973329408001142</v>
      </c>
      <c r="V733" t="n">
        <v>4.001796956799161</v>
      </c>
      <c r="W733" t="n">
        <v>0</v>
      </c>
      <c r="X733" t="n">
        <v>0</v>
      </c>
      <c r="Y733" t="n">
        <v>-21.42817949427903</v>
      </c>
      <c r="Z733" t="n">
        <v>80.47540320568159</v>
      </c>
      <c r="AA733" t="n">
        <v>1205.652328511959</v>
      </c>
      <c r="AB733" t="b">
        <v>0</v>
      </c>
      <c r="AC733" t="b">
        <v>1</v>
      </c>
      <c r="AD733" t="n">
        <v>91.08279850642907</v>
      </c>
      <c r="AE733" t="n">
        <v>-0</v>
      </c>
      <c r="AF733" t="n">
        <v>0</v>
      </c>
      <c r="AG733" t="n">
        <v>0.1194305571460694</v>
      </c>
      <c r="AH733" t="b">
        <v>0</v>
      </c>
      <c r="AI733" t="b">
        <v>0</v>
      </c>
      <c r="AJ733" t="n">
        <v>1205.652328511959</v>
      </c>
      <c r="AK733" t="n">
        <v>0</v>
      </c>
      <c r="AL733" t="n">
        <v>6.973329408001142</v>
      </c>
      <c r="AM733" t="n">
        <v>0</v>
      </c>
      <c r="AN733" t="n">
        <v>7.099779524373884</v>
      </c>
      <c r="AO733" t="n">
        <v>0</v>
      </c>
      <c r="AP733" t="n">
        <v>1</v>
      </c>
      <c r="AQ733" t="n">
        <v>0</v>
      </c>
      <c r="AR733" t="n">
        <v>0</v>
      </c>
      <c r="AS733" t="n">
        <v>0</v>
      </c>
      <c r="AT733" t="n">
        <v>1.851803746034533</v>
      </c>
      <c r="AU733" t="n">
        <v>0.5821756602676028</v>
      </c>
      <c r="AV733" t="n">
        <v>1.851803746034533</v>
      </c>
    </row>
    <row r="734" spans="1:48">
      <c r="A734" t="n">
        <v>731</v>
      </c>
      <c r="B734" t="n">
        <v>0</v>
      </c>
      <c r="C734" t="n">
        <v>0</v>
      </c>
      <c r="D734" t="n">
        <v>0</v>
      </c>
      <c r="E734" t="n">
        <v>41.9</v>
      </c>
      <c r="F734" t="n">
        <v>0.02067117937957619</v>
      </c>
      <c r="G734" t="n">
        <v>345.1763411557391</v>
      </c>
      <c r="H734" t="n">
        <v>1361.375489518235</v>
      </c>
      <c r="I734" t="n">
        <v>2.834014461234503</v>
      </c>
      <c r="J734" t="n">
        <v>2.834014461234503</v>
      </c>
      <c r="K734" t="n">
        <v>78.40295347980624</v>
      </c>
      <c r="L734" t="n">
        <v>4</v>
      </c>
      <c r="M734" t="n">
        <v>19.87904499995087</v>
      </c>
      <c r="N734" t="n">
        <v>1214.346936650266</v>
      </c>
      <c r="O734" t="b">
        <v>0</v>
      </c>
      <c r="P734" t="n">
        <v>2.834014461234503</v>
      </c>
      <c r="Q734" t="n">
        <v>0</v>
      </c>
      <c r="R734" t="n">
        <v>0.8852425779164507</v>
      </c>
      <c r="S734" t="n">
        <v>31.3341172449493</v>
      </c>
      <c r="T734" t="n">
        <v>25.1749355982069</v>
      </c>
      <c r="U734" t="n">
        <v>3.201398726103725</v>
      </c>
      <c r="V734" t="n">
        <v>2.8890107103696</v>
      </c>
      <c r="W734" t="n">
        <v>0</v>
      </c>
      <c r="X734" t="n">
        <v>0</v>
      </c>
      <c r="Y734" t="n">
        <v>-21.42817949427903</v>
      </c>
      <c r="Z734" t="n">
        <v>80.55720593809828</v>
      </c>
      <c r="AA734" t="n">
        <v>1214.346936650266</v>
      </c>
      <c r="AB734" t="b">
        <v>0</v>
      </c>
      <c r="AC734" t="b">
        <v>1</v>
      </c>
      <c r="AD734" t="n">
        <v>91.07535816632689</v>
      </c>
      <c r="AE734" t="n">
        <v>-0</v>
      </c>
      <c r="AF734" t="n">
        <v>0</v>
      </c>
      <c r="AG734" t="n">
        <v>0.1131890156260006</v>
      </c>
      <c r="AH734" t="b">
        <v>0</v>
      </c>
      <c r="AI734" t="b">
        <v>0</v>
      </c>
      <c r="AJ734" t="n">
        <v>1214.346936650266</v>
      </c>
      <c r="AK734" t="n">
        <v>0</v>
      </c>
      <c r="AL734" t="n">
        <v>3.201398726103725</v>
      </c>
      <c r="AM734" t="n">
        <v>0</v>
      </c>
      <c r="AN734" t="n">
        <v>3.201463130597772</v>
      </c>
      <c r="AO734" t="n">
        <v>0</v>
      </c>
      <c r="AP734" t="n">
        <v>1</v>
      </c>
      <c r="AQ734" t="n">
        <v>0</v>
      </c>
      <c r="AR734" t="n">
        <v>0</v>
      </c>
      <c r="AS734" t="n">
        <v>0</v>
      </c>
      <c r="AT734" t="n">
        <v>1.079342319599338</v>
      </c>
      <c r="AU734" t="n">
        <v>0.3393269016293438</v>
      </c>
      <c r="AV734" t="n">
        <v>1.079342319599338</v>
      </c>
    </row>
    <row r="735" spans="1:48">
      <c r="A735" t="n">
        <v>732</v>
      </c>
      <c r="B735" t="n">
        <v>0</v>
      </c>
      <c r="C735" t="n">
        <v>0</v>
      </c>
      <c r="D735" t="n">
        <v>0</v>
      </c>
      <c r="E735" t="n">
        <v>42</v>
      </c>
      <c r="F735" t="n">
        <v>0.04341375074064313</v>
      </c>
      <c r="G735" t="n">
        <v>346.0001510391657</v>
      </c>
      <c r="H735" t="n">
        <v>1364.624595698469</v>
      </c>
      <c r="I735" t="n">
        <v>3.294919242810102</v>
      </c>
      <c r="J735" t="n">
        <v>3.294919242810102</v>
      </c>
      <c r="K735" t="n">
        <v>90.93684202278961</v>
      </c>
      <c r="L735" t="n">
        <v>4</v>
      </c>
      <c r="M735" t="n">
        <v>23.05700862646795</v>
      </c>
      <c r="N735" t="n">
        <v>1217.245139363035</v>
      </c>
      <c r="O735" t="b">
        <v>0</v>
      </c>
      <c r="P735" t="n">
        <v>3.294919242810102</v>
      </c>
      <c r="Q735" t="n">
        <v>0</v>
      </c>
      <c r="R735" t="n">
        <v>0.8951535988550541</v>
      </c>
      <c r="S735" t="n">
        <v>31.34524128833996</v>
      </c>
      <c r="T735" t="n">
        <v>28.87623354529335</v>
      </c>
      <c r="U735" t="n">
        <v>3.68084231245282</v>
      </c>
      <c r="V735" t="n">
        <v>3.027569165844969</v>
      </c>
      <c r="W735" t="n">
        <v>0</v>
      </c>
      <c r="X735" t="n">
        <v>0</v>
      </c>
      <c r="Y735" t="n">
        <v>-21.42817949427903</v>
      </c>
      <c r="Z735" t="n">
        <v>80.6558913579175</v>
      </c>
      <c r="AA735" t="n">
        <v>1217.245139363035</v>
      </c>
      <c r="AB735" t="b">
        <v>0</v>
      </c>
      <c r="AC735" t="b">
        <v>1</v>
      </c>
      <c r="AD735" t="n">
        <v>91.06791782622471</v>
      </c>
      <c r="AE735" t="n">
        <v>-0</v>
      </c>
      <c r="AF735" t="n">
        <v>0</v>
      </c>
      <c r="AG735" t="n">
        <v>0.09892897210505225</v>
      </c>
      <c r="AH735" t="b">
        <v>0</v>
      </c>
      <c r="AI735" t="b">
        <v>0</v>
      </c>
      <c r="AJ735" t="n">
        <v>1217.245139363035</v>
      </c>
      <c r="AK735" t="n">
        <v>0</v>
      </c>
      <c r="AL735" t="n">
        <v>3.68084231245282</v>
      </c>
      <c r="AM735" t="n">
        <v>0</v>
      </c>
      <c r="AN735" t="n">
        <v>3.680878539980722</v>
      </c>
      <c r="AO735" t="n">
        <v>0</v>
      </c>
      <c r="AP735" t="n">
        <v>1</v>
      </c>
      <c r="AQ735" t="n">
        <v>0</v>
      </c>
      <c r="AR735" t="n">
        <v>0</v>
      </c>
      <c r="AS735" t="n">
        <v>0</v>
      </c>
      <c r="AT735" t="n">
        <v>1.173093442011145</v>
      </c>
      <c r="AU735" t="n">
        <v>0.3688006629325057</v>
      </c>
      <c r="AV735" t="n">
        <v>1.173093442011145</v>
      </c>
    </row>
    <row r="736" spans="1:48">
      <c r="A736" t="n">
        <v>733</v>
      </c>
      <c r="B736" t="n">
        <v>0</v>
      </c>
      <c r="C736" t="n">
        <v>0</v>
      </c>
      <c r="D736" t="n">
        <v>0</v>
      </c>
      <c r="E736" t="n">
        <v>42.2</v>
      </c>
      <c r="F736" t="n">
        <v>0.05567381765785751</v>
      </c>
      <c r="G736" t="n">
        <v>347.6477708060189</v>
      </c>
      <c r="H736" t="n">
        <v>1371.122808058939</v>
      </c>
      <c r="I736" t="n">
        <v>3.561330200795033</v>
      </c>
      <c r="J736" t="n">
        <v>3.561330200795033</v>
      </c>
      <c r="K736" t="n">
        <v>97.82372039231298</v>
      </c>
      <c r="L736" t="n">
        <v>4</v>
      </c>
      <c r="M736" t="n">
        <v>24.80317454166151</v>
      </c>
      <c r="N736" t="n">
        <v>1223.041544788573</v>
      </c>
      <c r="O736" t="b">
        <v>0</v>
      </c>
      <c r="P736" t="n">
        <v>3.561330200795033</v>
      </c>
      <c r="Q736" t="n">
        <v>0</v>
      </c>
      <c r="R736" t="n">
        <v>0.8995352483530297</v>
      </c>
      <c r="S736" t="n">
        <v>31.3570574964451</v>
      </c>
      <c r="T736" t="n">
        <v>30.9117953266183</v>
      </c>
      <c r="U736" t="n">
        <v>3.959077987566932</v>
      </c>
      <c r="V736" t="n">
        <v>3.105545840450688</v>
      </c>
      <c r="W736" t="n">
        <v>0</v>
      </c>
      <c r="X736" t="n">
        <v>0</v>
      </c>
      <c r="Y736" t="n">
        <v>-21.42817949427903</v>
      </c>
      <c r="Z736" t="n">
        <v>80.75493382487845</v>
      </c>
      <c r="AA736" t="n">
        <v>1223.041544788573</v>
      </c>
      <c r="AB736" t="b">
        <v>0</v>
      </c>
      <c r="AC736" t="b">
        <v>1</v>
      </c>
      <c r="AD736" t="n">
        <v>91.06047748612254</v>
      </c>
      <c r="AE736" t="n">
        <v>-0</v>
      </c>
      <c r="AF736" t="n">
        <v>0</v>
      </c>
      <c r="AG736" t="n">
        <v>0.08241690921537687</v>
      </c>
      <c r="AH736" t="b">
        <v>0</v>
      </c>
      <c r="AI736" t="b">
        <v>0</v>
      </c>
      <c r="AJ736" t="n">
        <v>1223.041544788573</v>
      </c>
      <c r="AK736" t="n">
        <v>0</v>
      </c>
      <c r="AL736" t="n">
        <v>3.959077987566932</v>
      </c>
      <c r="AM736" t="n">
        <v>0</v>
      </c>
      <c r="AN736" t="n">
        <v>3.959142392060979</v>
      </c>
      <c r="AO736" t="n">
        <v>0</v>
      </c>
      <c r="AP736" t="n">
        <v>1</v>
      </c>
      <c r="AQ736" t="n">
        <v>0</v>
      </c>
      <c r="AR736" t="n">
        <v>0</v>
      </c>
      <c r="AS736" t="n">
        <v>0</v>
      </c>
      <c r="AT736" t="n">
        <v>1.228128526943575</v>
      </c>
      <c r="AU736" t="n">
        <v>0.3861027593220565</v>
      </c>
      <c r="AV736" t="n">
        <v>1.228128526943575</v>
      </c>
    </row>
    <row r="737" spans="1:48">
      <c r="A737" t="n">
        <v>734</v>
      </c>
      <c r="B737" t="n">
        <v>0</v>
      </c>
      <c r="C737" t="n">
        <v>0</v>
      </c>
      <c r="D737" t="n">
        <v>0</v>
      </c>
      <c r="E737" t="n">
        <v>42.4</v>
      </c>
      <c r="F737" t="n">
        <v>0.06722431196126344</v>
      </c>
      <c r="G737" t="n">
        <v>349.295390572872</v>
      </c>
      <c r="H737" t="n">
        <v>1377.621020419407</v>
      </c>
      <c r="I737" t="n">
        <v>3.815942559520636</v>
      </c>
      <c r="J737" t="n">
        <v>3.815942559520636</v>
      </c>
      <c r="K737" t="n">
        <v>104.3230693493639</v>
      </c>
      <c r="L737" t="n">
        <v>4</v>
      </c>
      <c r="M737" t="n">
        <v>26.45108249223224</v>
      </c>
      <c r="N737" t="n">
        <v>1228.837950214111</v>
      </c>
      <c r="O737" t="b">
        <v>0</v>
      </c>
      <c r="P737" t="n">
        <v>3.815942559520636</v>
      </c>
      <c r="Q737" t="n">
        <v>0</v>
      </c>
      <c r="R737" t="n">
        <v>0.903168772498938</v>
      </c>
      <c r="S737" t="n">
        <v>31.369295365055</v>
      </c>
      <c r="T737" t="n">
        <v>32.83293314269459</v>
      </c>
      <c r="U737" t="n">
        <v>4.225060338349024</v>
      </c>
      <c r="V737" t="n">
        <v>3.179253218667416</v>
      </c>
      <c r="W737" t="n">
        <v>0</v>
      </c>
      <c r="X737" t="n">
        <v>0</v>
      </c>
      <c r="Y737" t="n">
        <v>-21.42817949427903</v>
      </c>
      <c r="Z737" t="n">
        <v>80.85644251815226</v>
      </c>
      <c r="AA737" t="n">
        <v>1228.837950214111</v>
      </c>
      <c r="AB737" t="b">
        <v>0</v>
      </c>
      <c r="AC737" t="b">
        <v>1</v>
      </c>
      <c r="AD737" t="n">
        <v>91.05303714602036</v>
      </c>
      <c r="AE737" t="n">
        <v>-0</v>
      </c>
      <c r="AF737" t="n">
        <v>0</v>
      </c>
      <c r="AG737" t="n">
        <v>0.08491907273475158</v>
      </c>
      <c r="AH737" t="b">
        <v>0</v>
      </c>
      <c r="AI737" t="b">
        <v>0</v>
      </c>
      <c r="AJ737" t="n">
        <v>1228.837950214111</v>
      </c>
      <c r="AK737" t="n">
        <v>0</v>
      </c>
      <c r="AL737" t="n">
        <v>4.225060338349024</v>
      </c>
      <c r="AM737" t="n">
        <v>0</v>
      </c>
      <c r="AN737" t="n">
        <v>4.225160970370972</v>
      </c>
      <c r="AO737" t="n">
        <v>0</v>
      </c>
      <c r="AP737" t="n">
        <v>1</v>
      </c>
      <c r="AQ737" t="n">
        <v>0</v>
      </c>
      <c r="AR737" t="n">
        <v>0</v>
      </c>
      <c r="AS737" t="n">
        <v>0</v>
      </c>
      <c r="AT737" t="n">
        <v>1.280717320881346</v>
      </c>
      <c r="AU737" t="n">
        <v>0.4026357833527943</v>
      </c>
      <c r="AV737" t="n">
        <v>1.280717320881346</v>
      </c>
    </row>
    <row r="738" spans="1:48">
      <c r="A738" t="n">
        <v>735</v>
      </c>
      <c r="B738" t="n">
        <v>0</v>
      </c>
      <c r="C738" t="n">
        <v>0</v>
      </c>
      <c r="D738" t="n">
        <v>0</v>
      </c>
      <c r="E738" t="n">
        <v>42.7</v>
      </c>
      <c r="F738" t="n">
        <v>0.09209560116376192</v>
      </c>
      <c r="G738" t="n">
        <v>351.7668202231518</v>
      </c>
      <c r="H738" t="n">
        <v>1387.368338960111</v>
      </c>
      <c r="I738" t="n">
        <v>4.354221896654898</v>
      </c>
      <c r="J738" t="n">
        <v>4.354221896654898</v>
      </c>
      <c r="K738" t="n">
        <v>118.2026100810718</v>
      </c>
      <c r="L738" t="n">
        <v>4</v>
      </c>
      <c r="M738" t="n">
        <v>29.97023582177277</v>
      </c>
      <c r="N738" t="n">
        <v>1237.532558352419</v>
      </c>
      <c r="O738" t="b">
        <v>0</v>
      </c>
      <c r="P738" t="n">
        <v>4.354221896654898</v>
      </c>
      <c r="Q738" t="n">
        <v>0</v>
      </c>
      <c r="R738" t="n">
        <v>0.9096989717480254</v>
      </c>
      <c r="S738" t="n">
        <v>31.3819339105059</v>
      </c>
      <c r="T738" t="n">
        <v>36.93410691466777</v>
      </c>
      <c r="U738" t="n">
        <v>4.7864425836253</v>
      </c>
      <c r="V738" t="n">
        <v>3.335187831962863</v>
      </c>
      <c r="W738" t="n">
        <v>0</v>
      </c>
      <c r="X738" t="n">
        <v>0</v>
      </c>
      <c r="Y738" t="n">
        <v>-21.42817949427903</v>
      </c>
      <c r="Z738" t="n">
        <v>80.9564329205907</v>
      </c>
      <c r="AA738" t="n">
        <v>1237.532558352419</v>
      </c>
      <c r="AB738" t="b">
        <v>0</v>
      </c>
      <c r="AC738" t="b">
        <v>1</v>
      </c>
      <c r="AD738" t="n">
        <v>91.04559680591818</v>
      </c>
      <c r="AE738" t="n">
        <v>-0</v>
      </c>
      <c r="AF738" t="n">
        <v>0</v>
      </c>
      <c r="AG738" t="n">
        <v>0.0910193251891907</v>
      </c>
      <c r="AH738" t="b">
        <v>0</v>
      </c>
      <c r="AI738" t="b">
        <v>0</v>
      </c>
      <c r="AJ738" t="n">
        <v>1237.532558352419</v>
      </c>
      <c r="AK738" t="n">
        <v>0</v>
      </c>
      <c r="AL738" t="n">
        <v>4.7864425836253</v>
      </c>
      <c r="AM738" t="n">
        <v>0</v>
      </c>
      <c r="AN738" t="n">
        <v>4.786639822388318</v>
      </c>
      <c r="AO738" t="n">
        <v>0</v>
      </c>
      <c r="AP738" t="n">
        <v>1</v>
      </c>
      <c r="AQ738" t="n">
        <v>0</v>
      </c>
      <c r="AR738" t="n">
        <v>0</v>
      </c>
      <c r="AS738" t="n">
        <v>0</v>
      </c>
      <c r="AT738" t="n">
        <v>1.391869055388469</v>
      </c>
      <c r="AU738" t="n">
        <v>0.437580001694043</v>
      </c>
      <c r="AV738" t="n">
        <v>1.391869055388469</v>
      </c>
    </row>
    <row r="739" spans="1:48">
      <c r="A739" t="n">
        <v>736</v>
      </c>
      <c r="B739" t="n">
        <v>0</v>
      </c>
      <c r="C739" t="n">
        <v>0</v>
      </c>
      <c r="D739" t="n">
        <v>0</v>
      </c>
      <c r="E739" t="n">
        <v>43.1</v>
      </c>
      <c r="F739" t="n">
        <v>0.1477266167170281</v>
      </c>
      <c r="G739" t="n">
        <v>355.0620597568582</v>
      </c>
      <c r="H739" t="n">
        <v>1400.364763681049</v>
      </c>
      <c r="I739" t="n">
        <v>5.540380700325389</v>
      </c>
      <c r="J739" t="n">
        <v>5.540380700325389</v>
      </c>
      <c r="K739" t="n">
        <v>149.0070173656211</v>
      </c>
      <c r="L739" t="n">
        <v>4</v>
      </c>
      <c r="M739" t="n">
        <v>37.78068391623253</v>
      </c>
      <c r="N739" t="n">
        <v>1249.125369203495</v>
      </c>
      <c r="O739" t="b">
        <v>0</v>
      </c>
      <c r="P739" t="n">
        <v>5.540380700325389</v>
      </c>
      <c r="Q739" t="n">
        <v>0</v>
      </c>
      <c r="R739" t="n">
        <v>0.9201024141603331</v>
      </c>
      <c r="S739" t="n">
        <v>31.39538269646167</v>
      </c>
      <c r="T739" t="n">
        <v>46.03294824584523</v>
      </c>
      <c r="U739" t="n">
        <v>6.021482625259089</v>
      </c>
      <c r="V739" t="n">
        <v>3.677921433925356</v>
      </c>
      <c r="W739" t="n">
        <v>0</v>
      </c>
      <c r="X739" t="n">
        <v>0</v>
      </c>
      <c r="Y739" t="n">
        <v>-21.42817949427903</v>
      </c>
      <c r="Z739" t="n">
        <v>81.05485597118636</v>
      </c>
      <c r="AA739" t="n">
        <v>1249.125369203495</v>
      </c>
      <c r="AB739" t="b">
        <v>0</v>
      </c>
      <c r="AC739" t="b">
        <v>1</v>
      </c>
      <c r="AD739" t="n">
        <v>91.038156465816</v>
      </c>
      <c r="AE739" t="n">
        <v>-0</v>
      </c>
      <c r="AF739" t="n">
        <v>0</v>
      </c>
      <c r="AG739" t="n">
        <v>0.09579250709473253</v>
      </c>
      <c r="AH739" t="b">
        <v>0</v>
      </c>
      <c r="AI739" t="b">
        <v>0</v>
      </c>
      <c r="AJ739" t="n">
        <v>1249.125369203495</v>
      </c>
      <c r="AK739" t="n">
        <v>0</v>
      </c>
      <c r="AL739" t="n">
        <v>6.021482625259089</v>
      </c>
      <c r="AM739" t="n">
        <v>0</v>
      </c>
      <c r="AN739" t="n">
        <v>6.021885153346881</v>
      </c>
      <c r="AO739" t="n">
        <v>0</v>
      </c>
      <c r="AP739" t="n">
        <v>1</v>
      </c>
      <c r="AQ739" t="n">
        <v>0</v>
      </c>
      <c r="AR739" t="n">
        <v>0</v>
      </c>
      <c r="AS739" t="n">
        <v>0</v>
      </c>
      <c r="AT739" t="n">
        <v>1.636495849623148</v>
      </c>
      <c r="AU739" t="n">
        <v>0.5144865128498237</v>
      </c>
      <c r="AV739" t="n">
        <v>1.636495849623148</v>
      </c>
    </row>
    <row r="740" spans="1:48">
      <c r="A740" t="n">
        <v>737</v>
      </c>
      <c r="B740" t="n">
        <v>0</v>
      </c>
      <c r="C740" t="n">
        <v>0</v>
      </c>
      <c r="D740" t="n">
        <v>0</v>
      </c>
      <c r="E740" t="n">
        <v>43.7</v>
      </c>
      <c r="F740" t="n">
        <v>0.1503312653014541</v>
      </c>
      <c r="G740" t="n">
        <v>360.0049190574177</v>
      </c>
      <c r="H740" t="n">
        <v>1419.859400762455</v>
      </c>
      <c r="I740" t="n">
        <v>5.69192570805922</v>
      </c>
      <c r="J740" t="n">
        <v>5.69192570805922</v>
      </c>
      <c r="K740" t="n">
        <v>150.9809556804937</v>
      </c>
      <c r="L740" t="n">
        <v>4</v>
      </c>
      <c r="M740" t="n">
        <v>38.28117537537872</v>
      </c>
      <c r="N740" t="n">
        <v>1266.51458548011</v>
      </c>
      <c r="O740" t="b">
        <v>0</v>
      </c>
      <c r="P740" t="n">
        <v>5.69192570805922</v>
      </c>
      <c r="Q740" t="n">
        <v>0</v>
      </c>
      <c r="R740" t="n">
        <v>0.9204835685353964</v>
      </c>
      <c r="S740" t="n">
        <v>31.41052364534647</v>
      </c>
      <c r="T740" t="n">
        <v>46.62344593501548</v>
      </c>
      <c r="U740" t="n">
        <v>6.183625544903296</v>
      </c>
      <c r="V740" t="n">
        <v>3.707330043335318</v>
      </c>
      <c r="W740" t="n">
        <v>0</v>
      </c>
      <c r="X740" t="n">
        <v>0</v>
      </c>
      <c r="Y740" t="n">
        <v>-21.42817949427903</v>
      </c>
      <c r="Z740" t="n">
        <v>81.15446485324384</v>
      </c>
      <c r="AA740" t="n">
        <v>1266.51458548011</v>
      </c>
      <c r="AB740" t="b">
        <v>0</v>
      </c>
      <c r="AC740" t="b">
        <v>1</v>
      </c>
      <c r="AD740" t="n">
        <v>91.03071612571382</v>
      </c>
      <c r="AE740" t="n">
        <v>-0</v>
      </c>
      <c r="AF740" t="n">
        <v>0</v>
      </c>
      <c r="AG740" t="n">
        <v>0.1028308334518265</v>
      </c>
      <c r="AH740" t="b">
        <v>0</v>
      </c>
      <c r="AI740" t="b">
        <v>0</v>
      </c>
      <c r="AJ740" t="n">
        <v>1266.51458548011</v>
      </c>
      <c r="AK740" t="n">
        <v>0</v>
      </c>
      <c r="AL740" t="n">
        <v>6.183625544903296</v>
      </c>
      <c r="AM740" t="n">
        <v>0</v>
      </c>
      <c r="AN740" t="n">
        <v>6.183951592654408</v>
      </c>
      <c r="AO740" t="n">
        <v>0</v>
      </c>
      <c r="AP740" t="n">
        <v>1</v>
      </c>
      <c r="AQ740" t="n">
        <v>0</v>
      </c>
      <c r="AR740" t="n">
        <v>0</v>
      </c>
      <c r="AS740" t="n">
        <v>0</v>
      </c>
      <c r="AT740" t="n">
        <v>1.669881184483534</v>
      </c>
      <c r="AU740" t="n">
        <v>0.5249822953576736</v>
      </c>
      <c r="AV740" t="n">
        <v>1.669881184483534</v>
      </c>
    </row>
    <row r="741" spans="1:48">
      <c r="A741" t="n">
        <v>738</v>
      </c>
      <c r="B741" t="n">
        <v>0</v>
      </c>
      <c r="C741" t="n">
        <v>0</v>
      </c>
      <c r="D741" t="n">
        <v>0</v>
      </c>
      <c r="E741" t="n">
        <v>44</v>
      </c>
      <c r="F741" t="n">
        <v>0.0009483220771437928</v>
      </c>
      <c r="G741" t="n">
        <v>362.4763487076974</v>
      </c>
      <c r="H741" t="n">
        <v>1429.606719303159</v>
      </c>
      <c r="I741" t="n">
        <v>2.638578230079072</v>
      </c>
      <c r="J741" t="n">
        <v>2.638578230079072</v>
      </c>
      <c r="K741" t="n">
        <v>69.51230383150748</v>
      </c>
      <c r="L741" t="n">
        <v>4</v>
      </c>
      <c r="M741" t="n">
        <v>17.62482348669054</v>
      </c>
      <c r="N741" t="n">
        <v>1275.209193618417</v>
      </c>
      <c r="O741" t="b">
        <v>0</v>
      </c>
      <c r="P741" t="n">
        <v>2.638578230079072</v>
      </c>
      <c r="Q741" t="n">
        <v>0</v>
      </c>
      <c r="R741" t="n">
        <v>0.8751674099585732</v>
      </c>
      <c r="S741" t="n">
        <v>31.42600453564305</v>
      </c>
      <c r="T741" t="n">
        <v>22.57713267216462</v>
      </c>
      <c r="U741" t="n">
        <v>3.014941141608519</v>
      </c>
      <c r="V741" t="n">
        <v>2.818361947175227</v>
      </c>
      <c r="W741" t="n">
        <v>0</v>
      </c>
      <c r="X741" t="n">
        <v>0</v>
      </c>
      <c r="Y741" t="n">
        <v>-21.42817949427903</v>
      </c>
      <c r="Z741" t="n">
        <v>81.22355881753548</v>
      </c>
      <c r="AA741" t="n">
        <v>1275.209193618417</v>
      </c>
      <c r="AB741" t="b">
        <v>0</v>
      </c>
      <c r="AC741" t="b">
        <v>1</v>
      </c>
      <c r="AD741" t="n">
        <v>91.02327578561165</v>
      </c>
      <c r="AE741" t="n">
        <v>-0</v>
      </c>
      <c r="AF741" t="n">
        <v>0</v>
      </c>
      <c r="AG741" t="n">
        <v>0.1025890749822519</v>
      </c>
      <c r="AH741" t="b">
        <v>0</v>
      </c>
      <c r="AI741" t="b">
        <v>0</v>
      </c>
      <c r="AJ741" t="n">
        <v>1275.209193618417</v>
      </c>
      <c r="AK741" t="n">
        <v>0</v>
      </c>
      <c r="AL741" t="n">
        <v>3.014941141608519</v>
      </c>
      <c r="AM741" t="n">
        <v>0</v>
      </c>
      <c r="AN741" t="n">
        <v>3.015005546102566</v>
      </c>
      <c r="AO741" t="n">
        <v>0</v>
      </c>
      <c r="AP741" t="n">
        <v>1</v>
      </c>
      <c r="AQ741" t="n">
        <v>0</v>
      </c>
      <c r="AR741" t="n">
        <v>0</v>
      </c>
      <c r="AS741" t="n">
        <v>0</v>
      </c>
      <c r="AT741" t="n">
        <v>1.052678644570665</v>
      </c>
      <c r="AU741" t="n">
        <v>0.3309442948610945</v>
      </c>
      <c r="AV741" t="n">
        <v>1.052678644570665</v>
      </c>
    </row>
    <row r="742" spans="1:48">
      <c r="A742" t="n">
        <v>739</v>
      </c>
      <c r="B742" t="n">
        <v>0</v>
      </c>
      <c r="C742" t="n">
        <v>0</v>
      </c>
      <c r="D742" t="n">
        <v>0</v>
      </c>
      <c r="E742" t="n">
        <v>44.1</v>
      </c>
      <c r="F742" t="n">
        <v>0.1792087797233055</v>
      </c>
      <c r="G742" t="n">
        <v>363.300158591124</v>
      </c>
      <c r="H742" t="n">
        <v>1432.855825483393</v>
      </c>
      <c r="I742" t="n">
        <v>6.359283083699533</v>
      </c>
      <c r="J742" t="n">
        <v>6.359283083699533</v>
      </c>
      <c r="K742" t="n">
        <v>167.1529141990602</v>
      </c>
      <c r="L742" t="n">
        <v>4</v>
      </c>
      <c r="M742" t="n">
        <v>42.38157053728707</v>
      </c>
      <c r="N742" t="n">
        <v>1278.107396331186</v>
      </c>
      <c r="O742" t="b">
        <v>0</v>
      </c>
      <c r="P742" t="n">
        <v>6.359283083699533</v>
      </c>
      <c r="Q742" t="n">
        <v>0</v>
      </c>
      <c r="R742" t="n">
        <v>0.9243362583921232</v>
      </c>
      <c r="S742" t="n">
        <v>31.43727074415683</v>
      </c>
      <c r="T742" t="n">
        <v>51.40225867262441</v>
      </c>
      <c r="U742" t="n">
        <v>6.879837316737379</v>
      </c>
      <c r="V742" t="n">
        <v>3.889287218266702</v>
      </c>
      <c r="W742" t="n">
        <v>0</v>
      </c>
      <c r="X742" t="n">
        <v>0</v>
      </c>
      <c r="Y742" t="n">
        <v>-21.42817949427903</v>
      </c>
      <c r="Z742" t="n">
        <v>81.32462863370297</v>
      </c>
      <c r="AA742" t="n">
        <v>1278.107396331186</v>
      </c>
      <c r="AB742" t="b">
        <v>0</v>
      </c>
      <c r="AC742" t="b">
        <v>1</v>
      </c>
      <c r="AD742" t="n">
        <v>91.01583544550947</v>
      </c>
      <c r="AE742" t="n">
        <v>-0</v>
      </c>
      <c r="AF742" t="n">
        <v>0</v>
      </c>
      <c r="AG742" t="n">
        <v>0.09649416244758879</v>
      </c>
      <c r="AH742" t="b">
        <v>0</v>
      </c>
      <c r="AI742" t="b">
        <v>0</v>
      </c>
      <c r="AJ742" t="n">
        <v>1278.107396331186</v>
      </c>
      <c r="AK742" t="n">
        <v>0</v>
      </c>
      <c r="AL742" t="n">
        <v>6.879837316737379</v>
      </c>
      <c r="AM742" t="n">
        <v>0</v>
      </c>
      <c r="AN742" t="n">
        <v>6.880517589205748</v>
      </c>
      <c r="AO742" t="n">
        <v>0</v>
      </c>
      <c r="AP742" t="n">
        <v>1</v>
      </c>
      <c r="AQ742" t="n">
        <v>0</v>
      </c>
      <c r="AR742" t="n">
        <v>0</v>
      </c>
      <c r="AS742" t="n">
        <v>0</v>
      </c>
      <c r="AT742" t="n">
        <v>1.807404060795402</v>
      </c>
      <c r="AU742" t="n">
        <v>0.5682171529878129</v>
      </c>
      <c r="AV742" t="n">
        <v>1.807404060795402</v>
      </c>
    </row>
    <row r="743" spans="1:48">
      <c r="A743" t="n">
        <v>740</v>
      </c>
      <c r="B743" t="n">
        <v>0</v>
      </c>
      <c r="C743" t="n">
        <v>0</v>
      </c>
      <c r="D743" t="n">
        <v>0</v>
      </c>
      <c r="E743" t="n">
        <v>45.3</v>
      </c>
      <c r="F743" t="n">
        <v>0.3655498923629699</v>
      </c>
      <c r="G743" t="n">
        <v>373.185877192243</v>
      </c>
      <c r="H743" t="n">
        <v>1471.845099646206</v>
      </c>
      <c r="I743" t="n">
        <v>10.56134361067925</v>
      </c>
      <c r="J743" t="n">
        <v>10.56134361067925</v>
      </c>
      <c r="K743" t="n">
        <v>270.24978340202</v>
      </c>
      <c r="L743" t="n">
        <v>4</v>
      </c>
      <c r="M743" t="n">
        <v>68.52175035548174</v>
      </c>
      <c r="N743" t="n">
        <v>1312.885828884416</v>
      </c>
      <c r="O743" t="b">
        <v>0</v>
      </c>
      <c r="P743" t="n">
        <v>10.56134361067925</v>
      </c>
      <c r="Q743" t="n">
        <v>0</v>
      </c>
      <c r="R743" t="n">
        <v>0.9384921733893723</v>
      </c>
      <c r="S743" t="n">
        <v>31.45372869648944</v>
      </c>
      <c r="T743" t="n">
        <v>81.85268663696877</v>
      </c>
      <c r="U743" t="n">
        <v>11.25352337519968</v>
      </c>
      <c r="V743" t="n">
        <v>5.03458085728073</v>
      </c>
      <c r="W743" t="n">
        <v>0</v>
      </c>
      <c r="X743" t="n">
        <v>0</v>
      </c>
      <c r="Y743" t="n">
        <v>-21.42817949427903</v>
      </c>
      <c r="Z743" t="n">
        <v>81.43219420031599</v>
      </c>
      <c r="AA743" t="n">
        <v>1312.885828884416</v>
      </c>
      <c r="AB743" t="b">
        <v>0</v>
      </c>
      <c r="AC743" t="b">
        <v>1</v>
      </c>
      <c r="AD743" t="n">
        <v>91.00839510540729</v>
      </c>
      <c r="AE743" t="n">
        <v>-0</v>
      </c>
      <c r="AF743" t="n">
        <v>0</v>
      </c>
      <c r="AG743" t="n">
        <v>0.09582737231882332</v>
      </c>
      <c r="AH743" t="b">
        <v>0</v>
      </c>
      <c r="AI743" t="b">
        <v>0</v>
      </c>
      <c r="AJ743" t="n">
        <v>1312.885828884416</v>
      </c>
      <c r="AK743" t="n">
        <v>0</v>
      </c>
      <c r="AL743" t="n">
        <v>11.25352337519968</v>
      </c>
      <c r="AM743" t="n">
        <v>0</v>
      </c>
      <c r="AN743" t="n">
        <v>11.2556527487841</v>
      </c>
      <c r="AO743" t="n">
        <v>0</v>
      </c>
      <c r="AP743" t="n">
        <v>1</v>
      </c>
      <c r="AQ743" t="n">
        <v>0</v>
      </c>
      <c r="AR743" t="n">
        <v>0</v>
      </c>
      <c r="AS743" t="n">
        <v>0</v>
      </c>
      <c r="AT743" t="n">
        <v>2.681225451943874</v>
      </c>
      <c r="AU743" t="n">
        <v>0.8429317637759099</v>
      </c>
      <c r="AV743" t="n">
        <v>2.681225451943874</v>
      </c>
    </row>
    <row r="744" spans="1:48">
      <c r="A744" t="n">
        <v>741</v>
      </c>
      <c r="B744" t="n">
        <v>0</v>
      </c>
      <c r="C744" t="n">
        <v>0</v>
      </c>
      <c r="D744" t="n">
        <v>0</v>
      </c>
      <c r="E744" t="n">
        <v>46.4</v>
      </c>
      <c r="F744" t="n">
        <v>0.2752583174914776</v>
      </c>
      <c r="G744" t="n">
        <v>382.2477859099354</v>
      </c>
      <c r="H744" t="n">
        <v>1507.585267628785</v>
      </c>
      <c r="I744" t="n">
        <v>8.882314511078317</v>
      </c>
      <c r="J744" t="n">
        <v>8.882314511078317</v>
      </c>
      <c r="K744" t="n">
        <v>221.8975720949873</v>
      </c>
      <c r="L744" t="n">
        <v>4</v>
      </c>
      <c r="M744" t="n">
        <v>56.26206189020975</v>
      </c>
      <c r="N744" t="n">
        <v>1344.766058724877</v>
      </c>
      <c r="O744" t="b">
        <v>0</v>
      </c>
      <c r="P744" t="n">
        <v>8.882314511078317</v>
      </c>
      <c r="Q744" t="n">
        <v>0</v>
      </c>
      <c r="R744" t="n">
        <v>0.9331420015527998</v>
      </c>
      <c r="S744" t="n">
        <v>31.47594794582548</v>
      </c>
      <c r="T744" t="n">
        <v>67.59320693964544</v>
      </c>
      <c r="U744" t="n">
        <v>9.518716868705573</v>
      </c>
      <c r="V744" t="n">
        <v>4.519146524612097</v>
      </c>
      <c r="W744" t="n">
        <v>0</v>
      </c>
      <c r="X744" t="n">
        <v>0</v>
      </c>
      <c r="Y744" t="n">
        <v>-21.42817949427903</v>
      </c>
      <c r="Z744" t="n">
        <v>81.54480108969942</v>
      </c>
      <c r="AA744" t="n">
        <v>1344.766058724877</v>
      </c>
      <c r="AB744" t="b">
        <v>0</v>
      </c>
      <c r="AC744" t="b">
        <v>1</v>
      </c>
      <c r="AD744" t="n">
        <v>91.00095476530511</v>
      </c>
      <c r="AE744" t="n">
        <v>-0</v>
      </c>
      <c r="AF744" t="n">
        <v>0</v>
      </c>
      <c r="AG744" t="n">
        <v>0.09011167713339707</v>
      </c>
      <c r="AH744" t="b">
        <v>0</v>
      </c>
      <c r="AI744" t="b">
        <v>0</v>
      </c>
      <c r="AJ744" t="n">
        <v>1344.766058724877</v>
      </c>
      <c r="AK744" t="n">
        <v>0</v>
      </c>
      <c r="AL744" t="n">
        <v>9.518716868705573</v>
      </c>
      <c r="AM744" t="n">
        <v>0</v>
      </c>
      <c r="AN744" t="n">
        <v>9.520169995102505</v>
      </c>
      <c r="AO744" t="n">
        <v>0</v>
      </c>
      <c r="AP744" t="n">
        <v>1</v>
      </c>
      <c r="AQ744" t="n">
        <v>0</v>
      </c>
      <c r="AR744" t="n">
        <v>0</v>
      </c>
      <c r="AS744" t="n">
        <v>0</v>
      </c>
      <c r="AT744" t="n">
        <v>2.331529182078951</v>
      </c>
      <c r="AU744" t="n">
        <v>0.7329931932131887</v>
      </c>
      <c r="AV744" t="n">
        <v>2.331529182078951</v>
      </c>
    </row>
    <row r="745" spans="1:48">
      <c r="A745" t="n">
        <v>742</v>
      </c>
      <c r="B745" t="n">
        <v>0</v>
      </c>
      <c r="C745" t="n">
        <v>0</v>
      </c>
      <c r="D745" t="n">
        <v>0</v>
      </c>
      <c r="E745" t="n">
        <v>47.2</v>
      </c>
      <c r="F745" t="n">
        <v>0.1167501710044521</v>
      </c>
      <c r="G745" t="n">
        <v>388.8382649773482</v>
      </c>
      <c r="H745" t="n">
        <v>1533.578117070661</v>
      </c>
      <c r="I745" t="n">
        <v>5.535427289444868</v>
      </c>
      <c r="J745" t="n">
        <v>5.535427289444868</v>
      </c>
      <c r="K745" t="n">
        <v>135.941962701471</v>
      </c>
      <c r="L745" t="n">
        <v>4</v>
      </c>
      <c r="M745" t="n">
        <v>34.46804328130603</v>
      </c>
      <c r="N745" t="n">
        <v>1367.95168042703</v>
      </c>
      <c r="O745" t="b">
        <v>0</v>
      </c>
      <c r="P745" t="n">
        <v>5.535427289444868</v>
      </c>
      <c r="Q745" t="n">
        <v>0</v>
      </c>
      <c r="R745" t="n">
        <v>0.9150347583693952</v>
      </c>
      <c r="S745" t="n">
        <v>31.49626025724151</v>
      </c>
      <c r="T745" t="n">
        <v>42.22932929442379</v>
      </c>
      <c r="U745" t="n">
        <v>6.049417509897742</v>
      </c>
      <c r="V745" t="n">
        <v>3.588025167399088</v>
      </c>
      <c r="W745" t="n">
        <v>0</v>
      </c>
      <c r="X745" t="n">
        <v>0</v>
      </c>
      <c r="Y745" t="n">
        <v>-21.42817949427903</v>
      </c>
      <c r="Z745" t="n">
        <v>81.65387796409456</v>
      </c>
      <c r="AA745" t="n">
        <v>1367.95168042703</v>
      </c>
      <c r="AB745" t="b">
        <v>0</v>
      </c>
      <c r="AC745" t="b">
        <v>1</v>
      </c>
      <c r="AD745" t="n">
        <v>90.99351442520293</v>
      </c>
      <c r="AE745" t="n">
        <v>-0</v>
      </c>
      <c r="AF745" t="n">
        <v>0</v>
      </c>
      <c r="AG745" t="n">
        <v>0.09757423624562767</v>
      </c>
      <c r="AH745" t="b">
        <v>0</v>
      </c>
      <c r="AI745" t="b">
        <v>0</v>
      </c>
      <c r="AJ745" t="n">
        <v>1367.95168042703</v>
      </c>
      <c r="AK745" t="n">
        <v>0</v>
      </c>
      <c r="AL745" t="n">
        <v>6.049417509897742</v>
      </c>
      <c r="AM745" t="n">
        <v>0</v>
      </c>
      <c r="AN745" t="n">
        <v>6.049743557648854</v>
      </c>
      <c r="AO745" t="n">
        <v>0</v>
      </c>
      <c r="AP745" t="n">
        <v>1</v>
      </c>
      <c r="AQ745" t="n">
        <v>0</v>
      </c>
      <c r="AR745" t="n">
        <v>0</v>
      </c>
      <c r="AS745" t="n">
        <v>0</v>
      </c>
      <c r="AT745" t="n">
        <v>1.653337987776129</v>
      </c>
      <c r="AU745" t="n">
        <v>0.5197813951614761</v>
      </c>
      <c r="AV745" t="n">
        <v>1.653337987776129</v>
      </c>
    </row>
    <row r="746" spans="1:48">
      <c r="A746" t="n">
        <v>743</v>
      </c>
      <c r="B746" t="n">
        <v>0</v>
      </c>
      <c r="C746" t="n">
        <v>0</v>
      </c>
      <c r="D746" t="n">
        <v>0</v>
      </c>
      <c r="E746" t="n">
        <v>47.3</v>
      </c>
      <c r="F746" t="n">
        <v>0.00774099849070442</v>
      </c>
      <c r="G746" t="n">
        <v>389.6620748607747</v>
      </c>
      <c r="H746" t="n">
        <v>1536.827223250895</v>
      </c>
      <c r="I746" t="n">
        <v>3.117061142877288</v>
      </c>
      <c r="J746" t="n">
        <v>3.117061142877288</v>
      </c>
      <c r="K746" t="n">
        <v>76.38860245547585</v>
      </c>
      <c r="L746" t="n">
        <v>4</v>
      </c>
      <c r="M746" t="n">
        <v>19.36830691061761</v>
      </c>
      <c r="N746" t="n">
        <v>1370.849883139799</v>
      </c>
      <c r="O746" t="b">
        <v>0</v>
      </c>
      <c r="P746" t="n">
        <v>3.117061142877288</v>
      </c>
      <c r="Q746" t="n">
        <v>0</v>
      </c>
      <c r="R746" t="n">
        <v>0.8808587002129286</v>
      </c>
      <c r="S746" t="n">
        <v>31.51234715404428</v>
      </c>
      <c r="T746" t="n">
        <v>24.65020615594228</v>
      </c>
      <c r="U746" t="n">
        <v>3.538661924010974</v>
      </c>
      <c r="V746" t="n">
        <v>2.936857601438238</v>
      </c>
      <c r="W746" t="n">
        <v>0</v>
      </c>
      <c r="X746" t="n">
        <v>0</v>
      </c>
      <c r="Y746" t="n">
        <v>-21.42817949427903</v>
      </c>
      <c r="Z746" t="n">
        <v>81.73264126773273</v>
      </c>
      <c r="AA746" t="n">
        <v>1370.849883139799</v>
      </c>
      <c r="AB746" t="b">
        <v>0</v>
      </c>
      <c r="AC746" t="b">
        <v>1</v>
      </c>
      <c r="AD746" t="n">
        <v>90.98607408510075</v>
      </c>
      <c r="AE746" t="n">
        <v>-0</v>
      </c>
      <c r="AF746" t="n">
        <v>0</v>
      </c>
      <c r="AG746" t="n">
        <v>0.1037373086081222</v>
      </c>
      <c r="AH746" t="b">
        <v>0</v>
      </c>
      <c r="AI746" t="b">
        <v>0</v>
      </c>
      <c r="AJ746" t="n">
        <v>1370.849883139799</v>
      </c>
      <c r="AK746" t="n">
        <v>0</v>
      </c>
      <c r="AL746" t="n">
        <v>3.538661924010974</v>
      </c>
      <c r="AM746" t="n">
        <v>0</v>
      </c>
      <c r="AN746" t="n">
        <v>3.538678025134486</v>
      </c>
      <c r="AO746" t="n">
        <v>0</v>
      </c>
      <c r="AP746" t="n">
        <v>1</v>
      </c>
      <c r="AQ746" t="n">
        <v>0</v>
      </c>
      <c r="AR746" t="n">
        <v>0</v>
      </c>
      <c r="AS746" t="n">
        <v>0</v>
      </c>
      <c r="AT746" t="n">
        <v>1.171936986399216</v>
      </c>
      <c r="AU746" t="n">
        <v>0.3684370929208957</v>
      </c>
      <c r="AV746" t="n">
        <v>1.171936986399216</v>
      </c>
    </row>
    <row r="747" spans="1:48">
      <c r="A747" t="n">
        <v>744</v>
      </c>
      <c r="B747" t="n">
        <v>0</v>
      </c>
      <c r="C747" t="n">
        <v>0</v>
      </c>
      <c r="D747" t="n">
        <v>0</v>
      </c>
      <c r="E747" t="n">
        <v>47.4</v>
      </c>
      <c r="F747" t="n">
        <v>0.01895250169940343</v>
      </c>
      <c r="G747" t="n">
        <v>390.4858847442013</v>
      </c>
      <c r="H747" t="n">
        <v>1540.07632943113</v>
      </c>
      <c r="I747" t="n">
        <v>3.378575573102125</v>
      </c>
      <c r="J747" t="n">
        <v>3.378575573102125</v>
      </c>
      <c r="K747" t="n">
        <v>82.62275653128661</v>
      </c>
      <c r="L747" t="n">
        <v>4</v>
      </c>
      <c r="M747" t="n">
        <v>20.94897477973798</v>
      </c>
      <c r="N747" t="n">
        <v>1373.748085852568</v>
      </c>
      <c r="O747" t="b">
        <v>0</v>
      </c>
      <c r="P747" t="n">
        <v>3.378575573102125</v>
      </c>
      <c r="Q747" t="n">
        <v>0</v>
      </c>
      <c r="R747" t="n">
        <v>0.8865214088712216</v>
      </c>
      <c r="S747" t="n">
        <v>31.52504960373733</v>
      </c>
      <c r="T747" t="n">
        <v>26.49163065902204</v>
      </c>
      <c r="U747" t="n">
        <v>3.811047922016856</v>
      </c>
      <c r="V747" t="n">
        <v>3.006232923889772</v>
      </c>
      <c r="W747" t="n">
        <v>0</v>
      </c>
      <c r="X747" t="n">
        <v>0</v>
      </c>
      <c r="Y747" t="n">
        <v>-21.42817949427903</v>
      </c>
      <c r="Z747" t="n">
        <v>81.83630055831007</v>
      </c>
      <c r="AA747" t="n">
        <v>1373.748085852568</v>
      </c>
      <c r="AB747" t="b">
        <v>0</v>
      </c>
      <c r="AC747" t="b">
        <v>1</v>
      </c>
      <c r="AD747" t="n">
        <v>90.97863374499858</v>
      </c>
      <c r="AE747" t="n">
        <v>-0</v>
      </c>
      <c r="AF747" t="n">
        <v>0</v>
      </c>
      <c r="AG747" t="n">
        <v>0.1084808014971904</v>
      </c>
      <c r="AH747" t="b">
        <v>0</v>
      </c>
      <c r="AI747" t="b">
        <v>0</v>
      </c>
      <c r="AJ747" t="n">
        <v>1373.748085852568</v>
      </c>
      <c r="AK747" t="n">
        <v>0</v>
      </c>
      <c r="AL747" t="n">
        <v>3.811047922016856</v>
      </c>
      <c r="AM747" t="n">
        <v>0</v>
      </c>
      <c r="AN747" t="n">
        <v>3.811051947297734</v>
      </c>
      <c r="AO747" t="n">
        <v>0</v>
      </c>
      <c r="AP747" t="n">
        <v>1</v>
      </c>
      <c r="AQ747" t="n">
        <v>0</v>
      </c>
      <c r="AR747" t="n">
        <v>0</v>
      </c>
      <c r="AS747" t="n">
        <v>0</v>
      </c>
      <c r="AT747" t="n">
        <v>1.223609835207377</v>
      </c>
      <c r="AU747" t="n">
        <v>0.3846821593525943</v>
      </c>
      <c r="AV747" t="n">
        <v>1.223609835207377</v>
      </c>
    </row>
    <row r="748" spans="1:48">
      <c r="A748" t="n">
        <v>745</v>
      </c>
      <c r="B748" t="n">
        <v>0</v>
      </c>
      <c r="C748" t="n">
        <v>0</v>
      </c>
      <c r="D748" t="n">
        <v>0</v>
      </c>
      <c r="E748" t="n">
        <v>47.4</v>
      </c>
      <c r="F748" t="n">
        <v>-0.0002176719549806805</v>
      </c>
      <c r="G748" t="n">
        <v>390.4858847442013</v>
      </c>
      <c r="H748" t="n">
        <v>1540.07632943113</v>
      </c>
      <c r="I748" t="n">
        <v>2.949609389781385</v>
      </c>
      <c r="J748" t="n">
        <v>2.949609389781385</v>
      </c>
      <c r="K748" t="n">
        <v>72.13242776468086</v>
      </c>
      <c r="L748" t="n">
        <v>4</v>
      </c>
      <c r="M748" t="n">
        <v>18.28915511274869</v>
      </c>
      <c r="N748" t="n">
        <v>1373.748085852568</v>
      </c>
      <c r="O748" t="b">
        <v>0</v>
      </c>
      <c r="P748" t="n">
        <v>2.949609389781385</v>
      </c>
      <c r="Q748" t="n">
        <v>0</v>
      </c>
      <c r="R748" t="n">
        <v>0.8764196286152489</v>
      </c>
      <c r="S748" t="n">
        <v>31.53816336888249</v>
      </c>
      <c r="T748" t="n">
        <v>23.39465759605516</v>
      </c>
      <c r="U748" t="n">
        <v>3.365521827074771</v>
      </c>
      <c r="V748" t="n">
        <v>2.891120474139587</v>
      </c>
      <c r="W748" t="n">
        <v>0</v>
      </c>
      <c r="X748" t="n">
        <v>0</v>
      </c>
      <c r="Y748" t="n">
        <v>-21.42817949427903</v>
      </c>
      <c r="Z748" t="n">
        <v>81.91448099455843</v>
      </c>
      <c r="AA748" t="n">
        <v>1373.748085852568</v>
      </c>
      <c r="AB748" t="b">
        <v>0</v>
      </c>
      <c r="AC748" t="b">
        <v>1</v>
      </c>
      <c r="AD748" t="n">
        <v>90.9711934048964</v>
      </c>
      <c r="AE748" t="n">
        <v>-0</v>
      </c>
      <c r="AF748" t="n">
        <v>0</v>
      </c>
      <c r="AG748" t="n">
        <v>0.1122982618007915</v>
      </c>
      <c r="AH748" t="b">
        <v>0</v>
      </c>
      <c r="AI748" t="b">
        <v>0</v>
      </c>
      <c r="AJ748" t="n">
        <v>1373.748085852568</v>
      </c>
      <c r="AK748" t="n">
        <v>0</v>
      </c>
      <c r="AL748" t="n">
        <v>3.365521827074771</v>
      </c>
      <c r="AM748" t="n">
        <v>0</v>
      </c>
      <c r="AN748" t="n">
        <v>3.365525852355649</v>
      </c>
      <c r="AO748" t="n">
        <v>0</v>
      </c>
      <c r="AP748" t="n">
        <v>1</v>
      </c>
      <c r="AQ748" t="n">
        <v>0</v>
      </c>
      <c r="AR748" t="n">
        <v>0</v>
      </c>
      <c r="AS748" t="n">
        <v>0</v>
      </c>
      <c r="AT748" t="n">
        <v>1.138249533416772</v>
      </c>
      <c r="AU748" t="n">
        <v>0.3578463296044345</v>
      </c>
      <c r="AV748" t="n">
        <v>1.138249533416772</v>
      </c>
    </row>
    <row r="749" spans="1:48">
      <c r="A749" t="n">
        <v>746</v>
      </c>
      <c r="B749" t="n">
        <v>0</v>
      </c>
      <c r="C749" t="n">
        <v>0</v>
      </c>
      <c r="D749" t="n">
        <v>0</v>
      </c>
      <c r="E749" t="n">
        <v>47.5</v>
      </c>
      <c r="F749" t="n">
        <v>0.06525151945385854</v>
      </c>
      <c r="G749" t="n">
        <v>391.3096946276279</v>
      </c>
      <c r="H749" t="n">
        <v>1543.325435611364</v>
      </c>
      <c r="I749" t="n">
        <v>4.427974423732513</v>
      </c>
      <c r="J749" t="n">
        <v>4.427974423732513</v>
      </c>
      <c r="K749" t="n">
        <v>108.0577394984519</v>
      </c>
      <c r="L749" t="n">
        <v>4</v>
      </c>
      <c r="M749" t="n">
        <v>27.39800697222411</v>
      </c>
      <c r="N749" t="n">
        <v>1376.646288565337</v>
      </c>
      <c r="O749" t="b">
        <v>0</v>
      </c>
      <c r="P749" t="n">
        <v>4.427974423732513</v>
      </c>
      <c r="Q749" t="n">
        <v>0</v>
      </c>
      <c r="R749" t="n">
        <v>0.9033686823379076</v>
      </c>
      <c r="S749" t="n">
        <v>31.55063128385033</v>
      </c>
      <c r="T749" t="n">
        <v>34.00079619062653</v>
      </c>
      <c r="U749" t="n">
        <v>4.901624896130965</v>
      </c>
      <c r="V749" t="n">
        <v>3.285541737460488</v>
      </c>
      <c r="W749" t="n">
        <v>0</v>
      </c>
      <c r="X749" t="n">
        <v>0</v>
      </c>
      <c r="Y749" t="n">
        <v>-21.42817949427903</v>
      </c>
      <c r="Z749" t="n">
        <v>82.02507615978895</v>
      </c>
      <c r="AA749" t="n">
        <v>1376.646288565337</v>
      </c>
      <c r="AB749" t="b">
        <v>0</v>
      </c>
      <c r="AC749" t="b">
        <v>1</v>
      </c>
      <c r="AD749" t="n">
        <v>90.96375306479422</v>
      </c>
      <c r="AE749" t="n">
        <v>-0</v>
      </c>
      <c r="AF749" t="n">
        <v>0</v>
      </c>
      <c r="AG749" t="n">
        <v>0.1119098564864371</v>
      </c>
      <c r="AH749" t="b">
        <v>0</v>
      </c>
      <c r="AI749" t="b">
        <v>0</v>
      </c>
      <c r="AJ749" t="n">
        <v>1376.646288565337</v>
      </c>
      <c r="AK749" t="n">
        <v>0</v>
      </c>
      <c r="AL749" t="n">
        <v>4.901624896130965</v>
      </c>
      <c r="AM749" t="n">
        <v>0</v>
      </c>
      <c r="AN749" t="n">
        <v>4.901725528152913</v>
      </c>
      <c r="AO749" t="n">
        <v>0</v>
      </c>
      <c r="AP749" t="n">
        <v>1</v>
      </c>
      <c r="AQ749" t="n">
        <v>0</v>
      </c>
      <c r="AR749" t="n">
        <v>0</v>
      </c>
      <c r="AS749" t="n">
        <v>0</v>
      </c>
      <c r="AT749" t="n">
        <v>1.430971462871944</v>
      </c>
      <c r="AU749" t="n">
        <v>0.4498731347776612</v>
      </c>
      <c r="AV749" t="n">
        <v>1.430971462871944</v>
      </c>
    </row>
    <row r="750" spans="1:48">
      <c r="A750" t="n">
        <v>747</v>
      </c>
      <c r="B750" t="n">
        <v>0</v>
      </c>
      <c r="C750" t="n">
        <v>0</v>
      </c>
      <c r="D750" t="n">
        <v>0</v>
      </c>
      <c r="E750" t="n">
        <v>47.9</v>
      </c>
      <c r="F750" t="n">
        <v>0.1558782608062126</v>
      </c>
      <c r="G750" t="n">
        <v>394.6049341613342</v>
      </c>
      <c r="H750" t="n">
        <v>1556.321860332302</v>
      </c>
      <c r="I750" t="n">
        <v>6.531057288735716</v>
      </c>
      <c r="J750" t="n">
        <v>6.531057288735716</v>
      </c>
      <c r="K750" t="n">
        <v>158.0492225716056</v>
      </c>
      <c r="L750" t="n">
        <v>4</v>
      </c>
      <c r="M750" t="n">
        <v>40.07333229503183</v>
      </c>
      <c r="N750" t="n">
        <v>1388.239099416413</v>
      </c>
      <c r="O750" t="b">
        <v>0</v>
      </c>
      <c r="P750" t="n">
        <v>6.531057288735716</v>
      </c>
      <c r="Q750" t="n">
        <v>0</v>
      </c>
      <c r="R750" t="n">
        <v>0.9212952822569141</v>
      </c>
      <c r="S750" t="n">
        <v>31.5652666244458</v>
      </c>
      <c r="T750" t="n">
        <v>48.76315040969823</v>
      </c>
      <c r="U750" t="n">
        <v>7.088994608478254</v>
      </c>
      <c r="V750" t="n">
        <v>3.83788998925894</v>
      </c>
      <c r="W750" t="n">
        <v>0</v>
      </c>
      <c r="X750" t="n">
        <v>0</v>
      </c>
      <c r="Y750" t="n">
        <v>-21.42817949427903</v>
      </c>
      <c r="Z750" t="n">
        <v>82.15539863264755</v>
      </c>
      <c r="AA750" t="n">
        <v>1388.239099416413</v>
      </c>
      <c r="AB750" t="b">
        <v>0</v>
      </c>
      <c r="AC750" t="b">
        <v>1</v>
      </c>
      <c r="AD750" t="n">
        <v>90.95631272469204</v>
      </c>
      <c r="AE750" t="n">
        <v>-0</v>
      </c>
      <c r="AF750" t="n">
        <v>0</v>
      </c>
      <c r="AG750" t="n">
        <v>0.1130750566218445</v>
      </c>
      <c r="AH750" t="b">
        <v>0</v>
      </c>
      <c r="AI750" t="b">
        <v>0</v>
      </c>
      <c r="AJ750" t="n">
        <v>1388.239099416413</v>
      </c>
      <c r="AK750" t="n">
        <v>0</v>
      </c>
      <c r="AL750" t="n">
        <v>7.088994608478254</v>
      </c>
      <c r="AM750" t="n">
        <v>0</v>
      </c>
      <c r="AN750" t="n">
        <v>7.089481667464483</v>
      </c>
      <c r="AO750" t="n">
        <v>0</v>
      </c>
      <c r="AP750" t="n">
        <v>1</v>
      </c>
      <c r="AQ750" t="n">
        <v>0</v>
      </c>
      <c r="AR750" t="n">
        <v>0</v>
      </c>
      <c r="AS750" t="n">
        <v>0</v>
      </c>
      <c r="AT750" t="n">
        <v>1.852875247631795</v>
      </c>
      <c r="AU750" t="n">
        <v>0.5825125221792385</v>
      </c>
      <c r="AV750" t="n">
        <v>1.852875247631795</v>
      </c>
    </row>
    <row r="751" spans="1:48">
      <c r="A751" t="n">
        <v>748</v>
      </c>
      <c r="B751" t="n">
        <v>0</v>
      </c>
      <c r="C751" t="n">
        <v>0</v>
      </c>
      <c r="D751" t="n">
        <v>0</v>
      </c>
      <c r="E751" t="n">
        <v>48.6</v>
      </c>
      <c r="F751" t="n">
        <v>0.2279021039879421</v>
      </c>
      <c r="G751" t="n">
        <v>400.3716033453204</v>
      </c>
      <c r="H751" t="n">
        <v>1579.065603593943</v>
      </c>
      <c r="I751" t="n">
        <v>8.308515566621352</v>
      </c>
      <c r="J751" t="n">
        <v>8.308515566621352</v>
      </c>
      <c r="K751" t="n">
        <v>198.1670994348561</v>
      </c>
      <c r="L751" t="n">
        <v>4</v>
      </c>
      <c r="M751" t="n">
        <v>50.24520776745845</v>
      </c>
      <c r="N751" t="n">
        <v>1408.526518405798</v>
      </c>
      <c r="O751" t="b">
        <v>0</v>
      </c>
      <c r="P751" t="n">
        <v>8.308515566621352</v>
      </c>
      <c r="Q751" t="n">
        <v>0</v>
      </c>
      <c r="R751" t="n">
        <v>0.9292904387444364</v>
      </c>
      <c r="S751" t="n">
        <v>31.58284845489407</v>
      </c>
      <c r="T751" t="n">
        <v>60.61475068611299</v>
      </c>
      <c r="U751" t="n">
        <v>8.940709190817653</v>
      </c>
      <c r="V751" t="n">
        <v>4.286042426630416</v>
      </c>
      <c r="W751" t="n">
        <v>0</v>
      </c>
      <c r="X751" t="n">
        <v>0</v>
      </c>
      <c r="Y751" t="n">
        <v>-21.42817949427903</v>
      </c>
      <c r="Z751" t="n">
        <v>82.28534307914435</v>
      </c>
      <c r="AA751" t="n">
        <v>1408.526518405798</v>
      </c>
      <c r="AB751" t="b">
        <v>0</v>
      </c>
      <c r="AC751" t="b">
        <v>1</v>
      </c>
      <c r="AD751" t="n">
        <v>90.94887238458986</v>
      </c>
      <c r="AE751" t="n">
        <v>-0</v>
      </c>
      <c r="AF751" t="n">
        <v>0</v>
      </c>
      <c r="AG751" t="n">
        <v>0.1098679250757434</v>
      </c>
      <c r="AH751" t="b">
        <v>0</v>
      </c>
      <c r="AI751" t="b">
        <v>0</v>
      </c>
      <c r="AJ751" t="n">
        <v>1408.526518405798</v>
      </c>
      <c r="AK751" t="n">
        <v>0</v>
      </c>
      <c r="AL751" t="n">
        <v>8.940709190817653</v>
      </c>
      <c r="AM751" t="n">
        <v>0</v>
      </c>
      <c r="AN751" t="n">
        <v>8.941614879015187</v>
      </c>
      <c r="AO751" t="n">
        <v>0</v>
      </c>
      <c r="AP751" t="n">
        <v>1</v>
      </c>
      <c r="AQ751" t="n">
        <v>0</v>
      </c>
      <c r="AR751" t="n">
        <v>0</v>
      </c>
      <c r="AS751" t="n">
        <v>0</v>
      </c>
      <c r="AT751" t="n">
        <v>2.213102566594917</v>
      </c>
      <c r="AU751" t="n">
        <v>0.6957618757961488</v>
      </c>
      <c r="AV751" t="n">
        <v>2.213102566594917</v>
      </c>
    </row>
    <row r="752" spans="1:48">
      <c r="A752" t="n">
        <v>749</v>
      </c>
      <c r="B752" t="n">
        <v>0</v>
      </c>
      <c r="C752" t="n">
        <v>0</v>
      </c>
      <c r="D752" t="n">
        <v>0</v>
      </c>
      <c r="E752" t="n">
        <v>49.4</v>
      </c>
      <c r="F752" t="n">
        <v>0.1825133232420217</v>
      </c>
      <c r="G752" t="n">
        <v>406.962082412733</v>
      </c>
      <c r="H752" t="n">
        <v>1605.058453035819</v>
      </c>
      <c r="I752" t="n">
        <v>7.421593365583584</v>
      </c>
      <c r="J752" t="n">
        <v>7.421593365583584</v>
      </c>
      <c r="K752" t="n">
        <v>174.1464358666285</v>
      </c>
      <c r="L752" t="n">
        <v>4</v>
      </c>
      <c r="M752" t="n">
        <v>44.15477582825267</v>
      </c>
      <c r="N752" t="n">
        <v>1431.71214010795</v>
      </c>
      <c r="O752" t="b">
        <v>0</v>
      </c>
      <c r="P752" t="n">
        <v>7.421593365583584</v>
      </c>
      <c r="Q752" t="n">
        <v>0</v>
      </c>
      <c r="R752" t="n">
        <v>0.9246567657333568</v>
      </c>
      <c r="S752" t="n">
        <v>31.60294314943735</v>
      </c>
      <c r="T752" t="n">
        <v>53.53431845962361</v>
      </c>
      <c r="U752" t="n">
        <v>8.02632245890444</v>
      </c>
      <c r="V752" t="n">
        <v>4.033448697008509</v>
      </c>
      <c r="W752" t="n">
        <v>0</v>
      </c>
      <c r="X752" t="n">
        <v>0</v>
      </c>
      <c r="Y752" t="n">
        <v>-21.42817949427903</v>
      </c>
      <c r="Z752" t="n">
        <v>82.41497230923909</v>
      </c>
      <c r="AA752" t="n">
        <v>1431.71214010795</v>
      </c>
      <c r="AB752" t="b">
        <v>0</v>
      </c>
      <c r="AC752" t="b">
        <v>1</v>
      </c>
      <c r="AD752" t="n">
        <v>90.94143204448768</v>
      </c>
      <c r="AE752" t="n">
        <v>-0</v>
      </c>
      <c r="AF752" t="n">
        <v>0</v>
      </c>
      <c r="AG752" t="n">
        <v>0.1121587344059156</v>
      </c>
      <c r="AH752" t="b">
        <v>0</v>
      </c>
      <c r="AI752" t="b">
        <v>0</v>
      </c>
      <c r="AJ752" t="n">
        <v>1431.71214010795</v>
      </c>
      <c r="AK752" t="n">
        <v>0</v>
      </c>
      <c r="AL752" t="n">
        <v>8.02632245890444</v>
      </c>
      <c r="AM752" t="n">
        <v>0</v>
      </c>
      <c r="AN752" t="n">
        <v>8.026902099350862</v>
      </c>
      <c r="AO752" t="n">
        <v>0</v>
      </c>
      <c r="AP752" t="n">
        <v>1</v>
      </c>
      <c r="AQ752" t="n">
        <v>0</v>
      </c>
      <c r="AR752" t="n">
        <v>0</v>
      </c>
      <c r="AS752" t="n">
        <v>0</v>
      </c>
      <c r="AT752" t="n">
        <v>2.036147529445605</v>
      </c>
      <c r="AU752" t="n">
        <v>0.640130216226022</v>
      </c>
      <c r="AV752" t="n">
        <v>2.036147529445605</v>
      </c>
    </row>
    <row r="753" spans="1:48">
      <c r="A753" t="n">
        <v>750</v>
      </c>
      <c r="B753" t="n">
        <v>0</v>
      </c>
      <c r="C753" t="n">
        <v>0</v>
      </c>
      <c r="D753" t="n">
        <v>0</v>
      </c>
      <c r="E753" t="n">
        <v>49.8</v>
      </c>
      <c r="F753" t="n">
        <v>0.0420446030439745</v>
      </c>
      <c r="G753" t="n">
        <v>410.2573219464393</v>
      </c>
      <c r="H753" t="n">
        <v>1618.054877756757</v>
      </c>
      <c r="I753" t="n">
        <v>4.197050667513079</v>
      </c>
      <c r="J753" t="n">
        <v>4.197050667513079</v>
      </c>
      <c r="K753" t="n">
        <v>97.69205682511421</v>
      </c>
      <c r="L753" t="n">
        <v>4</v>
      </c>
      <c r="M753" t="n">
        <v>24.76979128425817</v>
      </c>
      <c r="N753" t="n">
        <v>1443.304950959027</v>
      </c>
      <c r="O753" t="b">
        <v>0</v>
      </c>
      <c r="P753" t="n">
        <v>4.197050667513079</v>
      </c>
      <c r="Q753" t="n">
        <v>0</v>
      </c>
      <c r="R753" t="n">
        <v>0.896618792875567</v>
      </c>
      <c r="S753" t="n">
        <v>31.62206902135948</v>
      </c>
      <c r="T753" t="n">
        <v>30.97060259092766</v>
      </c>
      <c r="U753" t="n">
        <v>4.680975572743262</v>
      </c>
      <c r="V753" t="n">
        <v>3.201778281221202</v>
      </c>
      <c r="W753" t="n">
        <v>0</v>
      </c>
      <c r="X753" t="n">
        <v>0</v>
      </c>
      <c r="Y753" t="n">
        <v>-21.42817949427903</v>
      </c>
      <c r="Z753" t="n">
        <v>82.52473379684135</v>
      </c>
      <c r="AA753" t="n">
        <v>1443.304950959027</v>
      </c>
      <c r="AB753" t="b">
        <v>0</v>
      </c>
      <c r="AC753" t="b">
        <v>1</v>
      </c>
      <c r="AD753" t="n">
        <v>90.93399170438551</v>
      </c>
      <c r="AE753" t="n">
        <v>-0</v>
      </c>
      <c r="AF753" t="n">
        <v>0</v>
      </c>
      <c r="AG753" t="n">
        <v>0.1078442719856357</v>
      </c>
      <c r="AH753" t="b">
        <v>0</v>
      </c>
      <c r="AI753" t="b">
        <v>0</v>
      </c>
      <c r="AJ753" t="n">
        <v>1443.304950959027</v>
      </c>
      <c r="AK753" t="n">
        <v>0</v>
      </c>
      <c r="AL753" t="n">
        <v>4.680975572743262</v>
      </c>
      <c r="AM753" t="n">
        <v>0</v>
      </c>
      <c r="AN753" t="n">
        <v>4.681039977237309</v>
      </c>
      <c r="AO753" t="n">
        <v>0</v>
      </c>
      <c r="AP753" t="n">
        <v>1</v>
      </c>
      <c r="AQ753" t="n">
        <v>0</v>
      </c>
      <c r="AR753" t="n">
        <v>0</v>
      </c>
      <c r="AS753" t="n">
        <v>0</v>
      </c>
      <c r="AT753" t="n">
        <v>1.397997747954398</v>
      </c>
      <c r="AU753" t="n">
        <v>0.4395067585918987</v>
      </c>
      <c r="AV753" t="n">
        <v>1.397997747954398</v>
      </c>
    </row>
    <row r="754" spans="1:48">
      <c r="A754" t="n">
        <v>751</v>
      </c>
      <c r="B754" t="n">
        <v>0</v>
      </c>
      <c r="C754" t="n">
        <v>0</v>
      </c>
      <c r="D754" t="n">
        <v>0</v>
      </c>
      <c r="E754" t="n">
        <v>49.8</v>
      </c>
      <c r="F754" t="n">
        <v>-0.01735840208458583</v>
      </c>
      <c r="G754" t="n">
        <v>410.2573219464393</v>
      </c>
      <c r="H754" t="n">
        <v>1618.054877756757</v>
      </c>
      <c r="I754" t="n">
        <v>2.800500867691909</v>
      </c>
      <c r="J754" t="n">
        <v>2.800500867691909</v>
      </c>
      <c r="K754" t="n">
        <v>65.1854627400652</v>
      </c>
      <c r="L754" t="n">
        <v>4</v>
      </c>
      <c r="M754" t="n">
        <v>16.52775424443844</v>
      </c>
      <c r="N754" t="n">
        <v>1443.304950959027</v>
      </c>
      <c r="O754" t="b">
        <v>0</v>
      </c>
      <c r="P754" t="n">
        <v>2.800500867691909</v>
      </c>
      <c r="Q754" t="n">
        <v>0</v>
      </c>
      <c r="R754" t="n">
        <v>0.8668608230433524</v>
      </c>
      <c r="S754" t="n">
        <v>31.6369101059181</v>
      </c>
      <c r="T754" t="n">
        <v>21.37467973958363</v>
      </c>
      <c r="U754" t="n">
        <v>3.230623409488022</v>
      </c>
      <c r="V754" t="n">
        <v>2.845807268240094</v>
      </c>
      <c r="W754" t="n">
        <v>0</v>
      </c>
      <c r="X754" t="n">
        <v>0</v>
      </c>
      <c r="Y754" t="n">
        <v>-21.42817949427903</v>
      </c>
      <c r="Z754" t="n">
        <v>82.60557362659915</v>
      </c>
      <c r="AA754" t="n">
        <v>1443.304950959027</v>
      </c>
      <c r="AB754" t="b">
        <v>0</v>
      </c>
      <c r="AC754" t="b">
        <v>1</v>
      </c>
      <c r="AD754" t="n">
        <v>90.92655136428333</v>
      </c>
      <c r="AE754" t="n">
        <v>-0</v>
      </c>
      <c r="AF754" t="n">
        <v>0</v>
      </c>
      <c r="AG754" t="n">
        <v>0.09856223570750655</v>
      </c>
      <c r="AH754" t="b">
        <v>0</v>
      </c>
      <c r="AI754" t="b">
        <v>0</v>
      </c>
      <c r="AJ754" t="n">
        <v>1443.304950959027</v>
      </c>
      <c r="AK754" t="n">
        <v>0</v>
      </c>
      <c r="AL754" t="n">
        <v>3.230623409488022</v>
      </c>
      <c r="AM754" t="n">
        <v>0</v>
      </c>
      <c r="AN754" t="n">
        <v>3.2306274347689</v>
      </c>
      <c r="AO754" t="n">
        <v>0</v>
      </c>
      <c r="AP754" t="n">
        <v>1</v>
      </c>
      <c r="AQ754" t="n">
        <v>0</v>
      </c>
      <c r="AR754" t="n">
        <v>0</v>
      </c>
      <c r="AS754" t="n">
        <v>0</v>
      </c>
      <c r="AT754" t="n">
        <v>1.124247895664063</v>
      </c>
      <c r="AU754" t="n">
        <v>0.353444452396352</v>
      </c>
      <c r="AV754" t="n">
        <v>1.124247895664063</v>
      </c>
    </row>
    <row r="755" spans="1:48">
      <c r="A755" t="n">
        <v>752</v>
      </c>
      <c r="B755" t="n">
        <v>0</v>
      </c>
      <c r="C755" t="n">
        <v>0</v>
      </c>
      <c r="D755" t="n">
        <v>0</v>
      </c>
      <c r="E755" t="n">
        <v>49.7</v>
      </c>
      <c r="F755" t="n">
        <v>-0.05594432803896154</v>
      </c>
      <c r="G755" t="n">
        <v>409.4335120630128</v>
      </c>
      <c r="H755" t="n">
        <v>1614.805771576522</v>
      </c>
      <c r="I755" t="n">
        <v>1.885113123209697</v>
      </c>
      <c r="J755" t="n">
        <v>1.885113123209697</v>
      </c>
      <c r="K755" t="n">
        <v>43.96685610825865</v>
      </c>
      <c r="L755" t="n">
        <v>4</v>
      </c>
      <c r="M755" t="n">
        <v>11.14778298890939</v>
      </c>
      <c r="N755" t="n">
        <v>1440.406748246258</v>
      </c>
      <c r="O755" t="b">
        <v>0</v>
      </c>
      <c r="P755" t="n">
        <v>1.885113123209697</v>
      </c>
      <c r="Q755" t="n">
        <v>0</v>
      </c>
      <c r="R755" t="n">
        <v>0.8271244632117402</v>
      </c>
      <c r="S755" t="n">
        <v>31.64966337162307</v>
      </c>
      <c r="T755" t="n">
        <v>15.10959367956489</v>
      </c>
      <c r="U755" t="n">
        <v>2.279116634865043</v>
      </c>
      <c r="V755" t="n">
        <v>2.612079118007276</v>
      </c>
      <c r="W755" t="n">
        <v>0</v>
      </c>
      <c r="X755" t="n">
        <v>0</v>
      </c>
      <c r="Y755" t="n">
        <v>-21.42817949427903</v>
      </c>
      <c r="Z755" t="n">
        <v>82.68641345635696</v>
      </c>
      <c r="AA755" t="n">
        <v>1440.406748246258</v>
      </c>
      <c r="AB755" t="b">
        <v>0</v>
      </c>
      <c r="AC755" t="b">
        <v>1</v>
      </c>
      <c r="AD755" t="n">
        <v>90.91911102418115</v>
      </c>
      <c r="AE755" t="n">
        <v>-0</v>
      </c>
      <c r="AF755" t="n">
        <v>0</v>
      </c>
      <c r="AG755" t="n">
        <v>0.08989576731901255</v>
      </c>
      <c r="AH755" t="b">
        <v>0</v>
      </c>
      <c r="AI755" t="b">
        <v>0</v>
      </c>
      <c r="AJ755" t="n">
        <v>1440.406748246258</v>
      </c>
      <c r="AK755" t="n">
        <v>0</v>
      </c>
      <c r="AL755" t="n">
        <v>2.279116634865043</v>
      </c>
      <c r="AM755" t="n">
        <v>0</v>
      </c>
      <c r="AN755" t="n">
        <v>2.279217266886992</v>
      </c>
      <c r="AO755" t="n">
        <v>0</v>
      </c>
      <c r="AP755" t="n">
        <v>1</v>
      </c>
      <c r="AQ755" t="n">
        <v>0</v>
      </c>
      <c r="AR755" t="n">
        <v>0</v>
      </c>
      <c r="AS755" t="n">
        <v>0</v>
      </c>
      <c r="AT755" t="n">
        <v>0.9447907403693767</v>
      </c>
      <c r="AU755" t="n">
        <v>0.2970261693589866</v>
      </c>
      <c r="AV755" t="n">
        <v>0.9447907403693767</v>
      </c>
    </row>
    <row r="756" spans="1:48">
      <c r="A756" t="n">
        <v>753</v>
      </c>
      <c r="B756" t="n">
        <v>0</v>
      </c>
      <c r="C756" t="n">
        <v>0</v>
      </c>
      <c r="D756" t="n">
        <v>0</v>
      </c>
      <c r="E756" t="n">
        <v>49.3</v>
      </c>
      <c r="F756" t="n">
        <v>-0.1755309524262367</v>
      </c>
      <c r="G756" t="n">
        <v>406.1382725293064</v>
      </c>
      <c r="H756" t="n">
        <v>1601.809346855584</v>
      </c>
      <c r="I756" t="n">
        <v>-0.9308202724529432</v>
      </c>
      <c r="J756" t="n">
        <v>-0.9308202724529432</v>
      </c>
      <c r="K756" t="n">
        <v>-21.88584393710506</v>
      </c>
      <c r="L756" t="n">
        <v>4</v>
      </c>
      <c r="M756" t="n">
        <v>-5.549149071274102</v>
      </c>
      <c r="N756" t="n">
        <v>1428.813937395181</v>
      </c>
      <c r="O756" t="b">
        <v>0</v>
      </c>
      <c r="P756" t="n">
        <v>-0.9308202724529432</v>
      </c>
      <c r="Q756" t="n">
        <v>0</v>
      </c>
      <c r="R756" t="n">
        <v>0.579787738272401</v>
      </c>
      <c r="S756" t="n">
        <v>31.6608101864586</v>
      </c>
      <c r="T756" t="n">
        <v>-3.606870615886106</v>
      </c>
      <c r="U756" t="n">
        <v>-0.5396781805035921</v>
      </c>
      <c r="V756" t="n">
        <v>1.942278455387996</v>
      </c>
      <c r="W756" t="n">
        <v>0</v>
      </c>
      <c r="X756" t="n">
        <v>0</v>
      </c>
      <c r="Y756" t="n">
        <v>-21.42817949427903</v>
      </c>
      <c r="Z756" t="n">
        <v>82.76178249880762</v>
      </c>
      <c r="AA756" t="n">
        <v>1428.813937395181</v>
      </c>
      <c r="AB756" t="b">
        <v>0</v>
      </c>
      <c r="AC756" t="b">
        <v>1</v>
      </c>
      <c r="AD756" t="n">
        <v>90.91167068407897</v>
      </c>
      <c r="AE756" t="n">
        <v>-0</v>
      </c>
      <c r="AF756" t="n">
        <v>0</v>
      </c>
      <c r="AG756" t="n">
        <v>0.07236235523395806</v>
      </c>
      <c r="AH756" t="b">
        <v>0</v>
      </c>
      <c r="AI756" t="b">
        <v>0</v>
      </c>
      <c r="AJ756" t="n">
        <v>1428.813937395181</v>
      </c>
      <c r="AK756" t="n">
        <v>0</v>
      </c>
      <c r="AL756" t="n">
        <v>-0.5396781805035921</v>
      </c>
      <c r="AM756" t="n">
        <v>0</v>
      </c>
      <c r="AN756" t="n">
        <v>-0.5390985400571705</v>
      </c>
      <c r="AO756" t="n">
        <v>0</v>
      </c>
      <c r="AP756" t="n">
        <v>1</v>
      </c>
      <c r="AQ756" t="n">
        <v>0</v>
      </c>
      <c r="AR756" t="n">
        <v>0</v>
      </c>
      <c r="AS756" t="n">
        <v>0</v>
      </c>
      <c r="AT756" t="n">
        <v>0.4177614666341656</v>
      </c>
      <c r="AU756" t="n">
        <v>0.1313371129056848</v>
      </c>
      <c r="AV756" t="n">
        <v>0.4177614666341656</v>
      </c>
    </row>
    <row r="757" spans="1:48">
      <c r="A757" t="n">
        <v>754</v>
      </c>
      <c r="B757" t="n">
        <v>0</v>
      </c>
      <c r="C757" t="n">
        <v>0</v>
      </c>
      <c r="D757" t="n">
        <v>0</v>
      </c>
      <c r="E757" t="n">
        <v>48.5</v>
      </c>
      <c r="F757" t="n">
        <v>-0.2419318622561049</v>
      </c>
      <c r="G757" t="n">
        <v>399.5477934618937</v>
      </c>
      <c r="H757" t="n">
        <v>1575.816497413709</v>
      </c>
      <c r="I757" t="n">
        <v>-2.470155469022538</v>
      </c>
      <c r="J757" t="n">
        <v>-2.470155469022538</v>
      </c>
      <c r="K757" t="n">
        <v>-59.03736066627698</v>
      </c>
      <c r="L757" t="n">
        <v>4</v>
      </c>
      <c r="M757" t="n">
        <v>-14.96890483424873</v>
      </c>
      <c r="N757" t="n">
        <v>1405.628315693028</v>
      </c>
      <c r="O757" t="b">
        <v>0</v>
      </c>
      <c r="P757" t="n">
        <v>-2.470155469022538</v>
      </c>
      <c r="Q757" t="n">
        <v>0</v>
      </c>
      <c r="R757" t="n">
        <v>0.8216831672632969</v>
      </c>
      <c r="S757" t="n">
        <v>31.6741889008556</v>
      </c>
      <c r="T757" t="n">
        <v>-13.78889813303629</v>
      </c>
      <c r="U757" t="n">
        <v>-2.029685169419194</v>
      </c>
      <c r="V757" t="n">
        <v>1.180006701212438</v>
      </c>
      <c r="W757" t="n">
        <v>-59.62728014670542</v>
      </c>
      <c r="X757" t="n">
        <v>2</v>
      </c>
      <c r="Y757" t="n">
        <v>38.19910065242638</v>
      </c>
      <c r="Z757" t="n">
        <v>82.83956101142753</v>
      </c>
      <c r="AA757" t="n">
        <v>1405.628315693028</v>
      </c>
      <c r="AB757" t="b">
        <v>0</v>
      </c>
      <c r="AC757" t="b">
        <v>1</v>
      </c>
      <c r="AD757" t="n">
        <v>90.91458230233559</v>
      </c>
      <c r="AE757" t="n">
        <v>1.245831075910824</v>
      </c>
      <c r="AF757" t="n">
        <v>0</v>
      </c>
      <c r="AG757" t="n">
        <v>0.06505974547771914</v>
      </c>
      <c r="AH757" t="b">
        <v>0</v>
      </c>
      <c r="AI757" t="b">
        <v>0</v>
      </c>
      <c r="AJ757" t="n">
        <v>1405.628315693028</v>
      </c>
      <c r="AK757" t="n">
        <v>0</v>
      </c>
      <c r="AL757" t="n">
        <v>-2.029685169419194</v>
      </c>
      <c r="AM757" t="n">
        <v>0</v>
      </c>
      <c r="AN757" t="n">
        <v>-0.7826907873346488</v>
      </c>
      <c r="AO757" t="n">
        <v>0</v>
      </c>
      <c r="AP757" t="n">
        <v>1</v>
      </c>
      <c r="AQ757" t="n">
        <v>0</v>
      </c>
      <c r="AR757" t="n">
        <v>0</v>
      </c>
      <c r="AS757" t="n">
        <v>0</v>
      </c>
      <c r="AT757" t="n">
        <v>0.363856668504497</v>
      </c>
      <c r="AU757" t="n">
        <v>0.1143903594984009</v>
      </c>
      <c r="AV757" t="n">
        <v>0.363856668504497</v>
      </c>
    </row>
    <row r="758" spans="1:48">
      <c r="A758" t="n">
        <v>755</v>
      </c>
      <c r="B758" t="n">
        <v>0</v>
      </c>
      <c r="C758" t="n">
        <v>0</v>
      </c>
      <c r="D758" t="n">
        <v>0</v>
      </c>
      <c r="E758" t="n">
        <v>47.6</v>
      </c>
      <c r="F758" t="n">
        <v>-0.2734082652160135</v>
      </c>
      <c r="G758" t="n">
        <v>392.1335045110545</v>
      </c>
      <c r="H758" t="n">
        <v>1546.574541791599</v>
      </c>
      <c r="I758" t="n">
        <v>-3.168703782913242</v>
      </c>
      <c r="J758" t="n">
        <v>-3.168703782913242</v>
      </c>
      <c r="K758" t="n">
        <v>-77.16477135104077</v>
      </c>
      <c r="L758" t="n">
        <v>4</v>
      </c>
      <c r="M758" t="n">
        <v>-19.56510429793123</v>
      </c>
      <c r="N758" t="n">
        <v>1379.544491278106</v>
      </c>
      <c r="O758" t="b">
        <v>0</v>
      </c>
      <c r="P758" t="n">
        <v>-3.168703782913242</v>
      </c>
      <c r="Q758" t="n">
        <v>0</v>
      </c>
      <c r="R758" t="n">
        <v>0.8555494477406146</v>
      </c>
      <c r="S758" t="n">
        <v>31.68925484865321</v>
      </c>
      <c r="T758" t="n">
        <v>-18.7655988532316</v>
      </c>
      <c r="U758" t="n">
        <v>-2.71098277152502</v>
      </c>
      <c r="V758" t="n">
        <v>0.7995054446996264</v>
      </c>
      <c r="W758" t="n">
        <v>-60.29192046295765</v>
      </c>
      <c r="X758" t="n">
        <v>2</v>
      </c>
      <c r="Y758" t="n">
        <v>38.86374096867861</v>
      </c>
      <c r="Z758" t="n">
        <v>82.91177640561794</v>
      </c>
      <c r="AA758" t="n">
        <v>1379.544491278106</v>
      </c>
      <c r="AB758" t="b">
        <v>0</v>
      </c>
      <c r="AC758" t="b">
        <v>1</v>
      </c>
      <c r="AD758" t="n">
        <v>90.92796126789482</v>
      </c>
      <c r="AE758" t="n">
        <v>1.259717833083932</v>
      </c>
      <c r="AF758" t="n">
        <v>0</v>
      </c>
      <c r="AG758" t="n">
        <v>0.05917111846352108</v>
      </c>
      <c r="AH758" t="b">
        <v>0</v>
      </c>
      <c r="AI758" t="b">
        <v>0</v>
      </c>
      <c r="AJ758" t="n">
        <v>1379.544491278106</v>
      </c>
      <c r="AK758" t="n">
        <v>0</v>
      </c>
      <c r="AL758" t="n">
        <v>-2.71098277152502</v>
      </c>
      <c r="AM758" t="n">
        <v>0</v>
      </c>
      <c r="AN758" t="n">
        <v>-1.449316702496171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</row>
    <row r="759" spans="1:48">
      <c r="A759" t="n">
        <v>756</v>
      </c>
      <c r="B759" t="n">
        <v>0</v>
      </c>
      <c r="C759" t="n">
        <v>0</v>
      </c>
      <c r="D759" t="n">
        <v>0</v>
      </c>
      <c r="E759" t="n">
        <v>46.3</v>
      </c>
      <c r="F759" t="n">
        <v>-0.4977684102131645</v>
      </c>
      <c r="G759" t="n">
        <v>381.4239760265089</v>
      </c>
      <c r="H759" t="n">
        <v>1504.336161448551</v>
      </c>
      <c r="I759" t="n">
        <v>-8.037105136721319</v>
      </c>
      <c r="J759" t="n">
        <v>-8.037105136721319</v>
      </c>
      <c r="K759" t="n">
        <v>-201.2162461286221</v>
      </c>
      <c r="L759" t="n">
        <v>4</v>
      </c>
      <c r="M759" t="n">
        <v>-51.01831798393057</v>
      </c>
      <c r="N759" t="n">
        <v>1341.867856012107</v>
      </c>
      <c r="O759" t="b">
        <v>0</v>
      </c>
      <c r="P759" t="n">
        <v>-8.037105136721319</v>
      </c>
      <c r="Q759" t="n">
        <v>0</v>
      </c>
      <c r="R759" t="n">
        <v>0.9221267787296318</v>
      </c>
      <c r="S759" t="n">
        <v>31.70491084377853</v>
      </c>
      <c r="T759" t="n">
        <v>-52.74143185955822</v>
      </c>
      <c r="U759" t="n">
        <v>-7.411229870036206</v>
      </c>
      <c r="V759" t="n">
        <v>-1.723113875627654</v>
      </c>
      <c r="W759" t="n">
        <v>-73.48650967534871</v>
      </c>
      <c r="X759" t="n">
        <v>2</v>
      </c>
      <c r="Y759" t="n">
        <v>52.05833018106968</v>
      </c>
      <c r="Z759" t="n">
        <v>82.98360153650233</v>
      </c>
      <c r="AA759" t="n">
        <v>1341.867856012107</v>
      </c>
      <c r="AB759" t="b">
        <v>0</v>
      </c>
      <c r="AC759" t="b">
        <v>1</v>
      </c>
      <c r="AD759" t="n">
        <v>90.94374634969165</v>
      </c>
      <c r="AE759" t="n">
        <v>1.535400863304837</v>
      </c>
      <c r="AF759" t="n">
        <v>0</v>
      </c>
      <c r="AG759" t="n">
        <v>0.05502532021833478</v>
      </c>
      <c r="AH759" t="b">
        <v>0</v>
      </c>
      <c r="AI759" t="b">
        <v>0</v>
      </c>
      <c r="AJ759" t="n">
        <v>1341.867856012107</v>
      </c>
      <c r="AK759" t="n">
        <v>0</v>
      </c>
      <c r="AL759" t="n">
        <v>-7.411229870036206</v>
      </c>
      <c r="AM759" t="n">
        <v>3.559875108409723</v>
      </c>
      <c r="AN759" t="n">
        <v>-2.30983144610632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</row>
    <row r="760" spans="1:48">
      <c r="A760" t="n">
        <v>757</v>
      </c>
      <c r="B760" t="n">
        <v>0</v>
      </c>
      <c r="C760" t="n">
        <v>0</v>
      </c>
      <c r="D760" t="n">
        <v>0</v>
      </c>
      <c r="E760" t="n">
        <v>43.7</v>
      </c>
      <c r="F760" t="n">
        <v>-0.9855180939313248</v>
      </c>
      <c r="G760" t="n">
        <v>360.0049190574177</v>
      </c>
      <c r="H760" t="n">
        <v>1419.859400762455</v>
      </c>
      <c r="I760" t="n">
        <v>-17.74069389996965</v>
      </c>
      <c r="J760" t="n">
        <v>-17.74069389996965</v>
      </c>
      <c r="K760" t="n">
        <v>-470.5800913142651</v>
      </c>
      <c r="L760" t="n">
        <v>4</v>
      </c>
      <c r="M760" t="n">
        <v>-119.3154389742051</v>
      </c>
      <c r="N760" t="n">
        <v>1266.51458548011</v>
      </c>
      <c r="O760" t="b">
        <v>0</v>
      </c>
      <c r="P760" t="n">
        <v>-17.74069389996965</v>
      </c>
      <c r="Q760" t="n">
        <v>0</v>
      </c>
      <c r="R760" t="n">
        <v>0.9458074923042884</v>
      </c>
      <c r="S760" t="n">
        <v>31.72631842586564</v>
      </c>
      <c r="T760" t="n">
        <v>-126.5128207728456</v>
      </c>
      <c r="U760" t="n">
        <v>-16.77928120926828</v>
      </c>
      <c r="V760" t="n">
        <v>-7.197381798640492</v>
      </c>
      <c r="W760" t="n">
        <v>-86.15060768619995</v>
      </c>
      <c r="X760" t="n">
        <v>2</v>
      </c>
      <c r="Y760" t="n">
        <v>64.72242819192091</v>
      </c>
      <c r="Z760" t="n">
        <v>83.01467058785688</v>
      </c>
      <c r="AA760" t="n">
        <v>1266.51458548011</v>
      </c>
      <c r="AB760" t="b">
        <v>0</v>
      </c>
      <c r="AC760" t="b">
        <v>1</v>
      </c>
      <c r="AD760" t="n">
        <v>90.96402078690919</v>
      </c>
      <c r="AE760" t="n">
        <v>1.8</v>
      </c>
      <c r="AF760" t="n">
        <v>0</v>
      </c>
      <c r="AG760" t="n">
        <v>0.05365016572715292</v>
      </c>
      <c r="AH760" t="b">
        <v>0</v>
      </c>
      <c r="AI760" t="b">
        <v>0</v>
      </c>
      <c r="AJ760" t="n">
        <v>1266.51458548011</v>
      </c>
      <c r="AK760" t="n">
        <v>0</v>
      </c>
      <c r="AL760" t="n">
        <v>-16.77928120926828</v>
      </c>
      <c r="AM760" t="n">
        <v>12.75600042713883</v>
      </c>
      <c r="AN760" t="n">
        <v>-2.165421744302701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</row>
    <row r="761" spans="1:48">
      <c r="A761" t="n">
        <v>758</v>
      </c>
      <c r="B761" t="n">
        <v>0</v>
      </c>
      <c r="C761" t="n">
        <v>0</v>
      </c>
      <c r="D761" t="n">
        <v>0</v>
      </c>
      <c r="E761" t="n">
        <v>39.3</v>
      </c>
      <c r="F761" t="n">
        <v>-1.393492547394869</v>
      </c>
      <c r="G761" t="n">
        <v>323.7572841866479</v>
      </c>
      <c r="H761" t="n">
        <v>1276.898728832139</v>
      </c>
      <c r="I761" t="n">
        <v>-23.65453364371108</v>
      </c>
      <c r="J761" t="n">
        <v>-23.65453364371108</v>
      </c>
      <c r="K761" t="n">
        <v>-697.6959851985482</v>
      </c>
      <c r="L761" t="n">
        <v>3</v>
      </c>
      <c r="M761" t="n">
        <v>-176.9006047663662</v>
      </c>
      <c r="N761" t="n">
        <v>1689.33701824492</v>
      </c>
      <c r="O761" t="b">
        <v>1</v>
      </c>
      <c r="P761" t="n">
        <v>-23.65453364371108</v>
      </c>
      <c r="Q761" t="n">
        <v>0</v>
      </c>
      <c r="R761" t="n">
        <v>0.9517565560580175</v>
      </c>
      <c r="S761" t="n">
        <v>31.75920280745301</v>
      </c>
      <c r="T761" t="n">
        <v>-127.2610055608595</v>
      </c>
      <c r="U761" t="n">
        <v>-22.51335747589696</v>
      </c>
      <c r="V761" t="n">
        <v>49.63959920550664</v>
      </c>
      <c r="W761" t="n">
        <v>-86.15060768619995</v>
      </c>
      <c r="X761" t="n">
        <v>2</v>
      </c>
      <c r="Y761" t="n">
        <v>64.72242819192091</v>
      </c>
      <c r="Z761" t="n">
        <v>83.07031534632041</v>
      </c>
      <c r="AA761" t="n">
        <v>1689.33701824492</v>
      </c>
      <c r="AB761" t="b">
        <v>0</v>
      </c>
      <c r="AC761" t="b">
        <v>1</v>
      </c>
      <c r="AD761" t="n">
        <v>90.9864938522536</v>
      </c>
      <c r="AE761" t="n">
        <v>1.8</v>
      </c>
      <c r="AF761" t="n">
        <v>0</v>
      </c>
      <c r="AG761" t="n">
        <v>0.04684825054120551</v>
      </c>
      <c r="AH761" t="b">
        <v>0</v>
      </c>
      <c r="AI761" t="b">
        <v>0</v>
      </c>
      <c r="AJ761" t="n">
        <v>1689.33701824492</v>
      </c>
      <c r="AK761" t="n">
        <v>0</v>
      </c>
      <c r="AL761" t="n">
        <v>-22.51335747589696</v>
      </c>
      <c r="AM761" t="n">
        <v>17.68130338763144</v>
      </c>
      <c r="AN761" t="n">
        <v>-3.013019658779426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</row>
    <row r="762" spans="1:48">
      <c r="A762" t="n">
        <v>759</v>
      </c>
      <c r="B762" t="n">
        <v>0</v>
      </c>
      <c r="C762" t="n">
        <v>0</v>
      </c>
      <c r="D762" t="n">
        <v>0</v>
      </c>
      <c r="E762" t="n">
        <v>34.1</v>
      </c>
      <c r="F762" t="n">
        <v>-1.440511716489194</v>
      </c>
      <c r="G762" t="n">
        <v>280.9191702484655</v>
      </c>
      <c r="H762" t="n">
        <v>1107.945207459948</v>
      </c>
      <c r="I762" t="n">
        <v>-21.40188787987707</v>
      </c>
      <c r="J762" t="n">
        <v>-21.40188787987707</v>
      </c>
      <c r="K762" t="n">
        <v>-727.5152303564586</v>
      </c>
      <c r="L762" t="n">
        <v>3</v>
      </c>
      <c r="M762" t="n">
        <v>-184.4612653033617</v>
      </c>
      <c r="N762" t="n">
        <v>1465.811509469511</v>
      </c>
      <c r="O762" t="b">
        <v>0</v>
      </c>
      <c r="P762" t="n">
        <v>-21.40188787987707</v>
      </c>
      <c r="Q762" t="n">
        <v>0</v>
      </c>
      <c r="R762" t="n">
        <v>0.9526400334488441</v>
      </c>
      <c r="S762" t="n">
        <v>31.79823586050481</v>
      </c>
      <c r="T762" t="n">
        <v>-132.8232698024268</v>
      </c>
      <c r="U762" t="n">
        <v>-20.3882951857545</v>
      </c>
      <c r="V762" t="n">
        <v>51.63799550093495</v>
      </c>
      <c r="W762" t="n">
        <v>-86.15060768619995</v>
      </c>
      <c r="X762" t="n">
        <v>2</v>
      </c>
      <c r="Y762" t="n">
        <v>64.72242819192091</v>
      </c>
      <c r="Z762" t="n">
        <v>83.09682030807916</v>
      </c>
      <c r="AA762" t="n">
        <v>1465.811509469511</v>
      </c>
      <c r="AB762" t="b">
        <v>0</v>
      </c>
      <c r="AC762" t="b">
        <v>1</v>
      </c>
      <c r="AD762" t="n">
        <v>91.00896691759802</v>
      </c>
      <c r="AE762" t="n">
        <v>1.8</v>
      </c>
      <c r="AF762" t="n">
        <v>0</v>
      </c>
      <c r="AG762" t="n">
        <v>0.03613934047307443</v>
      </c>
      <c r="AH762" t="b">
        <v>0</v>
      </c>
      <c r="AI762" t="b">
        <v>0</v>
      </c>
      <c r="AJ762" t="n">
        <v>1465.811509469511</v>
      </c>
      <c r="AK762" t="n">
        <v>0</v>
      </c>
      <c r="AL762" t="n">
        <v>-20.3882951857545</v>
      </c>
      <c r="AM762" t="n">
        <v>15.94104860993128</v>
      </c>
      <c r="AN762" t="n">
        <v>-2.553304399046624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</row>
    <row r="763" spans="1:48">
      <c r="A763" t="n">
        <v>760</v>
      </c>
      <c r="B763" t="n">
        <v>0</v>
      </c>
      <c r="C763" t="n">
        <v>0</v>
      </c>
      <c r="D763" t="n">
        <v>0</v>
      </c>
      <c r="E763" t="n">
        <v>29</v>
      </c>
      <c r="F763" t="n">
        <v>-1.427793919981682</v>
      </c>
      <c r="G763" t="n">
        <v>238.9048661937097</v>
      </c>
      <c r="H763" t="n">
        <v>942.2407922679909</v>
      </c>
      <c r="I763" t="n">
        <v>-18.11469849118255</v>
      </c>
      <c r="J763" t="n">
        <v>-18.11469849118255</v>
      </c>
      <c r="K763" t="n">
        <v>-724.0649016717882</v>
      </c>
      <c r="L763" t="n">
        <v>3</v>
      </c>
      <c r="M763" t="n">
        <v>-183.5864355151593</v>
      </c>
      <c r="N763" t="n">
        <v>1246.584568170552</v>
      </c>
      <c r="O763" t="b">
        <v>0</v>
      </c>
      <c r="P763" t="n">
        <v>-18.11469849118255</v>
      </c>
      <c r="Q763" t="n">
        <v>0</v>
      </c>
      <c r="R763" t="n">
        <v>0.9530085075146685</v>
      </c>
      <c r="S763" t="n">
        <v>31.83290501897347</v>
      </c>
      <c r="T763" t="n">
        <v>-132.244470831625</v>
      </c>
      <c r="U763" t="n">
        <v>-17.2634617731601</v>
      </c>
      <c r="V763" t="n">
        <v>51.34196468353429</v>
      </c>
      <c r="W763" t="n">
        <v>-86.15060768619995</v>
      </c>
      <c r="X763" t="n">
        <v>2</v>
      </c>
      <c r="Y763" t="n">
        <v>64.72242819192091</v>
      </c>
      <c r="Z763" t="n">
        <v>83.13074360293167</v>
      </c>
      <c r="AA763" t="n">
        <v>1246.584568170552</v>
      </c>
      <c r="AB763" t="b">
        <v>0</v>
      </c>
      <c r="AC763" t="b">
        <v>1</v>
      </c>
      <c r="AD763" t="n">
        <v>91.03143998294243</v>
      </c>
      <c r="AE763" t="n">
        <v>1.8</v>
      </c>
      <c r="AF763" t="n">
        <v>0</v>
      </c>
      <c r="AG763" t="n">
        <v>0.02177934777115903</v>
      </c>
      <c r="AH763" t="b">
        <v>0</v>
      </c>
      <c r="AI763" t="b">
        <v>0</v>
      </c>
      <c r="AJ763" t="n">
        <v>1246.584568170552</v>
      </c>
      <c r="AK763" t="n">
        <v>0</v>
      </c>
      <c r="AL763" t="n">
        <v>-17.2634617731601</v>
      </c>
      <c r="AM763" t="n">
        <v>13.32044922820993</v>
      </c>
      <c r="AN763" t="n">
        <v>-2.127659438563842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</row>
    <row r="764" spans="1:48">
      <c r="A764" t="n">
        <v>761</v>
      </c>
      <c r="B764" t="n">
        <v>0</v>
      </c>
      <c r="C764" t="n">
        <v>0</v>
      </c>
      <c r="D764" t="n">
        <v>0</v>
      </c>
      <c r="E764" t="n">
        <v>23.7</v>
      </c>
      <c r="F764" t="n">
        <v>-1.51497927025075</v>
      </c>
      <c r="G764" t="n">
        <v>195.2429423721006</v>
      </c>
      <c r="H764" t="n">
        <v>770.0381647155649</v>
      </c>
      <c r="I764" t="n">
        <v>-15.84334293420423</v>
      </c>
      <c r="J764" t="n">
        <v>-15.84334293420423</v>
      </c>
      <c r="K764" t="n">
        <v>-774.8950038684651</v>
      </c>
      <c r="L764" t="n">
        <v>2</v>
      </c>
      <c r="M764" t="n">
        <v>-196.4743924615784</v>
      </c>
      <c r="N764" t="n">
        <v>1644.801519832447</v>
      </c>
      <c r="O764" t="b">
        <v>1</v>
      </c>
      <c r="P764" t="n">
        <v>-15.84334293420423</v>
      </c>
      <c r="Q764" t="n">
        <v>0</v>
      </c>
      <c r="R764" t="n">
        <v>0.9540650247043002</v>
      </c>
      <c r="S764" t="n">
        <v>31.86202091616036</v>
      </c>
      <c r="T764" t="n">
        <v>-87.75718450263022</v>
      </c>
      <c r="U764" t="n">
        <v>-15.11557936792026</v>
      </c>
      <c r="V764" t="n">
        <v>108.7172079589481</v>
      </c>
      <c r="W764" t="n">
        <v>-86.15060768619995</v>
      </c>
      <c r="X764" t="n">
        <v>2</v>
      </c>
      <c r="Y764" t="n">
        <v>64.72242819192091</v>
      </c>
      <c r="Z764" t="n">
        <v>83.17281890286746</v>
      </c>
      <c r="AA764" t="n">
        <v>1644.801519832447</v>
      </c>
      <c r="AB764" t="b">
        <v>0</v>
      </c>
      <c r="AC764" t="b">
        <v>1</v>
      </c>
      <c r="AD764" t="n">
        <v>91.05391304828684</v>
      </c>
      <c r="AE764" t="n">
        <v>1.8</v>
      </c>
      <c r="AF764" t="n">
        <v>0</v>
      </c>
      <c r="AG764" t="n">
        <v>0.01379386060854165</v>
      </c>
      <c r="AH764" t="b">
        <v>0</v>
      </c>
      <c r="AI764" t="b">
        <v>0</v>
      </c>
      <c r="AJ764" t="n">
        <v>1644.801519832447</v>
      </c>
      <c r="AK764" t="n">
        <v>0</v>
      </c>
      <c r="AL764" t="n">
        <v>-15.11557936792026</v>
      </c>
      <c r="AM764" t="n">
        <v>10.39597075080527</v>
      </c>
      <c r="AN764" t="n">
        <v>-2.919165966356681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</row>
    <row r="765" spans="1:48">
      <c r="A765" t="n">
        <v>762</v>
      </c>
      <c r="B765" t="n">
        <v>0</v>
      </c>
      <c r="C765" t="n">
        <v>0</v>
      </c>
      <c r="D765" t="n">
        <v>0</v>
      </c>
      <c r="E765" t="n">
        <v>18.4</v>
      </c>
      <c r="F765" t="n">
        <v>-1.34562233234866</v>
      </c>
      <c r="G765" t="n">
        <v>151.5810185504916</v>
      </c>
      <c r="H765" t="n">
        <v>597.835537163139</v>
      </c>
      <c r="I765" t="n">
        <v>-10.87024285235791</v>
      </c>
      <c r="J765" t="n">
        <v>-10.87024285235791</v>
      </c>
      <c r="K765" t="n">
        <v>-684.8032421628666</v>
      </c>
      <c r="L765" t="n">
        <v>2</v>
      </c>
      <c r="M765" t="n">
        <v>-173.6316536924104</v>
      </c>
      <c r="N765" t="n">
        <v>1276.976707380465</v>
      </c>
      <c r="O765" t="b">
        <v>0</v>
      </c>
      <c r="P765" t="n">
        <v>-10.87024285235791</v>
      </c>
      <c r="Q765" t="n">
        <v>0</v>
      </c>
      <c r="R765" t="n">
        <v>0.9533486824462958</v>
      </c>
      <c r="S765" t="n">
        <v>31.88691350916495</v>
      </c>
      <c r="T765" t="n">
        <v>-77.49602447501448</v>
      </c>
      <c r="U765" t="n">
        <v>-10.36313170116667</v>
      </c>
      <c r="V765" t="n">
        <v>96.13562921739592</v>
      </c>
      <c r="W765" t="n">
        <v>-86.15060768619995</v>
      </c>
      <c r="X765" t="n">
        <v>2</v>
      </c>
      <c r="Y765" t="n">
        <v>64.72242819192091</v>
      </c>
      <c r="Z765" t="n">
        <v>83.20230221038412</v>
      </c>
      <c r="AA765" t="n">
        <v>1276.976707380465</v>
      </c>
      <c r="AB765" t="b">
        <v>0</v>
      </c>
      <c r="AC765" t="b">
        <v>1</v>
      </c>
      <c r="AD765" t="n">
        <v>91.07638611363126</v>
      </c>
      <c r="AE765" t="n">
        <v>1.8</v>
      </c>
      <c r="AF765" t="n">
        <v>0</v>
      </c>
      <c r="AG765" t="n">
        <v>0.01013852386225911</v>
      </c>
      <c r="AH765" t="b">
        <v>0</v>
      </c>
      <c r="AI765" t="b">
        <v>0</v>
      </c>
      <c r="AJ765" t="n">
        <v>1276.976707380465</v>
      </c>
      <c r="AK765" t="n">
        <v>0</v>
      </c>
      <c r="AL765" t="n">
        <v>-10.36313170116667</v>
      </c>
      <c r="AM765" t="n">
        <v>6.173865278724659</v>
      </c>
      <c r="AN765" t="n">
        <v>-2.185315964254324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</row>
    <row r="766" spans="1:48">
      <c r="A766" t="n">
        <v>763</v>
      </c>
      <c r="B766" t="n">
        <v>0</v>
      </c>
      <c r="C766" t="n">
        <v>0</v>
      </c>
      <c r="D766" t="n">
        <v>0</v>
      </c>
      <c r="E766" t="n">
        <v>14.3</v>
      </c>
      <c r="F766" t="n">
        <v>-0.9358647336879415</v>
      </c>
      <c r="G766" t="n">
        <v>117.8048133300017</v>
      </c>
      <c r="H766" t="n">
        <v>464.6221837735266</v>
      </c>
      <c r="I766" t="n">
        <v>-5.702000828145275</v>
      </c>
      <c r="J766" t="n">
        <v>-5.702000828145275</v>
      </c>
      <c r="K766" t="n">
        <v>-462.2060465923011</v>
      </c>
      <c r="L766" t="n">
        <v>2</v>
      </c>
      <c r="M766" t="n">
        <v>-117.192202482835</v>
      </c>
      <c r="N766" t="n">
        <v>992.4329845402527</v>
      </c>
      <c r="O766" t="b">
        <v>0</v>
      </c>
      <c r="P766" t="n">
        <v>-5.702000828145275</v>
      </c>
      <c r="Q766" t="n">
        <v>0</v>
      </c>
      <c r="R766" t="n">
        <v>0.9492322089513516</v>
      </c>
      <c r="S766" t="n">
        <v>31.9042588560324</v>
      </c>
      <c r="T766" t="n">
        <v>-52.07987510985745</v>
      </c>
      <c r="U766" t="n">
        <v>-5.412522841542775</v>
      </c>
      <c r="V766" t="n">
        <v>65.11232737297752</v>
      </c>
      <c r="W766" t="n">
        <v>-86.15060768619995</v>
      </c>
      <c r="X766" t="n">
        <v>2</v>
      </c>
      <c r="Y766" t="n">
        <v>64.72242819192091</v>
      </c>
      <c r="Z766" t="n">
        <v>83.22017678295489</v>
      </c>
      <c r="AA766" t="n">
        <v>992.4329845402527</v>
      </c>
      <c r="AB766" t="b">
        <v>0</v>
      </c>
      <c r="AC766" t="b">
        <v>1</v>
      </c>
      <c r="AD766" t="n">
        <v>91.09885917897567</v>
      </c>
      <c r="AE766" t="n">
        <v>1.8</v>
      </c>
      <c r="AF766" t="n">
        <v>0</v>
      </c>
      <c r="AG766" t="n">
        <v>0.02084570757047871</v>
      </c>
      <c r="AH766" t="b">
        <v>0</v>
      </c>
      <c r="AI766" t="b">
        <v>0</v>
      </c>
      <c r="AJ766" t="n">
        <v>992.4329845402527</v>
      </c>
      <c r="AK766" t="n">
        <v>0</v>
      </c>
      <c r="AL766" t="n">
        <v>-5.412522841542775</v>
      </c>
      <c r="AM766" t="n">
        <v>1.857453223924688</v>
      </c>
      <c r="AN766" t="n">
        <v>-1.660526716221891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</row>
    <row r="767" spans="1:48">
      <c r="A767" t="n">
        <v>764</v>
      </c>
      <c r="B767" t="n">
        <v>0</v>
      </c>
      <c r="C767" t="n">
        <v>0</v>
      </c>
      <c r="D767" t="n">
        <v>0</v>
      </c>
      <c r="E767" t="n">
        <v>12</v>
      </c>
      <c r="F767" t="n">
        <v>-0.2442520662329075</v>
      </c>
      <c r="G767" t="n">
        <v>98.85718601119021</v>
      </c>
      <c r="H767" t="n">
        <v>389.8927416281342</v>
      </c>
      <c r="I767" t="n">
        <v>-0.8749263552094209</v>
      </c>
      <c r="J767" t="n">
        <v>-0.8749263552094209</v>
      </c>
      <c r="K767" t="n">
        <v>-84.51516367693843</v>
      </c>
      <c r="L767" t="n">
        <v>2</v>
      </c>
      <c r="M767" t="n">
        <v>-21.4287940357349</v>
      </c>
      <c r="N767" t="n">
        <v>832.8108961176946</v>
      </c>
      <c r="O767" t="b">
        <v>0</v>
      </c>
      <c r="P767" t="n">
        <v>-0.8749263552094209</v>
      </c>
      <c r="Q767" t="n">
        <v>0</v>
      </c>
      <c r="R767" t="n">
        <v>0.8893902609493621</v>
      </c>
      <c r="S767" t="n">
        <v>31.91416022790387</v>
      </c>
      <c r="T767" t="n">
        <v>-8.922547153217412</v>
      </c>
      <c r="U767" t="n">
        <v>-0.7781509793711811</v>
      </c>
      <c r="V767" t="n">
        <v>12.50624688251748</v>
      </c>
      <c r="W767" t="n">
        <v>0</v>
      </c>
      <c r="X767" t="n">
        <v>0</v>
      </c>
      <c r="Y767" t="n">
        <v>-21.42817949427903</v>
      </c>
      <c r="Z767" t="n">
        <v>83.23553517736438</v>
      </c>
      <c r="AA767" t="n">
        <v>832.8108961176946</v>
      </c>
      <c r="AB767" t="b">
        <v>0</v>
      </c>
      <c r="AC767" t="b">
        <v>1</v>
      </c>
      <c r="AD767" t="n">
        <v>91.10637554159679</v>
      </c>
      <c r="AE767" t="n">
        <v>-0</v>
      </c>
      <c r="AF767" t="n">
        <v>0</v>
      </c>
      <c r="AG767" t="n">
        <v>0.04569493363950139</v>
      </c>
      <c r="AH767" t="b">
        <v>0</v>
      </c>
      <c r="AI767" t="b">
        <v>0</v>
      </c>
      <c r="AJ767" t="n">
        <v>832.8108961176946</v>
      </c>
      <c r="AK767" t="n">
        <v>0</v>
      </c>
      <c r="AL767" t="n">
        <v>-0.7781509793711811</v>
      </c>
      <c r="AM767" t="n">
        <v>0</v>
      </c>
      <c r="AN767" t="n">
        <v>-0.7729575826880404</v>
      </c>
      <c r="AO767" t="n">
        <v>0</v>
      </c>
      <c r="AP767" t="n">
        <v>1</v>
      </c>
      <c r="AQ767" t="n">
        <v>0</v>
      </c>
      <c r="AR767" t="n">
        <v>0</v>
      </c>
      <c r="AS767" t="n">
        <v>0</v>
      </c>
      <c r="AT767" t="n">
        <v>0.156956051748205</v>
      </c>
      <c r="AU767" t="n">
        <v>0.04934431807645952</v>
      </c>
      <c r="AV767" t="n">
        <v>0.156956051748205</v>
      </c>
    </row>
    <row r="768" spans="1:48">
      <c r="A768" t="n">
        <v>765</v>
      </c>
      <c r="B768" t="n">
        <v>0</v>
      </c>
      <c r="C768" t="n">
        <v>0</v>
      </c>
      <c r="D768" t="n">
        <v>0</v>
      </c>
      <c r="E768" t="n">
        <v>12.8</v>
      </c>
      <c r="F768" t="n">
        <v>0.6628729986195703</v>
      </c>
      <c r="G768" t="n">
        <v>105.4476650786029</v>
      </c>
      <c r="H768" t="n">
        <v>415.8855910700098</v>
      </c>
      <c r="I768" t="n">
        <v>4.551047254591857</v>
      </c>
      <c r="J768" t="n">
        <v>4.551047254591857</v>
      </c>
      <c r="K768" t="n">
        <v>412.1409419202422</v>
      </c>
      <c r="L768" t="n">
        <v>2</v>
      </c>
      <c r="M768" t="n">
        <v>104.4982104260249</v>
      </c>
      <c r="N768" t="n">
        <v>888.3316225255409</v>
      </c>
      <c r="O768" t="b">
        <v>0</v>
      </c>
      <c r="P768" t="n">
        <v>4.551047254591857</v>
      </c>
      <c r="Q768" t="n">
        <v>0</v>
      </c>
      <c r="R768" t="n">
        <v>0.9288261768897392</v>
      </c>
      <c r="S768" t="n">
        <v>31.91747035519687</v>
      </c>
      <c r="T768" t="n">
        <v>52.67119335726787</v>
      </c>
      <c r="U768" t="n">
        <v>4.899783584729988</v>
      </c>
      <c r="V768" t="n">
        <v>3.748810199016525</v>
      </c>
      <c r="W768" t="n">
        <v>0</v>
      </c>
      <c r="X768" t="n">
        <v>0</v>
      </c>
      <c r="Y768" t="n">
        <v>-21.42817949427903</v>
      </c>
      <c r="Z768" t="n">
        <v>83.25038498282984</v>
      </c>
      <c r="AA768" t="n">
        <v>888.3316225255409</v>
      </c>
      <c r="AB768" t="b">
        <v>0</v>
      </c>
      <c r="AC768" t="b">
        <v>1</v>
      </c>
      <c r="AD768" t="n">
        <v>91.09893520149461</v>
      </c>
      <c r="AE768" t="n">
        <v>-0</v>
      </c>
      <c r="AF768" t="n">
        <v>0</v>
      </c>
      <c r="AG768" t="n">
        <v>0.07256738809702834</v>
      </c>
      <c r="AH768" t="b">
        <v>0</v>
      </c>
      <c r="AI768" t="b">
        <v>0</v>
      </c>
      <c r="AJ768" t="n">
        <v>888.3316225255409</v>
      </c>
      <c r="AK768" t="n">
        <v>0</v>
      </c>
      <c r="AL768" t="n">
        <v>4.899783584729988</v>
      </c>
      <c r="AM768" t="n">
        <v>0</v>
      </c>
      <c r="AN768" t="n">
        <v>4.936714405587877</v>
      </c>
      <c r="AO768" t="n">
        <v>0</v>
      </c>
      <c r="AP768" t="n">
        <v>1</v>
      </c>
      <c r="AQ768" t="n">
        <v>0</v>
      </c>
      <c r="AR768" t="n">
        <v>0</v>
      </c>
      <c r="AS768" t="n">
        <v>0</v>
      </c>
      <c r="AT768" t="n">
        <v>1.362916811768791</v>
      </c>
      <c r="AU768" t="n">
        <v>0.4284779078130858</v>
      </c>
      <c r="AV768" t="n">
        <v>1.362916811768791</v>
      </c>
    </row>
    <row r="769" spans="1:48">
      <c r="A769" t="n">
        <v>766</v>
      </c>
      <c r="B769" t="n">
        <v>0</v>
      </c>
      <c r="C769" t="n">
        <v>0</v>
      </c>
      <c r="D769" t="n">
        <v>0</v>
      </c>
      <c r="E769" t="n">
        <v>16</v>
      </c>
      <c r="F769" t="n">
        <v>0.9260934050879632</v>
      </c>
      <c r="G769" t="n">
        <v>131.8095813482536</v>
      </c>
      <c r="H769" t="n">
        <v>519.8569888375122</v>
      </c>
      <c r="I769" t="n">
        <v>7.692925786431083</v>
      </c>
      <c r="J769" t="n">
        <v>7.692925786431083</v>
      </c>
      <c r="K769" t="n">
        <v>557.3345214630722</v>
      </c>
      <c r="L769" t="n">
        <v>2</v>
      </c>
      <c r="M769" t="n">
        <v>141.311998342564</v>
      </c>
      <c r="N769" t="n">
        <v>1110.414528156926</v>
      </c>
      <c r="O769" t="b">
        <v>0</v>
      </c>
      <c r="P769" t="n">
        <v>7.692925786431083</v>
      </c>
      <c r="Q769" t="n">
        <v>0</v>
      </c>
      <c r="R769" t="n">
        <v>0.9361214225868534</v>
      </c>
      <c r="S769" t="n">
        <v>31.92854963340866</v>
      </c>
      <c r="T769" t="n">
        <v>70.67171095392298</v>
      </c>
      <c r="U769" t="n">
        <v>8.217871742719714</v>
      </c>
      <c r="V769" t="n">
        <v>4.514408359089686</v>
      </c>
      <c r="W769" t="n">
        <v>0</v>
      </c>
      <c r="X769" t="n">
        <v>0</v>
      </c>
      <c r="Y769" t="n">
        <v>-21.42817949427903</v>
      </c>
      <c r="Z769" t="n">
        <v>83.312081607545</v>
      </c>
      <c r="AA769" t="n">
        <v>1110.414528156926</v>
      </c>
      <c r="AB769" t="b">
        <v>0</v>
      </c>
      <c r="AC769" t="b">
        <v>1</v>
      </c>
      <c r="AD769" t="n">
        <v>91.09149486139243</v>
      </c>
      <c r="AE769" t="n">
        <v>-0</v>
      </c>
      <c r="AF769" t="n">
        <v>0</v>
      </c>
      <c r="AG769" t="n">
        <v>0.102086114500016</v>
      </c>
      <c r="AH769" t="b">
        <v>0</v>
      </c>
      <c r="AI769" t="b">
        <v>0</v>
      </c>
      <c r="AJ769" t="n">
        <v>1110.414528156926</v>
      </c>
      <c r="AK769" t="n">
        <v>0</v>
      </c>
      <c r="AL769" t="n">
        <v>8.217871742719714</v>
      </c>
      <c r="AM769" t="n">
        <v>0</v>
      </c>
      <c r="AN769" t="n">
        <v>8.309483260210314</v>
      </c>
      <c r="AO769" t="n">
        <v>0</v>
      </c>
      <c r="AP769" t="n">
        <v>1</v>
      </c>
      <c r="AQ769" t="n">
        <v>0</v>
      </c>
      <c r="AR769" t="n">
        <v>0</v>
      </c>
      <c r="AS769" t="n">
        <v>0</v>
      </c>
      <c r="AT769" t="n">
        <v>2.077580092073784</v>
      </c>
      <c r="AU769" t="n">
        <v>0.6531559105288292</v>
      </c>
      <c r="AV769" t="n">
        <v>2.077580092073784</v>
      </c>
    </row>
    <row r="770" spans="1:48">
      <c r="A770" t="n">
        <v>767</v>
      </c>
      <c r="B770" t="n">
        <v>0</v>
      </c>
      <c r="C770" t="n">
        <v>0</v>
      </c>
      <c r="D770" t="n">
        <v>0</v>
      </c>
      <c r="E770" t="n">
        <v>19.1</v>
      </c>
      <c r="F770" t="n">
        <v>0.882753381028579</v>
      </c>
      <c r="G770" t="n">
        <v>157.3476877344777</v>
      </c>
      <c r="H770" t="n">
        <v>620.5792804247802</v>
      </c>
      <c r="I770" t="n">
        <v>8.814131645142817</v>
      </c>
      <c r="J770" t="n">
        <v>8.814131645142817</v>
      </c>
      <c r="K770" t="n">
        <v>534.9221106144531</v>
      </c>
      <c r="L770" t="n">
        <v>2</v>
      </c>
      <c r="M770" t="n">
        <v>135.6293383910885</v>
      </c>
      <c r="N770" t="n">
        <v>1325.557342987331</v>
      </c>
      <c r="O770" t="b">
        <v>0</v>
      </c>
      <c r="P770" t="n">
        <v>8.814131645142817</v>
      </c>
      <c r="Q770" t="n">
        <v>0</v>
      </c>
      <c r="R770" t="n">
        <v>0.9336519479014596</v>
      </c>
      <c r="S770" t="n">
        <v>31.94535804240403</v>
      </c>
      <c r="T770" t="n">
        <v>68.00915631564435</v>
      </c>
      <c r="U770" t="n">
        <v>9.440489750976331</v>
      </c>
      <c r="V770" t="n">
        <v>4.512275046408149</v>
      </c>
      <c r="W770" t="n">
        <v>0</v>
      </c>
      <c r="X770" t="n">
        <v>0</v>
      </c>
      <c r="Y770" t="n">
        <v>-21.42817949427903</v>
      </c>
      <c r="Z770" t="n">
        <v>83.41061238514322</v>
      </c>
      <c r="AA770" t="n">
        <v>1325.557342987331</v>
      </c>
      <c r="AB770" t="b">
        <v>0</v>
      </c>
      <c r="AC770" t="b">
        <v>1</v>
      </c>
      <c r="AD770" t="n">
        <v>91.08405452129026</v>
      </c>
      <c r="AE770" t="n">
        <v>-0</v>
      </c>
      <c r="AF770" t="n">
        <v>0</v>
      </c>
      <c r="AG770" t="n">
        <v>0.1216261196516521</v>
      </c>
      <c r="AH770" t="b">
        <v>0</v>
      </c>
      <c r="AI770" t="b">
        <v>0</v>
      </c>
      <c r="AJ770" t="n">
        <v>1325.557342987331</v>
      </c>
      <c r="AK770" t="n">
        <v>0</v>
      </c>
      <c r="AL770" t="n">
        <v>9.440489750976331</v>
      </c>
      <c r="AM770" t="n">
        <v>0</v>
      </c>
      <c r="AN770" t="n">
        <v>9.535032652372527</v>
      </c>
      <c r="AO770" t="n">
        <v>0</v>
      </c>
      <c r="AP770" t="n">
        <v>1</v>
      </c>
      <c r="AQ770" t="n">
        <v>0</v>
      </c>
      <c r="AR770" t="n">
        <v>0</v>
      </c>
      <c r="AS770" t="n">
        <v>0</v>
      </c>
      <c r="AT770" t="n">
        <v>2.319581182154379</v>
      </c>
      <c r="AU770" t="n">
        <v>0.7292369448743137</v>
      </c>
      <c r="AV770" t="n">
        <v>2.319581182154379</v>
      </c>
    </row>
    <row r="771" spans="1:48">
      <c r="A771" t="n">
        <v>768</v>
      </c>
      <c r="B771" t="n">
        <v>0</v>
      </c>
      <c r="C771" t="n">
        <v>0</v>
      </c>
      <c r="D771" t="n">
        <v>0</v>
      </c>
      <c r="E771" t="n">
        <v>22.4</v>
      </c>
      <c r="F771" t="n">
        <v>0.876226404131049</v>
      </c>
      <c r="G771" t="n">
        <v>184.533413887555</v>
      </c>
      <c r="H771" t="n">
        <v>727.799784372517</v>
      </c>
      <c r="I771" t="n">
        <v>10.2986967914178</v>
      </c>
      <c r="J771" t="n">
        <v>10.2986967914178</v>
      </c>
      <c r="K771" t="n">
        <v>532.9403929277196</v>
      </c>
      <c r="L771" t="n">
        <v>2</v>
      </c>
      <c r="M771" t="n">
        <v>135.1268744745739</v>
      </c>
      <c r="N771" t="n">
        <v>1554.580339419696</v>
      </c>
      <c r="O771" t="b">
        <v>0</v>
      </c>
      <c r="P771" t="n">
        <v>10.2986967914178</v>
      </c>
      <c r="Q771" t="n">
        <v>0</v>
      </c>
      <c r="R771" t="n">
        <v>0.9320820655876642</v>
      </c>
      <c r="S771" t="n">
        <v>31.96536069251371</v>
      </c>
      <c r="T771" t="n">
        <v>67.87132559339548</v>
      </c>
      <c r="U771" t="n">
        <v>11.0491309420535</v>
      </c>
      <c r="V771" t="n">
        <v>4.60968024013053</v>
      </c>
      <c r="W771" t="n">
        <v>0</v>
      </c>
      <c r="X771" t="n">
        <v>0</v>
      </c>
      <c r="Y771" t="n">
        <v>-21.42817949427903</v>
      </c>
      <c r="Z771" t="n">
        <v>83.5992496988284</v>
      </c>
      <c r="AA771" t="n">
        <v>1554.580339419696</v>
      </c>
      <c r="AB771" t="b">
        <v>0</v>
      </c>
      <c r="AC771" t="b">
        <v>1</v>
      </c>
      <c r="AD771" t="n">
        <v>91.07661418118808</v>
      </c>
      <c r="AE771" t="n">
        <v>-0</v>
      </c>
      <c r="AF771" t="n">
        <v>0</v>
      </c>
      <c r="AG771" t="n">
        <v>0.1495669045260629</v>
      </c>
      <c r="AH771" t="b">
        <v>0</v>
      </c>
      <c r="AI771" t="b">
        <v>0</v>
      </c>
      <c r="AJ771" t="n">
        <v>1554.580339419696</v>
      </c>
      <c r="AK771" t="n">
        <v>0</v>
      </c>
      <c r="AL771" t="n">
        <v>11.0491309420535</v>
      </c>
      <c r="AM771" t="n">
        <v>0</v>
      </c>
      <c r="AN771" t="n">
        <v>11.14665139088136</v>
      </c>
      <c r="AO771" t="n">
        <v>0</v>
      </c>
      <c r="AP771" t="n">
        <v>1</v>
      </c>
      <c r="AQ771" t="n">
        <v>0</v>
      </c>
      <c r="AR771" t="n">
        <v>0</v>
      </c>
      <c r="AS771" t="n">
        <v>0</v>
      </c>
      <c r="AT771" t="n">
        <v>2.631252701055214</v>
      </c>
      <c r="AU771" t="n">
        <v>0.8272211792680787</v>
      </c>
      <c r="AV771" t="n">
        <v>2.631252701055214</v>
      </c>
    </row>
    <row r="772" spans="1:48">
      <c r="A772" t="n">
        <v>769</v>
      </c>
      <c r="B772" t="n">
        <v>0</v>
      </c>
      <c r="C772" t="n">
        <v>0</v>
      </c>
      <c r="D772" t="n">
        <v>0</v>
      </c>
      <c r="E772" t="n">
        <v>25.6</v>
      </c>
      <c r="F772" t="n">
        <v>1.029007669113893</v>
      </c>
      <c r="G772" t="n">
        <v>210.8953301572058</v>
      </c>
      <c r="H772" t="n">
        <v>831.7711821400195</v>
      </c>
      <c r="I772" t="n">
        <v>13.65478856859777</v>
      </c>
      <c r="J772" t="n">
        <v>13.65478856859777</v>
      </c>
      <c r="K772" t="n">
        <v>618.2859798594133</v>
      </c>
      <c r="L772" t="n">
        <v>2</v>
      </c>
      <c r="M772" t="n">
        <v>156.7662220738877</v>
      </c>
      <c r="N772" t="n">
        <v>1776.663245051082</v>
      </c>
      <c r="O772" t="b">
        <v>0</v>
      </c>
      <c r="P772" t="n">
        <v>13.65478856859777</v>
      </c>
      <c r="Q772" t="n">
        <v>0</v>
      </c>
      <c r="R772" t="n">
        <v>0.9350048727802084</v>
      </c>
      <c r="S772" t="n">
        <v>31.98928539632219</v>
      </c>
      <c r="T772" t="n">
        <v>78.49416425641084</v>
      </c>
      <c r="U772" t="n">
        <v>14.6039758359715</v>
      </c>
      <c r="V772" t="n">
        <v>5.101738191856654</v>
      </c>
      <c r="W772" t="n">
        <v>0</v>
      </c>
      <c r="X772" t="n">
        <v>0</v>
      </c>
      <c r="Y772" t="n">
        <v>-21.42817949427903</v>
      </c>
      <c r="Z772" t="n">
        <v>83.81259664869859</v>
      </c>
      <c r="AA772" t="n">
        <v>1776.663245051082</v>
      </c>
      <c r="AB772" t="b">
        <v>0</v>
      </c>
      <c r="AC772" t="b">
        <v>1</v>
      </c>
      <c r="AD772" t="n">
        <v>91.0691738410859</v>
      </c>
      <c r="AE772" t="n">
        <v>-0</v>
      </c>
      <c r="AF772" t="n">
        <v>0</v>
      </c>
      <c r="AG772" t="n">
        <v>0.1756676487042304</v>
      </c>
      <c r="AH772" t="b">
        <v>0</v>
      </c>
      <c r="AI772" t="b">
        <v>0</v>
      </c>
      <c r="AJ772" t="n">
        <v>1776.663245051082</v>
      </c>
      <c r="AK772" t="n">
        <v>0</v>
      </c>
      <c r="AL772" t="n">
        <v>14.6039758359715</v>
      </c>
      <c r="AM772" t="n">
        <v>0</v>
      </c>
      <c r="AN772" t="n">
        <v>14.74082760901301</v>
      </c>
      <c r="AO772" t="n">
        <v>0</v>
      </c>
      <c r="AP772" t="n">
        <v>1</v>
      </c>
      <c r="AQ772" t="n">
        <v>0</v>
      </c>
      <c r="AR772" t="n">
        <v>0</v>
      </c>
      <c r="AS772" t="n">
        <v>0</v>
      </c>
      <c r="AT772" t="n">
        <v>3.307633860916953</v>
      </c>
      <c r="AU772" t="n">
        <v>1.039863933219896</v>
      </c>
      <c r="AV772" t="n">
        <v>3.307633860916953</v>
      </c>
    </row>
    <row r="773" spans="1:48">
      <c r="A773" t="n">
        <v>770</v>
      </c>
      <c r="B773" t="n">
        <v>0</v>
      </c>
      <c r="C773" t="n">
        <v>0</v>
      </c>
      <c r="D773" t="n">
        <v>0</v>
      </c>
      <c r="E773" t="n">
        <v>30.1</v>
      </c>
      <c r="F773" t="n">
        <v>1.424409586080045</v>
      </c>
      <c r="G773" t="n">
        <v>247.9667749114021</v>
      </c>
      <c r="H773" t="n">
        <v>977.9809602505699</v>
      </c>
      <c r="I773" t="n">
        <v>21.745734850389</v>
      </c>
      <c r="J773" t="n">
        <v>21.745734850389</v>
      </c>
      <c r="K773" t="n">
        <v>837.4366752582138</v>
      </c>
      <c r="L773" t="n">
        <v>2</v>
      </c>
      <c r="M773" t="n">
        <v>212.3318142135431</v>
      </c>
      <c r="N773" t="n">
        <v>2088.967331095218</v>
      </c>
      <c r="O773" t="b">
        <v>0</v>
      </c>
      <c r="P773" t="n">
        <v>21.745734850389</v>
      </c>
      <c r="Q773" t="n">
        <v>0</v>
      </c>
      <c r="R773" t="n">
        <v>0.9408876282625024</v>
      </c>
      <c r="S773" t="n">
        <v>32.01964147058384</v>
      </c>
      <c r="T773" t="n">
        <v>105.6515965100843</v>
      </c>
      <c r="U773" t="n">
        <v>23.11193621553504</v>
      </c>
      <c r="V773" t="n">
        <v>6.245316447564207</v>
      </c>
      <c r="W773" t="n">
        <v>0</v>
      </c>
      <c r="X773" t="n">
        <v>0</v>
      </c>
      <c r="Y773" t="n">
        <v>-21.42817949427903</v>
      </c>
      <c r="Z773" t="n">
        <v>84.03143263296511</v>
      </c>
      <c r="AA773" t="n">
        <v>2088.967331095218</v>
      </c>
      <c r="AB773" t="b">
        <v>0</v>
      </c>
      <c r="AC773" t="b">
        <v>1</v>
      </c>
      <c r="AD773" t="n">
        <v>91.06173350098372</v>
      </c>
      <c r="AE773" t="n">
        <v>-0</v>
      </c>
      <c r="AF773" t="n">
        <v>0</v>
      </c>
      <c r="AG773" t="n">
        <v>0.2005170739689268</v>
      </c>
      <c r="AH773" t="b">
        <v>0</v>
      </c>
      <c r="AI773" t="b">
        <v>0</v>
      </c>
      <c r="AJ773" t="n">
        <v>2088.967331095218</v>
      </c>
      <c r="AK773" t="n">
        <v>0</v>
      </c>
      <c r="AL773" t="n">
        <v>23.11193621553504</v>
      </c>
      <c r="AM773" t="n">
        <v>0</v>
      </c>
      <c r="AN773" t="n">
        <v>23.144149841354</v>
      </c>
      <c r="AO773" t="n">
        <v>0</v>
      </c>
      <c r="AP773" t="n">
        <v>1</v>
      </c>
      <c r="AQ773" t="n">
        <v>0</v>
      </c>
      <c r="AR773" t="n">
        <v>0</v>
      </c>
      <c r="AS773" t="n">
        <v>0</v>
      </c>
      <c r="AT773" t="n">
        <v>4.843290550643937</v>
      </c>
      <c r="AU773" t="n">
        <v>1.522648326112844</v>
      </c>
      <c r="AV773" t="n">
        <v>4.843290550643937</v>
      </c>
    </row>
    <row r="774" spans="1:48">
      <c r="A774" t="n">
        <v>771</v>
      </c>
      <c r="B774" t="n">
        <v>0</v>
      </c>
      <c r="C774" t="n">
        <v>0</v>
      </c>
      <c r="D774" t="n">
        <v>0</v>
      </c>
      <c r="E774" t="n">
        <v>35.3</v>
      </c>
      <c r="F774" t="n">
        <v>1.356687319899256</v>
      </c>
      <c r="G774" t="n">
        <v>290.8048888495845</v>
      </c>
      <c r="H774" t="n">
        <v>1146.934481622761</v>
      </c>
      <c r="I774" t="n">
        <v>24.48634903613699</v>
      </c>
      <c r="J774" t="n">
        <v>24.48634903613699</v>
      </c>
      <c r="K774" t="n">
        <v>804.0697326908582</v>
      </c>
      <c r="L774" t="n">
        <v>3</v>
      </c>
      <c r="M774" t="n">
        <v>203.8716360778038</v>
      </c>
      <c r="N774" t="n">
        <v>1517.394319186913</v>
      </c>
      <c r="O774" t="b">
        <v>1</v>
      </c>
      <c r="P774" t="n">
        <v>24.48634903613699</v>
      </c>
      <c r="Q774" t="n">
        <v>0</v>
      </c>
      <c r="R774" t="n">
        <v>0.9502049214347605</v>
      </c>
      <c r="S774" t="n">
        <v>32.06360902416581</v>
      </c>
      <c r="T774" t="n">
        <v>162.1734248867986</v>
      </c>
      <c r="U774" t="n">
        <v>25.76954558303472</v>
      </c>
      <c r="V774" t="n">
        <v>8.075438433432112</v>
      </c>
      <c r="W774" t="n">
        <v>0</v>
      </c>
      <c r="X774" t="n">
        <v>0</v>
      </c>
      <c r="Y774" t="n">
        <v>-21.42817949427903</v>
      </c>
      <c r="Z774" t="n">
        <v>84.19617219291891</v>
      </c>
      <c r="AA774" t="n">
        <v>1517.394319186913</v>
      </c>
      <c r="AB774" t="b">
        <v>0</v>
      </c>
      <c r="AC774" t="b">
        <v>1</v>
      </c>
      <c r="AD774" t="n">
        <v>91.05429316088154</v>
      </c>
      <c r="AE774" t="n">
        <v>-0</v>
      </c>
      <c r="AF774" t="n">
        <v>0</v>
      </c>
      <c r="AG774" t="n">
        <v>0.2247744305578521</v>
      </c>
      <c r="AH774" t="b">
        <v>0</v>
      </c>
      <c r="AI774" t="b">
        <v>0</v>
      </c>
      <c r="AJ774" t="n">
        <v>1517.394319186913</v>
      </c>
      <c r="AK774" t="n">
        <v>0</v>
      </c>
      <c r="AL774" t="n">
        <v>25.76954558303472</v>
      </c>
      <c r="AM774" t="n">
        <v>0</v>
      </c>
      <c r="AN774" t="n">
        <v>25.8365198041684</v>
      </c>
      <c r="AO774" t="n">
        <v>0</v>
      </c>
      <c r="AP774" t="n">
        <v>1</v>
      </c>
      <c r="AQ774" t="n">
        <v>0</v>
      </c>
      <c r="AR774" t="n">
        <v>0</v>
      </c>
      <c r="AS774" t="n">
        <v>0</v>
      </c>
      <c r="AT774" t="n">
        <v>5.581976691567489</v>
      </c>
      <c r="AU774" t="n">
        <v>1.754878708378566</v>
      </c>
      <c r="AV774" t="n">
        <v>5.581976691567489</v>
      </c>
    </row>
    <row r="775" spans="1:48">
      <c r="A775" t="n">
        <v>772</v>
      </c>
      <c r="B775" t="n">
        <v>0</v>
      </c>
      <c r="C775" t="n">
        <v>0</v>
      </c>
      <c r="D775" t="n">
        <v>0</v>
      </c>
      <c r="E775" t="n">
        <v>39.9</v>
      </c>
      <c r="F775" t="n">
        <v>1.315507800989597</v>
      </c>
      <c r="G775" t="n">
        <v>328.7001434872074</v>
      </c>
      <c r="H775" t="n">
        <v>1296.393365913546</v>
      </c>
      <c r="I775" t="n">
        <v>27.02878309267767</v>
      </c>
      <c r="J775" t="n">
        <v>27.02878309267767</v>
      </c>
      <c r="K775" t="n">
        <v>785.2319848699518</v>
      </c>
      <c r="L775" t="n">
        <v>3</v>
      </c>
      <c r="M775" t="n">
        <v>199.0953308493793</v>
      </c>
      <c r="N775" t="n">
        <v>1715.128423103621</v>
      </c>
      <c r="O775" t="b">
        <v>0</v>
      </c>
      <c r="P775" t="n">
        <v>27.02878309267767</v>
      </c>
      <c r="Q775" t="n">
        <v>0</v>
      </c>
      <c r="R775" t="n">
        <v>0.949361137235576</v>
      </c>
      <c r="S775" t="n">
        <v>32.1053142316568</v>
      </c>
      <c r="T775" t="n">
        <v>158.5147869629358</v>
      </c>
      <c r="U775" t="n">
        <v>28.47049666619196</v>
      </c>
      <c r="V775" t="n">
        <v>8.027008543148014</v>
      </c>
      <c r="W775" t="n">
        <v>0</v>
      </c>
      <c r="X775" t="n">
        <v>0</v>
      </c>
      <c r="Y775" t="n">
        <v>-21.42817949427903</v>
      </c>
      <c r="Z775" t="n">
        <v>84.3908988876735</v>
      </c>
      <c r="AA775" t="n">
        <v>1715.128423103621</v>
      </c>
      <c r="AB775" t="b">
        <v>0</v>
      </c>
      <c r="AC775" t="b">
        <v>1</v>
      </c>
      <c r="AD775" t="n">
        <v>91.04685282077936</v>
      </c>
      <c r="AE775" t="n">
        <v>-0</v>
      </c>
      <c r="AF775" t="n">
        <v>0</v>
      </c>
      <c r="AG775" t="n">
        <v>0.2218846614059121</v>
      </c>
      <c r="AH775" t="b">
        <v>0</v>
      </c>
      <c r="AI775" t="b">
        <v>0</v>
      </c>
      <c r="AJ775" t="n">
        <v>1715.128423103621</v>
      </c>
      <c r="AK775" t="n">
        <v>0</v>
      </c>
      <c r="AL775" t="n">
        <v>28.47049666619196</v>
      </c>
      <c r="AM775" t="n">
        <v>0</v>
      </c>
      <c r="AN775" t="n">
        <v>28.54544497274649</v>
      </c>
      <c r="AO775" t="n">
        <v>0</v>
      </c>
      <c r="AP775" t="n">
        <v>1</v>
      </c>
      <c r="AQ775" t="n">
        <v>0</v>
      </c>
      <c r="AR775" t="n">
        <v>0</v>
      </c>
      <c r="AS775" t="n">
        <v>0</v>
      </c>
      <c r="AT775" t="n">
        <v>6.004110272599521</v>
      </c>
      <c r="AU775" t="n">
        <v>1.887590339826938</v>
      </c>
      <c r="AV775" t="n">
        <v>6.004110272599521</v>
      </c>
    </row>
    <row r="776" spans="1:48">
      <c r="A776" t="n">
        <v>773</v>
      </c>
      <c r="B776" t="n">
        <v>0</v>
      </c>
      <c r="C776" t="n">
        <v>0</v>
      </c>
      <c r="D776" t="n">
        <v>0</v>
      </c>
      <c r="E776" t="n">
        <v>44.5</v>
      </c>
      <c r="F776" t="n">
        <v>1.047948142809034</v>
      </c>
      <c r="G776" t="n">
        <v>366.5953981248304</v>
      </c>
      <c r="H776" t="n">
        <v>1445.852250204331</v>
      </c>
      <c r="I776" t="n">
        <v>24.68149164977803</v>
      </c>
      <c r="J776" t="n">
        <v>24.68149164977803</v>
      </c>
      <c r="K776" t="n">
        <v>642.9182830504463</v>
      </c>
      <c r="L776" t="n">
        <v>3</v>
      </c>
      <c r="M776" t="n">
        <v>163.0117350533586</v>
      </c>
      <c r="N776" t="n">
        <v>1912.86252702033</v>
      </c>
      <c r="O776" t="b">
        <v>0</v>
      </c>
      <c r="P776" t="n">
        <v>24.68149164977803</v>
      </c>
      <c r="Q776" t="n">
        <v>0</v>
      </c>
      <c r="R776" t="n">
        <v>0.9457285042292747</v>
      </c>
      <c r="S776" t="n">
        <v>32.15212979626099</v>
      </c>
      <c r="T776" t="n">
        <v>130.2844388979671</v>
      </c>
      <c r="U776" t="n">
        <v>26.09786163724897</v>
      </c>
      <c r="V776" t="n">
        <v>7.070731374642364</v>
      </c>
      <c r="W776" t="n">
        <v>0</v>
      </c>
      <c r="X776" t="n">
        <v>0</v>
      </c>
      <c r="Y776" t="n">
        <v>-21.42817949427903</v>
      </c>
      <c r="Z776" t="n">
        <v>84.57567843052485</v>
      </c>
      <c r="AA776" t="n">
        <v>1912.86252702033</v>
      </c>
      <c r="AB776" t="b">
        <v>0</v>
      </c>
      <c r="AC776" t="b">
        <v>1</v>
      </c>
      <c r="AD776" t="n">
        <v>91.03941248067719</v>
      </c>
      <c r="AE776" t="n">
        <v>-0</v>
      </c>
      <c r="AF776" t="n">
        <v>0</v>
      </c>
      <c r="AG776" t="n">
        <v>0.2173599281936135</v>
      </c>
      <c r="AH776" t="b">
        <v>0</v>
      </c>
      <c r="AI776" t="b">
        <v>0</v>
      </c>
      <c r="AJ776" t="n">
        <v>1912.86252702033</v>
      </c>
      <c r="AK776" t="n">
        <v>0</v>
      </c>
      <c r="AL776" t="n">
        <v>26.09786163724897</v>
      </c>
      <c r="AM776" t="n">
        <v>0</v>
      </c>
      <c r="AN776" t="n">
        <v>26.14900783510565</v>
      </c>
      <c r="AO776" t="n">
        <v>0</v>
      </c>
      <c r="AP776" t="n">
        <v>1</v>
      </c>
      <c r="AQ776" t="n">
        <v>0</v>
      </c>
      <c r="AR776" t="n">
        <v>0</v>
      </c>
      <c r="AS776" t="n">
        <v>0</v>
      </c>
      <c r="AT776" t="n">
        <v>5.437699209445654</v>
      </c>
      <c r="AU776" t="n">
        <v>1.709520317352576</v>
      </c>
      <c r="AV776" t="n">
        <v>5.437699209445654</v>
      </c>
    </row>
    <row r="777" spans="1:48">
      <c r="A777" t="n">
        <v>774</v>
      </c>
      <c r="B777" t="n">
        <v>0</v>
      </c>
      <c r="C777" t="n">
        <v>0</v>
      </c>
      <c r="D777" t="n">
        <v>0</v>
      </c>
      <c r="E777" t="n">
        <v>47.5</v>
      </c>
      <c r="F777" t="n">
        <v>0.8260329611075994</v>
      </c>
      <c r="G777" t="n">
        <v>391.3096946276279</v>
      </c>
      <c r="H777" t="n">
        <v>1543.325435611364</v>
      </c>
      <c r="I777" t="n">
        <v>21.48770577214926</v>
      </c>
      <c r="J777" t="n">
        <v>21.48770577214926</v>
      </c>
      <c r="K777" t="n">
        <v>524.3736052994304</v>
      </c>
      <c r="L777" t="n">
        <v>3</v>
      </c>
      <c r="M777" t="n">
        <v>132.9547680779489</v>
      </c>
      <c r="N777" t="n">
        <v>2041.819551313835</v>
      </c>
      <c r="O777" t="b">
        <v>0</v>
      </c>
      <c r="P777" t="n">
        <v>21.48770577214926</v>
      </c>
      <c r="Q777" t="n">
        <v>0</v>
      </c>
      <c r="R777" t="n">
        <v>0.9413814436634327</v>
      </c>
      <c r="S777" t="n">
        <v>32.19794641371574</v>
      </c>
      <c r="T777" t="n">
        <v>106.7525946044392</v>
      </c>
      <c r="U777" t="n">
        <v>22.82571630956394</v>
      </c>
      <c r="V777" t="n">
        <v>6.257682980895055</v>
      </c>
      <c r="W777" t="n">
        <v>0</v>
      </c>
      <c r="X777" t="n">
        <v>0</v>
      </c>
      <c r="Y777" t="n">
        <v>-21.42817949427903</v>
      </c>
      <c r="Z777" t="n">
        <v>84.80534236251566</v>
      </c>
      <c r="AA777" t="n">
        <v>2041.819551313835</v>
      </c>
      <c r="AB777" t="b">
        <v>0</v>
      </c>
      <c r="AC777" t="b">
        <v>1</v>
      </c>
      <c r="AD777" t="n">
        <v>91.03197214057501</v>
      </c>
      <c r="AE777" t="n">
        <v>-0</v>
      </c>
      <c r="AF777" t="n">
        <v>0</v>
      </c>
      <c r="AG777" t="n">
        <v>0.2153997250076759</v>
      </c>
      <c r="AH777" t="b">
        <v>0</v>
      </c>
      <c r="AI777" t="b">
        <v>0</v>
      </c>
      <c r="AJ777" t="n">
        <v>2041.819551313835</v>
      </c>
      <c r="AK777" t="n">
        <v>0</v>
      </c>
      <c r="AL777" t="n">
        <v>22.82571630956394</v>
      </c>
      <c r="AM777" t="n">
        <v>0</v>
      </c>
      <c r="AN777" t="n">
        <v>22.86198618948447</v>
      </c>
      <c r="AO777" t="n">
        <v>0</v>
      </c>
      <c r="AP777" t="n">
        <v>1</v>
      </c>
      <c r="AQ777" t="n">
        <v>0</v>
      </c>
      <c r="AR777" t="n">
        <v>0</v>
      </c>
      <c r="AS777" t="n">
        <v>0</v>
      </c>
      <c r="AT777" t="n">
        <v>4.787148225178175</v>
      </c>
      <c r="AU777" t="n">
        <v>1.504998132096885</v>
      </c>
      <c r="AV777" t="n">
        <v>4.787148225178175</v>
      </c>
    </row>
    <row r="778" spans="1:48">
      <c r="A778" t="n">
        <v>775</v>
      </c>
      <c r="B778" t="n">
        <v>0</v>
      </c>
      <c r="C778" t="n">
        <v>0</v>
      </c>
      <c r="D778" t="n">
        <v>0</v>
      </c>
      <c r="E778" t="n">
        <v>50.9</v>
      </c>
      <c r="F778" t="n">
        <v>0.9812533460938875</v>
      </c>
      <c r="G778" t="n">
        <v>419.3192306641317</v>
      </c>
      <c r="H778" t="n">
        <v>1653.795045739336</v>
      </c>
      <c r="I778" t="n">
        <v>26.90861930323361</v>
      </c>
      <c r="J778" t="n">
        <v>26.90861930323361</v>
      </c>
      <c r="K778" t="n">
        <v>612.7989551690204</v>
      </c>
      <c r="L778" t="n">
        <v>3</v>
      </c>
      <c r="M778" t="n">
        <v>155.3749886331188</v>
      </c>
      <c r="N778" t="n">
        <v>2187.970845513141</v>
      </c>
      <c r="O778" t="b">
        <v>0</v>
      </c>
      <c r="P778" t="n">
        <v>26.90861930323361</v>
      </c>
      <c r="Q778" t="n">
        <v>0</v>
      </c>
      <c r="R778" t="n">
        <v>0.9439481189495336</v>
      </c>
      <c r="S778" t="n">
        <v>32.24102932033065</v>
      </c>
      <c r="T778" t="n">
        <v>124.4151135676784</v>
      </c>
      <c r="U778" t="n">
        <v>28.50646000881774</v>
      </c>
      <c r="V778" t="n">
        <v>6.973701146575792</v>
      </c>
      <c r="W778" t="n">
        <v>0</v>
      </c>
      <c r="X778" t="n">
        <v>0</v>
      </c>
      <c r="Y778" t="n">
        <v>-21.42817949427903</v>
      </c>
      <c r="Z778" t="n">
        <v>85.04746206133996</v>
      </c>
      <c r="AA778" t="n">
        <v>2187.970845513141</v>
      </c>
      <c r="AB778" t="b">
        <v>0</v>
      </c>
      <c r="AC778" t="b">
        <v>1</v>
      </c>
      <c r="AD778" t="n">
        <v>91.02453180047283</v>
      </c>
      <c r="AE778" t="n">
        <v>-0</v>
      </c>
      <c r="AF778" t="n">
        <v>0</v>
      </c>
      <c r="AG778" t="n">
        <v>0.2034352090072378</v>
      </c>
      <c r="AH778" t="b">
        <v>0</v>
      </c>
      <c r="AI778" t="b">
        <v>0</v>
      </c>
      <c r="AJ778" t="n">
        <v>2187.970845513141</v>
      </c>
      <c r="AK778" t="n">
        <v>0</v>
      </c>
      <c r="AL778" t="n">
        <v>28.50646000881774</v>
      </c>
      <c r="AM778" t="n">
        <v>0</v>
      </c>
      <c r="AN778" t="n">
        <v>28.61408105616912</v>
      </c>
      <c r="AO778" t="n">
        <v>0</v>
      </c>
      <c r="AP778" t="n">
        <v>1</v>
      </c>
      <c r="AQ778" t="n">
        <v>0</v>
      </c>
      <c r="AR778" t="n">
        <v>0</v>
      </c>
      <c r="AS778" t="n">
        <v>0</v>
      </c>
      <c r="AT778" t="n">
        <v>5.824140345220023</v>
      </c>
      <c r="AU778" t="n">
        <v>1.831010849951278</v>
      </c>
      <c r="AV778" t="n">
        <v>5.824140345220023</v>
      </c>
    </row>
    <row r="779" spans="1:48">
      <c r="A779" t="n">
        <v>776</v>
      </c>
      <c r="B779" t="n">
        <v>0</v>
      </c>
      <c r="C779" t="n">
        <v>0</v>
      </c>
      <c r="D779" t="n">
        <v>0</v>
      </c>
      <c r="E779" t="n">
        <v>54.1</v>
      </c>
      <c r="F779" t="n">
        <v>0.7489536545168587</v>
      </c>
      <c r="G779" t="n">
        <v>445.6811469337825</v>
      </c>
      <c r="H779" t="n">
        <v>1757.766443506838</v>
      </c>
      <c r="I779" t="n">
        <v>22.82996818753217</v>
      </c>
      <c r="J779" t="n">
        <v>22.82996818753217</v>
      </c>
      <c r="K779" t="n">
        <v>489.161677043025</v>
      </c>
      <c r="L779" t="n">
        <v>4</v>
      </c>
      <c r="M779" t="n">
        <v>124.0267943821057</v>
      </c>
      <c r="N779" t="n">
        <v>1567.9276676081</v>
      </c>
      <c r="O779" t="b">
        <v>1</v>
      </c>
      <c r="P779" t="n">
        <v>22.82996818753217</v>
      </c>
      <c r="Q779" t="n">
        <v>0</v>
      </c>
      <c r="R779" t="n">
        <v>0.9487581101118917</v>
      </c>
      <c r="S779" t="n">
        <v>32.29261883410044</v>
      </c>
      <c r="T779" t="n">
        <v>146.5531519339125</v>
      </c>
      <c r="U779" t="n">
        <v>24.06300188025768</v>
      </c>
      <c r="V779" t="n">
        <v>7.509660474152753</v>
      </c>
      <c r="W779" t="n">
        <v>0</v>
      </c>
      <c r="X779" t="n">
        <v>0</v>
      </c>
      <c r="Y779" t="n">
        <v>-21.42817949427903</v>
      </c>
      <c r="Z779" t="n">
        <v>85.23609937502513</v>
      </c>
      <c r="AA779" t="n">
        <v>1567.9276676081</v>
      </c>
      <c r="AB779" t="b">
        <v>0</v>
      </c>
      <c r="AC779" t="b">
        <v>1</v>
      </c>
      <c r="AD779" t="n">
        <v>91.01709146037065</v>
      </c>
      <c r="AE779" t="n">
        <v>-0</v>
      </c>
      <c r="AF779" t="n">
        <v>0</v>
      </c>
      <c r="AG779" t="n">
        <v>0.1889889210592174</v>
      </c>
      <c r="AH779" t="b">
        <v>0</v>
      </c>
      <c r="AI779" t="b">
        <v>0</v>
      </c>
      <c r="AJ779" t="n">
        <v>1567.9276676081</v>
      </c>
      <c r="AK779" t="n">
        <v>0</v>
      </c>
      <c r="AL779" t="n">
        <v>24.06300188025768</v>
      </c>
      <c r="AM779" t="n">
        <v>0</v>
      </c>
      <c r="AN779" t="n">
        <v>24.21129800736625</v>
      </c>
      <c r="AO779" t="n">
        <v>0</v>
      </c>
      <c r="AP779" t="n">
        <v>1</v>
      </c>
      <c r="AQ779" t="n">
        <v>0</v>
      </c>
      <c r="AR779" t="n">
        <v>0</v>
      </c>
      <c r="AS779" t="n">
        <v>0</v>
      </c>
      <c r="AT779" t="n">
        <v>5.201539832819345</v>
      </c>
      <c r="AU779" t="n">
        <v>1.635275818544201</v>
      </c>
      <c r="AV779" t="n">
        <v>5.201539832819345</v>
      </c>
    </row>
    <row r="780" spans="1:48">
      <c r="A780" t="n">
        <v>777</v>
      </c>
      <c r="B780" t="n">
        <v>0</v>
      </c>
      <c r="C780" t="n">
        <v>0</v>
      </c>
      <c r="D780" t="n">
        <v>0</v>
      </c>
      <c r="E780" t="n">
        <v>56.3</v>
      </c>
      <c r="F780" t="n">
        <v>0.5229320358386742</v>
      </c>
      <c r="G780" t="n">
        <v>463.8049643691674</v>
      </c>
      <c r="H780" t="n">
        <v>1829.246779471996</v>
      </c>
      <c r="I780" t="n">
        <v>17.87287188577657</v>
      </c>
      <c r="J780" t="n">
        <v>17.87287188577657</v>
      </c>
      <c r="K780" t="n">
        <v>367.9851825309965</v>
      </c>
      <c r="L780" t="n">
        <v>4</v>
      </c>
      <c r="M780" t="n">
        <v>93.30253106769688</v>
      </c>
      <c r="N780" t="n">
        <v>1631.68812728902</v>
      </c>
      <c r="O780" t="b">
        <v>0</v>
      </c>
      <c r="P780" t="n">
        <v>17.87287188577657</v>
      </c>
      <c r="Q780" t="n">
        <v>0</v>
      </c>
      <c r="R780" t="n">
        <v>0.9438901395952625</v>
      </c>
      <c r="S780" t="n">
        <v>32.33263267801758</v>
      </c>
      <c r="T780" t="n">
        <v>110.8171869670608</v>
      </c>
      <c r="U780" t="n">
        <v>18.93533064498418</v>
      </c>
      <c r="V780" t="n">
        <v>6.217936891167469</v>
      </c>
      <c r="W780" t="n">
        <v>0</v>
      </c>
      <c r="X780" t="n">
        <v>0</v>
      </c>
      <c r="Y780" t="n">
        <v>-21.42817949427903</v>
      </c>
      <c r="Z780" t="n">
        <v>85.43702766370571</v>
      </c>
      <c r="AA780" t="n">
        <v>1631.68812728902</v>
      </c>
      <c r="AB780" t="b">
        <v>0</v>
      </c>
      <c r="AC780" t="b">
        <v>1</v>
      </c>
      <c r="AD780" t="n">
        <v>91.00965112026847</v>
      </c>
      <c r="AE780" t="n">
        <v>-0</v>
      </c>
      <c r="AF780" t="n">
        <v>0</v>
      </c>
      <c r="AG780" t="n">
        <v>0.1736939533688846</v>
      </c>
      <c r="AH780" t="b">
        <v>0</v>
      </c>
      <c r="AI780" t="b">
        <v>0</v>
      </c>
      <c r="AJ780" t="n">
        <v>1631.68812728902</v>
      </c>
      <c r="AK780" t="n">
        <v>0</v>
      </c>
      <c r="AL780" t="n">
        <v>18.93533064498418</v>
      </c>
      <c r="AM780" t="n">
        <v>0</v>
      </c>
      <c r="AN780" t="n">
        <v>18.94177109438886</v>
      </c>
      <c r="AO780" t="n">
        <v>0</v>
      </c>
      <c r="AP780" t="n">
        <v>1</v>
      </c>
      <c r="AQ780" t="n">
        <v>0</v>
      </c>
      <c r="AR780" t="n">
        <v>0</v>
      </c>
      <c r="AS780" t="n">
        <v>0</v>
      </c>
      <c r="AT780" t="n">
        <v>4.116183726180217</v>
      </c>
      <c r="AU780" t="n">
        <v>1.294058284363704</v>
      </c>
      <c r="AV780" t="n">
        <v>4.116183726180217</v>
      </c>
    </row>
    <row r="781" spans="1:48">
      <c r="A781" t="n">
        <v>778</v>
      </c>
      <c r="B781" t="n">
        <v>0</v>
      </c>
      <c r="C781" t="n">
        <v>0</v>
      </c>
      <c r="D781" t="n">
        <v>0</v>
      </c>
      <c r="E781" t="n">
        <v>58.1</v>
      </c>
      <c r="F781" t="n">
        <v>0.4926515354617704</v>
      </c>
      <c r="G781" t="n">
        <v>478.6335422708459</v>
      </c>
      <c r="H781" t="n">
        <v>1887.730690716216</v>
      </c>
      <c r="I781" t="n">
        <v>17.72003208628025</v>
      </c>
      <c r="J781" t="n">
        <v>17.72003208628025</v>
      </c>
      <c r="K781" t="n">
        <v>353.5352768923912</v>
      </c>
      <c r="L781" t="n">
        <v>4</v>
      </c>
      <c r="M781" t="n">
        <v>89.63876188955153</v>
      </c>
      <c r="N781" t="n">
        <v>1683.855776118865</v>
      </c>
      <c r="O781" t="b">
        <v>0</v>
      </c>
      <c r="P781" t="n">
        <v>17.72003208628025</v>
      </c>
      <c r="Q781" t="n">
        <v>0</v>
      </c>
      <c r="R781" t="n">
        <v>0.94291795663052</v>
      </c>
      <c r="S781" t="n">
        <v>32.36693419752466</v>
      </c>
      <c r="T781" t="n">
        <v>106.5754287737894</v>
      </c>
      <c r="U781" t="n">
        <v>18.79276130195047</v>
      </c>
      <c r="V781" t="n">
        <v>6.083543247386359</v>
      </c>
      <c r="W781" t="n">
        <v>0</v>
      </c>
      <c r="X781" t="n">
        <v>0</v>
      </c>
      <c r="Y781" t="n">
        <v>-21.42817949427903</v>
      </c>
      <c r="Z781" t="n">
        <v>85.6446026210444</v>
      </c>
      <c r="AA781" t="n">
        <v>1683.855776118865</v>
      </c>
      <c r="AB781" t="b">
        <v>0</v>
      </c>
      <c r="AC781" t="b">
        <v>1</v>
      </c>
      <c r="AD781" t="n">
        <v>91.00221078016629</v>
      </c>
      <c r="AE781" t="n">
        <v>-0</v>
      </c>
      <c r="AF781" t="n">
        <v>0</v>
      </c>
      <c r="AG781" t="n">
        <v>0.1475950685815193</v>
      </c>
      <c r="AH781" t="b">
        <v>0</v>
      </c>
      <c r="AI781" t="b">
        <v>0</v>
      </c>
      <c r="AJ781" t="n">
        <v>1683.855776118865</v>
      </c>
      <c r="AK781" t="n">
        <v>0</v>
      </c>
      <c r="AL781" t="n">
        <v>18.79276130195047</v>
      </c>
      <c r="AM781" t="n">
        <v>0</v>
      </c>
      <c r="AN781" t="n">
        <v>18.8424891143954</v>
      </c>
      <c r="AO781" t="n">
        <v>0</v>
      </c>
      <c r="AP781" t="n">
        <v>1</v>
      </c>
      <c r="AQ781" t="n">
        <v>0</v>
      </c>
      <c r="AR781" t="n">
        <v>0</v>
      </c>
      <c r="AS781" t="n">
        <v>0</v>
      </c>
      <c r="AT781" t="n">
        <v>4.081856831447838</v>
      </c>
      <c r="AU781" t="n">
        <v>1.283266491416664</v>
      </c>
      <c r="AV781" t="n">
        <v>4.081856831447838</v>
      </c>
    </row>
    <row r="782" spans="1:48">
      <c r="A782" t="n">
        <v>779</v>
      </c>
      <c r="B782" t="n">
        <v>0</v>
      </c>
      <c r="C782" t="n">
        <v>0</v>
      </c>
      <c r="D782" t="n">
        <v>0</v>
      </c>
      <c r="E782" t="n">
        <v>59.8</v>
      </c>
      <c r="F782" t="n">
        <v>0.4231284889809235</v>
      </c>
      <c r="G782" t="n">
        <v>492.6383102890978</v>
      </c>
      <c r="H782" t="n">
        <v>1942.965495780202</v>
      </c>
      <c r="I782" t="n">
        <v>16.38207706498337</v>
      </c>
      <c r="J782" t="n">
        <v>16.38207706498337</v>
      </c>
      <c r="K782" t="n">
        <v>317.5500348084284</v>
      </c>
      <c r="L782" t="n">
        <v>5</v>
      </c>
      <c r="M782" t="n">
        <v>80.51471470801937</v>
      </c>
      <c r="N782" t="n">
        <v>1309.558744155856</v>
      </c>
      <c r="O782" t="b">
        <v>1</v>
      </c>
      <c r="P782" t="n">
        <v>16.38207706498337</v>
      </c>
      <c r="Q782" t="n">
        <v>0</v>
      </c>
      <c r="R782" t="n">
        <v>0.9473898311808826</v>
      </c>
      <c r="S782" t="n">
        <v>32.40153162787204</v>
      </c>
      <c r="T782" t="n">
        <v>126.091741498348</v>
      </c>
      <c r="U782" t="n">
        <v>17.29180167003037</v>
      </c>
      <c r="V782" t="n">
        <v>6.633707806924605</v>
      </c>
      <c r="W782" t="n">
        <v>0</v>
      </c>
      <c r="X782" t="n">
        <v>0</v>
      </c>
      <c r="Y782" t="n">
        <v>-21.42817949427903</v>
      </c>
      <c r="Z782" t="n">
        <v>85.73802745298106</v>
      </c>
      <c r="AA782" t="n">
        <v>1309.558744155856</v>
      </c>
      <c r="AB782" t="b">
        <v>0</v>
      </c>
      <c r="AC782" t="b">
        <v>1</v>
      </c>
      <c r="AD782" t="n">
        <v>90.99477044006412</v>
      </c>
      <c r="AE782" t="n">
        <v>-0</v>
      </c>
      <c r="AF782" t="n">
        <v>0</v>
      </c>
      <c r="AG782" t="n">
        <v>0.1181661038153212</v>
      </c>
      <c r="AH782" t="b">
        <v>0</v>
      </c>
      <c r="AI782" t="b">
        <v>0</v>
      </c>
      <c r="AJ782" t="n">
        <v>1309.558744155856</v>
      </c>
      <c r="AK782" t="n">
        <v>0</v>
      </c>
      <c r="AL782" t="n">
        <v>17.29180167003037</v>
      </c>
      <c r="AM782" t="n">
        <v>0</v>
      </c>
      <c r="AN782" t="n">
        <v>17.34911556088326</v>
      </c>
      <c r="AO782" t="n">
        <v>0</v>
      </c>
      <c r="AP782" t="n">
        <v>1</v>
      </c>
      <c r="AQ782" t="n">
        <v>0</v>
      </c>
      <c r="AR782" t="n">
        <v>0</v>
      </c>
      <c r="AS782" t="n">
        <v>0</v>
      </c>
      <c r="AT782" t="n">
        <v>3.90508490684938</v>
      </c>
      <c r="AU782" t="n">
        <v>1.227692399323882</v>
      </c>
      <c r="AV782" t="n">
        <v>3.90508490684938</v>
      </c>
    </row>
    <row r="783" spans="1:48">
      <c r="A783" t="n">
        <v>780</v>
      </c>
      <c r="B783" t="n">
        <v>0</v>
      </c>
      <c r="C783" t="n">
        <v>0</v>
      </c>
      <c r="D783" t="n">
        <v>0</v>
      </c>
      <c r="E783" t="n">
        <v>61.1</v>
      </c>
      <c r="F783" t="n">
        <v>0.3148345086145454</v>
      </c>
      <c r="G783" t="n">
        <v>503.3478387736434</v>
      </c>
      <c r="H783" t="n">
        <v>1985.20387612325</v>
      </c>
      <c r="I783" t="n">
        <v>13.69951338282213</v>
      </c>
      <c r="J783" t="n">
        <v>13.69951338282213</v>
      </c>
      <c r="K783" t="n">
        <v>259.9012179897592</v>
      </c>
      <c r="L783" t="n">
        <v>5</v>
      </c>
      <c r="M783" t="n">
        <v>65.89787474385375</v>
      </c>
      <c r="N783" t="n">
        <v>1338.02741250707</v>
      </c>
      <c r="O783" t="b">
        <v>0</v>
      </c>
      <c r="P783" t="n">
        <v>13.69951338282213</v>
      </c>
      <c r="Q783" t="n">
        <v>0</v>
      </c>
      <c r="R783" t="n">
        <v>0.9438588760514794</v>
      </c>
      <c r="S783" t="n">
        <v>32.4310110175919</v>
      </c>
      <c r="T783" t="n">
        <v>103.5868073012681</v>
      </c>
      <c r="U783" t="n">
        <v>14.51436621556435</v>
      </c>
      <c r="V783" t="n">
        <v>5.815479788132009</v>
      </c>
      <c r="W783" t="n">
        <v>0</v>
      </c>
      <c r="X783" t="n">
        <v>0</v>
      </c>
      <c r="Y783" t="n">
        <v>-21.42817949427903</v>
      </c>
      <c r="Z783" t="n">
        <v>85.83649360768814</v>
      </c>
      <c r="AA783" t="n">
        <v>1338.02741250707</v>
      </c>
      <c r="AB783" t="b">
        <v>0</v>
      </c>
      <c r="AC783" t="b">
        <v>1</v>
      </c>
      <c r="AD783" t="n">
        <v>90.98733009996194</v>
      </c>
      <c r="AE783" t="n">
        <v>-0</v>
      </c>
      <c r="AF783" t="n">
        <v>0</v>
      </c>
      <c r="AG783" t="n">
        <v>0.1068720846936529</v>
      </c>
      <c r="AH783" t="b">
        <v>0</v>
      </c>
      <c r="AI783" t="b">
        <v>0</v>
      </c>
      <c r="AJ783" t="n">
        <v>1338.02741250707</v>
      </c>
      <c r="AK783" t="n">
        <v>0</v>
      </c>
      <c r="AL783" t="n">
        <v>14.51436621556435</v>
      </c>
      <c r="AM783" t="n">
        <v>0</v>
      </c>
      <c r="AN783" t="n">
        <v>14.51558195903701</v>
      </c>
      <c r="AO783" t="n">
        <v>0</v>
      </c>
      <c r="AP783" t="n">
        <v>1</v>
      </c>
      <c r="AQ783" t="n">
        <v>0</v>
      </c>
      <c r="AR783" t="n">
        <v>0</v>
      </c>
      <c r="AS783" t="n">
        <v>0</v>
      </c>
      <c r="AT783" t="n">
        <v>3.304941094541246</v>
      </c>
      <c r="AU783" t="n">
        <v>1.039017373185616</v>
      </c>
      <c r="AV783" t="n">
        <v>3.304941094541246</v>
      </c>
    </row>
    <row r="784" spans="1:48">
      <c r="A784" t="n">
        <v>781</v>
      </c>
      <c r="B784" t="n">
        <v>0</v>
      </c>
      <c r="C784" t="n">
        <v>0</v>
      </c>
      <c r="D784" t="n">
        <v>0</v>
      </c>
      <c r="E784" t="n">
        <v>62.1</v>
      </c>
      <c r="F784" t="n">
        <v>0.2342001432275609</v>
      </c>
      <c r="G784" t="n">
        <v>511.5859376079093</v>
      </c>
      <c r="H784" t="n">
        <v>2017.694937925594</v>
      </c>
      <c r="I784" t="n">
        <v>11.62742649690039</v>
      </c>
      <c r="J784" t="n">
        <v>11.62742649690039</v>
      </c>
      <c r="K784" t="n">
        <v>217.0383037976726</v>
      </c>
      <c r="L784" t="n">
        <v>5</v>
      </c>
      <c r="M784" t="n">
        <v>55.02999589190483</v>
      </c>
      <c r="N784" t="n">
        <v>1359.926388161851</v>
      </c>
      <c r="O784" t="b">
        <v>0</v>
      </c>
      <c r="P784" t="n">
        <v>11.62742649690039</v>
      </c>
      <c r="Q784" t="n">
        <v>0</v>
      </c>
      <c r="R784" t="n">
        <v>0.9400431239473725</v>
      </c>
      <c r="S784" t="n">
        <v>32.45731769943935</v>
      </c>
      <c r="T784" t="n">
        <v>86.85439646114709</v>
      </c>
      <c r="U784" t="n">
        <v>12.36903520774153</v>
      </c>
      <c r="V784" t="n">
        <v>5.207518283246756</v>
      </c>
      <c r="W784" t="n">
        <v>0</v>
      </c>
      <c r="X784" t="n">
        <v>0</v>
      </c>
      <c r="Y784" t="n">
        <v>-21.42817949427903</v>
      </c>
      <c r="Z784" t="n">
        <v>85.91457997814145</v>
      </c>
      <c r="AA784" t="n">
        <v>1359.926388161851</v>
      </c>
      <c r="AB784" t="b">
        <v>0</v>
      </c>
      <c r="AC784" t="b">
        <v>1</v>
      </c>
      <c r="AD784" t="n">
        <v>90.97988975985976</v>
      </c>
      <c r="AE784" t="n">
        <v>-0</v>
      </c>
      <c r="AF784" t="n">
        <v>0</v>
      </c>
      <c r="AG784" t="n">
        <v>0.09159173100430612</v>
      </c>
      <c r="AH784" t="b">
        <v>0</v>
      </c>
      <c r="AI784" t="b">
        <v>0</v>
      </c>
      <c r="AJ784" t="n">
        <v>1359.926388161851</v>
      </c>
      <c r="AK784" t="n">
        <v>0</v>
      </c>
      <c r="AL784" t="n">
        <v>12.36903520774153</v>
      </c>
      <c r="AM784" t="n">
        <v>0</v>
      </c>
      <c r="AN784" t="n">
        <v>12.36969938517745</v>
      </c>
      <c r="AO784" t="n">
        <v>0</v>
      </c>
      <c r="AP784" t="n">
        <v>1</v>
      </c>
      <c r="AQ784" t="n">
        <v>0</v>
      </c>
      <c r="AR784" t="n">
        <v>0</v>
      </c>
      <c r="AS784" t="n">
        <v>0</v>
      </c>
      <c r="AT784" t="n">
        <v>2.864224882033704</v>
      </c>
      <c r="AU784" t="n">
        <v>0.9004636778727914</v>
      </c>
      <c r="AV784" t="n">
        <v>2.864224882033704</v>
      </c>
    </row>
    <row r="785" spans="1:48">
      <c r="A785" t="n">
        <v>782</v>
      </c>
      <c r="B785" t="n">
        <v>0</v>
      </c>
      <c r="C785" t="n">
        <v>0</v>
      </c>
      <c r="D785" t="n">
        <v>0</v>
      </c>
      <c r="E785" t="n">
        <v>62.8</v>
      </c>
      <c r="F785" t="n">
        <v>0.1650315851418718</v>
      </c>
      <c r="G785" t="n">
        <v>517.3526067918954</v>
      </c>
      <c r="H785" t="n">
        <v>2040.438681187235</v>
      </c>
      <c r="I785" t="n">
        <v>9.756336881036882</v>
      </c>
      <c r="J785" t="n">
        <v>9.756336881036882</v>
      </c>
      <c r="K785" t="n">
        <v>180.0825070601859</v>
      </c>
      <c r="L785" t="n">
        <v>5</v>
      </c>
      <c r="M785" t="n">
        <v>45.65986487327229</v>
      </c>
      <c r="N785" t="n">
        <v>1375.255671120197</v>
      </c>
      <c r="O785" t="b">
        <v>0</v>
      </c>
      <c r="P785" t="n">
        <v>9.756336881036882</v>
      </c>
      <c r="Q785" t="n">
        <v>0</v>
      </c>
      <c r="R785" t="n">
        <v>0.9353574605538697</v>
      </c>
      <c r="S785" t="n">
        <v>32.48116297952139</v>
      </c>
      <c r="T785" t="n">
        <v>72.42643534033256</v>
      </c>
      <c r="U785" t="n">
        <v>10.43059717004843</v>
      </c>
      <c r="V785" t="n">
        <v>4.681828703430057</v>
      </c>
      <c r="W785" t="n">
        <v>0</v>
      </c>
      <c r="X785" t="n">
        <v>0</v>
      </c>
      <c r="Y785" t="n">
        <v>-21.42817949427903</v>
      </c>
      <c r="Z785" t="n">
        <v>85.97838282112559</v>
      </c>
      <c r="AA785" t="n">
        <v>1375.255671120197</v>
      </c>
      <c r="AB785" t="b">
        <v>0</v>
      </c>
      <c r="AC785" t="b">
        <v>1</v>
      </c>
      <c r="AD785" t="n">
        <v>90.97244941975758</v>
      </c>
      <c r="AE785" t="n">
        <v>-0</v>
      </c>
      <c r="AF785" t="n">
        <v>0</v>
      </c>
      <c r="AG785" t="n">
        <v>0.07395117046767991</v>
      </c>
      <c r="AH785" t="b">
        <v>0</v>
      </c>
      <c r="AI785" t="b">
        <v>0</v>
      </c>
      <c r="AJ785" t="n">
        <v>1375.255671120197</v>
      </c>
      <c r="AK785" t="n">
        <v>0</v>
      </c>
      <c r="AL785" t="n">
        <v>10.43059717004843</v>
      </c>
      <c r="AM785" t="n">
        <v>0</v>
      </c>
      <c r="AN785" t="n">
        <v>10.43092810967048</v>
      </c>
      <c r="AO785" t="n">
        <v>0</v>
      </c>
      <c r="AP785" t="n">
        <v>1</v>
      </c>
      <c r="AQ785" t="n">
        <v>0</v>
      </c>
      <c r="AR785" t="n">
        <v>0</v>
      </c>
      <c r="AS785" t="n">
        <v>0</v>
      </c>
      <c r="AT785" t="n">
        <v>2.475619247598094</v>
      </c>
      <c r="AU785" t="n">
        <v>0.7782926636410039</v>
      </c>
      <c r="AV785" t="n">
        <v>2.475619247598094</v>
      </c>
    </row>
    <row r="786" spans="1:48">
      <c r="A786" t="n">
        <v>783</v>
      </c>
      <c r="B786" t="n">
        <v>0</v>
      </c>
      <c r="C786" t="n">
        <v>0</v>
      </c>
      <c r="D786" t="n">
        <v>0</v>
      </c>
      <c r="E786" t="n">
        <v>63.3</v>
      </c>
      <c r="F786" t="n">
        <v>0.1056735162049467</v>
      </c>
      <c r="G786" t="n">
        <v>521.4716562090283</v>
      </c>
      <c r="H786" t="n">
        <v>2056.684212088408</v>
      </c>
      <c r="I786" t="n">
        <v>8.095437136100395</v>
      </c>
      <c r="J786" t="n">
        <v>8.095437136100395</v>
      </c>
      <c r="K786" t="n">
        <v>148.2453155057329</v>
      </c>
      <c r="L786" t="n">
        <v>5</v>
      </c>
      <c r="M786" t="n">
        <v>37.58755464141301</v>
      </c>
      <c r="N786" t="n">
        <v>1386.205158947587</v>
      </c>
      <c r="O786" t="b">
        <v>0</v>
      </c>
      <c r="P786" t="n">
        <v>8.095437136100395</v>
      </c>
      <c r="Q786" t="n">
        <v>0</v>
      </c>
      <c r="R786" t="n">
        <v>0.9295283593007609</v>
      </c>
      <c r="S786" t="n">
        <v>32.50273471198764</v>
      </c>
      <c r="T786" t="n">
        <v>59.99589433355195</v>
      </c>
      <c r="U786" t="n">
        <v>8.709187896311413</v>
      </c>
      <c r="V786" t="n">
        <v>4.228009108903578</v>
      </c>
      <c r="W786" t="n">
        <v>0</v>
      </c>
      <c r="X786" t="n">
        <v>0</v>
      </c>
      <c r="Y786" t="n">
        <v>-21.42817949427903</v>
      </c>
      <c r="Z786" t="n">
        <v>86.04510424334624</v>
      </c>
      <c r="AA786" t="n">
        <v>1386.205158947587</v>
      </c>
      <c r="AB786" t="b">
        <v>0</v>
      </c>
      <c r="AC786" t="b">
        <v>1</v>
      </c>
      <c r="AD786" t="n">
        <v>90.9650090796554</v>
      </c>
      <c r="AE786" t="n">
        <v>-0</v>
      </c>
      <c r="AF786" t="n">
        <v>0</v>
      </c>
      <c r="AG786" t="n">
        <v>0.07494332514320323</v>
      </c>
      <c r="AH786" t="b">
        <v>0</v>
      </c>
      <c r="AI786" t="b">
        <v>0</v>
      </c>
      <c r="AJ786" t="n">
        <v>1386.205158947587</v>
      </c>
      <c r="AK786" t="n">
        <v>0</v>
      </c>
      <c r="AL786" t="n">
        <v>8.709187896311413</v>
      </c>
      <c r="AM786" t="n">
        <v>0</v>
      </c>
      <c r="AN786" t="n">
        <v>8.709334980587879</v>
      </c>
      <c r="AO786" t="n">
        <v>0</v>
      </c>
      <c r="AP786" t="n">
        <v>1</v>
      </c>
      <c r="AQ786" t="n">
        <v>0</v>
      </c>
      <c r="AR786" t="n">
        <v>0</v>
      </c>
      <c r="AS786" t="n">
        <v>0</v>
      </c>
      <c r="AT786" t="n">
        <v>2.136549620557017</v>
      </c>
      <c r="AU786" t="n">
        <v>0.6716949291769505</v>
      </c>
      <c r="AV786" t="n">
        <v>2.136549620557017</v>
      </c>
    </row>
    <row r="787" spans="1:48">
      <c r="A787" t="n">
        <v>784</v>
      </c>
      <c r="B787" t="n">
        <v>0</v>
      </c>
      <c r="C787" t="n">
        <v>0</v>
      </c>
      <c r="D787" t="n">
        <v>0</v>
      </c>
      <c r="E787" t="n">
        <v>63.6</v>
      </c>
      <c r="F787" t="n">
        <v>0.07894101670501286</v>
      </c>
      <c r="G787" t="n">
        <v>523.9430858593081</v>
      </c>
      <c r="H787" t="n">
        <v>2066.431530629111</v>
      </c>
      <c r="I787" t="n">
        <v>7.352527372859658</v>
      </c>
      <c r="J787" t="n">
        <v>7.352527372859658</v>
      </c>
      <c r="K787" t="n">
        <v>134.0058995556599</v>
      </c>
      <c r="L787" t="n">
        <v>5</v>
      </c>
      <c r="M787" t="n">
        <v>33.97715505975148</v>
      </c>
      <c r="N787" t="n">
        <v>1392.774851644021</v>
      </c>
      <c r="O787" t="b">
        <v>0</v>
      </c>
      <c r="P787" t="n">
        <v>7.352527372859658</v>
      </c>
      <c r="Q787" t="n">
        <v>0</v>
      </c>
      <c r="R787" t="n">
        <v>0.9260501373936413</v>
      </c>
      <c r="S787" t="n">
        <v>32.52224818247672</v>
      </c>
      <c r="T787" t="n">
        <v>54.43680342119158</v>
      </c>
      <c r="U787" t="n">
        <v>7.93966446952135</v>
      </c>
      <c r="V787" t="n">
        <v>4.025594133726479</v>
      </c>
      <c r="W787" t="n">
        <v>0</v>
      </c>
      <c r="X787" t="n">
        <v>0</v>
      </c>
      <c r="Y787" t="n">
        <v>-21.42817949427903</v>
      </c>
      <c r="Z787" t="n">
        <v>86.13345278441132</v>
      </c>
      <c r="AA787" t="n">
        <v>1392.774851644021</v>
      </c>
      <c r="AB787" t="b">
        <v>0</v>
      </c>
      <c r="AC787" t="b">
        <v>1</v>
      </c>
      <c r="AD787" t="n">
        <v>90.95756873955322</v>
      </c>
      <c r="AE787" t="n">
        <v>-0</v>
      </c>
      <c r="AF787" t="n">
        <v>0</v>
      </c>
      <c r="AG787" t="n">
        <v>0.05694292446870608</v>
      </c>
      <c r="AH787" t="b">
        <v>0</v>
      </c>
      <c r="AI787" t="b">
        <v>0</v>
      </c>
      <c r="AJ787" t="n">
        <v>1392.774851644021</v>
      </c>
      <c r="AK787" t="n">
        <v>0</v>
      </c>
      <c r="AL787" t="n">
        <v>7.93966446952135</v>
      </c>
      <c r="AM787" t="n">
        <v>0</v>
      </c>
      <c r="AN787" t="n">
        <v>7.93977708092052</v>
      </c>
      <c r="AO787" t="n">
        <v>0</v>
      </c>
      <c r="AP787" t="n">
        <v>1</v>
      </c>
      <c r="AQ787" t="n">
        <v>0</v>
      </c>
      <c r="AR787" t="n">
        <v>0</v>
      </c>
      <c r="AS787" t="n">
        <v>0</v>
      </c>
      <c r="AT787" t="n">
        <v>1.986279675051969</v>
      </c>
      <c r="AU787" t="n">
        <v>0.6244526093954317</v>
      </c>
      <c r="AV787" t="n">
        <v>1.986279675051969</v>
      </c>
    </row>
    <row r="788" spans="1:48">
      <c r="A788" t="n">
        <v>785</v>
      </c>
      <c r="B788" t="n">
        <v>0</v>
      </c>
      <c r="C788" t="n">
        <v>0</v>
      </c>
      <c r="D788" t="n">
        <v>0</v>
      </c>
      <c r="E788" t="n">
        <v>64</v>
      </c>
      <c r="F788" t="n">
        <v>0.16189575030835</v>
      </c>
      <c r="G788" t="n">
        <v>527.2383253930144</v>
      </c>
      <c r="H788" t="n">
        <v>2079.427955350049</v>
      </c>
      <c r="I788" t="n">
        <v>9.933906269316282</v>
      </c>
      <c r="J788" t="n">
        <v>9.933906269316282</v>
      </c>
      <c r="K788" t="n">
        <v>179.9220820066207</v>
      </c>
      <c r="L788" t="n">
        <v>5</v>
      </c>
      <c r="M788" t="n">
        <v>45.6191891497517</v>
      </c>
      <c r="N788" t="n">
        <v>1401.534441905933</v>
      </c>
      <c r="O788" t="b">
        <v>0</v>
      </c>
      <c r="P788" t="n">
        <v>9.933906269316282</v>
      </c>
      <c r="Q788" t="n">
        <v>0</v>
      </c>
      <c r="R788" t="n">
        <v>0.9351992824050668</v>
      </c>
      <c r="S788" t="n">
        <v>32.54084565175703</v>
      </c>
      <c r="T788" t="n">
        <v>72.37415401418691</v>
      </c>
      <c r="U788" t="n">
        <v>10.62223470036151</v>
      </c>
      <c r="V788" t="n">
        <v>4.689897115445518</v>
      </c>
      <c r="W788" t="n">
        <v>0</v>
      </c>
      <c r="X788" t="n">
        <v>0</v>
      </c>
      <c r="Y788" t="n">
        <v>-21.42817949427903</v>
      </c>
      <c r="Z788" t="n">
        <v>86.21756095181861</v>
      </c>
      <c r="AA788" t="n">
        <v>1401.534441905933</v>
      </c>
      <c r="AB788" t="b">
        <v>0</v>
      </c>
      <c r="AC788" t="b">
        <v>1</v>
      </c>
      <c r="AD788" t="n">
        <v>90.95012839945105</v>
      </c>
      <c r="AE788" t="n">
        <v>-0</v>
      </c>
      <c r="AF788" t="n">
        <v>0</v>
      </c>
      <c r="AG788" t="n">
        <v>0.04626235724089822</v>
      </c>
      <c r="AH788" t="b">
        <v>0</v>
      </c>
      <c r="AI788" t="b">
        <v>0</v>
      </c>
      <c r="AJ788" t="n">
        <v>1401.534441905933</v>
      </c>
      <c r="AK788" t="n">
        <v>0</v>
      </c>
      <c r="AL788" t="n">
        <v>10.62223470036151</v>
      </c>
      <c r="AM788" t="n">
        <v>0</v>
      </c>
      <c r="AN788" t="n">
        <v>10.6225127815717</v>
      </c>
      <c r="AO788" t="n">
        <v>0</v>
      </c>
      <c r="AP788" t="n">
        <v>1</v>
      </c>
      <c r="AQ788" t="n">
        <v>0</v>
      </c>
      <c r="AR788" t="n">
        <v>0</v>
      </c>
      <c r="AS788" t="n">
        <v>0</v>
      </c>
      <c r="AT788" t="n">
        <v>2.51030575372913</v>
      </c>
      <c r="AU788" t="n">
        <v>0.7891975123067738</v>
      </c>
      <c r="AV788" t="n">
        <v>2.51030575372913</v>
      </c>
    </row>
    <row r="789" spans="1:48">
      <c r="A789" t="n">
        <v>786</v>
      </c>
      <c r="B789" t="n">
        <v>0</v>
      </c>
      <c r="C789" t="n">
        <v>0</v>
      </c>
      <c r="D789" t="n">
        <v>0</v>
      </c>
      <c r="E789" t="n">
        <v>64.7</v>
      </c>
      <c r="F789" t="n">
        <v>0.1901426487282478</v>
      </c>
      <c r="G789" t="n">
        <v>533.0049945770005</v>
      </c>
      <c r="H789" t="n">
        <v>2102.17169861169</v>
      </c>
      <c r="I789" t="n">
        <v>10.95668308116628</v>
      </c>
      <c r="J789" t="n">
        <v>10.95668308116628</v>
      </c>
      <c r="K789" t="n">
        <v>196.2995045075924</v>
      </c>
      <c r="L789" t="n">
        <v>5</v>
      </c>
      <c r="M789" t="n">
        <v>49.77167964188448</v>
      </c>
      <c r="N789" t="n">
        <v>1416.863724864279</v>
      </c>
      <c r="O789" t="b">
        <v>0</v>
      </c>
      <c r="P789" t="n">
        <v>10.95668308116628</v>
      </c>
      <c r="Q789" t="n">
        <v>0</v>
      </c>
      <c r="R789" t="n">
        <v>0.9373933052341961</v>
      </c>
      <c r="S789" t="n">
        <v>32.5628637447526</v>
      </c>
      <c r="T789" t="n">
        <v>78.77720227813107</v>
      </c>
      <c r="U789" t="n">
        <v>11.68845885711643</v>
      </c>
      <c r="V789" t="n">
        <v>4.931980257530952</v>
      </c>
      <c r="W789" t="n">
        <v>0</v>
      </c>
      <c r="X789" t="n">
        <v>0</v>
      </c>
      <c r="Y789" t="n">
        <v>-21.42817949427903</v>
      </c>
      <c r="Z789" t="n">
        <v>86.30229767088329</v>
      </c>
      <c r="AA789" t="n">
        <v>1416.863724864279</v>
      </c>
      <c r="AB789" t="b">
        <v>0</v>
      </c>
      <c r="AC789" t="b">
        <v>1</v>
      </c>
      <c r="AD789" t="n">
        <v>90.94268805934887</v>
      </c>
      <c r="AE789" t="n">
        <v>-0</v>
      </c>
      <c r="AF789" t="n">
        <v>0</v>
      </c>
      <c r="AG789" t="n">
        <v>0.05347296438640753</v>
      </c>
      <c r="AH789" t="b">
        <v>0</v>
      </c>
      <c r="AI789" t="b">
        <v>0</v>
      </c>
      <c r="AJ789" t="n">
        <v>1416.863724864279</v>
      </c>
      <c r="AK789" t="n">
        <v>0</v>
      </c>
      <c r="AL789" t="n">
        <v>11.68845885711643</v>
      </c>
      <c r="AM789" t="n">
        <v>0</v>
      </c>
      <c r="AN789" t="n">
        <v>11.68878979673848</v>
      </c>
      <c r="AO789" t="n">
        <v>0</v>
      </c>
      <c r="AP789" t="n">
        <v>1</v>
      </c>
      <c r="AQ789" t="n">
        <v>0</v>
      </c>
      <c r="AR789" t="n">
        <v>0</v>
      </c>
      <c r="AS789" t="n">
        <v>0</v>
      </c>
      <c r="AT789" t="n">
        <v>2.718935164731169</v>
      </c>
      <c r="AU789" t="n">
        <v>0.8547870572903858</v>
      </c>
      <c r="AV789" t="n">
        <v>2.718935164731169</v>
      </c>
    </row>
    <row r="790" spans="1:48">
      <c r="A790" t="n">
        <v>787</v>
      </c>
      <c r="B790" t="n">
        <v>0</v>
      </c>
      <c r="C790" t="n">
        <v>0</v>
      </c>
      <c r="D790" t="n">
        <v>0</v>
      </c>
      <c r="E790" t="n">
        <v>65.2</v>
      </c>
      <c r="F790" t="n">
        <v>0.07753365477864982</v>
      </c>
      <c r="G790" t="n">
        <v>537.1240439941334</v>
      </c>
      <c r="H790" t="n">
        <v>2118.417229512862</v>
      </c>
      <c r="I790" t="n">
        <v>7.612559542211045</v>
      </c>
      <c r="J790" t="n">
        <v>7.612559542211045</v>
      </c>
      <c r="K790" t="n">
        <v>135.3404109465817</v>
      </c>
      <c r="L790" t="n">
        <v>5</v>
      </c>
      <c r="M790" t="n">
        <v>34.31552001688176</v>
      </c>
      <c r="N790" t="n">
        <v>1427.813212691669</v>
      </c>
      <c r="O790" t="b">
        <v>0</v>
      </c>
      <c r="P790" t="n">
        <v>7.612559542211045</v>
      </c>
      <c r="Q790" t="n">
        <v>0</v>
      </c>
      <c r="R790" t="n">
        <v>0.9261559270971593</v>
      </c>
      <c r="S790" t="n">
        <v>32.58632653752925</v>
      </c>
      <c r="T790" t="n">
        <v>54.97263792932678</v>
      </c>
      <c r="U790" t="n">
        <v>8.21952256578545</v>
      </c>
      <c r="V790" t="n">
        <v>4.059403482914682</v>
      </c>
      <c r="W790" t="n">
        <v>0</v>
      </c>
      <c r="X790" t="n">
        <v>0</v>
      </c>
      <c r="Y790" t="n">
        <v>-21.42817949427903</v>
      </c>
      <c r="Z790" t="n">
        <v>86.37156696572197</v>
      </c>
      <c r="AA790" t="n">
        <v>1427.813212691669</v>
      </c>
      <c r="AB790" t="b">
        <v>0</v>
      </c>
      <c r="AC790" t="b">
        <v>1</v>
      </c>
      <c r="AD790" t="n">
        <v>90.93524771924669</v>
      </c>
      <c r="AE790" t="n">
        <v>-0</v>
      </c>
      <c r="AF790" t="n">
        <v>0</v>
      </c>
      <c r="AG790" t="n">
        <v>0.05885026913261421</v>
      </c>
      <c r="AH790" t="b">
        <v>0</v>
      </c>
      <c r="AI790" t="b">
        <v>0</v>
      </c>
      <c r="AJ790" t="n">
        <v>1427.813212691669</v>
      </c>
      <c r="AK790" t="n">
        <v>0</v>
      </c>
      <c r="AL790" t="n">
        <v>8.21952256578545</v>
      </c>
      <c r="AM790" t="n">
        <v>0</v>
      </c>
      <c r="AN790" t="n">
        <v>8.219605300690963</v>
      </c>
      <c r="AO790" t="n">
        <v>0</v>
      </c>
      <c r="AP790" t="n">
        <v>1</v>
      </c>
      <c r="AQ790" t="n">
        <v>0</v>
      </c>
      <c r="AR790" t="n">
        <v>0</v>
      </c>
      <c r="AS790" t="n">
        <v>0</v>
      </c>
      <c r="AT790" t="n">
        <v>2.040664190203464</v>
      </c>
      <c r="AU790" t="n">
        <v>0.6415501776903736</v>
      </c>
      <c r="AV790" t="n">
        <v>2.040664190203464</v>
      </c>
    </row>
    <row r="791" spans="1:48">
      <c r="A791" t="n">
        <v>788</v>
      </c>
      <c r="B791" t="n">
        <v>0</v>
      </c>
      <c r="C791" t="n">
        <v>0</v>
      </c>
      <c r="D791" t="n">
        <v>0</v>
      </c>
      <c r="E791" t="n">
        <v>65.3</v>
      </c>
      <c r="F791" t="n">
        <v>-0.0002772678428417663</v>
      </c>
      <c r="G791" t="n">
        <v>537.94785387756</v>
      </c>
      <c r="H791" t="n">
        <v>2121.666335693097</v>
      </c>
      <c r="I791" t="n">
        <v>5.233056316443388</v>
      </c>
      <c r="J791" t="n">
        <v>5.233056316443388</v>
      </c>
      <c r="K791" t="n">
        <v>92.89377484120938</v>
      </c>
      <c r="L791" t="n">
        <v>5</v>
      </c>
      <c r="M791" t="n">
        <v>23.55318834716262</v>
      </c>
      <c r="N791" t="n">
        <v>1430.003110257147</v>
      </c>
      <c r="O791" t="b">
        <v>0</v>
      </c>
      <c r="P791" t="n">
        <v>5.233056316443388</v>
      </c>
      <c r="Q791" t="n">
        <v>0</v>
      </c>
      <c r="R791" t="n">
        <v>0.91016000279395</v>
      </c>
      <c r="S791" t="n">
        <v>32.60555418599533</v>
      </c>
      <c r="T791" t="n">
        <v>38.39476926817539</v>
      </c>
      <c r="U791" t="n">
        <v>5.749600400346414</v>
      </c>
      <c r="V791" t="n">
        <v>3.449385963779811</v>
      </c>
      <c r="W791" t="n">
        <v>0</v>
      </c>
      <c r="X791" t="n">
        <v>0</v>
      </c>
      <c r="Y791" t="n">
        <v>-21.42817949427903</v>
      </c>
      <c r="Z791" t="n">
        <v>86.34894160116349</v>
      </c>
      <c r="AA791" t="n">
        <v>1430.003110257147</v>
      </c>
      <c r="AB791" t="b">
        <v>0</v>
      </c>
      <c r="AC791" t="b">
        <v>1</v>
      </c>
      <c r="AD791" t="n">
        <v>90.92780737914451</v>
      </c>
      <c r="AE791" t="n">
        <v>-0</v>
      </c>
      <c r="AF791" t="n">
        <v>0</v>
      </c>
      <c r="AG791" t="n">
        <v>0.05386132685882716</v>
      </c>
      <c r="AH791" t="b">
        <v>0</v>
      </c>
      <c r="AI791" t="b">
        <v>0</v>
      </c>
      <c r="AJ791" t="n">
        <v>1430.003110257147</v>
      </c>
      <c r="AK791" t="n">
        <v>0</v>
      </c>
      <c r="AL791" t="n">
        <v>5.749600400346414</v>
      </c>
      <c r="AM791" t="n">
        <v>0</v>
      </c>
      <c r="AN791" t="n">
        <v>5.749602698538234</v>
      </c>
      <c r="AO791" t="n">
        <v>0</v>
      </c>
      <c r="AP791" t="n">
        <v>1</v>
      </c>
      <c r="AQ791" t="n">
        <v>0</v>
      </c>
      <c r="AR791" t="n">
        <v>0</v>
      </c>
      <c r="AS791" t="n">
        <v>0</v>
      </c>
      <c r="AT791" t="n">
        <v>1.567431189393747</v>
      </c>
      <c r="AU791" t="n">
        <v>0.4927737561625611</v>
      </c>
      <c r="AV791" t="n">
        <v>1.567431189393747</v>
      </c>
    </row>
    <row r="792" spans="1:48">
      <c r="A792" t="n">
        <v>789</v>
      </c>
      <c r="B792" t="n">
        <v>0</v>
      </c>
      <c r="C792" t="n">
        <v>0</v>
      </c>
      <c r="D792" t="n">
        <v>0</v>
      </c>
      <c r="E792" t="n">
        <v>65.3</v>
      </c>
      <c r="F792" t="n">
        <v>0.006908749926049396</v>
      </c>
      <c r="G792" t="n">
        <v>537.94785387756</v>
      </c>
      <c r="H792" t="n">
        <v>2121.666335693097</v>
      </c>
      <c r="I792" t="n">
        <v>5.454579985622405</v>
      </c>
      <c r="J792" t="n">
        <v>5.454579985622405</v>
      </c>
      <c r="K792" t="n">
        <v>96.82611735815365</v>
      </c>
      <c r="L792" t="n">
        <v>5</v>
      </c>
      <c r="M792" t="n">
        <v>24.55023259588074</v>
      </c>
      <c r="N792" t="n">
        <v>1430.003110257147</v>
      </c>
      <c r="O792" t="b">
        <v>0</v>
      </c>
      <c r="P792" t="n">
        <v>5.454579985622405</v>
      </c>
      <c r="Q792" t="n">
        <v>0</v>
      </c>
      <c r="R792" t="n">
        <v>0.9122075990086157</v>
      </c>
      <c r="S792" t="n">
        <v>32.62163488662206</v>
      </c>
      <c r="T792" t="n">
        <v>39.9302499579545</v>
      </c>
      <c r="U792" t="n">
        <v>5.979537981869944</v>
      </c>
      <c r="V792" t="n">
        <v>3.505572515994949</v>
      </c>
      <c r="W792" t="n">
        <v>0</v>
      </c>
      <c r="X792" t="n">
        <v>0</v>
      </c>
      <c r="Y792" t="n">
        <v>-21.42817949427903</v>
      </c>
      <c r="Z792" t="n">
        <v>86.33104287669502</v>
      </c>
      <c r="AA792" t="n">
        <v>1430.003110257147</v>
      </c>
      <c r="AB792" t="b">
        <v>0</v>
      </c>
      <c r="AC792" t="b">
        <v>1</v>
      </c>
      <c r="AD792" t="n">
        <v>90.92036703904233</v>
      </c>
      <c r="AE792" t="n">
        <v>-0</v>
      </c>
      <c r="AF792" t="n">
        <v>0</v>
      </c>
      <c r="AG792" t="n">
        <v>0.03893497834253312</v>
      </c>
      <c r="AH792" t="b">
        <v>0</v>
      </c>
      <c r="AI792" t="b">
        <v>0</v>
      </c>
      <c r="AJ792" t="n">
        <v>1430.003110257147</v>
      </c>
      <c r="AK792" t="n">
        <v>0</v>
      </c>
      <c r="AL792" t="n">
        <v>5.979537981869944</v>
      </c>
      <c r="AM792" t="n">
        <v>0</v>
      </c>
      <c r="AN792" t="n">
        <v>5.979540280061764</v>
      </c>
      <c r="AO792" t="n">
        <v>0</v>
      </c>
      <c r="AP792" t="n">
        <v>1</v>
      </c>
      <c r="AQ792" t="n">
        <v>0</v>
      </c>
      <c r="AR792" t="n">
        <v>0</v>
      </c>
      <c r="AS792" t="n">
        <v>0</v>
      </c>
      <c r="AT792" t="n">
        <v>1.611378012380533</v>
      </c>
      <c r="AU792" t="n">
        <v>0.5065898912383127</v>
      </c>
      <c r="AV792" t="n">
        <v>1.611378012380533</v>
      </c>
    </row>
    <row r="793" spans="1:48">
      <c r="A793" t="n">
        <v>790</v>
      </c>
      <c r="B793" t="n">
        <v>0</v>
      </c>
      <c r="C793" t="n">
        <v>0</v>
      </c>
      <c r="D793" t="n">
        <v>0</v>
      </c>
      <c r="E793" t="n">
        <v>65.40000000000001</v>
      </c>
      <c r="F793" t="n">
        <v>0.05597560147198344</v>
      </c>
      <c r="G793" t="n">
        <v>538.7716637609866</v>
      </c>
      <c r="H793" t="n">
        <v>2124.915441873331</v>
      </c>
      <c r="I793" t="n">
        <v>6.985359221446386</v>
      </c>
      <c r="J793" t="n">
        <v>6.985359221446386</v>
      </c>
      <c r="K793" t="n">
        <v>123.8099021323753</v>
      </c>
      <c r="L793" t="n">
        <v>5</v>
      </c>
      <c r="M793" t="n">
        <v>31.39196301530814</v>
      </c>
      <c r="N793" t="n">
        <v>1432.193007822625</v>
      </c>
      <c r="O793" t="b">
        <v>0</v>
      </c>
      <c r="P793" t="n">
        <v>6.985359221446386</v>
      </c>
      <c r="Q793" t="n">
        <v>0</v>
      </c>
      <c r="R793" t="n">
        <v>0.9228403023696611</v>
      </c>
      <c r="S793" t="n">
        <v>32.63801428966649</v>
      </c>
      <c r="T793" t="n">
        <v>50.46985124377407</v>
      </c>
      <c r="U793" t="n">
        <v>7.569412826368162</v>
      </c>
      <c r="V793" t="n">
        <v>3.894238461417793</v>
      </c>
      <c r="W793" t="n">
        <v>0</v>
      </c>
      <c r="X793" t="n">
        <v>0</v>
      </c>
      <c r="Y793" t="n">
        <v>-21.42817949427903</v>
      </c>
      <c r="Z793" t="n">
        <v>86.38586277092624</v>
      </c>
      <c r="AA793" t="n">
        <v>1432.193007822625</v>
      </c>
      <c r="AB793" t="b">
        <v>0</v>
      </c>
      <c r="AC793" t="b">
        <v>1</v>
      </c>
      <c r="AD793" t="n">
        <v>90.91292669894015</v>
      </c>
      <c r="AE793" t="n">
        <v>-0</v>
      </c>
      <c r="AF793" t="n">
        <v>0</v>
      </c>
      <c r="AG793" t="n">
        <v>0.01578838568411395</v>
      </c>
      <c r="AH793" t="b">
        <v>0</v>
      </c>
      <c r="AI793" t="b">
        <v>0</v>
      </c>
      <c r="AJ793" t="n">
        <v>1432.193007822625</v>
      </c>
      <c r="AK793" t="n">
        <v>0</v>
      </c>
      <c r="AL793" t="n">
        <v>7.569412826368162</v>
      </c>
      <c r="AM793" t="n">
        <v>0</v>
      </c>
      <c r="AN793" t="n">
        <v>7.569449597437279</v>
      </c>
      <c r="AO793" t="n">
        <v>0</v>
      </c>
      <c r="AP793" t="n">
        <v>1</v>
      </c>
      <c r="AQ793" t="n">
        <v>0</v>
      </c>
      <c r="AR793" t="n">
        <v>0</v>
      </c>
      <c r="AS793" t="n">
        <v>0</v>
      </c>
      <c r="AT793" t="n">
        <v>1.915577694427097</v>
      </c>
      <c r="AU793" t="n">
        <v>0.6022251069721029</v>
      </c>
      <c r="AV793" t="n">
        <v>1.915577694427097</v>
      </c>
    </row>
    <row r="794" spans="1:48">
      <c r="A794" t="n">
        <v>791</v>
      </c>
      <c r="B794" t="n">
        <v>0</v>
      </c>
      <c r="C794" t="n">
        <v>0</v>
      </c>
      <c r="D794" t="n">
        <v>0</v>
      </c>
      <c r="E794" t="n">
        <v>65.7</v>
      </c>
      <c r="F794" t="n">
        <v>0.1025221775193526</v>
      </c>
      <c r="G794" t="n">
        <v>541.2430934112664</v>
      </c>
      <c r="H794" t="n">
        <v>2134.662760414034</v>
      </c>
      <c r="I794" t="n">
        <v>8.483825079505548</v>
      </c>
      <c r="J794" t="n">
        <v>8.483825079505548</v>
      </c>
      <c r="K794" t="n">
        <v>149.6823938264256</v>
      </c>
      <c r="L794" t="n">
        <v>5</v>
      </c>
      <c r="M794" t="n">
        <v>37.95192541237971</v>
      </c>
      <c r="N794" t="n">
        <v>1438.762700519059</v>
      </c>
      <c r="O794" t="b">
        <v>0</v>
      </c>
      <c r="P794" t="n">
        <v>8.483825079505548</v>
      </c>
      <c r="Q794" t="n">
        <v>0</v>
      </c>
      <c r="R794" t="n">
        <v>0.9295310506940104</v>
      </c>
      <c r="S794" t="n">
        <v>32.65644996665285</v>
      </c>
      <c r="T794" t="n">
        <v>60.57731437274735</v>
      </c>
      <c r="U794" t="n">
        <v>9.126994814397344</v>
      </c>
      <c r="V794" t="n">
        <v>4.268819695626128</v>
      </c>
      <c r="W794" t="n">
        <v>0</v>
      </c>
      <c r="X794" t="n">
        <v>0</v>
      </c>
      <c r="Y794" t="n">
        <v>-21.42817949427903</v>
      </c>
      <c r="Z794" t="n">
        <v>86.45513206576491</v>
      </c>
      <c r="AA794" t="n">
        <v>1438.762700519059</v>
      </c>
      <c r="AB794" t="b">
        <v>0</v>
      </c>
      <c r="AC794" t="b">
        <v>1</v>
      </c>
      <c r="AD794" t="n">
        <v>90.90548635883798</v>
      </c>
      <c r="AE794" t="n">
        <v>-0</v>
      </c>
      <c r="AF794" t="n">
        <v>0</v>
      </c>
      <c r="AG794" t="n">
        <v>-0.006203832339946369</v>
      </c>
      <c r="AH794" t="b">
        <v>0</v>
      </c>
      <c r="AI794" t="b">
        <v>0</v>
      </c>
      <c r="AJ794" t="n">
        <v>1438.762700519059</v>
      </c>
      <c r="AK794" t="n">
        <v>0</v>
      </c>
      <c r="AL794" t="n">
        <v>9.126994814397344</v>
      </c>
      <c r="AM794" t="n">
        <v>0</v>
      </c>
      <c r="AN794" t="n">
        <v>9.127077549302857</v>
      </c>
      <c r="AO794" t="n">
        <v>0</v>
      </c>
      <c r="AP794" t="n">
        <v>1</v>
      </c>
      <c r="AQ794" t="n">
        <v>0</v>
      </c>
      <c r="AR794" t="n">
        <v>0</v>
      </c>
      <c r="AS794" t="n">
        <v>0</v>
      </c>
      <c r="AT794" t="n">
        <v>2.21599316330174</v>
      </c>
      <c r="AU794" t="n">
        <v>0.6966706303280292</v>
      </c>
      <c r="AV794" t="n">
        <v>2.21599316330174</v>
      </c>
    </row>
    <row r="795" spans="1:48">
      <c r="A795" t="n">
        <v>792</v>
      </c>
      <c r="B795" t="n">
        <v>0</v>
      </c>
      <c r="C795" t="n">
        <v>0</v>
      </c>
      <c r="D795" t="n">
        <v>0</v>
      </c>
      <c r="E795" t="n">
        <v>66</v>
      </c>
      <c r="F795" t="n">
        <v>0.03393568845059747</v>
      </c>
      <c r="G795" t="n">
        <v>543.7145230615461</v>
      </c>
      <c r="H795" t="n">
        <v>2144.410078954738</v>
      </c>
      <c r="I795" t="n">
        <v>6.408522312899489</v>
      </c>
      <c r="J795" t="n">
        <v>6.408522312899489</v>
      </c>
      <c r="K795" t="n">
        <v>112.5533301854296</v>
      </c>
      <c r="L795" t="n">
        <v>5</v>
      </c>
      <c r="M795" t="n">
        <v>28.53786262308054</v>
      </c>
      <c r="N795" t="n">
        <v>1445.332393215493</v>
      </c>
      <c r="O795" t="b">
        <v>0</v>
      </c>
      <c r="P795" t="n">
        <v>6.408522312899489</v>
      </c>
      <c r="Q795" t="n">
        <v>0</v>
      </c>
      <c r="R795" t="n">
        <v>0.9188879305500524</v>
      </c>
      <c r="S795" t="n">
        <v>32.67689883742266</v>
      </c>
      <c r="T795" t="n">
        <v>46.07857069374381</v>
      </c>
      <c r="U795" t="n">
        <v>6.97421535296835</v>
      </c>
      <c r="V795" t="n">
        <v>3.737528226265283</v>
      </c>
      <c r="W795" t="n">
        <v>0</v>
      </c>
      <c r="X795" t="n">
        <v>0</v>
      </c>
      <c r="Y795" t="n">
        <v>-21.42817949427903</v>
      </c>
      <c r="Z795" t="n">
        <v>86.49003102433664</v>
      </c>
      <c r="AA795" t="n">
        <v>1445.332393215493</v>
      </c>
      <c r="AB795" t="b">
        <v>0</v>
      </c>
      <c r="AC795" t="b">
        <v>1</v>
      </c>
      <c r="AD795" t="n">
        <v>90.8980460187358</v>
      </c>
      <c r="AE795" t="n">
        <v>-0</v>
      </c>
      <c r="AF795" t="n">
        <v>0</v>
      </c>
      <c r="AG795" t="n">
        <v>-0.008525359469610749</v>
      </c>
      <c r="AH795" t="b">
        <v>0</v>
      </c>
      <c r="AI795" t="b">
        <v>0</v>
      </c>
      <c r="AJ795" t="n">
        <v>1445.332393215493</v>
      </c>
      <c r="AK795" t="n">
        <v>0</v>
      </c>
      <c r="AL795" t="n">
        <v>6.97421535296835</v>
      </c>
      <c r="AM795" t="n">
        <v>0</v>
      </c>
      <c r="AN795" t="n">
        <v>6.97421765116017</v>
      </c>
      <c r="AO795" t="n">
        <v>0</v>
      </c>
      <c r="AP795" t="n">
        <v>1</v>
      </c>
      <c r="AQ795" t="n">
        <v>0</v>
      </c>
      <c r="AR795" t="n">
        <v>0</v>
      </c>
      <c r="AS795" t="n">
        <v>0</v>
      </c>
      <c r="AT795" t="n">
        <v>1.801904982961411</v>
      </c>
      <c r="AU795" t="n">
        <v>0.566488336272909</v>
      </c>
      <c r="AV795" t="n">
        <v>1.801904982961411</v>
      </c>
    </row>
    <row r="796" spans="1:48">
      <c r="A796" t="n">
        <v>793</v>
      </c>
      <c r="B796" t="n">
        <v>0</v>
      </c>
      <c r="C796" t="n">
        <v>0</v>
      </c>
      <c r="D796" t="n">
        <v>0</v>
      </c>
      <c r="E796" t="n">
        <v>65.59999999999999</v>
      </c>
      <c r="F796" t="n">
        <v>-0.3215982646550746</v>
      </c>
      <c r="G796" t="n">
        <v>540.4192835278398</v>
      </c>
      <c r="H796" t="n">
        <v>2131.4136542338</v>
      </c>
      <c r="I796" t="n">
        <v>-4.671111813881454</v>
      </c>
      <c r="J796" t="n">
        <v>-4.671111813881454</v>
      </c>
      <c r="K796" t="n">
        <v>-82.5393050441604</v>
      </c>
      <c r="L796" t="n">
        <v>5</v>
      </c>
      <c r="M796" t="n">
        <v>-20.92781568056805</v>
      </c>
      <c r="N796" t="n">
        <v>1436.572802953581</v>
      </c>
      <c r="O796" t="b">
        <v>0</v>
      </c>
      <c r="P796" t="n">
        <v>-4.671111813881454</v>
      </c>
      <c r="Q796" t="n">
        <v>0</v>
      </c>
      <c r="R796" t="n">
        <v>0.8508667585946972</v>
      </c>
      <c r="S796" t="n">
        <v>32.69467848757612</v>
      </c>
      <c r="T796" t="n">
        <v>-26.41955889108636</v>
      </c>
      <c r="U796" t="n">
        <v>-3.974493768110709</v>
      </c>
      <c r="V796" t="n">
        <v>-5.491743210518315</v>
      </c>
      <c r="W796" t="n">
        <v>-52.1632715316444</v>
      </c>
      <c r="X796" t="n">
        <v>2</v>
      </c>
      <c r="Y796" t="n">
        <v>30.73509203736537</v>
      </c>
      <c r="Z796" t="n">
        <v>86.46889414018278</v>
      </c>
      <c r="AA796" t="n">
        <v>1436.572802953581</v>
      </c>
      <c r="AB796" t="b">
        <v>0</v>
      </c>
      <c r="AC796" t="b">
        <v>1</v>
      </c>
      <c r="AD796" t="n">
        <v>90.89966180216342</v>
      </c>
      <c r="AE796" t="n">
        <v>1.089880748130815</v>
      </c>
      <c r="AF796" t="n">
        <v>0</v>
      </c>
      <c r="AG796" t="n">
        <v>-0.01775083949826939</v>
      </c>
      <c r="AH796" t="b">
        <v>0</v>
      </c>
      <c r="AI796" t="b">
        <v>0</v>
      </c>
      <c r="AJ796" t="n">
        <v>1436.572802953581</v>
      </c>
      <c r="AK796" t="n">
        <v>0</v>
      </c>
      <c r="AL796" t="n">
        <v>-3.974493768110709</v>
      </c>
      <c r="AM796" t="n">
        <v>0.3880023112180071</v>
      </c>
      <c r="AN796" t="n">
        <v>-2.495174338874518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</row>
    <row r="797" spans="1:48">
      <c r="A797" t="n">
        <v>794</v>
      </c>
      <c r="B797" t="n">
        <v>0</v>
      </c>
      <c r="C797" t="n">
        <v>0</v>
      </c>
      <c r="D797" t="n">
        <v>0</v>
      </c>
      <c r="E797" t="n">
        <v>63.5</v>
      </c>
      <c r="F797" t="n">
        <v>-0.8308759631636295</v>
      </c>
      <c r="G797" t="n">
        <v>523.1192759758815</v>
      </c>
      <c r="H797" t="n">
        <v>2063.182424448877</v>
      </c>
      <c r="I797" t="n">
        <v>-19.93999916626621</v>
      </c>
      <c r="J797" t="n">
        <v>-19.93999916626621</v>
      </c>
      <c r="K797" t="n">
        <v>-363.9953155967272</v>
      </c>
      <c r="L797" t="n">
        <v>5</v>
      </c>
      <c r="M797" t="n">
        <v>-92.29090152046835</v>
      </c>
      <c r="N797" t="n">
        <v>1390.584954078543</v>
      </c>
      <c r="O797" t="b">
        <v>0</v>
      </c>
      <c r="P797" t="n">
        <v>-19.93999916626621</v>
      </c>
      <c r="Q797" t="n">
        <v>0</v>
      </c>
      <c r="R797" t="n">
        <v>0.9380484663057157</v>
      </c>
      <c r="S797" t="n">
        <v>32.71850577200802</v>
      </c>
      <c r="T797" t="n">
        <v>-128.4470899484379</v>
      </c>
      <c r="U797" t="n">
        <v>-18.70468563605327</v>
      </c>
      <c r="V797" t="n">
        <v>-36.15618842796958</v>
      </c>
      <c r="W797" t="n">
        <v>-86.15060768619995</v>
      </c>
      <c r="X797" t="n">
        <v>2</v>
      </c>
      <c r="Y797" t="n">
        <v>64.72242819192091</v>
      </c>
      <c r="Z797" t="n">
        <v>86.40811997815315</v>
      </c>
      <c r="AA797" t="n">
        <v>1390.584954078543</v>
      </c>
      <c r="AB797" t="b">
        <v>0</v>
      </c>
      <c r="AC797" t="b">
        <v>1</v>
      </c>
      <c r="AD797" t="n">
        <v>90.91623428831434</v>
      </c>
      <c r="AE797" t="n">
        <v>1.8</v>
      </c>
      <c r="AF797" t="n">
        <v>0</v>
      </c>
      <c r="AG797" t="n">
        <v>-0.04048197588906005</v>
      </c>
      <c r="AH797" t="b">
        <v>0</v>
      </c>
      <c r="AI797" t="b">
        <v>0</v>
      </c>
      <c r="AJ797" t="n">
        <v>1390.584954078543</v>
      </c>
      <c r="AK797" t="n">
        <v>0</v>
      </c>
      <c r="AL797" t="n">
        <v>-18.70468563605327</v>
      </c>
      <c r="AM797" t="n">
        <v>14.49206364897888</v>
      </c>
      <c r="AN797" t="n">
        <v>-2.404621981349697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</row>
    <row r="798" spans="1:48">
      <c r="A798" t="n">
        <v>795</v>
      </c>
      <c r="B798" t="n">
        <v>0</v>
      </c>
      <c r="C798" t="n">
        <v>0</v>
      </c>
      <c r="D798" t="n">
        <v>0</v>
      </c>
      <c r="E798" t="n">
        <v>59.7</v>
      </c>
      <c r="F798" t="n">
        <v>-1.271564549357077</v>
      </c>
      <c r="G798" t="n">
        <v>491.8145004056713</v>
      </c>
      <c r="H798" t="n">
        <v>1939.716389599967</v>
      </c>
      <c r="I798" t="n">
        <v>-31.413804464149</v>
      </c>
      <c r="J798" t="n">
        <v>-31.413804464149</v>
      </c>
      <c r="K798" t="n">
        <v>-609.9448785264701</v>
      </c>
      <c r="L798" t="n">
        <v>5</v>
      </c>
      <c r="M798" t="n">
        <v>-154.6513383687805</v>
      </c>
      <c r="N798" t="n">
        <v>1307.368846590378</v>
      </c>
      <c r="O798" t="b">
        <v>0</v>
      </c>
      <c r="P798" t="n">
        <v>-31.413804464149</v>
      </c>
      <c r="Q798" t="n">
        <v>0</v>
      </c>
      <c r="R798" t="n">
        <v>0.9485548155821504</v>
      </c>
      <c r="S798" t="n">
        <v>32.76075872113222</v>
      </c>
      <c r="T798" t="n">
        <v>-217.6487711363966</v>
      </c>
      <c r="U798" t="n">
        <v>-29.79771550022459</v>
      </c>
      <c r="V798" t="n">
        <v>-62.99743276761609</v>
      </c>
      <c r="W798" t="n">
        <v>-86.15060768619995</v>
      </c>
      <c r="X798" t="n">
        <v>2</v>
      </c>
      <c r="Y798" t="n">
        <v>64.72242819192091</v>
      </c>
      <c r="Z798" t="n">
        <v>86.34232219377147</v>
      </c>
      <c r="AA798" t="n">
        <v>1307.368846590378</v>
      </c>
      <c r="AB798" t="b">
        <v>0</v>
      </c>
      <c r="AC798" t="b">
        <v>1</v>
      </c>
      <c r="AD798" t="n">
        <v>90.93870735365876</v>
      </c>
      <c r="AE798" t="n">
        <v>1.8</v>
      </c>
      <c r="AF798" t="n">
        <v>0</v>
      </c>
      <c r="AG798" t="n">
        <v>-0.05982478199245583</v>
      </c>
      <c r="AH798" t="b">
        <v>0</v>
      </c>
      <c r="AI798" t="b">
        <v>0</v>
      </c>
      <c r="AJ798" t="n">
        <v>1307.368846590378</v>
      </c>
      <c r="AK798" t="n">
        <v>0</v>
      </c>
      <c r="AL798" t="n">
        <v>-29.79771550022459</v>
      </c>
      <c r="AM798" t="n">
        <v>25.7361211169772</v>
      </c>
      <c r="AN798" t="n">
        <v>-2.243390405842829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</row>
    <row r="799" spans="1:48">
      <c r="A799" t="n">
        <v>796</v>
      </c>
      <c r="B799" t="n">
        <v>0</v>
      </c>
      <c r="C799" t="n">
        <v>0</v>
      </c>
      <c r="D799" t="n">
        <v>0</v>
      </c>
      <c r="E799" t="n">
        <v>54.6</v>
      </c>
      <c r="F799" t="n">
        <v>-1.499532506074729</v>
      </c>
      <c r="G799" t="n">
        <v>449.8001963509154</v>
      </c>
      <c r="H799" t="n">
        <v>1774.01197440801</v>
      </c>
      <c r="I799" t="n">
        <v>-34.8889915051557</v>
      </c>
      <c r="J799" t="n">
        <v>-34.8889915051557</v>
      </c>
      <c r="K799" t="n">
        <v>-740.6962694882392</v>
      </c>
      <c r="L799" t="n">
        <v>5</v>
      </c>
      <c r="M799" t="n">
        <v>-187.8033137647665</v>
      </c>
      <c r="N799" t="n">
        <v>1195.684070750999</v>
      </c>
      <c r="O799" t="b">
        <v>0</v>
      </c>
      <c r="P799" t="n">
        <v>-34.8889915051557</v>
      </c>
      <c r="Q799" t="n">
        <v>0</v>
      </c>
      <c r="R799" t="n">
        <v>0.9515520536125543</v>
      </c>
      <c r="S799" t="n">
        <v>32.81603580108222</v>
      </c>
      <c r="T799" t="n">
        <v>-265.1403989437781</v>
      </c>
      <c r="U799" t="n">
        <v>-33.19869151520187</v>
      </c>
      <c r="V799" t="n">
        <v>-77.33708517901158</v>
      </c>
      <c r="W799" t="n">
        <v>-86.15060768619995</v>
      </c>
      <c r="X799" t="n">
        <v>2</v>
      </c>
      <c r="Y799" t="n">
        <v>64.72242819192091</v>
      </c>
      <c r="Z799" t="n">
        <v>86.28242589757561</v>
      </c>
      <c r="AA799" t="n">
        <v>1195.684070750999</v>
      </c>
      <c r="AB799" t="b">
        <v>0</v>
      </c>
      <c r="AC799" t="b">
        <v>1</v>
      </c>
      <c r="AD799" t="n">
        <v>90.96118041900317</v>
      </c>
      <c r="AE799" t="n">
        <v>1.8</v>
      </c>
      <c r="AF799" t="n">
        <v>0</v>
      </c>
      <c r="AG799" t="n">
        <v>-0.07918607383839965</v>
      </c>
      <c r="AH799" t="b">
        <v>0</v>
      </c>
      <c r="AI799" t="b">
        <v>0</v>
      </c>
      <c r="AJ799" t="n">
        <v>1195.684070750999</v>
      </c>
      <c r="AK799" t="n">
        <v>0</v>
      </c>
      <c r="AL799" t="n">
        <v>-33.19869151520187</v>
      </c>
      <c r="AM799" t="n">
        <v>29.35961792116994</v>
      </c>
      <c r="AN799" t="n">
        <v>-2.032005560506679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</row>
    <row r="800" spans="1:48">
      <c r="A800" t="n">
        <v>797</v>
      </c>
      <c r="B800" t="n">
        <v>0</v>
      </c>
      <c r="C800" t="n">
        <v>0</v>
      </c>
      <c r="D800" t="n">
        <v>0</v>
      </c>
      <c r="E800" t="n">
        <v>49.3</v>
      </c>
      <c r="F800" t="n">
        <v>-1.396972093010683</v>
      </c>
      <c r="G800" t="n">
        <v>406.1382725293064</v>
      </c>
      <c r="H800" t="n">
        <v>1601.809346855584</v>
      </c>
      <c r="I800" t="n">
        <v>-29.35828512474934</v>
      </c>
      <c r="J800" t="n">
        <v>-29.35828512474934</v>
      </c>
      <c r="K800" t="n">
        <v>-690.2845431246016</v>
      </c>
      <c r="L800" t="n">
        <v>4</v>
      </c>
      <c r="M800" t="n">
        <v>-175.0214358835197</v>
      </c>
      <c r="N800" t="n">
        <v>1428.813937395181</v>
      </c>
      <c r="O800" t="b">
        <v>1</v>
      </c>
      <c r="P800" t="n">
        <v>-29.35828512474934</v>
      </c>
      <c r="Q800" t="n">
        <v>0</v>
      </c>
      <c r="R800" t="n">
        <v>0.9511613238971611</v>
      </c>
      <c r="S800" t="n">
        <v>32.87385121209601</v>
      </c>
      <c r="T800" t="n">
        <v>-186.6296195799895</v>
      </c>
      <c r="U800" t="n">
        <v>-27.92446534660692</v>
      </c>
      <c r="V800" t="n">
        <v>-11.60818369646987</v>
      </c>
      <c r="W800" t="n">
        <v>-86.15060768619995</v>
      </c>
      <c r="X800" t="n">
        <v>2</v>
      </c>
      <c r="Y800" t="n">
        <v>64.72242819192091</v>
      </c>
      <c r="Z800" t="n">
        <v>86.22461202172386</v>
      </c>
      <c r="AA800" t="n">
        <v>1428.813937395181</v>
      </c>
      <c r="AB800" t="b">
        <v>0</v>
      </c>
      <c r="AC800" t="b">
        <v>1</v>
      </c>
      <c r="AD800" t="n">
        <v>90.98365348434758</v>
      </c>
      <c r="AE800" t="n">
        <v>1.8</v>
      </c>
      <c r="AF800" t="n">
        <v>0</v>
      </c>
      <c r="AG800" t="n">
        <v>-0.0549294857714745</v>
      </c>
      <c r="AH800" t="b">
        <v>0</v>
      </c>
      <c r="AI800" t="b">
        <v>0</v>
      </c>
      <c r="AJ800" t="n">
        <v>1428.813937395181</v>
      </c>
      <c r="AK800" t="n">
        <v>0</v>
      </c>
      <c r="AL800" t="n">
        <v>-27.92446534660692</v>
      </c>
      <c r="AM800" t="n">
        <v>23.63929823843012</v>
      </c>
      <c r="AN800" t="n">
        <v>-2.479822201828458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</row>
    <row r="801" spans="1:48">
      <c r="A801" t="n">
        <v>798</v>
      </c>
      <c r="B801" t="n">
        <v>0</v>
      </c>
      <c r="C801" t="n">
        <v>0</v>
      </c>
      <c r="D801" t="n">
        <v>0</v>
      </c>
      <c r="E801" t="n">
        <v>44.9</v>
      </c>
      <c r="F801" t="n">
        <v>-0.9959124552158736</v>
      </c>
      <c r="G801" t="n">
        <v>369.8906376585367</v>
      </c>
      <c r="H801" t="n">
        <v>1458.848674925269</v>
      </c>
      <c r="I801" t="n">
        <v>-18.40487679669806</v>
      </c>
      <c r="J801" t="n">
        <v>-18.40487679669806</v>
      </c>
      <c r="K801" t="n">
        <v>-475.150245121251</v>
      </c>
      <c r="L801" t="n">
        <v>4</v>
      </c>
      <c r="M801" t="n">
        <v>-120.4742000814531</v>
      </c>
      <c r="N801" t="n">
        <v>1301.29301803334</v>
      </c>
      <c r="O801" t="b">
        <v>0</v>
      </c>
      <c r="P801" t="n">
        <v>-18.40487679669806</v>
      </c>
      <c r="Q801" t="n">
        <v>0</v>
      </c>
      <c r="R801" t="n">
        <v>0.9462519586726957</v>
      </c>
      <c r="S801" t="n">
        <v>32.92289391474389</v>
      </c>
      <c r="T801" t="n">
        <v>-127.8015109827368</v>
      </c>
      <c r="U801" t="n">
        <v>-17.41565071800519</v>
      </c>
      <c r="V801" t="n">
        <v>-7.327310901283681</v>
      </c>
      <c r="W801" t="n">
        <v>-86.15060768619995</v>
      </c>
      <c r="X801" t="n">
        <v>2</v>
      </c>
      <c r="Y801" t="n">
        <v>64.72242819192091</v>
      </c>
      <c r="Z801" t="n">
        <v>86.17391228820279</v>
      </c>
      <c r="AA801" t="n">
        <v>1301.29301803334</v>
      </c>
      <c r="AB801" t="b">
        <v>0</v>
      </c>
      <c r="AC801" t="b">
        <v>1</v>
      </c>
      <c r="AD801" t="n">
        <v>91.006126549692</v>
      </c>
      <c r="AE801" t="n">
        <v>1.8</v>
      </c>
      <c r="AF801" t="n">
        <v>0</v>
      </c>
      <c r="AG801" t="n">
        <v>-0.014690699429243</v>
      </c>
      <c r="AH801" t="b">
        <v>0</v>
      </c>
      <c r="AI801" t="b">
        <v>0</v>
      </c>
      <c r="AJ801" t="n">
        <v>1301.29301803334</v>
      </c>
      <c r="AK801" t="n">
        <v>0</v>
      </c>
      <c r="AL801" t="n">
        <v>-17.41565071800519</v>
      </c>
      <c r="AM801" t="n">
        <v>13.36418025721265</v>
      </c>
      <c r="AN801" t="n">
        <v>-2.231746584490693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</row>
    <row r="802" spans="1:48">
      <c r="A802" t="n">
        <v>799</v>
      </c>
      <c r="B802" t="n">
        <v>0</v>
      </c>
      <c r="C802" t="n">
        <v>0</v>
      </c>
      <c r="D802" t="n">
        <v>0</v>
      </c>
      <c r="E802" t="n">
        <v>42.3</v>
      </c>
      <c r="F802" t="n">
        <v>-0.4527114194591473</v>
      </c>
      <c r="G802" t="n">
        <v>348.4715806894454</v>
      </c>
      <c r="H802" t="n">
        <v>1374.371914239173</v>
      </c>
      <c r="I802" t="n">
        <v>-6.578982431444645</v>
      </c>
      <c r="J802" t="n">
        <v>-6.578982431444645</v>
      </c>
      <c r="K802" t="n">
        <v>-180.286307263426</v>
      </c>
      <c r="L802" t="n">
        <v>4</v>
      </c>
      <c r="M802" t="n">
        <v>-45.71153835279564</v>
      </c>
      <c r="N802" t="n">
        <v>1225.939747501342</v>
      </c>
      <c r="O802" t="b">
        <v>0</v>
      </c>
      <c r="P802" t="n">
        <v>-6.578982431444645</v>
      </c>
      <c r="Q802" t="n">
        <v>0</v>
      </c>
      <c r="R802" t="n">
        <v>0.9193292561300851</v>
      </c>
      <c r="S802" t="n">
        <v>32.95672963187405</v>
      </c>
      <c r="T802" t="n">
        <v>-47.11205667089402</v>
      </c>
      <c r="U802" t="n">
        <v>-6.048251024792903</v>
      </c>
      <c r="V802" t="n">
        <v>-1.400518318098378</v>
      </c>
      <c r="W802" t="n">
        <v>-69.34128934809141</v>
      </c>
      <c r="X802" t="n">
        <v>2</v>
      </c>
      <c r="Y802" t="n">
        <v>47.91310985381237</v>
      </c>
      <c r="Z802" t="n">
        <v>86.15892731144115</v>
      </c>
      <c r="AA802" t="n">
        <v>1225.939747501342</v>
      </c>
      <c r="AB802" t="b">
        <v>0</v>
      </c>
      <c r="AC802" t="b">
        <v>1</v>
      </c>
      <c r="AD802" t="n">
        <v>91.02568133060272</v>
      </c>
      <c r="AE802" t="n">
        <v>1.448792111614529</v>
      </c>
      <c r="AF802" t="n">
        <v>0</v>
      </c>
      <c r="AG802" t="n">
        <v>0.02879345704461755</v>
      </c>
      <c r="AH802" t="b">
        <v>0</v>
      </c>
      <c r="AI802" t="b">
        <v>0</v>
      </c>
      <c r="AJ802" t="n">
        <v>1225.939747501342</v>
      </c>
      <c r="AK802" t="n">
        <v>0</v>
      </c>
      <c r="AL802" t="n">
        <v>-6.048251024792903</v>
      </c>
      <c r="AM802" t="n">
        <v>2.505800229131652</v>
      </c>
      <c r="AN802" t="n">
        <v>-2.088727714971261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</row>
    <row r="803" spans="1:48">
      <c r="A803" t="n">
        <v>800</v>
      </c>
      <c r="B803" t="n">
        <v>0</v>
      </c>
      <c r="C803" t="n">
        <v>0</v>
      </c>
      <c r="D803" t="n">
        <v>0</v>
      </c>
      <c r="E803" t="n">
        <v>41.4</v>
      </c>
      <c r="F803" t="n">
        <v>-0.1099085336142078</v>
      </c>
      <c r="G803" t="n">
        <v>341.0572917386062</v>
      </c>
      <c r="H803" t="n">
        <v>1345.129958617063</v>
      </c>
      <c r="I803" t="n">
        <v>0.2323814536105187</v>
      </c>
      <c r="J803" t="n">
        <v>0.2323814536105187</v>
      </c>
      <c r="K803" t="n">
        <v>6.50647112743859</v>
      </c>
      <c r="L803" t="n">
        <v>4</v>
      </c>
      <c r="M803" t="n">
        <v>1.649713774705525</v>
      </c>
      <c r="N803" t="n">
        <v>1199.85592308642</v>
      </c>
      <c r="O803" t="b">
        <v>0</v>
      </c>
      <c r="P803" t="n">
        <v>0.2323814536105187</v>
      </c>
      <c r="Q803" t="n">
        <v>0</v>
      </c>
      <c r="R803" t="n">
        <v>0.4716585010906021</v>
      </c>
      <c r="S803" t="n">
        <v>32.97488289141133</v>
      </c>
      <c r="T803" t="n">
        <v>3.921173688382485</v>
      </c>
      <c r="U803" t="n">
        <v>0.4926900566261178</v>
      </c>
      <c r="V803" t="n">
        <v>2.071718784004094</v>
      </c>
      <c r="W803" t="n">
        <v>0</v>
      </c>
      <c r="X803" t="n">
        <v>0</v>
      </c>
      <c r="Y803" t="n">
        <v>-21.42817949427903</v>
      </c>
      <c r="Z803" t="n">
        <v>86.13018763349156</v>
      </c>
      <c r="AA803" t="n">
        <v>1199.85592308642</v>
      </c>
      <c r="AB803" t="b">
        <v>0</v>
      </c>
      <c r="AC803" t="b">
        <v>1</v>
      </c>
      <c r="AD803" t="n">
        <v>91.03027940879014</v>
      </c>
      <c r="AE803" t="n">
        <v>-0</v>
      </c>
      <c r="AF803" t="n">
        <v>0</v>
      </c>
      <c r="AG803" t="n">
        <v>0.07235489690086666</v>
      </c>
      <c r="AH803" t="b">
        <v>0</v>
      </c>
      <c r="AI803" t="b">
        <v>0</v>
      </c>
      <c r="AJ803" t="n">
        <v>1199.85592308642</v>
      </c>
      <c r="AK803" t="n">
        <v>0</v>
      </c>
      <c r="AL803" t="n">
        <v>0.4926900566261178</v>
      </c>
      <c r="AM803" t="n">
        <v>0</v>
      </c>
      <c r="AN803" t="n">
        <v>0.6373227157817283</v>
      </c>
      <c r="AO803" t="n">
        <v>0</v>
      </c>
      <c r="AP803" t="n">
        <v>1</v>
      </c>
      <c r="AQ803" t="n">
        <v>0</v>
      </c>
      <c r="AR803" t="n">
        <v>0</v>
      </c>
      <c r="AS803" t="n">
        <v>0</v>
      </c>
      <c r="AT803" t="n">
        <v>0.5397736977065244</v>
      </c>
      <c r="AU803" t="n">
        <v>0.1696956869918337</v>
      </c>
      <c r="AV803" t="n">
        <v>0.5397736977065244</v>
      </c>
    </row>
    <row r="804" spans="1:48">
      <c r="A804" t="n">
        <v>801</v>
      </c>
      <c r="B804" t="n">
        <v>0</v>
      </c>
      <c r="C804" t="n">
        <v>0</v>
      </c>
      <c r="D804" t="n">
        <v>0</v>
      </c>
      <c r="E804" t="n">
        <v>41.3</v>
      </c>
      <c r="F804" t="n">
        <v>0.05901222058264466</v>
      </c>
      <c r="G804" t="n">
        <v>340.2334818551796</v>
      </c>
      <c r="H804" t="n">
        <v>1341.880852436828</v>
      </c>
      <c r="I804" t="n">
        <v>3.522156808329846</v>
      </c>
      <c r="J804" t="n">
        <v>3.522156808329846</v>
      </c>
      <c r="K804" t="n">
        <v>98.85599677031337</v>
      </c>
      <c r="L804" t="n">
        <v>3</v>
      </c>
      <c r="M804" t="n">
        <v>25.06490790322347</v>
      </c>
      <c r="N804" t="n">
        <v>1775.308367773924</v>
      </c>
      <c r="O804" t="b">
        <v>1</v>
      </c>
      <c r="P804" t="n">
        <v>3.522156808329846</v>
      </c>
      <c r="Q804" t="n">
        <v>0</v>
      </c>
      <c r="R804" t="n">
        <v>0.8636365864792956</v>
      </c>
      <c r="S804" t="n">
        <v>32.97908237623866</v>
      </c>
      <c r="T804" t="n">
        <v>21.93689905663894</v>
      </c>
      <c r="U804" t="n">
        <v>4.07828577838311</v>
      </c>
      <c r="V804" t="n">
        <v>2.991390437422403</v>
      </c>
      <c r="W804" t="n">
        <v>0</v>
      </c>
      <c r="X804" t="n">
        <v>0</v>
      </c>
      <c r="Y804" t="n">
        <v>-21.42817949427903</v>
      </c>
      <c r="Z804" t="n">
        <v>86.26171738176782</v>
      </c>
      <c r="AA804" t="n">
        <v>1775.308367773924</v>
      </c>
      <c r="AB804" t="b">
        <v>0</v>
      </c>
      <c r="AC804" t="b">
        <v>1</v>
      </c>
      <c r="AD804" t="n">
        <v>91.02283906868796</v>
      </c>
      <c r="AE804" t="n">
        <v>-0</v>
      </c>
      <c r="AF804" t="n">
        <v>0</v>
      </c>
      <c r="AG804" t="n">
        <v>0.09939779071035248</v>
      </c>
      <c r="AH804" t="b">
        <v>0</v>
      </c>
      <c r="AI804" t="b">
        <v>0</v>
      </c>
      <c r="AJ804" t="n">
        <v>1775.308367773924</v>
      </c>
      <c r="AK804" t="n">
        <v>0</v>
      </c>
      <c r="AL804" t="n">
        <v>4.07828577838311</v>
      </c>
      <c r="AM804" t="n">
        <v>0</v>
      </c>
      <c r="AN804" t="n">
        <v>4.25651211838358</v>
      </c>
      <c r="AO804" t="n">
        <v>0</v>
      </c>
      <c r="AP804" t="n">
        <v>1</v>
      </c>
      <c r="AQ804" t="n">
        <v>0</v>
      </c>
      <c r="AR804" t="n">
        <v>0</v>
      </c>
      <c r="AS804" t="n">
        <v>0</v>
      </c>
      <c r="AT804" t="n">
        <v>1.362938368023198</v>
      </c>
      <c r="AU804" t="n">
        <v>0.4284846847335177</v>
      </c>
      <c r="AV804" t="n">
        <v>1.362938368023198</v>
      </c>
    </row>
    <row r="805" spans="1:48">
      <c r="A805" t="n">
        <v>802</v>
      </c>
      <c r="B805" t="n">
        <v>0</v>
      </c>
      <c r="C805" t="n">
        <v>0</v>
      </c>
      <c r="D805" t="n">
        <v>0</v>
      </c>
      <c r="E805" t="n">
        <v>42.1</v>
      </c>
      <c r="F805" t="n">
        <v>0.457192984616972</v>
      </c>
      <c r="G805" t="n">
        <v>346.8239609225923</v>
      </c>
      <c r="H805" t="n">
        <v>1367.873701878704</v>
      </c>
      <c r="I805" t="n">
        <v>11.52973315179597</v>
      </c>
      <c r="J805" t="n">
        <v>11.52973315179597</v>
      </c>
      <c r="K805" t="n">
        <v>317.4545412763539</v>
      </c>
      <c r="L805" t="n">
        <v>3</v>
      </c>
      <c r="M805" t="n">
        <v>80.4905023520167</v>
      </c>
      <c r="N805" t="n">
        <v>1809.696907585525</v>
      </c>
      <c r="O805" t="b">
        <v>0</v>
      </c>
      <c r="P805" t="n">
        <v>11.52973315179597</v>
      </c>
      <c r="Q805" t="n">
        <v>0</v>
      </c>
      <c r="R805" t="n">
        <v>0.9296418264714517</v>
      </c>
      <c r="S805" t="n">
        <v>32.99551044000054</v>
      </c>
      <c r="T805" t="n">
        <v>65.44389488716898</v>
      </c>
      <c r="U805" t="n">
        <v>12.40233907671541</v>
      </c>
      <c r="V805" t="n">
        <v>4.604512912855512</v>
      </c>
      <c r="W805" t="n">
        <v>0</v>
      </c>
      <c r="X805" t="n">
        <v>0</v>
      </c>
      <c r="Y805" t="n">
        <v>-21.42817949427903</v>
      </c>
      <c r="Z805" t="n">
        <v>86.43157656178285</v>
      </c>
      <c r="AA805" t="n">
        <v>1809.696907585525</v>
      </c>
      <c r="AB805" t="b">
        <v>0</v>
      </c>
      <c r="AC805" t="b">
        <v>1</v>
      </c>
      <c r="AD805" t="n">
        <v>91.01539872858578</v>
      </c>
      <c r="AE805" t="n">
        <v>-0</v>
      </c>
      <c r="AF805" t="n">
        <v>0</v>
      </c>
      <c r="AG805" t="n">
        <v>0.130133075167272</v>
      </c>
      <c r="AH805" t="b">
        <v>0</v>
      </c>
      <c r="AI805" t="b">
        <v>0</v>
      </c>
      <c r="AJ805" t="n">
        <v>1809.696907585525</v>
      </c>
      <c r="AK805" t="n">
        <v>0</v>
      </c>
      <c r="AL805" t="n">
        <v>12.40233907671541</v>
      </c>
      <c r="AM805" t="n">
        <v>0</v>
      </c>
      <c r="AN805" t="n">
        <v>12.41257540024767</v>
      </c>
      <c r="AO805" t="n">
        <v>0</v>
      </c>
      <c r="AP805" t="n">
        <v>1</v>
      </c>
      <c r="AQ805" t="n">
        <v>0</v>
      </c>
      <c r="AR805" t="n">
        <v>0</v>
      </c>
      <c r="AS805" t="n">
        <v>0</v>
      </c>
      <c r="AT805" t="n">
        <v>2.848951603027286</v>
      </c>
      <c r="AU805" t="n">
        <v>0.8956620182427935</v>
      </c>
      <c r="AV805" t="n">
        <v>2.848951603027286</v>
      </c>
    </row>
    <row r="806" spans="1:48">
      <c r="A806" t="n">
        <v>803</v>
      </c>
      <c r="B806" t="n">
        <v>0</v>
      </c>
      <c r="C806" t="n">
        <v>0</v>
      </c>
      <c r="D806" t="n">
        <v>0</v>
      </c>
      <c r="E806" t="n">
        <v>44.7</v>
      </c>
      <c r="F806" t="n">
        <v>0.9455491742827968</v>
      </c>
      <c r="G806" t="n">
        <v>368.2430178916835</v>
      </c>
      <c r="H806" t="n">
        <v>1452.3504625648</v>
      </c>
      <c r="I806" t="n">
        <v>22.63881261832486</v>
      </c>
      <c r="J806" t="n">
        <v>22.63881261832486</v>
      </c>
      <c r="K806" t="n">
        <v>587.0708351077114</v>
      </c>
      <c r="L806" t="n">
        <v>3</v>
      </c>
      <c r="M806" t="n">
        <v>148.8516316196023</v>
      </c>
      <c r="N806" t="n">
        <v>1921.45966197323</v>
      </c>
      <c r="O806" t="b">
        <v>0</v>
      </c>
      <c r="P806" t="n">
        <v>22.63881261832486</v>
      </c>
      <c r="Q806" t="n">
        <v>0</v>
      </c>
      <c r="R806" t="n">
        <v>0.944386856533588</v>
      </c>
      <c r="S806" t="n">
        <v>33.02325728712071</v>
      </c>
      <c r="T806" t="n">
        <v>119.1362212613518</v>
      </c>
      <c r="U806" t="n">
        <v>23.97196917947544</v>
      </c>
      <c r="V806" t="n">
        <v>6.625539765053759</v>
      </c>
      <c r="W806" t="n">
        <v>0</v>
      </c>
      <c r="X806" t="n">
        <v>0</v>
      </c>
      <c r="Y806" t="n">
        <v>-21.42817949427903</v>
      </c>
      <c r="Z806" t="n">
        <v>86.58953004202029</v>
      </c>
      <c r="AA806" t="n">
        <v>1921.45966197323</v>
      </c>
      <c r="AB806" t="b">
        <v>0</v>
      </c>
      <c r="AC806" t="b">
        <v>1</v>
      </c>
      <c r="AD806" t="n">
        <v>91.0079583884836</v>
      </c>
      <c r="AE806" t="n">
        <v>-0</v>
      </c>
      <c r="AF806" t="n">
        <v>0</v>
      </c>
      <c r="AG806" t="n">
        <v>0.1348205375183654</v>
      </c>
      <c r="AH806" t="b">
        <v>0</v>
      </c>
      <c r="AI806" t="b">
        <v>0</v>
      </c>
      <c r="AJ806" t="n">
        <v>1921.45966197323</v>
      </c>
      <c r="AK806" t="n">
        <v>0</v>
      </c>
      <c r="AL806" t="n">
        <v>23.97196917947544</v>
      </c>
      <c r="AM806" t="n">
        <v>0</v>
      </c>
      <c r="AN806" t="n">
        <v>24.0071144805996</v>
      </c>
      <c r="AO806" t="n">
        <v>0</v>
      </c>
      <c r="AP806" t="n">
        <v>1</v>
      </c>
      <c r="AQ806" t="n">
        <v>0</v>
      </c>
      <c r="AR806" t="n">
        <v>0</v>
      </c>
      <c r="AS806" t="n">
        <v>0</v>
      </c>
      <c r="AT806" t="n">
        <v>5.004050257149997</v>
      </c>
      <c r="AU806" t="n">
        <v>1.57318844867173</v>
      </c>
      <c r="AV806" t="n">
        <v>5.004050257149997</v>
      </c>
    </row>
    <row r="807" spans="1:48">
      <c r="A807" t="n">
        <v>804</v>
      </c>
      <c r="B807" t="n">
        <v>0</v>
      </c>
      <c r="C807" t="n">
        <v>0</v>
      </c>
      <c r="D807" t="n">
        <v>0</v>
      </c>
      <c r="E807" t="n">
        <v>48.4</v>
      </c>
      <c r="F807" t="n">
        <v>1.010610318251831</v>
      </c>
      <c r="G807" t="n">
        <v>398.7239835784671</v>
      </c>
      <c r="H807" t="n">
        <v>1572.567391233474</v>
      </c>
      <c r="I807" t="n">
        <v>26.14984461388304</v>
      </c>
      <c r="J807" t="n">
        <v>26.14984461388304</v>
      </c>
      <c r="K807" t="n">
        <v>626.2794117422969</v>
      </c>
      <c r="L807" t="n">
        <v>3</v>
      </c>
      <c r="M807" t="n">
        <v>158.7929542957142</v>
      </c>
      <c r="N807" t="n">
        <v>2080.506658601887</v>
      </c>
      <c r="O807" t="b">
        <v>0</v>
      </c>
      <c r="P807" t="n">
        <v>26.14984461388304</v>
      </c>
      <c r="Q807" t="n">
        <v>0</v>
      </c>
      <c r="R807" t="n">
        <v>0.9450118251987212</v>
      </c>
      <c r="S807" t="n">
        <v>33.06632094505515</v>
      </c>
      <c r="T807" t="n">
        <v>127.0088961473819</v>
      </c>
      <c r="U807" t="n">
        <v>27.67144697727369</v>
      </c>
      <c r="V807" t="n">
        <v>6.983987382669724</v>
      </c>
      <c r="W807" t="n">
        <v>0</v>
      </c>
      <c r="X807" t="n">
        <v>0</v>
      </c>
      <c r="Y807" t="n">
        <v>-21.42817949427903</v>
      </c>
      <c r="Z807" t="n">
        <v>86.75422763815875</v>
      </c>
      <c r="AA807" t="n">
        <v>2080.506658601887</v>
      </c>
      <c r="AB807" t="b">
        <v>0</v>
      </c>
      <c r="AC807" t="b">
        <v>1</v>
      </c>
      <c r="AD807" t="n">
        <v>91.00051804838142</v>
      </c>
      <c r="AE807" t="n">
        <v>-0</v>
      </c>
      <c r="AF807" t="n">
        <v>0</v>
      </c>
      <c r="AG807" t="n">
        <v>0.1385569060747807</v>
      </c>
      <c r="AH807" t="b">
        <v>0</v>
      </c>
      <c r="AI807" t="b">
        <v>0</v>
      </c>
      <c r="AJ807" t="n">
        <v>2080.506658601887</v>
      </c>
      <c r="AK807" t="n">
        <v>0</v>
      </c>
      <c r="AL807" t="n">
        <v>27.67144697727369</v>
      </c>
      <c r="AM807" t="n">
        <v>0</v>
      </c>
      <c r="AN807" t="n">
        <v>27.76079206765197</v>
      </c>
      <c r="AO807" t="n">
        <v>0</v>
      </c>
      <c r="AP807" t="n">
        <v>1</v>
      </c>
      <c r="AQ807" t="n">
        <v>0</v>
      </c>
      <c r="AR807" t="n">
        <v>0</v>
      </c>
      <c r="AS807" t="n">
        <v>0</v>
      </c>
      <c r="AT807" t="n">
        <v>5.668186466807311</v>
      </c>
      <c r="AU807" t="n">
        <v>1.781981598157918</v>
      </c>
      <c r="AV807" t="n">
        <v>5.668186466807311</v>
      </c>
    </row>
    <row r="808" spans="1:48">
      <c r="A808" t="n">
        <v>805</v>
      </c>
      <c r="B808" t="n">
        <v>0</v>
      </c>
      <c r="C808" t="n">
        <v>0</v>
      </c>
      <c r="D808" t="n">
        <v>0</v>
      </c>
      <c r="E808" t="n">
        <v>51.4</v>
      </c>
      <c r="F808" t="n">
        <v>0.5953428860432153</v>
      </c>
      <c r="G808" t="n">
        <v>423.4382800812647</v>
      </c>
      <c r="H808" t="n">
        <v>1670.040576640508</v>
      </c>
      <c r="I808" t="n">
        <v>17.83235206844579</v>
      </c>
      <c r="J808" t="n">
        <v>17.83235206844579</v>
      </c>
      <c r="K808" t="n">
        <v>402.151687103507</v>
      </c>
      <c r="L808" t="n">
        <v>4</v>
      </c>
      <c r="M808" t="n">
        <v>101.9654379065687</v>
      </c>
      <c r="N808" t="n">
        <v>1489.676194363333</v>
      </c>
      <c r="O808" t="b">
        <v>1</v>
      </c>
      <c r="P808" t="n">
        <v>17.83235206844579</v>
      </c>
      <c r="Q808" t="n">
        <v>0</v>
      </c>
      <c r="R808" t="n">
        <v>0.9462812891653419</v>
      </c>
      <c r="S808" t="n">
        <v>33.11550431084117</v>
      </c>
      <c r="T808" t="n">
        <v>120.800263465069</v>
      </c>
      <c r="U808" t="n">
        <v>18.84466307494534</v>
      </c>
      <c r="V808" t="n">
        <v>6.489234421830574</v>
      </c>
      <c r="W808" t="n">
        <v>0</v>
      </c>
      <c r="X808" t="n">
        <v>0</v>
      </c>
      <c r="Y808" t="n">
        <v>-21.42817949427903</v>
      </c>
      <c r="Z808" t="n">
        <v>86.84117484180102</v>
      </c>
      <c r="AA808" t="n">
        <v>1489.676194363333</v>
      </c>
      <c r="AB808" t="b">
        <v>0</v>
      </c>
      <c r="AC808" t="b">
        <v>1</v>
      </c>
      <c r="AD808" t="n">
        <v>90.99307770827924</v>
      </c>
      <c r="AE808" t="n">
        <v>-0</v>
      </c>
      <c r="AF808" t="n">
        <v>0</v>
      </c>
      <c r="AG808" t="n">
        <v>0.1091453625948029</v>
      </c>
      <c r="AH808" t="b">
        <v>0</v>
      </c>
      <c r="AI808" t="b">
        <v>0</v>
      </c>
      <c r="AJ808" t="n">
        <v>1489.676194363333</v>
      </c>
      <c r="AK808" t="n">
        <v>0</v>
      </c>
      <c r="AL808" t="n">
        <v>18.84466307494534</v>
      </c>
      <c r="AM808" t="n">
        <v>0</v>
      </c>
      <c r="AN808" t="n">
        <v>18.99129566939048</v>
      </c>
      <c r="AO808" t="n">
        <v>0</v>
      </c>
      <c r="AP808" t="n">
        <v>1</v>
      </c>
      <c r="AQ808" t="n">
        <v>0</v>
      </c>
      <c r="AR808" t="n">
        <v>0</v>
      </c>
      <c r="AS808" t="n">
        <v>0</v>
      </c>
      <c r="AT808" t="n">
        <v>4.159640935951767</v>
      </c>
      <c r="AU808" t="n">
        <v>1.307720493356594</v>
      </c>
      <c r="AV808" t="n">
        <v>4.159640935951767</v>
      </c>
    </row>
    <row r="809" spans="1:48">
      <c r="A809" t="n">
        <v>806</v>
      </c>
      <c r="B809" t="n">
        <v>0</v>
      </c>
      <c r="C809" t="n">
        <v>0</v>
      </c>
      <c r="D809" t="n">
        <v>0</v>
      </c>
      <c r="E809" t="n">
        <v>52.7</v>
      </c>
      <c r="F809" t="n">
        <v>0.1913514709086437</v>
      </c>
      <c r="G809" t="n">
        <v>434.1478085658104</v>
      </c>
      <c r="H809" t="n">
        <v>1712.278956983556</v>
      </c>
      <c r="I809" t="n">
        <v>8.296351601808876</v>
      </c>
      <c r="J809" t="n">
        <v>8.296351601808876</v>
      </c>
      <c r="K809" t="n">
        <v>182.4823722710685</v>
      </c>
      <c r="L809" t="n">
        <v>4</v>
      </c>
      <c r="M809" t="n">
        <v>46.26834996730946</v>
      </c>
      <c r="N809" t="n">
        <v>1527.352829629332</v>
      </c>
      <c r="O809" t="b">
        <v>0</v>
      </c>
      <c r="P809" t="n">
        <v>8.296351601808876</v>
      </c>
      <c r="Q809" t="n">
        <v>0</v>
      </c>
      <c r="R809" t="n">
        <v>0.9263009877951893</v>
      </c>
      <c r="S809" t="n">
        <v>33.14826960265392</v>
      </c>
      <c r="T809" t="n">
        <v>55.99729265154636</v>
      </c>
      <c r="U809" t="n">
        <v>8.956431776625989</v>
      </c>
      <c r="V809" t="n">
        <v>4.126945154562662</v>
      </c>
      <c r="W809" t="n">
        <v>0</v>
      </c>
      <c r="X809" t="n">
        <v>0</v>
      </c>
      <c r="Y809" t="n">
        <v>-21.42817949427903</v>
      </c>
      <c r="Z809" t="n">
        <v>86.96399034840296</v>
      </c>
      <c r="AA809" t="n">
        <v>1527.352829629332</v>
      </c>
      <c r="AB809" t="b">
        <v>0</v>
      </c>
      <c r="AC809" t="b">
        <v>1</v>
      </c>
      <c r="AD809" t="n">
        <v>90.98563736817707</v>
      </c>
      <c r="AE809" t="n">
        <v>-0</v>
      </c>
      <c r="AF809" t="n">
        <v>0</v>
      </c>
      <c r="AG809" t="n">
        <v>0.07266370575522091</v>
      </c>
      <c r="AH809" t="b">
        <v>0</v>
      </c>
      <c r="AI809" t="b">
        <v>0</v>
      </c>
      <c r="AJ809" t="n">
        <v>1527.352829629332</v>
      </c>
      <c r="AK809" t="n">
        <v>0</v>
      </c>
      <c r="AL809" t="n">
        <v>8.956431776625989</v>
      </c>
      <c r="AM809" t="n">
        <v>0</v>
      </c>
      <c r="AN809" t="n">
        <v>8.957462248530739</v>
      </c>
      <c r="AO809" t="n">
        <v>0</v>
      </c>
      <c r="AP809" t="n">
        <v>1</v>
      </c>
      <c r="AQ809" t="n">
        <v>0</v>
      </c>
      <c r="AR809" t="n">
        <v>0</v>
      </c>
      <c r="AS809" t="n">
        <v>0</v>
      </c>
      <c r="AT809" t="n">
        <v>2.183077122076544</v>
      </c>
      <c r="AU809" t="n">
        <v>0.6863223857720336</v>
      </c>
      <c r="AV809" t="n">
        <v>2.183077122076544</v>
      </c>
    </row>
    <row r="810" spans="1:48">
      <c r="A810" t="n">
        <v>807</v>
      </c>
      <c r="B810" t="n">
        <v>0</v>
      </c>
      <c r="C810" t="n">
        <v>0</v>
      </c>
      <c r="D810" t="n">
        <v>0</v>
      </c>
      <c r="E810" t="n">
        <v>53</v>
      </c>
      <c r="F810" t="n">
        <v>-0.0274154363444632</v>
      </c>
      <c r="G810" t="n">
        <v>436.6192382160901</v>
      </c>
      <c r="H810" t="n">
        <v>1722.026275524259</v>
      </c>
      <c r="I810" t="n">
        <v>2.884957847063054</v>
      </c>
      <c r="J810" t="n">
        <v>2.884957847063054</v>
      </c>
      <c r="K810" t="n">
        <v>63.09689474717013</v>
      </c>
      <c r="L810" t="n">
        <v>4</v>
      </c>
      <c r="M810" t="n">
        <v>15.99819846530683</v>
      </c>
      <c r="N810" t="n">
        <v>1536.047437767639</v>
      </c>
      <c r="O810" t="b">
        <v>0</v>
      </c>
      <c r="P810" t="n">
        <v>2.884957847063054</v>
      </c>
      <c r="Q810" t="n">
        <v>0</v>
      </c>
      <c r="R810" t="n">
        <v>0.8633812056999665</v>
      </c>
      <c r="S810" t="n">
        <v>33.16918319531153</v>
      </c>
      <c r="T810" t="n">
        <v>20.77321113177739</v>
      </c>
      <c r="U810" t="n">
        <v>3.341464729619798</v>
      </c>
      <c r="V810" t="n">
        <v>2.838011058563463</v>
      </c>
      <c r="W810" t="n">
        <v>0</v>
      </c>
      <c r="X810" t="n">
        <v>0</v>
      </c>
      <c r="Y810" t="n">
        <v>-21.42817949427903</v>
      </c>
      <c r="Z810" t="n">
        <v>86.97803819641159</v>
      </c>
      <c r="AA810" t="n">
        <v>1536.047437767639</v>
      </c>
      <c r="AB810" t="b">
        <v>0</v>
      </c>
      <c r="AC810" t="b">
        <v>1</v>
      </c>
      <c r="AD810" t="n">
        <v>90.97819702807489</v>
      </c>
      <c r="AE810" t="n">
        <v>-0</v>
      </c>
      <c r="AF810" t="n">
        <v>0</v>
      </c>
      <c r="AG810" t="n">
        <v>0.0340463876274944</v>
      </c>
      <c r="AH810" t="b">
        <v>0</v>
      </c>
      <c r="AI810" t="b">
        <v>0</v>
      </c>
      <c r="AJ810" t="n">
        <v>1536.047437767639</v>
      </c>
      <c r="AK810" t="n">
        <v>0</v>
      </c>
      <c r="AL810" t="n">
        <v>3.341464729619798</v>
      </c>
      <c r="AM810" t="n">
        <v>0</v>
      </c>
      <c r="AN810" t="n">
        <v>3.34148083074331</v>
      </c>
      <c r="AO810" t="n">
        <v>0</v>
      </c>
      <c r="AP810" t="n">
        <v>1</v>
      </c>
      <c r="AQ810" t="n">
        <v>0</v>
      </c>
      <c r="AR810" t="n">
        <v>0</v>
      </c>
      <c r="AS810" t="n">
        <v>0</v>
      </c>
      <c r="AT810" t="n">
        <v>1.131580458906796</v>
      </c>
      <c r="AU810" t="n">
        <v>0.3557496857972636</v>
      </c>
      <c r="AV810" t="n">
        <v>1.131580458906796</v>
      </c>
    </row>
    <row r="811" spans="1:48">
      <c r="A811" t="n">
        <v>808</v>
      </c>
      <c r="B811" t="n">
        <v>0</v>
      </c>
      <c r="C811" t="n">
        <v>0</v>
      </c>
      <c r="D811" t="n">
        <v>0</v>
      </c>
      <c r="E811" t="n">
        <v>52.5</v>
      </c>
      <c r="F811" t="n">
        <v>-0.2483563921974588</v>
      </c>
      <c r="G811" t="n">
        <v>432.5001887989571</v>
      </c>
      <c r="H811" t="n">
        <v>1705.780744623087</v>
      </c>
      <c r="I811" t="n">
        <v>-2.642892215681391</v>
      </c>
      <c r="J811" t="n">
        <v>-2.642892215681391</v>
      </c>
      <c r="K811" t="n">
        <v>-58.35318056431784</v>
      </c>
      <c r="L811" t="n">
        <v>4</v>
      </c>
      <c r="M811" t="n">
        <v>-14.79543117756537</v>
      </c>
      <c r="N811" t="n">
        <v>1521.556424203794</v>
      </c>
      <c r="O811" t="b">
        <v>0</v>
      </c>
      <c r="P811" t="n">
        <v>-2.642892215681391</v>
      </c>
      <c r="Q811" t="n">
        <v>0</v>
      </c>
      <c r="R811" t="n">
        <v>0.817789801846701</v>
      </c>
      <c r="S811" t="n">
        <v>33.18266443246859</v>
      </c>
      <c r="T811" t="n">
        <v>-13.56452099880907</v>
      </c>
      <c r="U811" t="n">
        <v>-2.161330301364274</v>
      </c>
      <c r="V811" t="n">
        <v>1.230910178756304</v>
      </c>
      <c r="W811" t="n">
        <v>-63.23373852203868</v>
      </c>
      <c r="X811" t="n">
        <v>2</v>
      </c>
      <c r="Y811" t="n">
        <v>41.80555902775966</v>
      </c>
      <c r="Z811" t="n">
        <v>86.96932198418207</v>
      </c>
      <c r="AA811" t="n">
        <v>1521.556424203794</v>
      </c>
      <c r="AB811" t="b">
        <v>0</v>
      </c>
      <c r="AC811" t="b">
        <v>1</v>
      </c>
      <c r="AD811" t="n">
        <v>90.98173476757722</v>
      </c>
      <c r="AE811" t="n">
        <v>1.321183127973478</v>
      </c>
      <c r="AF811" t="n">
        <v>0</v>
      </c>
      <c r="AG811" t="n">
        <v>-0.008709505034068976</v>
      </c>
      <c r="AH811" t="b">
        <v>0</v>
      </c>
      <c r="AI811" t="b">
        <v>0</v>
      </c>
      <c r="AJ811" t="n">
        <v>1521.556424203794</v>
      </c>
      <c r="AK811" t="n">
        <v>0</v>
      </c>
      <c r="AL811" t="n">
        <v>-2.161330301364274</v>
      </c>
      <c r="AM811" t="n">
        <v>0</v>
      </c>
      <c r="AN811" t="n">
        <v>-0.8389838672170741</v>
      </c>
      <c r="AO811" t="n">
        <v>0</v>
      </c>
      <c r="AP811" t="n">
        <v>1</v>
      </c>
      <c r="AQ811" t="n">
        <v>0</v>
      </c>
      <c r="AR811" t="n">
        <v>0</v>
      </c>
      <c r="AS811" t="n">
        <v>0</v>
      </c>
      <c r="AT811" t="n">
        <v>0.362081784886195</v>
      </c>
      <c r="AU811" t="n">
        <v>0.1138323662204438</v>
      </c>
      <c r="AV811" t="n">
        <v>0.362081784886195</v>
      </c>
    </row>
    <row r="812" spans="1:48">
      <c r="A812" t="n">
        <v>809</v>
      </c>
      <c r="B812" t="n">
        <v>0</v>
      </c>
      <c r="C812" t="n">
        <v>0</v>
      </c>
      <c r="D812" t="n">
        <v>0</v>
      </c>
      <c r="E812" t="n">
        <v>51.3</v>
      </c>
      <c r="F812" t="n">
        <v>-0.3958256615323661</v>
      </c>
      <c r="G812" t="n">
        <v>422.6144701978381</v>
      </c>
      <c r="H812" t="n">
        <v>1666.791470460274</v>
      </c>
      <c r="I812" t="n">
        <v>-6.211055741745651</v>
      </c>
      <c r="J812" t="n">
        <v>-6.211055741745651</v>
      </c>
      <c r="K812" t="n">
        <v>-140.343546115025</v>
      </c>
      <c r="L812" t="n">
        <v>4</v>
      </c>
      <c r="M812" t="n">
        <v>-35.58406341658848</v>
      </c>
      <c r="N812" t="n">
        <v>1486.777991650564</v>
      </c>
      <c r="O812" t="b">
        <v>0</v>
      </c>
      <c r="P812" t="n">
        <v>-6.211055741745651</v>
      </c>
      <c r="Q812" t="n">
        <v>0</v>
      </c>
      <c r="R812" t="n">
        <v>0.9032971266629291</v>
      </c>
      <c r="S812" t="n">
        <v>33.19913588734069</v>
      </c>
      <c r="T812" t="n">
        <v>-36.03473345201326</v>
      </c>
      <c r="U812" t="n">
        <v>-5.610428805062134</v>
      </c>
      <c r="V812" t="n">
        <v>-0.4506700354247783</v>
      </c>
      <c r="W812" t="n">
        <v>-77.79852152989483</v>
      </c>
      <c r="X812" t="n">
        <v>2</v>
      </c>
      <c r="Y812" t="n">
        <v>56.37034203561579</v>
      </c>
      <c r="Z812" t="n">
        <v>86.94862618129184</v>
      </c>
      <c r="AA812" t="n">
        <v>1486.777991650564</v>
      </c>
      <c r="AB812" t="b">
        <v>0</v>
      </c>
      <c r="AC812" t="b">
        <v>1</v>
      </c>
      <c r="AD812" t="n">
        <v>90.99877919484517</v>
      </c>
      <c r="AE812" t="n">
        <v>1.625494497541921</v>
      </c>
      <c r="AF812" t="n">
        <v>0</v>
      </c>
      <c r="AG812" t="n">
        <v>-0.02477140727195937</v>
      </c>
      <c r="AH812" t="b">
        <v>0</v>
      </c>
      <c r="AI812" t="b">
        <v>0</v>
      </c>
      <c r="AJ812" t="n">
        <v>1486.777991650564</v>
      </c>
      <c r="AK812" t="n">
        <v>0</v>
      </c>
      <c r="AL812" t="n">
        <v>-5.610428805062134</v>
      </c>
      <c r="AM812" t="n">
        <v>1.386517376206577</v>
      </c>
      <c r="AN812" t="n">
        <v>-2.595261111105342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</row>
    <row r="813" spans="1:48">
      <c r="A813" t="n">
        <v>810</v>
      </c>
      <c r="B813" t="n">
        <v>0</v>
      </c>
      <c r="C813" t="n">
        <v>0</v>
      </c>
      <c r="D813" t="n">
        <v>0</v>
      </c>
      <c r="E813" t="n">
        <v>49.7</v>
      </c>
      <c r="F813" t="n">
        <v>-0.5016742950064037</v>
      </c>
      <c r="G813" t="n">
        <v>409.4335120630128</v>
      </c>
      <c r="H813" t="n">
        <v>1614.805771576522</v>
      </c>
      <c r="I813" t="n">
        <v>-8.572844798845875</v>
      </c>
      <c r="J813" t="n">
        <v>-8.572844798845875</v>
      </c>
      <c r="K813" t="n">
        <v>-199.9461088401548</v>
      </c>
      <c r="L813" t="n">
        <v>4</v>
      </c>
      <c r="M813" t="n">
        <v>-50.69627506089117</v>
      </c>
      <c r="N813" t="n">
        <v>1440.406748246258</v>
      </c>
      <c r="O813" t="b">
        <v>0</v>
      </c>
      <c r="P813" t="n">
        <v>-8.572844798845875</v>
      </c>
      <c r="Q813" t="n">
        <v>0</v>
      </c>
      <c r="R813" t="n">
        <v>0.9216532918023832</v>
      </c>
      <c r="S813" t="n">
        <v>33.21967986972057</v>
      </c>
      <c r="T813" t="n">
        <v>-52.38160178474149</v>
      </c>
      <c r="U813" t="n">
        <v>-7.901190628967241</v>
      </c>
      <c r="V813" t="n">
        <v>-1.685326723850324</v>
      </c>
      <c r="W813" t="n">
        <v>-73.48650967534871</v>
      </c>
      <c r="X813" t="n">
        <v>2</v>
      </c>
      <c r="Y813" t="n">
        <v>52.05833018106968</v>
      </c>
      <c r="Z813" t="n">
        <v>86.92413174181932</v>
      </c>
      <c r="AA813" t="n">
        <v>1440.406748246258</v>
      </c>
      <c r="AB813" t="b">
        <v>0</v>
      </c>
      <c r="AC813" t="b">
        <v>1</v>
      </c>
      <c r="AD813" t="n">
        <v>91.01760361710501</v>
      </c>
      <c r="AE813" t="n">
        <v>1.535400863304837</v>
      </c>
      <c r="AF813" t="n">
        <v>0</v>
      </c>
      <c r="AG813" t="n">
        <v>-0.04750994832696637</v>
      </c>
      <c r="AH813" t="b">
        <v>0</v>
      </c>
      <c r="AI813" t="b">
        <v>0</v>
      </c>
      <c r="AJ813" t="n">
        <v>1440.406748246258</v>
      </c>
      <c r="AK813" t="n">
        <v>0</v>
      </c>
      <c r="AL813" t="n">
        <v>-7.901190628967241</v>
      </c>
      <c r="AM813" t="n">
        <v>3.856895609122133</v>
      </c>
      <c r="AN813" t="n">
        <v>-2.502771704324943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</row>
    <row r="814" spans="1:48">
      <c r="A814" t="n">
        <v>811</v>
      </c>
      <c r="B814" t="n">
        <v>0</v>
      </c>
      <c r="C814" t="n">
        <v>0</v>
      </c>
      <c r="D814" t="n">
        <v>0</v>
      </c>
      <c r="E814" t="n">
        <v>47.4</v>
      </c>
      <c r="F814" t="n">
        <v>-0.847477158442012</v>
      </c>
      <c r="G814" t="n">
        <v>390.4858847442013</v>
      </c>
      <c r="H814" t="n">
        <v>1540.07632943113</v>
      </c>
      <c r="I814" t="n">
        <v>-16.00930432446729</v>
      </c>
      <c r="J814" t="n">
        <v>-16.00930432446729</v>
      </c>
      <c r="K814" t="n">
        <v>-391.5060725491584</v>
      </c>
      <c r="L814" t="n">
        <v>4</v>
      </c>
      <c r="M814" t="n">
        <v>-99.26624557534441</v>
      </c>
      <c r="N814" t="n">
        <v>1373.748085852568</v>
      </c>
      <c r="O814" t="b">
        <v>0</v>
      </c>
      <c r="P814" t="n">
        <v>-16.00930432446729</v>
      </c>
      <c r="Q814" t="n">
        <v>0</v>
      </c>
      <c r="R814" t="n">
        <v>0.9423789535754605</v>
      </c>
      <c r="S814" t="n">
        <v>33.24265328397925</v>
      </c>
      <c r="T814" t="n">
        <v>-104.8726688684504</v>
      </c>
      <c r="U814" t="n">
        <v>-15.08683145676258</v>
      </c>
      <c r="V814" t="n">
        <v>-5.606423293105976</v>
      </c>
      <c r="W814" t="n">
        <v>-86.15060768619995</v>
      </c>
      <c r="X814" t="n">
        <v>2</v>
      </c>
      <c r="Y814" t="n">
        <v>64.72242819192091</v>
      </c>
      <c r="Z814" t="n">
        <v>86.86379866105334</v>
      </c>
      <c r="AA814" t="n">
        <v>1373.748085852568</v>
      </c>
      <c r="AB814" t="b">
        <v>0</v>
      </c>
      <c r="AC814" t="b">
        <v>1</v>
      </c>
      <c r="AD814" t="n">
        <v>91.03787805432255</v>
      </c>
      <c r="AE814" t="n">
        <v>1.8</v>
      </c>
      <c r="AF814" t="n">
        <v>0</v>
      </c>
      <c r="AG814" t="n">
        <v>-0.05803507609692365</v>
      </c>
      <c r="AH814" t="b">
        <v>0</v>
      </c>
      <c r="AI814" t="b">
        <v>0</v>
      </c>
      <c r="AJ814" t="n">
        <v>1373.748085852568</v>
      </c>
      <c r="AK814" t="n">
        <v>0</v>
      </c>
      <c r="AL814" t="n">
        <v>-15.08683145676258</v>
      </c>
      <c r="AM814" t="n">
        <v>10.90060869179206</v>
      </c>
      <c r="AN814" t="n">
        <v>-2.371731753809974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</row>
    <row r="815" spans="1:48">
      <c r="A815" t="n">
        <v>812</v>
      </c>
      <c r="B815" t="n">
        <v>0</v>
      </c>
      <c r="C815" t="n">
        <v>0</v>
      </c>
      <c r="D815" t="n">
        <v>0</v>
      </c>
      <c r="E815" t="n">
        <v>43.7</v>
      </c>
      <c r="F815" t="n">
        <v>-1.108417071225543</v>
      </c>
      <c r="G815" t="n">
        <v>360.0049190574177</v>
      </c>
      <c r="H815" t="n">
        <v>1419.859400762455</v>
      </c>
      <c r="I815" t="n">
        <v>-20.27610492234009</v>
      </c>
      <c r="J815" t="n">
        <v>-20.27610492234009</v>
      </c>
      <c r="K815" t="n">
        <v>-537.8330385300625</v>
      </c>
      <c r="L815" t="n">
        <v>4</v>
      </c>
      <c r="M815" t="n">
        <v>-136.3674032784134</v>
      </c>
      <c r="N815" t="n">
        <v>1266.51458548011</v>
      </c>
      <c r="O815" t="b">
        <v>0</v>
      </c>
      <c r="P815" t="n">
        <v>-20.27610492234009</v>
      </c>
      <c r="Q815" t="n">
        <v>0</v>
      </c>
      <c r="R815" t="n">
        <v>0.9484794606486001</v>
      </c>
      <c r="S815" t="n">
        <v>33.2742057588727</v>
      </c>
      <c r="T815" t="n">
        <v>-145.0018846542149</v>
      </c>
      <c r="U815" t="n">
        <v>-19.23146906079555</v>
      </c>
      <c r="V815" t="n">
        <v>-8.634481375801471</v>
      </c>
      <c r="W815" t="n">
        <v>-86.15060768619995</v>
      </c>
      <c r="X815" t="n">
        <v>2</v>
      </c>
      <c r="Y815" t="n">
        <v>64.72242819192091</v>
      </c>
      <c r="Z815" t="n">
        <v>86.79665716973857</v>
      </c>
      <c r="AA815" t="n">
        <v>1266.51458548011</v>
      </c>
      <c r="AB815" t="b">
        <v>0</v>
      </c>
      <c r="AC815" t="b">
        <v>1</v>
      </c>
      <c r="AD815" t="n">
        <v>91.06035111966696</v>
      </c>
      <c r="AE815" t="n">
        <v>1.8</v>
      </c>
      <c r="AF815" t="n">
        <v>0</v>
      </c>
      <c r="AG815" t="n">
        <v>-0.05854525645308273</v>
      </c>
      <c r="AH815" t="b">
        <v>0</v>
      </c>
      <c r="AI815" t="b">
        <v>0</v>
      </c>
      <c r="AJ815" t="n">
        <v>1266.51458548011</v>
      </c>
      <c r="AK815" t="n">
        <v>0</v>
      </c>
      <c r="AL815" t="n">
        <v>-19.23146906079555</v>
      </c>
      <c r="AM815" t="n">
        <v>15.21297580385566</v>
      </c>
      <c r="AN815" t="n">
        <v>-2.165421744302701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</row>
    <row r="816" spans="1:48">
      <c r="A816" t="n">
        <v>813</v>
      </c>
      <c r="B816" t="n">
        <v>0</v>
      </c>
      <c r="C816" t="n">
        <v>0</v>
      </c>
      <c r="D816" t="n">
        <v>0</v>
      </c>
      <c r="E816" t="n">
        <v>39.7</v>
      </c>
      <c r="F816" t="n">
        <v>-1.135521223322486</v>
      </c>
      <c r="G816" t="n">
        <v>327.0525237203543</v>
      </c>
      <c r="H816" t="n">
        <v>1289.895153553077</v>
      </c>
      <c r="I816" t="n">
        <v>-19.04896288923239</v>
      </c>
      <c r="J816" t="n">
        <v>-19.04896288923239</v>
      </c>
      <c r="K816" t="n">
        <v>-556.19260847307</v>
      </c>
      <c r="L816" t="n">
        <v>3</v>
      </c>
      <c r="M816" t="n">
        <v>-141.0224666513869</v>
      </c>
      <c r="N816" t="n">
        <v>1706.531288150721</v>
      </c>
      <c r="O816" t="b">
        <v>1</v>
      </c>
      <c r="P816" t="n">
        <v>-19.04896288923239</v>
      </c>
      <c r="Q816" t="n">
        <v>0</v>
      </c>
      <c r="R816" t="n">
        <v>0.9493940870086068</v>
      </c>
      <c r="S816" t="n">
        <v>33.30993672500529</v>
      </c>
      <c r="T816" t="n">
        <v>-101.1987119986358</v>
      </c>
      <c r="U816" t="n">
        <v>-18.08497273068362</v>
      </c>
      <c r="V816" t="n">
        <v>39.82375465275108</v>
      </c>
      <c r="W816" t="n">
        <v>-86.15060768619995</v>
      </c>
      <c r="X816" t="n">
        <v>2</v>
      </c>
      <c r="Y816" t="n">
        <v>64.72242819192091</v>
      </c>
      <c r="Z816" t="n">
        <v>86.75877411368965</v>
      </c>
      <c r="AA816" t="n">
        <v>1706.531288150721</v>
      </c>
      <c r="AB816" t="b">
        <v>0</v>
      </c>
      <c r="AC816" t="b">
        <v>1</v>
      </c>
      <c r="AD816" t="n">
        <v>91.08282418501138</v>
      </c>
      <c r="AE816" t="n">
        <v>1.8</v>
      </c>
      <c r="AF816" t="n">
        <v>0</v>
      </c>
      <c r="AG816" t="n">
        <v>-0.06356764578271223</v>
      </c>
      <c r="AH816" t="b">
        <v>0</v>
      </c>
      <c r="AI816" t="b">
        <v>0</v>
      </c>
      <c r="AJ816" t="n">
        <v>1706.531288150721</v>
      </c>
      <c r="AK816" t="n">
        <v>0</v>
      </c>
      <c r="AL816" t="n">
        <v>-18.08497273068362</v>
      </c>
      <c r="AM816" t="n">
        <v>13.20313677326662</v>
      </c>
      <c r="AN816" t="n">
        <v>-3.049570637954937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</row>
    <row r="817" spans="1:48">
      <c r="A817" t="n">
        <v>814</v>
      </c>
      <c r="B817" t="n">
        <v>0</v>
      </c>
      <c r="C817" t="n">
        <v>0</v>
      </c>
      <c r="D817" t="n">
        <v>0</v>
      </c>
      <c r="E817" t="n">
        <v>35.5</v>
      </c>
      <c r="F817" t="n">
        <v>-1.182831368817858</v>
      </c>
      <c r="G817" t="n">
        <v>292.4525086164377</v>
      </c>
      <c r="H817" t="n">
        <v>1153.43269398323</v>
      </c>
      <c r="I817" t="n">
        <v>-17.92994119256562</v>
      </c>
      <c r="J817" t="n">
        <v>-17.92994119256562</v>
      </c>
      <c r="K817" t="n">
        <v>-585.4568559478075</v>
      </c>
      <c r="L817" t="n">
        <v>3</v>
      </c>
      <c r="M817" t="n">
        <v>-148.4424076946774</v>
      </c>
      <c r="N817" t="n">
        <v>1525.991454139813</v>
      </c>
      <c r="O817" t="b">
        <v>0</v>
      </c>
      <c r="P817" t="n">
        <v>-17.92994119256562</v>
      </c>
      <c r="Q817" t="n">
        <v>0</v>
      </c>
      <c r="R817" t="n">
        <v>0.9505131280571799</v>
      </c>
      <c r="S817" t="n">
        <v>33.34290926689785</v>
      </c>
      <c r="T817" t="n">
        <v>-106.6488717114188</v>
      </c>
      <c r="U817" t="n">
        <v>-17.04264448882683</v>
      </c>
      <c r="V817" t="n">
        <v>41.79353598325861</v>
      </c>
      <c r="W817" t="n">
        <v>-86.15060768619995</v>
      </c>
      <c r="X817" t="n">
        <v>2</v>
      </c>
      <c r="Y817" t="n">
        <v>64.72242819192091</v>
      </c>
      <c r="Z817" t="n">
        <v>86.70839397505866</v>
      </c>
      <c r="AA817" t="n">
        <v>1525.991454139813</v>
      </c>
      <c r="AB817" t="b">
        <v>0</v>
      </c>
      <c r="AC817" t="b">
        <v>1</v>
      </c>
      <c r="AD817" t="n">
        <v>91.10529725035579</v>
      </c>
      <c r="AE817" t="n">
        <v>1.8</v>
      </c>
      <c r="AF817" t="n">
        <v>0</v>
      </c>
      <c r="AG817" t="n">
        <v>-0.07292528829980616</v>
      </c>
      <c r="AH817" t="b">
        <v>0</v>
      </c>
      <c r="AI817" t="b">
        <v>0</v>
      </c>
      <c r="AJ817" t="n">
        <v>1525.991454139813</v>
      </c>
      <c r="AK817" t="n">
        <v>0</v>
      </c>
      <c r="AL817" t="n">
        <v>-17.04264448882683</v>
      </c>
      <c r="AM817" t="n">
        <v>12.50279671118453</v>
      </c>
      <c r="AN817" t="n">
        <v>-2.674356558918613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</row>
    <row r="818" spans="1:48">
      <c r="A818" t="n">
        <v>815</v>
      </c>
      <c r="B818" t="n">
        <v>0</v>
      </c>
      <c r="C818" t="n">
        <v>0</v>
      </c>
      <c r="D818" t="n">
        <v>0</v>
      </c>
      <c r="E818" t="n">
        <v>31.1</v>
      </c>
      <c r="F818" t="n">
        <v>-1.299819968072749</v>
      </c>
      <c r="G818" t="n">
        <v>256.204873745668</v>
      </c>
      <c r="H818" t="n">
        <v>1010.472022052914</v>
      </c>
      <c r="I818" t="n">
        <v>-17.51041247455492</v>
      </c>
      <c r="J818" t="n">
        <v>-17.51041247455492</v>
      </c>
      <c r="K818" t="n">
        <v>-652.6500437309946</v>
      </c>
      <c r="L818" t="n">
        <v>3</v>
      </c>
      <c r="M818" t="n">
        <v>-165.4792200129297</v>
      </c>
      <c r="N818" t="n">
        <v>1336.854485176006</v>
      </c>
      <c r="O818" t="b">
        <v>0</v>
      </c>
      <c r="P818" t="n">
        <v>-17.51041247455492</v>
      </c>
      <c r="Q818" t="n">
        <v>0</v>
      </c>
      <c r="R818" t="n">
        <v>0.9522298215728571</v>
      </c>
      <c r="S818" t="n">
        <v>33.3732585681596</v>
      </c>
      <c r="T818" t="n">
        <v>-119.1037400959392</v>
      </c>
      <c r="U818" t="n">
        <v>-16.67393694631256</v>
      </c>
      <c r="V818" t="n">
        <v>46.37547991699047</v>
      </c>
      <c r="W818" t="n">
        <v>-86.15060768619995</v>
      </c>
      <c r="X818" t="n">
        <v>2</v>
      </c>
      <c r="Y818" t="n">
        <v>64.72242819192091</v>
      </c>
      <c r="Z818" t="n">
        <v>86.64535945203946</v>
      </c>
      <c r="AA818" t="n">
        <v>1336.854485176006</v>
      </c>
      <c r="AB818" t="b">
        <v>0</v>
      </c>
      <c r="AC818" t="b">
        <v>1</v>
      </c>
      <c r="AD818" t="n">
        <v>91.1277703157002</v>
      </c>
      <c r="AE818" t="n">
        <v>1.8</v>
      </c>
      <c r="AF818" t="n">
        <v>0</v>
      </c>
      <c r="AG818" t="n">
        <v>-0.05107933140791066</v>
      </c>
      <c r="AH818" t="b">
        <v>0</v>
      </c>
      <c r="AI818" t="b">
        <v>0</v>
      </c>
      <c r="AJ818" t="n">
        <v>1336.854485176006</v>
      </c>
      <c r="AK818" t="n">
        <v>0</v>
      </c>
      <c r="AL818" t="n">
        <v>-16.67393694631256</v>
      </c>
      <c r="AM818" t="n">
        <v>12.53087997294465</v>
      </c>
      <c r="AN818" t="n">
        <v>-2.300141487461571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</row>
    <row r="819" spans="1:48">
      <c r="A819" t="n">
        <v>816</v>
      </c>
      <c r="B819" t="n">
        <v>0</v>
      </c>
      <c r="C819" t="n">
        <v>0</v>
      </c>
      <c r="D819" t="n">
        <v>0</v>
      </c>
      <c r="E819" t="n">
        <v>26.3</v>
      </c>
      <c r="F819" t="n">
        <v>-1.284555425557812</v>
      </c>
      <c r="G819" t="n">
        <v>216.6619993411919</v>
      </c>
      <c r="H819" t="n">
        <v>854.5149254016607</v>
      </c>
      <c r="I819" t="n">
        <v>-14.68732628134963</v>
      </c>
      <c r="J819" t="n">
        <v>-14.68732628134963</v>
      </c>
      <c r="K819" t="n">
        <v>-647.3384125286843</v>
      </c>
      <c r="L819" t="n">
        <v>2</v>
      </c>
      <c r="M819" t="n">
        <v>-164.1324575376989</v>
      </c>
      <c r="N819" t="n">
        <v>1825.243880657947</v>
      </c>
      <c r="O819" t="b">
        <v>1</v>
      </c>
      <c r="P819" t="n">
        <v>-14.68732628134963</v>
      </c>
      <c r="Q819" t="n">
        <v>0</v>
      </c>
      <c r="R819" t="n">
        <v>0.9525731586907099</v>
      </c>
      <c r="S819" t="n">
        <v>33.40186957020406</v>
      </c>
      <c r="T819" t="n">
        <v>-73.19671044960423</v>
      </c>
      <c r="U819" t="n">
        <v>-13.9907527885463</v>
      </c>
      <c r="V819" t="n">
        <v>90.93574708809466</v>
      </c>
      <c r="W819" t="n">
        <v>-86.15060768619995</v>
      </c>
      <c r="X819" t="n">
        <v>2</v>
      </c>
      <c r="Y819" t="n">
        <v>64.72242819192091</v>
      </c>
      <c r="Z819" t="n">
        <v>86.61072415067764</v>
      </c>
      <c r="AA819" t="n">
        <v>1825.243880657947</v>
      </c>
      <c r="AB819" t="b">
        <v>0</v>
      </c>
      <c r="AC819" t="b">
        <v>1</v>
      </c>
      <c r="AD819" t="n">
        <v>91.15024338104462</v>
      </c>
      <c r="AE819" t="n">
        <v>1.8</v>
      </c>
      <c r="AF819" t="n">
        <v>0</v>
      </c>
      <c r="AG819" t="n">
        <v>-0.0300786844045618</v>
      </c>
      <c r="AH819" t="b">
        <v>0</v>
      </c>
      <c r="AI819" t="b">
        <v>0</v>
      </c>
      <c r="AJ819" t="n">
        <v>1825.243880657947</v>
      </c>
      <c r="AK819" t="n">
        <v>0</v>
      </c>
      <c r="AL819" t="n">
        <v>-13.9907527885463</v>
      </c>
      <c r="AM819" t="n">
        <v>8.867799554876932</v>
      </c>
      <c r="AN819" t="n">
        <v>-3.30690004154344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</row>
    <row r="820" spans="1:48">
      <c r="A820" t="n">
        <v>817</v>
      </c>
      <c r="B820" t="n">
        <v>0</v>
      </c>
      <c r="C820" t="n">
        <v>0</v>
      </c>
      <c r="D820" t="n">
        <v>0</v>
      </c>
      <c r="E820" t="n">
        <v>21.9</v>
      </c>
      <c r="F820" t="n">
        <v>-1.22862499636267</v>
      </c>
      <c r="G820" t="n">
        <v>180.4143644704221</v>
      </c>
      <c r="H820" t="n">
        <v>711.5542534713447</v>
      </c>
      <c r="I820" t="n">
        <v>-11.6972581415075</v>
      </c>
      <c r="J820" t="n">
        <v>-11.6972581415075</v>
      </c>
      <c r="K820" t="n">
        <v>-619.1335571225143</v>
      </c>
      <c r="L820" t="n">
        <v>2</v>
      </c>
      <c r="M820" t="n">
        <v>-156.9811250310635</v>
      </c>
      <c r="N820" t="n">
        <v>1519.879885414792</v>
      </c>
      <c r="O820" t="b">
        <v>0</v>
      </c>
      <c r="P820" t="n">
        <v>-11.6972581415075</v>
      </c>
      <c r="Q820" t="n">
        <v>0</v>
      </c>
      <c r="R820" t="n">
        <v>0.9524974904837339</v>
      </c>
      <c r="S820" t="n">
        <v>33.42569533073597</v>
      </c>
      <c r="T820" t="n">
        <v>-70.00193241825899</v>
      </c>
      <c r="U820" t="n">
        <v>-11.14160902532632</v>
      </c>
      <c r="V820" t="n">
        <v>86.97919261280448</v>
      </c>
      <c r="W820" t="n">
        <v>-86.15060768619995</v>
      </c>
      <c r="X820" t="n">
        <v>2</v>
      </c>
      <c r="Y820" t="n">
        <v>64.72242819192091</v>
      </c>
      <c r="Z820" t="n">
        <v>86.56034401204664</v>
      </c>
      <c r="AA820" t="n">
        <v>1519.879885414792</v>
      </c>
      <c r="AB820" t="b">
        <v>0</v>
      </c>
      <c r="AC820" t="b">
        <v>1</v>
      </c>
      <c r="AD820" t="n">
        <v>91.17271644638903</v>
      </c>
      <c r="AE820" t="n">
        <v>1.8</v>
      </c>
      <c r="AF820" t="n">
        <v>0</v>
      </c>
      <c r="AG820" t="n">
        <v>-0.01407840902596075</v>
      </c>
      <c r="AH820" t="b">
        <v>0</v>
      </c>
      <c r="AI820" t="b">
        <v>0</v>
      </c>
      <c r="AJ820" t="n">
        <v>1519.879885414792</v>
      </c>
      <c r="AK820" t="n">
        <v>0</v>
      </c>
      <c r="AL820" t="n">
        <v>-11.14160902532632</v>
      </c>
      <c r="AM820" t="n">
        <v>6.520623679071379</v>
      </c>
      <c r="AN820" t="n">
        <v>-2.661975080698696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</row>
    <row r="821" spans="1:48">
      <c r="A821" t="n">
        <v>818</v>
      </c>
      <c r="B821" t="n">
        <v>0</v>
      </c>
      <c r="C821" t="n">
        <v>0</v>
      </c>
      <c r="D821" t="n">
        <v>0</v>
      </c>
      <c r="E821" t="n">
        <v>18</v>
      </c>
      <c r="F821" t="n">
        <v>-0.7176112556581757</v>
      </c>
      <c r="G821" t="n">
        <v>148.2857790167853</v>
      </c>
      <c r="H821" t="n">
        <v>584.8391124422012</v>
      </c>
      <c r="I821" t="n">
        <v>-5.300099344955348</v>
      </c>
      <c r="J821" t="n">
        <v>-5.300099344955348</v>
      </c>
      <c r="K821" t="n">
        <v>-341.3154040343715</v>
      </c>
      <c r="L821" t="n">
        <v>2</v>
      </c>
      <c r="M821" t="n">
        <v>-86.54041684441468</v>
      </c>
      <c r="N821" t="n">
        <v>1249.216344176542</v>
      </c>
      <c r="O821" t="b">
        <v>0</v>
      </c>
      <c r="P821" t="n">
        <v>-5.300099344955348</v>
      </c>
      <c r="Q821" t="n">
        <v>0</v>
      </c>
      <c r="R821" t="n">
        <v>0.9443212251073591</v>
      </c>
      <c r="S821" t="n">
        <v>33.44470088136154</v>
      </c>
      <c r="T821" t="n">
        <v>-38.25934103736854</v>
      </c>
      <c r="U821" t="n">
        <v>-5.004996306618946</v>
      </c>
      <c r="V821" t="n">
        <v>48.28107580704615</v>
      </c>
      <c r="W821" t="n">
        <v>-71.97258372447273</v>
      </c>
      <c r="X821" t="n">
        <v>2</v>
      </c>
      <c r="Y821" t="n">
        <v>50.54440423019369</v>
      </c>
      <c r="Z821" t="n">
        <v>86.49276143946823</v>
      </c>
      <c r="AA821" t="n">
        <v>1249.216344176542</v>
      </c>
      <c r="AB821" t="b">
        <v>0</v>
      </c>
      <c r="AC821" t="b">
        <v>1</v>
      </c>
      <c r="AD821" t="n">
        <v>91.19272804924009</v>
      </c>
      <c r="AE821" t="n">
        <v>1.503769435683308</v>
      </c>
      <c r="AF821" t="n">
        <v>0</v>
      </c>
      <c r="AG821" t="n">
        <v>0.01889822371588201</v>
      </c>
      <c r="AH821" t="b">
        <v>0</v>
      </c>
      <c r="AI821" t="b">
        <v>0</v>
      </c>
      <c r="AJ821" t="n">
        <v>1249.216344176542</v>
      </c>
      <c r="AK821" t="n">
        <v>0</v>
      </c>
      <c r="AL821" t="n">
        <v>-5.004996306618946</v>
      </c>
      <c r="AM821" t="n">
        <v>1.313171688576563</v>
      </c>
      <c r="AN821" t="n">
        <v>-2.132635869309206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</row>
    <row r="822" spans="1:48">
      <c r="A822" t="n">
        <v>819</v>
      </c>
      <c r="B822" t="n">
        <v>0</v>
      </c>
      <c r="C822" t="n">
        <v>0</v>
      </c>
      <c r="D822" t="n">
        <v>0</v>
      </c>
      <c r="E822" t="n">
        <v>17</v>
      </c>
      <c r="F822" t="n">
        <v>0.01573668566204267</v>
      </c>
      <c r="G822" t="n">
        <v>140.0476801825195</v>
      </c>
      <c r="H822" t="n">
        <v>552.3480506398568</v>
      </c>
      <c r="I822" t="n">
        <v>0.8736174968902516</v>
      </c>
      <c r="J822" t="n">
        <v>0.8736174968902516</v>
      </c>
      <c r="K822" t="n">
        <v>59.56851673106409</v>
      </c>
      <c r="L822" t="n">
        <v>2</v>
      </c>
      <c r="M822" t="n">
        <v>15.10357929286615</v>
      </c>
      <c r="N822" t="n">
        <v>1179.815436166734</v>
      </c>
      <c r="O822" t="b">
        <v>0</v>
      </c>
      <c r="P822" t="n">
        <v>0.8736174968902516</v>
      </c>
      <c r="Q822" t="n">
        <v>0</v>
      </c>
      <c r="R822" t="n">
        <v>0.7582527897311453</v>
      </c>
      <c r="S822" t="n">
        <v>33.4547946538009</v>
      </c>
      <c r="T822" t="n">
        <v>9.32533870521946</v>
      </c>
      <c r="U822" t="n">
        <v>1.152145443737848</v>
      </c>
      <c r="V822" t="n">
        <v>2.254374616798978</v>
      </c>
      <c r="W822" t="n">
        <v>0</v>
      </c>
      <c r="X822" t="n">
        <v>0</v>
      </c>
      <c r="Y822" t="n">
        <v>-21.42817949427903</v>
      </c>
      <c r="Z822" t="n">
        <v>86.54925663326779</v>
      </c>
      <c r="AA822" t="n">
        <v>1179.815436166734</v>
      </c>
      <c r="AB822" t="b">
        <v>0</v>
      </c>
      <c r="AC822" t="b">
        <v>1</v>
      </c>
      <c r="AD822" t="n">
        <v>91.19778294936785</v>
      </c>
      <c r="AE822" t="n">
        <v>-0</v>
      </c>
      <c r="AF822" t="n">
        <v>0</v>
      </c>
      <c r="AG822" t="n">
        <v>0.02582409647481415</v>
      </c>
      <c r="AH822" t="b">
        <v>0</v>
      </c>
      <c r="AI822" t="b">
        <v>0</v>
      </c>
      <c r="AJ822" t="n">
        <v>1179.815436166734</v>
      </c>
      <c r="AK822" t="n">
        <v>0</v>
      </c>
      <c r="AL822" t="n">
        <v>1.152145443737848</v>
      </c>
      <c r="AM822" t="n">
        <v>0</v>
      </c>
      <c r="AN822" t="n">
        <v>1.152145443737848</v>
      </c>
      <c r="AO822" t="n">
        <v>0</v>
      </c>
      <c r="AP822" t="n">
        <v>1</v>
      </c>
      <c r="AQ822" t="n">
        <v>0</v>
      </c>
      <c r="AR822" t="n">
        <v>0</v>
      </c>
      <c r="AS822" t="n">
        <v>0</v>
      </c>
      <c r="AT822" t="n">
        <v>0.6307221136897266</v>
      </c>
      <c r="AU822" t="n">
        <v>0.1982883249745014</v>
      </c>
      <c r="AV822" t="n">
        <v>0.6307221136897266</v>
      </c>
    </row>
    <row r="823" spans="1:48">
      <c r="A823" t="n">
        <v>820</v>
      </c>
      <c r="B823" t="n">
        <v>0</v>
      </c>
      <c r="C823" t="n">
        <v>0</v>
      </c>
      <c r="D823" t="n">
        <v>0</v>
      </c>
      <c r="E823" t="n">
        <v>18</v>
      </c>
      <c r="F823" t="n">
        <v>0.6546645130100059</v>
      </c>
      <c r="G823" t="n">
        <v>148.2857790167853</v>
      </c>
      <c r="H823" t="n">
        <v>584.8391124422012</v>
      </c>
      <c r="I823" t="n">
        <v>6.360813999302526</v>
      </c>
      <c r="J823" t="n">
        <v>6.360813999302526</v>
      </c>
      <c r="K823" t="n">
        <v>409.6232275770142</v>
      </c>
      <c r="L823" t="n">
        <v>2</v>
      </c>
      <c r="M823" t="n">
        <v>103.8598447203383</v>
      </c>
      <c r="N823" t="n">
        <v>1249.216344176542</v>
      </c>
      <c r="O823" t="b">
        <v>0</v>
      </c>
      <c r="P823" t="n">
        <v>6.360813999302526</v>
      </c>
      <c r="Q823" t="n">
        <v>0</v>
      </c>
      <c r="R823" t="n">
        <v>0.9263513429344647</v>
      </c>
      <c r="S823" t="n">
        <v>33.46201840239836</v>
      </c>
      <c r="T823" t="n">
        <v>52.48928841093831</v>
      </c>
      <c r="U823" t="n">
        <v>6.866524292125439</v>
      </c>
      <c r="V823" t="n">
        <v>3.865765601791168</v>
      </c>
      <c r="W823" t="n">
        <v>0</v>
      </c>
      <c r="X823" t="n">
        <v>0</v>
      </c>
      <c r="Y823" t="n">
        <v>-21.42817949427903</v>
      </c>
      <c r="Z823" t="n">
        <v>86.60764442298282</v>
      </c>
      <c r="AA823" t="n">
        <v>1249.216344176542</v>
      </c>
      <c r="AB823" t="b">
        <v>0</v>
      </c>
      <c r="AC823" t="b">
        <v>1</v>
      </c>
      <c r="AD823" t="n">
        <v>91.19034260926567</v>
      </c>
      <c r="AE823" t="n">
        <v>-0</v>
      </c>
      <c r="AF823" t="n">
        <v>0</v>
      </c>
      <c r="AG823" t="n">
        <v>0.03505190539096259</v>
      </c>
      <c r="AH823" t="b">
        <v>0</v>
      </c>
      <c r="AI823" t="b">
        <v>0</v>
      </c>
      <c r="AJ823" t="n">
        <v>1249.216344176542</v>
      </c>
      <c r="AK823" t="n">
        <v>0</v>
      </c>
      <c r="AL823" t="n">
        <v>6.866524292125439</v>
      </c>
      <c r="AM823" t="n">
        <v>0</v>
      </c>
      <c r="AN823" t="n">
        <v>6.911210585363485</v>
      </c>
      <c r="AO823" t="n">
        <v>0</v>
      </c>
      <c r="AP823" t="n">
        <v>1</v>
      </c>
      <c r="AQ823" t="n">
        <v>0</v>
      </c>
      <c r="AR823" t="n">
        <v>0</v>
      </c>
      <c r="AS823" t="n">
        <v>0</v>
      </c>
      <c r="AT823" t="n">
        <v>1.772389281871652</v>
      </c>
      <c r="AU823" t="n">
        <v>0.5572091009289971</v>
      </c>
      <c r="AV823" t="n">
        <v>1.772389281871652</v>
      </c>
    </row>
    <row r="824" spans="1:48">
      <c r="A824" t="n">
        <v>821</v>
      </c>
      <c r="B824" t="n">
        <v>0</v>
      </c>
      <c r="C824" t="n">
        <v>0</v>
      </c>
      <c r="D824" t="n">
        <v>0</v>
      </c>
      <c r="E824" t="n">
        <v>21.4</v>
      </c>
      <c r="F824" t="n">
        <v>1.032271928964595</v>
      </c>
      <c r="G824" t="n">
        <v>176.2953150532892</v>
      </c>
      <c r="H824" t="n">
        <v>695.3087225701726</v>
      </c>
      <c r="I824" t="n">
        <v>11.40609596672557</v>
      </c>
      <c r="J824" t="n">
        <v>11.40609596672557</v>
      </c>
      <c r="K824" t="n">
        <v>617.8280644393229</v>
      </c>
      <c r="L824" t="n">
        <v>2</v>
      </c>
      <c r="M824" t="n">
        <v>156.650117758449</v>
      </c>
      <c r="N824" t="n">
        <v>1485.179431409889</v>
      </c>
      <c r="O824" t="b">
        <v>0</v>
      </c>
      <c r="P824" t="n">
        <v>11.40609596672557</v>
      </c>
      <c r="Q824" t="n">
        <v>0</v>
      </c>
      <c r="R824" t="n">
        <v>0.9372015207183478</v>
      </c>
      <c r="S824" t="n">
        <v>33.47804190137596</v>
      </c>
      <c r="T824" t="n">
        <v>78.25218855323789</v>
      </c>
      <c r="U824" t="n">
        <v>12.17037714362969</v>
      </c>
      <c r="V824" t="n">
        <v>4.914118441604444</v>
      </c>
      <c r="W824" t="n">
        <v>0</v>
      </c>
      <c r="X824" t="n">
        <v>0</v>
      </c>
      <c r="Y824" t="n">
        <v>-21.42817949427903</v>
      </c>
      <c r="Z824" t="n">
        <v>86.67514671397419</v>
      </c>
      <c r="AA824" t="n">
        <v>1485.179431409889</v>
      </c>
      <c r="AB824" t="b">
        <v>0</v>
      </c>
      <c r="AC824" t="b">
        <v>1</v>
      </c>
      <c r="AD824" t="n">
        <v>91.18290226916349</v>
      </c>
      <c r="AE824" t="n">
        <v>-0</v>
      </c>
      <c r="AF824" t="n">
        <v>0</v>
      </c>
      <c r="AG824" t="n">
        <v>0.05400375018124021</v>
      </c>
      <c r="AH824" t="b">
        <v>0</v>
      </c>
      <c r="AI824" t="b">
        <v>0</v>
      </c>
      <c r="AJ824" t="n">
        <v>1485.179431409889</v>
      </c>
      <c r="AK824" t="n">
        <v>0</v>
      </c>
      <c r="AL824" t="n">
        <v>12.17037714362969</v>
      </c>
      <c r="AM824" t="n">
        <v>0</v>
      </c>
      <c r="AN824" t="n">
        <v>12.27710721590899</v>
      </c>
      <c r="AO824" t="n">
        <v>0</v>
      </c>
      <c r="AP824" t="n">
        <v>1</v>
      </c>
      <c r="AQ824" t="n">
        <v>0</v>
      </c>
      <c r="AR824" t="n">
        <v>0</v>
      </c>
      <c r="AS824" t="n">
        <v>0</v>
      </c>
      <c r="AT824" t="n">
        <v>2.825707056466407</v>
      </c>
      <c r="AU824" t="n">
        <v>0.8883543274193576</v>
      </c>
      <c r="AV824" t="n">
        <v>2.825707056466407</v>
      </c>
    </row>
    <row r="825" spans="1:48">
      <c r="A825" t="n">
        <v>822</v>
      </c>
      <c r="B825" t="n">
        <v>0</v>
      </c>
      <c r="C825" t="n">
        <v>0</v>
      </c>
      <c r="D825" t="n">
        <v>0</v>
      </c>
      <c r="E825" t="n">
        <v>24.8</v>
      </c>
      <c r="F825" t="n">
        <v>0.8829144377982807</v>
      </c>
      <c r="G825" t="n">
        <v>204.3048510897931</v>
      </c>
      <c r="H825" t="n">
        <v>805.7783326981439</v>
      </c>
      <c r="I825" t="n">
        <v>11.50796440652967</v>
      </c>
      <c r="J825" t="n">
        <v>11.50796440652967</v>
      </c>
      <c r="K825" t="n">
        <v>537.8872044755741</v>
      </c>
      <c r="L825" t="n">
        <v>2</v>
      </c>
      <c r="M825" t="n">
        <v>136.3811370374174</v>
      </c>
      <c r="N825" t="n">
        <v>1721.142518643235</v>
      </c>
      <c r="O825" t="b">
        <v>0</v>
      </c>
      <c r="P825" t="n">
        <v>11.50796440652967</v>
      </c>
      <c r="Q825" t="n">
        <v>0</v>
      </c>
      <c r="R825" t="n">
        <v>0.9319482609806107</v>
      </c>
      <c r="S825" t="n">
        <v>33.50254189531069</v>
      </c>
      <c r="T825" t="n">
        <v>68.51114981474088</v>
      </c>
      <c r="U825" t="n">
        <v>12.34828679697391</v>
      </c>
      <c r="V825" t="n">
        <v>4.662302887111032</v>
      </c>
      <c r="W825" t="n">
        <v>0</v>
      </c>
      <c r="X825" t="n">
        <v>0</v>
      </c>
      <c r="Y825" t="n">
        <v>-21.42817949427903</v>
      </c>
      <c r="Z825" t="n">
        <v>86.82402538939311</v>
      </c>
      <c r="AA825" t="n">
        <v>1721.142518643235</v>
      </c>
      <c r="AB825" t="b">
        <v>0</v>
      </c>
      <c r="AC825" t="b">
        <v>1</v>
      </c>
      <c r="AD825" t="n">
        <v>91.17546192906131</v>
      </c>
      <c r="AE825" t="n">
        <v>-0</v>
      </c>
      <c r="AF825" t="n">
        <v>0</v>
      </c>
      <c r="AG825" t="n">
        <v>0.07718852663205683</v>
      </c>
      <c r="AH825" t="b">
        <v>0</v>
      </c>
      <c r="AI825" t="b">
        <v>0</v>
      </c>
      <c r="AJ825" t="n">
        <v>1721.142518643235</v>
      </c>
      <c r="AK825" t="n">
        <v>0</v>
      </c>
      <c r="AL825" t="n">
        <v>12.34828679697391</v>
      </c>
      <c r="AM825" t="n">
        <v>0</v>
      </c>
      <c r="AN825" t="n">
        <v>12.38745228134457</v>
      </c>
      <c r="AO825" t="n">
        <v>0</v>
      </c>
      <c r="AP825" t="n">
        <v>1</v>
      </c>
      <c r="AQ825" t="n">
        <v>0</v>
      </c>
      <c r="AR825" t="n">
        <v>0</v>
      </c>
      <c r="AS825" t="n">
        <v>0</v>
      </c>
      <c r="AT825" t="n">
        <v>2.837729047821829</v>
      </c>
      <c r="AU825" t="n">
        <v>0.8921338374079628</v>
      </c>
      <c r="AV825" t="n">
        <v>2.837729047821829</v>
      </c>
    </row>
    <row r="826" spans="1:48">
      <c r="A826" t="n">
        <v>823</v>
      </c>
      <c r="B826" t="n">
        <v>0</v>
      </c>
      <c r="C826" t="n">
        <v>0</v>
      </c>
      <c r="D826" t="n">
        <v>0</v>
      </c>
      <c r="E826" t="n">
        <v>27.9</v>
      </c>
      <c r="F826" t="n">
        <v>0.8527369865089471</v>
      </c>
      <c r="G826" t="n">
        <v>229.8429574760172</v>
      </c>
      <c r="H826" t="n">
        <v>906.5006242854118</v>
      </c>
      <c r="I826" t="n">
        <v>12.59291865069516</v>
      </c>
      <c r="J826" t="n">
        <v>12.59291865069516</v>
      </c>
      <c r="K826" t="n">
        <v>523.1986065323889</v>
      </c>
      <c r="L826" t="n">
        <v>3</v>
      </c>
      <c r="M826" t="n">
        <v>132.6568474980702</v>
      </c>
      <c r="N826" t="n">
        <v>1199.3003259296</v>
      </c>
      <c r="O826" t="b">
        <v>1</v>
      </c>
      <c r="P826" t="n">
        <v>12.59291865069516</v>
      </c>
      <c r="Q826" t="n">
        <v>0</v>
      </c>
      <c r="R826" t="n">
        <v>0.945293906147757</v>
      </c>
      <c r="S826" t="n">
        <v>33.52932849369639</v>
      </c>
      <c r="T826" t="n">
        <v>106.0725403474463</v>
      </c>
      <c r="U826" t="n">
        <v>13.32169663720098</v>
      </c>
      <c r="V826" t="n">
        <v>5.802814347393223</v>
      </c>
      <c r="W826" t="n">
        <v>0</v>
      </c>
      <c r="X826" t="n">
        <v>0</v>
      </c>
      <c r="Y826" t="n">
        <v>-21.42817949427903</v>
      </c>
      <c r="Z826" t="n">
        <v>86.83859186615217</v>
      </c>
      <c r="AA826" t="n">
        <v>1199.3003259296</v>
      </c>
      <c r="AB826" t="b">
        <v>0</v>
      </c>
      <c r="AC826" t="b">
        <v>1</v>
      </c>
      <c r="AD826" t="n">
        <v>91.16802158895914</v>
      </c>
      <c r="AE826" t="n">
        <v>-0</v>
      </c>
      <c r="AF826" t="n">
        <v>0</v>
      </c>
      <c r="AG826" t="n">
        <v>0.09029972302281247</v>
      </c>
      <c r="AH826" t="b">
        <v>0</v>
      </c>
      <c r="AI826" t="b">
        <v>0</v>
      </c>
      <c r="AJ826" t="n">
        <v>1199.3003259296</v>
      </c>
      <c r="AK826" t="n">
        <v>0</v>
      </c>
      <c r="AL826" t="n">
        <v>13.32169663720098</v>
      </c>
      <c r="AM826" t="n">
        <v>0</v>
      </c>
      <c r="AN826" t="n">
        <v>13.39729660070133</v>
      </c>
      <c r="AO826" t="n">
        <v>0</v>
      </c>
      <c r="AP826" t="n">
        <v>1</v>
      </c>
      <c r="AQ826" t="n">
        <v>0</v>
      </c>
      <c r="AR826" t="n">
        <v>0</v>
      </c>
      <c r="AS826" t="n">
        <v>0</v>
      </c>
      <c r="AT826" t="n">
        <v>3.104702646012132</v>
      </c>
      <c r="AU826" t="n">
        <v>0.9760658043527792</v>
      </c>
      <c r="AV826" t="n">
        <v>3.104702646012132</v>
      </c>
    </row>
    <row r="827" spans="1:48">
      <c r="A827" t="n">
        <v>824</v>
      </c>
      <c r="B827" t="n">
        <v>0</v>
      </c>
      <c r="C827" t="n">
        <v>0</v>
      </c>
      <c r="D827" t="n">
        <v>0</v>
      </c>
      <c r="E827" t="n">
        <v>30.8</v>
      </c>
      <c r="F827" t="n">
        <v>0.7061376161659312</v>
      </c>
      <c r="G827" t="n">
        <v>253.7334440953882</v>
      </c>
      <c r="H827" t="n">
        <v>1000.724703512211</v>
      </c>
      <c r="I827" t="n">
        <v>11.82006245825533</v>
      </c>
      <c r="J827" t="n">
        <v>11.82006245825533</v>
      </c>
      <c r="K827" t="n">
        <v>444.8498402549691</v>
      </c>
      <c r="L827" t="n">
        <v>3</v>
      </c>
      <c r="M827" t="n">
        <v>112.7915416467975</v>
      </c>
      <c r="N827" t="n">
        <v>1323.958782746655</v>
      </c>
      <c r="O827" t="b">
        <v>0</v>
      </c>
      <c r="P827" t="n">
        <v>11.82006245825533</v>
      </c>
      <c r="Q827" t="n">
        <v>0</v>
      </c>
      <c r="R827" t="n">
        <v>0.9415816495899481</v>
      </c>
      <c r="S827" t="n">
        <v>33.55289210947257</v>
      </c>
      <c r="T827" t="n">
        <v>90.54379691777774</v>
      </c>
      <c r="U827" t="n">
        <v>12.55341208423389</v>
      </c>
      <c r="V827" t="n">
        <v>5.289419255799316</v>
      </c>
      <c r="W827" t="n">
        <v>0</v>
      </c>
      <c r="X827" t="n">
        <v>0</v>
      </c>
      <c r="Y827" t="n">
        <v>-21.42817949427903</v>
      </c>
      <c r="Z827" t="n">
        <v>86.8969796558672</v>
      </c>
      <c r="AA827" t="n">
        <v>1323.958782746655</v>
      </c>
      <c r="AB827" t="b">
        <v>0</v>
      </c>
      <c r="AC827" t="b">
        <v>1</v>
      </c>
      <c r="AD827" t="n">
        <v>91.16058124885696</v>
      </c>
      <c r="AE827" t="n">
        <v>-0</v>
      </c>
      <c r="AF827" t="n">
        <v>0</v>
      </c>
      <c r="AG827" t="n">
        <v>0.1062186702970496</v>
      </c>
      <c r="AH827" t="b">
        <v>0</v>
      </c>
      <c r="AI827" t="b">
        <v>0</v>
      </c>
      <c r="AJ827" t="n">
        <v>1323.958782746655</v>
      </c>
      <c r="AK827" t="n">
        <v>0</v>
      </c>
      <c r="AL827" t="n">
        <v>12.55341208423389</v>
      </c>
      <c r="AM827" t="n">
        <v>0</v>
      </c>
      <c r="AN827" t="n">
        <v>12.57644381218147</v>
      </c>
      <c r="AO827" t="n">
        <v>0</v>
      </c>
      <c r="AP827" t="n">
        <v>1</v>
      </c>
      <c r="AQ827" t="n">
        <v>0</v>
      </c>
      <c r="AR827" t="n">
        <v>0</v>
      </c>
      <c r="AS827" t="n">
        <v>0</v>
      </c>
      <c r="AT827" t="n">
        <v>2.904259511329895</v>
      </c>
      <c r="AU827" t="n">
        <v>0.9130498856682929</v>
      </c>
      <c r="AV827" t="n">
        <v>2.904259511329895</v>
      </c>
    </row>
    <row r="828" spans="1:48">
      <c r="A828" t="n">
        <v>825</v>
      </c>
      <c r="B828" t="n">
        <v>0</v>
      </c>
      <c r="C828" t="n">
        <v>0</v>
      </c>
      <c r="D828" t="n">
        <v>0</v>
      </c>
      <c r="E828" t="n">
        <v>33</v>
      </c>
      <c r="F828" t="n">
        <v>0.5727125488273357</v>
      </c>
      <c r="G828" t="n">
        <v>271.857261530773</v>
      </c>
      <c r="H828" t="n">
        <v>1072.205039477369</v>
      </c>
      <c r="I828" t="n">
        <v>10.62926985754386</v>
      </c>
      <c r="J828" t="n">
        <v>10.62926985754386</v>
      </c>
      <c r="K828" t="n">
        <v>373.3652350708237</v>
      </c>
      <c r="L828" t="n">
        <v>3</v>
      </c>
      <c r="M828" t="n">
        <v>94.66664175223725</v>
      </c>
      <c r="N828" t="n">
        <v>1418.527267228559</v>
      </c>
      <c r="O828" t="b">
        <v>0</v>
      </c>
      <c r="P828" t="n">
        <v>10.62926985754386</v>
      </c>
      <c r="Q828" t="n">
        <v>0</v>
      </c>
      <c r="R828" t="n">
        <v>0.9369857546448451</v>
      </c>
      <c r="S828" t="n">
        <v>33.5765104233199</v>
      </c>
      <c r="T828" t="n">
        <v>76.36672015400882</v>
      </c>
      <c r="U828" t="n">
        <v>11.34411041454176</v>
      </c>
      <c r="V828" t="n">
        <v>4.812191240753151</v>
      </c>
      <c r="W828" t="n">
        <v>0</v>
      </c>
      <c r="X828" t="n">
        <v>0</v>
      </c>
      <c r="Y828" t="n">
        <v>-21.42817949427903</v>
      </c>
      <c r="Z828" t="n">
        <v>86.98392685950947</v>
      </c>
      <c r="AA828" t="n">
        <v>1418.527267228559</v>
      </c>
      <c r="AB828" t="b">
        <v>0</v>
      </c>
      <c r="AC828" t="b">
        <v>1</v>
      </c>
      <c r="AD828" t="n">
        <v>91.15314090875478</v>
      </c>
      <c r="AE828" t="n">
        <v>-0</v>
      </c>
      <c r="AF828" t="n">
        <v>0</v>
      </c>
      <c r="AG828" t="n">
        <v>0.1183141227403658</v>
      </c>
      <c r="AH828" t="b">
        <v>0</v>
      </c>
      <c r="AI828" t="b">
        <v>0</v>
      </c>
      <c r="AJ828" t="n">
        <v>1418.527267228559</v>
      </c>
      <c r="AK828" t="n">
        <v>0</v>
      </c>
      <c r="AL828" t="n">
        <v>11.34411041454176</v>
      </c>
      <c r="AM828" t="n">
        <v>0</v>
      </c>
      <c r="AN828" t="n">
        <v>11.36048321922268</v>
      </c>
      <c r="AO828" t="n">
        <v>0</v>
      </c>
      <c r="AP828" t="n">
        <v>1</v>
      </c>
      <c r="AQ828" t="n">
        <v>0</v>
      </c>
      <c r="AR828" t="n">
        <v>0</v>
      </c>
      <c r="AS828" t="n">
        <v>0</v>
      </c>
      <c r="AT828" t="n">
        <v>2.648601267089257</v>
      </c>
      <c r="AU828" t="n">
        <v>0.8326752739080713</v>
      </c>
      <c r="AV828" t="n">
        <v>2.648601267089257</v>
      </c>
    </row>
    <row r="829" spans="1:48">
      <c r="A829" t="n">
        <v>826</v>
      </c>
      <c r="B829" t="n">
        <v>0</v>
      </c>
      <c r="C829" t="n">
        <v>0</v>
      </c>
      <c r="D829" t="n">
        <v>0</v>
      </c>
      <c r="E829" t="n">
        <v>35.1</v>
      </c>
      <c r="F829" t="n">
        <v>0.5863455218580516</v>
      </c>
      <c r="G829" t="n">
        <v>289.1572690827314</v>
      </c>
      <c r="H829" t="n">
        <v>1140.436269262293</v>
      </c>
      <c r="I829" t="n">
        <v>11.57836717974065</v>
      </c>
      <c r="J829" t="n">
        <v>11.57836717974065</v>
      </c>
      <c r="K829" t="n">
        <v>382.3706819685291</v>
      </c>
      <c r="L829" t="n">
        <v>3</v>
      </c>
      <c r="M829" t="n">
        <v>96.94997007315648</v>
      </c>
      <c r="N829" t="n">
        <v>1508.797184234013</v>
      </c>
      <c r="O829" t="b">
        <v>0</v>
      </c>
      <c r="P829" t="n">
        <v>11.57836717974065</v>
      </c>
      <c r="Q829" t="n">
        <v>0</v>
      </c>
      <c r="R829" t="n">
        <v>0.9370982807959245</v>
      </c>
      <c r="S829" t="n">
        <v>33.59942026042592</v>
      </c>
      <c r="T829" t="n">
        <v>78.19926912867828</v>
      </c>
      <c r="U829" t="n">
        <v>12.35555268536675</v>
      </c>
      <c r="V829" t="n">
        <v>4.918868468696047</v>
      </c>
      <c r="W829" t="n">
        <v>0</v>
      </c>
      <c r="X829" t="n">
        <v>0</v>
      </c>
      <c r="Y829" t="n">
        <v>-21.42817949427903</v>
      </c>
      <c r="Z829" t="n">
        <v>87.08148634453961</v>
      </c>
      <c r="AA829" t="n">
        <v>1508.797184234013</v>
      </c>
      <c r="AB829" t="b">
        <v>0</v>
      </c>
      <c r="AC829" t="b">
        <v>1</v>
      </c>
      <c r="AD829" t="n">
        <v>91.1457005686526</v>
      </c>
      <c r="AE829" t="n">
        <v>-0</v>
      </c>
      <c r="AF829" t="n">
        <v>0</v>
      </c>
      <c r="AG829" t="n">
        <v>0.1170064047686061</v>
      </c>
      <c r="AH829" t="b">
        <v>0</v>
      </c>
      <c r="AI829" t="b">
        <v>0</v>
      </c>
      <c r="AJ829" t="n">
        <v>1508.797184234013</v>
      </c>
      <c r="AK829" t="n">
        <v>0</v>
      </c>
      <c r="AL829" t="n">
        <v>12.35555268536675</v>
      </c>
      <c r="AM829" t="n">
        <v>0</v>
      </c>
      <c r="AN829" t="n">
        <v>12.37043785825406</v>
      </c>
      <c r="AO829" t="n">
        <v>0</v>
      </c>
      <c r="AP829" t="n">
        <v>1</v>
      </c>
      <c r="AQ829" t="n">
        <v>0</v>
      </c>
      <c r="AR829" t="n">
        <v>0</v>
      </c>
      <c r="AS829" t="n">
        <v>0</v>
      </c>
      <c r="AT829" t="n">
        <v>2.838644435190349</v>
      </c>
      <c r="AU829" t="n">
        <v>0.8924216196563843</v>
      </c>
      <c r="AV829" t="n">
        <v>2.838644435190349</v>
      </c>
    </row>
    <row r="830" spans="1:48">
      <c r="A830" t="n">
        <v>827</v>
      </c>
      <c r="B830" t="n">
        <v>0</v>
      </c>
      <c r="C830" t="n">
        <v>0</v>
      </c>
      <c r="D830" t="n">
        <v>0</v>
      </c>
      <c r="E830" t="n">
        <v>37.1</v>
      </c>
      <c r="F830" t="n">
        <v>0.4985720304071188</v>
      </c>
      <c r="G830" t="n">
        <v>305.633466751263</v>
      </c>
      <c r="H830" t="n">
        <v>1205.418392866981</v>
      </c>
      <c r="I830" t="n">
        <v>10.75041889600498</v>
      </c>
      <c r="J830" t="n">
        <v>10.75041889600498</v>
      </c>
      <c r="K830" t="n">
        <v>335.8890619789703</v>
      </c>
      <c r="L830" t="n">
        <v>3</v>
      </c>
      <c r="M830" t="n">
        <v>85.16456946728457</v>
      </c>
      <c r="N830" t="n">
        <v>1594.768533763016</v>
      </c>
      <c r="O830" t="b">
        <v>0</v>
      </c>
      <c r="P830" t="n">
        <v>10.75041889600498</v>
      </c>
      <c r="Q830" t="n">
        <v>0</v>
      </c>
      <c r="R830" t="n">
        <v>0.9330393767423191</v>
      </c>
      <c r="S830" t="n">
        <v>33.62433117441019</v>
      </c>
      <c r="T830" t="n">
        <v>68.99206413695748</v>
      </c>
      <c r="U830" t="n">
        <v>11.52193483359702</v>
      </c>
      <c r="V830" t="n">
        <v>4.619751614444567</v>
      </c>
      <c r="W830" t="n">
        <v>0</v>
      </c>
      <c r="X830" t="n">
        <v>0</v>
      </c>
      <c r="Y830" t="n">
        <v>-21.42817949427903</v>
      </c>
      <c r="Z830" t="n">
        <v>87.229864782136</v>
      </c>
      <c r="AA830" t="n">
        <v>1594.768533763016</v>
      </c>
      <c r="AB830" t="b">
        <v>0</v>
      </c>
      <c r="AC830" t="b">
        <v>1</v>
      </c>
      <c r="AD830" t="n">
        <v>91.13826022855042</v>
      </c>
      <c r="AE830" t="n">
        <v>-0</v>
      </c>
      <c r="AF830" t="n">
        <v>0</v>
      </c>
      <c r="AG830" t="n">
        <v>0.1256868762541414</v>
      </c>
      <c r="AH830" t="b">
        <v>0</v>
      </c>
      <c r="AI830" t="b">
        <v>0</v>
      </c>
      <c r="AJ830" t="n">
        <v>1594.768533763016</v>
      </c>
      <c r="AK830" t="n">
        <v>0</v>
      </c>
      <c r="AL830" t="n">
        <v>11.52193483359702</v>
      </c>
      <c r="AM830" t="n">
        <v>0</v>
      </c>
      <c r="AN830" t="n">
        <v>11.5347213830612</v>
      </c>
      <c r="AO830" t="n">
        <v>0</v>
      </c>
      <c r="AP830" t="n">
        <v>1</v>
      </c>
      <c r="AQ830" t="n">
        <v>0</v>
      </c>
      <c r="AR830" t="n">
        <v>0</v>
      </c>
      <c r="AS830" t="n">
        <v>0</v>
      </c>
      <c r="AT830" t="n">
        <v>2.672984767084295</v>
      </c>
      <c r="AU830" t="n">
        <v>0.8403410323555551</v>
      </c>
      <c r="AV830" t="n">
        <v>2.672984767084295</v>
      </c>
    </row>
    <row r="831" spans="1:48">
      <c r="A831" t="n">
        <v>828</v>
      </c>
      <c r="B831" t="n">
        <v>0</v>
      </c>
      <c r="C831" t="n">
        <v>0</v>
      </c>
      <c r="D831" t="n">
        <v>0</v>
      </c>
      <c r="E831" t="n">
        <v>38.9</v>
      </c>
      <c r="F831" t="n">
        <v>0.5860330231801507</v>
      </c>
      <c r="G831" t="n">
        <v>320.4620446529415</v>
      </c>
      <c r="H831" t="n">
        <v>1263.902304111201</v>
      </c>
      <c r="I831" t="n">
        <v>12.92714337461042</v>
      </c>
      <c r="J831" t="n">
        <v>12.92714337461042</v>
      </c>
      <c r="K831" t="n">
        <v>385.2098185958463</v>
      </c>
      <c r="L831" t="n">
        <v>3</v>
      </c>
      <c r="M831" t="n">
        <v>97.66983230117806</v>
      </c>
      <c r="N831" t="n">
        <v>1672.142748339119</v>
      </c>
      <c r="O831" t="b">
        <v>0</v>
      </c>
      <c r="P831" t="n">
        <v>12.92714337461042</v>
      </c>
      <c r="Q831" t="n">
        <v>0</v>
      </c>
      <c r="R831" t="n">
        <v>0.9364056277484913</v>
      </c>
      <c r="S831" t="n">
        <v>33.64895325242194</v>
      </c>
      <c r="T831" t="n">
        <v>78.8381786945512</v>
      </c>
      <c r="U831" t="n">
        <v>13.80506800850039</v>
      </c>
      <c r="V831" t="n">
        <v>5.013664483532267</v>
      </c>
      <c r="W831" t="n">
        <v>0</v>
      </c>
      <c r="X831" t="n">
        <v>0</v>
      </c>
      <c r="Y831" t="n">
        <v>-21.42817949427903</v>
      </c>
      <c r="Z831" t="n">
        <v>87.38983603023929</v>
      </c>
      <c r="AA831" t="n">
        <v>1672.142748339119</v>
      </c>
      <c r="AB831" t="b">
        <v>0</v>
      </c>
      <c r="AC831" t="b">
        <v>1</v>
      </c>
      <c r="AD831" t="n">
        <v>91.13081988844824</v>
      </c>
      <c r="AE831" t="n">
        <v>-0</v>
      </c>
      <c r="AF831" t="n">
        <v>0</v>
      </c>
      <c r="AG831" t="n">
        <v>0.1269712944847582</v>
      </c>
      <c r="AH831" t="b">
        <v>0</v>
      </c>
      <c r="AI831" t="b">
        <v>0</v>
      </c>
      <c r="AJ831" t="n">
        <v>1672.142748339119</v>
      </c>
      <c r="AK831" t="n">
        <v>0</v>
      </c>
      <c r="AL831" t="n">
        <v>13.80506800850039</v>
      </c>
      <c r="AM831" t="n">
        <v>0</v>
      </c>
      <c r="AN831" t="n">
        <v>13.82144081318131</v>
      </c>
      <c r="AO831" t="n">
        <v>0</v>
      </c>
      <c r="AP831" t="n">
        <v>1</v>
      </c>
      <c r="AQ831" t="n">
        <v>0</v>
      </c>
      <c r="AR831" t="n">
        <v>0</v>
      </c>
      <c r="AS831" t="n">
        <v>0</v>
      </c>
      <c r="AT831" t="n">
        <v>3.103573025386929</v>
      </c>
      <c r="AU831" t="n">
        <v>0.9757106708054268</v>
      </c>
      <c r="AV831" t="n">
        <v>3.103573025386929</v>
      </c>
    </row>
    <row r="832" spans="1:48">
      <c r="A832" t="n">
        <v>829</v>
      </c>
      <c r="B832" t="n">
        <v>0</v>
      </c>
      <c r="C832" t="n">
        <v>0</v>
      </c>
      <c r="D832" t="n">
        <v>0</v>
      </c>
      <c r="E832" t="n">
        <v>41.4</v>
      </c>
      <c r="F832" t="n">
        <v>0.7406292102056105</v>
      </c>
      <c r="G832" t="n">
        <v>341.0572917386062</v>
      </c>
      <c r="H832" t="n">
        <v>1345.129958617063</v>
      </c>
      <c r="I832" t="n">
        <v>16.85550375326101</v>
      </c>
      <c r="J832" t="n">
        <v>16.85550375326101</v>
      </c>
      <c r="K832" t="n">
        <v>471.9389039231888</v>
      </c>
      <c r="L832" t="n">
        <v>3</v>
      </c>
      <c r="M832" t="n">
        <v>119.6599654977659</v>
      </c>
      <c r="N832" t="n">
        <v>1779.606935250374</v>
      </c>
      <c r="O832" t="b">
        <v>0</v>
      </c>
      <c r="P832" t="n">
        <v>16.85550375326101</v>
      </c>
      <c r="Q832" t="n">
        <v>0</v>
      </c>
      <c r="R832" t="n">
        <v>0.9407802304528693</v>
      </c>
      <c r="S832" t="n">
        <v>33.67707233057565</v>
      </c>
      <c r="T832" t="n">
        <v>96.13927584119962</v>
      </c>
      <c r="U832" t="n">
        <v>17.91651568310186</v>
      </c>
      <c r="V832" t="n">
        <v>5.693345759743906</v>
      </c>
      <c r="W832" t="n">
        <v>0</v>
      </c>
      <c r="X832" t="n">
        <v>0</v>
      </c>
      <c r="Y832" t="n">
        <v>-21.42817949427903</v>
      </c>
      <c r="Z832" t="n">
        <v>87.54329576672509</v>
      </c>
      <c r="AA832" t="n">
        <v>1779.606935250374</v>
      </c>
      <c r="AB832" t="b">
        <v>0</v>
      </c>
      <c r="AC832" t="b">
        <v>1</v>
      </c>
      <c r="AD832" t="n">
        <v>91.12337954834607</v>
      </c>
      <c r="AE832" t="n">
        <v>-0</v>
      </c>
      <c r="AF832" t="n">
        <v>0</v>
      </c>
      <c r="AG832" t="n">
        <v>0.1235601924590373</v>
      </c>
      <c r="AH832" t="b">
        <v>0</v>
      </c>
      <c r="AI832" t="b">
        <v>0</v>
      </c>
      <c r="AJ832" t="n">
        <v>1779.606935250374</v>
      </c>
      <c r="AK832" t="n">
        <v>0</v>
      </c>
      <c r="AL832" t="n">
        <v>17.91651568310186</v>
      </c>
      <c r="AM832" t="n">
        <v>0</v>
      </c>
      <c r="AN832" t="n">
        <v>17.93954741104944</v>
      </c>
      <c r="AO832" t="n">
        <v>0</v>
      </c>
      <c r="AP832" t="n">
        <v>1</v>
      </c>
      <c r="AQ832" t="n">
        <v>0</v>
      </c>
      <c r="AR832" t="n">
        <v>0</v>
      </c>
      <c r="AS832" t="n">
        <v>0</v>
      </c>
      <c r="AT832" t="n">
        <v>3.872247602829616</v>
      </c>
      <c r="AU832" t="n">
        <v>1.217368908408577</v>
      </c>
      <c r="AV832" t="n">
        <v>3.872247602829616</v>
      </c>
    </row>
    <row r="833" spans="1:48">
      <c r="A833" t="n">
        <v>830</v>
      </c>
      <c r="B833" t="n">
        <v>0</v>
      </c>
      <c r="C833" t="n">
        <v>0</v>
      </c>
      <c r="D833" t="n">
        <v>0</v>
      </c>
      <c r="E833" t="n">
        <v>44</v>
      </c>
      <c r="F833" t="n">
        <v>0.7014501359974039</v>
      </c>
      <c r="G833" t="n">
        <v>362.4763487076974</v>
      </c>
      <c r="H833" t="n">
        <v>1429.606719303159</v>
      </c>
      <c r="I833" t="n">
        <v>17.18916840822608</v>
      </c>
      <c r="J833" t="n">
        <v>17.18916840822608</v>
      </c>
      <c r="K833" t="n">
        <v>452.8418689211098</v>
      </c>
      <c r="L833" t="n">
        <v>3</v>
      </c>
      <c r="M833" t="n">
        <v>114.8179180834457</v>
      </c>
      <c r="N833" t="n">
        <v>1891.369689638079</v>
      </c>
      <c r="O833" t="b">
        <v>0</v>
      </c>
      <c r="P833" t="n">
        <v>17.18916840822608</v>
      </c>
      <c r="Q833" t="n">
        <v>0</v>
      </c>
      <c r="R833" t="n">
        <v>0.9393337340587815</v>
      </c>
      <c r="S833" t="n">
        <v>33.71121427713005</v>
      </c>
      <c r="T833" t="n">
        <v>92.39105032712277</v>
      </c>
      <c r="U833" t="n">
        <v>18.29931981038639</v>
      </c>
      <c r="V833" t="n">
        <v>5.605020029733737</v>
      </c>
      <c r="W833" t="n">
        <v>0</v>
      </c>
      <c r="X833" t="n">
        <v>0</v>
      </c>
      <c r="Y833" t="n">
        <v>-21.42817949427903</v>
      </c>
      <c r="Z833" t="n">
        <v>87.71234181964689</v>
      </c>
      <c r="AA833" t="n">
        <v>1891.369689638079</v>
      </c>
      <c r="AB833" t="b">
        <v>0</v>
      </c>
      <c r="AC833" t="b">
        <v>1</v>
      </c>
      <c r="AD833" t="n">
        <v>91.11593920824389</v>
      </c>
      <c r="AE833" t="n">
        <v>-0</v>
      </c>
      <c r="AF833" t="n">
        <v>0</v>
      </c>
      <c r="AG833" t="n">
        <v>0.1235741875834116</v>
      </c>
      <c r="AH833" t="b">
        <v>0</v>
      </c>
      <c r="AI833" t="b">
        <v>0</v>
      </c>
      <c r="AJ833" t="n">
        <v>1891.369689638079</v>
      </c>
      <c r="AK833" t="n">
        <v>0</v>
      </c>
      <c r="AL833" t="n">
        <v>18.29931981038639</v>
      </c>
      <c r="AM833" t="n">
        <v>0</v>
      </c>
      <c r="AN833" t="n">
        <v>18.3911465813888</v>
      </c>
      <c r="AO833" t="n">
        <v>0</v>
      </c>
      <c r="AP833" t="n">
        <v>1</v>
      </c>
      <c r="AQ833" t="n">
        <v>0</v>
      </c>
      <c r="AR833" t="n">
        <v>0</v>
      </c>
      <c r="AS833" t="n">
        <v>0</v>
      </c>
      <c r="AT833" t="n">
        <v>3.941707271247956</v>
      </c>
      <c r="AU833" t="n">
        <v>1.239205848964513</v>
      </c>
      <c r="AV833" t="n">
        <v>3.941707271247956</v>
      </c>
    </row>
    <row r="834" spans="1:48">
      <c r="A834" t="n">
        <v>831</v>
      </c>
      <c r="B834" t="n">
        <v>0</v>
      </c>
      <c r="C834" t="n">
        <v>0</v>
      </c>
      <c r="D834" t="n">
        <v>0</v>
      </c>
      <c r="E834" t="n">
        <v>46.3</v>
      </c>
      <c r="F834" t="n">
        <v>0.5369035791381114</v>
      </c>
      <c r="G834" t="n">
        <v>381.4239760265089</v>
      </c>
      <c r="H834" t="n">
        <v>1504.336161448551</v>
      </c>
      <c r="I834" t="n">
        <v>14.57819475919131</v>
      </c>
      <c r="J834" t="n">
        <v>14.57819475919131</v>
      </c>
      <c r="K834" t="n">
        <v>364.9783815038004</v>
      </c>
      <c r="L834" t="n">
        <v>4</v>
      </c>
      <c r="M834" t="n">
        <v>92.5401575820995</v>
      </c>
      <c r="N834" t="n">
        <v>1341.867856012107</v>
      </c>
      <c r="O834" t="b">
        <v>1</v>
      </c>
      <c r="P834" t="n">
        <v>14.57819475919131</v>
      </c>
      <c r="Q834" t="n">
        <v>0</v>
      </c>
      <c r="R834" t="n">
        <v>0.9453956507876526</v>
      </c>
      <c r="S834" t="n">
        <v>33.74688254008096</v>
      </c>
      <c r="T834" t="n">
        <v>109.7366707726508</v>
      </c>
      <c r="U834" t="n">
        <v>15.42020501897331</v>
      </c>
      <c r="V834" t="n">
        <v>5.992099492270214</v>
      </c>
      <c r="W834" t="n">
        <v>0</v>
      </c>
      <c r="X834" t="n">
        <v>0</v>
      </c>
      <c r="Y834" t="n">
        <v>-21.42817949427903</v>
      </c>
      <c r="Z834" t="n">
        <v>87.77495780503912</v>
      </c>
      <c r="AA834" t="n">
        <v>1341.867856012107</v>
      </c>
      <c r="AB834" t="b">
        <v>0</v>
      </c>
      <c r="AC834" t="b">
        <v>1</v>
      </c>
      <c r="AD834" t="n">
        <v>91.10849886814171</v>
      </c>
      <c r="AE834" t="n">
        <v>-0</v>
      </c>
      <c r="AF834" t="n">
        <v>0</v>
      </c>
      <c r="AG834" t="n">
        <v>0.1083247974893384</v>
      </c>
      <c r="AH834" t="b">
        <v>0</v>
      </c>
      <c r="AI834" t="b">
        <v>0</v>
      </c>
      <c r="AJ834" t="n">
        <v>1341.867856012107</v>
      </c>
      <c r="AK834" t="n">
        <v>0</v>
      </c>
      <c r="AL834" t="n">
        <v>15.42020501897331</v>
      </c>
      <c r="AM834" t="n">
        <v>0</v>
      </c>
      <c r="AN834" t="n">
        <v>15.54432727182178</v>
      </c>
      <c r="AO834" t="n">
        <v>0</v>
      </c>
      <c r="AP834" t="n">
        <v>1</v>
      </c>
      <c r="AQ834" t="n">
        <v>0</v>
      </c>
      <c r="AR834" t="n">
        <v>0</v>
      </c>
      <c r="AS834" t="n">
        <v>0</v>
      </c>
      <c r="AT834" t="n">
        <v>3.500310106973636</v>
      </c>
      <c r="AU834" t="n">
        <v>1.100438073976516</v>
      </c>
      <c r="AV834" t="n">
        <v>3.500310106973636</v>
      </c>
    </row>
    <row r="835" spans="1:48">
      <c r="A835" t="n">
        <v>832</v>
      </c>
      <c r="B835" t="n">
        <v>0</v>
      </c>
      <c r="C835" t="n">
        <v>0</v>
      </c>
      <c r="D835" t="n">
        <v>0</v>
      </c>
      <c r="E835" t="n">
        <v>47.7</v>
      </c>
      <c r="F835" t="n">
        <v>0.2342688807834916</v>
      </c>
      <c r="G835" t="n">
        <v>392.957314394481</v>
      </c>
      <c r="H835" t="n">
        <v>1549.823647971833</v>
      </c>
      <c r="I835" t="n">
        <v>8.260800265900459</v>
      </c>
      <c r="J835" t="n">
        <v>8.260800265900459</v>
      </c>
      <c r="K835" t="n">
        <v>200.7465668232437</v>
      </c>
      <c r="L835" t="n">
        <v>4</v>
      </c>
      <c r="M835" t="n">
        <v>50.89923093895632</v>
      </c>
      <c r="N835" t="n">
        <v>1382.442693990875</v>
      </c>
      <c r="O835" t="b">
        <v>0</v>
      </c>
      <c r="P835" t="n">
        <v>8.260800265900459</v>
      </c>
      <c r="Q835" t="n">
        <v>0</v>
      </c>
      <c r="R835" t="n">
        <v>0.9308429332639837</v>
      </c>
      <c r="S835" t="n">
        <v>33.77411023099679</v>
      </c>
      <c r="T835" t="n">
        <v>61.3013388767037</v>
      </c>
      <c r="U835" t="n">
        <v>8.874537229319788</v>
      </c>
      <c r="V835" t="n">
        <v>4.239420783703345</v>
      </c>
      <c r="W835" t="n">
        <v>0</v>
      </c>
      <c r="X835" t="n">
        <v>0</v>
      </c>
      <c r="Y835" t="n">
        <v>-21.42817949427903</v>
      </c>
      <c r="Z835" t="n">
        <v>87.8388912889895</v>
      </c>
      <c r="AA835" t="n">
        <v>1382.442693990875</v>
      </c>
      <c r="AB835" t="b">
        <v>0</v>
      </c>
      <c r="AC835" t="b">
        <v>1</v>
      </c>
      <c r="AD835" t="n">
        <v>91.10105852803953</v>
      </c>
      <c r="AE835" t="n">
        <v>-0</v>
      </c>
      <c r="AF835" t="n">
        <v>0</v>
      </c>
      <c r="AG835" t="n">
        <v>0.08890900756311537</v>
      </c>
      <c r="AH835" t="b">
        <v>0</v>
      </c>
      <c r="AI835" t="b">
        <v>0</v>
      </c>
      <c r="AJ835" t="n">
        <v>1382.442693990875</v>
      </c>
      <c r="AK835" t="n">
        <v>0</v>
      </c>
      <c r="AL835" t="n">
        <v>8.874537229319788</v>
      </c>
      <c r="AM835" t="n">
        <v>0</v>
      </c>
      <c r="AN835" t="n">
        <v>8.87599035571672</v>
      </c>
      <c r="AO835" t="n">
        <v>0</v>
      </c>
      <c r="AP835" t="n">
        <v>1</v>
      </c>
      <c r="AQ835" t="n">
        <v>0</v>
      </c>
      <c r="AR835" t="n">
        <v>0</v>
      </c>
      <c r="AS835" t="n">
        <v>0</v>
      </c>
      <c r="AT835" t="n">
        <v>2.155372829629019</v>
      </c>
      <c r="AU835" t="n">
        <v>0.6776126265535296</v>
      </c>
      <c r="AV835" t="n">
        <v>2.155372829629019</v>
      </c>
    </row>
    <row r="836" spans="1:48">
      <c r="A836" t="n">
        <v>833</v>
      </c>
      <c r="B836" t="n">
        <v>0</v>
      </c>
      <c r="C836" t="n">
        <v>0</v>
      </c>
      <c r="D836" t="n">
        <v>0</v>
      </c>
      <c r="E836" t="n">
        <v>48.2</v>
      </c>
      <c r="F836" t="n">
        <v>0.109354231061249</v>
      </c>
      <c r="G836" t="n">
        <v>397.076363811614</v>
      </c>
      <c r="H836" t="n">
        <v>1566.069178873006</v>
      </c>
      <c r="I836" t="n">
        <v>5.525848483730602</v>
      </c>
      <c r="J836" t="n">
        <v>5.525848483730602</v>
      </c>
      <c r="K836" t="n">
        <v>132.8912291611234</v>
      </c>
      <c r="L836" t="n">
        <v>4</v>
      </c>
      <c r="M836" t="n">
        <v>33.69453072036598</v>
      </c>
      <c r="N836" t="n">
        <v>1396.933707554721</v>
      </c>
      <c r="O836" t="b">
        <v>0</v>
      </c>
      <c r="P836" t="n">
        <v>5.525848483730602</v>
      </c>
      <c r="Q836" t="n">
        <v>0</v>
      </c>
      <c r="R836" t="n">
        <v>0.9148859999825365</v>
      </c>
      <c r="S836" t="n">
        <v>33.79365085889687</v>
      </c>
      <c r="T836" t="n">
        <v>41.28835459238273</v>
      </c>
      <c r="U836" t="n">
        <v>6.03993118687583</v>
      </c>
      <c r="V836" t="n">
        <v>3.514217013497102</v>
      </c>
      <c r="W836" t="n">
        <v>0</v>
      </c>
      <c r="X836" t="n">
        <v>0</v>
      </c>
      <c r="Y836" t="n">
        <v>-21.42817949427903</v>
      </c>
      <c r="Z836" t="n">
        <v>87.90899296628081</v>
      </c>
      <c r="AA836" t="n">
        <v>1396.933707554721</v>
      </c>
      <c r="AB836" t="b">
        <v>0</v>
      </c>
      <c r="AC836" t="b">
        <v>1</v>
      </c>
      <c r="AD836" t="n">
        <v>91.09361818793735</v>
      </c>
      <c r="AE836" t="n">
        <v>-0</v>
      </c>
      <c r="AF836" t="n">
        <v>0</v>
      </c>
      <c r="AG836" t="n">
        <v>0.07801106723601003</v>
      </c>
      <c r="AH836" t="b">
        <v>0</v>
      </c>
      <c r="AI836" t="b">
        <v>0</v>
      </c>
      <c r="AJ836" t="n">
        <v>1396.933707554721</v>
      </c>
      <c r="AK836" t="n">
        <v>0</v>
      </c>
      <c r="AL836" t="n">
        <v>6.03993118687583</v>
      </c>
      <c r="AM836" t="n">
        <v>0</v>
      </c>
      <c r="AN836" t="n">
        <v>6.040333714963622</v>
      </c>
      <c r="AO836" t="n">
        <v>0</v>
      </c>
      <c r="AP836" t="n">
        <v>1</v>
      </c>
      <c r="AQ836" t="n">
        <v>0</v>
      </c>
      <c r="AR836" t="n">
        <v>0</v>
      </c>
      <c r="AS836" t="n">
        <v>0</v>
      </c>
      <c r="AT836" t="n">
        <v>1.606640997256537</v>
      </c>
      <c r="AU836" t="n">
        <v>0.5051006541021336</v>
      </c>
      <c r="AV836" t="n">
        <v>1.606640997256537</v>
      </c>
    </row>
    <row r="837" spans="1:48">
      <c r="A837" t="n">
        <v>834</v>
      </c>
      <c r="B837" t="n">
        <v>0</v>
      </c>
      <c r="C837" t="n">
        <v>0</v>
      </c>
      <c r="D837" t="n">
        <v>0</v>
      </c>
      <c r="E837" t="n">
        <v>48.7</v>
      </c>
      <c r="F837" t="n">
        <v>0.16164752830485</v>
      </c>
      <c r="G837" t="n">
        <v>401.1954132287469</v>
      </c>
      <c r="H837" t="n">
        <v>1582.314709774178</v>
      </c>
      <c r="I837" t="n">
        <v>6.806650969641475</v>
      </c>
      <c r="J837" t="n">
        <v>6.806650969641475</v>
      </c>
      <c r="K837" t="n">
        <v>162.0126420192175</v>
      </c>
      <c r="L837" t="n">
        <v>4</v>
      </c>
      <c r="M837" t="n">
        <v>41.07825609006527</v>
      </c>
      <c r="N837" t="n">
        <v>1411.424721118567</v>
      </c>
      <c r="O837" t="b">
        <v>0</v>
      </c>
      <c r="P837" t="n">
        <v>6.806650969641475</v>
      </c>
      <c r="Q837" t="n">
        <v>0</v>
      </c>
      <c r="R837" t="n">
        <v>0.9231371282743811</v>
      </c>
      <c r="S837" t="n">
        <v>33.80973803449027</v>
      </c>
      <c r="T837" t="n">
        <v>49.88625762382331</v>
      </c>
      <c r="U837" t="n">
        <v>7.373390974280428</v>
      </c>
      <c r="V837" t="n">
        <v>3.834401020611118</v>
      </c>
      <c r="W837" t="n">
        <v>0</v>
      </c>
      <c r="X837" t="n">
        <v>0</v>
      </c>
      <c r="Y837" t="n">
        <v>-21.42817949427903</v>
      </c>
      <c r="Z837" t="n">
        <v>87.99228800659489</v>
      </c>
      <c r="AA837" t="n">
        <v>1411.424721118567</v>
      </c>
      <c r="AB837" t="b">
        <v>0</v>
      </c>
      <c r="AC837" t="b">
        <v>1</v>
      </c>
      <c r="AD837" t="n">
        <v>91.08617784783517</v>
      </c>
      <c r="AE837" t="n">
        <v>-0</v>
      </c>
      <c r="AF837" t="n">
        <v>0</v>
      </c>
      <c r="AG837" t="n">
        <v>0.0651177664366262</v>
      </c>
      <c r="AH837" t="b">
        <v>0</v>
      </c>
      <c r="AI837" t="b">
        <v>0</v>
      </c>
      <c r="AJ837" t="n">
        <v>1411.424721118567</v>
      </c>
      <c r="AK837" t="n">
        <v>0</v>
      </c>
      <c r="AL837" t="n">
        <v>7.373390974280428</v>
      </c>
      <c r="AM837" t="n">
        <v>0</v>
      </c>
      <c r="AN837" t="n">
        <v>7.373878033266657</v>
      </c>
      <c r="AO837" t="n">
        <v>0</v>
      </c>
      <c r="AP837" t="n">
        <v>1</v>
      </c>
      <c r="AQ837" t="n">
        <v>0</v>
      </c>
      <c r="AR837" t="n">
        <v>0</v>
      </c>
      <c r="AS837" t="n">
        <v>0</v>
      </c>
      <c r="AT837" t="n">
        <v>1.863874717602826</v>
      </c>
      <c r="AU837" t="n">
        <v>0.5859705688036131</v>
      </c>
      <c r="AV837" t="n">
        <v>1.863874717602826</v>
      </c>
    </row>
    <row r="838" spans="1:48">
      <c r="A838" t="n">
        <v>835</v>
      </c>
      <c r="B838" t="n">
        <v>0</v>
      </c>
      <c r="C838" t="n">
        <v>0</v>
      </c>
      <c r="D838" t="n">
        <v>0</v>
      </c>
      <c r="E838" t="n">
        <v>49.3</v>
      </c>
      <c r="F838" t="n">
        <v>0.1607223223860181</v>
      </c>
      <c r="G838" t="n">
        <v>406.1382725293064</v>
      </c>
      <c r="H838" t="n">
        <v>1601.809346855584</v>
      </c>
      <c r="I838" t="n">
        <v>6.895040371655655</v>
      </c>
      <c r="J838" t="n">
        <v>6.895040371655655</v>
      </c>
      <c r="K838" t="n">
        <v>162.1191351112557</v>
      </c>
      <c r="L838" t="n">
        <v>4</v>
      </c>
      <c r="M838" t="n">
        <v>41.10525738115002</v>
      </c>
      <c r="N838" t="n">
        <v>1428.813937395181</v>
      </c>
      <c r="O838" t="b">
        <v>0</v>
      </c>
      <c r="P838" t="n">
        <v>6.895040371655655</v>
      </c>
      <c r="Q838" t="n">
        <v>0</v>
      </c>
      <c r="R838" t="n">
        <v>0.9230219632681461</v>
      </c>
      <c r="S838" t="n">
        <v>33.82763296088642</v>
      </c>
      <c r="T838" t="n">
        <v>49.92527690863334</v>
      </c>
      <c r="U838" t="n">
        <v>7.470071835823245</v>
      </c>
      <c r="V838" t="n">
        <v>3.843149799720763</v>
      </c>
      <c r="W838" t="n">
        <v>0</v>
      </c>
      <c r="X838" t="n">
        <v>0</v>
      </c>
      <c r="Y838" t="n">
        <v>-21.42817949427903</v>
      </c>
      <c r="Z838" t="n">
        <v>88.07475066445633</v>
      </c>
      <c r="AA838" t="n">
        <v>1428.813937395181</v>
      </c>
      <c r="AB838" t="b">
        <v>0</v>
      </c>
      <c r="AC838" t="b">
        <v>1</v>
      </c>
      <c r="AD838" t="n">
        <v>91.078737507733</v>
      </c>
      <c r="AE838" t="n">
        <v>-0</v>
      </c>
      <c r="AF838" t="n">
        <v>0</v>
      </c>
      <c r="AG838" t="n">
        <v>0.07409595188273527</v>
      </c>
      <c r="AH838" t="b">
        <v>0</v>
      </c>
      <c r="AI838" t="b">
        <v>0</v>
      </c>
      <c r="AJ838" t="n">
        <v>1428.813937395181</v>
      </c>
      <c r="AK838" t="n">
        <v>0</v>
      </c>
      <c r="AL838" t="n">
        <v>7.470071835823245</v>
      </c>
      <c r="AM838" t="n">
        <v>0</v>
      </c>
      <c r="AN838" t="n">
        <v>7.470558894809474</v>
      </c>
      <c r="AO838" t="n">
        <v>0</v>
      </c>
      <c r="AP838" t="n">
        <v>1</v>
      </c>
      <c r="AQ838" t="n">
        <v>0</v>
      </c>
      <c r="AR838" t="n">
        <v>0</v>
      </c>
      <c r="AS838" t="n">
        <v>0</v>
      </c>
      <c r="AT838" t="n">
        <v>1.883207746445326</v>
      </c>
      <c r="AU838" t="n">
        <v>0.592048544860988</v>
      </c>
      <c r="AV838" t="n">
        <v>1.883207746445326</v>
      </c>
    </row>
    <row r="839" spans="1:48">
      <c r="A839" t="n">
        <v>836</v>
      </c>
      <c r="B839" t="n">
        <v>0</v>
      </c>
      <c r="C839" t="n">
        <v>0</v>
      </c>
      <c r="D839" t="n">
        <v>0</v>
      </c>
      <c r="E839" t="n">
        <v>49.8</v>
      </c>
      <c r="F839" t="n">
        <v>0.1121298488177294</v>
      </c>
      <c r="G839" t="n">
        <v>410.2573219464393</v>
      </c>
      <c r="H839" t="n">
        <v>1618.054877756757</v>
      </c>
      <c r="I839" t="n">
        <v>5.844737274342612</v>
      </c>
      <c r="J839" t="n">
        <v>5.844737274342612</v>
      </c>
      <c r="K839" t="n">
        <v>136.0442013132219</v>
      </c>
      <c r="L839" t="n">
        <v>4</v>
      </c>
      <c r="M839" t="n">
        <v>34.49396585020839</v>
      </c>
      <c r="N839" t="n">
        <v>1443.304950959027</v>
      </c>
      <c r="O839" t="b">
        <v>0</v>
      </c>
      <c r="P839" t="n">
        <v>5.844737274342612</v>
      </c>
      <c r="Q839" t="n">
        <v>0</v>
      </c>
      <c r="R839" t="n">
        <v>0.9155170830955545</v>
      </c>
      <c r="S839" t="n">
        <v>33.84578742661351</v>
      </c>
      <c r="T839" t="n">
        <v>42.23882439437572</v>
      </c>
      <c r="U839" t="n">
        <v>6.384083248976999</v>
      </c>
      <c r="V839" t="n">
        <v>3.568459091451516</v>
      </c>
      <c r="W839" t="n">
        <v>0</v>
      </c>
      <c r="X839" t="n">
        <v>0</v>
      </c>
      <c r="Y839" t="n">
        <v>-21.42817949427903</v>
      </c>
      <c r="Z839" t="n">
        <v>88.14401995929501</v>
      </c>
      <c r="AA839" t="n">
        <v>1443.304950959027</v>
      </c>
      <c r="AB839" t="b">
        <v>0</v>
      </c>
      <c r="AC839" t="b">
        <v>1</v>
      </c>
      <c r="AD839" t="n">
        <v>91.07129716763082</v>
      </c>
      <c r="AE839" t="n">
        <v>-0</v>
      </c>
      <c r="AF839" t="n">
        <v>0</v>
      </c>
      <c r="AG839" t="n">
        <v>0.08899329025411995</v>
      </c>
      <c r="AH839" t="b">
        <v>0</v>
      </c>
      <c r="AI839" t="b">
        <v>0</v>
      </c>
      <c r="AJ839" t="n">
        <v>1443.304950959027</v>
      </c>
      <c r="AK839" t="n">
        <v>0</v>
      </c>
      <c r="AL839" t="n">
        <v>6.384083248976999</v>
      </c>
      <c r="AM839" t="n">
        <v>0</v>
      </c>
      <c r="AN839" t="n">
        <v>6.384409296728111</v>
      </c>
      <c r="AO839" t="n">
        <v>0</v>
      </c>
      <c r="AP839" t="n">
        <v>1</v>
      </c>
      <c r="AQ839" t="n">
        <v>0</v>
      </c>
      <c r="AR839" t="n">
        <v>0</v>
      </c>
      <c r="AS839" t="n">
        <v>0</v>
      </c>
      <c r="AT839" t="n">
        <v>1.67627047619479</v>
      </c>
      <c r="AU839" t="n">
        <v>0.5269909802027111</v>
      </c>
      <c r="AV839" t="n">
        <v>1.67627047619479</v>
      </c>
    </row>
    <row r="840" spans="1:48">
      <c r="A840" t="n">
        <v>837</v>
      </c>
      <c r="B840" t="n">
        <v>0</v>
      </c>
      <c r="C840" t="n">
        <v>0</v>
      </c>
      <c r="D840" t="n">
        <v>0</v>
      </c>
      <c r="E840" t="n">
        <v>50.2</v>
      </c>
      <c r="F840" t="n">
        <v>0.1407582823430626</v>
      </c>
      <c r="G840" t="n">
        <v>413.5525614801457</v>
      </c>
      <c r="H840" t="n">
        <v>1631.051302477695</v>
      </c>
      <c r="I840" t="n">
        <v>6.588159076863931</v>
      </c>
      <c r="J840" t="n">
        <v>6.588159076863931</v>
      </c>
      <c r="K840" t="n">
        <v>152.1264546212666</v>
      </c>
      <c r="L840" t="n">
        <v>4</v>
      </c>
      <c r="M840" t="n">
        <v>38.57161628328261</v>
      </c>
      <c r="N840" t="n">
        <v>1454.897761810104</v>
      </c>
      <c r="O840" t="b">
        <v>0</v>
      </c>
      <c r="P840" t="n">
        <v>6.588159076863931</v>
      </c>
      <c r="Q840" t="n">
        <v>0</v>
      </c>
      <c r="R840" t="n">
        <v>0.9202636214342277</v>
      </c>
      <c r="S840" t="n">
        <v>33.86267680721932</v>
      </c>
      <c r="T840" t="n">
        <v>46.98840776003239</v>
      </c>
      <c r="U840" t="n">
        <v>7.158991101480582</v>
      </c>
      <c r="V840" t="n">
        <v>3.746685469356812</v>
      </c>
      <c r="W840" t="n">
        <v>0</v>
      </c>
      <c r="X840" t="n">
        <v>0</v>
      </c>
      <c r="Y840" t="n">
        <v>-21.42817949427903</v>
      </c>
      <c r="Z840" t="n">
        <v>88.22529678569464</v>
      </c>
      <c r="AA840" t="n">
        <v>1454.897761810104</v>
      </c>
      <c r="AB840" t="b">
        <v>0</v>
      </c>
      <c r="AC840" t="b">
        <v>1</v>
      </c>
      <c r="AD840" t="n">
        <v>91.06385682752864</v>
      </c>
      <c r="AE840" t="n">
        <v>-0</v>
      </c>
      <c r="AF840" t="n">
        <v>0</v>
      </c>
      <c r="AG840" t="n">
        <v>0.08262149583358347</v>
      </c>
      <c r="AH840" t="b">
        <v>0</v>
      </c>
      <c r="AI840" t="b">
        <v>0</v>
      </c>
      <c r="AJ840" t="n">
        <v>1454.897761810104</v>
      </c>
      <c r="AK840" t="n">
        <v>0</v>
      </c>
      <c r="AL840" t="n">
        <v>7.158991101480582</v>
      </c>
      <c r="AM840" t="n">
        <v>0</v>
      </c>
      <c r="AN840" t="n">
        <v>7.159478160466811</v>
      </c>
      <c r="AO840" t="n">
        <v>0</v>
      </c>
      <c r="AP840" t="n">
        <v>1</v>
      </c>
      <c r="AQ840" t="n">
        <v>0</v>
      </c>
      <c r="AR840" t="n">
        <v>0</v>
      </c>
      <c r="AS840" t="n">
        <v>0</v>
      </c>
      <c r="AT840" t="n">
        <v>1.824722763321655</v>
      </c>
      <c r="AU840" t="n">
        <v>0.5736618590479395</v>
      </c>
      <c r="AV840" t="n">
        <v>1.824722763321655</v>
      </c>
    </row>
    <row r="841" spans="1:48">
      <c r="A841" t="n">
        <v>838</v>
      </c>
      <c r="B841" t="n">
        <v>0</v>
      </c>
      <c r="C841" t="n">
        <v>0</v>
      </c>
      <c r="D841" t="n">
        <v>0</v>
      </c>
      <c r="E841" t="n">
        <v>50.9</v>
      </c>
      <c r="F841" t="n">
        <v>0.2415036884766852</v>
      </c>
      <c r="G841" t="n">
        <v>419.3192306641317</v>
      </c>
      <c r="H841" t="n">
        <v>1653.795045739336</v>
      </c>
      <c r="I841" t="n">
        <v>9.133143957447457</v>
      </c>
      <c r="J841" t="n">
        <v>9.133143957447457</v>
      </c>
      <c r="K841" t="n">
        <v>207.9921311257871</v>
      </c>
      <c r="L841" t="n">
        <v>4</v>
      </c>
      <c r="M841" t="n">
        <v>52.73634156333345</v>
      </c>
      <c r="N841" t="n">
        <v>1475.185180799487</v>
      </c>
      <c r="O841" t="b">
        <v>0</v>
      </c>
      <c r="P841" t="n">
        <v>9.133143957447457</v>
      </c>
      <c r="Q841" t="n">
        <v>0</v>
      </c>
      <c r="R841" t="n">
        <v>0.931356570194946</v>
      </c>
      <c r="S841" t="n">
        <v>33.88064483509746</v>
      </c>
      <c r="T841" t="n">
        <v>63.47886625134792</v>
      </c>
      <c r="U841" t="n">
        <v>9.806280698203226</v>
      </c>
      <c r="V841" t="n">
        <v>4.357407099628816</v>
      </c>
      <c r="W841" t="n">
        <v>0</v>
      </c>
      <c r="X841" t="n">
        <v>0</v>
      </c>
      <c r="Y841" t="n">
        <v>-21.42817949427903</v>
      </c>
      <c r="Z841" t="n">
        <v>88.31143086224368</v>
      </c>
      <c r="AA841" t="n">
        <v>1475.185180799487</v>
      </c>
      <c r="AB841" t="b">
        <v>0</v>
      </c>
      <c r="AC841" t="b">
        <v>1</v>
      </c>
      <c r="AD841" t="n">
        <v>91.05641648742646</v>
      </c>
      <c r="AE841" t="n">
        <v>-0</v>
      </c>
      <c r="AF841" t="n">
        <v>0</v>
      </c>
      <c r="AG841" t="n">
        <v>0.07469919031772682</v>
      </c>
      <c r="AH841" t="b">
        <v>0</v>
      </c>
      <c r="AI841" t="b">
        <v>0</v>
      </c>
      <c r="AJ841" t="n">
        <v>1475.185180799487</v>
      </c>
      <c r="AK841" t="n">
        <v>0</v>
      </c>
      <c r="AL841" t="n">
        <v>9.806280698203226</v>
      </c>
      <c r="AM841" t="n">
        <v>0</v>
      </c>
      <c r="AN841" t="n">
        <v>9.807311170107976</v>
      </c>
      <c r="AO841" t="n">
        <v>0</v>
      </c>
      <c r="AP841" t="n">
        <v>1</v>
      </c>
      <c r="AQ841" t="n">
        <v>0</v>
      </c>
      <c r="AR841" t="n">
        <v>0</v>
      </c>
      <c r="AS841" t="n">
        <v>0</v>
      </c>
      <c r="AT841" t="n">
        <v>2.333327145321591</v>
      </c>
      <c r="AU841" t="n">
        <v>0.7335584423332223</v>
      </c>
      <c r="AV841" t="n">
        <v>2.333327145321591</v>
      </c>
    </row>
    <row r="842" spans="1:48">
      <c r="A842" t="n">
        <v>839</v>
      </c>
      <c r="B842" t="n">
        <v>0</v>
      </c>
      <c r="C842" t="n">
        <v>0</v>
      </c>
      <c r="D842" t="n">
        <v>0</v>
      </c>
      <c r="E842" t="n">
        <v>51.8</v>
      </c>
      <c r="F842" t="n">
        <v>0.2265602970835419</v>
      </c>
      <c r="G842" t="n">
        <v>426.733519614971</v>
      </c>
      <c r="H842" t="n">
        <v>1683.037001361446</v>
      </c>
      <c r="I842" t="n">
        <v>8.972089952956173</v>
      </c>
      <c r="J842" t="n">
        <v>8.972089952956173</v>
      </c>
      <c r="K842" t="n">
        <v>200.7743568632488</v>
      </c>
      <c r="L842" t="n">
        <v>4</v>
      </c>
      <c r="M842" t="n">
        <v>50.90627709514421</v>
      </c>
      <c r="N842" t="n">
        <v>1501.26900521441</v>
      </c>
      <c r="O842" t="b">
        <v>0</v>
      </c>
      <c r="P842" t="n">
        <v>8.972089952956173</v>
      </c>
      <c r="Q842" t="n">
        <v>0</v>
      </c>
      <c r="R842" t="n">
        <v>0.9300674019994792</v>
      </c>
      <c r="S842" t="n">
        <v>33.90208850468177</v>
      </c>
      <c r="T842" t="n">
        <v>61.36094787167892</v>
      </c>
      <c r="U842" t="n">
        <v>9.646709403713944</v>
      </c>
      <c r="V842" t="n">
        <v>4.291130500441028</v>
      </c>
      <c r="W842" t="n">
        <v>0</v>
      </c>
      <c r="X842" t="n">
        <v>0</v>
      </c>
      <c r="Y842" t="n">
        <v>-21.42817949427903</v>
      </c>
      <c r="Z842" t="n">
        <v>88.40318878381686</v>
      </c>
      <c r="AA842" t="n">
        <v>1501.26900521441</v>
      </c>
      <c r="AB842" t="b">
        <v>0</v>
      </c>
      <c r="AC842" t="b">
        <v>1</v>
      </c>
      <c r="AD842" t="n">
        <v>91.04897614732428</v>
      </c>
      <c r="AE842" t="n">
        <v>-0</v>
      </c>
      <c r="AF842" t="n">
        <v>0</v>
      </c>
      <c r="AG842" t="n">
        <v>0.07048761622506916</v>
      </c>
      <c r="AH842" t="b">
        <v>0</v>
      </c>
      <c r="AI842" t="b">
        <v>0</v>
      </c>
      <c r="AJ842" t="n">
        <v>1501.26900521441</v>
      </c>
      <c r="AK842" t="n">
        <v>0</v>
      </c>
      <c r="AL842" t="n">
        <v>9.646709403713944</v>
      </c>
      <c r="AM842" t="n">
        <v>0</v>
      </c>
      <c r="AN842" t="n">
        <v>9.647739875618694</v>
      </c>
      <c r="AO842" t="n">
        <v>0</v>
      </c>
      <c r="AP842" t="n">
        <v>1</v>
      </c>
      <c r="AQ842" t="n">
        <v>0</v>
      </c>
      <c r="AR842" t="n">
        <v>0</v>
      </c>
      <c r="AS842" t="n">
        <v>0</v>
      </c>
      <c r="AT842" t="n">
        <v>2.302191708933288</v>
      </c>
      <c r="AU842" t="n">
        <v>0.7237699897091815</v>
      </c>
      <c r="AV842" t="n">
        <v>2.302191708933288</v>
      </c>
    </row>
    <row r="843" spans="1:48">
      <c r="A843" t="n">
        <v>840</v>
      </c>
      <c r="B843" t="n">
        <v>0</v>
      </c>
      <c r="C843" t="n">
        <v>0</v>
      </c>
      <c r="D843" t="n">
        <v>0</v>
      </c>
      <c r="E843" t="n">
        <v>52.5</v>
      </c>
      <c r="F843" t="n">
        <v>0.1855884565224812</v>
      </c>
      <c r="G843" t="n">
        <v>432.5001887989571</v>
      </c>
      <c r="H843" t="n">
        <v>1705.780744623087</v>
      </c>
      <c r="I843" t="n">
        <v>8.112159644311873</v>
      </c>
      <c r="J843" t="n">
        <v>8.112159644311873</v>
      </c>
      <c r="K843" t="n">
        <v>179.1107157841693</v>
      </c>
      <c r="L843" t="n">
        <v>4</v>
      </c>
      <c r="M843" t="n">
        <v>45.41346749091513</v>
      </c>
      <c r="N843" t="n">
        <v>1521.556424203794</v>
      </c>
      <c r="O843" t="b">
        <v>0</v>
      </c>
      <c r="P843" t="n">
        <v>8.112159644311873</v>
      </c>
      <c r="Q843" t="n">
        <v>0</v>
      </c>
      <c r="R843" t="n">
        <v>0.9260325025166559</v>
      </c>
      <c r="S843" t="n">
        <v>33.92354966062369</v>
      </c>
      <c r="T843" t="n">
        <v>54.97858761131005</v>
      </c>
      <c r="U843" t="n">
        <v>8.760124101762793</v>
      </c>
      <c r="V843" t="n">
        <v>4.06662854077738</v>
      </c>
      <c r="W843" t="n">
        <v>0</v>
      </c>
      <c r="X843" t="n">
        <v>0</v>
      </c>
      <c r="Y843" t="n">
        <v>-21.42817949427903</v>
      </c>
      <c r="Z843" t="n">
        <v>88.52519116332557</v>
      </c>
      <c r="AA843" t="n">
        <v>1521.556424203794</v>
      </c>
      <c r="AB843" t="b">
        <v>0</v>
      </c>
      <c r="AC843" t="b">
        <v>1</v>
      </c>
      <c r="AD843" t="n">
        <v>91.0415358072221</v>
      </c>
      <c r="AE843" t="n">
        <v>-0</v>
      </c>
      <c r="AF843" t="n">
        <v>0</v>
      </c>
      <c r="AG843" t="n">
        <v>0.06728454274704354</v>
      </c>
      <c r="AH843" t="b">
        <v>0</v>
      </c>
      <c r="AI843" t="b">
        <v>0</v>
      </c>
      <c r="AJ843" t="n">
        <v>1521.556424203794</v>
      </c>
      <c r="AK843" t="n">
        <v>0</v>
      </c>
      <c r="AL843" t="n">
        <v>8.760124101762793</v>
      </c>
      <c r="AM843" t="n">
        <v>0</v>
      </c>
      <c r="AN843" t="n">
        <v>8.813601589031828</v>
      </c>
      <c r="AO843" t="n">
        <v>0</v>
      </c>
      <c r="AP843" t="n">
        <v>1</v>
      </c>
      <c r="AQ843" t="n">
        <v>0</v>
      </c>
      <c r="AR843" t="n">
        <v>0</v>
      </c>
      <c r="AS843" t="n">
        <v>0</v>
      </c>
      <c r="AT843" t="n">
        <v>2.142600178170353</v>
      </c>
      <c r="AU843" t="n">
        <v>0.6735971217721831</v>
      </c>
      <c r="AV843" t="n">
        <v>2.142600178170353</v>
      </c>
    </row>
    <row r="844" spans="1:48">
      <c r="A844" t="n">
        <v>841</v>
      </c>
      <c r="B844" t="n">
        <v>0</v>
      </c>
      <c r="C844" t="n">
        <v>0</v>
      </c>
      <c r="D844" t="n">
        <v>0</v>
      </c>
      <c r="E844" t="n">
        <v>53.3</v>
      </c>
      <c r="F844" t="n">
        <v>0.2810858768265181</v>
      </c>
      <c r="G844" t="n">
        <v>439.0906678663698</v>
      </c>
      <c r="H844" t="n">
        <v>1731.773594064962</v>
      </c>
      <c r="I844" t="n">
        <v>10.67899233890788</v>
      </c>
      <c r="J844" t="n">
        <v>10.67899233890788</v>
      </c>
      <c r="K844" t="n">
        <v>232.2455760086781</v>
      </c>
      <c r="L844" t="n">
        <v>5</v>
      </c>
      <c r="M844" t="n">
        <v>58.88579513404618</v>
      </c>
      <c r="N844" t="n">
        <v>1167.215402399785</v>
      </c>
      <c r="O844" t="b">
        <v>1</v>
      </c>
      <c r="P844" t="n">
        <v>10.67899233890788</v>
      </c>
      <c r="Q844" t="n">
        <v>0</v>
      </c>
      <c r="R844" t="n">
        <v>0.942981669423221</v>
      </c>
      <c r="S844" t="n">
        <v>33.94407343553364</v>
      </c>
      <c r="T844" t="n">
        <v>92.65042089341237</v>
      </c>
      <c r="U844" t="n">
        <v>11.32470830046965</v>
      </c>
      <c r="V844" t="n">
        <v>5.282772326578282</v>
      </c>
      <c r="W844" t="n">
        <v>0</v>
      </c>
      <c r="X844" t="n">
        <v>0</v>
      </c>
      <c r="Y844" t="n">
        <v>-21.42817949427903</v>
      </c>
      <c r="Z844" t="n">
        <v>88.53816604299027</v>
      </c>
      <c r="AA844" t="n">
        <v>1167.215402399785</v>
      </c>
      <c r="AB844" t="b">
        <v>0</v>
      </c>
      <c r="AC844" t="b">
        <v>1</v>
      </c>
      <c r="AD844" t="n">
        <v>91.03409546711993</v>
      </c>
      <c r="AE844" t="n">
        <v>-0</v>
      </c>
      <c r="AF844" t="n">
        <v>0</v>
      </c>
      <c r="AG844" t="n">
        <v>0.05860840163444336</v>
      </c>
      <c r="AH844" t="b">
        <v>0</v>
      </c>
      <c r="AI844" t="b">
        <v>0</v>
      </c>
      <c r="AJ844" t="n">
        <v>1167.215402399785</v>
      </c>
      <c r="AK844" t="n">
        <v>0</v>
      </c>
      <c r="AL844" t="n">
        <v>11.32470830046965</v>
      </c>
      <c r="AM844" t="n">
        <v>0</v>
      </c>
      <c r="AN844" t="n">
        <v>11.37628472048661</v>
      </c>
      <c r="AO844" t="n">
        <v>0</v>
      </c>
      <c r="AP844" t="n">
        <v>1</v>
      </c>
      <c r="AQ844" t="n">
        <v>0</v>
      </c>
      <c r="AR844" t="n">
        <v>0</v>
      </c>
      <c r="AS844" t="n">
        <v>0</v>
      </c>
      <c r="AT844" t="n">
        <v>2.67603931014571</v>
      </c>
      <c r="AU844" t="n">
        <v>0.8413013288380539</v>
      </c>
      <c r="AV844" t="n">
        <v>2.67603931014571</v>
      </c>
    </row>
    <row r="845" spans="1:48">
      <c r="A845" t="n">
        <v>842</v>
      </c>
      <c r="B845" t="n">
        <v>0</v>
      </c>
      <c r="C845" t="n">
        <v>0</v>
      </c>
      <c r="D845" t="n">
        <v>0</v>
      </c>
      <c r="E845" t="n">
        <v>54.5</v>
      </c>
      <c r="F845" t="n">
        <v>0.3567347028381205</v>
      </c>
      <c r="G845" t="n">
        <v>448.9763864674889</v>
      </c>
      <c r="H845" t="n">
        <v>1770.762868227776</v>
      </c>
      <c r="I845" t="n">
        <v>12.92865578935403</v>
      </c>
      <c r="J845" t="n">
        <v>12.92865578935403</v>
      </c>
      <c r="K845" t="n">
        <v>274.9800931757924</v>
      </c>
      <c r="L845" t="n">
        <v>5</v>
      </c>
      <c r="M845" t="n">
        <v>69.72111895937942</v>
      </c>
      <c r="N845" t="n">
        <v>1193.494173185521</v>
      </c>
      <c r="O845" t="b">
        <v>0</v>
      </c>
      <c r="P845" t="n">
        <v>12.92865578935403</v>
      </c>
      <c r="Q845" t="n">
        <v>0</v>
      </c>
      <c r="R845" t="n">
        <v>0.9460153969054405</v>
      </c>
      <c r="S845" t="n">
        <v>33.96490033406057</v>
      </c>
      <c r="T845" t="n">
        <v>109.346842571503</v>
      </c>
      <c r="U845" t="n">
        <v>13.66643273634406</v>
      </c>
      <c r="V845" t="n">
        <v>5.903045895865873</v>
      </c>
      <c r="W845" t="n">
        <v>0</v>
      </c>
      <c r="X845" t="n">
        <v>0</v>
      </c>
      <c r="Y845" t="n">
        <v>-21.42817949427903</v>
      </c>
      <c r="Z845" t="n">
        <v>88.55114092265497</v>
      </c>
      <c r="AA845" t="n">
        <v>1193.494173185521</v>
      </c>
      <c r="AB845" t="b">
        <v>0</v>
      </c>
      <c r="AC845" t="b">
        <v>1</v>
      </c>
      <c r="AD845" t="n">
        <v>91.02665512701775</v>
      </c>
      <c r="AE845" t="n">
        <v>-0</v>
      </c>
      <c r="AF845" t="n">
        <v>0</v>
      </c>
      <c r="AG845" t="n">
        <v>0.04752542883604904</v>
      </c>
      <c r="AH845" t="b">
        <v>0</v>
      </c>
      <c r="AI845" t="b">
        <v>0</v>
      </c>
      <c r="AJ845" t="n">
        <v>1193.494173185521</v>
      </c>
      <c r="AK845" t="n">
        <v>0</v>
      </c>
      <c r="AL845" t="n">
        <v>13.66643273634406</v>
      </c>
      <c r="AM845" t="n">
        <v>0</v>
      </c>
      <c r="AN845" t="n">
        <v>13.66775649483226</v>
      </c>
      <c r="AO845" t="n">
        <v>0</v>
      </c>
      <c r="AP845" t="n">
        <v>1</v>
      </c>
      <c r="AQ845" t="n">
        <v>0</v>
      </c>
      <c r="AR845" t="n">
        <v>0</v>
      </c>
      <c r="AS845" t="n">
        <v>0</v>
      </c>
      <c r="AT845" t="n">
        <v>3.152009635703729</v>
      </c>
      <c r="AU845" t="n">
        <v>0.9909383187960374</v>
      </c>
      <c r="AV845" t="n">
        <v>3.152009635703729</v>
      </c>
    </row>
    <row r="846" spans="1:48">
      <c r="A846" t="n">
        <v>843</v>
      </c>
      <c r="B846" t="n">
        <v>0</v>
      </c>
      <c r="C846" t="n">
        <v>0</v>
      </c>
      <c r="D846" t="n">
        <v>0</v>
      </c>
      <c r="E846" t="n">
        <v>55.7</v>
      </c>
      <c r="F846" t="n">
        <v>0.2919753118210151</v>
      </c>
      <c r="G846" t="n">
        <v>458.8621050686079</v>
      </c>
      <c r="H846" t="n">
        <v>1809.75214239059</v>
      </c>
      <c r="I846" t="n">
        <v>11.57608086055909</v>
      </c>
      <c r="J846" t="n">
        <v>11.57608086055909</v>
      </c>
      <c r="K846" t="n">
        <v>240.9077328772648</v>
      </c>
      <c r="L846" t="n">
        <v>5</v>
      </c>
      <c r="M846" t="n">
        <v>61.08208237253165</v>
      </c>
      <c r="N846" t="n">
        <v>1219.772943971258</v>
      </c>
      <c r="O846" t="b">
        <v>0</v>
      </c>
      <c r="P846" t="n">
        <v>11.57608086055909</v>
      </c>
      <c r="Q846" t="n">
        <v>0</v>
      </c>
      <c r="R846" t="n">
        <v>0.9434814770936596</v>
      </c>
      <c r="S846" t="n">
        <v>33.98877312057103</v>
      </c>
      <c r="T846" t="n">
        <v>96.05512898170663</v>
      </c>
      <c r="U846" t="n">
        <v>12.26953696665942</v>
      </c>
      <c r="V846" t="n">
        <v>5.428894007624081</v>
      </c>
      <c r="W846" t="n">
        <v>0</v>
      </c>
      <c r="X846" t="n">
        <v>0</v>
      </c>
      <c r="Y846" t="n">
        <v>-21.42817949427903</v>
      </c>
      <c r="Z846" t="n">
        <v>88.60871558527678</v>
      </c>
      <c r="AA846" t="n">
        <v>1219.772943971258</v>
      </c>
      <c r="AB846" t="b">
        <v>0</v>
      </c>
      <c r="AC846" t="b">
        <v>1</v>
      </c>
      <c r="AD846" t="n">
        <v>91.01921478691557</v>
      </c>
      <c r="AE846" t="n">
        <v>-0</v>
      </c>
      <c r="AF846" t="n">
        <v>0</v>
      </c>
      <c r="AG846" t="n">
        <v>0.03874673119952077</v>
      </c>
      <c r="AH846" t="b">
        <v>0</v>
      </c>
      <c r="AI846" t="b">
        <v>0</v>
      </c>
      <c r="AJ846" t="n">
        <v>1219.772943971258</v>
      </c>
      <c r="AK846" t="n">
        <v>0</v>
      </c>
      <c r="AL846" t="n">
        <v>12.26953696665942</v>
      </c>
      <c r="AM846" t="n">
        <v>0</v>
      </c>
      <c r="AN846" t="n">
        <v>12.27045624338733</v>
      </c>
      <c r="AO846" t="n">
        <v>0</v>
      </c>
      <c r="AP846" t="n">
        <v>1</v>
      </c>
      <c r="AQ846" t="n">
        <v>0</v>
      </c>
      <c r="AR846" t="n">
        <v>0</v>
      </c>
      <c r="AS846" t="n">
        <v>0</v>
      </c>
      <c r="AT846" t="n">
        <v>2.850578241448222</v>
      </c>
      <c r="AU846" t="n">
        <v>0.8961734057474106</v>
      </c>
      <c r="AV846" t="n">
        <v>2.850578241448222</v>
      </c>
    </row>
    <row r="847" spans="1:48">
      <c r="A847" t="n">
        <v>844</v>
      </c>
      <c r="B847" t="n">
        <v>0</v>
      </c>
      <c r="C847" t="n">
        <v>0</v>
      </c>
      <c r="D847" t="n">
        <v>0</v>
      </c>
      <c r="E847" t="n">
        <v>56.5</v>
      </c>
      <c r="F847" t="n">
        <v>0.1420307165444834</v>
      </c>
      <c r="G847" t="n">
        <v>465.4525841360205</v>
      </c>
      <c r="H847" t="n">
        <v>1835.744991832465</v>
      </c>
      <c r="I847" t="n">
        <v>7.788027431452847</v>
      </c>
      <c r="J847" t="n">
        <v>7.788027431452847</v>
      </c>
      <c r="K847" t="n">
        <v>159.7803649476065</v>
      </c>
      <c r="L847" t="n">
        <v>5</v>
      </c>
      <c r="M847" t="n">
        <v>40.51226291775012</v>
      </c>
      <c r="N847" t="n">
        <v>1237.292124495081</v>
      </c>
      <c r="O847" t="b">
        <v>0</v>
      </c>
      <c r="P847" t="n">
        <v>7.788027431452847</v>
      </c>
      <c r="Q847" t="n">
        <v>0</v>
      </c>
      <c r="R847" t="n">
        <v>0.9335169545649499</v>
      </c>
      <c r="S847" t="n">
        <v>34.01115168294278</v>
      </c>
      <c r="T847" t="n">
        <v>64.38792002391715</v>
      </c>
      <c r="U847" t="n">
        <v>8.342673792231581</v>
      </c>
      <c r="V847" t="n">
        <v>4.280705012418458</v>
      </c>
      <c r="W847" t="n">
        <v>0</v>
      </c>
      <c r="X847" t="n">
        <v>0</v>
      </c>
      <c r="Y847" t="n">
        <v>-21.42817949427903</v>
      </c>
      <c r="Z847" t="n">
        <v>88.66143299774917</v>
      </c>
      <c r="AA847" t="n">
        <v>1237.292124495081</v>
      </c>
      <c r="AB847" t="b">
        <v>0</v>
      </c>
      <c r="AC847" t="b">
        <v>1</v>
      </c>
      <c r="AD847" t="n">
        <v>91.01177444681339</v>
      </c>
      <c r="AE847" t="n">
        <v>-0</v>
      </c>
      <c r="AF847" t="n">
        <v>0</v>
      </c>
      <c r="AG847" t="n">
        <v>0.02631166190893108</v>
      </c>
      <c r="AH847" t="b">
        <v>0</v>
      </c>
      <c r="AI847" t="b">
        <v>0</v>
      </c>
      <c r="AJ847" t="n">
        <v>1237.292124495081</v>
      </c>
      <c r="AK847" t="n">
        <v>0</v>
      </c>
      <c r="AL847" t="n">
        <v>8.342673792231581</v>
      </c>
      <c r="AM847" t="n">
        <v>0</v>
      </c>
      <c r="AN847" t="n">
        <v>8.342951873441775</v>
      </c>
      <c r="AO847" t="n">
        <v>0</v>
      </c>
      <c r="AP847" t="n">
        <v>1</v>
      </c>
      <c r="AQ847" t="n">
        <v>0</v>
      </c>
      <c r="AR847" t="n">
        <v>0</v>
      </c>
      <c r="AS847" t="n">
        <v>0</v>
      </c>
      <c r="AT847" t="n">
        <v>2.044476379071192</v>
      </c>
      <c r="AU847" t="n">
        <v>0.6427486651520645</v>
      </c>
      <c r="AV847" t="n">
        <v>2.044476379071192</v>
      </c>
    </row>
    <row r="848" spans="1:48">
      <c r="A848" t="n">
        <v>845</v>
      </c>
      <c r="B848" t="n">
        <v>0</v>
      </c>
      <c r="C848" t="n">
        <v>0</v>
      </c>
      <c r="D848" t="n">
        <v>0</v>
      </c>
      <c r="E848" t="n">
        <v>56.8</v>
      </c>
      <c r="F848" t="n">
        <v>0.05656848866771469</v>
      </c>
      <c r="G848" t="n">
        <v>467.9240137863002</v>
      </c>
      <c r="H848" t="n">
        <v>1845.492310373168</v>
      </c>
      <c r="I848" t="n">
        <v>5.55492825689899</v>
      </c>
      <c r="J848" t="n">
        <v>5.55492825689899</v>
      </c>
      <c r="K848" t="n">
        <v>113.3638280436811</v>
      </c>
      <c r="L848" t="n">
        <v>5</v>
      </c>
      <c r="M848" t="n">
        <v>28.74336410843842</v>
      </c>
      <c r="N848" t="n">
        <v>1243.861817191515</v>
      </c>
      <c r="O848" t="b">
        <v>0</v>
      </c>
      <c r="P848" t="n">
        <v>5.55492825689899</v>
      </c>
      <c r="Q848" t="n">
        <v>0</v>
      </c>
      <c r="R848" t="n">
        <v>0.9217125059199534</v>
      </c>
      <c r="S848" t="n">
        <v>34.02886166847257</v>
      </c>
      <c r="T848" t="n">
        <v>46.26815904070033</v>
      </c>
      <c r="U848" t="n">
        <v>6.026747192015868</v>
      </c>
      <c r="V848" t="n">
        <v>3.622218226993482</v>
      </c>
      <c r="W848" t="n">
        <v>0</v>
      </c>
      <c r="X848" t="n">
        <v>0</v>
      </c>
      <c r="Y848" t="n">
        <v>-21.42817949427903</v>
      </c>
      <c r="Z848" t="n">
        <v>88.69590964831404</v>
      </c>
      <c r="AA848" t="n">
        <v>1243.861817191515</v>
      </c>
      <c r="AB848" t="b">
        <v>0</v>
      </c>
      <c r="AC848" t="b">
        <v>1</v>
      </c>
      <c r="AD848" t="n">
        <v>91.00433410671121</v>
      </c>
      <c r="AE848" t="n">
        <v>-0</v>
      </c>
      <c r="AF848" t="n">
        <v>0</v>
      </c>
      <c r="AG848" t="n">
        <v>0.03536064168660036</v>
      </c>
      <c r="AH848" t="b">
        <v>0</v>
      </c>
      <c r="AI848" t="b">
        <v>0</v>
      </c>
      <c r="AJ848" t="n">
        <v>1243.861817191515</v>
      </c>
      <c r="AK848" t="n">
        <v>0</v>
      </c>
      <c r="AL848" t="n">
        <v>6.026747192015868</v>
      </c>
      <c r="AM848" t="n">
        <v>0</v>
      </c>
      <c r="AN848" t="n">
        <v>6.026804646811363</v>
      </c>
      <c r="AO848" t="n">
        <v>0</v>
      </c>
      <c r="AP848" t="n">
        <v>1</v>
      </c>
      <c r="AQ848" t="n">
        <v>0</v>
      </c>
      <c r="AR848" t="n">
        <v>0</v>
      </c>
      <c r="AS848" t="n">
        <v>0</v>
      </c>
      <c r="AT848" t="n">
        <v>1.582529736411446</v>
      </c>
      <c r="AU848" t="n">
        <v>0.4975204830216755</v>
      </c>
      <c r="AV848" t="n">
        <v>1.582529736411446</v>
      </c>
    </row>
    <row r="849" spans="1:48">
      <c r="A849" t="n">
        <v>846</v>
      </c>
      <c r="B849" t="n">
        <v>0</v>
      </c>
      <c r="C849" t="n">
        <v>0</v>
      </c>
      <c r="D849" t="n">
        <v>0</v>
      </c>
      <c r="E849" t="n">
        <v>57</v>
      </c>
      <c r="F849" t="n">
        <v>0.04836199545131947</v>
      </c>
      <c r="G849" t="n">
        <v>469.5716335531534</v>
      </c>
      <c r="H849" t="n">
        <v>1851.990522733637</v>
      </c>
      <c r="I849" t="n">
        <v>5.365189382600692</v>
      </c>
      <c r="J849" t="n">
        <v>5.365189382600692</v>
      </c>
      <c r="K849" t="n">
        <v>109.1074949826666</v>
      </c>
      <c r="L849" t="n">
        <v>5</v>
      </c>
      <c r="M849" t="n">
        <v>27.66417215584853</v>
      </c>
      <c r="N849" t="n">
        <v>1248.241612322472</v>
      </c>
      <c r="O849" t="b">
        <v>0</v>
      </c>
      <c r="P849" t="n">
        <v>5.365189382600692</v>
      </c>
      <c r="Q849" t="n">
        <v>0</v>
      </c>
      <c r="R849" t="n">
        <v>0.9201203450965703</v>
      </c>
      <c r="S849" t="n">
        <v>34.04373645270369</v>
      </c>
      <c r="T849" t="n">
        <v>44.60804070749732</v>
      </c>
      <c r="U849" t="n">
        <v>5.830964841927926</v>
      </c>
      <c r="V849" t="n">
        <v>3.563274897633036</v>
      </c>
      <c r="W849" t="n">
        <v>0</v>
      </c>
      <c r="X849" t="n">
        <v>0</v>
      </c>
      <c r="Y849" t="n">
        <v>-21.42817949427903</v>
      </c>
      <c r="Z849" t="n">
        <v>88.72017362036637</v>
      </c>
      <c r="AA849" t="n">
        <v>1248.241612322472</v>
      </c>
      <c r="AB849" t="b">
        <v>0</v>
      </c>
      <c r="AC849" t="b">
        <v>1</v>
      </c>
      <c r="AD849" t="n">
        <v>90.99689376660903</v>
      </c>
      <c r="AE849" t="n">
        <v>-0</v>
      </c>
      <c r="AF849" t="n">
        <v>0</v>
      </c>
      <c r="AG849" t="n">
        <v>0.04464731251320408</v>
      </c>
      <c r="AH849" t="b">
        <v>0</v>
      </c>
      <c r="AI849" t="b">
        <v>0</v>
      </c>
      <c r="AJ849" t="n">
        <v>1248.241612322472</v>
      </c>
      <c r="AK849" t="n">
        <v>0</v>
      </c>
      <c r="AL849" t="n">
        <v>5.830964841927926</v>
      </c>
      <c r="AM849" t="n">
        <v>0</v>
      </c>
      <c r="AN849" t="n">
        <v>5.831001612997043</v>
      </c>
      <c r="AO849" t="n">
        <v>0</v>
      </c>
      <c r="AP849" t="n">
        <v>1</v>
      </c>
      <c r="AQ849" t="n">
        <v>0</v>
      </c>
      <c r="AR849" t="n">
        <v>0</v>
      </c>
      <c r="AS849" t="n">
        <v>0</v>
      </c>
      <c r="AT849" t="n">
        <v>1.544096608018</v>
      </c>
      <c r="AU849" t="n">
        <v>0.4854377599218233</v>
      </c>
      <c r="AV849" t="n">
        <v>1.544096608018</v>
      </c>
    </row>
    <row r="850" spans="1:48">
      <c r="A850" t="n">
        <v>847</v>
      </c>
      <c r="B850" t="n">
        <v>0</v>
      </c>
      <c r="C850" t="n">
        <v>0</v>
      </c>
      <c r="D850" t="n">
        <v>0</v>
      </c>
      <c r="E850" t="n">
        <v>57.2</v>
      </c>
      <c r="F850" t="n">
        <v>0.08331686286034667</v>
      </c>
      <c r="G850" t="n">
        <v>471.2192533200067</v>
      </c>
      <c r="H850" t="n">
        <v>1858.488735094106</v>
      </c>
      <c r="I850" t="n">
        <v>6.33951285636175</v>
      </c>
      <c r="J850" t="n">
        <v>6.33951285636175</v>
      </c>
      <c r="K850" t="n">
        <v>128.4707448741788</v>
      </c>
      <c r="L850" t="n">
        <v>5</v>
      </c>
      <c r="M850" t="n">
        <v>32.5737182743861</v>
      </c>
      <c r="N850" t="n">
        <v>1252.621407453428</v>
      </c>
      <c r="O850" t="b">
        <v>0</v>
      </c>
      <c r="P850" t="n">
        <v>6.33951285636175</v>
      </c>
      <c r="Q850" t="n">
        <v>0</v>
      </c>
      <c r="R850" t="n">
        <v>0.926381574488026</v>
      </c>
      <c r="S850" t="n">
        <v>34.05839534199659</v>
      </c>
      <c r="T850" t="n">
        <v>52.16960288829557</v>
      </c>
      <c r="U850" t="n">
        <v>6.84330629078557</v>
      </c>
      <c r="V850" t="n">
        <v>3.840644024221248</v>
      </c>
      <c r="W850" t="n">
        <v>0</v>
      </c>
      <c r="X850" t="n">
        <v>0</v>
      </c>
      <c r="Y850" t="n">
        <v>-21.42817949427903</v>
      </c>
      <c r="Z850" t="n">
        <v>88.7608835012778</v>
      </c>
      <c r="AA850" t="n">
        <v>1252.621407453428</v>
      </c>
      <c r="AB850" t="b">
        <v>0</v>
      </c>
      <c r="AC850" t="b">
        <v>1</v>
      </c>
      <c r="AD850" t="n">
        <v>90.98945342650686</v>
      </c>
      <c r="AE850" t="n">
        <v>-0</v>
      </c>
      <c r="AF850" t="n">
        <v>0</v>
      </c>
      <c r="AG850" t="n">
        <v>0.04659521547437812</v>
      </c>
      <c r="AH850" t="b">
        <v>0</v>
      </c>
      <c r="AI850" t="b">
        <v>0</v>
      </c>
      <c r="AJ850" t="n">
        <v>1252.621407453428</v>
      </c>
      <c r="AK850" t="n">
        <v>0</v>
      </c>
      <c r="AL850" t="n">
        <v>6.84330629078557</v>
      </c>
      <c r="AM850" t="n">
        <v>0</v>
      </c>
      <c r="AN850" t="n">
        <v>6.84341890218474</v>
      </c>
      <c r="AO850" t="n">
        <v>0</v>
      </c>
      <c r="AP850" t="n">
        <v>1</v>
      </c>
      <c r="AQ850" t="n">
        <v>0</v>
      </c>
      <c r="AR850" t="n">
        <v>0</v>
      </c>
      <c r="AS850" t="n">
        <v>0</v>
      </c>
      <c r="AT850" t="n">
        <v>1.744440913042035</v>
      </c>
      <c r="AU850" t="n">
        <v>0.5484226082395708</v>
      </c>
      <c r="AV850" t="n">
        <v>1.744440913042035</v>
      </c>
    </row>
    <row r="851" spans="1:48">
      <c r="A851" t="n">
        <v>848</v>
      </c>
      <c r="B851" t="n">
        <v>0</v>
      </c>
      <c r="C851" t="n">
        <v>0</v>
      </c>
      <c r="D851" t="n">
        <v>0</v>
      </c>
      <c r="E851" t="n">
        <v>57.7</v>
      </c>
      <c r="F851" t="n">
        <v>0.201703886440634</v>
      </c>
      <c r="G851" t="n">
        <v>475.3383027371396</v>
      </c>
      <c r="H851" t="n">
        <v>1874.734265995279</v>
      </c>
      <c r="I851" t="n">
        <v>9.649132308236936</v>
      </c>
      <c r="J851" t="n">
        <v>9.649132308236936</v>
      </c>
      <c r="K851" t="n">
        <v>193.8459948917088</v>
      </c>
      <c r="L851" t="n">
        <v>5</v>
      </c>
      <c r="M851" t="n">
        <v>49.14959302528115</v>
      </c>
      <c r="N851" t="n">
        <v>1263.570895280818</v>
      </c>
      <c r="O851" t="b">
        <v>0</v>
      </c>
      <c r="P851" t="n">
        <v>9.649132308236936</v>
      </c>
      <c r="Q851" t="n">
        <v>0</v>
      </c>
      <c r="R851" t="n">
        <v>0.9385313551255872</v>
      </c>
      <c r="S851" t="n">
        <v>34.07435862600284</v>
      </c>
      <c r="T851" t="n">
        <v>77.69825104551023</v>
      </c>
      <c r="U851" t="n">
        <v>10.28109743541361</v>
      </c>
      <c r="V851" t="n">
        <v>4.776006200879451</v>
      </c>
      <c r="W851" t="n">
        <v>0</v>
      </c>
      <c r="X851" t="n">
        <v>0</v>
      </c>
      <c r="Y851" t="n">
        <v>-21.42817949427903</v>
      </c>
      <c r="Z851" t="n">
        <v>88.81624767932203</v>
      </c>
      <c r="AA851" t="n">
        <v>1263.570895280818</v>
      </c>
      <c r="AB851" t="b">
        <v>0</v>
      </c>
      <c r="AC851" t="b">
        <v>1</v>
      </c>
      <c r="AD851" t="n">
        <v>90.98201308640468</v>
      </c>
      <c r="AE851" t="n">
        <v>-0</v>
      </c>
      <c r="AF851" t="n">
        <v>0</v>
      </c>
      <c r="AG851" t="n">
        <v>0.05294970443697355</v>
      </c>
      <c r="AH851" t="b">
        <v>0</v>
      </c>
      <c r="AI851" t="b">
        <v>0</v>
      </c>
      <c r="AJ851" t="n">
        <v>1263.570895280818</v>
      </c>
      <c r="AK851" t="n">
        <v>0</v>
      </c>
      <c r="AL851" t="n">
        <v>10.28109743541361</v>
      </c>
      <c r="AM851" t="n">
        <v>0</v>
      </c>
      <c r="AN851" t="n">
        <v>10.28161452857307</v>
      </c>
      <c r="AO851" t="n">
        <v>0</v>
      </c>
      <c r="AP851" t="n">
        <v>1</v>
      </c>
      <c r="AQ851" t="n">
        <v>0</v>
      </c>
      <c r="AR851" t="n">
        <v>0</v>
      </c>
      <c r="AS851" t="n">
        <v>0</v>
      </c>
      <c r="AT851" t="n">
        <v>2.433383288868415</v>
      </c>
      <c r="AU851" t="n">
        <v>0.7650143952428865</v>
      </c>
      <c r="AV851" t="n">
        <v>2.433383288868415</v>
      </c>
    </row>
    <row r="852" spans="1:48">
      <c r="A852" t="n">
        <v>849</v>
      </c>
      <c r="B852" t="n">
        <v>0</v>
      </c>
      <c r="C852" t="n">
        <v>0</v>
      </c>
      <c r="D852" t="n">
        <v>0</v>
      </c>
      <c r="E852" t="n">
        <v>58.7</v>
      </c>
      <c r="F852" t="n">
        <v>0.359867591377121</v>
      </c>
      <c r="G852" t="n">
        <v>483.5764015714054</v>
      </c>
      <c r="H852" t="n">
        <v>1907.225327797623</v>
      </c>
      <c r="I852" t="n">
        <v>14.25989845774472</v>
      </c>
      <c r="J852" t="n">
        <v>14.25989845774472</v>
      </c>
      <c r="K852" t="n">
        <v>281.5935583494488</v>
      </c>
      <c r="L852" t="n">
        <v>5</v>
      </c>
      <c r="M852" t="n">
        <v>71.39796104194949</v>
      </c>
      <c r="N852" t="n">
        <v>1285.469870935598</v>
      </c>
      <c r="O852" t="b">
        <v>0</v>
      </c>
      <c r="P852" t="n">
        <v>14.25989845774472</v>
      </c>
      <c r="Q852" t="n">
        <v>0</v>
      </c>
      <c r="R852" t="n">
        <v>0.9461041376402419</v>
      </c>
      <c r="S852" t="n">
        <v>34.09464580816605</v>
      </c>
      <c r="T852" t="n">
        <v>111.9662082916063</v>
      </c>
      <c r="U852" t="n">
        <v>15.07222925090628</v>
      </c>
      <c r="V852" t="n">
        <v>6.034515351028432</v>
      </c>
      <c r="W852" t="n">
        <v>0</v>
      </c>
      <c r="X852" t="n">
        <v>0</v>
      </c>
      <c r="Y852" t="n">
        <v>-21.42817949427903</v>
      </c>
      <c r="Z852" t="n">
        <v>88.87382234194385</v>
      </c>
      <c r="AA852" t="n">
        <v>1285.469870935598</v>
      </c>
      <c r="AB852" t="b">
        <v>0</v>
      </c>
      <c r="AC852" t="b">
        <v>1</v>
      </c>
      <c r="AD852" t="n">
        <v>90.9745727463025</v>
      </c>
      <c r="AE852" t="n">
        <v>-0</v>
      </c>
      <c r="AF852" t="n">
        <v>0</v>
      </c>
      <c r="AG852" t="n">
        <v>0.05593875288578842</v>
      </c>
      <c r="AH852" t="b">
        <v>0</v>
      </c>
      <c r="AI852" t="b">
        <v>0</v>
      </c>
      <c r="AJ852" t="n">
        <v>1285.469870935598</v>
      </c>
      <c r="AK852" t="n">
        <v>0</v>
      </c>
      <c r="AL852" t="n">
        <v>15.07222925090628</v>
      </c>
      <c r="AM852" t="n">
        <v>0</v>
      </c>
      <c r="AN852" t="n">
        <v>15.07355300939448</v>
      </c>
      <c r="AO852" t="n">
        <v>0</v>
      </c>
      <c r="AP852" t="n">
        <v>1</v>
      </c>
      <c r="AQ852" t="n">
        <v>0</v>
      </c>
      <c r="AR852" t="n">
        <v>0</v>
      </c>
      <c r="AS852" t="n">
        <v>0</v>
      </c>
      <c r="AT852" t="n">
        <v>3.413687069381317</v>
      </c>
      <c r="AU852" t="n">
        <v>1.073205261529363</v>
      </c>
      <c r="AV852" t="n">
        <v>3.413687069381317</v>
      </c>
    </row>
    <row r="853" spans="1:48">
      <c r="A853" t="n">
        <v>850</v>
      </c>
      <c r="B853" t="n">
        <v>0</v>
      </c>
      <c r="C853" t="n">
        <v>0</v>
      </c>
      <c r="D853" t="n">
        <v>0</v>
      </c>
      <c r="E853" t="n">
        <v>60.1</v>
      </c>
      <c r="F853" t="n">
        <v>0.3588257480508652</v>
      </c>
      <c r="G853" t="n">
        <v>495.1097399393776</v>
      </c>
      <c r="H853" t="n">
        <v>1952.712814320905</v>
      </c>
      <c r="I853" t="n">
        <v>14.65898905280082</v>
      </c>
      <c r="J853" t="n">
        <v>14.65898905280082</v>
      </c>
      <c r="K853" t="n">
        <v>282.7313276570438</v>
      </c>
      <c r="L853" t="n">
        <v>5</v>
      </c>
      <c r="M853" t="n">
        <v>71.68644210371292</v>
      </c>
      <c r="N853" t="n">
        <v>1316.12843685229</v>
      </c>
      <c r="O853" t="b">
        <v>0</v>
      </c>
      <c r="P853" t="n">
        <v>14.65898905280082</v>
      </c>
      <c r="Q853" t="n">
        <v>0</v>
      </c>
      <c r="R853" t="n">
        <v>0.9460627561913991</v>
      </c>
      <c r="S853" t="n">
        <v>34.12093345350119</v>
      </c>
      <c r="T853" t="n">
        <v>112.4235212614299</v>
      </c>
      <c r="U853" t="n">
        <v>15.49473220129083</v>
      </c>
      <c r="V853" t="n">
        <v>6.063814876099173</v>
      </c>
      <c r="W853" t="n">
        <v>0</v>
      </c>
      <c r="X853" t="n">
        <v>0</v>
      </c>
      <c r="Y853" t="n">
        <v>-21.42817949427903</v>
      </c>
      <c r="Z853" t="n">
        <v>88.93139700456567</v>
      </c>
      <c r="AA853" t="n">
        <v>1316.12843685229</v>
      </c>
      <c r="AB853" t="b">
        <v>0</v>
      </c>
      <c r="AC853" t="b">
        <v>1</v>
      </c>
      <c r="AD853" t="n">
        <v>90.96713240620032</v>
      </c>
      <c r="AE853" t="n">
        <v>-0</v>
      </c>
      <c r="AF853" t="n">
        <v>0</v>
      </c>
      <c r="AG853" t="n">
        <v>0.06028096396121141</v>
      </c>
      <c r="AH853" t="b">
        <v>0</v>
      </c>
      <c r="AI853" t="b">
        <v>0</v>
      </c>
      <c r="AJ853" t="n">
        <v>1316.12843685229</v>
      </c>
      <c r="AK853" t="n">
        <v>0</v>
      </c>
      <c r="AL853" t="n">
        <v>15.49473220129083</v>
      </c>
      <c r="AM853" t="n">
        <v>0</v>
      </c>
      <c r="AN853" t="n">
        <v>15.49605595977903</v>
      </c>
      <c r="AO853" t="n">
        <v>0</v>
      </c>
      <c r="AP853" t="n">
        <v>1</v>
      </c>
      <c r="AQ853" t="n">
        <v>0</v>
      </c>
      <c r="AR853" t="n">
        <v>0</v>
      </c>
      <c r="AS853" t="n">
        <v>0</v>
      </c>
      <c r="AT853" t="n">
        <v>3.490403266948504</v>
      </c>
      <c r="AU853" t="n">
        <v>1.0973235316579</v>
      </c>
      <c r="AV853" t="n">
        <v>3.490403266948504</v>
      </c>
    </row>
    <row r="854" spans="1:48">
      <c r="A854" t="n">
        <v>851</v>
      </c>
      <c r="B854" t="n">
        <v>0</v>
      </c>
      <c r="C854" t="n">
        <v>0</v>
      </c>
      <c r="D854" t="n">
        <v>0</v>
      </c>
      <c r="E854" t="n">
        <v>61.1</v>
      </c>
      <c r="F854" t="n">
        <v>0.2048294164193951</v>
      </c>
      <c r="G854" t="n">
        <v>503.3478387736434</v>
      </c>
      <c r="H854" t="n">
        <v>1985.20387612325</v>
      </c>
      <c r="I854" t="n">
        <v>10.52649441872666</v>
      </c>
      <c r="J854" t="n">
        <v>10.52649441872666</v>
      </c>
      <c r="K854" t="n">
        <v>199.7040802938265</v>
      </c>
      <c r="L854" t="n">
        <v>5</v>
      </c>
      <c r="M854" t="n">
        <v>50.63490879660914</v>
      </c>
      <c r="N854" t="n">
        <v>1338.02741250707</v>
      </c>
      <c r="O854" t="b">
        <v>0</v>
      </c>
      <c r="P854" t="n">
        <v>10.52649441872666</v>
      </c>
      <c r="Q854" t="n">
        <v>0</v>
      </c>
      <c r="R854" t="n">
        <v>0.9388703923690879</v>
      </c>
      <c r="S854" t="n">
        <v>34.14797755762084</v>
      </c>
      <c r="T854" t="n">
        <v>80.01741034081603</v>
      </c>
      <c r="U854" t="n">
        <v>11.21187173893592</v>
      </c>
      <c r="V854" t="n">
        <v>4.891432897775772</v>
      </c>
      <c r="W854" t="n">
        <v>0</v>
      </c>
      <c r="X854" t="n">
        <v>0</v>
      </c>
      <c r="Y854" t="n">
        <v>-21.42817949427903</v>
      </c>
      <c r="Z854" t="n">
        <v>88.99180250538031</v>
      </c>
      <c r="AA854" t="n">
        <v>1338.02741250707</v>
      </c>
      <c r="AB854" t="b">
        <v>0</v>
      </c>
      <c r="AC854" t="b">
        <v>1</v>
      </c>
      <c r="AD854" t="n">
        <v>90.95969206609814</v>
      </c>
      <c r="AE854" t="n">
        <v>-0</v>
      </c>
      <c r="AF854" t="n">
        <v>0</v>
      </c>
      <c r="AG854" t="n">
        <v>0.06198571050865809</v>
      </c>
      <c r="AH854" t="b">
        <v>0</v>
      </c>
      <c r="AI854" t="b">
        <v>0</v>
      </c>
      <c r="AJ854" t="n">
        <v>1338.02741250707</v>
      </c>
      <c r="AK854" t="n">
        <v>0</v>
      </c>
      <c r="AL854" t="n">
        <v>11.21187173893592</v>
      </c>
      <c r="AM854" t="n">
        <v>0</v>
      </c>
      <c r="AN854" t="n">
        <v>11.21246007604179</v>
      </c>
      <c r="AO854" t="n">
        <v>0</v>
      </c>
      <c r="AP854" t="n">
        <v>1</v>
      </c>
      <c r="AQ854" t="n">
        <v>0</v>
      </c>
      <c r="AR854" t="n">
        <v>0</v>
      </c>
      <c r="AS854" t="n">
        <v>0</v>
      </c>
      <c r="AT854" t="n">
        <v>2.611604629993316</v>
      </c>
      <c r="AU854" t="n">
        <v>0.8210441592852971</v>
      </c>
      <c r="AV854" t="n">
        <v>2.611604629993316</v>
      </c>
    </row>
    <row r="855" spans="1:48">
      <c r="A855" t="n">
        <v>852</v>
      </c>
      <c r="B855" t="n">
        <v>0</v>
      </c>
      <c r="C855" t="n">
        <v>0</v>
      </c>
      <c r="D855" t="n">
        <v>0</v>
      </c>
      <c r="E855" t="n">
        <v>61.7</v>
      </c>
      <c r="F855" t="n">
        <v>0.1551899196049042</v>
      </c>
      <c r="G855" t="n">
        <v>508.290698074203</v>
      </c>
      <c r="H855" t="n">
        <v>2004.698513204656</v>
      </c>
      <c r="I855" t="n">
        <v>9.224167949876</v>
      </c>
      <c r="J855" t="n">
        <v>9.224167949876</v>
      </c>
      <c r="K855" t="n">
        <v>173.295155393729</v>
      </c>
      <c r="L855" t="n">
        <v>5</v>
      </c>
      <c r="M855" t="n">
        <v>43.93893392335927</v>
      </c>
      <c r="N855" t="n">
        <v>1351.166797899939</v>
      </c>
      <c r="O855" t="b">
        <v>0</v>
      </c>
      <c r="P855" t="n">
        <v>9.224167949876</v>
      </c>
      <c r="Q855" t="n">
        <v>0</v>
      </c>
      <c r="R855" t="n">
        <v>0.9351468378203988</v>
      </c>
      <c r="S855" t="n">
        <v>34.16998731226707</v>
      </c>
      <c r="T855" t="n">
        <v>69.71236386163687</v>
      </c>
      <c r="U855" t="n">
        <v>9.863871187732725</v>
      </c>
      <c r="V855" t="n">
        <v>4.521067239442104</v>
      </c>
      <c r="W855" t="n">
        <v>0</v>
      </c>
      <c r="X855" t="n">
        <v>0</v>
      </c>
      <c r="Y855" t="n">
        <v>-21.42817949427903</v>
      </c>
      <c r="Z855" t="n">
        <v>89.05074707208493</v>
      </c>
      <c r="AA855" t="n">
        <v>1351.166797899939</v>
      </c>
      <c r="AB855" t="b">
        <v>0</v>
      </c>
      <c r="AC855" t="b">
        <v>1</v>
      </c>
      <c r="AD855" t="n">
        <v>90.95225172599596</v>
      </c>
      <c r="AE855" t="n">
        <v>-0</v>
      </c>
      <c r="AF855" t="n">
        <v>0</v>
      </c>
      <c r="AG855" t="n">
        <v>0.04771662736167381</v>
      </c>
      <c r="AH855" t="b">
        <v>0</v>
      </c>
      <c r="AI855" t="b">
        <v>0</v>
      </c>
      <c r="AJ855" t="n">
        <v>1351.166797899939</v>
      </c>
      <c r="AK855" t="n">
        <v>0</v>
      </c>
      <c r="AL855" t="n">
        <v>9.863871187732725</v>
      </c>
      <c r="AM855" t="n">
        <v>0</v>
      </c>
      <c r="AN855" t="n">
        <v>9.864202127354774</v>
      </c>
      <c r="AO855" t="n">
        <v>0</v>
      </c>
      <c r="AP855" t="n">
        <v>1</v>
      </c>
      <c r="AQ855" t="n">
        <v>0</v>
      </c>
      <c r="AR855" t="n">
        <v>0</v>
      </c>
      <c r="AS855" t="n">
        <v>0</v>
      </c>
      <c r="AT855" t="n">
        <v>2.341511768741399</v>
      </c>
      <c r="AU855" t="n">
        <v>0.7361315489886503</v>
      </c>
      <c r="AV855" t="n">
        <v>2.341511768741399</v>
      </c>
    </row>
    <row r="856" spans="1:48">
      <c r="A856" t="n">
        <v>853</v>
      </c>
      <c r="B856" t="n">
        <v>0</v>
      </c>
      <c r="C856" t="n">
        <v>0</v>
      </c>
      <c r="D856" t="n">
        <v>0</v>
      </c>
      <c r="E856" t="n">
        <v>62.3</v>
      </c>
      <c r="F856" t="n">
        <v>0.1744109051609986</v>
      </c>
      <c r="G856" t="n">
        <v>513.2335573747624</v>
      </c>
      <c r="H856" t="n">
        <v>2024.193150286063</v>
      </c>
      <c r="I856" t="n">
        <v>9.920112971247386</v>
      </c>
      <c r="J856" t="n">
        <v>9.920112971247386</v>
      </c>
      <c r="K856" t="n">
        <v>184.5750332632113</v>
      </c>
      <c r="L856" t="n">
        <v>5</v>
      </c>
      <c r="M856" t="n">
        <v>46.798943525155</v>
      </c>
      <c r="N856" t="n">
        <v>1364.306183292807</v>
      </c>
      <c r="O856" t="b">
        <v>0</v>
      </c>
      <c r="P856" t="n">
        <v>9.920112971247386</v>
      </c>
      <c r="Q856" t="n">
        <v>0</v>
      </c>
      <c r="R856" t="n">
        <v>0.9367664198695249</v>
      </c>
      <c r="S856" t="n">
        <v>34.19044884614693</v>
      </c>
      <c r="T856" t="n">
        <v>74.12160901325861</v>
      </c>
      <c r="U856" t="n">
        <v>10.5897401538252</v>
      </c>
      <c r="V856" t="n">
        <v>4.686974702939622</v>
      </c>
      <c r="W856" t="n">
        <v>0</v>
      </c>
      <c r="X856" t="n">
        <v>0</v>
      </c>
      <c r="Y856" t="n">
        <v>-21.42817949427903</v>
      </c>
      <c r="Z856" t="n">
        <v>89.11519772208587</v>
      </c>
      <c r="AA856" t="n">
        <v>1364.306183292807</v>
      </c>
      <c r="AB856" t="b">
        <v>0</v>
      </c>
      <c r="AC856" t="b">
        <v>1</v>
      </c>
      <c r="AD856" t="n">
        <v>90.94481138589379</v>
      </c>
      <c r="AE856" t="n">
        <v>-0</v>
      </c>
      <c r="AF856" t="n">
        <v>0</v>
      </c>
      <c r="AG856" t="n">
        <v>0.05104087559017845</v>
      </c>
      <c r="AH856" t="b">
        <v>0</v>
      </c>
      <c r="AI856" t="b">
        <v>0</v>
      </c>
      <c r="AJ856" t="n">
        <v>1364.306183292807</v>
      </c>
      <c r="AK856" t="n">
        <v>0</v>
      </c>
      <c r="AL856" t="n">
        <v>10.5897401538252</v>
      </c>
      <c r="AM856" t="n">
        <v>0</v>
      </c>
      <c r="AN856" t="n">
        <v>10.59007109344725</v>
      </c>
      <c r="AO856" t="n">
        <v>0</v>
      </c>
      <c r="AP856" t="n">
        <v>1</v>
      </c>
      <c r="AQ856" t="n">
        <v>0</v>
      </c>
      <c r="AR856" t="n">
        <v>0</v>
      </c>
      <c r="AS856" t="n">
        <v>0</v>
      </c>
      <c r="AT856" t="n">
        <v>2.484126948211549</v>
      </c>
      <c r="AU856" t="n">
        <v>0.7809673402813357</v>
      </c>
      <c r="AV856" t="n">
        <v>2.484126948211549</v>
      </c>
    </row>
    <row r="857" spans="1:48">
      <c r="A857" t="n">
        <v>854</v>
      </c>
      <c r="B857" t="n">
        <v>0</v>
      </c>
      <c r="C857" t="n">
        <v>0</v>
      </c>
      <c r="D857" t="n">
        <v>0</v>
      </c>
      <c r="E857" t="n">
        <v>62.9</v>
      </c>
      <c r="F857" t="n">
        <v>0.1471664597510998</v>
      </c>
      <c r="G857" t="n">
        <v>518.176416675322</v>
      </c>
      <c r="H857" t="n">
        <v>2043.68778736747</v>
      </c>
      <c r="I857" t="n">
        <v>9.24836187767248</v>
      </c>
      <c r="J857" t="n">
        <v>9.24836187767248</v>
      </c>
      <c r="K857" t="n">
        <v>170.4349091506215</v>
      </c>
      <c r="L857" t="n">
        <v>5</v>
      </c>
      <c r="M857" t="n">
        <v>43.21371935867684</v>
      </c>
      <c r="N857" t="n">
        <v>1377.445568685675</v>
      </c>
      <c r="O857" t="b">
        <v>0</v>
      </c>
      <c r="P857" t="n">
        <v>9.24836187767248</v>
      </c>
      <c r="Q857" t="n">
        <v>0</v>
      </c>
      <c r="R857" t="n">
        <v>0.9345359683307557</v>
      </c>
      <c r="S857" t="n">
        <v>34.2119046217143</v>
      </c>
      <c r="T857" t="n">
        <v>68.60657352301097</v>
      </c>
      <c r="U857" t="n">
        <v>9.896207520178883</v>
      </c>
      <c r="V857" t="n">
        <v>4.491262901828719</v>
      </c>
      <c r="W857" t="n">
        <v>0</v>
      </c>
      <c r="X857" t="n">
        <v>0</v>
      </c>
      <c r="Y857" t="n">
        <v>-21.42817949427903</v>
      </c>
      <c r="Z857" t="n">
        <v>89.17700160651496</v>
      </c>
      <c r="AA857" t="n">
        <v>1377.445568685675</v>
      </c>
      <c r="AB857" t="b">
        <v>0</v>
      </c>
      <c r="AC857" t="b">
        <v>1</v>
      </c>
      <c r="AD857" t="n">
        <v>90.93737104579161</v>
      </c>
      <c r="AE857" t="n">
        <v>-0</v>
      </c>
      <c r="AF857" t="n">
        <v>0</v>
      </c>
      <c r="AG857" t="n">
        <v>0.05417969484473767</v>
      </c>
      <c r="AH857" t="b">
        <v>0</v>
      </c>
      <c r="AI857" t="b">
        <v>0</v>
      </c>
      <c r="AJ857" t="n">
        <v>1377.445568685675</v>
      </c>
      <c r="AK857" t="n">
        <v>0</v>
      </c>
      <c r="AL857" t="n">
        <v>9.896207520178883</v>
      </c>
      <c r="AM857" t="n">
        <v>0</v>
      </c>
      <c r="AN857" t="n">
        <v>9.896437339360862</v>
      </c>
      <c r="AO857" t="n">
        <v>0</v>
      </c>
      <c r="AP857" t="n">
        <v>1</v>
      </c>
      <c r="AQ857" t="n">
        <v>0</v>
      </c>
      <c r="AR857" t="n">
        <v>0</v>
      </c>
      <c r="AS857" t="n">
        <v>0</v>
      </c>
      <c r="AT857" t="n">
        <v>2.345810092108547</v>
      </c>
      <c r="AU857" t="n">
        <v>0.7374828688840074</v>
      </c>
      <c r="AV857" t="n">
        <v>2.345810092108547</v>
      </c>
    </row>
    <row r="858" spans="1:48">
      <c r="A858" t="n">
        <v>855</v>
      </c>
      <c r="B858" t="n">
        <v>0</v>
      </c>
      <c r="C858" t="n">
        <v>0</v>
      </c>
      <c r="D858" t="n">
        <v>0</v>
      </c>
      <c r="E858" t="n">
        <v>63.3</v>
      </c>
      <c r="F858" t="n">
        <v>0.07025658916793631</v>
      </c>
      <c r="G858" t="n">
        <v>521.4716562090283</v>
      </c>
      <c r="H858" t="n">
        <v>2056.684212088408</v>
      </c>
      <c r="I858" t="n">
        <v>7.037077532569294</v>
      </c>
      <c r="J858" t="n">
        <v>7.037077532569294</v>
      </c>
      <c r="K858" t="n">
        <v>128.8644160303566</v>
      </c>
      <c r="L858" t="n">
        <v>5</v>
      </c>
      <c r="M858" t="n">
        <v>32.67353347625673</v>
      </c>
      <c r="N858" t="n">
        <v>1386.205158947587</v>
      </c>
      <c r="O858" t="b">
        <v>0</v>
      </c>
      <c r="P858" t="n">
        <v>7.037077532569294</v>
      </c>
      <c r="Q858" t="n">
        <v>0</v>
      </c>
      <c r="R858" t="n">
        <v>0.9254775314201223</v>
      </c>
      <c r="S858" t="n">
        <v>34.2326130620777</v>
      </c>
      <c r="T858" t="n">
        <v>52.38058298509841</v>
      </c>
      <c r="U858" t="n">
        <v>7.603725961635258</v>
      </c>
      <c r="V858" t="n">
        <v>3.90353034970267</v>
      </c>
      <c r="W858" t="n">
        <v>0</v>
      </c>
      <c r="X858" t="n">
        <v>0</v>
      </c>
      <c r="Y858" t="n">
        <v>-21.42817949427903</v>
      </c>
      <c r="Z858" t="n">
        <v>89.23137757549745</v>
      </c>
      <c r="AA858" t="n">
        <v>1386.205158947587</v>
      </c>
      <c r="AB858" t="b">
        <v>0</v>
      </c>
      <c r="AC858" t="b">
        <v>1</v>
      </c>
      <c r="AD858" t="n">
        <v>90.92993070568943</v>
      </c>
      <c r="AE858" t="n">
        <v>-0</v>
      </c>
      <c r="AF858" t="n">
        <v>0</v>
      </c>
      <c r="AG858" t="n">
        <v>0.05553425284078373</v>
      </c>
      <c r="AH858" t="b">
        <v>0</v>
      </c>
      <c r="AI858" t="b">
        <v>0</v>
      </c>
      <c r="AJ858" t="n">
        <v>1386.205158947587</v>
      </c>
      <c r="AK858" t="n">
        <v>0</v>
      </c>
      <c r="AL858" t="n">
        <v>7.603725961635258</v>
      </c>
      <c r="AM858" t="n">
        <v>0</v>
      </c>
      <c r="AN858" t="n">
        <v>7.603783416430753</v>
      </c>
      <c r="AO858" t="n">
        <v>0</v>
      </c>
      <c r="AP858" t="n">
        <v>1</v>
      </c>
      <c r="AQ858" t="n">
        <v>0</v>
      </c>
      <c r="AR858" t="n">
        <v>0</v>
      </c>
      <c r="AS858" t="n">
        <v>0</v>
      </c>
      <c r="AT858" t="n">
        <v>1.897461367045144</v>
      </c>
      <c r="AU858" t="n">
        <v>0.5965296411983686</v>
      </c>
      <c r="AV858" t="n">
        <v>1.897461367045144</v>
      </c>
    </row>
    <row r="859" spans="1:48">
      <c r="A859" t="n">
        <v>856</v>
      </c>
      <c r="B859" t="n">
        <v>0</v>
      </c>
      <c r="C859" t="n">
        <v>0</v>
      </c>
      <c r="D859" t="n">
        <v>0</v>
      </c>
      <c r="E859" t="n">
        <v>63.4</v>
      </c>
      <c r="F859" t="n">
        <v>-0.01152614975618071</v>
      </c>
      <c r="G859" t="n">
        <v>522.2954660924548</v>
      </c>
      <c r="H859" t="n">
        <v>2059.933318268642</v>
      </c>
      <c r="I859" t="n">
        <v>4.607515261985031</v>
      </c>
      <c r="J859" t="n">
        <v>4.607515261985031</v>
      </c>
      <c r="K859" t="n">
        <v>84.24068868173471</v>
      </c>
      <c r="L859" t="n">
        <v>5</v>
      </c>
      <c r="M859" t="n">
        <v>21.35920098421266</v>
      </c>
      <c r="N859" t="n">
        <v>1388.395056513065</v>
      </c>
      <c r="O859" t="b">
        <v>0</v>
      </c>
      <c r="P859" t="n">
        <v>4.607515261985031</v>
      </c>
      <c r="Q859" t="n">
        <v>0</v>
      </c>
      <c r="R859" t="n">
        <v>0.9064760483166703</v>
      </c>
      <c r="S859" t="n">
        <v>34.25055045812129</v>
      </c>
      <c r="T859" t="n">
        <v>34.95978656494956</v>
      </c>
      <c r="U859" t="n">
        <v>5.082886934013542</v>
      </c>
      <c r="V859" t="n">
        <v>3.269577389559863</v>
      </c>
      <c r="W859" t="n">
        <v>0</v>
      </c>
      <c r="X859" t="n">
        <v>0</v>
      </c>
      <c r="Y859" t="n">
        <v>-21.42817949427903</v>
      </c>
      <c r="Z859" t="n">
        <v>89.21669094240164</v>
      </c>
      <c r="AA859" t="n">
        <v>1388.395056513065</v>
      </c>
      <c r="AB859" t="b">
        <v>0</v>
      </c>
      <c r="AC859" t="b">
        <v>1</v>
      </c>
      <c r="AD859" t="n">
        <v>90.92249036558725</v>
      </c>
      <c r="AE859" t="n">
        <v>-0</v>
      </c>
      <c r="AF859" t="n">
        <v>0</v>
      </c>
      <c r="AG859" t="n">
        <v>0.05781048853975196</v>
      </c>
      <c r="AH859" t="b">
        <v>0</v>
      </c>
      <c r="AI859" t="b">
        <v>0</v>
      </c>
      <c r="AJ859" t="n">
        <v>1388.395056513065</v>
      </c>
      <c r="AK859" t="n">
        <v>0</v>
      </c>
      <c r="AL859" t="n">
        <v>5.082886934013542</v>
      </c>
      <c r="AM859" t="n">
        <v>0</v>
      </c>
      <c r="AN859" t="n">
        <v>5.082896126780821</v>
      </c>
      <c r="AO859" t="n">
        <v>0</v>
      </c>
      <c r="AP859" t="n">
        <v>1</v>
      </c>
      <c r="AQ859" t="n">
        <v>0</v>
      </c>
      <c r="AR859" t="n">
        <v>0</v>
      </c>
      <c r="AS859" t="n">
        <v>0</v>
      </c>
      <c r="AT859" t="n">
        <v>1.412678555335472</v>
      </c>
      <c r="AU859" t="n">
        <v>0.4441221552010916</v>
      </c>
      <c r="AV859" t="n">
        <v>1.412678555335472</v>
      </c>
    </row>
    <row r="860" spans="1:48">
      <c r="A860" t="n">
        <v>857</v>
      </c>
      <c r="B860" t="n">
        <v>0</v>
      </c>
      <c r="C860" t="n">
        <v>0</v>
      </c>
      <c r="D860" t="n">
        <v>0</v>
      </c>
      <c r="E860" t="n">
        <v>63.5</v>
      </c>
      <c r="F860" t="n">
        <v>0.142514676523458</v>
      </c>
      <c r="G860" t="n">
        <v>523.1192759758815</v>
      </c>
      <c r="H860" t="n">
        <v>2063.182424448877</v>
      </c>
      <c r="I860" t="n">
        <v>9.239615945236851</v>
      </c>
      <c r="J860" t="n">
        <v>9.239615945236851</v>
      </c>
      <c r="K860" t="n">
        <v>168.6648476730503</v>
      </c>
      <c r="L860" t="n">
        <v>5</v>
      </c>
      <c r="M860" t="n">
        <v>42.76492080959692</v>
      </c>
      <c r="N860" t="n">
        <v>1390.584954078543</v>
      </c>
      <c r="O860" t="b">
        <v>0</v>
      </c>
      <c r="P860" t="n">
        <v>9.239615945236851</v>
      </c>
      <c r="Q860" t="n">
        <v>0</v>
      </c>
      <c r="R860" t="n">
        <v>0.9341791503262605</v>
      </c>
      <c r="S860" t="n">
        <v>34.26528950702556</v>
      </c>
      <c r="T860" t="n">
        <v>67.91998877389115</v>
      </c>
      <c r="U860" t="n">
        <v>9.890625306730438</v>
      </c>
      <c r="V860" t="n">
        <v>4.470551370928362</v>
      </c>
      <c r="W860" t="n">
        <v>0</v>
      </c>
      <c r="X860" t="n">
        <v>0</v>
      </c>
      <c r="Y860" t="n">
        <v>-21.42817949427903</v>
      </c>
      <c r="Z860" t="n">
        <v>89.30012194567516</v>
      </c>
      <c r="AA860" t="n">
        <v>1390.584954078543</v>
      </c>
      <c r="AB860" t="b">
        <v>0</v>
      </c>
      <c r="AC860" t="b">
        <v>1</v>
      </c>
      <c r="AD860" t="n">
        <v>90.91505002548507</v>
      </c>
      <c r="AE860" t="n">
        <v>-0</v>
      </c>
      <c r="AF860" t="n">
        <v>0</v>
      </c>
      <c r="AG860" t="n">
        <v>0.06029045697818536</v>
      </c>
      <c r="AH860" t="b">
        <v>0</v>
      </c>
      <c r="AI860" t="b">
        <v>0</v>
      </c>
      <c r="AJ860" t="n">
        <v>1390.584954078543</v>
      </c>
      <c r="AK860" t="n">
        <v>0</v>
      </c>
      <c r="AL860" t="n">
        <v>9.890625306730438</v>
      </c>
      <c r="AM860" t="n">
        <v>0</v>
      </c>
      <c r="AN860" t="n">
        <v>9.890903387940632</v>
      </c>
      <c r="AO860" t="n">
        <v>0</v>
      </c>
      <c r="AP860" t="n">
        <v>1</v>
      </c>
      <c r="AQ860" t="n">
        <v>0</v>
      </c>
      <c r="AR860" t="n">
        <v>0</v>
      </c>
      <c r="AS860" t="n">
        <v>0</v>
      </c>
      <c r="AT860" t="n">
        <v>2.343326815344169</v>
      </c>
      <c r="AU860" t="n">
        <v>0.7367021688270899</v>
      </c>
      <c r="AV860" t="n">
        <v>2.343326815344169</v>
      </c>
    </row>
    <row r="861" spans="1:48">
      <c r="A861" t="n">
        <v>858</v>
      </c>
      <c r="B861" t="n">
        <v>0</v>
      </c>
      <c r="C861" t="n">
        <v>0</v>
      </c>
      <c r="D861" t="n">
        <v>0</v>
      </c>
      <c r="E861" t="n">
        <v>64.5</v>
      </c>
      <c r="F861" t="n">
        <v>0.3581341103290168</v>
      </c>
      <c r="G861" t="n">
        <v>531.3573748101473</v>
      </c>
      <c r="H861" t="n">
        <v>2095.673486251221</v>
      </c>
      <c r="I861" t="n">
        <v>16.0233676053871</v>
      </c>
      <c r="J861" t="n">
        <v>16.0233676053871</v>
      </c>
      <c r="K861" t="n">
        <v>287.964177813896</v>
      </c>
      <c r="L861" t="n">
        <v>5</v>
      </c>
      <c r="M861" t="n">
        <v>73.01322966883772</v>
      </c>
      <c r="N861" t="n">
        <v>1412.483929733323</v>
      </c>
      <c r="O861" t="b">
        <v>0</v>
      </c>
      <c r="P861" t="n">
        <v>16.0233676053871</v>
      </c>
      <c r="Q861" t="n">
        <v>0</v>
      </c>
      <c r="R861" t="n">
        <v>0.9460638064927803</v>
      </c>
      <c r="S861" t="n">
        <v>34.28609113056761</v>
      </c>
      <c r="T861" t="n">
        <v>114.5041520313703</v>
      </c>
      <c r="U861" t="n">
        <v>16.93687835367939</v>
      </c>
      <c r="V861" t="n">
        <v>6.175918101344067</v>
      </c>
      <c r="W861" t="n">
        <v>0</v>
      </c>
      <c r="X861" t="n">
        <v>0</v>
      </c>
      <c r="Y861" t="n">
        <v>-21.42817949427903</v>
      </c>
      <c r="Z861" t="n">
        <v>89.3862560222242</v>
      </c>
      <c r="AA861" t="n">
        <v>1412.483929733323</v>
      </c>
      <c r="AB861" t="b">
        <v>0</v>
      </c>
      <c r="AC861" t="b">
        <v>1</v>
      </c>
      <c r="AD861" t="n">
        <v>90.90760968538289</v>
      </c>
      <c r="AE861" t="n">
        <v>-0</v>
      </c>
      <c r="AF861" t="n">
        <v>0</v>
      </c>
      <c r="AG861" t="n">
        <v>0.06388168368763086</v>
      </c>
      <c r="AH861" t="b">
        <v>0</v>
      </c>
      <c r="AI861" t="b">
        <v>0</v>
      </c>
      <c r="AJ861" t="n">
        <v>1412.483929733323</v>
      </c>
      <c r="AK861" t="n">
        <v>0</v>
      </c>
      <c r="AL861" t="n">
        <v>16.93687835367939</v>
      </c>
      <c r="AM861" t="n">
        <v>0</v>
      </c>
      <c r="AN861" t="n">
        <v>16.93809409715206</v>
      </c>
      <c r="AO861" t="n">
        <v>0</v>
      </c>
      <c r="AP861" t="n">
        <v>1</v>
      </c>
      <c r="AQ861" t="n">
        <v>0</v>
      </c>
      <c r="AR861" t="n">
        <v>0</v>
      </c>
      <c r="AS861" t="n">
        <v>0</v>
      </c>
      <c r="AT861" t="n">
        <v>3.749615069000759</v>
      </c>
      <c r="AU861" t="n">
        <v>1.178815321666469</v>
      </c>
      <c r="AV861" t="n">
        <v>3.749615069000759</v>
      </c>
    </row>
    <row r="862" spans="1:48">
      <c r="A862" t="n">
        <v>859</v>
      </c>
      <c r="B862" t="n">
        <v>0</v>
      </c>
      <c r="C862" t="n">
        <v>0</v>
      </c>
      <c r="D862" t="n">
        <v>0</v>
      </c>
      <c r="E862" t="n">
        <v>65.8</v>
      </c>
      <c r="F862" t="n">
        <v>0.3416155488271251</v>
      </c>
      <c r="G862" t="n">
        <v>542.0669032946929</v>
      </c>
      <c r="H862" t="n">
        <v>2137.911866594269</v>
      </c>
      <c r="I862" t="n">
        <v>15.93132863827939</v>
      </c>
      <c r="J862" t="n">
        <v>15.93132863827939</v>
      </c>
      <c r="K862" t="n">
        <v>280.6535157257364</v>
      </c>
      <c r="L862" t="n">
        <v>5</v>
      </c>
      <c r="M862" t="n">
        <v>71.15961352072425</v>
      </c>
      <c r="N862" t="n">
        <v>1440.952598084537</v>
      </c>
      <c r="O862" t="b">
        <v>0</v>
      </c>
      <c r="P862" t="n">
        <v>15.93132863827939</v>
      </c>
      <c r="Q862" t="n">
        <v>0</v>
      </c>
      <c r="R862" t="n">
        <v>0.9455147036767535</v>
      </c>
      <c r="S862" t="n">
        <v>34.31565177639881</v>
      </c>
      <c r="T862" t="n">
        <v>111.6619986901259</v>
      </c>
      <c r="U862" t="n">
        <v>16.84937164523027</v>
      </c>
      <c r="V862" t="n">
        <v>6.08393708667748</v>
      </c>
      <c r="W862" t="n">
        <v>0</v>
      </c>
      <c r="X862" t="n">
        <v>0</v>
      </c>
      <c r="Y862" t="n">
        <v>-21.42817949427903</v>
      </c>
      <c r="Z862" t="n">
        <v>89.47239009877325</v>
      </c>
      <c r="AA862" t="n">
        <v>1440.952598084537</v>
      </c>
      <c r="AB862" t="b">
        <v>0</v>
      </c>
      <c r="AC862" t="b">
        <v>1</v>
      </c>
      <c r="AD862" t="n">
        <v>90.90016934528072</v>
      </c>
      <c r="AE862" t="n">
        <v>-0</v>
      </c>
      <c r="AF862" t="n">
        <v>0</v>
      </c>
      <c r="AG862" t="n">
        <v>0.0772404720713204</v>
      </c>
      <c r="AH862" t="b">
        <v>0</v>
      </c>
      <c r="AI862" t="b">
        <v>0</v>
      </c>
      <c r="AJ862" t="n">
        <v>1440.952598084537</v>
      </c>
      <c r="AK862" t="n">
        <v>0</v>
      </c>
      <c r="AL862" t="n">
        <v>16.84937164523027</v>
      </c>
      <c r="AM862" t="n">
        <v>0</v>
      </c>
      <c r="AN862" t="n">
        <v>16.85058738870294</v>
      </c>
      <c r="AO862" t="n">
        <v>0</v>
      </c>
      <c r="AP862" t="n">
        <v>1</v>
      </c>
      <c r="AQ862" t="n">
        <v>0</v>
      </c>
      <c r="AR862" t="n">
        <v>0</v>
      </c>
      <c r="AS862" t="n">
        <v>0</v>
      </c>
      <c r="AT862" t="n">
        <v>3.721380789739115</v>
      </c>
      <c r="AU862" t="n">
        <v>1.169938943591024</v>
      </c>
      <c r="AV862" t="n">
        <v>3.721380789739115</v>
      </c>
    </row>
    <row r="863" spans="1:48">
      <c r="A863" t="n">
        <v>860</v>
      </c>
      <c r="B863" t="n">
        <v>0</v>
      </c>
      <c r="C863" t="n">
        <v>0</v>
      </c>
      <c r="D863" t="n">
        <v>0</v>
      </c>
      <c r="E863" t="n">
        <v>66.8</v>
      </c>
      <c r="F863" t="n">
        <v>0.1920703610291543</v>
      </c>
      <c r="G863" t="n">
        <v>550.3050021289588</v>
      </c>
      <c r="H863" t="n">
        <v>2170.402928396613</v>
      </c>
      <c r="I863" t="n">
        <v>11.53540865238122</v>
      </c>
      <c r="J863" t="n">
        <v>11.53540865238122</v>
      </c>
      <c r="K863" t="n">
        <v>200.1708834746802</v>
      </c>
      <c r="L863" t="n">
        <v>5</v>
      </c>
      <c r="M863" t="n">
        <v>50.75326660108523</v>
      </c>
      <c r="N863" t="n">
        <v>1462.851573739317</v>
      </c>
      <c r="O863" t="b">
        <v>0</v>
      </c>
      <c r="P863" t="n">
        <v>11.53540865238122</v>
      </c>
      <c r="Q863" t="n">
        <v>0</v>
      </c>
      <c r="R863" t="n">
        <v>0.9383279754034959</v>
      </c>
      <c r="S863" t="n">
        <v>34.34534184097922</v>
      </c>
      <c r="T863" t="n">
        <v>80.2508125816145</v>
      </c>
      <c r="U863" t="n">
        <v>12.29357852985339</v>
      </c>
      <c r="V863" t="n">
        <v>4.949230087422762</v>
      </c>
      <c r="W863" t="n">
        <v>0</v>
      </c>
      <c r="X863" t="n">
        <v>0</v>
      </c>
      <c r="Y863" t="n">
        <v>-21.42817949427903</v>
      </c>
      <c r="Z863" t="n">
        <v>89.55631369074472</v>
      </c>
      <c r="AA863" t="n">
        <v>1462.851573739317</v>
      </c>
      <c r="AB863" t="b">
        <v>0</v>
      </c>
      <c r="AC863" t="b">
        <v>1</v>
      </c>
      <c r="AD863" t="n">
        <v>90.89272900517854</v>
      </c>
      <c r="AE863" t="n">
        <v>-0</v>
      </c>
      <c r="AF863" t="n">
        <v>0</v>
      </c>
      <c r="AG863" t="n">
        <v>0.1008596572791214</v>
      </c>
      <c r="AH863" t="b">
        <v>0</v>
      </c>
      <c r="AI863" t="b">
        <v>0</v>
      </c>
      <c r="AJ863" t="n">
        <v>1462.851573739317</v>
      </c>
      <c r="AK863" t="n">
        <v>0</v>
      </c>
      <c r="AL863" t="n">
        <v>12.29357852985339</v>
      </c>
      <c r="AM863" t="n">
        <v>0</v>
      </c>
      <c r="AN863" t="n">
        <v>12.29416686695926</v>
      </c>
      <c r="AO863" t="n">
        <v>0</v>
      </c>
      <c r="AP863" t="n">
        <v>1</v>
      </c>
      <c r="AQ863" t="n">
        <v>0</v>
      </c>
      <c r="AR863" t="n">
        <v>0</v>
      </c>
      <c r="AS863" t="n">
        <v>0</v>
      </c>
      <c r="AT863" t="n">
        <v>2.807973049126436</v>
      </c>
      <c r="AU863" t="n">
        <v>0.8827790565762962</v>
      </c>
      <c r="AV863" t="n">
        <v>2.807973049126436</v>
      </c>
    </row>
    <row r="864" spans="1:48">
      <c r="A864" t="n">
        <v>861</v>
      </c>
      <c r="B864" t="n">
        <v>0</v>
      </c>
      <c r="C864" t="n">
        <v>0</v>
      </c>
      <c r="D864" t="n">
        <v>0</v>
      </c>
      <c r="E864" t="n">
        <v>67.40000000000001</v>
      </c>
      <c r="F864" t="n">
        <v>0.2234363403896218</v>
      </c>
      <c r="G864" t="n">
        <v>555.2478614295184</v>
      </c>
      <c r="H864" t="n">
        <v>2189.897565478021</v>
      </c>
      <c r="I864" t="n">
        <v>12.68472568769215</v>
      </c>
      <c r="J864" t="n">
        <v>12.68472568769215</v>
      </c>
      <c r="K864" t="n">
        <v>218.1551989877097</v>
      </c>
      <c r="L864" t="n">
        <v>5</v>
      </c>
      <c r="M864" t="n">
        <v>55.3131843275126</v>
      </c>
      <c r="N864" t="n">
        <v>1475.990959132186</v>
      </c>
      <c r="O864" t="b">
        <v>0</v>
      </c>
      <c r="P864" t="n">
        <v>12.68472568769215</v>
      </c>
      <c r="Q864" t="n">
        <v>0</v>
      </c>
      <c r="R864" t="n">
        <v>0.9403051408668978</v>
      </c>
      <c r="S864" t="n">
        <v>34.36967514144636</v>
      </c>
      <c r="T864" t="n">
        <v>87.27702901414654</v>
      </c>
      <c r="U864" t="n">
        <v>13.49000993017829</v>
      </c>
      <c r="V864" t="n">
        <v>5.209989952555148</v>
      </c>
      <c r="W864" t="n">
        <v>0</v>
      </c>
      <c r="X864" t="n">
        <v>0</v>
      </c>
      <c r="Y864" t="n">
        <v>-21.42817949427903</v>
      </c>
      <c r="Z864" t="n">
        <v>89.64023728271619</v>
      </c>
      <c r="AA864" t="n">
        <v>1475.990959132186</v>
      </c>
      <c r="AB864" t="b">
        <v>0</v>
      </c>
      <c r="AC864" t="b">
        <v>1</v>
      </c>
      <c r="AD864" t="n">
        <v>90.88528866507636</v>
      </c>
      <c r="AE864" t="n">
        <v>-0</v>
      </c>
      <c r="AF864" t="n">
        <v>0</v>
      </c>
      <c r="AG864" t="n">
        <v>0.1023013662543325</v>
      </c>
      <c r="AH864" t="b">
        <v>0</v>
      </c>
      <c r="AI864" t="b">
        <v>0</v>
      </c>
      <c r="AJ864" t="n">
        <v>1475.990959132186</v>
      </c>
      <c r="AK864" t="n">
        <v>0</v>
      </c>
      <c r="AL864" t="n">
        <v>13.49000993017829</v>
      </c>
      <c r="AM864" t="n">
        <v>0</v>
      </c>
      <c r="AN864" t="n">
        <v>13.49092920690621</v>
      </c>
      <c r="AO864" t="n">
        <v>0</v>
      </c>
      <c r="AP864" t="n">
        <v>1</v>
      </c>
      <c r="AQ864" t="n">
        <v>0</v>
      </c>
      <c r="AR864" t="n">
        <v>0</v>
      </c>
      <c r="AS864" t="n">
        <v>0</v>
      </c>
      <c r="AT864" t="n">
        <v>3.040830126292952</v>
      </c>
      <c r="AU864" t="n">
        <v>0.9559853684966051</v>
      </c>
      <c r="AV864" t="n">
        <v>3.040830126292952</v>
      </c>
    </row>
    <row r="865" spans="1:48">
      <c r="A865" t="n">
        <v>862</v>
      </c>
      <c r="B865" t="n">
        <v>0</v>
      </c>
      <c r="C865" t="n">
        <v>0</v>
      </c>
      <c r="D865" t="n">
        <v>0</v>
      </c>
      <c r="E865" t="n">
        <v>68.8</v>
      </c>
      <c r="F865" t="n">
        <v>0.5808509440790193</v>
      </c>
      <c r="G865" t="n">
        <v>566.7811997974904</v>
      </c>
      <c r="H865" t="n">
        <v>2235.385052001302</v>
      </c>
      <c r="I865" t="n">
        <v>24.67196908732383</v>
      </c>
      <c r="J865" t="n">
        <v>24.67196908732383</v>
      </c>
      <c r="K865" t="n">
        <v>415.6806016989639</v>
      </c>
      <c r="L865" t="n">
        <v>5</v>
      </c>
      <c r="M865" t="n">
        <v>105.3956900859442</v>
      </c>
      <c r="N865" t="n">
        <v>1506.649525048878</v>
      </c>
      <c r="O865" t="b">
        <v>0</v>
      </c>
      <c r="P865" t="n">
        <v>24.67196908732383</v>
      </c>
      <c r="Q865" t="n">
        <v>0</v>
      </c>
      <c r="R865" t="n">
        <v>0.9511627877087047</v>
      </c>
      <c r="S865" t="n">
        <v>34.39557502670592</v>
      </c>
      <c r="T865" t="n">
        <v>164.4023814303242</v>
      </c>
      <c r="U865" t="n">
        <v>25.93874508774377</v>
      </c>
      <c r="V865" t="n">
        <v>8.028954003107259</v>
      </c>
      <c r="W865" t="n">
        <v>0</v>
      </c>
      <c r="X865" t="n">
        <v>0</v>
      </c>
      <c r="Y865" t="n">
        <v>-21.42817949427903</v>
      </c>
      <c r="Z865" t="n">
        <v>89.73763873237068</v>
      </c>
      <c r="AA865" t="n">
        <v>1506.649525048878</v>
      </c>
      <c r="AB865" t="b">
        <v>0</v>
      </c>
      <c r="AC865" t="b">
        <v>1</v>
      </c>
      <c r="AD865" t="n">
        <v>90.87784832497418</v>
      </c>
      <c r="AE865" t="n">
        <v>-0</v>
      </c>
      <c r="AF865" t="n">
        <v>0</v>
      </c>
      <c r="AG865" t="n">
        <v>0.1136003851280909</v>
      </c>
      <c r="AH865" t="b">
        <v>0</v>
      </c>
      <c r="AI865" t="b">
        <v>0</v>
      </c>
      <c r="AJ865" t="n">
        <v>1506.649525048878</v>
      </c>
      <c r="AK865" t="n">
        <v>0</v>
      </c>
      <c r="AL865" t="n">
        <v>25.93874508774377</v>
      </c>
      <c r="AM865" t="n">
        <v>0</v>
      </c>
      <c r="AN865" t="n">
        <v>25.94189131234506</v>
      </c>
      <c r="AO865" t="n">
        <v>0</v>
      </c>
      <c r="AP865" t="n">
        <v>1</v>
      </c>
      <c r="AQ865" t="n">
        <v>0</v>
      </c>
      <c r="AR865" t="n">
        <v>0</v>
      </c>
      <c r="AS865" t="n">
        <v>0</v>
      </c>
      <c r="AT865" t="n">
        <v>5.561850823885809</v>
      </c>
      <c r="AU865" t="n">
        <v>1.748551477249927</v>
      </c>
      <c r="AV865" t="n">
        <v>5.561850823885809</v>
      </c>
    </row>
    <row r="866" spans="1:48">
      <c r="A866" t="n">
        <v>863</v>
      </c>
      <c r="B866" t="n">
        <v>0</v>
      </c>
      <c r="C866" t="n">
        <v>0</v>
      </c>
      <c r="D866" t="n">
        <v>0</v>
      </c>
      <c r="E866" t="n">
        <v>71.09999999999999</v>
      </c>
      <c r="F866" t="n">
        <v>0.5364932166276031</v>
      </c>
      <c r="G866" t="n">
        <v>585.7288271163019</v>
      </c>
      <c r="H866" t="n">
        <v>2310.114494146695</v>
      </c>
      <c r="I866" t="n">
        <v>24.20841086362007</v>
      </c>
      <c r="J866" t="n">
        <v>24.20841086362007</v>
      </c>
      <c r="K866" t="n">
        <v>394.6763152136591</v>
      </c>
      <c r="L866" t="n">
        <v>5</v>
      </c>
      <c r="M866" t="n">
        <v>100.0700596383517</v>
      </c>
      <c r="N866" t="n">
        <v>1557.017169054872</v>
      </c>
      <c r="O866" t="b">
        <v>0</v>
      </c>
      <c r="P866" t="n">
        <v>24.20841086362007</v>
      </c>
      <c r="Q866" t="n">
        <v>0</v>
      </c>
      <c r="R866" t="n">
        <v>0.9503807274373459</v>
      </c>
      <c r="S866" t="n">
        <v>34.43678805303085</v>
      </c>
      <c r="T866" t="n">
        <v>156.223599960375</v>
      </c>
      <c r="U866" t="n">
        <v>25.47232931469144</v>
      </c>
      <c r="V866" t="n">
        <v>7.751701387152906</v>
      </c>
      <c r="W866" t="n">
        <v>0</v>
      </c>
      <c r="X866" t="n">
        <v>0</v>
      </c>
      <c r="Y866" t="n">
        <v>-21.42817949427903</v>
      </c>
      <c r="Z866" t="n">
        <v>89.88059658747879</v>
      </c>
      <c r="AA866" t="n">
        <v>1557.017169054872</v>
      </c>
      <c r="AB866" t="b">
        <v>0</v>
      </c>
      <c r="AC866" t="b">
        <v>1</v>
      </c>
      <c r="AD866" t="n">
        <v>90.870407984872</v>
      </c>
      <c r="AE866" t="n">
        <v>-0</v>
      </c>
      <c r="AF866" t="n">
        <v>0</v>
      </c>
      <c r="AG866" t="n">
        <v>0.1255538111999678</v>
      </c>
      <c r="AH866" t="b">
        <v>0</v>
      </c>
      <c r="AI866" t="b">
        <v>0</v>
      </c>
      <c r="AJ866" t="n">
        <v>1557.017169054872</v>
      </c>
      <c r="AK866" t="n">
        <v>0</v>
      </c>
      <c r="AL866" t="n">
        <v>25.47232931469144</v>
      </c>
      <c r="AM866" t="n">
        <v>0</v>
      </c>
      <c r="AN866" t="n">
        <v>25.47514459967068</v>
      </c>
      <c r="AO866" t="n">
        <v>0</v>
      </c>
      <c r="AP866" t="n">
        <v>1</v>
      </c>
      <c r="AQ866" t="n">
        <v>0</v>
      </c>
      <c r="AR866" t="n">
        <v>0</v>
      </c>
      <c r="AS866" t="n">
        <v>0</v>
      </c>
      <c r="AT866" t="n">
        <v>5.426362749343523</v>
      </c>
      <c r="AU866" t="n">
        <v>1.705956326751959</v>
      </c>
      <c r="AV866" t="n">
        <v>5.426362749343523</v>
      </c>
    </row>
    <row r="867" spans="1:48">
      <c r="A867" t="n">
        <v>864</v>
      </c>
      <c r="B867" t="n">
        <v>0</v>
      </c>
      <c r="C867" t="n">
        <v>0</v>
      </c>
      <c r="D867" t="n">
        <v>0</v>
      </c>
      <c r="E867" t="n">
        <v>72.3</v>
      </c>
      <c r="F867" t="n">
        <v>0.1898428560772327</v>
      </c>
      <c r="G867" t="n">
        <v>595.6145457174209</v>
      </c>
      <c r="H867" t="n">
        <v>2349.103768309508</v>
      </c>
      <c r="I867" t="n">
        <v>12.89414031396958</v>
      </c>
      <c r="J867" t="n">
        <v>12.89414031396958</v>
      </c>
      <c r="K867" t="n">
        <v>206.7276075754896</v>
      </c>
      <c r="L867" t="n">
        <v>5</v>
      </c>
      <c r="M867" t="n">
        <v>52.41572200189898</v>
      </c>
      <c r="N867" t="n">
        <v>1583.295939840609</v>
      </c>
      <c r="O867" t="b">
        <v>0</v>
      </c>
      <c r="P867" t="n">
        <v>12.89414031396958</v>
      </c>
      <c r="Q867" t="n">
        <v>0</v>
      </c>
      <c r="R867" t="n">
        <v>0.9385296672892783</v>
      </c>
      <c r="S867" t="n">
        <v>34.47787430291304</v>
      </c>
      <c r="T867" t="n">
        <v>82.86166782408665</v>
      </c>
      <c r="U867" t="n">
        <v>13.73866033581151</v>
      </c>
      <c r="V867" t="n">
        <v>5.093534290111918</v>
      </c>
      <c r="W867" t="n">
        <v>0</v>
      </c>
      <c r="X867" t="n">
        <v>0</v>
      </c>
      <c r="Y867" t="n">
        <v>-21.42817949427903</v>
      </c>
      <c r="Z867" t="n">
        <v>90.01116112850488</v>
      </c>
      <c r="AA867" t="n">
        <v>1583.295939840609</v>
      </c>
      <c r="AB867" t="b">
        <v>0</v>
      </c>
      <c r="AC867" t="b">
        <v>1</v>
      </c>
      <c r="AD867" t="n">
        <v>90.86296764476982</v>
      </c>
      <c r="AE867" t="n">
        <v>-0</v>
      </c>
      <c r="AF867" t="n">
        <v>0</v>
      </c>
      <c r="AG867" t="n">
        <v>0.1365955986348396</v>
      </c>
      <c r="AH867" t="b">
        <v>0</v>
      </c>
      <c r="AI867" t="b">
        <v>0</v>
      </c>
      <c r="AJ867" t="n">
        <v>1583.295939840609</v>
      </c>
      <c r="AK867" t="n">
        <v>0</v>
      </c>
      <c r="AL867" t="n">
        <v>13.73866033581151</v>
      </c>
      <c r="AM867" t="n">
        <v>0</v>
      </c>
      <c r="AN867" t="n">
        <v>13.73932451324742</v>
      </c>
      <c r="AO867" t="n">
        <v>0</v>
      </c>
      <c r="AP867" t="n">
        <v>1</v>
      </c>
      <c r="AQ867" t="n">
        <v>0</v>
      </c>
      <c r="AR867" t="n">
        <v>0</v>
      </c>
      <c r="AS867" t="n">
        <v>0</v>
      </c>
      <c r="AT867" t="n">
        <v>3.072323779385672</v>
      </c>
      <c r="AU867" t="n">
        <v>0.9658864383711832</v>
      </c>
      <c r="AV867" t="n">
        <v>3.072323779385672</v>
      </c>
    </row>
    <row r="868" spans="1:48">
      <c r="A868" t="n">
        <v>865</v>
      </c>
      <c r="B868" t="n">
        <v>0</v>
      </c>
      <c r="C868" t="n">
        <v>0</v>
      </c>
      <c r="D868" t="n">
        <v>0</v>
      </c>
      <c r="E868" t="n">
        <v>72.8</v>
      </c>
      <c r="F868" t="n">
        <v>0.1208020257301516</v>
      </c>
      <c r="G868" t="n">
        <v>599.7335951345539</v>
      </c>
      <c r="H868" t="n">
        <v>2365.34929921068</v>
      </c>
      <c r="I868" t="n">
        <v>10.65673299455194</v>
      </c>
      <c r="J868" t="n">
        <v>10.65673299455194</v>
      </c>
      <c r="K868" t="n">
        <v>169.6825137414135</v>
      </c>
      <c r="L868" t="n">
        <v>5</v>
      </c>
      <c r="M868" t="n">
        <v>43.02294973159572</v>
      </c>
      <c r="N868" t="n">
        <v>1594.245427667999</v>
      </c>
      <c r="O868" t="b">
        <v>0</v>
      </c>
      <c r="P868" t="n">
        <v>10.65673299455194</v>
      </c>
      <c r="Q868" t="n">
        <v>0</v>
      </c>
      <c r="R868" t="n">
        <v>0.9331638858866171</v>
      </c>
      <c r="S868" t="n">
        <v>34.50498481894515</v>
      </c>
      <c r="T868" t="n">
        <v>68.4041362903788</v>
      </c>
      <c r="U868" t="n">
        <v>11.4200015192688</v>
      </c>
      <c r="V868" t="n">
        <v>4.571866658931157</v>
      </c>
      <c r="W868" t="n">
        <v>0</v>
      </c>
      <c r="X868" t="n">
        <v>0</v>
      </c>
      <c r="Y868" t="n">
        <v>-21.42817949427903</v>
      </c>
      <c r="Z868" t="n">
        <v>90.10344272634379</v>
      </c>
      <c r="AA868" t="n">
        <v>1594.245427667999</v>
      </c>
      <c r="AB868" t="b">
        <v>0</v>
      </c>
      <c r="AC868" t="b">
        <v>1</v>
      </c>
      <c r="AD868" t="n">
        <v>90.85552730466765</v>
      </c>
      <c r="AE868" t="n">
        <v>-0</v>
      </c>
      <c r="AF868" t="n">
        <v>0</v>
      </c>
      <c r="AG868" t="n">
        <v>0.1353923743501438</v>
      </c>
      <c r="AH868" t="b">
        <v>0</v>
      </c>
      <c r="AI868" t="b">
        <v>0</v>
      </c>
      <c r="AJ868" t="n">
        <v>1594.245427667999</v>
      </c>
      <c r="AK868" t="n">
        <v>0</v>
      </c>
      <c r="AL868" t="n">
        <v>11.4200015192688</v>
      </c>
      <c r="AM868" t="n">
        <v>0</v>
      </c>
      <c r="AN868" t="n">
        <v>11.42027960047899</v>
      </c>
      <c r="AO868" t="n">
        <v>0</v>
      </c>
      <c r="AP868" t="n">
        <v>1</v>
      </c>
      <c r="AQ868" t="n">
        <v>0</v>
      </c>
      <c r="AR868" t="n">
        <v>0</v>
      </c>
      <c r="AS868" t="n">
        <v>0</v>
      </c>
      <c r="AT868" t="n">
        <v>2.626816829317495</v>
      </c>
      <c r="AU868" t="n">
        <v>0.8258266165001293</v>
      </c>
      <c r="AV868" t="n">
        <v>2.626816829317495</v>
      </c>
    </row>
    <row r="869" spans="1:48">
      <c r="A869" t="n">
        <v>866</v>
      </c>
      <c r="B869" t="n">
        <v>0</v>
      </c>
      <c r="C869" t="n">
        <v>0</v>
      </c>
      <c r="D869" t="n">
        <v>0</v>
      </c>
      <c r="E869" t="n">
        <v>73.40000000000001</v>
      </c>
      <c r="F869" t="n">
        <v>0.2436157076688357</v>
      </c>
      <c r="G869" t="n">
        <v>604.6764544351134</v>
      </c>
      <c r="H869" t="n">
        <v>2384.843936292087</v>
      </c>
      <c r="I869" t="n">
        <v>15.05645838482385</v>
      </c>
      <c r="J869" t="n">
        <v>15.05645838482385</v>
      </c>
      <c r="K869" t="n">
        <v>237.7777166442594</v>
      </c>
      <c r="L869" t="n">
        <v>5</v>
      </c>
      <c r="M869" t="n">
        <v>60.28846770899072</v>
      </c>
      <c r="N869" t="n">
        <v>1607.384813060867</v>
      </c>
      <c r="O869" t="b">
        <v>0</v>
      </c>
      <c r="P869" t="n">
        <v>15.05645838482385</v>
      </c>
      <c r="Q869" t="n">
        <v>0</v>
      </c>
      <c r="R869" t="n">
        <v>0.9416424145851831</v>
      </c>
      <c r="S869" t="n">
        <v>34.52934694045674</v>
      </c>
      <c r="T869" t="n">
        <v>94.99228556550833</v>
      </c>
      <c r="U869" t="n">
        <v>15.98957114889158</v>
      </c>
      <c r="V869" t="n">
        <v>5.543520418637812</v>
      </c>
      <c r="W869" t="n">
        <v>0</v>
      </c>
      <c r="X869" t="n">
        <v>0</v>
      </c>
      <c r="Y869" t="n">
        <v>-21.42817949427903</v>
      </c>
      <c r="Z869" t="n">
        <v>90.24279789879677</v>
      </c>
      <c r="AA869" t="n">
        <v>1607.384813060867</v>
      </c>
      <c r="AB869" t="b">
        <v>0</v>
      </c>
      <c r="AC869" t="b">
        <v>1</v>
      </c>
      <c r="AD869" t="n">
        <v>90.84808696456547</v>
      </c>
      <c r="AE869" t="n">
        <v>-0</v>
      </c>
      <c r="AF869" t="n">
        <v>0</v>
      </c>
      <c r="AG869" t="n">
        <v>0.123850138585052</v>
      </c>
      <c r="AH869" t="b">
        <v>0</v>
      </c>
      <c r="AI869" t="b">
        <v>0</v>
      </c>
      <c r="AJ869" t="n">
        <v>1607.384813060867</v>
      </c>
      <c r="AK869" t="n">
        <v>0</v>
      </c>
      <c r="AL869" t="n">
        <v>15.98957114889158</v>
      </c>
      <c r="AM869" t="n">
        <v>0</v>
      </c>
      <c r="AN869" t="n">
        <v>15.9903157630412</v>
      </c>
      <c r="AO869" t="n">
        <v>0</v>
      </c>
      <c r="AP869" t="n">
        <v>1</v>
      </c>
      <c r="AQ869" t="n">
        <v>0</v>
      </c>
      <c r="AR869" t="n">
        <v>0</v>
      </c>
      <c r="AS869" t="n">
        <v>0</v>
      </c>
      <c r="AT869" t="n">
        <v>3.502305754485807</v>
      </c>
      <c r="AU869" t="n">
        <v>1.101065471674867</v>
      </c>
      <c r="AV869" t="n">
        <v>3.502305754485807</v>
      </c>
    </row>
    <row r="870" spans="1:48">
      <c r="A870" t="n">
        <v>867</v>
      </c>
      <c r="B870" t="n">
        <v>0</v>
      </c>
      <c r="C870" t="n">
        <v>0</v>
      </c>
      <c r="D870" t="n">
        <v>0</v>
      </c>
      <c r="E870" t="n">
        <v>74.59999999999999</v>
      </c>
      <c r="F870" t="n">
        <v>0.4047351435945057</v>
      </c>
      <c r="G870" t="n">
        <v>614.5621730362324</v>
      </c>
      <c r="H870" t="n">
        <v>2423.8332104549</v>
      </c>
      <c r="I870" t="n">
        <v>21.09256820991087</v>
      </c>
      <c r="J870" t="n">
        <v>21.09256820991087</v>
      </c>
      <c r="K870" t="n">
        <v>327.7442029852075</v>
      </c>
      <c r="L870" t="n">
        <v>5</v>
      </c>
      <c r="M870" t="n">
        <v>83.09944294756782</v>
      </c>
      <c r="N870" t="n">
        <v>1633.663583846603</v>
      </c>
      <c r="O870" t="b">
        <v>0</v>
      </c>
      <c r="P870" t="n">
        <v>21.09256820991087</v>
      </c>
      <c r="Q870" t="n">
        <v>0</v>
      </c>
      <c r="R870" t="n">
        <v>0.947504134865102</v>
      </c>
      <c r="S870" t="n">
        <v>34.55940078052747</v>
      </c>
      <c r="T870" t="n">
        <v>130.123909249493</v>
      </c>
      <c r="U870" t="n">
        <v>22.26118856242655</v>
      </c>
      <c r="V870" t="n">
        <v>6.830967190787106</v>
      </c>
      <c r="W870" t="n">
        <v>0</v>
      </c>
      <c r="X870" t="n">
        <v>0</v>
      </c>
      <c r="Y870" t="n">
        <v>-21.42817949427903</v>
      </c>
      <c r="Z870" t="n">
        <v>90.38791234019175</v>
      </c>
      <c r="AA870" t="n">
        <v>1633.663583846603</v>
      </c>
      <c r="AB870" t="b">
        <v>0</v>
      </c>
      <c r="AC870" t="b">
        <v>1</v>
      </c>
      <c r="AD870" t="n">
        <v>90.84064662446329</v>
      </c>
      <c r="AE870" t="n">
        <v>-0</v>
      </c>
      <c r="AF870" t="n">
        <v>0</v>
      </c>
      <c r="AG870" t="n">
        <v>0.1046954841598093</v>
      </c>
      <c r="AH870" t="b">
        <v>0</v>
      </c>
      <c r="AI870" t="b">
        <v>0</v>
      </c>
      <c r="AJ870" t="n">
        <v>1633.663583846603</v>
      </c>
      <c r="AK870" t="n">
        <v>0</v>
      </c>
      <c r="AL870" t="n">
        <v>22.26118856242655</v>
      </c>
      <c r="AM870" t="n">
        <v>0</v>
      </c>
      <c r="AN870" t="n">
        <v>22.26274214009673</v>
      </c>
      <c r="AO870" t="n">
        <v>0</v>
      </c>
      <c r="AP870" t="n">
        <v>1</v>
      </c>
      <c r="AQ870" t="n">
        <v>0</v>
      </c>
      <c r="AR870" t="n">
        <v>0</v>
      </c>
      <c r="AS870" t="n">
        <v>0</v>
      </c>
      <c r="AT870" t="n">
        <v>4.7268544247052</v>
      </c>
      <c r="AU870" t="n">
        <v>1.486042784816935</v>
      </c>
      <c r="AV870" t="n">
        <v>4.7268544247052</v>
      </c>
    </row>
    <row r="871" spans="1:48">
      <c r="A871" t="n">
        <v>868</v>
      </c>
      <c r="B871" t="n">
        <v>0</v>
      </c>
      <c r="C871" t="n">
        <v>0</v>
      </c>
      <c r="D871" t="n">
        <v>0</v>
      </c>
      <c r="E871" t="n">
        <v>76</v>
      </c>
      <c r="F871" t="n">
        <v>0.3041103846197846</v>
      </c>
      <c r="G871" t="n">
        <v>626.0955114042046</v>
      </c>
      <c r="H871" t="n">
        <v>2469.320696978183</v>
      </c>
      <c r="I871" t="n">
        <v>18.01800734951684</v>
      </c>
      <c r="J871" t="n">
        <v>18.01800734951684</v>
      </c>
      <c r="K871" t="n">
        <v>274.8131761472117</v>
      </c>
      <c r="L871" t="n">
        <v>5</v>
      </c>
      <c r="M871" t="n">
        <v>69.6787971975689</v>
      </c>
      <c r="N871" t="n">
        <v>1664.322149763295</v>
      </c>
      <c r="O871" t="b">
        <v>0</v>
      </c>
      <c r="P871" t="n">
        <v>18.01800734951684</v>
      </c>
      <c r="Q871" t="n">
        <v>0</v>
      </c>
      <c r="R871" t="n">
        <v>0.9443465382740899</v>
      </c>
      <c r="S871" t="n">
        <v>34.59727418867064</v>
      </c>
      <c r="T871" t="n">
        <v>109.4735889360161</v>
      </c>
      <c r="U871" t="n">
        <v>19.07986805611314</v>
      </c>
      <c r="V871" t="n">
        <v>6.092584191848587</v>
      </c>
      <c r="W871" t="n">
        <v>0</v>
      </c>
      <c r="X871" t="n">
        <v>0</v>
      </c>
      <c r="Y871" t="n">
        <v>-21.42817949427903</v>
      </c>
      <c r="Z871" t="n">
        <v>90.53967345024485</v>
      </c>
      <c r="AA871" t="n">
        <v>1664.322149763295</v>
      </c>
      <c r="AB871" t="b">
        <v>0</v>
      </c>
      <c r="AC871" t="b">
        <v>1</v>
      </c>
      <c r="AD871" t="n">
        <v>90.83320628436111</v>
      </c>
      <c r="AE871" t="n">
        <v>-0</v>
      </c>
      <c r="AF871" t="n">
        <v>0</v>
      </c>
      <c r="AG871" t="n">
        <v>0.0879659812292195</v>
      </c>
      <c r="AH871" t="b">
        <v>0</v>
      </c>
      <c r="AI871" t="b">
        <v>0</v>
      </c>
      <c r="AJ871" t="n">
        <v>1664.322149763295</v>
      </c>
      <c r="AK871" t="n">
        <v>0</v>
      </c>
      <c r="AL871" t="n">
        <v>19.07986805611314</v>
      </c>
      <c r="AM871" t="n">
        <v>0</v>
      </c>
      <c r="AN871" t="n">
        <v>19.08078733284106</v>
      </c>
      <c r="AO871" t="n">
        <v>0</v>
      </c>
      <c r="AP871" t="n">
        <v>1</v>
      </c>
      <c r="AQ871" t="n">
        <v>0</v>
      </c>
      <c r="AR871" t="n">
        <v>0</v>
      </c>
      <c r="AS871" t="n">
        <v>0</v>
      </c>
      <c r="AT871" t="n">
        <v>4.087599805904338</v>
      </c>
      <c r="AU871" t="n">
        <v>1.285071985089129</v>
      </c>
      <c r="AV871" t="n">
        <v>4.087599805904338</v>
      </c>
    </row>
    <row r="872" spans="1:48">
      <c r="A872" t="n">
        <v>869</v>
      </c>
      <c r="B872" t="n">
        <v>0</v>
      </c>
      <c r="C872" t="n">
        <v>0</v>
      </c>
      <c r="D872" t="n">
        <v>0</v>
      </c>
      <c r="E872" t="n">
        <v>76.59999999999999</v>
      </c>
      <c r="F872" t="n">
        <v>0.04548998459302034</v>
      </c>
      <c r="G872" t="n">
        <v>631.038370704764</v>
      </c>
      <c r="H872" t="n">
        <v>2488.815334059589</v>
      </c>
      <c r="I872" t="n">
        <v>8.869297149992555</v>
      </c>
      <c r="J872" t="n">
        <v>8.869297149992555</v>
      </c>
      <c r="K872" t="n">
        <v>134.2161632671239</v>
      </c>
      <c r="L872" t="n">
        <v>5</v>
      </c>
      <c r="M872" t="n">
        <v>34.03046735981845</v>
      </c>
      <c r="N872" t="n">
        <v>1677.461535156163</v>
      </c>
      <c r="O872" t="b">
        <v>0</v>
      </c>
      <c r="P872" t="n">
        <v>8.869297149992555</v>
      </c>
      <c r="Q872" t="n">
        <v>0</v>
      </c>
      <c r="R872" t="n">
        <v>0.924836297576258</v>
      </c>
      <c r="S872" t="n">
        <v>34.63157297648628</v>
      </c>
      <c r="T872" t="n">
        <v>54.5937781506178</v>
      </c>
      <c r="U872" t="n">
        <v>9.590126569682168</v>
      </c>
      <c r="V872" t="n">
        <v>4.103470495100829</v>
      </c>
      <c r="W872" t="n">
        <v>0</v>
      </c>
      <c r="X872" t="n">
        <v>0</v>
      </c>
      <c r="Y872" t="n">
        <v>-21.42817949427903</v>
      </c>
      <c r="Z872" t="n">
        <v>90.60542255431278</v>
      </c>
      <c r="AA872" t="n">
        <v>1677.461535156163</v>
      </c>
      <c r="AB872" t="b">
        <v>0</v>
      </c>
      <c r="AC872" t="b">
        <v>1</v>
      </c>
      <c r="AD872" t="n">
        <v>90.82576594425893</v>
      </c>
      <c r="AE872" t="n">
        <v>-0</v>
      </c>
      <c r="AF872" t="n">
        <v>0</v>
      </c>
      <c r="AG872" t="n">
        <v>0.07678518856640515</v>
      </c>
      <c r="AH872" t="b">
        <v>0</v>
      </c>
      <c r="AI872" t="b">
        <v>0</v>
      </c>
      <c r="AJ872" t="n">
        <v>1677.461535156163</v>
      </c>
      <c r="AK872" t="n">
        <v>0</v>
      </c>
      <c r="AL872" t="n">
        <v>9.590126569682168</v>
      </c>
      <c r="AM872" t="n">
        <v>0</v>
      </c>
      <c r="AN872" t="n">
        <v>9.590184024477663</v>
      </c>
      <c r="AO872" t="n">
        <v>0</v>
      </c>
      <c r="AP872" t="n">
        <v>1</v>
      </c>
      <c r="AQ872" t="n">
        <v>0</v>
      </c>
      <c r="AR872" t="n">
        <v>0</v>
      </c>
      <c r="AS872" t="n">
        <v>0</v>
      </c>
      <c r="AT872" t="n">
        <v>2.280717399559603</v>
      </c>
      <c r="AU872" t="n">
        <v>0.7170188314046432</v>
      </c>
      <c r="AV872" t="n">
        <v>2.280717399559603</v>
      </c>
    </row>
    <row r="873" spans="1:48">
      <c r="A873" t="n">
        <v>870</v>
      </c>
      <c r="B873" t="n">
        <v>0</v>
      </c>
      <c r="C873" t="n">
        <v>0</v>
      </c>
      <c r="D873" t="n">
        <v>0</v>
      </c>
      <c r="E873" t="n">
        <v>76.5</v>
      </c>
      <c r="F873" t="n">
        <v>-0.06940365632517143</v>
      </c>
      <c r="G873" t="n">
        <v>630.2145608213375</v>
      </c>
      <c r="H873" t="n">
        <v>2485.566227879355</v>
      </c>
      <c r="I873" t="n">
        <v>4.698193946289138</v>
      </c>
      <c r="J873" t="n">
        <v>4.698193946289138</v>
      </c>
      <c r="K873" t="n">
        <v>71.18916349839611</v>
      </c>
      <c r="L873" t="n">
        <v>5</v>
      </c>
      <c r="M873" t="n">
        <v>18.04999074502944</v>
      </c>
      <c r="N873" t="n">
        <v>1675.271637590685</v>
      </c>
      <c r="O873" t="b">
        <v>0</v>
      </c>
      <c r="P873" t="n">
        <v>4.698193946289138</v>
      </c>
      <c r="Q873" t="n">
        <v>0</v>
      </c>
      <c r="R873" t="n">
        <v>0.8930190199523247</v>
      </c>
      <c r="S873" t="n">
        <v>34.65437519999982</v>
      </c>
      <c r="T873" t="n">
        <v>29.98861289682996</v>
      </c>
      <c r="U873" t="n">
        <v>5.261023383958786</v>
      </c>
      <c r="V873" t="n">
        <v>3.208211197973228</v>
      </c>
      <c r="W873" t="n">
        <v>0</v>
      </c>
      <c r="X873" t="n">
        <v>0</v>
      </c>
      <c r="Y873" t="n">
        <v>-21.42817949427903</v>
      </c>
      <c r="Z873" t="n">
        <v>90.62571508996983</v>
      </c>
      <c r="AA873" t="n">
        <v>1675.271637590685</v>
      </c>
      <c r="AB873" t="b">
        <v>0</v>
      </c>
      <c r="AC873" t="b">
        <v>1</v>
      </c>
      <c r="AD873" t="n">
        <v>90.81832560415675</v>
      </c>
      <c r="AE873" t="n">
        <v>-0</v>
      </c>
      <c r="AF873" t="n">
        <v>0</v>
      </c>
      <c r="AG873" t="n">
        <v>0.05426539531792168</v>
      </c>
      <c r="AH873" t="b">
        <v>0</v>
      </c>
      <c r="AI873" t="b">
        <v>0</v>
      </c>
      <c r="AJ873" t="n">
        <v>1675.271637590685</v>
      </c>
      <c r="AK873" t="n">
        <v>0</v>
      </c>
      <c r="AL873" t="n">
        <v>5.261023383958786</v>
      </c>
      <c r="AM873" t="n">
        <v>0</v>
      </c>
      <c r="AN873" t="n">
        <v>5.261060155027903</v>
      </c>
      <c r="AO873" t="n">
        <v>0</v>
      </c>
      <c r="AP873" t="n">
        <v>1</v>
      </c>
      <c r="AQ873" t="n">
        <v>0</v>
      </c>
      <c r="AR873" t="n">
        <v>0</v>
      </c>
      <c r="AS873" t="n">
        <v>0</v>
      </c>
      <c r="AT873" t="n">
        <v>1.483429367149569</v>
      </c>
      <c r="AU873" t="n">
        <v>0.4663650093213212</v>
      </c>
      <c r="AV873" t="n">
        <v>1.483429367149569</v>
      </c>
    </row>
    <row r="874" spans="1:48">
      <c r="A874" t="n">
        <v>871</v>
      </c>
      <c r="B874" t="n">
        <v>0</v>
      </c>
      <c r="C874" t="n">
        <v>0</v>
      </c>
      <c r="D874" t="n">
        <v>0</v>
      </c>
      <c r="E874" t="n">
        <v>76.2</v>
      </c>
      <c r="F874" t="n">
        <v>-0.1012086926256632</v>
      </c>
      <c r="G874" t="n">
        <v>627.7431311710578</v>
      </c>
      <c r="H874" t="n">
        <v>2475.818909338652</v>
      </c>
      <c r="I874" t="n">
        <v>3.505213146250174</v>
      </c>
      <c r="J874" t="n">
        <v>3.505213146250174</v>
      </c>
      <c r="K874" t="n">
        <v>53.32168249542104</v>
      </c>
      <c r="L874" t="n">
        <v>5</v>
      </c>
      <c r="M874" t="n">
        <v>13.51969637307836</v>
      </c>
      <c r="N874" t="n">
        <v>1668.701944894252</v>
      </c>
      <c r="O874" t="b">
        <v>0</v>
      </c>
      <c r="P874" t="n">
        <v>3.505213146250174</v>
      </c>
      <c r="Q874" t="n">
        <v>0</v>
      </c>
      <c r="R874" t="n">
        <v>0.8717314453581461</v>
      </c>
      <c r="S874" t="n">
        <v>34.67156684131896</v>
      </c>
      <c r="T874" t="n">
        <v>23.01040854126911</v>
      </c>
      <c r="U874" t="n">
        <v>4.0209782094187</v>
      </c>
      <c r="V874" t="n">
        <v>2.951511845307159</v>
      </c>
      <c r="W874" t="n">
        <v>0</v>
      </c>
      <c r="X874" t="n">
        <v>0</v>
      </c>
      <c r="Y874" t="n">
        <v>-21.42817949427903</v>
      </c>
      <c r="Z874" t="n">
        <v>90.64872977253719</v>
      </c>
      <c r="AA874" t="n">
        <v>1668.701944894252</v>
      </c>
      <c r="AB874" t="b">
        <v>0</v>
      </c>
      <c r="AC874" t="b">
        <v>1</v>
      </c>
      <c r="AD874" t="n">
        <v>90.81088526405458</v>
      </c>
      <c r="AE874" t="n">
        <v>-0</v>
      </c>
      <c r="AF874" t="n">
        <v>0</v>
      </c>
      <c r="AG874" t="n">
        <v>0.03025435184373654</v>
      </c>
      <c r="AH874" t="b">
        <v>0</v>
      </c>
      <c r="AI874" t="b">
        <v>0</v>
      </c>
      <c r="AJ874" t="n">
        <v>1668.701944894252</v>
      </c>
      <c r="AK874" t="n">
        <v>0</v>
      </c>
      <c r="AL874" t="n">
        <v>4.0209782094187</v>
      </c>
      <c r="AM874" t="n">
        <v>0</v>
      </c>
      <c r="AN874" t="n">
        <v>4.02109082081787</v>
      </c>
      <c r="AO874" t="n">
        <v>0</v>
      </c>
      <c r="AP874" t="n">
        <v>1</v>
      </c>
      <c r="AQ874" t="n">
        <v>0</v>
      </c>
      <c r="AR874" t="n">
        <v>0</v>
      </c>
      <c r="AS874" t="n">
        <v>0</v>
      </c>
      <c r="AT874" t="n">
        <v>1.256280941636893</v>
      </c>
      <c r="AU874" t="n">
        <v>0.3949534005670085</v>
      </c>
      <c r="AV874" t="n">
        <v>1.256280941636893</v>
      </c>
    </row>
    <row r="875" spans="1:48">
      <c r="A875" t="n">
        <v>872</v>
      </c>
      <c r="B875" t="n">
        <v>0</v>
      </c>
      <c r="C875" t="n">
        <v>0</v>
      </c>
      <c r="D875" t="n">
        <v>0</v>
      </c>
      <c r="E875" t="n">
        <v>75.8</v>
      </c>
      <c r="F875" t="n">
        <v>-0.1090949065055167</v>
      </c>
      <c r="G875" t="n">
        <v>624.4478916373514</v>
      </c>
      <c r="H875" t="n">
        <v>2462.822484617714</v>
      </c>
      <c r="I875" t="n">
        <v>3.164412168948799</v>
      </c>
      <c r="J875" t="n">
        <v>3.164412168948799</v>
      </c>
      <c r="K875" t="n">
        <v>48.3914041904555</v>
      </c>
      <c r="L875" t="n">
        <v>5</v>
      </c>
      <c r="M875" t="n">
        <v>12.26962580893902</v>
      </c>
      <c r="N875" t="n">
        <v>1659.942354632339</v>
      </c>
      <c r="O875" t="b">
        <v>0</v>
      </c>
      <c r="P875" t="n">
        <v>3.164412168948799</v>
      </c>
      <c r="Q875" t="n">
        <v>0</v>
      </c>
      <c r="R875" t="n">
        <v>0.8635161146261559</v>
      </c>
      <c r="S875" t="n">
        <v>34.6869453584729</v>
      </c>
      <c r="T875" t="n">
        <v>21.08147408777218</v>
      </c>
      <c r="U875" t="n">
        <v>3.664566434083023</v>
      </c>
      <c r="V875" t="n">
        <v>2.877281492907166</v>
      </c>
      <c r="W875" t="n">
        <v>0</v>
      </c>
      <c r="X875" t="n">
        <v>0</v>
      </c>
      <c r="Y875" t="n">
        <v>-21.42817949427903</v>
      </c>
      <c r="Z875" t="n">
        <v>90.67174445510456</v>
      </c>
      <c r="AA875" t="n">
        <v>1659.942354632339</v>
      </c>
      <c r="AB875" t="b">
        <v>0</v>
      </c>
      <c r="AC875" t="b">
        <v>1</v>
      </c>
      <c r="AD875" t="n">
        <v>90.8034449239524</v>
      </c>
      <c r="AE875" t="n">
        <v>-0</v>
      </c>
      <c r="AF875" t="n">
        <v>0</v>
      </c>
      <c r="AG875" t="n">
        <v>0.004886001824900621</v>
      </c>
      <c r="AH875" t="b">
        <v>0</v>
      </c>
      <c r="AI875" t="b">
        <v>0</v>
      </c>
      <c r="AJ875" t="n">
        <v>1659.942354632339</v>
      </c>
      <c r="AK875" t="n">
        <v>0</v>
      </c>
      <c r="AL875" t="n">
        <v>3.664566434083023</v>
      </c>
      <c r="AM875" t="n">
        <v>0</v>
      </c>
      <c r="AN875" t="n">
        <v>3.664713518359489</v>
      </c>
      <c r="AO875" t="n">
        <v>0</v>
      </c>
      <c r="AP875" t="n">
        <v>1</v>
      </c>
      <c r="AQ875" t="n">
        <v>0</v>
      </c>
      <c r="AR875" t="n">
        <v>0</v>
      </c>
      <c r="AS875" t="n">
        <v>0</v>
      </c>
      <c r="AT875" t="n">
        <v>1.189435638271755</v>
      </c>
      <c r="AU875" t="n">
        <v>0.3739383720005516</v>
      </c>
      <c r="AV875" t="n">
        <v>1.189435638271755</v>
      </c>
    </row>
    <row r="876" spans="1:48">
      <c r="A876" t="n">
        <v>873</v>
      </c>
      <c r="B876" t="n">
        <v>0</v>
      </c>
      <c r="C876" t="n">
        <v>0</v>
      </c>
      <c r="D876" t="n">
        <v>0</v>
      </c>
      <c r="E876" t="n">
        <v>75.40000000000001</v>
      </c>
      <c r="F876" t="n">
        <v>-0.1290783480189344</v>
      </c>
      <c r="G876" t="n">
        <v>621.1526521036451</v>
      </c>
      <c r="H876" t="n">
        <v>2449.826059896776</v>
      </c>
      <c r="I876" t="n">
        <v>2.39661076843703</v>
      </c>
      <c r="J876" t="n">
        <v>2.39661076843703</v>
      </c>
      <c r="K876" t="n">
        <v>36.84431991127104</v>
      </c>
      <c r="L876" t="n">
        <v>5</v>
      </c>
      <c r="M876" t="n">
        <v>9.341866103263449</v>
      </c>
      <c r="N876" t="n">
        <v>1651.182764370427</v>
      </c>
      <c r="O876" t="b">
        <v>0</v>
      </c>
      <c r="P876" t="n">
        <v>2.39661076843703</v>
      </c>
      <c r="Q876" t="n">
        <v>0</v>
      </c>
      <c r="R876" t="n">
        <v>0.8364903922509894</v>
      </c>
      <c r="S876" t="n">
        <v>34.70171786708451</v>
      </c>
      <c r="T876" t="n">
        <v>16.56962900372891</v>
      </c>
      <c r="U876" t="n">
        <v>2.86507865558117</v>
      </c>
      <c r="V876" t="n">
        <v>2.709293538946344</v>
      </c>
      <c r="W876" t="n">
        <v>0</v>
      </c>
      <c r="X876" t="n">
        <v>0</v>
      </c>
      <c r="Y876" t="n">
        <v>-21.42817949427903</v>
      </c>
      <c r="Z876" t="n">
        <v>90.68873860293748</v>
      </c>
      <c r="AA876" t="n">
        <v>1651.182764370427</v>
      </c>
      <c r="AB876" t="b">
        <v>0</v>
      </c>
      <c r="AC876" t="b">
        <v>1</v>
      </c>
      <c r="AD876" t="n">
        <v>90.79600458385022</v>
      </c>
      <c r="AE876" t="n">
        <v>-0</v>
      </c>
      <c r="AF876" t="n">
        <v>0</v>
      </c>
      <c r="AG876" t="n">
        <v>-0.004629160397406518</v>
      </c>
      <c r="AH876" t="b">
        <v>0</v>
      </c>
      <c r="AI876" t="b">
        <v>0</v>
      </c>
      <c r="AJ876" t="n">
        <v>1651.182764370427</v>
      </c>
      <c r="AK876" t="n">
        <v>0</v>
      </c>
      <c r="AL876" t="n">
        <v>2.86507865558117</v>
      </c>
      <c r="AM876" t="n">
        <v>0</v>
      </c>
      <c r="AN876" t="n">
        <v>2.865308474763149</v>
      </c>
      <c r="AO876" t="n">
        <v>0</v>
      </c>
      <c r="AP876" t="n">
        <v>1</v>
      </c>
      <c r="AQ876" t="n">
        <v>0</v>
      </c>
      <c r="AR876" t="n">
        <v>0</v>
      </c>
      <c r="AS876" t="n">
        <v>0</v>
      </c>
      <c r="AT876" t="n">
        <v>1.042288076026925</v>
      </c>
      <c r="AU876" t="n">
        <v>0.3276776765083337</v>
      </c>
      <c r="AV876" t="n">
        <v>1.042288076026925</v>
      </c>
    </row>
    <row r="877" spans="1:48">
      <c r="A877" t="n">
        <v>874</v>
      </c>
      <c r="B877" t="n">
        <v>0</v>
      </c>
      <c r="C877" t="n">
        <v>0</v>
      </c>
      <c r="D877" t="n">
        <v>0</v>
      </c>
      <c r="E877" t="n">
        <v>74.8</v>
      </c>
      <c r="F877" t="n">
        <v>-0.2079250347520869</v>
      </c>
      <c r="G877" t="n">
        <v>616.2097928030855</v>
      </c>
      <c r="H877" t="n">
        <v>2430.331422815369</v>
      </c>
      <c r="I877" t="n">
        <v>-0.4655223993932344</v>
      </c>
      <c r="J877" t="n">
        <v>-0.4655223993932344</v>
      </c>
      <c r="K877" t="n">
        <v>-7.214120111243563</v>
      </c>
      <c r="L877" t="n">
        <v>5</v>
      </c>
      <c r="M877" t="n">
        <v>-1.829137959240254</v>
      </c>
      <c r="N877" t="n">
        <v>1638.043378977559</v>
      </c>
      <c r="O877" t="b">
        <v>0</v>
      </c>
      <c r="P877" t="n">
        <v>-0.4655223993932344</v>
      </c>
      <c r="Q877" t="n">
        <v>0</v>
      </c>
      <c r="R877" t="n">
        <v>0</v>
      </c>
      <c r="S877" t="n">
        <v>34.71512144093604</v>
      </c>
      <c r="T877" t="n">
        <v>1.027323673717901</v>
      </c>
      <c r="U877" t="n">
        <v>0.1762224815965313</v>
      </c>
      <c r="V877" t="n">
        <v>2.856461632958156</v>
      </c>
      <c r="W877" t="n">
        <v>0</v>
      </c>
      <c r="X877" t="n">
        <v>0</v>
      </c>
      <c r="Y877" t="n">
        <v>-21.42817949427903</v>
      </c>
      <c r="Z877" t="n">
        <v>90.68952634063626</v>
      </c>
      <c r="AA877" t="n">
        <v>1638.043378977559</v>
      </c>
      <c r="AB877" t="b">
        <v>0</v>
      </c>
      <c r="AC877" t="b">
        <v>1</v>
      </c>
      <c r="AD877" t="n">
        <v>90.78856424374804</v>
      </c>
      <c r="AE877" t="n">
        <v>-0</v>
      </c>
      <c r="AF877" t="n">
        <v>0</v>
      </c>
      <c r="AG877" t="n">
        <v>-0.003861101242366882</v>
      </c>
      <c r="AH877" t="b">
        <v>0</v>
      </c>
      <c r="AI877" t="b">
        <v>0</v>
      </c>
      <c r="AJ877" t="n">
        <v>1638.043378977559</v>
      </c>
      <c r="AK877" t="n">
        <v>0</v>
      </c>
      <c r="AL877" t="n">
        <v>0.1762224815965313</v>
      </c>
      <c r="AM877" t="n">
        <v>0</v>
      </c>
      <c r="AN877" t="n">
        <v>0.176739574755984</v>
      </c>
      <c r="AO877" t="n">
        <v>0</v>
      </c>
      <c r="AP877" t="n">
        <v>1</v>
      </c>
      <c r="AQ877" t="n">
        <v>0</v>
      </c>
      <c r="AR877" t="n">
        <v>0</v>
      </c>
      <c r="AS877" t="n">
        <v>0</v>
      </c>
      <c r="AT877" t="n">
        <v>0.5541191503561326</v>
      </c>
      <c r="AU877" t="n">
        <v>0.1742056537666647</v>
      </c>
      <c r="AV877" t="n">
        <v>0.5541191503561326</v>
      </c>
    </row>
    <row r="878" spans="1:48">
      <c r="A878" t="n">
        <v>875</v>
      </c>
      <c r="B878" t="n">
        <v>0</v>
      </c>
      <c r="C878" t="n">
        <v>0</v>
      </c>
      <c r="D878" t="n">
        <v>0</v>
      </c>
      <c r="E878" t="n">
        <v>73.90000000000001</v>
      </c>
      <c r="F878" t="n">
        <v>-0.2892215129727234</v>
      </c>
      <c r="G878" t="n">
        <v>608.7955038522464</v>
      </c>
      <c r="H878" t="n">
        <v>2401.08946719326</v>
      </c>
      <c r="I878" t="n">
        <v>-3.382485660170525</v>
      </c>
      <c r="J878" t="n">
        <v>-3.382485660170525</v>
      </c>
      <c r="K878" t="n">
        <v>-53.05617167148915</v>
      </c>
      <c r="L878" t="n">
        <v>5</v>
      </c>
      <c r="M878" t="n">
        <v>-13.45237618445465</v>
      </c>
      <c r="N878" t="n">
        <v>1618.334300888257</v>
      </c>
      <c r="O878" t="b">
        <v>0</v>
      </c>
      <c r="P878" t="n">
        <v>-3.382485660170525</v>
      </c>
      <c r="Q878" t="n">
        <v>0</v>
      </c>
      <c r="R878" t="n">
        <v>0.7821420021512971</v>
      </c>
      <c r="S878" t="n">
        <v>34.71512144093604</v>
      </c>
      <c r="T878" t="n">
        <v>-15.61078403946853</v>
      </c>
      <c r="U878" t="n">
        <v>-2.645584106493827</v>
      </c>
      <c r="V878" t="n">
        <v>-2.158407855013879</v>
      </c>
      <c r="W878" t="n">
        <v>-76.10110247798448</v>
      </c>
      <c r="X878" t="n">
        <v>2</v>
      </c>
      <c r="Y878" t="n">
        <v>54.67292298370545</v>
      </c>
      <c r="Z878" t="n">
        <v>90.68238610289767</v>
      </c>
      <c r="AA878" t="n">
        <v>1618.334300888257</v>
      </c>
      <c r="AB878" t="b">
        <v>0</v>
      </c>
      <c r="AC878" t="b">
        <v>1</v>
      </c>
      <c r="AD878" t="n">
        <v>90.79433590060384</v>
      </c>
      <c r="AE878" t="n">
        <v>1.59002923066223</v>
      </c>
      <c r="AF878" t="n">
        <v>0</v>
      </c>
      <c r="AG878" t="n">
        <v>-0.001286567562102547</v>
      </c>
      <c r="AH878" t="b">
        <v>0</v>
      </c>
      <c r="AI878" t="b">
        <v>0</v>
      </c>
      <c r="AJ878" t="n">
        <v>1618.334300888257</v>
      </c>
      <c r="AK878" t="n">
        <v>0</v>
      </c>
      <c r="AL878" t="n">
        <v>-2.645584106493827</v>
      </c>
      <c r="AM878" t="n">
        <v>0</v>
      </c>
      <c r="AN878" t="n">
        <v>-1.05454137323907</v>
      </c>
      <c r="AO878" t="n">
        <v>0</v>
      </c>
      <c r="AP878" t="n">
        <v>1</v>
      </c>
      <c r="AQ878" t="n">
        <v>0</v>
      </c>
      <c r="AR878" t="n">
        <v>0</v>
      </c>
      <c r="AS878" t="n">
        <v>0</v>
      </c>
      <c r="AT878" t="n">
        <v>0.3272707004063086</v>
      </c>
      <c r="AU878" t="n">
        <v>0.1028883522367226</v>
      </c>
      <c r="AV878" t="n">
        <v>0.3272707004063086</v>
      </c>
    </row>
    <row r="879" spans="1:48">
      <c r="A879" t="n">
        <v>876</v>
      </c>
      <c r="B879" t="n">
        <v>0</v>
      </c>
      <c r="C879" t="n">
        <v>0</v>
      </c>
      <c r="D879" t="n">
        <v>0</v>
      </c>
      <c r="E879" t="n">
        <v>72.7</v>
      </c>
      <c r="F879" t="n">
        <v>-0.3851889133570037</v>
      </c>
      <c r="G879" t="n">
        <v>598.9097852511273</v>
      </c>
      <c r="H879" t="n">
        <v>2362.100193030446</v>
      </c>
      <c r="I879" t="n">
        <v>-6.73299634686849</v>
      </c>
      <c r="J879" t="n">
        <v>-6.73299634686849</v>
      </c>
      <c r="K879" t="n">
        <v>-107.3540299537235</v>
      </c>
      <c r="L879" t="n">
        <v>5</v>
      </c>
      <c r="M879" t="n">
        <v>-27.21958163126864</v>
      </c>
      <c r="N879" t="n">
        <v>1592.055530102521</v>
      </c>
      <c r="O879" t="b">
        <v>0</v>
      </c>
      <c r="P879" t="n">
        <v>-6.73299634686849</v>
      </c>
      <c r="Q879" t="n">
        <v>0</v>
      </c>
      <c r="R879" t="n">
        <v>0.8746175138543395</v>
      </c>
      <c r="S879" t="n">
        <v>34.74032659177065</v>
      </c>
      <c r="T879" t="n">
        <v>-35.32154720251546</v>
      </c>
      <c r="U879" t="n">
        <v>-5.888796525688469</v>
      </c>
      <c r="V879" t="n">
        <v>-8.101965571246822</v>
      </c>
      <c r="W879" t="n">
        <v>-83.41929603377199</v>
      </c>
      <c r="X879" t="n">
        <v>2</v>
      </c>
      <c r="Y879" t="n">
        <v>61.99111653949295</v>
      </c>
      <c r="Z879" t="n">
        <v>90.67798318126627</v>
      </c>
      <c r="AA879" t="n">
        <v>1592.055530102521</v>
      </c>
      <c r="AB879" t="b">
        <v>0</v>
      </c>
      <c r="AC879" t="b">
        <v>1</v>
      </c>
      <c r="AD879" t="n">
        <v>90.81459007413217</v>
      </c>
      <c r="AE879" t="n">
        <v>1.742932950719536</v>
      </c>
      <c r="AF879" t="n">
        <v>0</v>
      </c>
      <c r="AG879" t="n">
        <v>0.002973073341418164</v>
      </c>
      <c r="AH879" t="b">
        <v>0</v>
      </c>
      <c r="AI879" t="b">
        <v>0</v>
      </c>
      <c r="AJ879" t="n">
        <v>1592.055530102521</v>
      </c>
      <c r="AK879" t="n">
        <v>0</v>
      </c>
      <c r="AL879" t="n">
        <v>-5.888796525688469</v>
      </c>
      <c r="AM879" t="n">
        <v>1.334807767652266</v>
      </c>
      <c r="AN879" t="n">
        <v>-2.80950222964649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</row>
    <row r="880" spans="1:48">
      <c r="A880" t="n">
        <v>877</v>
      </c>
      <c r="B880" t="n">
        <v>0</v>
      </c>
      <c r="C880" t="n">
        <v>0</v>
      </c>
      <c r="D880" t="n">
        <v>0</v>
      </c>
      <c r="E880" t="n">
        <v>71.3</v>
      </c>
      <c r="F880" t="n">
        <v>-0.3366895002659351</v>
      </c>
      <c r="G880" t="n">
        <v>587.376446883155</v>
      </c>
      <c r="H880" t="n">
        <v>2316.612706507163</v>
      </c>
      <c r="I880" t="n">
        <v>-5.096642729392924</v>
      </c>
      <c r="J880" t="n">
        <v>-5.096642729392924</v>
      </c>
      <c r="K880" t="n">
        <v>-82.85887742287498</v>
      </c>
      <c r="L880" t="n">
        <v>5</v>
      </c>
      <c r="M880" t="n">
        <v>-21.00884315995816</v>
      </c>
      <c r="N880" t="n">
        <v>1561.396964185828</v>
      </c>
      <c r="O880" t="b">
        <v>0</v>
      </c>
      <c r="P880" t="n">
        <v>-5.096642729392924</v>
      </c>
      <c r="Q880" t="n">
        <v>0</v>
      </c>
      <c r="R880" t="n">
        <v>0.8492775322218237</v>
      </c>
      <c r="S880" t="n">
        <v>34.76920179731368</v>
      </c>
      <c r="T880" t="n">
        <v>-26.47231227555579</v>
      </c>
      <c r="U880" t="n">
        <v>-4.328464159835122</v>
      </c>
      <c r="V880" t="n">
        <v>-5.463469115597633</v>
      </c>
      <c r="W880" t="n">
        <v>-56.99698625992191</v>
      </c>
      <c r="X880" t="n">
        <v>2</v>
      </c>
      <c r="Y880" t="n">
        <v>35.56880676564288</v>
      </c>
      <c r="Z880" t="n">
        <v>90.67358025963487</v>
      </c>
      <c r="AA880" t="n">
        <v>1561.396964185828</v>
      </c>
      <c r="AB880" t="b">
        <v>0</v>
      </c>
      <c r="AC880" t="b">
        <v>1</v>
      </c>
      <c r="AD880" t="n">
        <v>90.83152756081709</v>
      </c>
      <c r="AE880" t="n">
        <v>1.190874655714049</v>
      </c>
      <c r="AF880" t="n">
        <v>0</v>
      </c>
      <c r="AG880" t="n">
        <v>-0.001870404376790091</v>
      </c>
      <c r="AH880" t="b">
        <v>0</v>
      </c>
      <c r="AI880" t="b">
        <v>0</v>
      </c>
      <c r="AJ880" t="n">
        <v>1561.396964185828</v>
      </c>
      <c r="AK880" t="n">
        <v>0</v>
      </c>
      <c r="AL880" t="n">
        <v>-4.328464159835122</v>
      </c>
      <c r="AM880" t="n">
        <v>0.3898889625256463</v>
      </c>
      <c r="AN880" t="n">
        <v>-2.746484798122758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</row>
    <row r="881" spans="1:48">
      <c r="A881" t="n">
        <v>878</v>
      </c>
      <c r="B881" t="n">
        <v>0</v>
      </c>
      <c r="C881" t="n">
        <v>0</v>
      </c>
      <c r="D881" t="n">
        <v>0</v>
      </c>
      <c r="E881" t="n">
        <v>70.40000000000001</v>
      </c>
      <c r="F881" t="n">
        <v>-0.1847197522459325</v>
      </c>
      <c r="G881" t="n">
        <v>579.9621579323159</v>
      </c>
      <c r="H881" t="n">
        <v>2287.370750885054</v>
      </c>
      <c r="I881" t="n">
        <v>-0.06027847744281833</v>
      </c>
      <c r="J881" t="n">
        <v>-0.06027847744281833</v>
      </c>
      <c r="K881" t="n">
        <v>-0.992507960996738</v>
      </c>
      <c r="L881" t="n">
        <v>5</v>
      </c>
      <c r="M881" t="n">
        <v>-0.2516500915306131</v>
      </c>
      <c r="N881" t="n">
        <v>1541.687886096526</v>
      </c>
      <c r="O881" t="b">
        <v>0</v>
      </c>
      <c r="P881" t="n">
        <v>-0.06027847744281833</v>
      </c>
      <c r="Q881" t="n">
        <v>0</v>
      </c>
      <c r="R881" t="n">
        <v>0</v>
      </c>
      <c r="S881" t="n">
        <v>34.79547675441889</v>
      </c>
      <c r="T881" t="n">
        <v>3.186673556789117</v>
      </c>
      <c r="U881" t="n">
        <v>0.5144730792945224</v>
      </c>
      <c r="V881" t="n">
        <v>3.43832364831973</v>
      </c>
      <c r="W881" t="n">
        <v>0</v>
      </c>
      <c r="X881" t="n">
        <v>0</v>
      </c>
      <c r="Y881" t="n">
        <v>-21.42817949427903</v>
      </c>
      <c r="Z881" t="n">
        <v>90.66703164067503</v>
      </c>
      <c r="AA881" t="n">
        <v>1541.687886096526</v>
      </c>
      <c r="AB881" t="b">
        <v>0</v>
      </c>
      <c r="AC881" t="b">
        <v>1</v>
      </c>
      <c r="AD881" t="n">
        <v>90.83398253082949</v>
      </c>
      <c r="AE881" t="n">
        <v>-0</v>
      </c>
      <c r="AF881" t="n">
        <v>0</v>
      </c>
      <c r="AG881" t="n">
        <v>-0.007963057617615399</v>
      </c>
      <c r="AH881" t="b">
        <v>0</v>
      </c>
      <c r="AI881" t="b">
        <v>0</v>
      </c>
      <c r="AJ881" t="n">
        <v>1541.687886096526</v>
      </c>
      <c r="AK881" t="n">
        <v>0</v>
      </c>
      <c r="AL881" t="n">
        <v>0.5144730792945224</v>
      </c>
      <c r="AM881" t="n">
        <v>0</v>
      </c>
      <c r="AN881" t="n">
        <v>0.5148614737120668</v>
      </c>
      <c r="AO881" t="n">
        <v>0</v>
      </c>
      <c r="AP881" t="n">
        <v>1</v>
      </c>
      <c r="AQ881" t="n">
        <v>0</v>
      </c>
      <c r="AR881" t="n">
        <v>0</v>
      </c>
      <c r="AS881" t="n">
        <v>0</v>
      </c>
      <c r="AT881" t="n">
        <v>0.5860484584453771</v>
      </c>
      <c r="AU881" t="n">
        <v>0.184243686176173</v>
      </c>
      <c r="AV881" t="n">
        <v>0.5860484584453771</v>
      </c>
    </row>
    <row r="882" spans="1:48">
      <c r="A882" t="n">
        <v>879</v>
      </c>
      <c r="B882" t="n">
        <v>0</v>
      </c>
      <c r="C882" t="n">
        <v>0</v>
      </c>
      <c r="D882" t="n">
        <v>0</v>
      </c>
      <c r="E882" t="n">
        <v>70</v>
      </c>
      <c r="F882" t="n">
        <v>-0.007764824083670518</v>
      </c>
      <c r="G882" t="n">
        <v>576.6669183986095</v>
      </c>
      <c r="H882" t="n">
        <v>2274.374326164116</v>
      </c>
      <c r="I882" t="n">
        <v>5.75323741746837</v>
      </c>
      <c r="J882" t="n">
        <v>5.75323741746837</v>
      </c>
      <c r="K882" t="n">
        <v>95.27054296585251</v>
      </c>
      <c r="L882" t="n">
        <v>5</v>
      </c>
      <c r="M882" t="n">
        <v>24.15581718201129</v>
      </c>
      <c r="N882" t="n">
        <v>1532.928295834614</v>
      </c>
      <c r="O882" t="b">
        <v>0</v>
      </c>
      <c r="P882" t="n">
        <v>5.75323741746837</v>
      </c>
      <c r="Q882" t="n">
        <v>0</v>
      </c>
      <c r="R882" t="n">
        <v>0.9114800022657024</v>
      </c>
      <c r="S882" t="n">
        <v>34.79547675441889</v>
      </c>
      <c r="T882" t="n">
        <v>39.32010716513978</v>
      </c>
      <c r="U882" t="n">
        <v>6.311973277710227</v>
      </c>
      <c r="V882" t="n">
        <v>3.480615797170515</v>
      </c>
      <c r="W882" t="n">
        <v>0</v>
      </c>
      <c r="X882" t="n">
        <v>0</v>
      </c>
      <c r="Y882" t="n">
        <v>-21.42817949427903</v>
      </c>
      <c r="Z882" t="n">
        <v>90.68226448334306</v>
      </c>
      <c r="AA882" t="n">
        <v>1532.928295834614</v>
      </c>
      <c r="AB882" t="b">
        <v>0</v>
      </c>
      <c r="AC882" t="b">
        <v>1</v>
      </c>
      <c r="AD882" t="n">
        <v>90.82654219072731</v>
      </c>
      <c r="AE882" t="n">
        <v>-0</v>
      </c>
      <c r="AF882" t="n">
        <v>0</v>
      </c>
      <c r="AG882" t="n">
        <v>-0.002981254195486116</v>
      </c>
      <c r="AH882" t="b">
        <v>0</v>
      </c>
      <c r="AI882" t="b">
        <v>0</v>
      </c>
      <c r="AJ882" t="n">
        <v>1532.928295834614</v>
      </c>
      <c r="AK882" t="n">
        <v>0</v>
      </c>
      <c r="AL882" t="n">
        <v>6.311973277710227</v>
      </c>
      <c r="AM882" t="n">
        <v>0</v>
      </c>
      <c r="AN882" t="n">
        <v>6.312010048779344</v>
      </c>
      <c r="AO882" t="n">
        <v>0</v>
      </c>
      <c r="AP882" t="n">
        <v>1</v>
      </c>
      <c r="AQ882" t="n">
        <v>0</v>
      </c>
      <c r="AR882" t="n">
        <v>0</v>
      </c>
      <c r="AS882" t="n">
        <v>0</v>
      </c>
      <c r="AT882" t="n">
        <v>1.654347939600676</v>
      </c>
      <c r="AU882" t="n">
        <v>0.5200989068694815</v>
      </c>
      <c r="AV882" t="n">
        <v>1.654347939600676</v>
      </c>
    </row>
    <row r="883" spans="1:48">
      <c r="A883" t="n">
        <v>880</v>
      </c>
      <c r="B883" t="n">
        <v>0</v>
      </c>
      <c r="C883" t="n">
        <v>0</v>
      </c>
      <c r="D883" t="n">
        <v>0</v>
      </c>
      <c r="E883" t="n">
        <v>70</v>
      </c>
      <c r="F883" t="n">
        <v>-0.1175542847527318</v>
      </c>
      <c r="G883" t="n">
        <v>576.6669183986095</v>
      </c>
      <c r="H883" t="n">
        <v>2274.374326164116</v>
      </c>
      <c r="I883" t="n">
        <v>2.125153198442018</v>
      </c>
      <c r="J883" t="n">
        <v>2.125153198442018</v>
      </c>
      <c r="K883" t="n">
        <v>35.19140344989982</v>
      </c>
      <c r="L883" t="n">
        <v>5</v>
      </c>
      <c r="M883" t="n">
        <v>8.922769637398535</v>
      </c>
      <c r="N883" t="n">
        <v>1532.928295834614</v>
      </c>
      <c r="O883" t="b">
        <v>0</v>
      </c>
      <c r="P883" t="n">
        <v>2.125153198442018</v>
      </c>
      <c r="Q883" t="n">
        <v>0</v>
      </c>
      <c r="R883" t="n">
        <v>0.8342980461150287</v>
      </c>
      <c r="S883" t="n">
        <v>34.81289616753712</v>
      </c>
      <c r="T883" t="n">
        <v>15.86786722195008</v>
      </c>
      <c r="U883" t="n">
        <v>2.547235017914704</v>
      </c>
      <c r="V883" t="n">
        <v>2.62933660266442</v>
      </c>
      <c r="W883" t="n">
        <v>0</v>
      </c>
      <c r="X883" t="n">
        <v>0</v>
      </c>
      <c r="Y883" t="n">
        <v>-21.42817949427903</v>
      </c>
      <c r="Z883" t="n">
        <v>90.69730215512222</v>
      </c>
      <c r="AA883" t="n">
        <v>1532.928295834614</v>
      </c>
      <c r="AB883" t="b">
        <v>0</v>
      </c>
      <c r="AC883" t="b">
        <v>1</v>
      </c>
      <c r="AD883" t="n">
        <v>90.81910185062513</v>
      </c>
      <c r="AE883" t="n">
        <v>-0</v>
      </c>
      <c r="AF883" t="n">
        <v>0</v>
      </c>
      <c r="AG883" t="n">
        <v>-0.004957666321908416</v>
      </c>
      <c r="AH883" t="b">
        <v>0</v>
      </c>
      <c r="AI883" t="b">
        <v>0</v>
      </c>
      <c r="AJ883" t="n">
        <v>1532.928295834614</v>
      </c>
      <c r="AK883" t="n">
        <v>0</v>
      </c>
      <c r="AL883" t="n">
        <v>2.547235017914704</v>
      </c>
      <c r="AM883" t="n">
        <v>0</v>
      </c>
      <c r="AN883" t="n">
        <v>2.547464837096683</v>
      </c>
      <c r="AO883" t="n">
        <v>0</v>
      </c>
      <c r="AP883" t="n">
        <v>1</v>
      </c>
      <c r="AQ883" t="n">
        <v>0</v>
      </c>
      <c r="AR883" t="n">
        <v>0</v>
      </c>
      <c r="AS883" t="n">
        <v>0</v>
      </c>
      <c r="AT883" t="n">
        <v>0.9553203934874438</v>
      </c>
      <c r="AU883" t="n">
        <v>0.3003365135407211</v>
      </c>
      <c r="AV883" t="n">
        <v>0.9553203934874438</v>
      </c>
    </row>
    <row r="884" spans="1:48">
      <c r="A884" t="n">
        <v>881</v>
      </c>
      <c r="B884" t="n">
        <v>0</v>
      </c>
      <c r="C884" t="n">
        <v>0</v>
      </c>
      <c r="D884" t="n">
        <v>0</v>
      </c>
      <c r="E884" t="n">
        <v>69</v>
      </c>
      <c r="F884" t="n">
        <v>-0.355351370238731</v>
      </c>
      <c r="G884" t="n">
        <v>568.4288195643437</v>
      </c>
      <c r="H884" t="n">
        <v>2241.883264361772</v>
      </c>
      <c r="I884" t="n">
        <v>-5.735247008813864</v>
      </c>
      <c r="J884" t="n">
        <v>-5.735247008813864</v>
      </c>
      <c r="K884" t="n">
        <v>-96.34904634201882</v>
      </c>
      <c r="L884" t="n">
        <v>5</v>
      </c>
      <c r="M884" t="n">
        <v>-24.42927138489321</v>
      </c>
      <c r="N884" t="n">
        <v>1511.029320179834</v>
      </c>
      <c r="O884" t="b">
        <v>0</v>
      </c>
      <c r="P884" t="n">
        <v>-5.735247008813864</v>
      </c>
      <c r="Q884" t="n">
        <v>0</v>
      </c>
      <c r="R884" t="n">
        <v>0.8667048461333766</v>
      </c>
      <c r="S884" t="n">
        <v>34.82494091506239</v>
      </c>
      <c r="T884" t="n">
        <v>-31.41389895666821</v>
      </c>
      <c r="U884" t="n">
        <v>-4.970766376310928</v>
      </c>
      <c r="V884" t="n">
        <v>-6.984627571774993</v>
      </c>
      <c r="W884" t="n">
        <v>-61.35544610620758</v>
      </c>
      <c r="X884" t="n">
        <v>2</v>
      </c>
      <c r="Y884" t="n">
        <v>39.92726661192854</v>
      </c>
      <c r="Z884" t="n">
        <v>90.6903395471639</v>
      </c>
      <c r="AA884" t="n">
        <v>1511.029320179834</v>
      </c>
      <c r="AB884" t="b">
        <v>0</v>
      </c>
      <c r="AC884" t="b">
        <v>1</v>
      </c>
      <c r="AD884" t="n">
        <v>90.82231349769417</v>
      </c>
      <c r="AE884" t="n">
        <v>1.281938757686378</v>
      </c>
      <c r="AF884" t="n">
        <v>0</v>
      </c>
      <c r="AG884" t="n">
        <v>0.008452025177461631</v>
      </c>
      <c r="AH884" t="b">
        <v>0</v>
      </c>
      <c r="AI884" t="b">
        <v>0</v>
      </c>
      <c r="AJ884" t="n">
        <v>1511.029320179834</v>
      </c>
      <c r="AK884" t="n">
        <v>0</v>
      </c>
      <c r="AL884" t="n">
        <v>-4.970766376310928</v>
      </c>
      <c r="AM884" t="n">
        <v>1.043828061230406</v>
      </c>
      <c r="AN884" t="n">
        <v>-2.644080280666229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</row>
    <row r="885" spans="1:48">
      <c r="A885" t="n">
        <v>882</v>
      </c>
      <c r="B885" t="n">
        <v>0</v>
      </c>
      <c r="C885" t="n">
        <v>0</v>
      </c>
      <c r="D885" t="n">
        <v>0</v>
      </c>
      <c r="E885" t="n">
        <v>68</v>
      </c>
      <c r="F885" t="n">
        <v>-0.1277069009589873</v>
      </c>
      <c r="G885" t="n">
        <v>560.1907207300778</v>
      </c>
      <c r="H885" t="n">
        <v>2209.392202559427</v>
      </c>
      <c r="I885" t="n">
        <v>1.573880434381576</v>
      </c>
      <c r="J885" t="n">
        <v>1.573880434381576</v>
      </c>
      <c r="K885" t="n">
        <v>26.8291681776868</v>
      </c>
      <c r="L885" t="n">
        <v>5</v>
      </c>
      <c r="M885" t="n">
        <v>6.802527428419573</v>
      </c>
      <c r="N885" t="n">
        <v>1489.130344525054</v>
      </c>
      <c r="O885" t="b">
        <v>0</v>
      </c>
      <c r="P885" t="n">
        <v>1.573880434381576</v>
      </c>
      <c r="Q885" t="n">
        <v>0</v>
      </c>
      <c r="R885" t="n">
        <v>0.802106146857289</v>
      </c>
      <c r="S885" t="n">
        <v>34.85108938707501</v>
      </c>
      <c r="T885" t="n">
        <v>12.58283670416335</v>
      </c>
      <c r="U885" t="n">
        <v>1.962184731469962</v>
      </c>
      <c r="V885" t="n">
        <v>2.490066038852415</v>
      </c>
      <c r="W885" t="n">
        <v>0</v>
      </c>
      <c r="X885" t="n">
        <v>0</v>
      </c>
      <c r="Y885" t="n">
        <v>-21.42817949427903</v>
      </c>
      <c r="Z885" t="n">
        <v>90.67170719048669</v>
      </c>
      <c r="AA885" t="n">
        <v>1489.130344525054</v>
      </c>
      <c r="AB885" t="b">
        <v>0</v>
      </c>
      <c r="AC885" t="b">
        <v>1</v>
      </c>
      <c r="AD885" t="n">
        <v>90.8255251447632</v>
      </c>
      <c r="AE885" t="n">
        <v>-0</v>
      </c>
      <c r="AF885" t="n">
        <v>0</v>
      </c>
      <c r="AG885" t="n">
        <v>0.02308023567557305</v>
      </c>
      <c r="AH885" t="b">
        <v>0</v>
      </c>
      <c r="AI885" t="b">
        <v>0</v>
      </c>
      <c r="AJ885" t="n">
        <v>1489.130344525054</v>
      </c>
      <c r="AK885" t="n">
        <v>0</v>
      </c>
      <c r="AL885" t="n">
        <v>1.962184731469962</v>
      </c>
      <c r="AM885" t="n">
        <v>0</v>
      </c>
      <c r="AN885" t="n">
        <v>1.962414550651941</v>
      </c>
      <c r="AO885" t="n">
        <v>0</v>
      </c>
      <c r="AP885" t="n">
        <v>1</v>
      </c>
      <c r="AQ885" t="n">
        <v>0</v>
      </c>
      <c r="AR885" t="n">
        <v>0</v>
      </c>
      <c r="AS885" t="n">
        <v>0</v>
      </c>
      <c r="AT885" t="n">
        <v>0.8368479633621156</v>
      </c>
      <c r="AU885" t="n">
        <v>0.2630907927782391</v>
      </c>
      <c r="AV885" t="n">
        <v>0.8368479633621156</v>
      </c>
    </row>
    <row r="886" spans="1:48">
      <c r="A886" t="n">
        <v>883</v>
      </c>
      <c r="B886" t="n">
        <v>0</v>
      </c>
      <c r="C886" t="n">
        <v>0</v>
      </c>
      <c r="D886" t="n">
        <v>0</v>
      </c>
      <c r="E886" t="n">
        <v>68</v>
      </c>
      <c r="F886" t="n">
        <v>0.03284564074135865</v>
      </c>
      <c r="G886" t="n">
        <v>560.1907207300778</v>
      </c>
      <c r="H886" t="n">
        <v>2209.392202559427</v>
      </c>
      <c r="I886" t="n">
        <v>6.727884610532182</v>
      </c>
      <c r="J886" t="n">
        <v>6.727884610532182</v>
      </c>
      <c r="K886" t="n">
        <v>114.6869506430861</v>
      </c>
      <c r="L886" t="n">
        <v>5</v>
      </c>
      <c r="M886" t="n">
        <v>29.07884144094475</v>
      </c>
      <c r="N886" t="n">
        <v>1489.130344525054</v>
      </c>
      <c r="O886" t="b">
        <v>0</v>
      </c>
      <c r="P886" t="n">
        <v>6.727884610532182</v>
      </c>
      <c r="Q886" t="n">
        <v>0</v>
      </c>
      <c r="R886" t="n">
        <v>0.9203507237926124</v>
      </c>
      <c r="S886" t="n">
        <v>34.86174268002526</v>
      </c>
      <c r="T886" t="n">
        <v>46.87743546866007</v>
      </c>
      <c r="U886" t="n">
        <v>7.310131275615982</v>
      </c>
      <c r="V886" t="n">
        <v>3.733753805537297</v>
      </c>
      <c r="W886" t="n">
        <v>0</v>
      </c>
      <c r="X886" t="n">
        <v>0</v>
      </c>
      <c r="Y886" t="n">
        <v>-21.42817949427903</v>
      </c>
      <c r="Z886" t="n">
        <v>90.69712628228234</v>
      </c>
      <c r="AA886" t="n">
        <v>1489.130344525054</v>
      </c>
      <c r="AB886" t="b">
        <v>0</v>
      </c>
      <c r="AC886" t="b">
        <v>1</v>
      </c>
      <c r="AD886" t="n">
        <v>90.81808480466103</v>
      </c>
      <c r="AE886" t="n">
        <v>-0</v>
      </c>
      <c r="AF886" t="n">
        <v>0</v>
      </c>
      <c r="AG886" t="n">
        <v>0.02715071968345861</v>
      </c>
      <c r="AH886" t="b">
        <v>0</v>
      </c>
      <c r="AI886" t="b">
        <v>0</v>
      </c>
      <c r="AJ886" t="n">
        <v>1489.130344525054</v>
      </c>
      <c r="AK886" t="n">
        <v>0</v>
      </c>
      <c r="AL886" t="n">
        <v>7.310131275615982</v>
      </c>
      <c r="AM886" t="n">
        <v>0</v>
      </c>
      <c r="AN886" t="n">
        <v>7.310131275615982</v>
      </c>
      <c r="AO886" t="n">
        <v>0</v>
      </c>
      <c r="AP886" t="n">
        <v>1</v>
      </c>
      <c r="AQ886" t="n">
        <v>0</v>
      </c>
      <c r="AR886" t="n">
        <v>0</v>
      </c>
      <c r="AS886" t="n">
        <v>0</v>
      </c>
      <c r="AT886" t="n">
        <v>1.837684440577793</v>
      </c>
      <c r="AU886" t="n">
        <v>0.5777367903309802</v>
      </c>
      <c r="AV886" t="n">
        <v>1.837684440577793</v>
      </c>
    </row>
    <row r="887" spans="1:48">
      <c r="A887" t="n">
        <v>884</v>
      </c>
      <c r="B887" t="n">
        <v>0</v>
      </c>
      <c r="C887" t="n">
        <v>0</v>
      </c>
      <c r="D887" t="n">
        <v>0</v>
      </c>
      <c r="E887" t="n">
        <v>68</v>
      </c>
      <c r="F887" t="n">
        <v>-0.003675662006454417</v>
      </c>
      <c r="G887" t="n">
        <v>560.1907207300778</v>
      </c>
      <c r="H887" t="n">
        <v>2209.392202559427</v>
      </c>
      <c r="I887" t="n">
        <v>5.555489923489469</v>
      </c>
      <c r="J887" t="n">
        <v>5.555489923489469</v>
      </c>
      <c r="K887" t="n">
        <v>94.70171317385308</v>
      </c>
      <c r="L887" t="n">
        <v>5</v>
      </c>
      <c r="M887" t="n">
        <v>24.01159056132177</v>
      </c>
      <c r="N887" t="n">
        <v>1489.130344525054</v>
      </c>
      <c r="O887" t="b">
        <v>0</v>
      </c>
      <c r="P887" t="n">
        <v>5.555489923489469</v>
      </c>
      <c r="Q887" t="n">
        <v>0</v>
      </c>
      <c r="R887" t="n">
        <v>0.9117003937872094</v>
      </c>
      <c r="S887" t="n">
        <v>34.88007174017589</v>
      </c>
      <c r="T887" t="n">
        <v>39.0758910785062</v>
      </c>
      <c r="U887" t="n">
        <v>6.093547794151901</v>
      </c>
      <c r="V887" t="n">
        <v>3.450385794646003</v>
      </c>
      <c r="W887" t="n">
        <v>0</v>
      </c>
      <c r="X887" t="n">
        <v>0</v>
      </c>
      <c r="Y887" t="n">
        <v>-21.42817949427903</v>
      </c>
      <c r="Z887" t="n">
        <v>90.68028547231265</v>
      </c>
      <c r="AA887" t="n">
        <v>1489.130344525054</v>
      </c>
      <c r="AB887" t="b">
        <v>0</v>
      </c>
      <c r="AC887" t="b">
        <v>1</v>
      </c>
      <c r="AD887" t="n">
        <v>90.81064446455885</v>
      </c>
      <c r="AE887" t="n">
        <v>-0</v>
      </c>
      <c r="AF887" t="n">
        <v>0</v>
      </c>
      <c r="AG887" t="n">
        <v>0.02372015968444763</v>
      </c>
      <c r="AH887" t="b">
        <v>0</v>
      </c>
      <c r="AI887" t="b">
        <v>0</v>
      </c>
      <c r="AJ887" t="n">
        <v>1489.130344525054</v>
      </c>
      <c r="AK887" t="n">
        <v>0</v>
      </c>
      <c r="AL887" t="n">
        <v>6.093547794151901</v>
      </c>
      <c r="AM887" t="n">
        <v>0</v>
      </c>
      <c r="AN887" t="n">
        <v>6.093550092343721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1.607646512871147</v>
      </c>
      <c r="AU887" t="n">
        <v>0.505416771141047</v>
      </c>
      <c r="AV887" t="n">
        <v>1.607646512871147</v>
      </c>
    </row>
    <row r="888" spans="1:48">
      <c r="A888" t="n">
        <v>885</v>
      </c>
      <c r="B888" t="n">
        <v>0</v>
      </c>
      <c r="C888" t="n">
        <v>0</v>
      </c>
      <c r="D888" t="n">
        <v>0</v>
      </c>
      <c r="E888" t="n">
        <v>68.09999999999999</v>
      </c>
      <c r="F888" t="n">
        <v>0.06519034061778584</v>
      </c>
      <c r="G888" t="n">
        <v>561.0145306135043</v>
      </c>
      <c r="H888" t="n">
        <v>2212.641308739661</v>
      </c>
      <c r="I888" t="n">
        <v>7.785761702466119</v>
      </c>
      <c r="J888" t="n">
        <v>7.785761702466119</v>
      </c>
      <c r="K888" t="n">
        <v>132.5251728501193</v>
      </c>
      <c r="L888" t="n">
        <v>5</v>
      </c>
      <c r="M888" t="n">
        <v>33.60171725408703</v>
      </c>
      <c r="N888" t="n">
        <v>1491.320242090532</v>
      </c>
      <c r="O888" t="b">
        <v>0</v>
      </c>
      <c r="P888" t="n">
        <v>7.785761702466119</v>
      </c>
      <c r="Q888" t="n">
        <v>0</v>
      </c>
      <c r="R888" t="n">
        <v>0.9259597446766863</v>
      </c>
      <c r="S888" t="n">
        <v>34.89685054257671</v>
      </c>
      <c r="T888" t="n">
        <v>53.84054780871028</v>
      </c>
      <c r="U888" t="n">
        <v>8.408315531237962</v>
      </c>
      <c r="V888" t="n">
        <v>3.986367906503993</v>
      </c>
      <c r="W888" t="n">
        <v>0</v>
      </c>
      <c r="X888" t="n">
        <v>0</v>
      </c>
      <c r="Y888" t="n">
        <v>-21.42817949427903</v>
      </c>
      <c r="Z888" t="n">
        <v>90.74421343522593</v>
      </c>
      <c r="AA888" t="n">
        <v>1491.320242090532</v>
      </c>
      <c r="AB888" t="b">
        <v>0</v>
      </c>
      <c r="AC888" t="b">
        <v>1</v>
      </c>
      <c r="AD888" t="n">
        <v>90.80320412445667</v>
      </c>
      <c r="AE888" t="n">
        <v>-0</v>
      </c>
      <c r="AF888" t="n">
        <v>0</v>
      </c>
      <c r="AG888" t="n">
        <v>0.02389301067513183</v>
      </c>
      <c r="AH888" t="b">
        <v>0</v>
      </c>
      <c r="AI888" t="b">
        <v>0</v>
      </c>
      <c r="AJ888" t="n">
        <v>1491.320242090532</v>
      </c>
      <c r="AK888" t="n">
        <v>0</v>
      </c>
      <c r="AL888" t="n">
        <v>8.408315531237962</v>
      </c>
      <c r="AM888" t="n">
        <v>0</v>
      </c>
      <c r="AN888" t="n">
        <v>8.408352302307078</v>
      </c>
      <c r="AO888" t="n">
        <v>0</v>
      </c>
      <c r="AP888" t="n">
        <v>1</v>
      </c>
      <c r="AQ888" t="n">
        <v>0</v>
      </c>
      <c r="AR888" t="n">
        <v>0</v>
      </c>
      <c r="AS888" t="n">
        <v>0</v>
      </c>
      <c r="AT888" t="n">
        <v>2.046480619908041</v>
      </c>
      <c r="AU888" t="n">
        <v>0.643378764445808</v>
      </c>
      <c r="AV888" t="n">
        <v>2.046480619908041</v>
      </c>
    </row>
    <row r="889" spans="1:48">
      <c r="A889" t="n">
        <v>886</v>
      </c>
      <c r="B889" t="n">
        <v>0</v>
      </c>
      <c r="C889" t="n">
        <v>0</v>
      </c>
      <c r="D889" t="n">
        <v>0</v>
      </c>
      <c r="E889" t="n">
        <v>68.40000000000001</v>
      </c>
      <c r="F889" t="n">
        <v>0.07624763286863789</v>
      </c>
      <c r="G889" t="n">
        <v>563.4859602637842</v>
      </c>
      <c r="H889" t="n">
        <v>2222.388627280365</v>
      </c>
      <c r="I889" t="n">
        <v>8.201693156344753</v>
      </c>
      <c r="J889" t="n">
        <v>8.201693156344753</v>
      </c>
      <c r="K889" t="n">
        <v>138.9926386393907</v>
      </c>
      <c r="L889" t="n">
        <v>5</v>
      </c>
      <c r="M889" t="n">
        <v>35.24154123716801</v>
      </c>
      <c r="N889" t="n">
        <v>1497.889934786966</v>
      </c>
      <c r="O889" t="b">
        <v>0</v>
      </c>
      <c r="P889" t="n">
        <v>8.201693156344753</v>
      </c>
      <c r="Q889" t="n">
        <v>0</v>
      </c>
      <c r="R889" t="n">
        <v>0.9276108777795937</v>
      </c>
      <c r="S889" t="n">
        <v>34.91656790609944</v>
      </c>
      <c r="T889" t="n">
        <v>56.36755068680446</v>
      </c>
      <c r="U889" t="n">
        <v>8.841738872205775</v>
      </c>
      <c r="V889" t="n">
        <v>4.080397515932042</v>
      </c>
      <c r="W889" t="n">
        <v>0</v>
      </c>
      <c r="X889" t="n">
        <v>0</v>
      </c>
      <c r="Y889" t="n">
        <v>-21.42817949427903</v>
      </c>
      <c r="Z889" t="n">
        <v>90.81191327767716</v>
      </c>
      <c r="AA889" t="n">
        <v>1497.889934786966</v>
      </c>
      <c r="AB889" t="b">
        <v>0</v>
      </c>
      <c r="AC889" t="b">
        <v>1</v>
      </c>
      <c r="AD889" t="n">
        <v>90.79576378435449</v>
      </c>
      <c r="AE889" t="n">
        <v>-0</v>
      </c>
      <c r="AF889" t="n">
        <v>0</v>
      </c>
      <c r="AG889" t="n">
        <v>0.02356854292202759</v>
      </c>
      <c r="AH889" t="b">
        <v>0</v>
      </c>
      <c r="AI889" t="b">
        <v>0</v>
      </c>
      <c r="AJ889" t="n">
        <v>1497.889934786966</v>
      </c>
      <c r="AK889" t="n">
        <v>0</v>
      </c>
      <c r="AL889" t="n">
        <v>8.841738872205775</v>
      </c>
      <c r="AM889" t="n">
        <v>0</v>
      </c>
      <c r="AN889" t="n">
        <v>8.841796327001271</v>
      </c>
      <c r="AO889" t="n">
        <v>0</v>
      </c>
      <c r="AP889" t="n">
        <v>1</v>
      </c>
      <c r="AQ889" t="n">
        <v>0</v>
      </c>
      <c r="AR889" t="n">
        <v>0</v>
      </c>
      <c r="AS889" t="n">
        <v>0</v>
      </c>
      <c r="AT889" t="n">
        <v>2.129001868923124</v>
      </c>
      <c r="AU889" t="n">
        <v>0.6693220441990435</v>
      </c>
      <c r="AV889" t="n">
        <v>2.129001868923124</v>
      </c>
    </row>
    <row r="890" spans="1:48">
      <c r="A890" t="n">
        <v>887</v>
      </c>
      <c r="B890" t="n">
        <v>0</v>
      </c>
      <c r="C890" t="n">
        <v>0</v>
      </c>
      <c r="D890" t="n">
        <v>0</v>
      </c>
      <c r="E890" t="n">
        <v>68.59999999999999</v>
      </c>
      <c r="F890" t="n">
        <v>0.04648579457431801</v>
      </c>
      <c r="G890" t="n">
        <v>565.1335800306373</v>
      </c>
      <c r="H890" t="n">
        <v>2228.886839640833</v>
      </c>
      <c r="I890" t="n">
        <v>7.278336132773073</v>
      </c>
      <c r="J890" t="n">
        <v>7.278336132773073</v>
      </c>
      <c r="K890" t="n">
        <v>122.9850655435182</v>
      </c>
      <c r="L890" t="n">
        <v>5</v>
      </c>
      <c r="M890" t="n">
        <v>31.18282594916791</v>
      </c>
      <c r="N890" t="n">
        <v>1502.269729917922</v>
      </c>
      <c r="O890" t="b">
        <v>0</v>
      </c>
      <c r="P890" t="n">
        <v>7.278336132773073</v>
      </c>
      <c r="Q890" t="n">
        <v>0</v>
      </c>
      <c r="R890" t="n">
        <v>0.9230786658225726</v>
      </c>
      <c r="S890" t="n">
        <v>34.93687541519083</v>
      </c>
      <c r="T890" t="n">
        <v>50.12066913942924</v>
      </c>
      <c r="U890" t="n">
        <v>7.884849257443528</v>
      </c>
      <c r="V890" t="n">
        <v>3.855348740070319</v>
      </c>
      <c r="W890" t="n">
        <v>0</v>
      </c>
      <c r="X890" t="n">
        <v>0</v>
      </c>
      <c r="Y890" t="n">
        <v>-21.42817949427903</v>
      </c>
      <c r="Z890" t="n">
        <v>90.84568386512508</v>
      </c>
      <c r="AA890" t="n">
        <v>1502.269729917922</v>
      </c>
      <c r="AB890" t="b">
        <v>0</v>
      </c>
      <c r="AC890" t="b">
        <v>1</v>
      </c>
      <c r="AD890" t="n">
        <v>90.78832344425231</v>
      </c>
      <c r="AE890" t="n">
        <v>-0</v>
      </c>
      <c r="AF890" t="n">
        <v>0</v>
      </c>
      <c r="AG890" t="n">
        <v>0.01479844796091473</v>
      </c>
      <c r="AH890" t="b">
        <v>0</v>
      </c>
      <c r="AI890" t="b">
        <v>0</v>
      </c>
      <c r="AJ890" t="n">
        <v>1502.269729917922</v>
      </c>
      <c r="AK890" t="n">
        <v>0</v>
      </c>
      <c r="AL890" t="n">
        <v>7.884849257443528</v>
      </c>
      <c r="AM890" t="n">
        <v>0</v>
      </c>
      <c r="AN890" t="n">
        <v>7.884869941169906</v>
      </c>
      <c r="AO890" t="n">
        <v>0</v>
      </c>
      <c r="AP890" t="n">
        <v>1</v>
      </c>
      <c r="AQ890" t="n">
        <v>0</v>
      </c>
      <c r="AR890" t="n">
        <v>0</v>
      </c>
      <c r="AS890" t="n">
        <v>0</v>
      </c>
      <c r="AT890" t="n">
        <v>1.946711019349703</v>
      </c>
      <c r="AU890" t="n">
        <v>0.6120128957871741</v>
      </c>
      <c r="AV890" t="n">
        <v>1.946711019349703</v>
      </c>
    </row>
    <row r="891" spans="1:48">
      <c r="A891" t="n">
        <v>888</v>
      </c>
      <c r="B891" t="n">
        <v>0</v>
      </c>
      <c r="C891" t="n">
        <v>0</v>
      </c>
      <c r="D891" t="n">
        <v>0</v>
      </c>
      <c r="E891" t="n">
        <v>68.7</v>
      </c>
      <c r="F891" t="n">
        <v>-0.0121908111659117</v>
      </c>
      <c r="G891" t="n">
        <v>565.9573899140639</v>
      </c>
      <c r="H891" t="n">
        <v>2232.135945821068</v>
      </c>
      <c r="I891" t="n">
        <v>5.394215976378256</v>
      </c>
      <c r="J891" t="n">
        <v>5.394215976378256</v>
      </c>
      <c r="K891" t="n">
        <v>91.01562966175594</v>
      </c>
      <c r="L891" t="n">
        <v>5</v>
      </c>
      <c r="M891" t="n">
        <v>23.07698520835597</v>
      </c>
      <c r="N891" t="n">
        <v>1504.4596274834</v>
      </c>
      <c r="O891" t="b">
        <v>0</v>
      </c>
      <c r="P891" t="n">
        <v>5.394215976378256</v>
      </c>
      <c r="Q891" t="n">
        <v>0</v>
      </c>
      <c r="R891" t="n">
        <v>0.909582009376972</v>
      </c>
      <c r="S891" t="n">
        <v>34.95602497280227</v>
      </c>
      <c r="T891" t="n">
        <v>37.64240069012985</v>
      </c>
      <c r="U891" t="n">
        <v>5.930433892456913</v>
      </c>
      <c r="V891" t="n">
        <v>3.403550232628419</v>
      </c>
      <c r="W891" t="n">
        <v>0</v>
      </c>
      <c r="X891" t="n">
        <v>0</v>
      </c>
      <c r="Y891" t="n">
        <v>-21.42817949427903</v>
      </c>
      <c r="Z891" t="n">
        <v>90.84011042826084</v>
      </c>
      <c r="AA891" t="n">
        <v>1504.4596274834</v>
      </c>
      <c r="AB891" t="b">
        <v>0</v>
      </c>
      <c r="AC891" t="b">
        <v>1</v>
      </c>
      <c r="AD891" t="n">
        <v>90.78088310415013</v>
      </c>
      <c r="AE891" t="n">
        <v>-0</v>
      </c>
      <c r="AF891" t="n">
        <v>0</v>
      </c>
      <c r="AG891" t="n">
        <v>0.01520715648955751</v>
      </c>
      <c r="AH891" t="b">
        <v>0</v>
      </c>
      <c r="AI891" t="b">
        <v>0</v>
      </c>
      <c r="AJ891" t="n">
        <v>1504.4596274834</v>
      </c>
      <c r="AK891" t="n">
        <v>0</v>
      </c>
      <c r="AL891" t="n">
        <v>5.930433892456913</v>
      </c>
      <c r="AM891" t="n">
        <v>0</v>
      </c>
      <c r="AN891" t="n">
        <v>5.930436190648733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1.577759165241823</v>
      </c>
      <c r="AU891" t="n">
        <v>0.4960206964344217</v>
      </c>
      <c r="AV891" t="n">
        <v>1.577759165241823</v>
      </c>
    </row>
    <row r="892" spans="1:48">
      <c r="A892" t="n">
        <v>889</v>
      </c>
      <c r="B892" t="n">
        <v>0</v>
      </c>
      <c r="C892" t="n">
        <v>0</v>
      </c>
      <c r="D892" t="n">
        <v>0</v>
      </c>
      <c r="E892" t="n">
        <v>68.5</v>
      </c>
      <c r="F892" t="n">
        <v>-0.08105588324400692</v>
      </c>
      <c r="G892" t="n">
        <v>564.3097701472108</v>
      </c>
      <c r="H892" t="n">
        <v>2225.637733460599</v>
      </c>
      <c r="I892" t="n">
        <v>3.135079081142084</v>
      </c>
      <c r="J892" t="n">
        <v>3.135079081142084</v>
      </c>
      <c r="K892" t="n">
        <v>53.05206740804037</v>
      </c>
      <c r="L892" t="n">
        <v>5</v>
      </c>
      <c r="M892" t="n">
        <v>13.45133554970598</v>
      </c>
      <c r="N892" t="n">
        <v>1500.079832352444</v>
      </c>
      <c r="O892" t="b">
        <v>0</v>
      </c>
      <c r="P892" t="n">
        <v>3.135079081142084</v>
      </c>
      <c r="Q892" t="n">
        <v>0</v>
      </c>
      <c r="R892" t="n">
        <v>0.874500485858615</v>
      </c>
      <c r="S892" t="n">
        <v>34.97270754491775</v>
      </c>
      <c r="T892" t="n">
        <v>22.82156667117464</v>
      </c>
      <c r="U892" t="n">
        <v>3.58499409873278</v>
      </c>
      <c r="V892" t="n">
        <v>2.864095529177643</v>
      </c>
      <c r="W892" t="n">
        <v>0</v>
      </c>
      <c r="X892" t="n">
        <v>0</v>
      </c>
      <c r="Y892" t="n">
        <v>-21.42817949427903</v>
      </c>
      <c r="Z892" t="n">
        <v>90.83162111394341</v>
      </c>
      <c r="AA892" t="n">
        <v>1500.079832352444</v>
      </c>
      <c r="AB892" t="b">
        <v>0</v>
      </c>
      <c r="AC892" t="b">
        <v>1</v>
      </c>
      <c r="AD892" t="n">
        <v>90.77344276404796</v>
      </c>
      <c r="AE892" t="n">
        <v>-0</v>
      </c>
      <c r="AF892" t="n">
        <v>0</v>
      </c>
      <c r="AG892" t="n">
        <v>-0.0003313086524367459</v>
      </c>
      <c r="AH892" t="b">
        <v>0</v>
      </c>
      <c r="AI892" t="b">
        <v>0</v>
      </c>
      <c r="AJ892" t="n">
        <v>1500.079832352444</v>
      </c>
      <c r="AK892" t="n">
        <v>0</v>
      </c>
      <c r="AL892" t="n">
        <v>3.58499409873278</v>
      </c>
      <c r="AM892" t="n">
        <v>0</v>
      </c>
      <c r="AN892" t="n">
        <v>3.585076833638293</v>
      </c>
      <c r="AO892" t="n">
        <v>0</v>
      </c>
      <c r="AP892" t="n">
        <v>1</v>
      </c>
      <c r="AQ892" t="n">
        <v>0</v>
      </c>
      <c r="AR892" t="n">
        <v>0</v>
      </c>
      <c r="AS892" t="n">
        <v>0</v>
      </c>
      <c r="AT892" t="n">
        <v>1.138778134542787</v>
      </c>
      <c r="AU892" t="n">
        <v>0.3580125128245596</v>
      </c>
      <c r="AV892" t="n">
        <v>1.138778134542787</v>
      </c>
    </row>
    <row r="893" spans="1:48">
      <c r="A893" t="n">
        <v>890</v>
      </c>
      <c r="B893" t="n">
        <v>0</v>
      </c>
      <c r="C893" t="n">
        <v>0</v>
      </c>
      <c r="D893" t="n">
        <v>0</v>
      </c>
      <c r="E893" t="n">
        <v>68.09999999999999</v>
      </c>
      <c r="F893" t="n">
        <v>-0.1635856558580588</v>
      </c>
      <c r="G893" t="n">
        <v>561.0145306135043</v>
      </c>
      <c r="H893" t="n">
        <v>2212.641308739661</v>
      </c>
      <c r="I893" t="n">
        <v>0.4308707887637485</v>
      </c>
      <c r="J893" t="n">
        <v>0.4308707887637485</v>
      </c>
      <c r="K893" t="n">
        <v>7.334057724743404</v>
      </c>
      <c r="L893" t="n">
        <v>5</v>
      </c>
      <c r="M893" t="n">
        <v>1.859548104650965</v>
      </c>
      <c r="N893" t="n">
        <v>1491.320242090532</v>
      </c>
      <c r="O893" t="b">
        <v>0</v>
      </c>
      <c r="P893" t="n">
        <v>0.4308707887637485</v>
      </c>
      <c r="Q893" t="n">
        <v>0</v>
      </c>
      <c r="R893" t="n">
        <v>0.5548930453162868</v>
      </c>
      <c r="S893" t="n">
        <v>34.9861652303688</v>
      </c>
      <c r="T893" t="n">
        <v>4.972081507102753</v>
      </c>
      <c r="U893" t="n">
        <v>0.7764934024684953</v>
      </c>
      <c r="V893" t="n">
        <v>2.213108058065713</v>
      </c>
      <c r="W893" t="n">
        <v>0</v>
      </c>
      <c r="X893" t="n">
        <v>0</v>
      </c>
      <c r="Y893" t="n">
        <v>-21.42817949427903</v>
      </c>
      <c r="Z893" t="n">
        <v>90.80930951666656</v>
      </c>
      <c r="AA893" t="n">
        <v>1491.320242090532</v>
      </c>
      <c r="AB893" t="b">
        <v>0</v>
      </c>
      <c r="AC893" t="b">
        <v>1</v>
      </c>
      <c r="AD893" t="n">
        <v>90.76600242394578</v>
      </c>
      <c r="AE893" t="n">
        <v>-0</v>
      </c>
      <c r="AF893" t="n">
        <v>0</v>
      </c>
      <c r="AG893" t="n">
        <v>-0.01679205866402012</v>
      </c>
      <c r="AH893" t="b">
        <v>0</v>
      </c>
      <c r="AI893" t="b">
        <v>0</v>
      </c>
      <c r="AJ893" t="n">
        <v>1491.320242090532</v>
      </c>
      <c r="AK893" t="n">
        <v>0</v>
      </c>
      <c r="AL893" t="n">
        <v>0.7764934024684953</v>
      </c>
      <c r="AM893" t="n">
        <v>0</v>
      </c>
      <c r="AN893" t="n">
        <v>0.7768243420905451</v>
      </c>
      <c r="AO893" t="n">
        <v>0</v>
      </c>
      <c r="AP893" t="n">
        <v>1</v>
      </c>
      <c r="AQ893" t="n">
        <v>0</v>
      </c>
      <c r="AR893" t="n">
        <v>0</v>
      </c>
      <c r="AS893" t="n">
        <v>0</v>
      </c>
      <c r="AT893" t="n">
        <v>0.6181972865812295</v>
      </c>
      <c r="AU893" t="n">
        <v>0.1943507319616126</v>
      </c>
      <c r="AV893" t="n">
        <v>0.6181972865812295</v>
      </c>
    </row>
    <row r="894" spans="1:48">
      <c r="A894" t="n">
        <v>891</v>
      </c>
      <c r="B894" t="n">
        <v>0</v>
      </c>
      <c r="C894" t="n">
        <v>0</v>
      </c>
      <c r="D894" t="n">
        <v>0</v>
      </c>
      <c r="E894" t="n">
        <v>67.3</v>
      </c>
      <c r="F894" t="n">
        <v>-0.2646014933237595</v>
      </c>
      <c r="G894" t="n">
        <v>554.4240515460917</v>
      </c>
      <c r="H894" t="n">
        <v>2186.648459297786</v>
      </c>
      <c r="I894" t="n">
        <v>-2.847610292662772</v>
      </c>
      <c r="J894" t="n">
        <v>-2.847610292662772</v>
      </c>
      <c r="K894" t="n">
        <v>-49.04670922693131</v>
      </c>
      <c r="L894" t="n">
        <v>5</v>
      </c>
      <c r="M894" t="n">
        <v>-12.43577820155459</v>
      </c>
      <c r="N894" t="n">
        <v>1473.801061566708</v>
      </c>
      <c r="O894" t="b">
        <v>0</v>
      </c>
      <c r="P894" t="n">
        <v>-2.847610292662772</v>
      </c>
      <c r="Q894" t="n">
        <v>0</v>
      </c>
      <c r="R894" t="n">
        <v>0.7753617365433145</v>
      </c>
      <c r="S894" t="n">
        <v>34.99272504036588</v>
      </c>
      <c r="T894" t="n">
        <v>-14.30597415671345</v>
      </c>
      <c r="U894" t="n">
        <v>-2.207928061517623</v>
      </c>
      <c r="V894" t="n">
        <v>-1.870195955158854</v>
      </c>
      <c r="W894" t="n">
        <v>-68.85451302591581</v>
      </c>
      <c r="X894" t="n">
        <v>2</v>
      </c>
      <c r="Y894" t="n">
        <v>47.42633353163677</v>
      </c>
      <c r="Z894" t="n">
        <v>90.78169009425558</v>
      </c>
      <c r="AA894" t="n">
        <v>1473.801061566708</v>
      </c>
      <c r="AB894" t="b">
        <v>0</v>
      </c>
      <c r="AC894" t="b">
        <v>1</v>
      </c>
      <c r="AD894" t="n">
        <v>90.77051599235504</v>
      </c>
      <c r="AE894" t="n">
        <v>1.438621581151093</v>
      </c>
      <c r="AF894" t="n">
        <v>0</v>
      </c>
      <c r="AG894" t="n">
        <v>-0.02489018540740856</v>
      </c>
      <c r="AH894" t="b">
        <v>0</v>
      </c>
      <c r="AI894" t="b">
        <v>0</v>
      </c>
      <c r="AJ894" t="n">
        <v>1473.801061566708</v>
      </c>
      <c r="AK894" t="n">
        <v>0</v>
      </c>
      <c r="AL894" t="n">
        <v>-2.207928061517623</v>
      </c>
      <c r="AM894" t="n">
        <v>0</v>
      </c>
      <c r="AN894" t="n">
        <v>-0.768476833119586</v>
      </c>
      <c r="AO894" t="n">
        <v>0</v>
      </c>
      <c r="AP894" t="n">
        <v>1</v>
      </c>
      <c r="AQ894" t="n">
        <v>0</v>
      </c>
      <c r="AR894" t="n">
        <v>0</v>
      </c>
      <c r="AS894" t="n">
        <v>0</v>
      </c>
      <c r="AT894" t="n">
        <v>0.3301986348043607</v>
      </c>
      <c r="AU894" t="n">
        <v>0.1038088451048553</v>
      </c>
      <c r="AV894" t="n">
        <v>0.3301986348043607</v>
      </c>
    </row>
    <row r="895" spans="1:48">
      <c r="A895" t="n">
        <v>892</v>
      </c>
      <c r="B895" t="n">
        <v>0</v>
      </c>
      <c r="C895" t="n">
        <v>0</v>
      </c>
      <c r="D895" t="n">
        <v>0</v>
      </c>
      <c r="E895" t="n">
        <v>66.2</v>
      </c>
      <c r="F895" t="n">
        <v>-0.3613417041802247</v>
      </c>
      <c r="G895" t="n">
        <v>545.3621428283993</v>
      </c>
      <c r="H895" t="n">
        <v>2150.908291315207</v>
      </c>
      <c r="I895" t="n">
        <v>-5.909838618331702</v>
      </c>
      <c r="J895" t="n">
        <v>-5.909838618331702</v>
      </c>
      <c r="K895" t="n">
        <v>-103.4813334242188</v>
      </c>
      <c r="L895" t="n">
        <v>5</v>
      </c>
      <c r="M895" t="n">
        <v>-26.23766060451796</v>
      </c>
      <c r="N895" t="n">
        <v>1449.712188346449</v>
      </c>
      <c r="O895" t="b">
        <v>0</v>
      </c>
      <c r="P895" t="n">
        <v>-5.909838618331702</v>
      </c>
      <c r="Q895" t="n">
        <v>0</v>
      </c>
      <c r="R895" t="n">
        <v>0.8750820843948757</v>
      </c>
      <c r="S895" t="n">
        <v>35.01460487905232</v>
      </c>
      <c r="T895" t="n">
        <v>-34.06544025437224</v>
      </c>
      <c r="U895" t="n">
        <v>-5.171593896567038</v>
      </c>
      <c r="V895" t="n">
        <v>-7.827779649854278</v>
      </c>
      <c r="W895" t="n">
        <v>-63.36426192743633</v>
      </c>
      <c r="X895" t="n">
        <v>2</v>
      </c>
      <c r="Y895" t="n">
        <v>41.9360824331573</v>
      </c>
      <c r="Z895" t="n">
        <v>90.76152419430717</v>
      </c>
      <c r="AA895" t="n">
        <v>1449.712188346449</v>
      </c>
      <c r="AB895" t="b">
        <v>0</v>
      </c>
      <c r="AC895" t="b">
        <v>1</v>
      </c>
      <c r="AD895" t="n">
        <v>90.78603030068227</v>
      </c>
      <c r="AE895" t="n">
        <v>1.323910237346537</v>
      </c>
      <c r="AF895" t="n">
        <v>0</v>
      </c>
      <c r="AG895" t="n">
        <v>-0.0266343067128863</v>
      </c>
      <c r="AH895" t="b">
        <v>0</v>
      </c>
      <c r="AI895" t="b">
        <v>0</v>
      </c>
      <c r="AJ895" t="n">
        <v>1449.712188346449</v>
      </c>
      <c r="AK895" t="n">
        <v>0</v>
      </c>
      <c r="AL895" t="n">
        <v>-5.171593896567038</v>
      </c>
      <c r="AM895" t="n">
        <v>1.325004638467103</v>
      </c>
      <c r="AN895" t="n">
        <v>-2.521242650866028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</row>
    <row r="896" spans="1:48">
      <c r="A896" t="n">
        <v>893</v>
      </c>
      <c r="B896" t="n">
        <v>0</v>
      </c>
      <c r="C896" t="n">
        <v>0</v>
      </c>
      <c r="D896" t="n">
        <v>0</v>
      </c>
      <c r="E896" t="n">
        <v>64.8</v>
      </c>
      <c r="F896" t="n">
        <v>-0.3733650232886685</v>
      </c>
      <c r="G896" t="n">
        <v>533.828804460427</v>
      </c>
      <c r="H896" t="n">
        <v>2105.420804791924</v>
      </c>
      <c r="I896" t="n">
        <v>-6.257254713823657</v>
      </c>
      <c r="J896" t="n">
        <v>-6.257254713823657</v>
      </c>
      <c r="K896" t="n">
        <v>-111.9317290002761</v>
      </c>
      <c r="L896" t="n">
        <v>5</v>
      </c>
      <c r="M896" t="n">
        <v>-28.380255831713</v>
      </c>
      <c r="N896" t="n">
        <v>1419.053622429757</v>
      </c>
      <c r="O896" t="b">
        <v>0</v>
      </c>
      <c r="P896" t="n">
        <v>-6.257254713823657</v>
      </c>
      <c r="Q896" t="n">
        <v>0</v>
      </c>
      <c r="R896" t="n">
        <v>0.8825077070403304</v>
      </c>
      <c r="S896" t="n">
        <v>35.03985597191824</v>
      </c>
      <c r="T896" t="n">
        <v>-37.15993249148814</v>
      </c>
      <c r="U896" t="n">
        <v>-5.522075509863815</v>
      </c>
      <c r="V896" t="n">
        <v>-8.779676659775138</v>
      </c>
      <c r="W896" t="n">
        <v>-79.76368579810749</v>
      </c>
      <c r="X896" t="n">
        <v>2</v>
      </c>
      <c r="Y896" t="n">
        <v>58.33550630382845</v>
      </c>
      <c r="Z896" t="n">
        <v>90.74135829435876</v>
      </c>
      <c r="AA896" t="n">
        <v>1419.053622429757</v>
      </c>
      <c r="AB896" t="b">
        <v>0</v>
      </c>
      <c r="AC896" t="b">
        <v>1</v>
      </c>
      <c r="AD896" t="n">
        <v>90.80343856261578</v>
      </c>
      <c r="AE896" t="n">
        <v>1.666553937257857</v>
      </c>
      <c r="AF896" t="n">
        <v>0</v>
      </c>
      <c r="AG896" t="n">
        <v>-0.02492938651771182</v>
      </c>
      <c r="AH896" t="b">
        <v>0</v>
      </c>
      <c r="AI896" t="b">
        <v>0</v>
      </c>
      <c r="AJ896" t="n">
        <v>1419.053622429757</v>
      </c>
      <c r="AK896" t="n">
        <v>0</v>
      </c>
      <c r="AL896" t="n">
        <v>-5.522075509863815</v>
      </c>
      <c r="AM896" t="n">
        <v>1.393414851182291</v>
      </c>
      <c r="AN896" t="n">
        <v>-2.46055314375349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</row>
    <row r="897" spans="1:48">
      <c r="A897" t="n">
        <v>894</v>
      </c>
      <c r="B897" t="n">
        <v>0</v>
      </c>
      <c r="C897" t="n">
        <v>0</v>
      </c>
      <c r="D897" t="n">
        <v>0</v>
      </c>
      <c r="E897" t="n">
        <v>63.6</v>
      </c>
      <c r="F897" t="n">
        <v>-0.3118648693317621</v>
      </c>
      <c r="G897" t="n">
        <v>523.9430858593081</v>
      </c>
      <c r="H897" t="n">
        <v>2066.431530629111</v>
      </c>
      <c r="I897" t="n">
        <v>-4.38122395245149</v>
      </c>
      <c r="J897" t="n">
        <v>-4.38122395245149</v>
      </c>
      <c r="K897" t="n">
        <v>-79.85143436123211</v>
      </c>
      <c r="L897" t="n">
        <v>5</v>
      </c>
      <c r="M897" t="n">
        <v>-20.24630688672214</v>
      </c>
      <c r="N897" t="n">
        <v>1392.774851644021</v>
      </c>
      <c r="O897" t="b">
        <v>0</v>
      </c>
      <c r="P897" t="n">
        <v>-4.38122395245149</v>
      </c>
      <c r="Q897" t="n">
        <v>0</v>
      </c>
      <c r="R897" t="n">
        <v>0.8507441926162859</v>
      </c>
      <c r="S897" t="n">
        <v>35.06500221110558</v>
      </c>
      <c r="T897" t="n">
        <v>-25.55553116588424</v>
      </c>
      <c r="U897" t="n">
        <v>-3.727300834099476</v>
      </c>
      <c r="V897" t="n">
        <v>-5.309224279162098</v>
      </c>
      <c r="W897" t="n">
        <v>-57.78404603552157</v>
      </c>
      <c r="X897" t="n">
        <v>2</v>
      </c>
      <c r="Y897" t="n">
        <v>36.35586654124253</v>
      </c>
      <c r="Z897" t="n">
        <v>90.72334657128422</v>
      </c>
      <c r="AA897" t="n">
        <v>1392.774851644021</v>
      </c>
      <c r="AB897" t="b">
        <v>0</v>
      </c>
      <c r="AC897" t="b">
        <v>1</v>
      </c>
      <c r="AD897" t="n">
        <v>90.81987803706805</v>
      </c>
      <c r="AE897" t="n">
        <v>1.20731920130843</v>
      </c>
      <c r="AF897" t="n">
        <v>0</v>
      </c>
      <c r="AG897" t="n">
        <v>-0.01858968883895179</v>
      </c>
      <c r="AH897" t="b">
        <v>0</v>
      </c>
      <c r="AI897" t="b">
        <v>0</v>
      </c>
      <c r="AJ897" t="n">
        <v>1392.774851644021</v>
      </c>
      <c r="AK897" t="n">
        <v>0</v>
      </c>
      <c r="AL897" t="n">
        <v>-3.727300834099476</v>
      </c>
      <c r="AM897" t="n">
        <v>0.1099592105297735</v>
      </c>
      <c r="AN897" t="n">
        <v>-2.408910097420494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</row>
    <row r="898" spans="1:48">
      <c r="A898" t="n">
        <v>895</v>
      </c>
      <c r="B898" t="n">
        <v>0</v>
      </c>
      <c r="C898" t="n">
        <v>0</v>
      </c>
      <c r="D898" t="n">
        <v>0</v>
      </c>
      <c r="E898" t="n">
        <v>62.6</v>
      </c>
      <c r="F898" t="n">
        <v>-0.2125088327176066</v>
      </c>
      <c r="G898" t="n">
        <v>515.7049870250422</v>
      </c>
      <c r="H898" t="n">
        <v>2033.940468826766</v>
      </c>
      <c r="I898" t="n">
        <v>-1.445822909517675</v>
      </c>
      <c r="J898" t="n">
        <v>-1.445822909517675</v>
      </c>
      <c r="K898" t="n">
        <v>-26.77226732431077</v>
      </c>
      <c r="L898" t="n">
        <v>5</v>
      </c>
      <c r="M898" t="n">
        <v>-6.788100234358716</v>
      </c>
      <c r="N898" t="n">
        <v>1370.875875989241</v>
      </c>
      <c r="O898" t="b">
        <v>0</v>
      </c>
      <c r="P898" t="n">
        <v>-1.445822909517675</v>
      </c>
      <c r="Q898" t="n">
        <v>0</v>
      </c>
      <c r="R898" t="n">
        <v>0.6288432627096743</v>
      </c>
      <c r="S898" t="n">
        <v>35.08736914838514</v>
      </c>
      <c r="T898" t="n">
        <v>-6.33331023586712</v>
      </c>
      <c r="U898" t="n">
        <v>-0.9091959957214891</v>
      </c>
      <c r="V898" t="n">
        <v>0.454789998491596</v>
      </c>
      <c r="W898" t="n">
        <v>0</v>
      </c>
      <c r="X898" t="n">
        <v>0</v>
      </c>
      <c r="Y898" t="n">
        <v>-21.42817949427903</v>
      </c>
      <c r="Z898" t="n">
        <v>90.70476623859788</v>
      </c>
      <c r="AA898" t="n">
        <v>1370.875875989241</v>
      </c>
      <c r="AB898" t="b">
        <v>0</v>
      </c>
      <c r="AC898" t="b">
        <v>1</v>
      </c>
      <c r="AD898" t="n">
        <v>90.82246964940259</v>
      </c>
      <c r="AE898" t="n">
        <v>-0</v>
      </c>
      <c r="AF898" t="n">
        <v>0</v>
      </c>
      <c r="AG898" t="n">
        <v>-0.01545566610412447</v>
      </c>
      <c r="AH898" t="b">
        <v>0</v>
      </c>
      <c r="AI898" t="b">
        <v>0</v>
      </c>
      <c r="AJ898" t="n">
        <v>1370.875875989241</v>
      </c>
      <c r="AK898" t="n">
        <v>0</v>
      </c>
      <c r="AL898" t="n">
        <v>-0.9091959957214891</v>
      </c>
      <c r="AM898" t="n">
        <v>0</v>
      </c>
      <c r="AN898" t="n">
        <v>-0.9086789025620364</v>
      </c>
      <c r="AO898" t="n">
        <v>0</v>
      </c>
      <c r="AP898" t="n">
        <v>1</v>
      </c>
      <c r="AQ898" t="n">
        <v>0</v>
      </c>
      <c r="AR898" t="n">
        <v>0</v>
      </c>
      <c r="AS898" t="n">
        <v>0</v>
      </c>
      <c r="AT898" t="n">
        <v>0.2714279494966902</v>
      </c>
      <c r="AU898" t="n">
        <v>0.08533233937543314</v>
      </c>
      <c r="AV898" t="n">
        <v>0.2714279494966902</v>
      </c>
    </row>
    <row r="899" spans="1:48">
      <c r="A899" t="n">
        <v>896</v>
      </c>
      <c r="B899" t="n">
        <v>0</v>
      </c>
      <c r="C899" t="n">
        <v>0</v>
      </c>
      <c r="D899" t="n">
        <v>0</v>
      </c>
      <c r="E899" t="n">
        <v>62.1</v>
      </c>
      <c r="F899" t="n">
        <v>-0.088099799797833</v>
      </c>
      <c r="G899" t="n">
        <v>511.5859376079093</v>
      </c>
      <c r="H899" t="n">
        <v>2017.694937925594</v>
      </c>
      <c r="I899" t="n">
        <v>2.178760504689304</v>
      </c>
      <c r="J899" t="n">
        <v>2.178760504689304</v>
      </c>
      <c r="K899" t="n">
        <v>40.6688861413302</v>
      </c>
      <c r="L899" t="n">
        <v>5</v>
      </c>
      <c r="M899" t="n">
        <v>10.31158370723382</v>
      </c>
      <c r="N899" t="n">
        <v>1359.926388161851</v>
      </c>
      <c r="O899" t="b">
        <v>0</v>
      </c>
      <c r="P899" t="n">
        <v>2.178760504689304</v>
      </c>
      <c r="Q899" t="n">
        <v>0</v>
      </c>
      <c r="R899" t="n">
        <v>0.85369435584169</v>
      </c>
      <c r="S899" t="n">
        <v>35.10572405920961</v>
      </c>
      <c r="T899" t="n">
        <v>17.92103404965976</v>
      </c>
      <c r="U899" t="n">
        <v>2.552155217825213</v>
      </c>
      <c r="V899" t="n">
        <v>2.621948430618479</v>
      </c>
      <c r="W899" t="n">
        <v>0</v>
      </c>
      <c r="X899" t="n">
        <v>0</v>
      </c>
      <c r="Y899" t="n">
        <v>-21.42817949427903</v>
      </c>
      <c r="Z899" t="n">
        <v>90.69007960550208</v>
      </c>
      <c r="AA899" t="n">
        <v>1359.926388161851</v>
      </c>
      <c r="AB899" t="b">
        <v>0</v>
      </c>
      <c r="AC899" t="b">
        <v>1</v>
      </c>
      <c r="AD899" t="n">
        <v>90.81502930930041</v>
      </c>
      <c r="AE899" t="n">
        <v>-0</v>
      </c>
      <c r="AF899" t="n">
        <v>0</v>
      </c>
      <c r="AG899" t="n">
        <v>-0.01370358821119366</v>
      </c>
      <c r="AH899" t="b">
        <v>0</v>
      </c>
      <c r="AI899" t="b">
        <v>0</v>
      </c>
      <c r="AJ899" t="n">
        <v>1359.926388161851</v>
      </c>
      <c r="AK899" t="n">
        <v>0</v>
      </c>
      <c r="AL899" t="n">
        <v>2.552155217825213</v>
      </c>
      <c r="AM899" t="n">
        <v>0</v>
      </c>
      <c r="AN899" t="n">
        <v>2.552267829224383</v>
      </c>
      <c r="AO899" t="n">
        <v>0</v>
      </c>
      <c r="AP899" t="n">
        <v>1</v>
      </c>
      <c r="AQ899" t="n">
        <v>0</v>
      </c>
      <c r="AR899" t="n">
        <v>0</v>
      </c>
      <c r="AS899" t="n">
        <v>0</v>
      </c>
      <c r="AT899" t="n">
        <v>0.916132051374091</v>
      </c>
      <c r="AU899" t="n">
        <v>0.2880163640683545</v>
      </c>
      <c r="AV899" t="n">
        <v>0.916132051374091</v>
      </c>
    </row>
    <row r="900" spans="1:48">
      <c r="A900" t="n">
        <v>897</v>
      </c>
      <c r="B900" t="n">
        <v>0</v>
      </c>
      <c r="C900" t="n">
        <v>0</v>
      </c>
      <c r="D900" t="n">
        <v>0</v>
      </c>
      <c r="E900" t="n">
        <v>61.9</v>
      </c>
      <c r="F900" t="n">
        <v>-0.01842530142440779</v>
      </c>
      <c r="G900" t="n">
        <v>509.9383178410561</v>
      </c>
      <c r="H900" t="n">
        <v>2011.196725565125</v>
      </c>
      <c r="I900" t="n">
        <v>4.194209656009347</v>
      </c>
      <c r="J900" t="n">
        <v>4.194209656009347</v>
      </c>
      <c r="K900" t="n">
        <v>78.54234629126765</v>
      </c>
      <c r="L900" t="n">
        <v>5</v>
      </c>
      <c r="M900" t="n">
        <v>19.91438800488531</v>
      </c>
      <c r="N900" t="n">
        <v>1355.546593030894</v>
      </c>
      <c r="O900" t="b">
        <v>0</v>
      </c>
      <c r="P900" t="n">
        <v>4.194209656009347</v>
      </c>
      <c r="Q900" t="n">
        <v>0</v>
      </c>
      <c r="R900" t="n">
        <v>0.9035221579796118</v>
      </c>
      <c r="S900" t="n">
        <v>35.11662716944862</v>
      </c>
      <c r="T900" t="n">
        <v>32.70154415056707</v>
      </c>
      <c r="U900" t="n">
        <v>4.642066183952945</v>
      </c>
      <c r="V900" t="n">
        <v>3.154974410381161</v>
      </c>
      <c r="W900" t="n">
        <v>0</v>
      </c>
      <c r="X900" t="n">
        <v>0</v>
      </c>
      <c r="Y900" t="n">
        <v>-21.42817949427903</v>
      </c>
      <c r="Z900" t="n">
        <v>90.67539297240627</v>
      </c>
      <c r="AA900" t="n">
        <v>1355.546593030894</v>
      </c>
      <c r="AB900" t="b">
        <v>0</v>
      </c>
      <c r="AC900" t="b">
        <v>1</v>
      </c>
      <c r="AD900" t="n">
        <v>90.80758896919824</v>
      </c>
      <c r="AE900" t="n">
        <v>-0</v>
      </c>
      <c r="AF900" t="n">
        <v>0</v>
      </c>
      <c r="AG900" t="n">
        <v>-0.01096347706237172</v>
      </c>
      <c r="AH900" t="b">
        <v>0</v>
      </c>
      <c r="AI900" t="b">
        <v>0</v>
      </c>
      <c r="AJ900" t="n">
        <v>1355.546593030894</v>
      </c>
      <c r="AK900" t="n">
        <v>0</v>
      </c>
      <c r="AL900" t="n">
        <v>4.642066183952945</v>
      </c>
      <c r="AM900" t="n">
        <v>0</v>
      </c>
      <c r="AN900" t="n">
        <v>4.642075376720224</v>
      </c>
      <c r="AO900" t="n">
        <v>0</v>
      </c>
      <c r="AP900" t="n">
        <v>1</v>
      </c>
      <c r="AQ900" t="n">
        <v>0</v>
      </c>
      <c r="AR900" t="n">
        <v>0</v>
      </c>
      <c r="AS900" t="n">
        <v>0</v>
      </c>
      <c r="AT900" t="n">
        <v>1.313208252438494</v>
      </c>
      <c r="AU900" t="n">
        <v>0.4128503806461075</v>
      </c>
      <c r="AV900" t="n">
        <v>1.313208252438494</v>
      </c>
    </row>
    <row r="901" spans="1:48">
      <c r="A901" t="n">
        <v>898</v>
      </c>
      <c r="B901" t="n">
        <v>0</v>
      </c>
      <c r="C901" t="n">
        <v>0</v>
      </c>
      <c r="D901" t="n">
        <v>0</v>
      </c>
      <c r="E901" t="n">
        <v>61.9</v>
      </c>
      <c r="F901" t="n">
        <v>-0.00486566117120546</v>
      </c>
      <c r="G901" t="n">
        <v>509.9383178410561</v>
      </c>
      <c r="H901" t="n">
        <v>2011.196725565125</v>
      </c>
      <c r="I901" t="n">
        <v>4.590448898503416</v>
      </c>
      <c r="J901" t="n">
        <v>4.590448898503416</v>
      </c>
      <c r="K901" t="n">
        <v>85.96247126131263</v>
      </c>
      <c r="L901" t="n">
        <v>5</v>
      </c>
      <c r="M901" t="n">
        <v>21.7957584333957</v>
      </c>
      <c r="N901" t="n">
        <v>1355.546593030894</v>
      </c>
      <c r="O901" t="b">
        <v>0</v>
      </c>
      <c r="P901" t="n">
        <v>4.590448898503416</v>
      </c>
      <c r="Q901" t="n">
        <v>0</v>
      </c>
      <c r="R901" t="n">
        <v>0.9084335326150439</v>
      </c>
      <c r="S901" t="n">
        <v>35.13046785318677</v>
      </c>
      <c r="T901" t="n">
        <v>35.59745359821435</v>
      </c>
      <c r="U901" t="n">
        <v>5.053147790889239</v>
      </c>
      <c r="V901" t="n">
        <v>3.259533073888392</v>
      </c>
      <c r="W901" t="n">
        <v>0</v>
      </c>
      <c r="X901" t="n">
        <v>0</v>
      </c>
      <c r="Y901" t="n">
        <v>-21.42817949427903</v>
      </c>
      <c r="Z901" t="n">
        <v>90.66070633931047</v>
      </c>
      <c r="AA901" t="n">
        <v>1355.546593030894</v>
      </c>
      <c r="AB901" t="b">
        <v>0</v>
      </c>
      <c r="AC901" t="b">
        <v>1</v>
      </c>
      <c r="AD901" t="n">
        <v>90.80014862909606</v>
      </c>
      <c r="AE901" t="n">
        <v>-0</v>
      </c>
      <c r="AF901" t="n">
        <v>0</v>
      </c>
      <c r="AG901" t="n">
        <v>-0.01903774672125308</v>
      </c>
      <c r="AH901" t="b">
        <v>0</v>
      </c>
      <c r="AI901" t="b">
        <v>0</v>
      </c>
      <c r="AJ901" t="n">
        <v>1355.546593030894</v>
      </c>
      <c r="AK901" t="n">
        <v>0</v>
      </c>
      <c r="AL901" t="n">
        <v>5.053147790889239</v>
      </c>
      <c r="AM901" t="n">
        <v>0</v>
      </c>
      <c r="AN901" t="n">
        <v>5.053150089081059</v>
      </c>
      <c r="AO901" t="n">
        <v>0</v>
      </c>
      <c r="AP901" t="n">
        <v>1</v>
      </c>
      <c r="AQ901" t="n">
        <v>0</v>
      </c>
      <c r="AR901" t="n">
        <v>0</v>
      </c>
      <c r="AS901" t="n">
        <v>0</v>
      </c>
      <c r="AT901" t="n">
        <v>1.392164508089778</v>
      </c>
      <c r="AU901" t="n">
        <v>0.4376728870075278</v>
      </c>
      <c r="AV901" t="n">
        <v>1.392164508089778</v>
      </c>
    </row>
    <row r="902" spans="1:48">
      <c r="A902" t="n">
        <v>899</v>
      </c>
      <c r="B902" t="n">
        <v>0</v>
      </c>
      <c r="C902" t="n">
        <v>0</v>
      </c>
      <c r="D902" t="n">
        <v>0</v>
      </c>
      <c r="E902" t="n">
        <v>61.8</v>
      </c>
      <c r="F902" t="n">
        <v>-0.04544538722410074</v>
      </c>
      <c r="G902" t="n">
        <v>509.1145079576295</v>
      </c>
      <c r="H902" t="n">
        <v>2007.947619384891</v>
      </c>
      <c r="I902" t="n">
        <v>3.392376252183666</v>
      </c>
      <c r="J902" t="n">
        <v>3.392376252183666</v>
      </c>
      <c r="K902" t="n">
        <v>63.62970698224797</v>
      </c>
      <c r="L902" t="n">
        <v>5</v>
      </c>
      <c r="M902" t="n">
        <v>16.13329284539756</v>
      </c>
      <c r="N902" t="n">
        <v>1353.356695465416</v>
      </c>
      <c r="O902" t="b">
        <v>0</v>
      </c>
      <c r="P902" t="n">
        <v>3.392376252183666</v>
      </c>
      <c r="Q902" t="n">
        <v>0</v>
      </c>
      <c r="R902" t="n">
        <v>0.890523176180914</v>
      </c>
      <c r="S902" t="n">
        <v>35.14484495820864</v>
      </c>
      <c r="T902" t="n">
        <v>26.87929624896478</v>
      </c>
      <c r="U902" t="n">
        <v>3.809419387300133</v>
      </c>
      <c r="V902" t="n">
        <v>2.942659979828935</v>
      </c>
      <c r="W902" t="n">
        <v>0</v>
      </c>
      <c r="X902" t="n">
        <v>0</v>
      </c>
      <c r="Y902" t="n">
        <v>-21.42817949427903</v>
      </c>
      <c r="Z902" t="n">
        <v>90.63115787201457</v>
      </c>
      <c r="AA902" t="n">
        <v>1353.356695465416</v>
      </c>
      <c r="AB902" t="b">
        <v>0</v>
      </c>
      <c r="AC902" t="b">
        <v>1</v>
      </c>
      <c r="AD902" t="n">
        <v>90.79270828899388</v>
      </c>
      <c r="AE902" t="n">
        <v>-0</v>
      </c>
      <c r="AF902" t="n">
        <v>0</v>
      </c>
      <c r="AG902" t="n">
        <v>-0.02701810955062955</v>
      </c>
      <c r="AH902" t="b">
        <v>0</v>
      </c>
      <c r="AI902" t="b">
        <v>0</v>
      </c>
      <c r="AJ902" t="n">
        <v>1353.356695465416</v>
      </c>
      <c r="AK902" t="n">
        <v>0</v>
      </c>
      <c r="AL902" t="n">
        <v>3.809419387300133</v>
      </c>
      <c r="AM902" t="n">
        <v>0</v>
      </c>
      <c r="AN902" t="n">
        <v>3.80945615836925</v>
      </c>
      <c r="AO902" t="n">
        <v>0</v>
      </c>
      <c r="AP902" t="n">
        <v>1</v>
      </c>
      <c r="AQ902" t="n">
        <v>0</v>
      </c>
      <c r="AR902" t="n">
        <v>0</v>
      </c>
      <c r="AS902" t="n">
        <v>0</v>
      </c>
      <c r="AT902" t="n">
        <v>1.153978427185464</v>
      </c>
      <c r="AU902" t="n">
        <v>0.3627912267808636</v>
      </c>
      <c r="AV902" t="n">
        <v>1.153978427185464</v>
      </c>
    </row>
    <row r="903" spans="1:48">
      <c r="A903" t="n">
        <v>900</v>
      </c>
      <c r="B903" t="n">
        <v>0</v>
      </c>
      <c r="C903" t="n">
        <v>0</v>
      </c>
      <c r="D903" t="n">
        <v>0</v>
      </c>
      <c r="E903" t="n">
        <v>61.5</v>
      </c>
      <c r="F903" t="n">
        <v>-0.1466861232657237</v>
      </c>
      <c r="G903" t="n">
        <v>506.6430783073498</v>
      </c>
      <c r="H903" t="n">
        <v>1998.200300844187</v>
      </c>
      <c r="I903" t="n">
        <v>0.4164724865233349</v>
      </c>
      <c r="J903" t="n">
        <v>0.4164724865233349</v>
      </c>
      <c r="K903" t="n">
        <v>7.849745637115117</v>
      </c>
      <c r="L903" t="n">
        <v>5</v>
      </c>
      <c r="M903" t="n">
        <v>1.990300617929796</v>
      </c>
      <c r="N903" t="n">
        <v>1346.787002768982</v>
      </c>
      <c r="O903" t="b">
        <v>0</v>
      </c>
      <c r="P903" t="n">
        <v>0.4164724865233349</v>
      </c>
      <c r="Q903" t="n">
        <v>0</v>
      </c>
      <c r="R903" t="n">
        <v>0.5785273455113209</v>
      </c>
      <c r="S903" t="n">
        <v>35.15754795042218</v>
      </c>
      <c r="T903" t="n">
        <v>5.10428469591235</v>
      </c>
      <c r="U903" t="n">
        <v>0.7198838391212833</v>
      </c>
      <c r="V903" t="n">
        <v>2.151316420052118</v>
      </c>
      <c r="W903" t="n">
        <v>0</v>
      </c>
      <c r="X903" t="n">
        <v>0</v>
      </c>
      <c r="Y903" t="n">
        <v>-21.42817949427903</v>
      </c>
      <c r="Z903" t="n">
        <v>90.60695530242531</v>
      </c>
      <c r="AA903" t="n">
        <v>1346.787002768982</v>
      </c>
      <c r="AB903" t="b">
        <v>0</v>
      </c>
      <c r="AC903" t="b">
        <v>1</v>
      </c>
      <c r="AD903" t="n">
        <v>90.7852679488917</v>
      </c>
      <c r="AE903" t="n">
        <v>-0</v>
      </c>
      <c r="AF903" t="n">
        <v>0</v>
      </c>
      <c r="AG903" t="n">
        <v>-0.03955287820688791</v>
      </c>
      <c r="AH903" t="b">
        <v>0</v>
      </c>
      <c r="AI903" t="b">
        <v>0</v>
      </c>
      <c r="AJ903" t="n">
        <v>1346.787002768982</v>
      </c>
      <c r="AK903" t="n">
        <v>0</v>
      </c>
      <c r="AL903" t="n">
        <v>0.7198838391212833</v>
      </c>
      <c r="AM903" t="n">
        <v>0</v>
      </c>
      <c r="AN903" t="n">
        <v>0.7200699926586862</v>
      </c>
      <c r="AO903" t="n">
        <v>0</v>
      </c>
      <c r="AP903" t="n">
        <v>1</v>
      </c>
      <c r="AQ903" t="n">
        <v>0</v>
      </c>
      <c r="AR903" t="n">
        <v>0</v>
      </c>
      <c r="AS903" t="n">
        <v>0</v>
      </c>
      <c r="AT903" t="n">
        <v>0.5683025126325717</v>
      </c>
      <c r="AU903" t="n">
        <v>0.1786646620799282</v>
      </c>
      <c r="AV903" t="n">
        <v>0.5683025126325717</v>
      </c>
    </row>
    <row r="904" spans="1:48">
      <c r="A904" t="n">
        <v>901</v>
      </c>
      <c r="B904" t="n">
        <v>0</v>
      </c>
      <c r="C904" t="n">
        <v>0</v>
      </c>
      <c r="D904" t="n">
        <v>0</v>
      </c>
      <c r="E904" t="n">
        <v>60.9</v>
      </c>
      <c r="F904" t="n">
        <v>-0.1178101197130079</v>
      </c>
      <c r="G904" t="n">
        <v>501.7002190067902</v>
      </c>
      <c r="H904" t="n">
        <v>1978.705663762781</v>
      </c>
      <c r="I904" t="n">
        <v>1.203051995153486</v>
      </c>
      <c r="J904" t="n">
        <v>1.203051995153486</v>
      </c>
      <c r="K904" t="n">
        <v>22.89873489044493</v>
      </c>
      <c r="L904" t="n">
        <v>5</v>
      </c>
      <c r="M904" t="n">
        <v>5.805967264311596</v>
      </c>
      <c r="N904" t="n">
        <v>1333.647617376114</v>
      </c>
      <c r="O904" t="b">
        <v>0</v>
      </c>
      <c r="P904" t="n">
        <v>1.203051995153486</v>
      </c>
      <c r="Q904" t="n">
        <v>0</v>
      </c>
      <c r="R904" t="n">
        <v>0.7851088277031099</v>
      </c>
      <c r="S904" t="n">
        <v>35.16355187940876</v>
      </c>
      <c r="T904" t="n">
        <v>10.97197541310665</v>
      </c>
      <c r="U904" t="n">
        <v>1.532337878142445</v>
      </c>
      <c r="V904" t="n">
        <v>2.357780658935141</v>
      </c>
      <c r="W904" t="n">
        <v>0</v>
      </c>
      <c r="X904" t="n">
        <v>0</v>
      </c>
      <c r="Y904" t="n">
        <v>-21.42817949427903</v>
      </c>
      <c r="Z904" t="n">
        <v>90.58802834925433</v>
      </c>
      <c r="AA904" t="n">
        <v>1333.647617376114</v>
      </c>
      <c r="AB904" t="b">
        <v>0</v>
      </c>
      <c r="AC904" t="b">
        <v>1</v>
      </c>
      <c r="AD904" t="n">
        <v>90.77782760878952</v>
      </c>
      <c r="AE904" t="n">
        <v>-0</v>
      </c>
      <c r="AF904" t="n">
        <v>0</v>
      </c>
      <c r="AG904" t="n">
        <v>-0.05520217060543375</v>
      </c>
      <c r="AH904" t="b">
        <v>0</v>
      </c>
      <c r="AI904" t="b">
        <v>0</v>
      </c>
      <c r="AJ904" t="n">
        <v>1333.647617376114</v>
      </c>
      <c r="AK904" t="n">
        <v>0</v>
      </c>
      <c r="AL904" t="n">
        <v>1.532337878142445</v>
      </c>
      <c r="AM904" t="n">
        <v>0</v>
      </c>
      <c r="AN904" t="n">
        <v>1.533082492292057</v>
      </c>
      <c r="AO904" t="n">
        <v>0</v>
      </c>
      <c r="AP904" t="n">
        <v>1</v>
      </c>
      <c r="AQ904" t="n">
        <v>0</v>
      </c>
      <c r="AR904" t="n">
        <v>0</v>
      </c>
      <c r="AS904" t="n">
        <v>0</v>
      </c>
      <c r="AT904" t="n">
        <v>0.7179413602724243</v>
      </c>
      <c r="AU904" t="n">
        <v>0.2257085754065782</v>
      </c>
      <c r="AV904" t="n">
        <v>0.7179413602724243</v>
      </c>
    </row>
    <row r="905" spans="1:48">
      <c r="A905" t="n">
        <v>902</v>
      </c>
      <c r="B905" t="n">
        <v>0</v>
      </c>
      <c r="C905" t="n">
        <v>0</v>
      </c>
      <c r="D905" t="n">
        <v>0</v>
      </c>
      <c r="E905" t="n">
        <v>59.7</v>
      </c>
      <c r="F905" t="n">
        <v>-0.8820733978822357</v>
      </c>
      <c r="G905" t="n">
        <v>491.8145004056713</v>
      </c>
      <c r="H905" t="n">
        <v>1939.716389599967</v>
      </c>
      <c r="I905" t="n">
        <v>-20.43662928295175</v>
      </c>
      <c r="J905" t="n">
        <v>-20.43662928295175</v>
      </c>
      <c r="K905" t="n">
        <v>-396.8069954629798</v>
      </c>
      <c r="L905" t="n">
        <v>5</v>
      </c>
      <c r="M905" t="n">
        <v>-100.610292967287</v>
      </c>
      <c r="N905" t="n">
        <v>1307.368846590378</v>
      </c>
      <c r="O905" t="b">
        <v>0</v>
      </c>
      <c r="P905" t="n">
        <v>-20.43662928295175</v>
      </c>
      <c r="Q905" t="n">
        <v>0</v>
      </c>
      <c r="R905" t="n">
        <v>0.941623470408137</v>
      </c>
      <c r="S905" t="n">
        <v>35.17239453685512</v>
      </c>
      <c r="T905" t="n">
        <v>-140.5593667991634</v>
      </c>
      <c r="U905" t="n">
        <v>-19.24360978885758</v>
      </c>
      <c r="V905" t="n">
        <v>-39.94907383187642</v>
      </c>
      <c r="W905" t="n">
        <v>-86.15060768619995</v>
      </c>
      <c r="X905" t="n">
        <v>2</v>
      </c>
      <c r="Y905" t="n">
        <v>64.72242819192091</v>
      </c>
      <c r="Z905" t="n">
        <v>90.52343168840638</v>
      </c>
      <c r="AA905" t="n">
        <v>1307.368846590378</v>
      </c>
      <c r="AB905" t="b">
        <v>0</v>
      </c>
      <c r="AC905" t="b">
        <v>1</v>
      </c>
      <c r="AD905" t="n">
        <v>90.78534397141064</v>
      </c>
      <c r="AE905" t="n">
        <v>1.8</v>
      </c>
      <c r="AF905" t="n">
        <v>0</v>
      </c>
      <c r="AG905" t="n">
        <v>-0.06386332186958738</v>
      </c>
      <c r="AH905" t="b">
        <v>0</v>
      </c>
      <c r="AI905" t="b">
        <v>0</v>
      </c>
      <c r="AJ905" t="n">
        <v>1307.368846590378</v>
      </c>
      <c r="AK905" t="n">
        <v>0</v>
      </c>
      <c r="AL905" t="n">
        <v>-19.24360978885758</v>
      </c>
      <c r="AM905" t="n">
        <v>15.19109785968201</v>
      </c>
      <c r="AN905" t="n">
        <v>-2.243390405842829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</row>
    <row r="906" spans="1:48">
      <c r="A906" t="n">
        <v>903</v>
      </c>
      <c r="B906" t="n">
        <v>0</v>
      </c>
      <c r="C906" t="n">
        <v>0</v>
      </c>
      <c r="D906" t="n">
        <v>0</v>
      </c>
      <c r="E906" t="n">
        <v>54.6</v>
      </c>
      <c r="F906" t="n">
        <v>-1.603896288758045</v>
      </c>
      <c r="G906" t="n">
        <v>449.8001963509154</v>
      </c>
      <c r="H906" t="n">
        <v>1774.01197440801</v>
      </c>
      <c r="I906" t="n">
        <v>-37.57904627665517</v>
      </c>
      <c r="J906" t="n">
        <v>-37.57904627665517</v>
      </c>
      <c r="K906" t="n">
        <v>-797.8063620420538</v>
      </c>
      <c r="L906" t="n">
        <v>5</v>
      </c>
      <c r="M906" t="n">
        <v>-202.2835603554903</v>
      </c>
      <c r="N906" t="n">
        <v>1195.684070750999</v>
      </c>
      <c r="O906" t="b">
        <v>0</v>
      </c>
      <c r="P906" t="n">
        <v>-37.57904627665517</v>
      </c>
      <c r="Q906" t="n">
        <v>0</v>
      </c>
      <c r="R906" t="n">
        <v>0.9531433605423947</v>
      </c>
      <c r="S906" t="n">
        <v>35.21320085100555</v>
      </c>
      <c r="T906" t="n">
        <v>-286.061175815597</v>
      </c>
      <c r="U906" t="n">
        <v>-35.81821845410928</v>
      </c>
      <c r="V906" t="n">
        <v>-83.77761546010669</v>
      </c>
      <c r="W906" t="n">
        <v>-86.15060768619995</v>
      </c>
      <c r="X906" t="n">
        <v>2</v>
      </c>
      <c r="Y906" t="n">
        <v>64.72242819192091</v>
      </c>
      <c r="Z906" t="n">
        <v>90.45619748687913</v>
      </c>
      <c r="AA906" t="n">
        <v>1195.684070750999</v>
      </c>
      <c r="AB906" t="b">
        <v>0</v>
      </c>
      <c r="AC906" t="b">
        <v>1</v>
      </c>
      <c r="AD906" t="n">
        <v>90.80781703675505</v>
      </c>
      <c r="AE906" t="n">
        <v>1.8</v>
      </c>
      <c r="AF906" t="n">
        <v>0</v>
      </c>
      <c r="AG906" t="n">
        <v>-0.07245578884114112</v>
      </c>
      <c r="AH906" t="b">
        <v>0</v>
      </c>
      <c r="AI906" t="b">
        <v>0</v>
      </c>
      <c r="AJ906" t="n">
        <v>1195.684070750999</v>
      </c>
      <c r="AK906" t="n">
        <v>0</v>
      </c>
      <c r="AL906" t="n">
        <v>-35.81821845410928</v>
      </c>
      <c r="AM906" t="n">
        <v>31.97914486007735</v>
      </c>
      <c r="AN906" t="n">
        <v>-2.032005560506679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</row>
    <row r="907" spans="1:48">
      <c r="A907" t="n">
        <v>904</v>
      </c>
      <c r="B907" t="n">
        <v>0</v>
      </c>
      <c r="C907" t="n">
        <v>0</v>
      </c>
      <c r="D907" t="n">
        <v>0</v>
      </c>
      <c r="E907" t="n">
        <v>49.3</v>
      </c>
      <c r="F907" t="n">
        <v>-1.36900811375225</v>
      </c>
      <c r="G907" t="n">
        <v>406.1382725293064</v>
      </c>
      <c r="H907" t="n">
        <v>1601.809346855584</v>
      </c>
      <c r="I907" t="n">
        <v>-28.7074596276492</v>
      </c>
      <c r="J907" t="n">
        <v>-28.7074596276492</v>
      </c>
      <c r="K907" t="n">
        <v>-674.9820559728269</v>
      </c>
      <c r="L907" t="n">
        <v>4</v>
      </c>
      <c r="M907" t="n">
        <v>-171.1414949221164</v>
      </c>
      <c r="N907" t="n">
        <v>1428.813937395181</v>
      </c>
      <c r="O907" t="b">
        <v>1</v>
      </c>
      <c r="P907" t="n">
        <v>-28.7074596276492</v>
      </c>
      <c r="Q907" t="n">
        <v>0</v>
      </c>
      <c r="R907" t="n">
        <v>0.9516701921620638</v>
      </c>
      <c r="S907" t="n">
        <v>35.27342861228466</v>
      </c>
      <c r="T907" t="n">
        <v>-182.5899768603513</v>
      </c>
      <c r="U907" t="n">
        <v>-27.3200336203296</v>
      </c>
      <c r="V907" t="n">
        <v>-11.44848193823492</v>
      </c>
      <c r="W907" t="n">
        <v>-86.15060768619995</v>
      </c>
      <c r="X907" t="n">
        <v>2</v>
      </c>
      <c r="Y907" t="n">
        <v>64.72242819192091</v>
      </c>
      <c r="Z907" t="n">
        <v>90.39648403918753</v>
      </c>
      <c r="AA907" t="n">
        <v>1428.813937395181</v>
      </c>
      <c r="AB907" t="b">
        <v>0</v>
      </c>
      <c r="AC907" t="b">
        <v>1</v>
      </c>
      <c r="AD907" t="n">
        <v>90.83029010209947</v>
      </c>
      <c r="AE907" t="n">
        <v>1.8</v>
      </c>
      <c r="AF907" t="n">
        <v>0</v>
      </c>
      <c r="AG907" t="n">
        <v>-0.05268140031490903</v>
      </c>
      <c r="AH907" t="b">
        <v>0</v>
      </c>
      <c r="AI907" t="b">
        <v>0</v>
      </c>
      <c r="AJ907" t="n">
        <v>1428.813937395181</v>
      </c>
      <c r="AK907" t="n">
        <v>0</v>
      </c>
      <c r="AL907" t="n">
        <v>-27.3200336203296</v>
      </c>
      <c r="AM907" t="n">
        <v>23.03486651215281</v>
      </c>
      <c r="AN907" t="n">
        <v>-2.479822201828458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</row>
    <row r="908" spans="1:48">
      <c r="A908" t="n">
        <v>905</v>
      </c>
      <c r="B908" t="n">
        <v>0</v>
      </c>
      <c r="C908" t="n">
        <v>0</v>
      </c>
      <c r="D908" t="n">
        <v>0</v>
      </c>
      <c r="E908" t="n">
        <v>44.9</v>
      </c>
      <c r="F908" t="n">
        <v>-1.003404589566291</v>
      </c>
      <c r="G908" t="n">
        <v>369.8906376585367</v>
      </c>
      <c r="H908" t="n">
        <v>1458.848674925269</v>
      </c>
      <c r="I908" t="n">
        <v>-18.56368413462894</v>
      </c>
      <c r="J908" t="n">
        <v>-18.56368413462894</v>
      </c>
      <c r="K908" t="n">
        <v>-479.2501011745362</v>
      </c>
      <c r="L908" t="n">
        <v>4</v>
      </c>
      <c r="M908" t="n">
        <v>-121.5137173363428</v>
      </c>
      <c r="N908" t="n">
        <v>1301.29301803334</v>
      </c>
      <c r="O908" t="b">
        <v>0</v>
      </c>
      <c r="P908" t="n">
        <v>-18.56368413462894</v>
      </c>
      <c r="Q908" t="n">
        <v>0</v>
      </c>
      <c r="R908" t="n">
        <v>0.9472480283802597</v>
      </c>
      <c r="S908" t="n">
        <v>35.32088445168664</v>
      </c>
      <c r="T908" t="n">
        <v>-129.0399430134607</v>
      </c>
      <c r="U908" t="n">
        <v>-17.58441319600117</v>
      </c>
      <c r="V908" t="n">
        <v>-7.52622567711785</v>
      </c>
      <c r="W908" t="n">
        <v>-86.15060768619995</v>
      </c>
      <c r="X908" t="n">
        <v>2</v>
      </c>
      <c r="Y908" t="n">
        <v>64.72242819192091</v>
      </c>
      <c r="Z908" t="n">
        <v>90.33188737833957</v>
      </c>
      <c r="AA908" t="n">
        <v>1301.29301803334</v>
      </c>
      <c r="AB908" t="b">
        <v>0</v>
      </c>
      <c r="AC908" t="b">
        <v>1</v>
      </c>
      <c r="AD908" t="n">
        <v>90.85276316744388</v>
      </c>
      <c r="AE908" t="n">
        <v>1.8</v>
      </c>
      <c r="AF908" t="n">
        <v>0</v>
      </c>
      <c r="AG908" t="n">
        <v>-0.02343499064762433</v>
      </c>
      <c r="AH908" t="b">
        <v>0</v>
      </c>
      <c r="AI908" t="b">
        <v>0</v>
      </c>
      <c r="AJ908" t="n">
        <v>1301.29301803334</v>
      </c>
      <c r="AK908" t="n">
        <v>0</v>
      </c>
      <c r="AL908" t="n">
        <v>-17.58441319600117</v>
      </c>
      <c r="AM908" t="n">
        <v>13.53294273520863</v>
      </c>
      <c r="AN908" t="n">
        <v>-2.231746584490693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</row>
    <row r="909" spans="1:48">
      <c r="A909" t="n">
        <v>906</v>
      </c>
      <c r="B909" t="n">
        <v>0</v>
      </c>
      <c r="C909" t="n">
        <v>0</v>
      </c>
      <c r="D909" t="n">
        <v>0</v>
      </c>
      <c r="E909" t="n">
        <v>42.3</v>
      </c>
      <c r="F909" t="n">
        <v>-0.4507068613159255</v>
      </c>
      <c r="G909" t="n">
        <v>348.4715806894454</v>
      </c>
      <c r="H909" t="n">
        <v>1374.371914239173</v>
      </c>
      <c r="I909" t="n">
        <v>-6.538953159312881</v>
      </c>
      <c r="J909" t="n">
        <v>-6.538953159312881</v>
      </c>
      <c r="K909" t="n">
        <v>-179.1893702020674</v>
      </c>
      <c r="L909" t="n">
        <v>4</v>
      </c>
      <c r="M909" t="n">
        <v>-45.43341029464185</v>
      </c>
      <c r="N909" t="n">
        <v>1225.939747501342</v>
      </c>
      <c r="O909" t="b">
        <v>0</v>
      </c>
      <c r="P909" t="n">
        <v>-6.538953159312881</v>
      </c>
      <c r="Q909" t="n">
        <v>0</v>
      </c>
      <c r="R909" t="n">
        <v>0.9203235880481314</v>
      </c>
      <c r="S909" t="n">
        <v>35.35437966090815</v>
      </c>
      <c r="T909" t="n">
        <v>-46.8760528919593</v>
      </c>
      <c r="U909" t="n">
        <v>-6.017952833657496</v>
      </c>
      <c r="V909" t="n">
        <v>-1.442642597317452</v>
      </c>
      <c r="W909" t="n">
        <v>-74.96206385196857</v>
      </c>
      <c r="X909" t="n">
        <v>2</v>
      </c>
      <c r="Y909" t="n">
        <v>53.53388435768953</v>
      </c>
      <c r="Z909" t="n">
        <v>90.30099054672604</v>
      </c>
      <c r="AA909" t="n">
        <v>1225.939747501342</v>
      </c>
      <c r="AB909" t="b">
        <v>0</v>
      </c>
      <c r="AC909" t="b">
        <v>1</v>
      </c>
      <c r="AD909" t="n">
        <v>90.87329377726152</v>
      </c>
      <c r="AE909" t="n">
        <v>1.566230564792145</v>
      </c>
      <c r="AF909" t="n">
        <v>0</v>
      </c>
      <c r="AG909" t="n">
        <v>0.01110316332798361</v>
      </c>
      <c r="AH909" t="b">
        <v>0</v>
      </c>
      <c r="AI909" t="b">
        <v>0</v>
      </c>
      <c r="AJ909" t="n">
        <v>1225.939747501342</v>
      </c>
      <c r="AK909" t="n">
        <v>0</v>
      </c>
      <c r="AL909" t="n">
        <v>-6.017952833657496</v>
      </c>
      <c r="AM909" t="n">
        <v>2.35806358481863</v>
      </c>
      <c r="AN909" t="n">
        <v>-2.088727714971261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</row>
    <row r="910" spans="1:48">
      <c r="A910" t="n">
        <v>907</v>
      </c>
      <c r="B910" t="n">
        <v>0</v>
      </c>
      <c r="C910" t="n">
        <v>0</v>
      </c>
      <c r="D910" t="n">
        <v>0</v>
      </c>
      <c r="E910" t="n">
        <v>41.4</v>
      </c>
      <c r="F910" t="n">
        <v>-0.1104346318366698</v>
      </c>
      <c r="G910" t="n">
        <v>341.0572917386062</v>
      </c>
      <c r="H910" t="n">
        <v>1345.129958617063</v>
      </c>
      <c r="I910" t="n">
        <v>0.2220992584261662</v>
      </c>
      <c r="J910" t="n">
        <v>0.2220992584261662</v>
      </c>
      <c r="K910" t="n">
        <v>6.218578935294007</v>
      </c>
      <c r="L910" t="n">
        <v>4</v>
      </c>
      <c r="M910" t="n">
        <v>1.576718796981239</v>
      </c>
      <c r="N910" t="n">
        <v>1199.85592308642</v>
      </c>
      <c r="O910" t="b">
        <v>0</v>
      </c>
      <c r="P910" t="n">
        <v>0.2220992584261662</v>
      </c>
      <c r="Q910" t="n">
        <v>0</v>
      </c>
      <c r="R910" t="n">
        <v>0.4646988823003</v>
      </c>
      <c r="S910" t="n">
        <v>35.37220007630489</v>
      </c>
      <c r="T910" t="n">
        <v>3.803800777312021</v>
      </c>
      <c r="U910" t="n">
        <v>0.4779423125073069</v>
      </c>
      <c r="V910" t="n">
        <v>2.036178807602112</v>
      </c>
      <c r="W910" t="n">
        <v>0</v>
      </c>
      <c r="X910" t="n">
        <v>0</v>
      </c>
      <c r="Y910" t="n">
        <v>-21.42817949427903</v>
      </c>
      <c r="Z910" t="n">
        <v>90.25633901392455</v>
      </c>
      <c r="AA910" t="n">
        <v>1199.85592308642</v>
      </c>
      <c r="AB910" t="b">
        <v>0</v>
      </c>
      <c r="AC910" t="b">
        <v>1</v>
      </c>
      <c r="AD910" t="n">
        <v>90.87886768435587</v>
      </c>
      <c r="AE910" t="n">
        <v>-0</v>
      </c>
      <c r="AF910" t="n">
        <v>0</v>
      </c>
      <c r="AG910" t="n">
        <v>0.04620089035544539</v>
      </c>
      <c r="AH910" t="b">
        <v>0</v>
      </c>
      <c r="AI910" t="b">
        <v>0</v>
      </c>
      <c r="AJ910" t="n">
        <v>1199.85592308642</v>
      </c>
      <c r="AK910" t="n">
        <v>0</v>
      </c>
      <c r="AL910" t="n">
        <v>0.4779423125073069</v>
      </c>
      <c r="AM910" t="n">
        <v>0</v>
      </c>
      <c r="AN910" t="n">
        <v>0.6225749716629174</v>
      </c>
      <c r="AO910" t="n">
        <v>0</v>
      </c>
      <c r="AP910" t="n">
        <v>1</v>
      </c>
      <c r="AQ910" t="n">
        <v>0</v>
      </c>
      <c r="AR910" t="n">
        <v>0</v>
      </c>
      <c r="AS910" t="n">
        <v>0</v>
      </c>
      <c r="AT910" t="n">
        <v>0.5111941020330286</v>
      </c>
      <c r="AU910" t="n">
        <v>0.1607107472988301</v>
      </c>
      <c r="AV910" t="n">
        <v>0.5111941020330286</v>
      </c>
    </row>
    <row r="911" spans="1:48">
      <c r="A911" t="n">
        <v>908</v>
      </c>
      <c r="B911" t="n">
        <v>0</v>
      </c>
      <c r="C911" t="n">
        <v>0</v>
      </c>
      <c r="D911" t="n">
        <v>0</v>
      </c>
      <c r="E911" t="n">
        <v>41.3</v>
      </c>
      <c r="F911" t="n">
        <v>0.05911205532927699</v>
      </c>
      <c r="G911" t="n">
        <v>340.2334818551796</v>
      </c>
      <c r="H911" t="n">
        <v>1341.880852436828</v>
      </c>
      <c r="I911" t="n">
        <v>3.524103290544718</v>
      </c>
      <c r="J911" t="n">
        <v>3.524103290544718</v>
      </c>
      <c r="K911" t="n">
        <v>98.91062847753655</v>
      </c>
      <c r="L911" t="n">
        <v>3</v>
      </c>
      <c r="M911" t="n">
        <v>25.07875975596768</v>
      </c>
      <c r="N911" t="n">
        <v>1775.308367773924</v>
      </c>
      <c r="O911" t="b">
        <v>1</v>
      </c>
      <c r="P911" t="n">
        <v>3.524103290544718</v>
      </c>
      <c r="Q911" t="n">
        <v>0</v>
      </c>
      <c r="R911" t="n">
        <v>0.8655069475081931</v>
      </c>
      <c r="S911" t="n">
        <v>35.3762666166668</v>
      </c>
      <c r="T911" t="n">
        <v>21.90159039866707</v>
      </c>
      <c r="U911" t="n">
        <v>4.071721550809802</v>
      </c>
      <c r="V911" t="n">
        <v>2.945611747141982</v>
      </c>
      <c r="W911" t="n">
        <v>0</v>
      </c>
      <c r="X911" t="n">
        <v>0</v>
      </c>
      <c r="Y911" t="n">
        <v>-21.42817949427903</v>
      </c>
      <c r="Z911" t="n">
        <v>90.35438693465008</v>
      </c>
      <c r="AA911" t="n">
        <v>1775.308367773924</v>
      </c>
      <c r="AB911" t="b">
        <v>0</v>
      </c>
      <c r="AC911" t="b">
        <v>1</v>
      </c>
      <c r="AD911" t="n">
        <v>90.87142734425369</v>
      </c>
      <c r="AE911" t="n">
        <v>-0</v>
      </c>
      <c r="AF911" t="n">
        <v>0</v>
      </c>
      <c r="AG911" t="n">
        <v>0.0694055609187772</v>
      </c>
      <c r="AH911" t="b">
        <v>0</v>
      </c>
      <c r="AI911" t="b">
        <v>0</v>
      </c>
      <c r="AJ911" t="n">
        <v>1775.308367773924</v>
      </c>
      <c r="AK911" t="n">
        <v>0</v>
      </c>
      <c r="AL911" t="n">
        <v>4.071721550809802</v>
      </c>
      <c r="AM911" t="n">
        <v>0</v>
      </c>
      <c r="AN911" t="n">
        <v>4.249947890810272</v>
      </c>
      <c r="AO911" t="n">
        <v>0</v>
      </c>
      <c r="AP911" t="n">
        <v>1</v>
      </c>
      <c r="AQ911" t="n">
        <v>0</v>
      </c>
      <c r="AR911" t="n">
        <v>0</v>
      </c>
      <c r="AS911" t="n">
        <v>0</v>
      </c>
      <c r="AT911" t="n">
        <v>1.324241489312421</v>
      </c>
      <c r="AU911" t="n">
        <v>0.4163190430115026</v>
      </c>
      <c r="AV911" t="n">
        <v>1.324241489312421</v>
      </c>
    </row>
    <row r="912" spans="1:48">
      <c r="A912" t="n">
        <v>909</v>
      </c>
      <c r="B912" t="n">
        <v>0</v>
      </c>
      <c r="C912" t="n">
        <v>0</v>
      </c>
      <c r="D912" t="n">
        <v>0</v>
      </c>
      <c r="E912" t="n">
        <v>42.1</v>
      </c>
      <c r="F912" t="n">
        <v>0.4573197438528984</v>
      </c>
      <c r="G912" t="n">
        <v>346.8239609225923</v>
      </c>
      <c r="H912" t="n">
        <v>1367.873701878704</v>
      </c>
      <c r="I912" t="n">
        <v>11.53225245463856</v>
      </c>
      <c r="J912" t="n">
        <v>11.53225245463856</v>
      </c>
      <c r="K912" t="n">
        <v>317.5239066396023</v>
      </c>
      <c r="L912" t="n">
        <v>3</v>
      </c>
      <c r="M912" t="n">
        <v>80.50808991876326</v>
      </c>
      <c r="N912" t="n">
        <v>1809.696907585525</v>
      </c>
      <c r="O912" t="b">
        <v>0</v>
      </c>
      <c r="P912" t="n">
        <v>11.53225245463856</v>
      </c>
      <c r="Q912" t="n">
        <v>0</v>
      </c>
      <c r="R912" t="n">
        <v>0.9306872078916598</v>
      </c>
      <c r="S912" t="n">
        <v>35.39247830732065</v>
      </c>
      <c r="T912" t="n">
        <v>65.384669693066</v>
      </c>
      <c r="U912" t="n">
        <v>12.39111524994875</v>
      </c>
      <c r="V912" t="n">
        <v>4.531994017507976</v>
      </c>
      <c r="W912" t="n">
        <v>0</v>
      </c>
      <c r="X912" t="n">
        <v>0</v>
      </c>
      <c r="Y912" t="n">
        <v>-21.42817949427903</v>
      </c>
      <c r="Z912" t="n">
        <v>90.51522284952169</v>
      </c>
      <c r="AA912" t="n">
        <v>1809.696907585525</v>
      </c>
      <c r="AB912" t="b">
        <v>0</v>
      </c>
      <c r="AC912" t="b">
        <v>1</v>
      </c>
      <c r="AD912" t="n">
        <v>90.86398700415151</v>
      </c>
      <c r="AE912" t="n">
        <v>-0</v>
      </c>
      <c r="AF912" t="n">
        <v>0</v>
      </c>
      <c r="AG912" t="n">
        <v>0.1003453129341642</v>
      </c>
      <c r="AH912" t="b">
        <v>0</v>
      </c>
      <c r="AI912" t="b">
        <v>0</v>
      </c>
      <c r="AJ912" t="n">
        <v>1809.696907585525</v>
      </c>
      <c r="AK912" t="n">
        <v>0</v>
      </c>
      <c r="AL912" t="n">
        <v>12.39111524994875</v>
      </c>
      <c r="AM912" t="n">
        <v>0</v>
      </c>
      <c r="AN912" t="n">
        <v>12.401351573481</v>
      </c>
      <c r="AO912" t="n">
        <v>0</v>
      </c>
      <c r="AP912" t="n">
        <v>1</v>
      </c>
      <c r="AQ912" t="n">
        <v>0</v>
      </c>
      <c r="AR912" t="n">
        <v>0</v>
      </c>
      <c r="AS912" t="n">
        <v>0</v>
      </c>
      <c r="AT912" t="n">
        <v>2.807583068414422</v>
      </c>
      <c r="AU912" t="n">
        <v>0.8826564532610182</v>
      </c>
      <c r="AV912" t="n">
        <v>2.807583068414422</v>
      </c>
    </row>
    <row r="913" spans="1:48">
      <c r="A913" t="n">
        <v>910</v>
      </c>
      <c r="B913" t="n">
        <v>0</v>
      </c>
      <c r="C913" t="n">
        <v>0</v>
      </c>
      <c r="D913" t="n">
        <v>0</v>
      </c>
      <c r="E913" t="n">
        <v>44.7</v>
      </c>
      <c r="F913" t="n">
        <v>0.9449423025924624</v>
      </c>
      <c r="G913" t="n">
        <v>368.2430178916835</v>
      </c>
      <c r="H913" t="n">
        <v>1452.3504625648</v>
      </c>
      <c r="I913" t="n">
        <v>22.62600633605647</v>
      </c>
      <c r="J913" t="n">
        <v>22.62600633605647</v>
      </c>
      <c r="K913" t="n">
        <v>586.7387419474966</v>
      </c>
      <c r="L913" t="n">
        <v>3</v>
      </c>
      <c r="M913" t="n">
        <v>148.7674294998723</v>
      </c>
      <c r="N913" t="n">
        <v>1921.45966197323</v>
      </c>
      <c r="O913" t="b">
        <v>0</v>
      </c>
      <c r="P913" t="n">
        <v>22.62600633605647</v>
      </c>
      <c r="Q913" t="n">
        <v>0</v>
      </c>
      <c r="R913" t="n">
        <v>0.9452211290160581</v>
      </c>
      <c r="S913" t="n">
        <v>35.41981886465317</v>
      </c>
      <c r="T913" t="n">
        <v>118.9637357938296</v>
      </c>
      <c r="U913" t="n">
        <v>23.93726255316504</v>
      </c>
      <c r="V913" t="n">
        <v>6.516699134817955</v>
      </c>
      <c r="W913" t="n">
        <v>0</v>
      </c>
      <c r="X913" t="n">
        <v>0</v>
      </c>
      <c r="Y913" t="n">
        <v>-21.42817949427903</v>
      </c>
      <c r="Z913" t="n">
        <v>90.66415306461572</v>
      </c>
      <c r="AA913" t="n">
        <v>1921.45966197323</v>
      </c>
      <c r="AB913" t="b">
        <v>0</v>
      </c>
      <c r="AC913" t="b">
        <v>1</v>
      </c>
      <c r="AD913" t="n">
        <v>90.85654666404933</v>
      </c>
      <c r="AE913" t="n">
        <v>-0</v>
      </c>
      <c r="AF913" t="n">
        <v>0</v>
      </c>
      <c r="AG913" t="n">
        <v>0.1295491753623149</v>
      </c>
      <c r="AH913" t="b">
        <v>0</v>
      </c>
      <c r="AI913" t="b">
        <v>0</v>
      </c>
      <c r="AJ913" t="n">
        <v>1921.45966197323</v>
      </c>
      <c r="AK913" t="n">
        <v>0</v>
      </c>
      <c r="AL913" t="n">
        <v>23.93726255316504</v>
      </c>
      <c r="AM913" t="n">
        <v>0</v>
      </c>
      <c r="AN913" t="n">
        <v>23.97240785428921</v>
      </c>
      <c r="AO913" t="n">
        <v>0</v>
      </c>
      <c r="AP913" t="n">
        <v>1</v>
      </c>
      <c r="AQ913" t="n">
        <v>0</v>
      </c>
      <c r="AR913" t="n">
        <v>0</v>
      </c>
      <c r="AS913" t="n">
        <v>0</v>
      </c>
      <c r="AT913" t="n">
        <v>4.954092097084787</v>
      </c>
      <c r="AU913" t="n">
        <v>1.557482451271088</v>
      </c>
      <c r="AV913" t="n">
        <v>4.954092097084787</v>
      </c>
    </row>
    <row r="914" spans="1:48">
      <c r="A914" t="n">
        <v>911</v>
      </c>
      <c r="B914" t="n">
        <v>0</v>
      </c>
      <c r="C914" t="n">
        <v>0</v>
      </c>
      <c r="D914" t="n">
        <v>0</v>
      </c>
      <c r="E914" t="n">
        <v>48.4</v>
      </c>
      <c r="F914" t="n">
        <v>1.012911045777249</v>
      </c>
      <c r="G914" t="n">
        <v>398.7239835784671</v>
      </c>
      <c r="H914" t="n">
        <v>1572.567391233474</v>
      </c>
      <c r="I914" t="n">
        <v>26.20241355365674</v>
      </c>
      <c r="J914" t="n">
        <v>26.20241355365674</v>
      </c>
      <c r="K914" t="n">
        <v>627.5384190199125</v>
      </c>
      <c r="L914" t="n">
        <v>3</v>
      </c>
      <c r="M914" t="n">
        <v>159.1121752078886</v>
      </c>
      <c r="N914" t="n">
        <v>2080.506658601887</v>
      </c>
      <c r="O914" t="b">
        <v>0</v>
      </c>
      <c r="P914" t="n">
        <v>26.20241355365674</v>
      </c>
      <c r="Q914" t="n">
        <v>0</v>
      </c>
      <c r="R914" t="n">
        <v>0.9458812939177886</v>
      </c>
      <c r="S914" t="n">
        <v>35.46221251465099</v>
      </c>
      <c r="T914" t="n">
        <v>127.1472384388512</v>
      </c>
      <c r="U914" t="n">
        <v>27.70158763276497</v>
      </c>
      <c r="V914" t="n">
        <v>6.881044026237035</v>
      </c>
      <c r="W914" t="n">
        <v>0</v>
      </c>
      <c r="X914" t="n">
        <v>0</v>
      </c>
      <c r="Y914" t="n">
        <v>-21.42817949427903</v>
      </c>
      <c r="Z914" t="n">
        <v>90.81877167733883</v>
      </c>
      <c r="AA914" t="n">
        <v>2080.506658601887</v>
      </c>
      <c r="AB914" t="b">
        <v>0</v>
      </c>
      <c r="AC914" t="b">
        <v>1</v>
      </c>
      <c r="AD914" t="n">
        <v>90.84910632394715</v>
      </c>
      <c r="AE914" t="n">
        <v>-0</v>
      </c>
      <c r="AF914" t="n">
        <v>0</v>
      </c>
      <c r="AG914" t="n">
        <v>0.1627487108550321</v>
      </c>
      <c r="AH914" t="b">
        <v>0</v>
      </c>
      <c r="AI914" t="b">
        <v>0</v>
      </c>
      <c r="AJ914" t="n">
        <v>2080.506658601887</v>
      </c>
      <c r="AK914" t="n">
        <v>0</v>
      </c>
      <c r="AL914" t="n">
        <v>27.70158763276497</v>
      </c>
      <c r="AM914" t="n">
        <v>0</v>
      </c>
      <c r="AN914" t="n">
        <v>27.79093272314325</v>
      </c>
      <c r="AO914" t="n">
        <v>0</v>
      </c>
      <c r="AP914" t="n">
        <v>1</v>
      </c>
      <c r="AQ914" t="n">
        <v>0</v>
      </c>
      <c r="AR914" t="n">
        <v>0</v>
      </c>
      <c r="AS914" t="n">
        <v>0</v>
      </c>
      <c r="AT914" t="n">
        <v>5.62663276925672</v>
      </c>
      <c r="AU914" t="n">
        <v>1.768917821091974</v>
      </c>
      <c r="AV914" t="n">
        <v>5.62663276925672</v>
      </c>
    </row>
    <row r="915" spans="1:48">
      <c r="A915" t="n">
        <v>912</v>
      </c>
      <c r="B915" t="n">
        <v>0</v>
      </c>
      <c r="C915" t="n">
        <v>0</v>
      </c>
      <c r="D915" t="n">
        <v>0</v>
      </c>
      <c r="E915" t="n">
        <v>51.4</v>
      </c>
      <c r="F915" t="n">
        <v>0.5867468476318667</v>
      </c>
      <c r="G915" t="n">
        <v>423.4382800812647</v>
      </c>
      <c r="H915" t="n">
        <v>1670.040576640508</v>
      </c>
      <c r="I915" t="n">
        <v>17.62376848005788</v>
      </c>
      <c r="J915" t="n">
        <v>17.62376848005788</v>
      </c>
      <c r="K915" t="n">
        <v>397.4477511532556</v>
      </c>
      <c r="L915" t="n">
        <v>4</v>
      </c>
      <c r="M915" t="n">
        <v>100.7727563776003</v>
      </c>
      <c r="N915" t="n">
        <v>1489.676194363333</v>
      </c>
      <c r="O915" t="b">
        <v>1</v>
      </c>
      <c r="P915" t="n">
        <v>17.62376848005788</v>
      </c>
      <c r="Q915" t="n">
        <v>0</v>
      </c>
      <c r="R915" t="n">
        <v>0.9469127777928842</v>
      </c>
      <c r="S915" t="n">
        <v>35.51071550667523</v>
      </c>
      <c r="T915" t="n">
        <v>119.3076540699772</v>
      </c>
      <c r="U915" t="n">
        <v>18.61181820899737</v>
      </c>
      <c r="V915" t="n">
        <v>6.333711942622571</v>
      </c>
      <c r="W915" t="n">
        <v>0</v>
      </c>
      <c r="X915" t="n">
        <v>0</v>
      </c>
      <c r="Y915" t="n">
        <v>-21.42817949427903</v>
      </c>
      <c r="Z915" t="n">
        <v>90.89498480584817</v>
      </c>
      <c r="AA915" t="n">
        <v>1489.676194363333</v>
      </c>
      <c r="AB915" t="b">
        <v>0</v>
      </c>
      <c r="AC915" t="b">
        <v>1</v>
      </c>
      <c r="AD915" t="n">
        <v>90.84166598384498</v>
      </c>
      <c r="AE915" t="n">
        <v>-0</v>
      </c>
      <c r="AF915" t="n">
        <v>0</v>
      </c>
      <c r="AG915" t="n">
        <v>0.1487983400534307</v>
      </c>
      <c r="AH915" t="b">
        <v>0</v>
      </c>
      <c r="AI915" t="b">
        <v>0</v>
      </c>
      <c r="AJ915" t="n">
        <v>1489.676194363333</v>
      </c>
      <c r="AK915" t="n">
        <v>0</v>
      </c>
      <c r="AL915" t="n">
        <v>18.61181820899737</v>
      </c>
      <c r="AM915" t="n">
        <v>0</v>
      </c>
      <c r="AN915" t="n">
        <v>18.75845080344251</v>
      </c>
      <c r="AO915" t="n">
        <v>0</v>
      </c>
      <c r="AP915" t="n">
        <v>1</v>
      </c>
      <c r="AQ915" t="n">
        <v>0</v>
      </c>
      <c r="AR915" t="n">
        <v>0</v>
      </c>
      <c r="AS915" t="n">
        <v>0</v>
      </c>
      <c r="AT915" t="n">
        <v>4.078745600937204</v>
      </c>
      <c r="AU915" t="n">
        <v>1.282288373362495</v>
      </c>
      <c r="AV915" t="n">
        <v>4.078745600937204</v>
      </c>
    </row>
    <row r="916" spans="1:48">
      <c r="A916" t="n">
        <v>913</v>
      </c>
      <c r="B916" t="n">
        <v>0</v>
      </c>
      <c r="C916" t="n">
        <v>0</v>
      </c>
      <c r="D916" t="n">
        <v>0</v>
      </c>
      <c r="E916" t="n">
        <v>52.7</v>
      </c>
      <c r="F916" t="n">
        <v>0.2234348970286169</v>
      </c>
      <c r="G916" t="n">
        <v>434.1478085658104</v>
      </c>
      <c r="H916" t="n">
        <v>1712.278956983556</v>
      </c>
      <c r="I916" t="n">
        <v>9.094548476200577</v>
      </c>
      <c r="J916" t="n">
        <v>9.094548476200577</v>
      </c>
      <c r="K916" t="n">
        <v>200.0391087944569</v>
      </c>
      <c r="L916" t="n">
        <v>4</v>
      </c>
      <c r="M916" t="n">
        <v>50.71985517100834</v>
      </c>
      <c r="N916" t="n">
        <v>1527.352829629332</v>
      </c>
      <c r="O916" t="b">
        <v>0</v>
      </c>
      <c r="P916" t="n">
        <v>9.094548476200577</v>
      </c>
      <c r="Q916" t="n">
        <v>0</v>
      </c>
      <c r="R916" t="n">
        <v>0.9304846491188835</v>
      </c>
      <c r="S916" t="n">
        <v>35.54271687945789</v>
      </c>
      <c r="T916" t="n">
        <v>61.10882563897081</v>
      </c>
      <c r="U916" t="n">
        <v>9.773990881862051</v>
      </c>
      <c r="V916" t="n">
        <v>4.248001456226028</v>
      </c>
      <c r="W916" t="n">
        <v>0</v>
      </c>
      <c r="X916" t="n">
        <v>0</v>
      </c>
      <c r="Y916" t="n">
        <v>-21.42817949427903</v>
      </c>
      <c r="Z916" t="n">
        <v>91.00563289810715</v>
      </c>
      <c r="AA916" t="n">
        <v>1527.352829629332</v>
      </c>
      <c r="AB916" t="b">
        <v>0</v>
      </c>
      <c r="AC916" t="b">
        <v>1</v>
      </c>
      <c r="AD916" t="n">
        <v>90.8342256437428</v>
      </c>
      <c r="AE916" t="n">
        <v>-0</v>
      </c>
      <c r="AF916" t="n">
        <v>0</v>
      </c>
      <c r="AG916" t="n">
        <v>0.1219219842403043</v>
      </c>
      <c r="AH916" t="b">
        <v>0</v>
      </c>
      <c r="AI916" t="b">
        <v>0</v>
      </c>
      <c r="AJ916" t="n">
        <v>1527.352829629332</v>
      </c>
      <c r="AK916" t="n">
        <v>0</v>
      </c>
      <c r="AL916" t="n">
        <v>9.773990881862051</v>
      </c>
      <c r="AM916" t="n">
        <v>0</v>
      </c>
      <c r="AN916" t="n">
        <v>9.77671197173553</v>
      </c>
      <c r="AO916" t="n">
        <v>0</v>
      </c>
      <c r="AP916" t="n">
        <v>1</v>
      </c>
      <c r="AQ916" t="n">
        <v>0</v>
      </c>
      <c r="AR916" t="n">
        <v>0</v>
      </c>
      <c r="AS916" t="n">
        <v>0</v>
      </c>
      <c r="AT916" t="n">
        <v>2.306733566167424</v>
      </c>
      <c r="AU916" t="n">
        <v>0.7251978725179221</v>
      </c>
      <c r="AV916" t="n">
        <v>2.306733566167424</v>
      </c>
    </row>
    <row r="917" spans="1:48">
      <c r="A917" t="n">
        <v>914</v>
      </c>
      <c r="B917" t="n">
        <v>0</v>
      </c>
      <c r="C917" t="n">
        <v>0</v>
      </c>
      <c r="D917" t="n">
        <v>0</v>
      </c>
      <c r="E917" t="n">
        <v>54</v>
      </c>
      <c r="F917" t="n">
        <v>0.6861802309203338</v>
      </c>
      <c r="G917" t="n">
        <v>444.8573370503559</v>
      </c>
      <c r="H917" t="n">
        <v>1754.517337326604</v>
      </c>
      <c r="I917" t="n">
        <v>21.18231003673661</v>
      </c>
      <c r="J917" t="n">
        <v>21.18231003673661</v>
      </c>
      <c r="K917" t="n">
        <v>454.6989429202224</v>
      </c>
      <c r="L917" t="n">
        <v>4</v>
      </c>
      <c r="M917" t="n">
        <v>115.288778630888</v>
      </c>
      <c r="N917" t="n">
        <v>1565.02946489533</v>
      </c>
      <c r="O917" t="b">
        <v>0</v>
      </c>
      <c r="P917" t="n">
        <v>21.18231003673661</v>
      </c>
      <c r="Q917" t="n">
        <v>0</v>
      </c>
      <c r="R917" t="n">
        <v>0.9487938743376875</v>
      </c>
      <c r="S917" t="n">
        <v>35.56434116114082</v>
      </c>
      <c r="T917" t="n">
        <v>136.2229596666669</v>
      </c>
      <c r="U917" t="n">
        <v>22.32551306417643</v>
      </c>
      <c r="V917" t="n">
        <v>6.97544999078346</v>
      </c>
      <c r="W917" t="n">
        <v>0</v>
      </c>
      <c r="X917" t="n">
        <v>0</v>
      </c>
      <c r="Y917" t="n">
        <v>-21.42817949427903</v>
      </c>
      <c r="Z917" t="n">
        <v>91.13658137424794</v>
      </c>
      <c r="AA917" t="n">
        <v>1565.02946489533</v>
      </c>
      <c r="AB917" t="b">
        <v>0</v>
      </c>
      <c r="AC917" t="b">
        <v>1</v>
      </c>
      <c r="AD917" t="n">
        <v>90.82678530364062</v>
      </c>
      <c r="AE917" t="n">
        <v>-0</v>
      </c>
      <c r="AF917" t="n">
        <v>0</v>
      </c>
      <c r="AG917" t="n">
        <v>0.0860154401872959</v>
      </c>
      <c r="AH917" t="b">
        <v>0</v>
      </c>
      <c r="AI917" t="b">
        <v>0</v>
      </c>
      <c r="AJ917" t="n">
        <v>1565.02946489533</v>
      </c>
      <c r="AK917" t="n">
        <v>0</v>
      </c>
      <c r="AL917" t="n">
        <v>22.32551306417643</v>
      </c>
      <c r="AM917" t="n">
        <v>0</v>
      </c>
      <c r="AN917" t="n">
        <v>22.33295580851971</v>
      </c>
      <c r="AO917" t="n">
        <v>0</v>
      </c>
      <c r="AP917" t="n">
        <v>1</v>
      </c>
      <c r="AQ917" t="n">
        <v>0</v>
      </c>
      <c r="AR917" t="n">
        <v>0</v>
      </c>
      <c r="AS917" t="n">
        <v>0</v>
      </c>
      <c r="AT917" t="n">
        <v>4.766919400321233</v>
      </c>
      <c r="AU917" t="n">
        <v>1.498638532980215</v>
      </c>
      <c r="AV917" t="n">
        <v>4.766919400321233</v>
      </c>
    </row>
    <row r="918" spans="1:48">
      <c r="A918" t="n">
        <v>915</v>
      </c>
      <c r="B918" t="n">
        <v>0</v>
      </c>
      <c r="C918" t="n">
        <v>0</v>
      </c>
      <c r="D918" t="n">
        <v>0</v>
      </c>
      <c r="E918" t="n">
        <v>57</v>
      </c>
      <c r="F918" t="n">
        <v>0.6151775126233767</v>
      </c>
      <c r="G918" t="n">
        <v>469.5716335531534</v>
      </c>
      <c r="H918" t="n">
        <v>1851.990522733637</v>
      </c>
      <c r="I918" t="n">
        <v>20.61748643030429</v>
      </c>
      <c r="J918" t="n">
        <v>20.61748643030429</v>
      </c>
      <c r="K918" t="n">
        <v>419.2810610832904</v>
      </c>
      <c r="L918" t="n">
        <v>4</v>
      </c>
      <c r="M918" t="n">
        <v>106.3085854673657</v>
      </c>
      <c r="N918" t="n">
        <v>1651.975546278404</v>
      </c>
      <c r="O918" t="b">
        <v>0</v>
      </c>
      <c r="P918" t="n">
        <v>20.61748643030429</v>
      </c>
      <c r="Q918" t="n">
        <v>0</v>
      </c>
      <c r="R918" t="n">
        <v>0.9472506831582657</v>
      </c>
      <c r="S918" t="n">
        <v>35.60144125997154</v>
      </c>
      <c r="T918" t="n">
        <v>125.816777617405</v>
      </c>
      <c r="U918" t="n">
        <v>21.76560734858772</v>
      </c>
      <c r="V918" t="n">
        <v>6.636749066546543</v>
      </c>
      <c r="W918" t="n">
        <v>0</v>
      </c>
      <c r="X918" t="n">
        <v>0</v>
      </c>
      <c r="Y918" t="n">
        <v>-21.42817949427903</v>
      </c>
      <c r="Z918" t="n">
        <v>91.28519833510151</v>
      </c>
      <c r="AA918" t="n">
        <v>1651.975546278404</v>
      </c>
      <c r="AB918" t="b">
        <v>0</v>
      </c>
      <c r="AC918" t="b">
        <v>1</v>
      </c>
      <c r="AD918" t="n">
        <v>90.81934496353844</v>
      </c>
      <c r="AE918" t="n">
        <v>-0</v>
      </c>
      <c r="AF918" t="n">
        <v>0</v>
      </c>
      <c r="AG918" t="n">
        <v>0.0574975071692469</v>
      </c>
      <c r="AH918" t="b">
        <v>0</v>
      </c>
      <c r="AI918" t="b">
        <v>0</v>
      </c>
      <c r="AJ918" t="n">
        <v>1651.975546278404</v>
      </c>
      <c r="AK918" t="n">
        <v>0</v>
      </c>
      <c r="AL918" t="n">
        <v>21.76560734858772</v>
      </c>
      <c r="AM918" t="n">
        <v>0</v>
      </c>
      <c r="AN918" t="n">
        <v>21.80666376967775</v>
      </c>
      <c r="AO918" t="n">
        <v>0</v>
      </c>
      <c r="AP918" t="n">
        <v>1</v>
      </c>
      <c r="AQ918" t="n">
        <v>0</v>
      </c>
      <c r="AR918" t="n">
        <v>0</v>
      </c>
      <c r="AS918" t="n">
        <v>0</v>
      </c>
      <c r="AT918" t="n">
        <v>4.620589227811355</v>
      </c>
      <c r="AU918" t="n">
        <v>1.452634810944099</v>
      </c>
      <c r="AV918" t="n">
        <v>4.620589227811355</v>
      </c>
    </row>
    <row r="919" spans="1:48">
      <c r="A919" t="n">
        <v>916</v>
      </c>
      <c r="B919" t="n">
        <v>0</v>
      </c>
      <c r="C919" t="n">
        <v>0</v>
      </c>
      <c r="D919" t="n">
        <v>0</v>
      </c>
      <c r="E919" t="n">
        <v>58.1</v>
      </c>
      <c r="F919" t="n">
        <v>0.2697763852528272</v>
      </c>
      <c r="G919" t="n">
        <v>478.6335422708459</v>
      </c>
      <c r="H919" t="n">
        <v>1887.730690716216</v>
      </c>
      <c r="I919" t="n">
        <v>11.60700317988477</v>
      </c>
      <c r="J919" t="n">
        <v>11.60700317988477</v>
      </c>
      <c r="K919" t="n">
        <v>231.5732309688397</v>
      </c>
      <c r="L919" t="n">
        <v>5</v>
      </c>
      <c r="M919" t="n">
        <v>58.7153222537626</v>
      </c>
      <c r="N919" t="n">
        <v>1272.33048554273</v>
      </c>
      <c r="O919" t="b">
        <v>1</v>
      </c>
      <c r="P919" t="n">
        <v>11.60700317988477</v>
      </c>
      <c r="Q919" t="n">
        <v>0</v>
      </c>
      <c r="R919" t="n">
        <v>0.9430549259123188</v>
      </c>
      <c r="S919" t="n">
        <v>35.63864035592395</v>
      </c>
      <c r="T919" t="n">
        <v>92.37502403211155</v>
      </c>
      <c r="U919" t="n">
        <v>12.30787609603551</v>
      </c>
      <c r="V919" t="n">
        <v>5.260302587359917</v>
      </c>
      <c r="W919" t="n">
        <v>0</v>
      </c>
      <c r="X919" t="n">
        <v>0</v>
      </c>
      <c r="Y919" t="n">
        <v>-21.42817949427903</v>
      </c>
      <c r="Z919" t="n">
        <v>91.32771147172828</v>
      </c>
      <c r="AA919" t="n">
        <v>1272.33048554273</v>
      </c>
      <c r="AB919" t="b">
        <v>0</v>
      </c>
      <c r="AC919" t="b">
        <v>1</v>
      </c>
      <c r="AD919" t="n">
        <v>90.81190462343626</v>
      </c>
      <c r="AE919" t="n">
        <v>-0</v>
      </c>
      <c r="AF919" t="n">
        <v>0</v>
      </c>
      <c r="AG919" t="n">
        <v>0.05384581689552254</v>
      </c>
      <c r="AH919" t="b">
        <v>0</v>
      </c>
      <c r="AI919" t="b">
        <v>0</v>
      </c>
      <c r="AJ919" t="n">
        <v>1272.33048554273</v>
      </c>
      <c r="AK919" t="n">
        <v>0</v>
      </c>
      <c r="AL919" t="n">
        <v>12.30787609603551</v>
      </c>
      <c r="AM919" t="n">
        <v>0</v>
      </c>
      <c r="AN919" t="n">
        <v>12.36845970692733</v>
      </c>
      <c r="AO919" t="n">
        <v>0</v>
      </c>
      <c r="AP919" t="n">
        <v>1</v>
      </c>
      <c r="AQ919" t="n">
        <v>0</v>
      </c>
      <c r="AR919" t="n">
        <v>0</v>
      </c>
      <c r="AS919" t="n">
        <v>0</v>
      </c>
      <c r="AT919" t="n">
        <v>2.840527969217856</v>
      </c>
      <c r="AU919" t="n">
        <v>0.8930137707784717</v>
      </c>
      <c r="AV919" t="n">
        <v>2.840527969217856</v>
      </c>
    </row>
    <row r="920" spans="1:48">
      <c r="A920" t="n">
        <v>917</v>
      </c>
      <c r="B920" t="n">
        <v>0</v>
      </c>
      <c r="C920" t="n">
        <v>0</v>
      </c>
      <c r="D920" t="n">
        <v>0</v>
      </c>
      <c r="E920" t="n">
        <v>59.2</v>
      </c>
      <c r="F920" t="n">
        <v>0.1390502796986652</v>
      </c>
      <c r="G920" t="n">
        <v>487.6954509885384</v>
      </c>
      <c r="H920" t="n">
        <v>1923.470858698795</v>
      </c>
      <c r="I920" t="n">
        <v>8.24103969123183</v>
      </c>
      <c r="J920" t="n">
        <v>8.24103969123183</v>
      </c>
      <c r="K920" t="n">
        <v>161.3632688700487</v>
      </c>
      <c r="L920" t="n">
        <v>5</v>
      </c>
      <c r="M920" t="n">
        <v>40.91360772567157</v>
      </c>
      <c r="N920" t="n">
        <v>1296.419358762988</v>
      </c>
      <c r="O920" t="b">
        <v>0</v>
      </c>
      <c r="P920" t="n">
        <v>8.24103969123183</v>
      </c>
      <c r="Q920" t="n">
        <v>0</v>
      </c>
      <c r="R920" t="n">
        <v>0.9341052563539674</v>
      </c>
      <c r="S920" t="n">
        <v>35.66124804097036</v>
      </c>
      <c r="T920" t="n">
        <v>64.98484156111375</v>
      </c>
      <c r="U920" t="n">
        <v>8.822388735289369</v>
      </c>
      <c r="V920" t="n">
        <v>4.282159475547637</v>
      </c>
      <c r="W920" t="n">
        <v>0</v>
      </c>
      <c r="X920" t="n">
        <v>0</v>
      </c>
      <c r="Y920" t="n">
        <v>-21.42817949427903</v>
      </c>
      <c r="Z920" t="n">
        <v>91.36536735820563</v>
      </c>
      <c r="AA920" t="n">
        <v>1296.419358762988</v>
      </c>
      <c r="AB920" t="b">
        <v>0</v>
      </c>
      <c r="AC920" t="b">
        <v>1</v>
      </c>
      <c r="AD920" t="n">
        <v>90.80446428333408</v>
      </c>
      <c r="AE920" t="n">
        <v>-0</v>
      </c>
      <c r="AF920" t="n">
        <v>0</v>
      </c>
      <c r="AG920" t="n">
        <v>0.04709733165370628</v>
      </c>
      <c r="AH920" t="b">
        <v>0</v>
      </c>
      <c r="AI920" t="b">
        <v>0</v>
      </c>
      <c r="AJ920" t="n">
        <v>1296.419358762988</v>
      </c>
      <c r="AK920" t="n">
        <v>0</v>
      </c>
      <c r="AL920" t="n">
        <v>8.822388735289369</v>
      </c>
      <c r="AM920" t="n">
        <v>0</v>
      </c>
      <c r="AN920" t="n">
        <v>8.822574888826772</v>
      </c>
      <c r="AO920" t="n">
        <v>0</v>
      </c>
      <c r="AP920" t="n">
        <v>1</v>
      </c>
      <c r="AQ920" t="n">
        <v>0</v>
      </c>
      <c r="AR920" t="n">
        <v>0</v>
      </c>
      <c r="AS920" t="n">
        <v>0</v>
      </c>
      <c r="AT920" t="n">
        <v>2.120840264805216</v>
      </c>
      <c r="AU920" t="n">
        <v>0.6667561744213412</v>
      </c>
      <c r="AV920" t="n">
        <v>2.120840264805216</v>
      </c>
    </row>
    <row r="921" spans="1:48">
      <c r="A921" t="n">
        <v>918</v>
      </c>
      <c r="B921" t="n">
        <v>0</v>
      </c>
      <c r="C921" t="n">
        <v>0</v>
      </c>
      <c r="D921" t="n">
        <v>0</v>
      </c>
      <c r="E921" t="n">
        <v>59</v>
      </c>
      <c r="F921" t="n">
        <v>-0.07597750404748638</v>
      </c>
      <c r="G921" t="n">
        <v>486.0478312216852</v>
      </c>
      <c r="H921" t="n">
        <v>1916.972646338326</v>
      </c>
      <c r="I921" t="n">
        <v>2.211687223724033</v>
      </c>
      <c r="J921" t="n">
        <v>2.211687223724033</v>
      </c>
      <c r="K921" t="n">
        <v>43.45263140182477</v>
      </c>
      <c r="L921" t="n">
        <v>5</v>
      </c>
      <c r="M921" t="n">
        <v>11.01740147105091</v>
      </c>
      <c r="N921" t="n">
        <v>1292.039563632032</v>
      </c>
      <c r="O921" t="b">
        <v>0</v>
      </c>
      <c r="P921" t="n">
        <v>2.211687223724033</v>
      </c>
      <c r="Q921" t="n">
        <v>0</v>
      </c>
      <c r="R921" t="n">
        <v>0.8618646692990616</v>
      </c>
      <c r="S921" t="n">
        <v>35.67982234744649</v>
      </c>
      <c r="T921" t="n">
        <v>18.96619453846413</v>
      </c>
      <c r="U921" t="n">
        <v>2.566165318648874</v>
      </c>
      <c r="V921" t="n">
        <v>2.619901554709074</v>
      </c>
      <c r="W921" t="n">
        <v>0</v>
      </c>
      <c r="X921" t="n">
        <v>0</v>
      </c>
      <c r="Y921" t="n">
        <v>-21.42817949427903</v>
      </c>
      <c r="Z921" t="n">
        <v>91.33851915501701</v>
      </c>
      <c r="AA921" t="n">
        <v>1292.039563632032</v>
      </c>
      <c r="AB921" t="b">
        <v>0</v>
      </c>
      <c r="AC921" t="b">
        <v>1</v>
      </c>
      <c r="AD921" t="n">
        <v>90.79702394323191</v>
      </c>
      <c r="AE921" t="n">
        <v>-0</v>
      </c>
      <c r="AF921" t="n">
        <v>0</v>
      </c>
      <c r="AG921" t="n">
        <v>0.03900075472621872</v>
      </c>
      <c r="AH921" t="b">
        <v>0</v>
      </c>
      <c r="AI921" t="b">
        <v>0</v>
      </c>
      <c r="AJ921" t="n">
        <v>1292.039563632032</v>
      </c>
      <c r="AK921" t="n">
        <v>0</v>
      </c>
      <c r="AL921" t="n">
        <v>2.566165318648874</v>
      </c>
      <c r="AM921" t="n">
        <v>0</v>
      </c>
      <c r="AN921" t="n">
        <v>2.566167616840694</v>
      </c>
      <c r="AO921" t="n">
        <v>0</v>
      </c>
      <c r="AP921" t="n">
        <v>1</v>
      </c>
      <c r="AQ921" t="n">
        <v>0</v>
      </c>
      <c r="AR921" t="n">
        <v>0</v>
      </c>
      <c r="AS921" t="n">
        <v>0</v>
      </c>
      <c r="AT921" t="n">
        <v>0.8997491886234529</v>
      </c>
      <c r="AU921" t="n">
        <v>0.2828658701462257</v>
      </c>
      <c r="AV921" t="n">
        <v>0.8997491886234529</v>
      </c>
    </row>
    <row r="922" spans="1:48">
      <c r="A922" t="n">
        <v>919</v>
      </c>
      <c r="B922" t="n">
        <v>0</v>
      </c>
      <c r="C922" t="n">
        <v>0</v>
      </c>
      <c r="D922" t="n">
        <v>0</v>
      </c>
      <c r="E922" t="n">
        <v>59.1</v>
      </c>
      <c r="F922" t="n">
        <v>0.08152640315793924</v>
      </c>
      <c r="G922" t="n">
        <v>486.8716411051117</v>
      </c>
      <c r="H922" t="n">
        <v>1920.221752518561</v>
      </c>
      <c r="I922" t="n">
        <v>6.6160002392694</v>
      </c>
      <c r="J922" t="n">
        <v>6.6160002392694</v>
      </c>
      <c r="K922" t="n">
        <v>129.7634595254103</v>
      </c>
      <c r="L922" t="n">
        <v>5</v>
      </c>
      <c r="M922" t="n">
        <v>32.90148568088496</v>
      </c>
      <c r="N922" t="n">
        <v>1294.22946119751</v>
      </c>
      <c r="O922" t="b">
        <v>0</v>
      </c>
      <c r="P922" t="n">
        <v>6.6160002392694</v>
      </c>
      <c r="Q922" t="n">
        <v>0</v>
      </c>
      <c r="R922" t="n">
        <v>0.9271513960963319</v>
      </c>
      <c r="S922" t="n">
        <v>35.69027215540893</v>
      </c>
      <c r="T922" t="n">
        <v>52.6507977657837</v>
      </c>
      <c r="U922" t="n">
        <v>7.135835924019891</v>
      </c>
      <c r="V922" t="n">
        <v>3.835537111651718</v>
      </c>
      <c r="W922" t="n">
        <v>0</v>
      </c>
      <c r="X922" t="n">
        <v>0</v>
      </c>
      <c r="Y922" t="n">
        <v>-21.42817949427903</v>
      </c>
      <c r="Z922" t="n">
        <v>91.36350552100042</v>
      </c>
      <c r="AA922" t="n">
        <v>1294.22946119751</v>
      </c>
      <c r="AB922" t="b">
        <v>0</v>
      </c>
      <c r="AC922" t="b">
        <v>1</v>
      </c>
      <c r="AD922" t="n">
        <v>90.78958360312973</v>
      </c>
      <c r="AE922" t="n">
        <v>-0</v>
      </c>
      <c r="AF922" t="n">
        <v>0</v>
      </c>
      <c r="AG922" t="n">
        <v>0.03167938249823654</v>
      </c>
      <c r="AH922" t="b">
        <v>0</v>
      </c>
      <c r="AI922" t="b">
        <v>0</v>
      </c>
      <c r="AJ922" t="n">
        <v>1294.22946119751</v>
      </c>
      <c r="AK922" t="n">
        <v>0</v>
      </c>
      <c r="AL922" t="n">
        <v>7.135835924019891</v>
      </c>
      <c r="AM922" t="n">
        <v>0</v>
      </c>
      <c r="AN922" t="n">
        <v>7.135893378815386</v>
      </c>
      <c r="AO922" t="n">
        <v>0</v>
      </c>
      <c r="AP922" t="n">
        <v>1</v>
      </c>
      <c r="AQ922" t="n">
        <v>0</v>
      </c>
      <c r="AR922" t="n">
        <v>0</v>
      </c>
      <c r="AS922" t="n">
        <v>0</v>
      </c>
      <c r="AT922" t="n">
        <v>1.786909319577235</v>
      </c>
      <c r="AU922" t="n">
        <v>0.5617739542815513</v>
      </c>
      <c r="AV922" t="n">
        <v>1.786909319577235</v>
      </c>
    </row>
    <row r="923" spans="1:48">
      <c r="A923" t="n">
        <v>920</v>
      </c>
      <c r="B923" t="n">
        <v>0</v>
      </c>
      <c r="C923" t="n">
        <v>0</v>
      </c>
      <c r="D923" t="n">
        <v>0</v>
      </c>
      <c r="E923" t="n">
        <v>59.5</v>
      </c>
      <c r="F923" t="n">
        <v>0.1665385580824044</v>
      </c>
      <c r="G923" t="n">
        <v>490.1668806388181</v>
      </c>
      <c r="H923" t="n">
        <v>1933.218177239499</v>
      </c>
      <c r="I923" t="n">
        <v>9.073689726682566</v>
      </c>
      <c r="J923" t="n">
        <v>9.073689726682566</v>
      </c>
      <c r="K923" t="n">
        <v>176.7711319297953</v>
      </c>
      <c r="L923" t="n">
        <v>5</v>
      </c>
      <c r="M923" t="n">
        <v>44.82026671647954</v>
      </c>
      <c r="N923" t="n">
        <v>1302.989051459422</v>
      </c>
      <c r="O923" t="b">
        <v>0</v>
      </c>
      <c r="P923" t="n">
        <v>9.073689726682566</v>
      </c>
      <c r="Q923" t="n">
        <v>0</v>
      </c>
      <c r="R923" t="n">
        <v>0.9366097637643063</v>
      </c>
      <c r="S923" t="n">
        <v>35.70675744474793</v>
      </c>
      <c r="T923" t="n">
        <v>70.99959301618884</v>
      </c>
      <c r="U923" t="n">
        <v>9.687801769452747</v>
      </c>
      <c r="V923" t="n">
        <v>4.500680973934323</v>
      </c>
      <c r="W923" t="n">
        <v>0</v>
      </c>
      <c r="X923" t="n">
        <v>0</v>
      </c>
      <c r="Y923" t="n">
        <v>-21.42817949427903</v>
      </c>
      <c r="Z923" t="n">
        <v>91.40168525000661</v>
      </c>
      <c r="AA923" t="n">
        <v>1302.989051459422</v>
      </c>
      <c r="AB923" t="b">
        <v>0</v>
      </c>
      <c r="AC923" t="b">
        <v>1</v>
      </c>
      <c r="AD923" t="n">
        <v>90.78214326302755</v>
      </c>
      <c r="AE923" t="n">
        <v>-0</v>
      </c>
      <c r="AF923" t="n">
        <v>0</v>
      </c>
      <c r="AG923" t="n">
        <v>0.02890229317214732</v>
      </c>
      <c r="AH923" t="b">
        <v>0</v>
      </c>
      <c r="AI923" t="b">
        <v>0</v>
      </c>
      <c r="AJ923" t="n">
        <v>1302.989051459422</v>
      </c>
      <c r="AK923" t="n">
        <v>0</v>
      </c>
      <c r="AL923" t="n">
        <v>9.687801769452747</v>
      </c>
      <c r="AM923" t="n">
        <v>0</v>
      </c>
      <c r="AN923" t="n">
        <v>9.688252215049426</v>
      </c>
      <c r="AO923" t="n">
        <v>0</v>
      </c>
      <c r="AP923" t="n">
        <v>1</v>
      </c>
      <c r="AQ923" t="n">
        <v>0</v>
      </c>
      <c r="AR923" t="n">
        <v>0</v>
      </c>
      <c r="AS923" t="n">
        <v>0</v>
      </c>
      <c r="AT923" t="n">
        <v>2.29294009651137</v>
      </c>
      <c r="AU923" t="n">
        <v>0.7208614398254241</v>
      </c>
      <c r="AV923" t="n">
        <v>2.29294009651137</v>
      </c>
    </row>
    <row r="924" spans="1:48">
      <c r="A924" t="n">
        <v>921</v>
      </c>
      <c r="B924" t="n">
        <v>0</v>
      </c>
      <c r="C924" t="n">
        <v>0</v>
      </c>
      <c r="D924" t="n">
        <v>0</v>
      </c>
      <c r="E924" t="n">
        <v>60.5</v>
      </c>
      <c r="F924" t="n">
        <v>0.4189860311790969</v>
      </c>
      <c r="G924" t="n">
        <v>498.4049794730839</v>
      </c>
      <c r="H924" t="n">
        <v>1965.709239041843</v>
      </c>
      <c r="I924" t="n">
        <v>16.50062066144498</v>
      </c>
      <c r="J924" t="n">
        <v>16.50062066144498</v>
      </c>
      <c r="K924" t="n">
        <v>316.1471635130467</v>
      </c>
      <c r="L924" t="n">
        <v>5</v>
      </c>
      <c r="M924" t="n">
        <v>80.15901711791246</v>
      </c>
      <c r="N924" t="n">
        <v>1324.888027114202</v>
      </c>
      <c r="O924" t="b">
        <v>0</v>
      </c>
      <c r="P924" t="n">
        <v>16.50062066144498</v>
      </c>
      <c r="Q924" t="n">
        <v>0</v>
      </c>
      <c r="R924" t="n">
        <v>0.9483951383880674</v>
      </c>
      <c r="S924" t="n">
        <v>35.72643114831328</v>
      </c>
      <c r="T924" t="n">
        <v>125.4016260162928</v>
      </c>
      <c r="U924" t="n">
        <v>17.39846609662101</v>
      </c>
      <c r="V924" t="n">
        <v>6.471333556482094</v>
      </c>
      <c r="W924" t="n">
        <v>0</v>
      </c>
      <c r="X924" t="n">
        <v>0</v>
      </c>
      <c r="Y924" t="n">
        <v>-21.42817949427903</v>
      </c>
      <c r="Z924" t="n">
        <v>91.43577076762635</v>
      </c>
      <c r="AA924" t="n">
        <v>1324.888027114202</v>
      </c>
      <c r="AB924" t="b">
        <v>0</v>
      </c>
      <c r="AC924" t="b">
        <v>1</v>
      </c>
      <c r="AD924" t="n">
        <v>90.77470292292537</v>
      </c>
      <c r="AE924" t="n">
        <v>-0</v>
      </c>
      <c r="AF924" t="n">
        <v>0</v>
      </c>
      <c r="AG924" t="n">
        <v>0.01913230227806539</v>
      </c>
      <c r="AH924" t="b">
        <v>0</v>
      </c>
      <c r="AI924" t="b">
        <v>0</v>
      </c>
      <c r="AJ924" t="n">
        <v>1324.888027114202</v>
      </c>
      <c r="AK924" t="n">
        <v>0</v>
      </c>
      <c r="AL924" t="n">
        <v>17.39846609662101</v>
      </c>
      <c r="AM924" t="n">
        <v>0</v>
      </c>
      <c r="AN924" t="n">
        <v>17.40026787900772</v>
      </c>
      <c r="AO924" t="n">
        <v>0</v>
      </c>
      <c r="AP924" t="n">
        <v>1</v>
      </c>
      <c r="AQ924" t="n">
        <v>0</v>
      </c>
      <c r="AR924" t="n">
        <v>0</v>
      </c>
      <c r="AS924" t="n">
        <v>0</v>
      </c>
      <c r="AT924" t="n">
        <v>3.86586016001313</v>
      </c>
      <c r="AU924" t="n">
        <v>1.215360804824668</v>
      </c>
      <c r="AV924" t="n">
        <v>3.86586016001313</v>
      </c>
    </row>
    <row r="925" spans="1:48">
      <c r="A925" t="n">
        <v>922</v>
      </c>
      <c r="B925" t="n">
        <v>0</v>
      </c>
      <c r="C925" t="n">
        <v>0</v>
      </c>
      <c r="D925" t="n">
        <v>0</v>
      </c>
      <c r="E925" t="n">
        <v>62.3</v>
      </c>
      <c r="F925" t="n">
        <v>0.4908506505345329</v>
      </c>
      <c r="G925" t="n">
        <v>513.2335573747624</v>
      </c>
      <c r="H925" t="n">
        <v>2024.193150286063</v>
      </c>
      <c r="I925" t="n">
        <v>19.22685639748145</v>
      </c>
      <c r="J925" t="n">
        <v>19.22685639748145</v>
      </c>
      <c r="K925" t="n">
        <v>357.7376255087032</v>
      </c>
      <c r="L925" t="n">
        <v>5</v>
      </c>
      <c r="M925" t="n">
        <v>90.70426610261237</v>
      </c>
      <c r="N925" t="n">
        <v>1364.306183292807</v>
      </c>
      <c r="O925" t="b">
        <v>0</v>
      </c>
      <c r="P925" t="n">
        <v>19.22685639748145</v>
      </c>
      <c r="Q925" t="n">
        <v>0</v>
      </c>
      <c r="R925" t="n">
        <v>0.9500650397477609</v>
      </c>
      <c r="S925" t="n">
        <v>35.75555646971399</v>
      </c>
      <c r="T925" t="n">
        <v>141.6493154010944</v>
      </c>
      <c r="U925" t="n">
        <v>20.23741069620467</v>
      </c>
      <c r="V925" t="n">
        <v>7.073252934310517</v>
      </c>
      <c r="W925" t="n">
        <v>0</v>
      </c>
      <c r="X925" t="n">
        <v>0</v>
      </c>
      <c r="Y925" t="n">
        <v>-21.42817949427903</v>
      </c>
      <c r="Z925" t="n">
        <v>91.48670838727685</v>
      </c>
      <c r="AA925" t="n">
        <v>1364.306183292807</v>
      </c>
      <c r="AB925" t="b">
        <v>0</v>
      </c>
      <c r="AC925" t="b">
        <v>1</v>
      </c>
      <c r="AD925" t="n">
        <v>90.76726258282319</v>
      </c>
      <c r="AE925" t="n">
        <v>-0</v>
      </c>
      <c r="AF925" t="n">
        <v>0</v>
      </c>
      <c r="AG925" t="n">
        <v>0.02294105246397565</v>
      </c>
      <c r="AH925" t="b">
        <v>0</v>
      </c>
      <c r="AI925" t="b">
        <v>0</v>
      </c>
      <c r="AJ925" t="n">
        <v>1364.306183292807</v>
      </c>
      <c r="AK925" t="n">
        <v>0</v>
      </c>
      <c r="AL925" t="n">
        <v>20.23741069620467</v>
      </c>
      <c r="AM925" t="n">
        <v>0</v>
      </c>
      <c r="AN925" t="n">
        <v>20.24006740594834</v>
      </c>
      <c r="AO925" t="n">
        <v>0</v>
      </c>
      <c r="AP925" t="n">
        <v>1</v>
      </c>
      <c r="AQ925" t="n">
        <v>0</v>
      </c>
      <c r="AR925" t="n">
        <v>0</v>
      </c>
      <c r="AS925" t="n">
        <v>0</v>
      </c>
      <c r="AT925" t="n">
        <v>4.442550012415575</v>
      </c>
      <c r="AU925" t="n">
        <v>1.396662304139033</v>
      </c>
      <c r="AV925" t="n">
        <v>4.442550012415575</v>
      </c>
    </row>
    <row r="926" spans="1:48">
      <c r="A926" t="n">
        <v>923</v>
      </c>
      <c r="B926" t="n">
        <v>0</v>
      </c>
      <c r="C926" t="n">
        <v>0</v>
      </c>
      <c r="D926" t="n">
        <v>0</v>
      </c>
      <c r="E926" t="n">
        <v>63.9</v>
      </c>
      <c r="F926" t="n">
        <v>0.4509447000161053</v>
      </c>
      <c r="G926" t="n">
        <v>526.4145155095878</v>
      </c>
      <c r="H926" t="n">
        <v>2076.178849169814</v>
      </c>
      <c r="I926" t="n">
        <v>18.63066735453583</v>
      </c>
      <c r="J926" t="n">
        <v>18.63066735453583</v>
      </c>
      <c r="K926" t="n">
        <v>337.9651641678004</v>
      </c>
      <c r="L926" t="n">
        <v>5</v>
      </c>
      <c r="M926" t="n">
        <v>85.69096454558834</v>
      </c>
      <c r="N926" t="n">
        <v>1399.344544340455</v>
      </c>
      <c r="O926" t="b">
        <v>0</v>
      </c>
      <c r="P926" t="n">
        <v>18.63066735453583</v>
      </c>
      <c r="Q926" t="n">
        <v>0</v>
      </c>
      <c r="R926" t="n">
        <v>0.949161886341261</v>
      </c>
      <c r="S926" t="n">
        <v>35.78839568869452</v>
      </c>
      <c r="T926" t="n">
        <v>133.9475714547918</v>
      </c>
      <c r="U926" t="n">
        <v>19.62854558599225</v>
      </c>
      <c r="V926" t="n">
        <v>6.809641861930785</v>
      </c>
      <c r="W926" t="n">
        <v>0</v>
      </c>
      <c r="X926" t="n">
        <v>0</v>
      </c>
      <c r="Y926" t="n">
        <v>-21.42817949427903</v>
      </c>
      <c r="Z926" t="n">
        <v>91.55795133135051</v>
      </c>
      <c r="AA926" t="n">
        <v>1399.344544340455</v>
      </c>
      <c r="AB926" t="b">
        <v>0</v>
      </c>
      <c r="AC926" t="b">
        <v>1</v>
      </c>
      <c r="AD926" t="n">
        <v>90.75982224272101</v>
      </c>
      <c r="AE926" t="n">
        <v>-0</v>
      </c>
      <c r="AF926" t="n">
        <v>0</v>
      </c>
      <c r="AG926" t="n">
        <v>0.01748940484330691</v>
      </c>
      <c r="AH926" t="b">
        <v>0</v>
      </c>
      <c r="AI926" t="b">
        <v>0</v>
      </c>
      <c r="AJ926" t="n">
        <v>1399.344544340455</v>
      </c>
      <c r="AK926" t="n">
        <v>0</v>
      </c>
      <c r="AL926" t="n">
        <v>19.62854558599225</v>
      </c>
      <c r="AM926" t="n">
        <v>0</v>
      </c>
      <c r="AN926" t="n">
        <v>19.63034736837896</v>
      </c>
      <c r="AO926" t="n">
        <v>0</v>
      </c>
      <c r="AP926" t="n">
        <v>1</v>
      </c>
      <c r="AQ926" t="n">
        <v>0</v>
      </c>
      <c r="AR926" t="n">
        <v>0</v>
      </c>
      <c r="AS926" t="n">
        <v>0</v>
      </c>
      <c r="AT926" t="n">
        <v>4.294123834700399</v>
      </c>
      <c r="AU926" t="n">
        <v>1.349999633649588</v>
      </c>
      <c r="AV926" t="n">
        <v>4.294123834700399</v>
      </c>
    </row>
    <row r="927" spans="1:48">
      <c r="A927" t="n">
        <v>924</v>
      </c>
      <c r="B927" t="n">
        <v>0</v>
      </c>
      <c r="C927" t="n">
        <v>0</v>
      </c>
      <c r="D927" t="n">
        <v>0</v>
      </c>
      <c r="E927" t="n">
        <v>65.09999999999999</v>
      </c>
      <c r="F927" t="n">
        <v>0.03870388273436909</v>
      </c>
      <c r="G927" t="n">
        <v>536.3002341107068</v>
      </c>
      <c r="H927" t="n">
        <v>2115.168123332628</v>
      </c>
      <c r="I927" t="n">
        <v>6.400075092231838</v>
      </c>
      <c r="J927" t="n">
        <v>6.400075092231838</v>
      </c>
      <c r="K927" t="n">
        <v>113.9589568269047</v>
      </c>
      <c r="L927" t="n">
        <v>5</v>
      </c>
      <c r="M927" t="n">
        <v>28.89425883035108</v>
      </c>
      <c r="N927" t="n">
        <v>1425.623315126191</v>
      </c>
      <c r="O927" t="b">
        <v>0</v>
      </c>
      <c r="P927" t="n">
        <v>6.400075092231838</v>
      </c>
      <c r="Q927" t="n">
        <v>0</v>
      </c>
      <c r="R927" t="n">
        <v>0.9211377553004051</v>
      </c>
      <c r="S927" t="n">
        <v>35.82079215697866</v>
      </c>
      <c r="T927" t="n">
        <v>46.54007500657917</v>
      </c>
      <c r="U927" t="n">
        <v>6.948010821839151</v>
      </c>
      <c r="V927" t="n">
        <v>3.670254783506351</v>
      </c>
      <c r="W927" t="n">
        <v>0</v>
      </c>
      <c r="X927" t="n">
        <v>0</v>
      </c>
      <c r="Y927" t="n">
        <v>-21.42817949427903</v>
      </c>
      <c r="Z927" t="n">
        <v>91.56576364410142</v>
      </c>
      <c r="AA927" t="n">
        <v>1425.623315126191</v>
      </c>
      <c r="AB927" t="b">
        <v>0</v>
      </c>
      <c r="AC927" t="b">
        <v>1</v>
      </c>
      <c r="AD927" t="n">
        <v>90.75238190261884</v>
      </c>
      <c r="AE927" t="n">
        <v>-0</v>
      </c>
      <c r="AF927" t="n">
        <v>0</v>
      </c>
      <c r="AG927" t="n">
        <v>0.005475202044116223</v>
      </c>
      <c r="AH927" t="b">
        <v>0</v>
      </c>
      <c r="AI927" t="b">
        <v>0</v>
      </c>
      <c r="AJ927" t="n">
        <v>1425.623315126191</v>
      </c>
      <c r="AK927" t="n">
        <v>0</v>
      </c>
      <c r="AL927" t="n">
        <v>6.948010821839151</v>
      </c>
      <c r="AM927" t="n">
        <v>0</v>
      </c>
      <c r="AN927" t="n">
        <v>6.948020014606429</v>
      </c>
      <c r="AO927" t="n">
        <v>0</v>
      </c>
      <c r="AP927" t="n">
        <v>1</v>
      </c>
      <c r="AQ927" t="n">
        <v>0</v>
      </c>
      <c r="AR927" t="n">
        <v>0</v>
      </c>
      <c r="AS927" t="n">
        <v>0</v>
      </c>
      <c r="AT927" t="n">
        <v>1.75696543182683</v>
      </c>
      <c r="AU927" t="n">
        <v>0.5523601043207221</v>
      </c>
      <c r="AV927" t="n">
        <v>1.75696543182683</v>
      </c>
    </row>
    <row r="928" spans="1:48">
      <c r="A928" t="n">
        <v>925</v>
      </c>
      <c r="B928" t="n">
        <v>0</v>
      </c>
      <c r="C928" t="n">
        <v>0</v>
      </c>
      <c r="D928" t="n">
        <v>0</v>
      </c>
      <c r="E928" t="n">
        <v>64.09999999999999</v>
      </c>
      <c r="F928" t="n">
        <v>-0.4390935642869103</v>
      </c>
      <c r="G928" t="n">
        <v>528.0621352764409</v>
      </c>
      <c r="H928" t="n">
        <v>2082.677061530283</v>
      </c>
      <c r="I928" t="n">
        <v>-8.229597155431728</v>
      </c>
      <c r="J928" t="n">
        <v>-8.229597155431728</v>
      </c>
      <c r="K928" t="n">
        <v>-148.821244256374</v>
      </c>
      <c r="L928" t="n">
        <v>5</v>
      </c>
      <c r="M928" t="n">
        <v>-37.73358120090619</v>
      </c>
      <c r="N928" t="n">
        <v>1403.724339471411</v>
      </c>
      <c r="O928" t="b">
        <v>0</v>
      </c>
      <c r="P928" t="n">
        <v>-8.229597155431728</v>
      </c>
      <c r="Q928" t="n">
        <v>0</v>
      </c>
      <c r="R928" t="n">
        <v>0.9034099812428569</v>
      </c>
      <c r="S928" t="n">
        <v>35.83805586302724</v>
      </c>
      <c r="T928" t="n">
        <v>-50.57699389456451</v>
      </c>
      <c r="U928" t="n">
        <v>-7.434700211824845</v>
      </c>
      <c r="V928" t="n">
        <v>-12.84341269365832</v>
      </c>
      <c r="W928" t="n">
        <v>-76.37961540533493</v>
      </c>
      <c r="X928" t="n">
        <v>2</v>
      </c>
      <c r="Y928" t="n">
        <v>54.9514359110559</v>
      </c>
      <c r="Z928" t="n">
        <v>91.52775217973083</v>
      </c>
      <c r="AA928" t="n">
        <v>1403.724339471411</v>
      </c>
      <c r="AB928" t="b">
        <v>0</v>
      </c>
      <c r="AC928" t="b">
        <v>1</v>
      </c>
      <c r="AD928" t="n">
        <v>90.75820191241341</v>
      </c>
      <c r="AE928" t="n">
        <v>1.595848380203889</v>
      </c>
      <c r="AF928" t="n">
        <v>0</v>
      </c>
      <c r="AG928" t="n">
        <v>-0.004260123016225636</v>
      </c>
      <c r="AH928" t="b">
        <v>0</v>
      </c>
      <c r="AI928" t="b">
        <v>0</v>
      </c>
      <c r="AJ928" t="n">
        <v>1403.724339471411</v>
      </c>
      <c r="AK928" t="n">
        <v>0</v>
      </c>
      <c r="AL928" t="n">
        <v>-7.434700211824845</v>
      </c>
      <c r="AM928" t="n">
        <v>3.407141822998845</v>
      </c>
      <c r="AN928" t="n">
        <v>-2.430386250133913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</row>
    <row r="929" spans="1:48">
      <c r="A929" t="n">
        <v>926</v>
      </c>
      <c r="B929" t="n">
        <v>0</v>
      </c>
      <c r="C929" t="n">
        <v>0</v>
      </c>
      <c r="D929" t="n">
        <v>0</v>
      </c>
      <c r="E929" t="n">
        <v>62.7</v>
      </c>
      <c r="F929" t="n">
        <v>-0.2823296255867103</v>
      </c>
      <c r="G929" t="n">
        <v>516.5287969084688</v>
      </c>
      <c r="H929" t="n">
        <v>2037.189575007001</v>
      </c>
      <c r="I929" t="n">
        <v>-3.507867455544529</v>
      </c>
      <c r="J929" t="n">
        <v>-3.507867455544529</v>
      </c>
      <c r="K929" t="n">
        <v>-64.85149892156353</v>
      </c>
      <c r="L929" t="n">
        <v>5</v>
      </c>
      <c r="M929" t="n">
        <v>-16.44307781986905</v>
      </c>
      <c r="N929" t="n">
        <v>1373.065773554719</v>
      </c>
      <c r="O929" t="b">
        <v>0</v>
      </c>
      <c r="P929" t="n">
        <v>-3.507867455544529</v>
      </c>
      <c r="Q929" t="n">
        <v>0</v>
      </c>
      <c r="R929" t="n">
        <v>0.8262656458401363</v>
      </c>
      <c r="S929" t="n">
        <v>35.8652447015656</v>
      </c>
      <c r="T929" t="n">
        <v>-20.15778978402629</v>
      </c>
      <c r="U929" t="n">
        <v>-2.898430368677096</v>
      </c>
      <c r="V929" t="n">
        <v>-3.714711964157242</v>
      </c>
      <c r="W929" t="n">
        <v>-76.10110247798448</v>
      </c>
      <c r="X929" t="n">
        <v>2</v>
      </c>
      <c r="Y929" t="n">
        <v>54.67292298370545</v>
      </c>
      <c r="Z929" t="n">
        <v>91.49212383025657</v>
      </c>
      <c r="AA929" t="n">
        <v>1373.065773554719</v>
      </c>
      <c r="AB929" t="b">
        <v>0</v>
      </c>
      <c r="AC929" t="b">
        <v>1</v>
      </c>
      <c r="AD929" t="n">
        <v>90.77723391916598</v>
      </c>
      <c r="AE929" t="n">
        <v>1.59002923066223</v>
      </c>
      <c r="AF929" t="n">
        <v>0</v>
      </c>
      <c r="AG929" t="n">
        <v>-0.02082330297360369</v>
      </c>
      <c r="AH929" t="b">
        <v>0</v>
      </c>
      <c r="AI929" t="b">
        <v>0</v>
      </c>
      <c r="AJ929" t="n">
        <v>1373.065773554719</v>
      </c>
      <c r="AK929" t="n">
        <v>0</v>
      </c>
      <c r="AL929" t="n">
        <v>-2.898430368677096</v>
      </c>
      <c r="AM929" t="n">
        <v>0</v>
      </c>
      <c r="AN929" t="n">
        <v>-1.307387635422339</v>
      </c>
      <c r="AO929" t="n">
        <v>0</v>
      </c>
      <c r="AP929" t="n">
        <v>1</v>
      </c>
      <c r="AQ929" t="n">
        <v>0</v>
      </c>
      <c r="AR929" t="n">
        <v>0</v>
      </c>
      <c r="AS929" t="n">
        <v>0</v>
      </c>
      <c r="AT929" t="n">
        <v>0.1932009159093765</v>
      </c>
      <c r="AU929" t="n">
        <v>0.0607390880511532</v>
      </c>
      <c r="AV929" t="n">
        <v>0.1932009159093765</v>
      </c>
    </row>
    <row r="930" spans="1:48">
      <c r="A930" t="n">
        <v>927</v>
      </c>
      <c r="B930" t="n">
        <v>0</v>
      </c>
      <c r="C930" t="n">
        <v>0</v>
      </c>
      <c r="D930" t="n">
        <v>0</v>
      </c>
      <c r="E930" t="n">
        <v>62</v>
      </c>
      <c r="F930" t="n">
        <v>-0.1815879333662487</v>
      </c>
      <c r="G930" t="n">
        <v>510.7621277244827</v>
      </c>
      <c r="H930" t="n">
        <v>2014.44583174536</v>
      </c>
      <c r="I930" t="n">
        <v>-0.5678633863522937</v>
      </c>
      <c r="J930" t="n">
        <v>-0.5678633863522937</v>
      </c>
      <c r="K930" t="n">
        <v>-10.61687153761986</v>
      </c>
      <c r="L930" t="n">
        <v>5</v>
      </c>
      <c r="M930" t="n">
        <v>-2.691904548078057</v>
      </c>
      <c r="N930" t="n">
        <v>1357.736490596373</v>
      </c>
      <c r="O930" t="b">
        <v>0</v>
      </c>
      <c r="P930" t="n">
        <v>-0.5678633863522937</v>
      </c>
      <c r="Q930" t="n">
        <v>0</v>
      </c>
      <c r="R930" t="n">
        <v>0.1266979187642118</v>
      </c>
      <c r="S930" t="n">
        <v>35.88609002835594</v>
      </c>
      <c r="T930" t="n">
        <v>-0.5060218156578721</v>
      </c>
      <c r="U930" t="n">
        <v>-0.07194710919323311</v>
      </c>
      <c r="V930" t="n">
        <v>2.185882732420184</v>
      </c>
      <c r="W930" t="n">
        <v>0</v>
      </c>
      <c r="X930" t="n">
        <v>0</v>
      </c>
      <c r="Y930" t="n">
        <v>-21.42817949427903</v>
      </c>
      <c r="Z930" t="n">
        <v>91.45708709956108</v>
      </c>
      <c r="AA930" t="n">
        <v>1357.736490596373</v>
      </c>
      <c r="AB930" t="b">
        <v>0</v>
      </c>
      <c r="AC930" t="b">
        <v>1</v>
      </c>
      <c r="AD930" t="n">
        <v>90.78300557602178</v>
      </c>
      <c r="AE930" t="n">
        <v>-0</v>
      </c>
      <c r="AF930" t="n">
        <v>0</v>
      </c>
      <c r="AG930" t="n">
        <v>-0.0379104549613774</v>
      </c>
      <c r="AH930" t="b">
        <v>0</v>
      </c>
      <c r="AI930" t="b">
        <v>0</v>
      </c>
      <c r="AJ930" t="n">
        <v>1357.736490596373</v>
      </c>
      <c r="AK930" t="n">
        <v>0</v>
      </c>
      <c r="AL930" t="n">
        <v>-0.07194710919323311</v>
      </c>
      <c r="AM930" t="n">
        <v>0</v>
      </c>
      <c r="AN930" t="n">
        <v>-0.07149666359655429</v>
      </c>
      <c r="AO930" t="n">
        <v>0</v>
      </c>
      <c r="AP930" t="n">
        <v>1</v>
      </c>
      <c r="AQ930" t="n">
        <v>0</v>
      </c>
      <c r="AR930" t="n">
        <v>0</v>
      </c>
      <c r="AS930" t="n">
        <v>0</v>
      </c>
      <c r="AT930" t="n">
        <v>0.4178635271160153</v>
      </c>
      <c r="AU930" t="n">
        <v>0.1313691989885298</v>
      </c>
      <c r="AV930" t="n">
        <v>0.4178635271160153</v>
      </c>
    </row>
    <row r="931" spans="1:48">
      <c r="A931" t="n">
        <v>928</v>
      </c>
      <c r="B931" t="n">
        <v>0</v>
      </c>
      <c r="C931" t="n">
        <v>0</v>
      </c>
      <c r="D931" t="n">
        <v>0</v>
      </c>
      <c r="E931" t="n">
        <v>61.3</v>
      </c>
      <c r="F931" t="n">
        <v>-0.1579853076149771</v>
      </c>
      <c r="G931" t="n">
        <v>504.9954585404966</v>
      </c>
      <c r="H931" t="n">
        <v>1991.702088483719</v>
      </c>
      <c r="I931" t="n">
        <v>0.07482772926573247</v>
      </c>
      <c r="J931" t="n">
        <v>0.07482772926573247</v>
      </c>
      <c r="K931" t="n">
        <v>1.414967535835182</v>
      </c>
      <c r="L931" t="n">
        <v>5</v>
      </c>
      <c r="M931" t="n">
        <v>0.3587645881935046</v>
      </c>
      <c r="N931" t="n">
        <v>1342.407207638026</v>
      </c>
      <c r="O931" t="b">
        <v>0</v>
      </c>
      <c r="P931" t="n">
        <v>0.07482772926573247</v>
      </c>
      <c r="Q931" t="n">
        <v>0</v>
      </c>
      <c r="R931" t="n">
        <v>0.2062646500895764</v>
      </c>
      <c r="S931" t="n">
        <v>35.90305246316797</v>
      </c>
      <c r="T931" t="n">
        <v>2.580624812086996</v>
      </c>
      <c r="U931" t="n">
        <v>0.3627753433913002</v>
      </c>
      <c r="V931" t="n">
        <v>2.048333138209393</v>
      </c>
      <c r="W931" t="n">
        <v>0</v>
      </c>
      <c r="X931" t="n">
        <v>0</v>
      </c>
      <c r="Y931" t="n">
        <v>-21.42817949427903</v>
      </c>
      <c r="Z931" t="n">
        <v>91.42035049204561</v>
      </c>
      <c r="AA931" t="n">
        <v>1342.407207638026</v>
      </c>
      <c r="AB931" t="b">
        <v>0</v>
      </c>
      <c r="AC931" t="b">
        <v>1</v>
      </c>
      <c r="AD931" t="n">
        <v>90.7755652359196</v>
      </c>
      <c r="AE931" t="n">
        <v>-0</v>
      </c>
      <c r="AF931" t="n">
        <v>0</v>
      </c>
      <c r="AG931" t="n">
        <v>-0.04161431421812273</v>
      </c>
      <c r="AH931" t="b">
        <v>0</v>
      </c>
      <c r="AI931" t="b">
        <v>0</v>
      </c>
      <c r="AJ931" t="n">
        <v>1342.407207638026</v>
      </c>
      <c r="AK931" t="n">
        <v>0</v>
      </c>
      <c r="AL931" t="n">
        <v>0.3627753433913002</v>
      </c>
      <c r="AM931" t="n">
        <v>0</v>
      </c>
      <c r="AN931" t="n">
        <v>0.3630534246014948</v>
      </c>
      <c r="AO931" t="n">
        <v>0</v>
      </c>
      <c r="AP931" t="n">
        <v>1</v>
      </c>
      <c r="AQ931" t="n">
        <v>0</v>
      </c>
      <c r="AR931" t="n">
        <v>0</v>
      </c>
      <c r="AS931" t="n">
        <v>0</v>
      </c>
      <c r="AT931" t="n">
        <v>0.4948056040716967</v>
      </c>
      <c r="AU931" t="n">
        <v>0.1555584817621263</v>
      </c>
      <c r="AV931" t="n">
        <v>0.4948056040716967</v>
      </c>
    </row>
    <row r="932" spans="1:48">
      <c r="A932" t="n">
        <v>929</v>
      </c>
      <c r="B932" t="n">
        <v>0</v>
      </c>
      <c r="C932" t="n">
        <v>0</v>
      </c>
      <c r="D932" t="n">
        <v>0</v>
      </c>
      <c r="E932" t="n">
        <v>60.9</v>
      </c>
      <c r="F932" t="n">
        <v>-0.1031375028405161</v>
      </c>
      <c r="G932" t="n">
        <v>501.7002190067902</v>
      </c>
      <c r="H932" t="n">
        <v>1978.705663762781</v>
      </c>
      <c r="I932" t="n">
        <v>1.624887896160516</v>
      </c>
      <c r="J932" t="n">
        <v>1.624887896160516</v>
      </c>
      <c r="K932" t="n">
        <v>30.92790445530617</v>
      </c>
      <c r="L932" t="n">
        <v>5</v>
      </c>
      <c r="M932" t="n">
        <v>7.841760764529962</v>
      </c>
      <c r="N932" t="n">
        <v>1333.647617376114</v>
      </c>
      <c r="O932" t="b">
        <v>0</v>
      </c>
      <c r="P932" t="n">
        <v>1.624887896160516</v>
      </c>
      <c r="Q932" t="n">
        <v>0</v>
      </c>
      <c r="R932" t="n">
        <v>0.8255221238923613</v>
      </c>
      <c r="S932" t="n">
        <v>35.90508396920531</v>
      </c>
      <c r="T932" t="n">
        <v>14.0936984622155</v>
      </c>
      <c r="U932" t="n">
        <v>1.968315383843526</v>
      </c>
      <c r="V932" t="n">
        <v>2.459038574188856</v>
      </c>
      <c r="W932" t="n">
        <v>0</v>
      </c>
      <c r="X932" t="n">
        <v>0</v>
      </c>
      <c r="Y932" t="n">
        <v>-21.42817949427903</v>
      </c>
      <c r="Z932" t="n">
        <v>91.39180681874764</v>
      </c>
      <c r="AA932" t="n">
        <v>1333.647617376114</v>
      </c>
      <c r="AB932" t="b">
        <v>0</v>
      </c>
      <c r="AC932" t="b">
        <v>1</v>
      </c>
      <c r="AD932" t="n">
        <v>90.76812489581742</v>
      </c>
      <c r="AE932" t="n">
        <v>-0</v>
      </c>
      <c r="AF932" t="n">
        <v>0</v>
      </c>
      <c r="AG932" t="n">
        <v>-0.03833267506230004</v>
      </c>
      <c r="AH932" t="b">
        <v>0</v>
      </c>
      <c r="AI932" t="b">
        <v>0</v>
      </c>
      <c r="AJ932" t="n">
        <v>1333.647617376114</v>
      </c>
      <c r="AK932" t="n">
        <v>0</v>
      </c>
      <c r="AL932" t="n">
        <v>1.968315383843526</v>
      </c>
      <c r="AM932" t="n">
        <v>0</v>
      </c>
      <c r="AN932" t="n">
        <v>1.968462468119992</v>
      </c>
      <c r="AO932" t="n">
        <v>0</v>
      </c>
      <c r="AP932" t="n">
        <v>1</v>
      </c>
      <c r="AQ932" t="n">
        <v>0</v>
      </c>
      <c r="AR932" t="n">
        <v>0</v>
      </c>
      <c r="AS932" t="n">
        <v>0</v>
      </c>
      <c r="AT932" t="n">
        <v>0.794979136193777</v>
      </c>
      <c r="AU932" t="n">
        <v>0.2499279443103307</v>
      </c>
      <c r="AV932" t="n">
        <v>0.794979136193777</v>
      </c>
    </row>
    <row r="933" spans="1:48">
      <c r="A933" t="n">
        <v>930</v>
      </c>
      <c r="B933" t="n">
        <v>0</v>
      </c>
      <c r="C933" t="n">
        <v>0</v>
      </c>
      <c r="D933" t="n">
        <v>0</v>
      </c>
      <c r="E933" t="n">
        <v>60.5</v>
      </c>
      <c r="F933" t="n">
        <v>-0.09613134768962084</v>
      </c>
      <c r="G933" t="n">
        <v>498.4049794730839</v>
      </c>
      <c r="H933" t="n">
        <v>1965.709239041843</v>
      </c>
      <c r="I933" t="n">
        <v>1.788331740351419</v>
      </c>
      <c r="J933" t="n">
        <v>1.788331740351419</v>
      </c>
      <c r="K933" t="n">
        <v>34.26392368703424</v>
      </c>
      <c r="L933" t="n">
        <v>5</v>
      </c>
      <c r="M933" t="n">
        <v>8.687607425718619</v>
      </c>
      <c r="N933" t="n">
        <v>1324.888027114202</v>
      </c>
      <c r="O933" t="b">
        <v>0</v>
      </c>
      <c r="P933" t="n">
        <v>1.788331740351419</v>
      </c>
      <c r="Q933" t="n">
        <v>0</v>
      </c>
      <c r="R933" t="n">
        <v>0.8374584923787062</v>
      </c>
      <c r="S933" t="n">
        <v>35.91478110769775</v>
      </c>
      <c r="T933" t="n">
        <v>15.39136014263655</v>
      </c>
      <c r="U933" t="n">
        <v>2.135427315653418</v>
      </c>
      <c r="V933" t="n">
        <v>2.501734881926435</v>
      </c>
      <c r="W933" t="n">
        <v>0</v>
      </c>
      <c r="X933" t="n">
        <v>0</v>
      </c>
      <c r="Y933" t="n">
        <v>-21.42817949427903</v>
      </c>
      <c r="Z933" t="n">
        <v>91.35719298548499</v>
      </c>
      <c r="AA933" t="n">
        <v>1324.888027114202</v>
      </c>
      <c r="AB933" t="b">
        <v>0</v>
      </c>
      <c r="AC933" t="b">
        <v>1</v>
      </c>
      <c r="AD933" t="n">
        <v>90.76068455571524</v>
      </c>
      <c r="AE933" t="n">
        <v>-0</v>
      </c>
      <c r="AF933" t="n">
        <v>0</v>
      </c>
      <c r="AG933" t="n">
        <v>-0.03431912570943335</v>
      </c>
      <c r="AH933" t="b">
        <v>0</v>
      </c>
      <c r="AI933" t="b">
        <v>0</v>
      </c>
      <c r="AJ933" t="n">
        <v>1324.888027114202</v>
      </c>
      <c r="AK933" t="n">
        <v>0</v>
      </c>
      <c r="AL933" t="n">
        <v>2.135427315653418</v>
      </c>
      <c r="AM933" t="n">
        <v>0</v>
      </c>
      <c r="AN933" t="n">
        <v>2.135539927052587</v>
      </c>
      <c r="AO933" t="n">
        <v>0</v>
      </c>
      <c r="AP933" t="n">
        <v>1</v>
      </c>
      <c r="AQ933" t="n">
        <v>0</v>
      </c>
      <c r="AR933" t="n">
        <v>0</v>
      </c>
      <c r="AS933" t="n">
        <v>0</v>
      </c>
      <c r="AT933" t="n">
        <v>0.824832858675724</v>
      </c>
      <c r="AU933" t="n">
        <v>0.2593134478414642</v>
      </c>
      <c r="AV933" t="n">
        <v>0.824832858675724</v>
      </c>
    </row>
    <row r="934" spans="1:48">
      <c r="A934" t="n">
        <v>931</v>
      </c>
      <c r="B934" t="n">
        <v>0</v>
      </c>
      <c r="C934" t="n">
        <v>0</v>
      </c>
      <c r="D934" t="n">
        <v>0</v>
      </c>
      <c r="E934" t="n">
        <v>60.2</v>
      </c>
      <c r="F934" t="n">
        <v>-0.09567043973432554</v>
      </c>
      <c r="G934" t="n">
        <v>495.9335498228042</v>
      </c>
      <c r="H934" t="n">
        <v>1955.96192050114</v>
      </c>
      <c r="I934" t="n">
        <v>1.77327343840698</v>
      </c>
      <c r="J934" t="n">
        <v>1.77327343840698</v>
      </c>
      <c r="K934" t="n">
        <v>34.14472361592043</v>
      </c>
      <c r="L934" t="n">
        <v>5</v>
      </c>
      <c r="M934" t="n">
        <v>8.657384283955484</v>
      </c>
      <c r="N934" t="n">
        <v>1318.318334417768</v>
      </c>
      <c r="O934" t="b">
        <v>0</v>
      </c>
      <c r="P934" t="n">
        <v>1.77327343840698</v>
      </c>
      <c r="Q934" t="n">
        <v>0</v>
      </c>
      <c r="R934" t="n">
        <v>0.8372486394692329</v>
      </c>
      <c r="S934" t="n">
        <v>35.9247235297974</v>
      </c>
      <c r="T934" t="n">
        <v>15.34165981115371</v>
      </c>
      <c r="U934" t="n">
        <v>2.117977091645241</v>
      </c>
      <c r="V934" t="n">
        <v>2.49687600706546</v>
      </c>
      <c r="W934" t="n">
        <v>0</v>
      </c>
      <c r="X934" t="n">
        <v>0</v>
      </c>
      <c r="Y934" t="n">
        <v>-21.42817949427903</v>
      </c>
      <c r="Z934" t="n">
        <v>91.33034478229636</v>
      </c>
      <c r="AA934" t="n">
        <v>1318.318334417768</v>
      </c>
      <c r="AB934" t="b">
        <v>0</v>
      </c>
      <c r="AC934" t="b">
        <v>1</v>
      </c>
      <c r="AD934" t="n">
        <v>90.75324421561307</v>
      </c>
      <c r="AE934" t="n">
        <v>-0</v>
      </c>
      <c r="AF934" t="n">
        <v>0</v>
      </c>
      <c r="AG934" t="n">
        <v>-0.02948441960506004</v>
      </c>
      <c r="AH934" t="b">
        <v>0</v>
      </c>
      <c r="AI934" t="b">
        <v>0</v>
      </c>
      <c r="AJ934" t="n">
        <v>1318.318334417768</v>
      </c>
      <c r="AK934" t="n">
        <v>0</v>
      </c>
      <c r="AL934" t="n">
        <v>2.117977091645241</v>
      </c>
      <c r="AM934" t="n">
        <v>0</v>
      </c>
      <c r="AN934" t="n">
        <v>2.11808970304441</v>
      </c>
      <c r="AO934" t="n">
        <v>0</v>
      </c>
      <c r="AP934" t="n">
        <v>1</v>
      </c>
      <c r="AQ934" t="n">
        <v>0</v>
      </c>
      <c r="AR934" t="n">
        <v>0</v>
      </c>
      <c r="AS934" t="n">
        <v>0</v>
      </c>
      <c r="AT934" t="n">
        <v>0.8201836073651871</v>
      </c>
      <c r="AU934" t="n">
        <v>0.2578518021582983</v>
      </c>
      <c r="AV934" t="n">
        <v>0.8201836073651871</v>
      </c>
    </row>
    <row r="935" spans="1:48">
      <c r="A935" t="n">
        <v>932</v>
      </c>
      <c r="B935" t="n">
        <v>0</v>
      </c>
      <c r="C935" t="n">
        <v>0</v>
      </c>
      <c r="D935" t="n">
        <v>0</v>
      </c>
      <c r="E935" t="n">
        <v>59.8</v>
      </c>
      <c r="F935" t="n">
        <v>-0.104520226706418</v>
      </c>
      <c r="G935" t="n">
        <v>492.6383102890978</v>
      </c>
      <c r="H935" t="n">
        <v>1942.965495780202</v>
      </c>
      <c r="I935" t="n">
        <v>1.486246026045573</v>
      </c>
      <c r="J935" t="n">
        <v>1.486246026045573</v>
      </c>
      <c r="K935" t="n">
        <v>28.80937963071041</v>
      </c>
      <c r="L935" t="n">
        <v>5</v>
      </c>
      <c r="M935" t="n">
        <v>7.304609439835297</v>
      </c>
      <c r="N935" t="n">
        <v>1309.558744155856</v>
      </c>
      <c r="O935" t="b">
        <v>0</v>
      </c>
      <c r="P935" t="n">
        <v>1.486246026045573</v>
      </c>
      <c r="Q935" t="n">
        <v>0</v>
      </c>
      <c r="R935" t="n">
        <v>0.8176049265870523</v>
      </c>
      <c r="S935" t="n">
        <v>35.93459496195626</v>
      </c>
      <c r="T935" t="n">
        <v>13.25542338751684</v>
      </c>
      <c r="U935" t="n">
        <v>1.817804636096856</v>
      </c>
      <c r="V935" t="n">
        <v>2.417723921885838</v>
      </c>
      <c r="W935" t="n">
        <v>0</v>
      </c>
      <c r="X935" t="n">
        <v>0</v>
      </c>
      <c r="Y935" t="n">
        <v>-21.42817949427903</v>
      </c>
      <c r="Z935" t="n">
        <v>91.30688071495105</v>
      </c>
      <c r="AA935" t="n">
        <v>1309.558744155856</v>
      </c>
      <c r="AB935" t="b">
        <v>0</v>
      </c>
      <c r="AC935" t="b">
        <v>1</v>
      </c>
      <c r="AD935" t="n">
        <v>90.74580387551089</v>
      </c>
      <c r="AE935" t="n">
        <v>-0</v>
      </c>
      <c r="AF935" t="n">
        <v>0</v>
      </c>
      <c r="AG935" t="n">
        <v>-0.02630379048471898</v>
      </c>
      <c r="AH935" t="b">
        <v>0</v>
      </c>
      <c r="AI935" t="b">
        <v>0</v>
      </c>
      <c r="AJ935" t="n">
        <v>1309.558744155856</v>
      </c>
      <c r="AK935" t="n">
        <v>0</v>
      </c>
      <c r="AL935" t="n">
        <v>1.817804636096856</v>
      </c>
      <c r="AM935" t="n">
        <v>0</v>
      </c>
      <c r="AN935" t="n">
        <v>1.817951720373323</v>
      </c>
      <c r="AO935" t="n">
        <v>0</v>
      </c>
      <c r="AP935" t="n">
        <v>1</v>
      </c>
      <c r="AQ935" t="n">
        <v>0</v>
      </c>
      <c r="AR935" t="n">
        <v>0</v>
      </c>
      <c r="AS935" t="n">
        <v>0</v>
      </c>
      <c r="AT935" t="n">
        <v>0.7612716072653186</v>
      </c>
      <c r="AU935" t="n">
        <v>0.2393308694572654</v>
      </c>
      <c r="AV935" t="n">
        <v>0.7612716072653186</v>
      </c>
    </row>
    <row r="936" spans="1:48">
      <c r="A936" t="n">
        <v>933</v>
      </c>
      <c r="B936" t="n">
        <v>0</v>
      </c>
      <c r="C936" t="n">
        <v>0</v>
      </c>
      <c r="D936" t="n">
        <v>0</v>
      </c>
      <c r="E936" t="n">
        <v>59.4</v>
      </c>
      <c r="F936" t="n">
        <v>-0.152915320106656</v>
      </c>
      <c r="G936" t="n">
        <v>489.3430707553915</v>
      </c>
      <c r="H936" t="n">
        <v>1929.969071059264</v>
      </c>
      <c r="I936" t="n">
        <v>0.09413780109917932</v>
      </c>
      <c r="J936" t="n">
        <v>0.09413780109917932</v>
      </c>
      <c r="K936" t="n">
        <v>1.837054280172942</v>
      </c>
      <c r="L936" t="n">
        <v>5</v>
      </c>
      <c r="M936" t="n">
        <v>0.465784553796385</v>
      </c>
      <c r="N936" t="n">
        <v>1300.799153893944</v>
      </c>
      <c r="O936" t="b">
        <v>0</v>
      </c>
      <c r="P936" t="n">
        <v>0.09413780109917932</v>
      </c>
      <c r="Q936" t="n">
        <v>0</v>
      </c>
      <c r="R936" t="n">
        <v>0.2535424085809375</v>
      </c>
      <c r="S936" t="n">
        <v>35.94386718005769</v>
      </c>
      <c r="T936" t="n">
        <v>2.725678159722968</v>
      </c>
      <c r="U936" t="n">
        <v>0.3712901586210499</v>
      </c>
      <c r="V936" t="n">
        <v>2.03460315409035</v>
      </c>
      <c r="W936" t="n">
        <v>0</v>
      </c>
      <c r="X936" t="n">
        <v>0</v>
      </c>
      <c r="Y936" t="n">
        <v>-21.42817949427903</v>
      </c>
      <c r="Z936" t="n">
        <v>91.27522371338826</v>
      </c>
      <c r="AA936" t="n">
        <v>1300.799153893944</v>
      </c>
      <c r="AB936" t="b">
        <v>0</v>
      </c>
      <c r="AC936" t="b">
        <v>1</v>
      </c>
      <c r="AD936" t="n">
        <v>90.73836353540871</v>
      </c>
      <c r="AE936" t="n">
        <v>-0</v>
      </c>
      <c r="AF936" t="n">
        <v>0</v>
      </c>
      <c r="AG936" t="n">
        <v>-0.02666535594164726</v>
      </c>
      <c r="AH936" t="b">
        <v>0</v>
      </c>
      <c r="AI936" t="b">
        <v>0</v>
      </c>
      <c r="AJ936" t="n">
        <v>1300.799153893944</v>
      </c>
      <c r="AK936" t="n">
        <v>0</v>
      </c>
      <c r="AL936" t="n">
        <v>0.3712901586210499</v>
      </c>
      <c r="AM936" t="n">
        <v>0</v>
      </c>
      <c r="AN936" t="n">
        <v>0.3716210982430996</v>
      </c>
      <c r="AO936" t="n">
        <v>0</v>
      </c>
      <c r="AP936" t="n">
        <v>1</v>
      </c>
      <c r="AQ936" t="n">
        <v>0</v>
      </c>
      <c r="AR936" t="n">
        <v>0</v>
      </c>
      <c r="AS936" t="n">
        <v>0</v>
      </c>
      <c r="AT936" t="n">
        <v>0.4854845959116186</v>
      </c>
      <c r="AU936" t="n">
        <v>0.1526281150364009</v>
      </c>
      <c r="AV936" t="n">
        <v>0.4854845959116186</v>
      </c>
    </row>
    <row r="937" spans="1:48">
      <c r="A937" t="n">
        <v>934</v>
      </c>
      <c r="B937" t="n">
        <v>0</v>
      </c>
      <c r="C937" t="n">
        <v>0</v>
      </c>
      <c r="D937" t="n">
        <v>0</v>
      </c>
      <c r="E937" t="n">
        <v>58.6</v>
      </c>
      <c r="F937" t="n">
        <v>-0.2838184928669421</v>
      </c>
      <c r="G937" t="n">
        <v>482.7525916879788</v>
      </c>
      <c r="H937" t="n">
        <v>1903.976221617389</v>
      </c>
      <c r="I937" t="n">
        <v>-3.577474603912158</v>
      </c>
      <c r="J937" t="n">
        <v>-3.577474603912158</v>
      </c>
      <c r="K937" t="n">
        <v>-70.76578481008103</v>
      </c>
      <c r="L937" t="n">
        <v>5</v>
      </c>
      <c r="M937" t="n">
        <v>-17.9426432074242</v>
      </c>
      <c r="N937" t="n">
        <v>1283.27997337012</v>
      </c>
      <c r="O937" t="b">
        <v>0</v>
      </c>
      <c r="P937" t="n">
        <v>-3.577474603912158</v>
      </c>
      <c r="Q937" t="n">
        <v>0</v>
      </c>
      <c r="R937" t="n">
        <v>0.8411444193909392</v>
      </c>
      <c r="S937" t="n">
        <v>35.94627070712541</v>
      </c>
      <c r="T937" t="n">
        <v>-22.39221691846825</v>
      </c>
      <c r="U937" t="n">
        <v>-3.009172798593522</v>
      </c>
      <c r="V937" t="n">
        <v>-4.449573711044057</v>
      </c>
      <c r="W937" t="n">
        <v>-76.10110247798448</v>
      </c>
      <c r="X937" t="n">
        <v>2</v>
      </c>
      <c r="Y937" t="n">
        <v>54.67292298370545</v>
      </c>
      <c r="Z937" t="n">
        <v>91.24329977132223</v>
      </c>
      <c r="AA937" t="n">
        <v>1283.27997337012</v>
      </c>
      <c r="AB937" t="b">
        <v>0</v>
      </c>
      <c r="AC937" t="b">
        <v>1</v>
      </c>
      <c r="AD937" t="n">
        <v>90.74413519226451</v>
      </c>
      <c r="AE937" t="n">
        <v>1.59002923066223</v>
      </c>
      <c r="AF937" t="n">
        <v>0</v>
      </c>
      <c r="AG937" t="n">
        <v>-0.02739143427681195</v>
      </c>
      <c r="AH937" t="b">
        <v>0</v>
      </c>
      <c r="AI937" t="b">
        <v>0</v>
      </c>
      <c r="AJ937" t="n">
        <v>1283.27997337012</v>
      </c>
      <c r="AK937" t="n">
        <v>0</v>
      </c>
      <c r="AL937" t="n">
        <v>-3.009172798593522</v>
      </c>
      <c r="AM937" t="n">
        <v>0</v>
      </c>
      <c r="AN937" t="n">
        <v>-1.418313920684348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</row>
    <row r="938" spans="1:48">
      <c r="A938" t="n">
        <v>935</v>
      </c>
      <c r="B938" t="n">
        <v>0</v>
      </c>
      <c r="C938" t="n">
        <v>0</v>
      </c>
      <c r="D938" t="n">
        <v>0</v>
      </c>
      <c r="E938" t="n">
        <v>57.5</v>
      </c>
      <c r="F938" t="n">
        <v>-0.2951440417589266</v>
      </c>
      <c r="G938" t="n">
        <v>473.6906829702864</v>
      </c>
      <c r="H938" t="n">
        <v>1868.236053634809</v>
      </c>
      <c r="I938" t="n">
        <v>-3.882908798641529</v>
      </c>
      <c r="J938" t="n">
        <v>-3.882908798641529</v>
      </c>
      <c r="K938" t="n">
        <v>-78.27692007835972</v>
      </c>
      <c r="L938" t="n">
        <v>5</v>
      </c>
      <c r="M938" t="n">
        <v>-19.84708926936099</v>
      </c>
      <c r="N938" t="n">
        <v>1259.191100149862</v>
      </c>
      <c r="O938" t="b">
        <v>0</v>
      </c>
      <c r="P938" t="n">
        <v>-3.882908798641529</v>
      </c>
      <c r="Q938" t="n">
        <v>0</v>
      </c>
      <c r="R938" t="n">
        <v>0.8537473655371082</v>
      </c>
      <c r="S938" t="n">
        <v>35.96570903325075</v>
      </c>
      <c r="T938" t="n">
        <v>-25.14005961023257</v>
      </c>
      <c r="U938" t="n">
        <v>-3.315023157461063</v>
      </c>
      <c r="V938" t="n">
        <v>-5.292970340871584</v>
      </c>
      <c r="W938" t="n">
        <v>-80.91740228547532</v>
      </c>
      <c r="X938" t="n">
        <v>2</v>
      </c>
      <c r="Y938" t="n">
        <v>59.48922279119628</v>
      </c>
      <c r="Z938" t="n">
        <v>91.2113758292562</v>
      </c>
      <c r="AA938" t="n">
        <v>1259.191100149862</v>
      </c>
      <c r="AB938" t="b">
        <v>0</v>
      </c>
      <c r="AC938" t="b">
        <v>1</v>
      </c>
      <c r="AD938" t="n">
        <v>90.76395500923931</v>
      </c>
      <c r="AE938" t="n">
        <v>1.690659277116008</v>
      </c>
      <c r="AF938" t="n">
        <v>0</v>
      </c>
      <c r="AG938" t="n">
        <v>-0.03149596370642638</v>
      </c>
      <c r="AH938" t="b">
        <v>0</v>
      </c>
      <c r="AI938" t="b">
        <v>0</v>
      </c>
      <c r="AJ938" t="n">
        <v>1259.191100149862</v>
      </c>
      <c r="AK938" t="n">
        <v>0</v>
      </c>
      <c r="AL938" t="n">
        <v>-3.315023157461063</v>
      </c>
      <c r="AM938" t="n">
        <v>0</v>
      </c>
      <c r="AN938" t="n">
        <v>-1.623444603617139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</row>
    <row r="939" spans="1:48">
      <c r="A939" t="n">
        <v>936</v>
      </c>
      <c r="B939" t="n">
        <v>0</v>
      </c>
      <c r="C939" t="n">
        <v>0</v>
      </c>
      <c r="D939" t="n">
        <v>0</v>
      </c>
      <c r="E939" t="n">
        <v>56.6</v>
      </c>
      <c r="F939" t="n">
        <v>-0.2022720067640238</v>
      </c>
      <c r="G939" t="n">
        <v>466.2763940194471</v>
      </c>
      <c r="H939" t="n">
        <v>1838.994098012699</v>
      </c>
      <c r="I939" t="n">
        <v>-1.392237613434152</v>
      </c>
      <c r="J939" t="n">
        <v>-1.392237613434152</v>
      </c>
      <c r="K939" t="n">
        <v>-28.51289505261985</v>
      </c>
      <c r="L939" t="n">
        <v>5</v>
      </c>
      <c r="M939" t="n">
        <v>-7.229435865268726</v>
      </c>
      <c r="N939" t="n">
        <v>1239.48202206056</v>
      </c>
      <c r="O939" t="b">
        <v>0</v>
      </c>
      <c r="P939" t="n">
        <v>-1.392237613434152</v>
      </c>
      <c r="Q939" t="n">
        <v>0</v>
      </c>
      <c r="R939" t="n">
        <v>0.6631685888931257</v>
      </c>
      <c r="S939" t="n">
        <v>35.98513312480185</v>
      </c>
      <c r="T939" t="n">
        <v>-7.113256352023165</v>
      </c>
      <c r="U939" t="n">
        <v>-0.9232882535050596</v>
      </c>
      <c r="V939" t="n">
        <v>0.1161795132455614</v>
      </c>
      <c r="W939" t="n">
        <v>0</v>
      </c>
      <c r="X939" t="n">
        <v>0</v>
      </c>
      <c r="Y939" t="n">
        <v>-21.42817949427903</v>
      </c>
      <c r="Z939" t="n">
        <v>91.18162059368555</v>
      </c>
      <c r="AA939" t="n">
        <v>1239.48202206056</v>
      </c>
      <c r="AB939" t="b">
        <v>0</v>
      </c>
      <c r="AC939" t="b">
        <v>1</v>
      </c>
      <c r="AD939" t="n">
        <v>90.77056282925614</v>
      </c>
      <c r="AE939" t="n">
        <v>-0</v>
      </c>
      <c r="AF939" t="n">
        <v>0</v>
      </c>
      <c r="AG939" t="n">
        <v>-0.03639836030489096</v>
      </c>
      <c r="AH939" t="b">
        <v>0</v>
      </c>
      <c r="AI939" t="b">
        <v>0</v>
      </c>
      <c r="AJ939" t="n">
        <v>1239.48202206056</v>
      </c>
      <c r="AK939" t="n">
        <v>0</v>
      </c>
      <c r="AL939" t="n">
        <v>-0.9232882535050596</v>
      </c>
      <c r="AM939" t="n">
        <v>0</v>
      </c>
      <c r="AN939" t="n">
        <v>-0.9227711603456069</v>
      </c>
      <c r="AO939" t="n">
        <v>0</v>
      </c>
      <c r="AP939" t="n">
        <v>1</v>
      </c>
      <c r="AQ939" t="n">
        <v>0</v>
      </c>
      <c r="AR939" t="n">
        <v>0</v>
      </c>
      <c r="AS939" t="n">
        <v>0</v>
      </c>
      <c r="AT939" t="n">
        <v>0.2231353842837937</v>
      </c>
      <c r="AU939" t="n">
        <v>0.07014997672008186</v>
      </c>
      <c r="AV939" t="n">
        <v>0.2231353842837937</v>
      </c>
    </row>
    <row r="940" spans="1:48">
      <c r="A940" t="n">
        <v>937</v>
      </c>
      <c r="B940" t="n">
        <v>0</v>
      </c>
      <c r="C940" t="n">
        <v>0</v>
      </c>
      <c r="D940" t="n">
        <v>0</v>
      </c>
      <c r="E940" t="n">
        <v>56</v>
      </c>
      <c r="F940" t="n">
        <v>-0.1457679311849862</v>
      </c>
      <c r="G940" t="n">
        <v>461.3335347188876</v>
      </c>
      <c r="H940" t="n">
        <v>1819.499460931293</v>
      </c>
      <c r="I940" t="n">
        <v>0.08265539257291422</v>
      </c>
      <c r="J940" t="n">
        <v>0.08265539257291422</v>
      </c>
      <c r="K940" t="n">
        <v>1.710911517741246</v>
      </c>
      <c r="L940" t="n">
        <v>5</v>
      </c>
      <c r="M940" t="n">
        <v>0.4338010947619793</v>
      </c>
      <c r="N940" t="n">
        <v>1226.342636667692</v>
      </c>
      <c r="O940" t="b">
        <v>0</v>
      </c>
      <c r="P940" t="n">
        <v>0.08265539257291422</v>
      </c>
      <c r="Q940" t="n">
        <v>0</v>
      </c>
      <c r="R940" t="n">
        <v>0.2436581110132242</v>
      </c>
      <c r="S940" t="n">
        <v>36.00117317695241</v>
      </c>
      <c r="T940" t="n">
        <v>2.64149549399792</v>
      </c>
      <c r="U940" t="n">
        <v>0.339226928375999</v>
      </c>
      <c r="V940" t="n">
        <v>1.997873691680443</v>
      </c>
      <c r="W940" t="n">
        <v>0</v>
      </c>
      <c r="X940" t="n">
        <v>0</v>
      </c>
      <c r="Y940" t="n">
        <v>-21.42817949427903</v>
      </c>
      <c r="Z940" t="n">
        <v>91.15028827039828</v>
      </c>
      <c r="AA940" t="n">
        <v>1226.342636667692</v>
      </c>
      <c r="AB940" t="b">
        <v>0</v>
      </c>
      <c r="AC940" t="b">
        <v>1</v>
      </c>
      <c r="AD940" t="n">
        <v>90.76312248915396</v>
      </c>
      <c r="AE940" t="n">
        <v>-0</v>
      </c>
      <c r="AF940" t="n">
        <v>0</v>
      </c>
      <c r="AG940" t="n">
        <v>-0.03943479011342049</v>
      </c>
      <c r="AH940" t="b">
        <v>0</v>
      </c>
      <c r="AI940" t="b">
        <v>0</v>
      </c>
      <c r="AJ940" t="n">
        <v>1226.342636667692</v>
      </c>
      <c r="AK940" t="n">
        <v>0</v>
      </c>
      <c r="AL940" t="n">
        <v>0.339226928375999</v>
      </c>
      <c r="AM940" t="n">
        <v>0</v>
      </c>
      <c r="AN940" t="n">
        <v>0.3395050095861936</v>
      </c>
      <c r="AO940" t="n">
        <v>0</v>
      </c>
      <c r="AP940" t="n">
        <v>1</v>
      </c>
      <c r="AQ940" t="n">
        <v>0</v>
      </c>
      <c r="AR940" t="n">
        <v>0</v>
      </c>
      <c r="AS940" t="n">
        <v>0</v>
      </c>
      <c r="AT940" t="n">
        <v>0.4590326908567329</v>
      </c>
      <c r="AU940" t="n">
        <v>0.1443120851527586</v>
      </c>
      <c r="AV940" t="n">
        <v>0.4590326908567329</v>
      </c>
    </row>
    <row r="941" spans="1:48">
      <c r="A941" t="n">
        <v>938</v>
      </c>
      <c r="B941" t="n">
        <v>0</v>
      </c>
      <c r="C941" t="n">
        <v>0</v>
      </c>
      <c r="D941" t="n">
        <v>0</v>
      </c>
      <c r="E941" t="n">
        <v>55.5</v>
      </c>
      <c r="F941" t="n">
        <v>-0.1313229351627019</v>
      </c>
      <c r="G941" t="n">
        <v>457.2144853017547</v>
      </c>
      <c r="H941" t="n">
        <v>1803.253930030121</v>
      </c>
      <c r="I941" t="n">
        <v>0.4328495172152339</v>
      </c>
      <c r="J941" t="n">
        <v>0.4328495172152339</v>
      </c>
      <c r="K941" t="n">
        <v>9.040414399943405</v>
      </c>
      <c r="L941" t="n">
        <v>5</v>
      </c>
      <c r="M941" t="n">
        <v>2.292194320472466</v>
      </c>
      <c r="N941" t="n">
        <v>1215.393148840301</v>
      </c>
      <c r="O941" t="b">
        <v>0</v>
      </c>
      <c r="P941" t="n">
        <v>0.4328495172152339</v>
      </c>
      <c r="Q941" t="n">
        <v>0</v>
      </c>
      <c r="R941" t="n">
        <v>0.6187210366144239</v>
      </c>
      <c r="S941" t="n">
        <v>36.00331147960809</v>
      </c>
      <c r="T941" t="n">
        <v>5.496631890400371</v>
      </c>
      <c r="U941" t="n">
        <v>0.6995875226479137</v>
      </c>
      <c r="V941" t="n">
        <v>2.095750109283953</v>
      </c>
      <c r="W941" t="n">
        <v>0</v>
      </c>
      <c r="X941" t="n">
        <v>0</v>
      </c>
      <c r="Y941" t="n">
        <v>-21.42817949427903</v>
      </c>
      <c r="Z941" t="n">
        <v>91.11020728796338</v>
      </c>
      <c r="AA941" t="n">
        <v>1215.393148840301</v>
      </c>
      <c r="AB941" t="b">
        <v>0</v>
      </c>
      <c r="AC941" t="b">
        <v>1</v>
      </c>
      <c r="AD941" t="n">
        <v>90.75568214905178</v>
      </c>
      <c r="AE941" t="n">
        <v>-0</v>
      </c>
      <c r="AF941" t="n">
        <v>0</v>
      </c>
      <c r="AG941" t="n">
        <v>-0.04393569091450117</v>
      </c>
      <c r="AH941" t="b">
        <v>0</v>
      </c>
      <c r="AI941" t="b">
        <v>0</v>
      </c>
      <c r="AJ941" t="n">
        <v>1215.393148840301</v>
      </c>
      <c r="AK941" t="n">
        <v>0</v>
      </c>
      <c r="AL941" t="n">
        <v>0.6995875226479137</v>
      </c>
      <c r="AM941" t="n">
        <v>0</v>
      </c>
      <c r="AN941" t="n">
        <v>0.6998173418298926</v>
      </c>
      <c r="AO941" t="n">
        <v>0</v>
      </c>
      <c r="AP941" t="n">
        <v>1</v>
      </c>
      <c r="AQ941" t="n">
        <v>0</v>
      </c>
      <c r="AR941" t="n">
        <v>0</v>
      </c>
      <c r="AS941" t="n">
        <v>0</v>
      </c>
      <c r="AT941" t="n">
        <v>0.5251559141340326</v>
      </c>
      <c r="AU941" t="n">
        <v>0.1651001039981239</v>
      </c>
      <c r="AV941" t="n">
        <v>0.5251559141340326</v>
      </c>
    </row>
    <row r="942" spans="1:48">
      <c r="A942" t="n">
        <v>939</v>
      </c>
      <c r="B942" t="n">
        <v>0</v>
      </c>
      <c r="C942" t="n">
        <v>0</v>
      </c>
      <c r="D942" t="n">
        <v>0</v>
      </c>
      <c r="E942" t="n">
        <v>55</v>
      </c>
      <c r="F942" t="n">
        <v>-0.1622736614975304</v>
      </c>
      <c r="G942" t="n">
        <v>453.0954358846217</v>
      </c>
      <c r="H942" t="n">
        <v>1787.008399128948</v>
      </c>
      <c r="I942" t="n">
        <v>-0.4017339442577534</v>
      </c>
      <c r="J942" t="n">
        <v>-0.4017339442577534</v>
      </c>
      <c r="K942" t="n">
        <v>-8.466817977752507</v>
      </c>
      <c r="L942" t="n">
        <v>5</v>
      </c>
      <c r="M942" t="n">
        <v>-2.146759122148202</v>
      </c>
      <c r="N942" t="n">
        <v>1204.443661012911</v>
      </c>
      <c r="O942" t="b">
        <v>0</v>
      </c>
      <c r="P942" t="n">
        <v>-0.4017339442577534</v>
      </c>
      <c r="Q942" t="n">
        <v>0</v>
      </c>
      <c r="R942" t="n">
        <v>0</v>
      </c>
      <c r="S942" t="n">
        <v>36.00895642324841</v>
      </c>
      <c r="T942" t="n">
        <v>0.1216603911926196</v>
      </c>
      <c r="U942" t="n">
        <v>0.01534490898424836</v>
      </c>
      <c r="V942" t="n">
        <v>2.268419513340821</v>
      </c>
      <c r="W942" t="n">
        <v>0</v>
      </c>
      <c r="X942" t="n">
        <v>0</v>
      </c>
      <c r="Y942" t="n">
        <v>-21.42817949427903</v>
      </c>
      <c r="Z942" t="n">
        <v>91.05981662610958</v>
      </c>
      <c r="AA942" t="n">
        <v>1204.443661012911</v>
      </c>
      <c r="AB942" t="b">
        <v>0</v>
      </c>
      <c r="AC942" t="b">
        <v>1</v>
      </c>
      <c r="AD942" t="n">
        <v>90.7482418089496</v>
      </c>
      <c r="AE942" t="n">
        <v>-0</v>
      </c>
      <c r="AF942" t="n">
        <v>0</v>
      </c>
      <c r="AG942" t="n">
        <v>-0.04888324410873857</v>
      </c>
      <c r="AH942" t="b">
        <v>0</v>
      </c>
      <c r="AI942" t="b">
        <v>0</v>
      </c>
      <c r="AJ942" t="n">
        <v>1204.443661012911</v>
      </c>
      <c r="AK942" t="n">
        <v>0</v>
      </c>
      <c r="AL942" t="n">
        <v>0.01534490898424836</v>
      </c>
      <c r="AM942" t="n">
        <v>0</v>
      </c>
      <c r="AN942" t="n">
        <v>0.01562299019444294</v>
      </c>
      <c r="AO942" t="n">
        <v>0</v>
      </c>
      <c r="AP942" t="n">
        <v>1</v>
      </c>
      <c r="AQ942" t="n">
        <v>0</v>
      </c>
      <c r="AR942" t="n">
        <v>0</v>
      </c>
      <c r="AS942" t="n">
        <v>0</v>
      </c>
      <c r="AT942" t="n">
        <v>0.3913856547854251</v>
      </c>
      <c r="AU942" t="n">
        <v>0.1230450054342442</v>
      </c>
      <c r="AV942" t="n">
        <v>0.3913856547854251</v>
      </c>
    </row>
    <row r="943" spans="1:48">
      <c r="A943" t="n">
        <v>940</v>
      </c>
      <c r="B943" t="n">
        <v>0</v>
      </c>
      <c r="C943" t="n">
        <v>0</v>
      </c>
      <c r="D943" t="n">
        <v>0</v>
      </c>
      <c r="E943" t="n">
        <v>54.4</v>
      </c>
      <c r="F943" t="n">
        <v>-0.1362490855138443</v>
      </c>
      <c r="G943" t="n">
        <v>448.1525765840622</v>
      </c>
      <c r="H943" t="n">
        <v>1767.513762047541</v>
      </c>
      <c r="I943" t="n">
        <v>0.2391709897571266</v>
      </c>
      <c r="J943" t="n">
        <v>0.2391709897571266</v>
      </c>
      <c r="K943" t="n">
        <v>5.096288262471387</v>
      </c>
      <c r="L943" t="n">
        <v>5</v>
      </c>
      <c r="M943" t="n">
        <v>1.292162338354814</v>
      </c>
      <c r="N943" t="n">
        <v>1191.304275620043</v>
      </c>
      <c r="O943" t="b">
        <v>0</v>
      </c>
      <c r="P943" t="n">
        <v>0.2391709897571266</v>
      </c>
      <c r="Q943" t="n">
        <v>0</v>
      </c>
      <c r="R943" t="n">
        <v>0.4858010740287967</v>
      </c>
      <c r="S943" t="n">
        <v>36.00895642324841</v>
      </c>
      <c r="T943" t="n">
        <v>3.946378275333106</v>
      </c>
      <c r="U943" t="n">
        <v>0.4923228921123161</v>
      </c>
      <c r="V943" t="n">
        <v>2.029223470652373</v>
      </c>
      <c r="W943" t="n">
        <v>0</v>
      </c>
      <c r="X943" t="n">
        <v>0</v>
      </c>
      <c r="Y943" t="n">
        <v>-21.42817949427903</v>
      </c>
      <c r="Z943" t="n">
        <v>91.00942596425578</v>
      </c>
      <c r="AA943" t="n">
        <v>1191.304275620043</v>
      </c>
      <c r="AB943" t="b">
        <v>0</v>
      </c>
      <c r="AC943" t="b">
        <v>1</v>
      </c>
      <c r="AD943" t="n">
        <v>90.74080146884742</v>
      </c>
      <c r="AE943" t="n">
        <v>-0</v>
      </c>
      <c r="AF943" t="n">
        <v>0</v>
      </c>
      <c r="AG943" t="n">
        <v>-0.05276567411422783</v>
      </c>
      <c r="AH943" t="b">
        <v>0</v>
      </c>
      <c r="AI943" t="b">
        <v>0</v>
      </c>
      <c r="AJ943" t="n">
        <v>1191.304275620043</v>
      </c>
      <c r="AK943" t="n">
        <v>0</v>
      </c>
      <c r="AL943" t="n">
        <v>0.4923228921123161</v>
      </c>
      <c r="AM943" t="n">
        <v>0</v>
      </c>
      <c r="AN943" t="n">
        <v>0.4925090456497191</v>
      </c>
      <c r="AO943" t="n">
        <v>0</v>
      </c>
      <c r="AP943" t="n">
        <v>1</v>
      </c>
      <c r="AQ943" t="n">
        <v>0</v>
      </c>
      <c r="AR943" t="n">
        <v>0</v>
      </c>
      <c r="AS943" t="n">
        <v>0</v>
      </c>
      <c r="AT943" t="n">
        <v>0.4793478769766197</v>
      </c>
      <c r="AU943" t="n">
        <v>0.1506988347843708</v>
      </c>
      <c r="AV943" t="n">
        <v>0.4793478769766197</v>
      </c>
    </row>
    <row r="944" spans="1:48">
      <c r="A944" t="n">
        <v>941</v>
      </c>
      <c r="B944" t="n">
        <v>0</v>
      </c>
      <c r="C944" t="n">
        <v>0</v>
      </c>
      <c r="D944" t="n">
        <v>0</v>
      </c>
      <c r="E944" t="n">
        <v>54.1</v>
      </c>
      <c r="F944" t="n">
        <v>-0.04272999644708353</v>
      </c>
      <c r="G944" t="n">
        <v>445.6811469337825</v>
      </c>
      <c r="H944" t="n">
        <v>1757.766443506838</v>
      </c>
      <c r="I944" t="n">
        <v>2.610598649644617</v>
      </c>
      <c r="J944" t="n">
        <v>2.610598649644617</v>
      </c>
      <c r="K944" t="n">
        <v>55.93546180427053</v>
      </c>
      <c r="L944" t="n">
        <v>5</v>
      </c>
      <c r="M944" t="n">
        <v>14.18241932156961</v>
      </c>
      <c r="N944" t="n">
        <v>1184.734582923609</v>
      </c>
      <c r="O944" t="b">
        <v>0</v>
      </c>
      <c r="P944" t="n">
        <v>2.610598649644617</v>
      </c>
      <c r="Q944" t="n">
        <v>0</v>
      </c>
      <c r="R944" t="n">
        <v>0.8847852597894363</v>
      </c>
      <c r="S944" t="n">
        <v>36.01316290970017</v>
      </c>
      <c r="T944" t="n">
        <v>23.78222843646968</v>
      </c>
      <c r="U944" t="n">
        <v>2.950544915571824</v>
      </c>
      <c r="V944" t="n">
        <v>2.740063270936133</v>
      </c>
      <c r="W944" t="n">
        <v>0</v>
      </c>
      <c r="X944" t="n">
        <v>0</v>
      </c>
      <c r="Y944" t="n">
        <v>-21.42817949427903</v>
      </c>
      <c r="Z944" t="n">
        <v>90.95996385361637</v>
      </c>
      <c r="AA944" t="n">
        <v>1184.734582923609</v>
      </c>
      <c r="AB944" t="b">
        <v>0</v>
      </c>
      <c r="AC944" t="b">
        <v>1</v>
      </c>
      <c r="AD944" t="n">
        <v>90.73336112874524</v>
      </c>
      <c r="AE944" t="n">
        <v>-0</v>
      </c>
      <c r="AF944" t="n">
        <v>0</v>
      </c>
      <c r="AG944" t="n">
        <v>-0.05459220612875115</v>
      </c>
      <c r="AH944" t="b">
        <v>0</v>
      </c>
      <c r="AI944" t="b">
        <v>0</v>
      </c>
      <c r="AJ944" t="n">
        <v>1184.734582923609</v>
      </c>
      <c r="AK944" t="n">
        <v>0</v>
      </c>
      <c r="AL944" t="n">
        <v>2.950544915571824</v>
      </c>
      <c r="AM944" t="n">
        <v>0</v>
      </c>
      <c r="AN944" t="n">
        <v>2.950581686640941</v>
      </c>
      <c r="AO944" t="n">
        <v>0</v>
      </c>
      <c r="AP944" t="n">
        <v>1</v>
      </c>
      <c r="AQ944" t="n">
        <v>0</v>
      </c>
      <c r="AR944" t="n">
        <v>0</v>
      </c>
      <c r="AS944" t="n">
        <v>0</v>
      </c>
      <c r="AT944" t="n">
        <v>0.9549139415119725</v>
      </c>
      <c r="AU944" t="n">
        <v>0.3002087319398394</v>
      </c>
      <c r="AV944" t="n">
        <v>0.9549139415119725</v>
      </c>
    </row>
    <row r="945" spans="1:48">
      <c r="A945" t="n">
        <v>942</v>
      </c>
      <c r="B945" t="n">
        <v>0</v>
      </c>
      <c r="C945" t="n">
        <v>0</v>
      </c>
      <c r="D945" t="n">
        <v>0</v>
      </c>
      <c r="E945" t="n">
        <v>54</v>
      </c>
      <c r="F945" t="n">
        <v>-0.02616426203115108</v>
      </c>
      <c r="G945" t="n">
        <v>444.8573370503559</v>
      </c>
      <c r="H945" t="n">
        <v>1754.517337326604</v>
      </c>
      <c r="I945" t="n">
        <v>3.022868050170881</v>
      </c>
      <c r="J945" t="n">
        <v>3.022868050170881</v>
      </c>
      <c r="K945" t="n">
        <v>64.88881073953779</v>
      </c>
      <c r="L945" t="n">
        <v>5</v>
      </c>
      <c r="M945" t="n">
        <v>16.45253821996394</v>
      </c>
      <c r="N945" t="n">
        <v>1182.544685358131</v>
      </c>
      <c r="O945" t="b">
        <v>0</v>
      </c>
      <c r="P945" t="n">
        <v>3.022868050170881</v>
      </c>
      <c r="Q945" t="n">
        <v>0</v>
      </c>
      <c r="R945" t="n">
        <v>0.8949734944291378</v>
      </c>
      <c r="S945" t="n">
        <v>36.02345083927057</v>
      </c>
      <c r="T945" t="n">
        <v>27.27487936441312</v>
      </c>
      <c r="U945" t="n">
        <v>3.377606229667202</v>
      </c>
      <c r="V945" t="n">
        <v>2.864585269511128</v>
      </c>
      <c r="W945" t="n">
        <v>0</v>
      </c>
      <c r="X945" t="n">
        <v>0</v>
      </c>
      <c r="Y945" t="n">
        <v>-21.42817949427903</v>
      </c>
      <c r="Z945" t="n">
        <v>90.91050174297696</v>
      </c>
      <c r="AA945" t="n">
        <v>1182.544685358131</v>
      </c>
      <c r="AB945" t="b">
        <v>0</v>
      </c>
      <c r="AC945" t="b">
        <v>1</v>
      </c>
      <c r="AD945" t="n">
        <v>90.72592078864307</v>
      </c>
      <c r="AE945" t="n">
        <v>-0</v>
      </c>
      <c r="AF945" t="n">
        <v>0</v>
      </c>
      <c r="AG945" t="n">
        <v>-0.04752233679348161</v>
      </c>
      <c r="AH945" t="b">
        <v>0</v>
      </c>
      <c r="AI945" t="b">
        <v>0</v>
      </c>
      <c r="AJ945" t="n">
        <v>1182.544685358131</v>
      </c>
      <c r="AK945" t="n">
        <v>0</v>
      </c>
      <c r="AL945" t="n">
        <v>3.377606229667202</v>
      </c>
      <c r="AM945" t="n">
        <v>0</v>
      </c>
      <c r="AN945" t="n">
        <v>3.377615422434481</v>
      </c>
      <c r="AO945" t="n">
        <v>0</v>
      </c>
      <c r="AP945" t="n">
        <v>1</v>
      </c>
      <c r="AQ945" t="n">
        <v>0</v>
      </c>
      <c r="AR945" t="n">
        <v>0</v>
      </c>
      <c r="AS945" t="n">
        <v>0</v>
      </c>
      <c r="AT945" t="n">
        <v>1.038557490416544</v>
      </c>
      <c r="AU945" t="n">
        <v>0.3265048437254004</v>
      </c>
      <c r="AV945" t="n">
        <v>1.038557490416544</v>
      </c>
    </row>
    <row r="946" spans="1:48">
      <c r="A946" t="n">
        <v>943</v>
      </c>
      <c r="B946" t="n">
        <v>0</v>
      </c>
      <c r="C946" t="n">
        <v>0</v>
      </c>
      <c r="D946" t="n">
        <v>0</v>
      </c>
      <c r="E946" t="n">
        <v>53.9</v>
      </c>
      <c r="F946" t="n">
        <v>-0.01927962209498091</v>
      </c>
      <c r="G946" t="n">
        <v>444.0335271669293</v>
      </c>
      <c r="H946" t="n">
        <v>1751.268231146369</v>
      </c>
      <c r="I946" t="n">
        <v>3.1872632620826</v>
      </c>
      <c r="J946" t="n">
        <v>3.1872632620826</v>
      </c>
      <c r="K946" t="n">
        <v>68.54464882399878</v>
      </c>
      <c r="L946" t="n">
        <v>5</v>
      </c>
      <c r="M946" t="n">
        <v>17.37947485395507</v>
      </c>
      <c r="N946" t="n">
        <v>1180.354787792653</v>
      </c>
      <c r="O946" t="b">
        <v>0</v>
      </c>
      <c r="P946" t="n">
        <v>3.1872632620826</v>
      </c>
      <c r="Q946" t="n">
        <v>0</v>
      </c>
      <c r="R946" t="n">
        <v>0.8984435374115701</v>
      </c>
      <c r="S946" t="n">
        <v>36.03431004184652</v>
      </c>
      <c r="T946" t="n">
        <v>28.70026877172711</v>
      </c>
      <c r="U946" t="n">
        <v>3.547538748250285</v>
      </c>
      <c r="V946" t="n">
        <v>2.914697771793783</v>
      </c>
      <c r="W946" t="n">
        <v>0</v>
      </c>
      <c r="X946" t="n">
        <v>0</v>
      </c>
      <c r="Y946" t="n">
        <v>-21.42817949427903</v>
      </c>
      <c r="Z946" t="n">
        <v>90.86103963233755</v>
      </c>
      <c r="AA946" t="n">
        <v>1180.354787792653</v>
      </c>
      <c r="AB946" t="b">
        <v>0</v>
      </c>
      <c r="AC946" t="b">
        <v>1</v>
      </c>
      <c r="AD946" t="n">
        <v>90.71848044854089</v>
      </c>
      <c r="AE946" t="n">
        <v>-0</v>
      </c>
      <c r="AF946" t="n">
        <v>0</v>
      </c>
      <c r="AG946" t="n">
        <v>-0.03455925045618985</v>
      </c>
      <c r="AH946" t="b">
        <v>0</v>
      </c>
      <c r="AI946" t="b">
        <v>0</v>
      </c>
      <c r="AJ946" t="n">
        <v>1180.354787792653</v>
      </c>
      <c r="AK946" t="n">
        <v>0</v>
      </c>
      <c r="AL946" t="n">
        <v>3.547538748250285</v>
      </c>
      <c r="AM946" t="n">
        <v>0</v>
      </c>
      <c r="AN946" t="n">
        <v>3.547541046442105</v>
      </c>
      <c r="AO946" t="n">
        <v>0</v>
      </c>
      <c r="AP946" t="n">
        <v>1</v>
      </c>
      <c r="AQ946" t="n">
        <v>0</v>
      </c>
      <c r="AR946" t="n">
        <v>0</v>
      </c>
      <c r="AS946" t="n">
        <v>0</v>
      </c>
      <c r="AT946" t="n">
        <v>1.071892432985763</v>
      </c>
      <c r="AU946" t="n">
        <v>0.3369847837524012</v>
      </c>
      <c r="AV946" t="n">
        <v>1.071892432985763</v>
      </c>
    </row>
    <row r="947" spans="1:48">
      <c r="A947" t="n">
        <v>944</v>
      </c>
      <c r="B947" t="n">
        <v>0</v>
      </c>
      <c r="C947" t="n">
        <v>0</v>
      </c>
      <c r="D947" t="n">
        <v>0</v>
      </c>
      <c r="E947" t="n">
        <v>53.9</v>
      </c>
      <c r="F947" t="n">
        <v>0.019949417077747</v>
      </c>
      <c r="G947" t="n">
        <v>444.0335271669293</v>
      </c>
      <c r="H947" t="n">
        <v>1751.268231146369</v>
      </c>
      <c r="I947" t="n">
        <v>4.185457605635754</v>
      </c>
      <c r="J947" t="n">
        <v>4.185457605635754</v>
      </c>
      <c r="K947" t="n">
        <v>90.011617540052</v>
      </c>
      <c r="L947" t="n">
        <v>5</v>
      </c>
      <c r="M947" t="n">
        <v>22.8224182403783</v>
      </c>
      <c r="N947" t="n">
        <v>1180.354787792653</v>
      </c>
      <c r="O947" t="b">
        <v>0</v>
      </c>
      <c r="P947" t="n">
        <v>4.185457605635754</v>
      </c>
      <c r="Q947" t="n">
        <v>0</v>
      </c>
      <c r="R947" t="n">
        <v>0.91326539281622</v>
      </c>
      <c r="S947" t="n">
        <v>36.04538151294162</v>
      </c>
      <c r="T947" t="n">
        <v>37.07701499002163</v>
      </c>
      <c r="U947" t="n">
        <v>4.582958730899826</v>
      </c>
      <c r="V947" t="n">
        <v>3.215860330706654</v>
      </c>
      <c r="W947" t="n">
        <v>0</v>
      </c>
      <c r="X947" t="n">
        <v>0</v>
      </c>
      <c r="Y947" t="n">
        <v>-21.42817949427903</v>
      </c>
      <c r="Z947" t="n">
        <v>90.82458184126686</v>
      </c>
      <c r="AA947" t="n">
        <v>1180.354787792653</v>
      </c>
      <c r="AB947" t="b">
        <v>0</v>
      </c>
      <c r="AC947" t="b">
        <v>1</v>
      </c>
      <c r="AD947" t="n">
        <v>90.71104010843871</v>
      </c>
      <c r="AE947" t="n">
        <v>-0</v>
      </c>
      <c r="AF947" t="n">
        <v>0</v>
      </c>
      <c r="AG947" t="n">
        <v>-0.01617293118406521</v>
      </c>
      <c r="AH947" t="b">
        <v>0</v>
      </c>
      <c r="AI947" t="b">
        <v>0</v>
      </c>
      <c r="AJ947" t="n">
        <v>1180.354787792653</v>
      </c>
      <c r="AK947" t="n">
        <v>0</v>
      </c>
      <c r="AL947" t="n">
        <v>4.582958730899826</v>
      </c>
      <c r="AM947" t="n">
        <v>0</v>
      </c>
      <c r="AN947" t="n">
        <v>4.582961029091646</v>
      </c>
      <c r="AO947" t="n">
        <v>0</v>
      </c>
      <c r="AP947" t="n">
        <v>1</v>
      </c>
      <c r="AQ947" t="n">
        <v>0</v>
      </c>
      <c r="AR947" t="n">
        <v>0</v>
      </c>
      <c r="AS947" t="n">
        <v>0</v>
      </c>
      <c r="AT947" t="n">
        <v>1.276619435307343</v>
      </c>
      <c r="AU947" t="n">
        <v>0.4013474776968329</v>
      </c>
      <c r="AV947" t="n">
        <v>1.276619435307343</v>
      </c>
    </row>
    <row r="948" spans="1:48">
      <c r="A948" t="n">
        <v>945</v>
      </c>
      <c r="B948" t="n">
        <v>0</v>
      </c>
      <c r="C948" t="n">
        <v>0</v>
      </c>
      <c r="D948" t="n">
        <v>0</v>
      </c>
      <c r="E948" t="n">
        <v>54</v>
      </c>
      <c r="F948" t="n">
        <v>0.02281528711732861</v>
      </c>
      <c r="G948" t="n">
        <v>444.8573370503559</v>
      </c>
      <c r="H948" t="n">
        <v>1754.517337326604</v>
      </c>
      <c r="I948" t="n">
        <v>4.271479206838499</v>
      </c>
      <c r="J948" t="n">
        <v>4.271479206838499</v>
      </c>
      <c r="K948" t="n">
        <v>91.69146692153699</v>
      </c>
      <c r="L948" t="n">
        <v>5</v>
      </c>
      <c r="M948" t="n">
        <v>23.24834353994346</v>
      </c>
      <c r="N948" t="n">
        <v>1182.544685358131</v>
      </c>
      <c r="O948" t="b">
        <v>0</v>
      </c>
      <c r="P948" t="n">
        <v>4.271479206838499</v>
      </c>
      <c r="Q948" t="n">
        <v>0</v>
      </c>
      <c r="R948" t="n">
        <v>0.9141295043854387</v>
      </c>
      <c r="S948" t="n">
        <v>36.05779847036019</v>
      </c>
      <c r="T948" t="n">
        <v>37.73326551662228</v>
      </c>
      <c r="U948" t="n">
        <v>4.67272873957851</v>
      </c>
      <c r="V948" t="n">
        <v>3.240174211068187</v>
      </c>
      <c r="W948" t="n">
        <v>0</v>
      </c>
      <c r="X948" t="n">
        <v>0</v>
      </c>
      <c r="Y948" t="n">
        <v>-21.42817949427903</v>
      </c>
      <c r="Z948" t="n">
        <v>90.79432508232236</v>
      </c>
      <c r="AA948" t="n">
        <v>1182.544685358131</v>
      </c>
      <c r="AB948" t="b">
        <v>0</v>
      </c>
      <c r="AC948" t="b">
        <v>1</v>
      </c>
      <c r="AD948" t="n">
        <v>90.70359976833653</v>
      </c>
      <c r="AE948" t="n">
        <v>-0</v>
      </c>
      <c r="AF948" t="n">
        <v>0</v>
      </c>
      <c r="AG948" t="n">
        <v>-0.002429977291219798</v>
      </c>
      <c r="AH948" t="b">
        <v>0</v>
      </c>
      <c r="AI948" t="b">
        <v>0</v>
      </c>
      <c r="AJ948" t="n">
        <v>1182.544685358131</v>
      </c>
      <c r="AK948" t="n">
        <v>0</v>
      </c>
      <c r="AL948" t="n">
        <v>4.67272873957851</v>
      </c>
      <c r="AM948" t="n">
        <v>0</v>
      </c>
      <c r="AN948" t="n">
        <v>4.672749423304888</v>
      </c>
      <c r="AO948" t="n">
        <v>0</v>
      </c>
      <c r="AP948" t="n">
        <v>1</v>
      </c>
      <c r="AQ948" t="n">
        <v>0</v>
      </c>
      <c r="AR948" t="n">
        <v>0</v>
      </c>
      <c r="AS948" t="n">
        <v>0</v>
      </c>
      <c r="AT948" t="n">
        <v>1.294871195575359</v>
      </c>
      <c r="AU948" t="n">
        <v>0.4070855212707442</v>
      </c>
      <c r="AV948" t="n">
        <v>1.294871195575359</v>
      </c>
    </row>
    <row r="949" spans="1:48">
      <c r="A949" t="n">
        <v>946</v>
      </c>
      <c r="B949" t="n">
        <v>0</v>
      </c>
      <c r="C949" t="n">
        <v>0</v>
      </c>
      <c r="D949" t="n">
        <v>0</v>
      </c>
      <c r="E949" t="n">
        <v>54.2</v>
      </c>
      <c r="F949" t="n">
        <v>0.1387894344529439</v>
      </c>
      <c r="G949" t="n">
        <v>446.5049568172091</v>
      </c>
      <c r="H949" t="n">
        <v>1761.015549687073</v>
      </c>
      <c r="I949" t="n">
        <v>7.265182000461272</v>
      </c>
      <c r="J949" t="n">
        <v>7.265182000461272</v>
      </c>
      <c r="K949" t="n">
        <v>155.378740170498</v>
      </c>
      <c r="L949" t="n">
        <v>5</v>
      </c>
      <c r="M949" t="n">
        <v>39.39623229475102</v>
      </c>
      <c r="N949" t="n">
        <v>1186.924480489087</v>
      </c>
      <c r="O949" t="b">
        <v>0</v>
      </c>
      <c r="P949" t="n">
        <v>7.265182000461272</v>
      </c>
      <c r="Q949" t="n">
        <v>0</v>
      </c>
      <c r="R949" t="n">
        <v>0.9339182447356125</v>
      </c>
      <c r="S949" t="n">
        <v>36.0703443782485</v>
      </c>
      <c r="T949" t="n">
        <v>62.58725916975833</v>
      </c>
      <c r="U949" t="n">
        <v>7.779248388618866</v>
      </c>
      <c r="V949" t="n">
        <v>4.135875943124773</v>
      </c>
      <c r="W949" t="n">
        <v>0</v>
      </c>
      <c r="X949" t="n">
        <v>0</v>
      </c>
      <c r="Y949" t="n">
        <v>-21.42817949427903</v>
      </c>
      <c r="Z949" t="n">
        <v>90.79252176379791</v>
      </c>
      <c r="AA949" t="n">
        <v>1186.924480489087</v>
      </c>
      <c r="AB949" t="b">
        <v>0</v>
      </c>
      <c r="AC949" t="b">
        <v>1</v>
      </c>
      <c r="AD949" t="n">
        <v>90.69615942823435</v>
      </c>
      <c r="AE949" t="n">
        <v>-0</v>
      </c>
      <c r="AF949" t="n">
        <v>0</v>
      </c>
      <c r="AG949" t="n">
        <v>0.001746157682096294</v>
      </c>
      <c r="AH949" t="b">
        <v>0</v>
      </c>
      <c r="AI949" t="b">
        <v>0</v>
      </c>
      <c r="AJ949" t="n">
        <v>1186.924480489087</v>
      </c>
      <c r="AK949" t="n">
        <v>0</v>
      </c>
      <c r="AL949" t="n">
        <v>7.779248388618866</v>
      </c>
      <c r="AM949" t="n">
        <v>0</v>
      </c>
      <c r="AN949" t="n">
        <v>7.779478207800845</v>
      </c>
      <c r="AO949" t="n">
        <v>0</v>
      </c>
      <c r="AP949" t="n">
        <v>1</v>
      </c>
      <c r="AQ949" t="n">
        <v>0</v>
      </c>
      <c r="AR949" t="n">
        <v>0</v>
      </c>
      <c r="AS949" t="n">
        <v>0</v>
      </c>
      <c r="AT949" t="n">
        <v>1.917945025446254</v>
      </c>
      <c r="AU949" t="n">
        <v>0.6029693556550967</v>
      </c>
      <c r="AV949" t="n">
        <v>1.917945025446254</v>
      </c>
    </row>
    <row r="950" spans="1:48">
      <c r="A950" t="n">
        <v>947</v>
      </c>
      <c r="B950" t="n">
        <v>0</v>
      </c>
      <c r="C950" t="n">
        <v>0</v>
      </c>
      <c r="D950" t="n">
        <v>0</v>
      </c>
      <c r="E950" t="n">
        <v>55</v>
      </c>
      <c r="F950" t="n">
        <v>0.2553603084042209</v>
      </c>
      <c r="G950" t="n">
        <v>453.0954358846217</v>
      </c>
      <c r="H950" t="n">
        <v>1787.008399128948</v>
      </c>
      <c r="I950" t="n">
        <v>10.44195807008709</v>
      </c>
      <c r="J950" t="n">
        <v>10.44195807008709</v>
      </c>
      <c r="K950" t="n">
        <v>220.0714168530083</v>
      </c>
      <c r="L950" t="n">
        <v>5</v>
      </c>
      <c r="M950" t="n">
        <v>55.79904078423132</v>
      </c>
      <c r="N950" t="n">
        <v>1204.443661012911</v>
      </c>
      <c r="O950" t="b">
        <v>0</v>
      </c>
      <c r="P950" t="n">
        <v>10.44195807008709</v>
      </c>
      <c r="Q950" t="n">
        <v>0</v>
      </c>
      <c r="R950" t="n">
        <v>0.9424924476518207</v>
      </c>
      <c r="S950" t="n">
        <v>36.08676569192742</v>
      </c>
      <c r="T950" t="n">
        <v>87.83931854826487</v>
      </c>
      <c r="U950" t="n">
        <v>11.07908938273487</v>
      </c>
      <c r="V950" t="n">
        <v>5.051424209642747</v>
      </c>
      <c r="W950" t="n">
        <v>0</v>
      </c>
      <c r="X950" t="n">
        <v>0</v>
      </c>
      <c r="Y950" t="n">
        <v>-21.42817949427903</v>
      </c>
      <c r="Z950" t="n">
        <v>90.80825986520162</v>
      </c>
      <c r="AA950" t="n">
        <v>1204.443661012911</v>
      </c>
      <c r="AB950" t="b">
        <v>0</v>
      </c>
      <c r="AC950" t="b">
        <v>1</v>
      </c>
      <c r="AD950" t="n">
        <v>90.68871908813217</v>
      </c>
      <c r="AE950" t="n">
        <v>-0</v>
      </c>
      <c r="AF950" t="n">
        <v>0</v>
      </c>
      <c r="AG950" t="n">
        <v>0.002577623851504118</v>
      </c>
      <c r="AH950" t="b">
        <v>0</v>
      </c>
      <c r="AI950" t="b">
        <v>0</v>
      </c>
      <c r="AJ950" t="n">
        <v>1204.443661012911</v>
      </c>
      <c r="AK950" t="n">
        <v>0</v>
      </c>
      <c r="AL950" t="n">
        <v>11.07908938273487</v>
      </c>
      <c r="AM950" t="n">
        <v>0</v>
      </c>
      <c r="AN950" t="n">
        <v>11.07967771984074</v>
      </c>
      <c r="AO950" t="n">
        <v>0</v>
      </c>
      <c r="AP950" t="n">
        <v>1</v>
      </c>
      <c r="AQ950" t="n">
        <v>0</v>
      </c>
      <c r="AR950" t="n">
        <v>0</v>
      </c>
      <c r="AS950" t="n">
        <v>0</v>
      </c>
      <c r="AT950" t="n">
        <v>2.59205981513301</v>
      </c>
      <c r="AU950" t="n">
        <v>0.814899601299348</v>
      </c>
      <c r="AV950" t="n">
        <v>2.59205981513301</v>
      </c>
    </row>
    <row r="951" spans="1:48">
      <c r="A951" t="n">
        <v>948</v>
      </c>
      <c r="B951" t="n">
        <v>0</v>
      </c>
      <c r="C951" t="n">
        <v>0</v>
      </c>
      <c r="D951" t="n">
        <v>0</v>
      </c>
      <c r="E951" t="n">
        <v>55.8</v>
      </c>
      <c r="F951" t="n">
        <v>0.1731026652634915</v>
      </c>
      <c r="G951" t="n">
        <v>459.6859149520344</v>
      </c>
      <c r="H951" t="n">
        <v>1813.001248570824</v>
      </c>
      <c r="I951" t="n">
        <v>8.471027726137207</v>
      </c>
      <c r="J951" t="n">
        <v>8.471027726137207</v>
      </c>
      <c r="K951" t="n">
        <v>175.9731014369556</v>
      </c>
      <c r="L951" t="n">
        <v>5</v>
      </c>
      <c r="M951" t="n">
        <v>44.61792632782849</v>
      </c>
      <c r="N951" t="n">
        <v>1221.962841536735</v>
      </c>
      <c r="O951" t="b">
        <v>0</v>
      </c>
      <c r="P951" t="n">
        <v>8.471027726137207</v>
      </c>
      <c r="Q951" t="n">
        <v>0</v>
      </c>
      <c r="R951" t="n">
        <v>0.9371461960872371</v>
      </c>
      <c r="S951" t="n">
        <v>36.10730504010089</v>
      </c>
      <c r="T951" t="n">
        <v>70.63860903120506</v>
      </c>
      <c r="U951" t="n">
        <v>9.039174209430024</v>
      </c>
      <c r="V951" t="n">
        <v>4.439905280717682</v>
      </c>
      <c r="W951" t="n">
        <v>0</v>
      </c>
      <c r="X951" t="n">
        <v>0</v>
      </c>
      <c r="Y951" t="n">
        <v>-21.42817949427903</v>
      </c>
      <c r="Z951" t="n">
        <v>90.85370309520613</v>
      </c>
      <c r="AA951" t="n">
        <v>1221.962841536735</v>
      </c>
      <c r="AB951" t="b">
        <v>0</v>
      </c>
      <c r="AC951" t="b">
        <v>1</v>
      </c>
      <c r="AD951" t="n">
        <v>90.68127874803</v>
      </c>
      <c r="AE951" t="n">
        <v>-0</v>
      </c>
      <c r="AF951" t="n">
        <v>0</v>
      </c>
      <c r="AG951" t="n">
        <v>0.002353134912206511</v>
      </c>
      <c r="AH951" t="b">
        <v>0</v>
      </c>
      <c r="AI951" t="b">
        <v>0</v>
      </c>
      <c r="AJ951" t="n">
        <v>1221.962841536735</v>
      </c>
      <c r="AK951" t="n">
        <v>0</v>
      </c>
      <c r="AL951" t="n">
        <v>9.039174209430024</v>
      </c>
      <c r="AM951" t="n">
        <v>0</v>
      </c>
      <c r="AN951" t="n">
        <v>9.039505149052074</v>
      </c>
      <c r="AO951" t="n">
        <v>0</v>
      </c>
      <c r="AP951" t="n">
        <v>1</v>
      </c>
      <c r="AQ951" t="n">
        <v>0</v>
      </c>
      <c r="AR951" t="n">
        <v>0</v>
      </c>
      <c r="AS951" t="n">
        <v>0</v>
      </c>
      <c r="AT951" t="n">
        <v>2.171532072802707</v>
      </c>
      <c r="AU951" t="n">
        <v>0.682692818276984</v>
      </c>
      <c r="AV951" t="n">
        <v>2.171532072802707</v>
      </c>
    </row>
    <row r="952" spans="1:48">
      <c r="A952" t="n">
        <v>949</v>
      </c>
      <c r="B952" t="n">
        <v>0</v>
      </c>
      <c r="C952" t="n">
        <v>0</v>
      </c>
      <c r="D952" t="n">
        <v>0</v>
      </c>
      <c r="E952" t="n">
        <v>56.2</v>
      </c>
      <c r="F952" t="n">
        <v>0.05222903054181582</v>
      </c>
      <c r="G952" t="n">
        <v>462.9811544857408</v>
      </c>
      <c r="H952" t="n">
        <v>1825.997673291762</v>
      </c>
      <c r="I952" t="n">
        <v>5.347242535624128</v>
      </c>
      <c r="J952" t="n">
        <v>5.347242535624128</v>
      </c>
      <c r="K952" t="n">
        <v>110.2904608375844</v>
      </c>
      <c r="L952" t="n">
        <v>5</v>
      </c>
      <c r="M952" t="n">
        <v>27.96411278843418</v>
      </c>
      <c r="N952" t="n">
        <v>1230.722431798647</v>
      </c>
      <c r="O952" t="b">
        <v>0</v>
      </c>
      <c r="P952" t="n">
        <v>5.347242535624128</v>
      </c>
      <c r="Q952" t="n">
        <v>0</v>
      </c>
      <c r="R952" t="n">
        <v>0.9217589356459429</v>
      </c>
      <c r="S952" t="n">
        <v>36.12551661473868</v>
      </c>
      <c r="T952" t="n">
        <v>45.01153173648275</v>
      </c>
      <c r="U952" t="n">
        <v>5.801129046692593</v>
      </c>
      <c r="V952" t="n">
        <v>3.521750151268833</v>
      </c>
      <c r="W952" t="n">
        <v>0</v>
      </c>
      <c r="X952" t="n">
        <v>0</v>
      </c>
      <c r="Y952" t="n">
        <v>-21.42817949427903</v>
      </c>
      <c r="Z952" t="n">
        <v>90.87276061441769</v>
      </c>
      <c r="AA952" t="n">
        <v>1230.722431798647</v>
      </c>
      <c r="AB952" t="b">
        <v>0</v>
      </c>
      <c r="AC952" t="b">
        <v>1</v>
      </c>
      <c r="AD952" t="n">
        <v>90.67383840792782</v>
      </c>
      <c r="AE952" t="n">
        <v>-0</v>
      </c>
      <c r="AF952" t="n">
        <v>0</v>
      </c>
      <c r="AG952" t="n">
        <v>-0.001872607112022695</v>
      </c>
      <c r="AH952" t="b">
        <v>0</v>
      </c>
      <c r="AI952" t="b">
        <v>0</v>
      </c>
      <c r="AJ952" t="n">
        <v>1230.722431798647</v>
      </c>
      <c r="AK952" t="n">
        <v>0</v>
      </c>
      <c r="AL952" t="n">
        <v>5.801129046692593</v>
      </c>
      <c r="AM952" t="n">
        <v>0</v>
      </c>
      <c r="AN952" t="n">
        <v>5.801149730418971</v>
      </c>
      <c r="AO952" t="n">
        <v>0</v>
      </c>
      <c r="AP952" t="n">
        <v>1</v>
      </c>
      <c r="AQ952" t="n">
        <v>0</v>
      </c>
      <c r="AR952" t="n">
        <v>0</v>
      </c>
      <c r="AS952" t="n">
        <v>0</v>
      </c>
      <c r="AT952" t="n">
        <v>1.522753571804828</v>
      </c>
      <c r="AU952" t="n">
        <v>0.4787278716703677</v>
      </c>
      <c r="AV952" t="n">
        <v>1.522753571804828</v>
      </c>
    </row>
    <row r="953" spans="1:48">
      <c r="A953" t="n">
        <v>950</v>
      </c>
      <c r="B953" t="n">
        <v>0</v>
      </c>
      <c r="C953" t="n">
        <v>0</v>
      </c>
      <c r="D953" t="n">
        <v>0</v>
      </c>
      <c r="E953" t="n">
        <v>56.1</v>
      </c>
      <c r="F953" t="n">
        <v>-0.1320187874307548</v>
      </c>
      <c r="G953" t="n">
        <v>462.1573446023142</v>
      </c>
      <c r="H953" t="n">
        <v>1822.748567111527</v>
      </c>
      <c r="I953" t="n">
        <v>0.4525280212698188</v>
      </c>
      <c r="J953" t="n">
        <v>0.4525280212698188</v>
      </c>
      <c r="K953" t="n">
        <v>9.350331307792274</v>
      </c>
      <c r="L953" t="n">
        <v>5</v>
      </c>
      <c r="M953" t="n">
        <v>2.370773658162341</v>
      </c>
      <c r="N953" t="n">
        <v>1228.532534233169</v>
      </c>
      <c r="O953" t="b">
        <v>0</v>
      </c>
      <c r="P953" t="n">
        <v>0.4525280212698188</v>
      </c>
      <c r="Q953" t="n">
        <v>0</v>
      </c>
      <c r="R953" t="n">
        <v>0.625696307284866</v>
      </c>
      <c r="S953" t="n">
        <v>36.13982677380338</v>
      </c>
      <c r="T953" t="n">
        <v>5.621686263126702</v>
      </c>
      <c r="U953" t="n">
        <v>0.7232390794082034</v>
      </c>
      <c r="V953" t="n">
        <v>2.104217927574267</v>
      </c>
      <c r="W953" t="n">
        <v>0</v>
      </c>
      <c r="X953" t="n">
        <v>0</v>
      </c>
      <c r="Y953" t="n">
        <v>-21.42817949427903</v>
      </c>
      <c r="Z953" t="n">
        <v>90.84142829113041</v>
      </c>
      <c r="AA953" t="n">
        <v>1228.532534233169</v>
      </c>
      <c r="AB953" t="b">
        <v>0</v>
      </c>
      <c r="AC953" t="b">
        <v>1</v>
      </c>
      <c r="AD953" t="n">
        <v>90.66639806782564</v>
      </c>
      <c r="AE953" t="n">
        <v>-0</v>
      </c>
      <c r="AF953" t="n">
        <v>0</v>
      </c>
      <c r="AG953" t="n">
        <v>-0.01344099743227045</v>
      </c>
      <c r="AH953" t="b">
        <v>0</v>
      </c>
      <c r="AI953" t="b">
        <v>0</v>
      </c>
      <c r="AJ953" t="n">
        <v>1228.532534233169</v>
      </c>
      <c r="AK953" t="n">
        <v>0</v>
      </c>
      <c r="AL953" t="n">
        <v>0.7232390794082034</v>
      </c>
      <c r="AM953" t="n">
        <v>0</v>
      </c>
      <c r="AN953" t="n">
        <v>0.723517160618398</v>
      </c>
      <c r="AO953" t="n">
        <v>0</v>
      </c>
      <c r="AP953" t="n">
        <v>1</v>
      </c>
      <c r="AQ953" t="n">
        <v>0</v>
      </c>
      <c r="AR953" t="n">
        <v>0</v>
      </c>
      <c r="AS953" t="n">
        <v>0</v>
      </c>
      <c r="AT953" t="n">
        <v>0.5348855457261859</v>
      </c>
      <c r="AU953" t="n">
        <v>0.1681589349938231</v>
      </c>
      <c r="AV953" t="n">
        <v>0.5348855457261859</v>
      </c>
    </row>
    <row r="954" spans="1:48">
      <c r="A954" t="n">
        <v>951</v>
      </c>
      <c r="B954" t="n">
        <v>0</v>
      </c>
      <c r="C954" t="n">
        <v>0</v>
      </c>
      <c r="D954" t="n">
        <v>0</v>
      </c>
      <c r="E954" t="n">
        <v>55.1</v>
      </c>
      <c r="F954" t="n">
        <v>-0.4408205474854636</v>
      </c>
      <c r="G954" t="n">
        <v>453.9192457680484</v>
      </c>
      <c r="H954" t="n">
        <v>1790.257505309183</v>
      </c>
      <c r="I954" t="n">
        <v>-7.642564011715321</v>
      </c>
      <c r="J954" t="n">
        <v>-7.642564011715321</v>
      </c>
      <c r="K954" t="n">
        <v>-160.7799429128774</v>
      </c>
      <c r="L954" t="n">
        <v>5</v>
      </c>
      <c r="M954" t="n">
        <v>-40.76570560671333</v>
      </c>
      <c r="N954" t="n">
        <v>1206.633558578389</v>
      </c>
      <c r="O954" t="b">
        <v>0</v>
      </c>
      <c r="P954" t="n">
        <v>-7.642564011715321</v>
      </c>
      <c r="Q954" t="n">
        <v>0</v>
      </c>
      <c r="R954" t="n">
        <v>0.9112691908238397</v>
      </c>
      <c r="S954" t="n">
        <v>36.14562038593432</v>
      </c>
      <c r="T954" t="n">
        <v>-55.11651567001856</v>
      </c>
      <c r="U954" t="n">
        <v>-6.964433122775219</v>
      </c>
      <c r="V954" t="n">
        <v>-14.35081006330524</v>
      </c>
      <c r="W954" t="n">
        <v>-74.96206385196857</v>
      </c>
      <c r="X954" t="n">
        <v>2</v>
      </c>
      <c r="Y954" t="n">
        <v>53.53388435768953</v>
      </c>
      <c r="Z954" t="n">
        <v>90.79147312095036</v>
      </c>
      <c r="AA954" t="n">
        <v>1206.633558578389</v>
      </c>
      <c r="AB954" t="b">
        <v>0</v>
      </c>
      <c r="AC954" t="b">
        <v>1</v>
      </c>
      <c r="AD954" t="n">
        <v>90.67197197491998</v>
      </c>
      <c r="AE954" t="n">
        <v>1.566230564792145</v>
      </c>
      <c r="AF954" t="n">
        <v>0</v>
      </c>
      <c r="AG954" t="n">
        <v>-0.03355273071804415</v>
      </c>
      <c r="AH954" t="b">
        <v>0</v>
      </c>
      <c r="AI954" t="b">
        <v>0</v>
      </c>
      <c r="AJ954" t="n">
        <v>1206.633558578389</v>
      </c>
      <c r="AK954" t="n">
        <v>0</v>
      </c>
      <c r="AL954" t="n">
        <v>-6.964433122775219</v>
      </c>
      <c r="AM954" t="n">
        <v>3.302922987220877</v>
      </c>
      <c r="AN954" t="n">
        <v>-2.052487938335592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</row>
    <row r="955" spans="1:48">
      <c r="A955" t="n">
        <v>952</v>
      </c>
      <c r="B955" t="n">
        <v>0</v>
      </c>
      <c r="C955" t="n">
        <v>0</v>
      </c>
      <c r="D955" t="n">
        <v>0</v>
      </c>
      <c r="E955" t="n">
        <v>52.7</v>
      </c>
      <c r="F955" t="n">
        <v>-0.938032355960714</v>
      </c>
      <c r="G955" t="n">
        <v>434.1478085658104</v>
      </c>
      <c r="H955" t="n">
        <v>1712.278956983556</v>
      </c>
      <c r="I955" t="n">
        <v>-19.80135333857661</v>
      </c>
      <c r="J955" t="n">
        <v>-19.80135333857661</v>
      </c>
      <c r="K955" t="n">
        <v>-435.5405972202604</v>
      </c>
      <c r="L955" t="n">
        <v>4</v>
      </c>
      <c r="M955" t="n">
        <v>-110.4311859077739</v>
      </c>
      <c r="N955" t="n">
        <v>1527.352829629332</v>
      </c>
      <c r="O955" t="b">
        <v>1</v>
      </c>
      <c r="P955" t="n">
        <v>-19.80135333857661</v>
      </c>
      <c r="Q955" t="n">
        <v>0</v>
      </c>
      <c r="R955" t="n">
        <v>0.9448783724480537</v>
      </c>
      <c r="S955" t="n">
        <v>36.16881533138675</v>
      </c>
      <c r="T955" t="n">
        <v>-116.9776224305447</v>
      </c>
      <c r="U955" t="n">
        <v>-18.7098705148231</v>
      </c>
      <c r="V955" t="n">
        <v>-6.546436522770776</v>
      </c>
      <c r="W955" t="n">
        <v>-86.15060768619995</v>
      </c>
      <c r="X955" t="n">
        <v>2</v>
      </c>
      <c r="Y955" t="n">
        <v>64.72242819192091</v>
      </c>
      <c r="Z955" t="n">
        <v>90.74473398576741</v>
      </c>
      <c r="AA955" t="n">
        <v>1527.352829629332</v>
      </c>
      <c r="AB955" t="b">
        <v>0</v>
      </c>
      <c r="AC955" t="b">
        <v>1</v>
      </c>
      <c r="AD955" t="n">
        <v>90.69250258473762</v>
      </c>
      <c r="AE955" t="n">
        <v>1.8</v>
      </c>
      <c r="AF955" t="n">
        <v>0</v>
      </c>
      <c r="AG955" t="n">
        <v>-0.0623562061238675</v>
      </c>
      <c r="AH955" t="b">
        <v>0</v>
      </c>
      <c r="AI955" t="b">
        <v>0</v>
      </c>
      <c r="AJ955" t="n">
        <v>1527.352829629332</v>
      </c>
      <c r="AK955" t="n">
        <v>0</v>
      </c>
      <c r="AL955" t="n">
        <v>-18.7098705148231</v>
      </c>
      <c r="AM955" t="n">
        <v>14.2143251697373</v>
      </c>
      <c r="AN955" t="n">
        <v>-2.677117328329561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</row>
    <row r="956" spans="1:48">
      <c r="A956" t="n">
        <v>953</v>
      </c>
      <c r="B956" t="n">
        <v>0</v>
      </c>
      <c r="C956" t="n">
        <v>0</v>
      </c>
      <c r="D956" t="n">
        <v>0</v>
      </c>
      <c r="E956" t="n">
        <v>48.4</v>
      </c>
      <c r="F956" t="n">
        <v>-1.390383362005016</v>
      </c>
      <c r="G956" t="n">
        <v>398.7239835784671</v>
      </c>
      <c r="H956" t="n">
        <v>1572.567391233474</v>
      </c>
      <c r="I956" t="n">
        <v>-28.71005982069228</v>
      </c>
      <c r="J956" t="n">
        <v>-28.71005982069228</v>
      </c>
      <c r="K956" t="n">
        <v>-687.5956488874659</v>
      </c>
      <c r="L956" t="n">
        <v>4</v>
      </c>
      <c r="M956" t="n">
        <v>-174.3396675678159</v>
      </c>
      <c r="N956" t="n">
        <v>1402.730112980259</v>
      </c>
      <c r="O956" t="b">
        <v>0</v>
      </c>
      <c r="P956" t="n">
        <v>-28.71005982069228</v>
      </c>
      <c r="Q956" t="n">
        <v>0</v>
      </c>
      <c r="R956" t="n">
        <v>0.9522699856120211</v>
      </c>
      <c r="S956" t="n">
        <v>36.20614866182802</v>
      </c>
      <c r="T956" t="n">
        <v>-186.1193192000096</v>
      </c>
      <c r="U956" t="n">
        <v>-27.3397282523709</v>
      </c>
      <c r="V956" t="n">
        <v>-11.77965163219372</v>
      </c>
      <c r="W956" t="n">
        <v>-86.15060768619995</v>
      </c>
      <c r="X956" t="n">
        <v>2</v>
      </c>
      <c r="Y956" t="n">
        <v>64.72242819192091</v>
      </c>
      <c r="Z956" t="n">
        <v>90.68585292052843</v>
      </c>
      <c r="AA956" t="n">
        <v>1402.730112980259</v>
      </c>
      <c r="AB956" t="b">
        <v>0</v>
      </c>
      <c r="AC956" t="b">
        <v>1</v>
      </c>
      <c r="AD956" t="n">
        <v>90.71497565008204</v>
      </c>
      <c r="AE956" t="n">
        <v>1.8</v>
      </c>
      <c r="AF956" t="n">
        <v>0</v>
      </c>
      <c r="AG956" t="n">
        <v>-0.08219210831664153</v>
      </c>
      <c r="AH956" t="b">
        <v>0</v>
      </c>
      <c r="AI956" t="b">
        <v>0</v>
      </c>
      <c r="AJ956" t="n">
        <v>1402.730112980259</v>
      </c>
      <c r="AK956" t="n">
        <v>0</v>
      </c>
      <c r="AL956" t="n">
        <v>-27.3397282523709</v>
      </c>
      <c r="AM956" t="n">
        <v>23.07419752819155</v>
      </c>
      <c r="AN956" t="n">
        <v>-2.428433735608364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</row>
    <row r="957" spans="1:48">
      <c r="A957" t="n">
        <v>954</v>
      </c>
      <c r="B957" t="n">
        <v>0</v>
      </c>
      <c r="C957" t="n">
        <v>0</v>
      </c>
      <c r="D957" t="n">
        <v>0</v>
      </c>
      <c r="E957" t="n">
        <v>43.1</v>
      </c>
      <c r="F957" t="n">
        <v>-1.500434196019216</v>
      </c>
      <c r="G957" t="n">
        <v>355.0620597568582</v>
      </c>
      <c r="H957" t="n">
        <v>1400.364763681049</v>
      </c>
      <c r="I957" t="n">
        <v>-27.99440398958299</v>
      </c>
      <c r="J957" t="n">
        <v>-27.99440398958299</v>
      </c>
      <c r="K957" t="n">
        <v>-752.9018071214888</v>
      </c>
      <c r="L957" t="n">
        <v>4</v>
      </c>
      <c r="M957" t="n">
        <v>-190.8980241180246</v>
      </c>
      <c r="N957" t="n">
        <v>1249.125369203495</v>
      </c>
      <c r="O957" t="b">
        <v>0</v>
      </c>
      <c r="P957" t="n">
        <v>-27.99440398958299</v>
      </c>
      <c r="Q957" t="n">
        <v>0</v>
      </c>
      <c r="R957" t="n">
        <v>0.9537057442013317</v>
      </c>
      <c r="S957" t="n">
        <v>36.25301979909273</v>
      </c>
      <c r="T957" t="n">
        <v>-204.1037468139511</v>
      </c>
      <c r="U957" t="n">
        <v>-26.69842389035798</v>
      </c>
      <c r="V957" t="n">
        <v>-13.20572269592654</v>
      </c>
      <c r="W957" t="n">
        <v>-75.3838567483386</v>
      </c>
      <c r="X957" t="n">
        <v>2</v>
      </c>
      <c r="Y957" t="n">
        <v>53.95567725405957</v>
      </c>
      <c r="Z957" t="n">
        <v>90.63083742076961</v>
      </c>
      <c r="AA957" t="n">
        <v>1249.125369203495</v>
      </c>
      <c r="AB957" t="b">
        <v>0</v>
      </c>
      <c r="AC957" t="b">
        <v>1</v>
      </c>
      <c r="AD957" t="n">
        <v>90.73557948783308</v>
      </c>
      <c r="AE957" t="n">
        <v>1.575043354786982</v>
      </c>
      <c r="AF957" t="n">
        <v>0</v>
      </c>
      <c r="AG957" t="n">
        <v>-0.07972003472714845</v>
      </c>
      <c r="AH957" t="b">
        <v>0</v>
      </c>
      <c r="AI957" t="b">
        <v>0</v>
      </c>
      <c r="AJ957" t="n">
        <v>1249.125369203495</v>
      </c>
      <c r="AK957" t="n">
        <v>0</v>
      </c>
      <c r="AL957" t="n">
        <v>-26.69842389035798</v>
      </c>
      <c r="AM957" t="n">
        <v>22.96727133356731</v>
      </c>
      <c r="AN957" t="n">
        <v>-2.132463793425389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</row>
    <row r="958" spans="1:48">
      <c r="A958" t="n">
        <v>955</v>
      </c>
      <c r="B958" t="n">
        <v>0</v>
      </c>
      <c r="C958" t="n">
        <v>0</v>
      </c>
      <c r="D958" t="n">
        <v>0</v>
      </c>
      <c r="E958" t="n">
        <v>37.8</v>
      </c>
      <c r="F958" t="n">
        <v>-1.441213187251457</v>
      </c>
      <c r="G958" t="n">
        <v>311.4001359352491</v>
      </c>
      <c r="H958" t="n">
        <v>1228.162136128622</v>
      </c>
      <c r="I958" t="n">
        <v>-23.64344700410544</v>
      </c>
      <c r="J958" t="n">
        <v>-23.64344700410544</v>
      </c>
      <c r="K958" t="n">
        <v>-725.0423544870442</v>
      </c>
      <c r="L958" t="n">
        <v>3</v>
      </c>
      <c r="M958" t="n">
        <v>-183.834268379068</v>
      </c>
      <c r="N958" t="n">
        <v>1624.858506098167</v>
      </c>
      <c r="O958" t="b">
        <v>1</v>
      </c>
      <c r="P958" t="n">
        <v>-23.64344700410544</v>
      </c>
      <c r="Q958" t="n">
        <v>0</v>
      </c>
      <c r="R958" t="n">
        <v>0.9537360770383267</v>
      </c>
      <c r="S958" t="n">
        <v>36.29734780154657</v>
      </c>
      <c r="T958" t="n">
        <v>-132.5240921761627</v>
      </c>
      <c r="U958" t="n">
        <v>-22.5496083933591</v>
      </c>
      <c r="V958" t="n">
        <v>51.31017620290532</v>
      </c>
      <c r="W958" t="n">
        <v>-86.15060768619995</v>
      </c>
      <c r="X958" t="n">
        <v>2</v>
      </c>
      <c r="Y958" t="n">
        <v>64.72242819192091</v>
      </c>
      <c r="Z958" t="n">
        <v>90.57705453891681</v>
      </c>
      <c r="AA958" t="n">
        <v>1624.858506098167</v>
      </c>
      <c r="AB958" t="b">
        <v>0</v>
      </c>
      <c r="AC958" t="b">
        <v>1</v>
      </c>
      <c r="AD958" t="n">
        <v>90.75618332558412</v>
      </c>
      <c r="AE958" t="n">
        <v>1.8</v>
      </c>
      <c r="AF958" t="n">
        <v>0</v>
      </c>
      <c r="AG958" t="n">
        <v>-0.04462664341629596</v>
      </c>
      <c r="AH958" t="b">
        <v>0</v>
      </c>
      <c r="AI958" t="b">
        <v>0</v>
      </c>
      <c r="AJ958" t="n">
        <v>1624.858506098167</v>
      </c>
      <c r="AK958" t="n">
        <v>0</v>
      </c>
      <c r="AL958" t="n">
        <v>-22.5496083933591</v>
      </c>
      <c r="AM958" t="n">
        <v>17.86160956012204</v>
      </c>
      <c r="AN958" t="n">
        <v>-2.877514803822915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</row>
    <row r="959" spans="1:48">
      <c r="A959" t="n">
        <v>956</v>
      </c>
      <c r="B959" t="n">
        <v>0</v>
      </c>
      <c r="C959" t="n">
        <v>0</v>
      </c>
      <c r="D959" t="n">
        <v>0</v>
      </c>
      <c r="E959" t="n">
        <v>32.5</v>
      </c>
      <c r="F959" t="n">
        <v>-1.568046388308298</v>
      </c>
      <c r="G959" t="n">
        <v>267.7382121136401</v>
      </c>
      <c r="H959" t="n">
        <v>1055.959508576197</v>
      </c>
      <c r="I959" t="n">
        <v>-22.38678670926346</v>
      </c>
      <c r="J959" t="n">
        <v>-22.38678670926346</v>
      </c>
      <c r="K959" t="n">
        <v>-798.4593017027263</v>
      </c>
      <c r="L959" t="n">
        <v>3</v>
      </c>
      <c r="M959" t="n">
        <v>-202.4491130077907</v>
      </c>
      <c r="N959" t="n">
        <v>1397.034429846308</v>
      </c>
      <c r="O959" t="b">
        <v>0</v>
      </c>
      <c r="P959" t="n">
        <v>-22.38678670926346</v>
      </c>
      <c r="Q959" t="n">
        <v>0</v>
      </c>
      <c r="R959" t="n">
        <v>0.9550743350082093</v>
      </c>
      <c r="S959" t="n">
        <v>36.3347617098699</v>
      </c>
      <c r="T959" t="n">
        <v>-146.1481118510336</v>
      </c>
      <c r="U959" t="n">
        <v>-21.38104542932042</v>
      </c>
      <c r="V959" t="n">
        <v>56.30100115675702</v>
      </c>
      <c r="W959" t="n">
        <v>-78.14207264586925</v>
      </c>
      <c r="X959" t="n">
        <v>2</v>
      </c>
      <c r="Y959" t="n">
        <v>56.71389315159021</v>
      </c>
      <c r="Z959" t="n">
        <v>90.50092686674638</v>
      </c>
      <c r="AA959" t="n">
        <v>1397.034429846308</v>
      </c>
      <c r="AB959" t="b">
        <v>0</v>
      </c>
      <c r="AC959" t="b">
        <v>1</v>
      </c>
      <c r="AD959" t="n">
        <v>90.77726602026181</v>
      </c>
      <c r="AE959" t="n">
        <v>1.632672531746931</v>
      </c>
      <c r="AF959" t="n">
        <v>0</v>
      </c>
      <c r="AG959" t="n">
        <v>-0.01252945596414989</v>
      </c>
      <c r="AH959" t="b">
        <v>0</v>
      </c>
      <c r="AI959" t="b">
        <v>0</v>
      </c>
      <c r="AJ959" t="n">
        <v>1397.034429846308</v>
      </c>
      <c r="AK959" t="n">
        <v>0</v>
      </c>
      <c r="AL959" t="n">
        <v>-21.38104542932042</v>
      </c>
      <c r="AM959" t="n">
        <v>17.23162095616463</v>
      </c>
      <c r="AN959" t="n">
        <v>-2.41725771025967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</row>
    <row r="960" spans="1:48">
      <c r="A960" t="n">
        <v>957</v>
      </c>
      <c r="B960" t="n">
        <v>0</v>
      </c>
      <c r="C960" t="n">
        <v>0</v>
      </c>
      <c r="D960" t="n">
        <v>0</v>
      </c>
      <c r="E960" t="n">
        <v>27.2</v>
      </c>
      <c r="F960" t="n">
        <v>-1.119934592848673</v>
      </c>
      <c r="G960" t="n">
        <v>224.0762882920311</v>
      </c>
      <c r="H960" t="n">
        <v>883.7568810237707</v>
      </c>
      <c r="I960" t="n">
        <v>-13.06349805283885</v>
      </c>
      <c r="J960" t="n">
        <v>-13.06349805283885</v>
      </c>
      <c r="K960" t="n">
        <v>-556.7176174761532</v>
      </c>
      <c r="L960" t="n">
        <v>3</v>
      </c>
      <c r="M960" t="n">
        <v>-141.1555825243796</v>
      </c>
      <c r="N960" t="n">
        <v>1169.210353594449</v>
      </c>
      <c r="O960" t="b">
        <v>0</v>
      </c>
      <c r="P960" t="n">
        <v>-13.06349805283885</v>
      </c>
      <c r="Q960" t="n">
        <v>0</v>
      </c>
      <c r="R960" t="n">
        <v>0.9517130078409994</v>
      </c>
      <c r="S960" t="n">
        <v>36.36916231675568</v>
      </c>
      <c r="T960" t="n">
        <v>-101.5416508071245</v>
      </c>
      <c r="U960" t="n">
        <v>-12.4327010247923</v>
      </c>
      <c r="V960" t="n">
        <v>39.61393171725513</v>
      </c>
      <c r="W960" t="n">
        <v>-86.15060768619995</v>
      </c>
      <c r="X960" t="n">
        <v>2</v>
      </c>
      <c r="Y960" t="n">
        <v>64.72242819192091</v>
      </c>
      <c r="Z960" t="n">
        <v>90.43625677860763</v>
      </c>
      <c r="AA960" t="n">
        <v>1169.210353594449</v>
      </c>
      <c r="AB960" t="b">
        <v>0</v>
      </c>
      <c r="AC960" t="b">
        <v>1</v>
      </c>
      <c r="AD960" t="n">
        <v>90.79834871493949</v>
      </c>
      <c r="AE960" t="n">
        <v>1.8</v>
      </c>
      <c r="AF960" t="n">
        <v>0</v>
      </c>
      <c r="AG960" t="n">
        <v>0.01224132369921638</v>
      </c>
      <c r="AH960" t="b">
        <v>0</v>
      </c>
      <c r="AI960" t="b">
        <v>0</v>
      </c>
      <c r="AJ960" t="n">
        <v>1169.210353594449</v>
      </c>
      <c r="AK960" t="n">
        <v>0</v>
      </c>
      <c r="AL960" t="n">
        <v>-12.4327010247923</v>
      </c>
      <c r="AM960" t="n">
        <v>8.592992927132848</v>
      </c>
      <c r="AN960" t="n">
        <v>-1.982692132163187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</row>
    <row r="961" spans="1:48">
      <c r="A961" t="n">
        <v>958</v>
      </c>
      <c r="B961" t="n">
        <v>0</v>
      </c>
      <c r="C961" t="n">
        <v>0</v>
      </c>
      <c r="D961" t="n">
        <v>0</v>
      </c>
      <c r="E961" t="n">
        <v>25.1</v>
      </c>
      <c r="F961" t="n">
        <v>-0.1188819069636784</v>
      </c>
      <c r="G961" t="n">
        <v>206.7762807400728</v>
      </c>
      <c r="H961" t="n">
        <v>815.5256512388473</v>
      </c>
      <c r="I961" t="n">
        <v>-0.2197524963896564</v>
      </c>
      <c r="J961" t="n">
        <v>-0.2197524963896564</v>
      </c>
      <c r="K961" t="n">
        <v>-10.14856131429189</v>
      </c>
      <c r="L961" t="n">
        <v>2</v>
      </c>
      <c r="M961" t="n">
        <v>-2.573164633441148</v>
      </c>
      <c r="N961" t="n">
        <v>1741.962791046178</v>
      </c>
      <c r="O961" t="b">
        <v>1</v>
      </c>
      <c r="P961" t="n">
        <v>-0.2197524963896564</v>
      </c>
      <c r="Q961" t="n">
        <v>0</v>
      </c>
      <c r="R961" t="n">
        <v>0.2968276148717097</v>
      </c>
      <c r="S961" t="n">
        <v>36.39073824390444</v>
      </c>
      <c r="T961" t="n">
        <v>-0.35757786555083</v>
      </c>
      <c r="U961" t="n">
        <v>-0.06522860936544569</v>
      </c>
      <c r="V961" t="n">
        <v>2.215586767890318</v>
      </c>
      <c r="W961" t="n">
        <v>0</v>
      </c>
      <c r="X961" t="n">
        <v>0</v>
      </c>
      <c r="Y961" t="n">
        <v>-21.42817949427903</v>
      </c>
      <c r="Z961" t="n">
        <v>90.4563541433758</v>
      </c>
      <c r="AA961" t="n">
        <v>1741.962791046178</v>
      </c>
      <c r="AB961" t="b">
        <v>0</v>
      </c>
      <c r="AC961" t="b">
        <v>1</v>
      </c>
      <c r="AD961" t="n">
        <v>90.80586507756061</v>
      </c>
      <c r="AE961" t="n">
        <v>-0</v>
      </c>
      <c r="AF961" t="n">
        <v>0</v>
      </c>
      <c r="AG961" t="n">
        <v>0.05641508909563547</v>
      </c>
      <c r="AH961" t="b">
        <v>0</v>
      </c>
      <c r="AI961" t="b">
        <v>0</v>
      </c>
      <c r="AJ961" t="n">
        <v>1741.962791046178</v>
      </c>
      <c r="AK961" t="n">
        <v>0</v>
      </c>
      <c r="AL961" t="n">
        <v>-0.06522860936544569</v>
      </c>
      <c r="AM961" t="n">
        <v>0</v>
      </c>
      <c r="AN961" t="n">
        <v>0.1281363500625252</v>
      </c>
      <c r="AO961" t="n">
        <v>0</v>
      </c>
      <c r="AP961" t="n">
        <v>1</v>
      </c>
      <c r="AQ961" t="n">
        <v>0</v>
      </c>
      <c r="AR961" t="n">
        <v>0</v>
      </c>
      <c r="AS961" t="n">
        <v>0</v>
      </c>
      <c r="AT961" t="n">
        <v>0.5803149169542948</v>
      </c>
      <c r="AU961" t="n">
        <v>0.1824411580678946</v>
      </c>
      <c r="AV961" t="n">
        <v>0.5803149169542948</v>
      </c>
    </row>
    <row r="962" spans="1:48">
      <c r="A962" t="n">
        <v>959</v>
      </c>
      <c r="B962" t="n">
        <v>0</v>
      </c>
      <c r="C962" t="n">
        <v>0</v>
      </c>
      <c r="D962" t="n">
        <v>0</v>
      </c>
      <c r="E962" t="n">
        <v>26</v>
      </c>
      <c r="F962" t="n">
        <v>0.5954622207033871</v>
      </c>
      <c r="G962" t="n">
        <v>214.1905696909121</v>
      </c>
      <c r="H962" t="n">
        <v>844.7676068609574</v>
      </c>
      <c r="I962" t="n">
        <v>8.551923640616822</v>
      </c>
      <c r="J962" t="n">
        <v>8.551923640616822</v>
      </c>
      <c r="K962" t="n">
        <v>381.2719455331896</v>
      </c>
      <c r="L962" t="n">
        <v>2</v>
      </c>
      <c r="M962" t="n">
        <v>96.67138578427728</v>
      </c>
      <c r="N962" t="n">
        <v>1804.423608255005</v>
      </c>
      <c r="O962" t="b">
        <v>0</v>
      </c>
      <c r="P962" t="n">
        <v>8.551923640616822</v>
      </c>
      <c r="Q962" t="n">
        <v>0</v>
      </c>
      <c r="R962" t="n">
        <v>0.9203185201856444</v>
      </c>
      <c r="S962" t="n">
        <v>36.39602361460364</v>
      </c>
      <c r="T962" t="n">
        <v>49.17660399030703</v>
      </c>
      <c r="U962" t="n">
        <v>9.292351998840301</v>
      </c>
      <c r="V962" t="n">
        <v>3.9184645781922</v>
      </c>
      <c r="W962" t="n">
        <v>0</v>
      </c>
      <c r="X962" t="n">
        <v>0</v>
      </c>
      <c r="Y962" t="n">
        <v>-21.42817949427903</v>
      </c>
      <c r="Z962" t="n">
        <v>90.6156397813056</v>
      </c>
      <c r="AA962" t="n">
        <v>1804.423608255005</v>
      </c>
      <c r="AB962" t="b">
        <v>0</v>
      </c>
      <c r="AC962" t="b">
        <v>1</v>
      </c>
      <c r="AD962" t="n">
        <v>90.79842473745843</v>
      </c>
      <c r="AE962" t="n">
        <v>-0</v>
      </c>
      <c r="AF962" t="n">
        <v>0</v>
      </c>
      <c r="AG962" t="n">
        <v>0.08919351342795229</v>
      </c>
      <c r="AH962" t="b">
        <v>0</v>
      </c>
      <c r="AI962" t="b">
        <v>0</v>
      </c>
      <c r="AJ962" t="n">
        <v>1804.423608255005</v>
      </c>
      <c r="AK962" t="n">
        <v>0</v>
      </c>
      <c r="AL962" t="n">
        <v>9.292351998840301</v>
      </c>
      <c r="AM962" t="n">
        <v>0</v>
      </c>
      <c r="AN962" t="n">
        <v>9.333068228836124</v>
      </c>
      <c r="AO962" t="n">
        <v>0</v>
      </c>
      <c r="AP962" t="n">
        <v>1</v>
      </c>
      <c r="AQ962" t="n">
        <v>0</v>
      </c>
      <c r="AR962" t="n">
        <v>0</v>
      </c>
      <c r="AS962" t="n">
        <v>0</v>
      </c>
      <c r="AT962" t="n">
        <v>2.244625410997241</v>
      </c>
      <c r="AU962" t="n">
        <v>0.7056721229228947</v>
      </c>
      <c r="AV962" t="n">
        <v>2.244625410997241</v>
      </c>
    </row>
    <row r="963" spans="1:48">
      <c r="A963" t="n">
        <v>960</v>
      </c>
      <c r="B963" t="n">
        <v>0</v>
      </c>
      <c r="C963" t="n">
        <v>0</v>
      </c>
      <c r="D963" t="n">
        <v>0</v>
      </c>
      <c r="E963" t="n">
        <v>29.3</v>
      </c>
      <c r="F963" t="n">
        <v>1.23703302415013</v>
      </c>
      <c r="G963" t="n">
        <v>241.3762958439894</v>
      </c>
      <c r="H963" t="n">
        <v>951.9881108086943</v>
      </c>
      <c r="I963" t="n">
        <v>18.56277546837478</v>
      </c>
      <c r="J963" t="n">
        <v>18.56277546837478</v>
      </c>
      <c r="K963" t="n">
        <v>734.3780290355431</v>
      </c>
      <c r="L963" t="n">
        <v>2</v>
      </c>
      <c r="M963" t="n">
        <v>186.201325820371</v>
      </c>
      <c r="N963" t="n">
        <v>2033.446604687371</v>
      </c>
      <c r="O963" t="b">
        <v>0</v>
      </c>
      <c r="P963" t="n">
        <v>18.56277546837478</v>
      </c>
      <c r="Q963" t="n">
        <v>0</v>
      </c>
      <c r="R963" t="n">
        <v>0.9398105942186534</v>
      </c>
      <c r="S963" t="n">
        <v>36.41933140125025</v>
      </c>
      <c r="T963" t="n">
        <v>92.75582322956262</v>
      </c>
      <c r="U963" t="n">
        <v>19.7516133384383</v>
      </c>
      <c r="V963" t="n">
        <v>5.582917882946987</v>
      </c>
      <c r="W963" t="n">
        <v>0</v>
      </c>
      <c r="X963" t="n">
        <v>0</v>
      </c>
      <c r="Y963" t="n">
        <v>-21.42817949427903</v>
      </c>
      <c r="Z963" t="n">
        <v>90.76303459250578</v>
      </c>
      <c r="AA963" t="n">
        <v>2033.446604687371</v>
      </c>
      <c r="AB963" t="b">
        <v>0</v>
      </c>
      <c r="AC963" t="b">
        <v>1</v>
      </c>
      <c r="AD963" t="n">
        <v>90.79098439735625</v>
      </c>
      <c r="AE963" t="n">
        <v>-0</v>
      </c>
      <c r="AF963" t="n">
        <v>0</v>
      </c>
      <c r="AG963" t="n">
        <v>0.1323252391612778</v>
      </c>
      <c r="AH963" t="b">
        <v>0</v>
      </c>
      <c r="AI963" t="b">
        <v>0</v>
      </c>
      <c r="AJ963" t="n">
        <v>2033.446604687371</v>
      </c>
      <c r="AK963" t="n">
        <v>0</v>
      </c>
      <c r="AL963" t="n">
        <v>19.7516133384383</v>
      </c>
      <c r="AM963" t="n">
        <v>0</v>
      </c>
      <c r="AN963" t="n">
        <v>19.92232605785389</v>
      </c>
      <c r="AO963" t="n">
        <v>0</v>
      </c>
      <c r="AP963" t="n">
        <v>1</v>
      </c>
      <c r="AQ963" t="n">
        <v>0</v>
      </c>
      <c r="AR963" t="n">
        <v>0</v>
      </c>
      <c r="AS963" t="n">
        <v>0</v>
      </c>
      <c r="AT963" t="n">
        <v>4.179326008260221</v>
      </c>
      <c r="AU963" t="n">
        <v>1.313909145903135</v>
      </c>
      <c r="AV963" t="n">
        <v>4.179326008260221</v>
      </c>
    </row>
    <row r="964" spans="1:48">
      <c r="A964" t="n">
        <v>961</v>
      </c>
      <c r="B964" t="n">
        <v>0</v>
      </c>
      <c r="C964" t="n">
        <v>0</v>
      </c>
      <c r="D964" t="n">
        <v>0</v>
      </c>
      <c r="E964" t="n">
        <v>34.6</v>
      </c>
      <c r="F964" t="n">
        <v>1.623072349362755</v>
      </c>
      <c r="G964" t="n">
        <v>285.0382196655984</v>
      </c>
      <c r="H964" t="n">
        <v>1124.19073836112</v>
      </c>
      <c r="I964" t="n">
        <v>28.33620596882036</v>
      </c>
      <c r="J964" t="n">
        <v>28.33620596882036</v>
      </c>
      <c r="K964" t="n">
        <v>949.3142190612963</v>
      </c>
      <c r="L964" t="n">
        <v>2</v>
      </c>
      <c r="M964" t="n">
        <v>240.698331404994</v>
      </c>
      <c r="N964" t="n">
        <v>2401.271417139353</v>
      </c>
      <c r="O964" t="b">
        <v>0</v>
      </c>
      <c r="P964" t="n">
        <v>28.33620596882036</v>
      </c>
      <c r="Q964" t="n">
        <v>0</v>
      </c>
      <c r="R964" t="n">
        <v>0.9438845216183441</v>
      </c>
      <c r="S964" t="n">
        <v>36.45754718721086</v>
      </c>
      <c r="T964" t="n">
        <v>119.3858805386048</v>
      </c>
      <c r="U964" t="n">
        <v>30.02083975297774</v>
      </c>
      <c r="V964" t="n">
        <v>6.699395798439028</v>
      </c>
      <c r="W964" t="n">
        <v>0</v>
      </c>
      <c r="X964" t="n">
        <v>0</v>
      </c>
      <c r="Y964" t="n">
        <v>-21.42817949427903</v>
      </c>
      <c r="Z964" t="n">
        <v>90.86874616916059</v>
      </c>
      <c r="AA964" t="n">
        <v>2401.271417139353</v>
      </c>
      <c r="AB964" t="b">
        <v>0</v>
      </c>
      <c r="AC964" t="b">
        <v>1</v>
      </c>
      <c r="AD964" t="n">
        <v>90.78354405725408</v>
      </c>
      <c r="AE964" t="n">
        <v>-0</v>
      </c>
      <c r="AF964" t="n">
        <v>0</v>
      </c>
      <c r="AG964" t="n">
        <v>0.1770938845877838</v>
      </c>
      <c r="AH964" t="b">
        <v>0</v>
      </c>
      <c r="AI964" t="b">
        <v>0</v>
      </c>
      <c r="AJ964" t="n">
        <v>2401.271417139353</v>
      </c>
      <c r="AK964" t="n">
        <v>0</v>
      </c>
      <c r="AL964" t="n">
        <v>30.02083975297774</v>
      </c>
      <c r="AM964" t="n">
        <v>0</v>
      </c>
      <c r="AN964" t="n">
        <v>30.30523015534652</v>
      </c>
      <c r="AO964" t="n">
        <v>0</v>
      </c>
      <c r="AP964" t="n">
        <v>1</v>
      </c>
      <c r="AQ964" t="n">
        <v>0</v>
      </c>
      <c r="AR964" t="n">
        <v>0</v>
      </c>
      <c r="AS964" t="n">
        <v>0</v>
      </c>
      <c r="AT964" t="n">
        <v>6.02392137029299</v>
      </c>
      <c r="AU964" t="n">
        <v>1.893818612615034</v>
      </c>
      <c r="AV964" t="n">
        <v>6.02392137029299</v>
      </c>
    </row>
    <row r="965" spans="1:48">
      <c r="A965" t="n">
        <v>962</v>
      </c>
      <c r="B965" t="n">
        <v>0</v>
      </c>
      <c r="C965" t="n">
        <v>0</v>
      </c>
      <c r="D965" t="n">
        <v>0</v>
      </c>
      <c r="E965" t="n">
        <v>40.4</v>
      </c>
      <c r="F965" t="n">
        <v>1.520677578398845</v>
      </c>
      <c r="G965" t="n">
        <v>332.8191929043404</v>
      </c>
      <c r="H965" t="n">
        <v>1312.638896814718</v>
      </c>
      <c r="I965" t="n">
        <v>31.29537431668584</v>
      </c>
      <c r="J965" t="n">
        <v>31.29537431668584</v>
      </c>
      <c r="K965" t="n">
        <v>897.9314218534198</v>
      </c>
      <c r="L965" t="n">
        <v>2</v>
      </c>
      <c r="M965" t="n">
        <v>227.670238806648</v>
      </c>
      <c r="N965" t="n">
        <v>2803.796683596238</v>
      </c>
      <c r="O965" t="b">
        <v>0</v>
      </c>
      <c r="P965" t="n">
        <v>31.29537431668584</v>
      </c>
      <c r="Q965" t="n">
        <v>0</v>
      </c>
      <c r="R965" t="n">
        <v>0.9412366524861925</v>
      </c>
      <c r="S965" t="n">
        <v>36.51193532620731</v>
      </c>
      <c r="T965" t="n">
        <v>113.2416488148969</v>
      </c>
      <c r="U965" t="n">
        <v>33.24920914843458</v>
      </c>
      <c r="V965" t="n">
        <v>6.654458362346361</v>
      </c>
      <c r="W965" t="n">
        <v>0</v>
      </c>
      <c r="X965" t="n">
        <v>0</v>
      </c>
      <c r="Y965" t="n">
        <v>-21.42817949427903</v>
      </c>
      <c r="Z965" t="n">
        <v>91.07283494408085</v>
      </c>
      <c r="AA965" t="n">
        <v>2803.796683596238</v>
      </c>
      <c r="AB965" t="b">
        <v>0</v>
      </c>
      <c r="AC965" t="b">
        <v>1</v>
      </c>
      <c r="AD965" t="n">
        <v>90.7761037171519</v>
      </c>
      <c r="AE965" t="n">
        <v>-0</v>
      </c>
      <c r="AF965" t="n">
        <v>0</v>
      </c>
      <c r="AG965" t="n">
        <v>0.1881796903029287</v>
      </c>
      <c r="AH965" t="b">
        <v>0</v>
      </c>
      <c r="AI965" t="b">
        <v>0</v>
      </c>
      <c r="AJ965" t="n">
        <v>2803.796683596238</v>
      </c>
      <c r="AK965" t="n">
        <v>0</v>
      </c>
      <c r="AL965" t="n">
        <v>33.24920914843458</v>
      </c>
      <c r="AM965" t="n">
        <v>0</v>
      </c>
      <c r="AN965" t="n">
        <v>33.34799376348337</v>
      </c>
      <c r="AO965" t="n">
        <v>0</v>
      </c>
      <c r="AP965" t="n">
        <v>1</v>
      </c>
      <c r="AQ965" t="n">
        <v>0</v>
      </c>
      <c r="AR965" t="n">
        <v>0</v>
      </c>
      <c r="AS965" t="n">
        <v>0</v>
      </c>
      <c r="AT965" t="n">
        <v>6.55673935409809</v>
      </c>
      <c r="AU965" t="n">
        <v>2.061327541241212</v>
      </c>
      <c r="AV965" t="n">
        <v>6.55673935409809</v>
      </c>
    </row>
    <row r="966" spans="1:48">
      <c r="A966" t="n">
        <v>963</v>
      </c>
      <c r="B966" t="n">
        <v>0</v>
      </c>
      <c r="C966" t="n">
        <v>0</v>
      </c>
      <c r="D966" t="n">
        <v>0</v>
      </c>
      <c r="E966" t="n">
        <v>45.3</v>
      </c>
      <c r="F966" t="n">
        <v>1.210884003708529</v>
      </c>
      <c r="G966" t="n">
        <v>373.185877192243</v>
      </c>
      <c r="H966" t="n">
        <v>1471.845099646206</v>
      </c>
      <c r="I966" t="n">
        <v>28.63913058209577</v>
      </c>
      <c r="J966" t="n">
        <v>28.63913058209577</v>
      </c>
      <c r="K966" t="n">
        <v>732.8346772855137</v>
      </c>
      <c r="L966" t="n">
        <v>3</v>
      </c>
      <c r="M966" t="n">
        <v>185.8100094537307</v>
      </c>
      <c r="N966" t="n">
        <v>1947.251066831931</v>
      </c>
      <c r="O966" t="b">
        <v>1</v>
      </c>
      <c r="P966" t="n">
        <v>28.63913058209577</v>
      </c>
      <c r="Q966" t="n">
        <v>0</v>
      </c>
      <c r="R966" t="n">
        <v>0.9491889700074768</v>
      </c>
      <c r="S966" t="n">
        <v>36.57483762349042</v>
      </c>
      <c r="T966" t="n">
        <v>147.9641754631984</v>
      </c>
      <c r="U966" t="n">
        <v>30.17221173763764</v>
      </c>
      <c r="V966" t="n">
        <v>7.518212157279521</v>
      </c>
      <c r="W966" t="n">
        <v>0</v>
      </c>
      <c r="X966" t="n">
        <v>0</v>
      </c>
      <c r="Y966" t="n">
        <v>-21.42817949427903</v>
      </c>
      <c r="Z966" t="n">
        <v>91.20280227730713</v>
      </c>
      <c r="AA966" t="n">
        <v>1947.251066831931</v>
      </c>
      <c r="AB966" t="b">
        <v>0</v>
      </c>
      <c r="AC966" t="b">
        <v>1</v>
      </c>
      <c r="AD966" t="n">
        <v>90.76866337704972</v>
      </c>
      <c r="AE966" t="n">
        <v>-0</v>
      </c>
      <c r="AF966" t="n">
        <v>0</v>
      </c>
      <c r="AG966" t="n">
        <v>0.1561778464053827</v>
      </c>
      <c r="AH966" t="b">
        <v>0</v>
      </c>
      <c r="AI966" t="b">
        <v>0</v>
      </c>
      <c r="AJ966" t="n">
        <v>1947.251066831931</v>
      </c>
      <c r="AK966" t="n">
        <v>0</v>
      </c>
      <c r="AL966" t="n">
        <v>30.17221173763764</v>
      </c>
      <c r="AM966" t="n">
        <v>0</v>
      </c>
      <c r="AN966" t="n">
        <v>30.40535634704496</v>
      </c>
      <c r="AO966" t="n">
        <v>0</v>
      </c>
      <c r="AP966" t="n">
        <v>1</v>
      </c>
      <c r="AQ966" t="n">
        <v>0</v>
      </c>
      <c r="AR966" t="n">
        <v>0</v>
      </c>
      <c r="AS966" t="n">
        <v>0</v>
      </c>
      <c r="AT966" t="n">
        <v>6.17057317919081</v>
      </c>
      <c r="AU966" t="n">
        <v>1.9399234516712</v>
      </c>
      <c r="AV966" t="n">
        <v>6.17057317919081</v>
      </c>
    </row>
    <row r="967" spans="1:48">
      <c r="A967" t="n">
        <v>964</v>
      </c>
      <c r="B967" t="n">
        <v>0</v>
      </c>
      <c r="C967" t="n">
        <v>0</v>
      </c>
      <c r="D967" t="n">
        <v>0</v>
      </c>
      <c r="E967" t="n">
        <v>49</v>
      </c>
      <c r="F967" t="n">
        <v>0.8024530734337105</v>
      </c>
      <c r="G967" t="n">
        <v>403.6668428790267</v>
      </c>
      <c r="H967" t="n">
        <v>1592.062028314881</v>
      </c>
      <c r="I967" t="n">
        <v>21.68466380325805</v>
      </c>
      <c r="J967" t="n">
        <v>21.68466380325805</v>
      </c>
      <c r="K967" t="n">
        <v>512.980666278112</v>
      </c>
      <c r="L967" t="n">
        <v>3</v>
      </c>
      <c r="M967" t="n">
        <v>130.0660918555051</v>
      </c>
      <c r="N967" t="n">
        <v>2106.298063460588</v>
      </c>
      <c r="O967" t="b">
        <v>0</v>
      </c>
      <c r="P967" t="n">
        <v>21.68466380325805</v>
      </c>
      <c r="Q967" t="n">
        <v>0</v>
      </c>
      <c r="R967" t="n">
        <v>0.9422769668578943</v>
      </c>
      <c r="S967" t="n">
        <v>36.62461106343832</v>
      </c>
      <c r="T967" t="n">
        <v>104.333955240154</v>
      </c>
      <c r="U967" t="n">
        <v>23.01304665821077</v>
      </c>
      <c r="V967" t="n">
        <v>6.02247235617439</v>
      </c>
      <c r="W967" t="n">
        <v>0</v>
      </c>
      <c r="X967" t="n">
        <v>0</v>
      </c>
      <c r="Y967" t="n">
        <v>-21.42817949427903</v>
      </c>
      <c r="Z967" t="n">
        <v>91.36494153636664</v>
      </c>
      <c r="AA967" t="n">
        <v>2106.298063460588</v>
      </c>
      <c r="AB967" t="b">
        <v>0</v>
      </c>
      <c r="AC967" t="b">
        <v>1</v>
      </c>
      <c r="AD967" t="n">
        <v>90.76122303694754</v>
      </c>
      <c r="AE967" t="n">
        <v>-0</v>
      </c>
      <c r="AF967" t="n">
        <v>0</v>
      </c>
      <c r="AG967" t="n">
        <v>0.1249445742859038</v>
      </c>
      <c r="AH967" t="b">
        <v>0</v>
      </c>
      <c r="AI967" t="b">
        <v>0</v>
      </c>
      <c r="AJ967" t="n">
        <v>2106.298063460588</v>
      </c>
      <c r="AK967" t="n">
        <v>0</v>
      </c>
      <c r="AL967" t="n">
        <v>23.01304665821077</v>
      </c>
      <c r="AM967" t="n">
        <v>0</v>
      </c>
      <c r="AN967" t="n">
        <v>23.04283471388769</v>
      </c>
      <c r="AO967" t="n">
        <v>0</v>
      </c>
      <c r="AP967" t="n">
        <v>1</v>
      </c>
      <c r="AQ967" t="n">
        <v>0</v>
      </c>
      <c r="AR967" t="n">
        <v>0</v>
      </c>
      <c r="AS967" t="n">
        <v>0</v>
      </c>
      <c r="AT967" t="n">
        <v>4.736533863822416</v>
      </c>
      <c r="AU967" t="n">
        <v>1.489085836150615</v>
      </c>
      <c r="AV967" t="n">
        <v>4.736533863822416</v>
      </c>
    </row>
    <row r="968" spans="1:48">
      <c r="A968" t="n">
        <v>965</v>
      </c>
      <c r="B968" t="n">
        <v>0</v>
      </c>
      <c r="C968" t="n">
        <v>0</v>
      </c>
      <c r="D968" t="n">
        <v>0</v>
      </c>
      <c r="E968" t="n">
        <v>51.1</v>
      </c>
      <c r="F968" t="n">
        <v>0.412637035889972</v>
      </c>
      <c r="G968" t="n">
        <v>420.9668504309849</v>
      </c>
      <c r="H968" t="n">
        <v>1660.293258099805</v>
      </c>
      <c r="I968" t="n">
        <v>13.30670008544441</v>
      </c>
      <c r="J968" t="n">
        <v>13.30670008544441</v>
      </c>
      <c r="K968" t="n">
        <v>301.8518573619178</v>
      </c>
      <c r="L968" t="n">
        <v>3</v>
      </c>
      <c r="M968" t="n">
        <v>76.53444659277834</v>
      </c>
      <c r="N968" t="n">
        <v>2196.567980466042</v>
      </c>
      <c r="O968" t="b">
        <v>0</v>
      </c>
      <c r="P968" t="n">
        <v>13.30670008544441</v>
      </c>
      <c r="Q968" t="n">
        <v>0</v>
      </c>
      <c r="R968" t="n">
        <v>0.9269536033335094</v>
      </c>
      <c r="S968" t="n">
        <v>36.66742465538156</v>
      </c>
      <c r="T968" t="n">
        <v>62.40783332941251</v>
      </c>
      <c r="U968" t="n">
        <v>14.35530326177154</v>
      </c>
      <c r="V968" t="n">
        <v>4.558667348476504</v>
      </c>
      <c r="W968" t="n">
        <v>0</v>
      </c>
      <c r="X968" t="n">
        <v>0</v>
      </c>
      <c r="Y968" t="n">
        <v>-21.42817949427903</v>
      </c>
      <c r="Z968" t="n">
        <v>91.54632025061882</v>
      </c>
      <c r="AA968" t="n">
        <v>2196.567980466042</v>
      </c>
      <c r="AB968" t="b">
        <v>0</v>
      </c>
      <c r="AC968" t="b">
        <v>1</v>
      </c>
      <c r="AD968" t="n">
        <v>90.75378269684536</v>
      </c>
      <c r="AE968" t="n">
        <v>-0</v>
      </c>
      <c r="AF968" t="n">
        <v>0</v>
      </c>
      <c r="AG968" t="n">
        <v>0.09903721631587969</v>
      </c>
      <c r="AH968" t="b">
        <v>0</v>
      </c>
      <c r="AI968" t="b">
        <v>0</v>
      </c>
      <c r="AJ968" t="n">
        <v>2196.567980466042</v>
      </c>
      <c r="AK968" t="n">
        <v>0</v>
      </c>
      <c r="AL968" t="n">
        <v>14.35530326177154</v>
      </c>
      <c r="AM968" t="n">
        <v>0</v>
      </c>
      <c r="AN968" t="n">
        <v>14.52572244175382</v>
      </c>
      <c r="AO968" t="n">
        <v>0</v>
      </c>
      <c r="AP968" t="n">
        <v>1</v>
      </c>
      <c r="AQ968" t="n">
        <v>0</v>
      </c>
      <c r="AR968" t="n">
        <v>0</v>
      </c>
      <c r="AS968" t="n">
        <v>0</v>
      </c>
      <c r="AT968" t="n">
        <v>3.205744786684448</v>
      </c>
      <c r="AU968" t="n">
        <v>1.007831738019737</v>
      </c>
      <c r="AV968" t="n">
        <v>3.205744786684448</v>
      </c>
    </row>
    <row r="969" spans="1:48">
      <c r="A969" t="n">
        <v>966</v>
      </c>
      <c r="B969" t="n">
        <v>0</v>
      </c>
      <c r="C969" t="n">
        <v>0</v>
      </c>
      <c r="D969" t="n">
        <v>0</v>
      </c>
      <c r="E969" t="n">
        <v>52.1</v>
      </c>
      <c r="F969" t="n">
        <v>0.1303321163397362</v>
      </c>
      <c r="G969" t="n">
        <v>429.2049492652508</v>
      </c>
      <c r="H969" t="n">
        <v>1692.784319902149</v>
      </c>
      <c r="I969" t="n">
        <v>6.671798474676329</v>
      </c>
      <c r="J969" t="n">
        <v>6.671798474676329</v>
      </c>
      <c r="K969" t="n">
        <v>148.4395333803307</v>
      </c>
      <c r="L969" t="n">
        <v>4</v>
      </c>
      <c r="M969" t="n">
        <v>37.63679852442461</v>
      </c>
      <c r="N969" t="n">
        <v>1509.963613352717</v>
      </c>
      <c r="O969" t="b">
        <v>1</v>
      </c>
      <c r="P969" t="n">
        <v>6.671798474676329</v>
      </c>
      <c r="Q969" t="n">
        <v>0</v>
      </c>
      <c r="R969" t="n">
        <v>0.9201441802404479</v>
      </c>
      <c r="S969" t="n">
        <v>36.70067138981994</v>
      </c>
      <c r="T969" t="n">
        <v>45.85555310237989</v>
      </c>
      <c r="U969" t="n">
        <v>7.250818532518334</v>
      </c>
      <c r="V969" t="n">
        <v>3.661832783518221</v>
      </c>
      <c r="W969" t="n">
        <v>0</v>
      </c>
      <c r="X969" t="n">
        <v>0</v>
      </c>
      <c r="Y969" t="n">
        <v>-21.42817949427903</v>
      </c>
      <c r="Z969" t="n">
        <v>91.6288486799651</v>
      </c>
      <c r="AA969" t="n">
        <v>1509.963613352717</v>
      </c>
      <c r="AB969" t="b">
        <v>0</v>
      </c>
      <c r="AC969" t="b">
        <v>1</v>
      </c>
      <c r="AD969" t="n">
        <v>90.74634235674318</v>
      </c>
      <c r="AE969" t="n">
        <v>-0</v>
      </c>
      <c r="AF969" t="n">
        <v>0</v>
      </c>
      <c r="AG969" t="n">
        <v>0.05491947548004278</v>
      </c>
      <c r="AH969" t="b">
        <v>0</v>
      </c>
      <c r="AI969" t="b">
        <v>0</v>
      </c>
      <c r="AJ969" t="n">
        <v>1509.963613352717</v>
      </c>
      <c r="AK969" t="n">
        <v>0</v>
      </c>
      <c r="AL969" t="n">
        <v>7.250818532518334</v>
      </c>
      <c r="AM969" t="n">
        <v>0</v>
      </c>
      <c r="AN969" t="n">
        <v>7.474833823698901</v>
      </c>
      <c r="AO969" t="n">
        <v>0</v>
      </c>
      <c r="AP969" t="n">
        <v>1</v>
      </c>
      <c r="AQ969" t="n">
        <v>0</v>
      </c>
      <c r="AR969" t="n">
        <v>0</v>
      </c>
      <c r="AS969" t="n">
        <v>0</v>
      </c>
      <c r="AT969" t="n">
        <v>1.863657795495231</v>
      </c>
      <c r="AU969" t="n">
        <v>0.5859023721756031</v>
      </c>
      <c r="AV969" t="n">
        <v>1.863657795495231</v>
      </c>
    </row>
    <row r="970" spans="1:48">
      <c r="A970" t="n">
        <v>967</v>
      </c>
      <c r="B970" t="n">
        <v>0</v>
      </c>
      <c r="C970" t="n">
        <v>0</v>
      </c>
      <c r="D970" t="n">
        <v>0</v>
      </c>
      <c r="E970" t="n">
        <v>52.2</v>
      </c>
      <c r="F970" t="n">
        <v>-0.01729883458225689</v>
      </c>
      <c r="G970" t="n">
        <v>430.0287591486774</v>
      </c>
      <c r="H970" t="n">
        <v>1696.033426082384</v>
      </c>
      <c r="I970" t="n">
        <v>3.051441723998089</v>
      </c>
      <c r="J970" t="n">
        <v>3.051441723998089</v>
      </c>
      <c r="K970" t="n">
        <v>67.76086811857749</v>
      </c>
      <c r="L970" t="n">
        <v>4</v>
      </c>
      <c r="M970" t="n">
        <v>17.18074749456833</v>
      </c>
      <c r="N970" t="n">
        <v>1512.861816065486</v>
      </c>
      <c r="O970" t="b">
        <v>0</v>
      </c>
      <c r="P970" t="n">
        <v>3.051441723998089</v>
      </c>
      <c r="Q970" t="n">
        <v>0</v>
      </c>
      <c r="R970" t="n">
        <v>0.8726455176964846</v>
      </c>
      <c r="S970" t="n">
        <v>36.71889478615229</v>
      </c>
      <c r="T970" t="n">
        <v>22.07188061348961</v>
      </c>
      <c r="U970" t="n">
        <v>3.496771211353902</v>
      </c>
      <c r="V970" t="n">
        <v>2.81095292899597</v>
      </c>
      <c r="W970" t="n">
        <v>0</v>
      </c>
      <c r="X970" t="n">
        <v>0</v>
      </c>
      <c r="Y970" t="n">
        <v>-21.42817949427903</v>
      </c>
      <c r="Z970" t="n">
        <v>91.61402720539031</v>
      </c>
      <c r="AA970" t="n">
        <v>1512.861816065486</v>
      </c>
      <c r="AB970" t="b">
        <v>0</v>
      </c>
      <c r="AC970" t="b">
        <v>1</v>
      </c>
      <c r="AD970" t="n">
        <v>90.73890201664101</v>
      </c>
      <c r="AE970" t="n">
        <v>-0</v>
      </c>
      <c r="AF970" t="n">
        <v>0</v>
      </c>
      <c r="AG970" t="n">
        <v>0.02491553220891984</v>
      </c>
      <c r="AH970" t="b">
        <v>0</v>
      </c>
      <c r="AI970" t="b">
        <v>0</v>
      </c>
      <c r="AJ970" t="n">
        <v>1512.861816065486</v>
      </c>
      <c r="AK970" t="n">
        <v>0</v>
      </c>
      <c r="AL970" t="n">
        <v>3.496771211353902</v>
      </c>
      <c r="AM970" t="n">
        <v>0</v>
      </c>
      <c r="AN970" t="n">
        <v>3.496771211353902</v>
      </c>
      <c r="AO970" t="n">
        <v>0</v>
      </c>
      <c r="AP970" t="n">
        <v>1</v>
      </c>
      <c r="AQ970" t="n">
        <v>0</v>
      </c>
      <c r="AR970" t="n">
        <v>0</v>
      </c>
      <c r="AS970" t="n">
        <v>0</v>
      </c>
      <c r="AT970" t="n">
        <v>1.119254871984377</v>
      </c>
      <c r="AU970" t="n">
        <v>0.3518747305164402</v>
      </c>
      <c r="AV970" t="n">
        <v>1.119254871984377</v>
      </c>
    </row>
    <row r="971" spans="1:48">
      <c r="A971" t="n">
        <v>968</v>
      </c>
      <c r="B971" t="n">
        <v>0</v>
      </c>
      <c r="C971" t="n">
        <v>0</v>
      </c>
      <c r="D971" t="n">
        <v>0</v>
      </c>
      <c r="E971" t="n">
        <v>52.1</v>
      </c>
      <c r="F971" t="n">
        <v>-0.0611367780107166</v>
      </c>
      <c r="G971" t="n">
        <v>429.2049492652508</v>
      </c>
      <c r="H971" t="n">
        <v>1692.784319902149</v>
      </c>
      <c r="I971" t="n">
        <v>1.96251730580917</v>
      </c>
      <c r="J971" t="n">
        <v>1.96251730580917</v>
      </c>
      <c r="K971" t="n">
        <v>43.66366193925987</v>
      </c>
      <c r="L971" t="n">
        <v>4</v>
      </c>
      <c r="M971" t="n">
        <v>11.0709081996095</v>
      </c>
      <c r="N971" t="n">
        <v>1509.963613352717</v>
      </c>
      <c r="O971" t="b">
        <v>0</v>
      </c>
      <c r="P971" t="n">
        <v>1.96251730580917</v>
      </c>
      <c r="Q971" t="n">
        <v>0</v>
      </c>
      <c r="R971" t="n">
        <v>0.8292835929883074</v>
      </c>
      <c r="S971" t="n">
        <v>36.73218705582356</v>
      </c>
      <c r="T971" t="n">
        <v>14.96633017616867</v>
      </c>
      <c r="U971" t="n">
        <v>2.366521323227047</v>
      </c>
      <c r="V971" t="n">
        <v>2.554998113826185</v>
      </c>
      <c r="W971" t="n">
        <v>0</v>
      </c>
      <c r="X971" t="n">
        <v>0</v>
      </c>
      <c r="Y971" t="n">
        <v>-21.42817949427903</v>
      </c>
      <c r="Z971" t="n">
        <v>91.59513107708887</v>
      </c>
      <c r="AA971" t="n">
        <v>1509.963613352717</v>
      </c>
      <c r="AB971" t="b">
        <v>0</v>
      </c>
      <c r="AC971" t="b">
        <v>1</v>
      </c>
      <c r="AD971" t="n">
        <v>90.73146167653883</v>
      </c>
      <c r="AE971" t="n">
        <v>-0</v>
      </c>
      <c r="AF971" t="n">
        <v>0</v>
      </c>
      <c r="AG971" t="n">
        <v>-0.01227311616303545</v>
      </c>
      <c r="AH971" t="b">
        <v>0</v>
      </c>
      <c r="AI971" t="b">
        <v>0</v>
      </c>
      <c r="AJ971" t="n">
        <v>1509.963613352717</v>
      </c>
      <c r="AK971" t="n">
        <v>0</v>
      </c>
      <c r="AL971" t="n">
        <v>2.366521323227047</v>
      </c>
      <c r="AM971" t="n">
        <v>0</v>
      </c>
      <c r="AN971" t="n">
        <v>2.366621955248995</v>
      </c>
      <c r="AO971" t="n">
        <v>0</v>
      </c>
      <c r="AP971" t="n">
        <v>1</v>
      </c>
      <c r="AQ971" t="n">
        <v>0</v>
      </c>
      <c r="AR971" t="n">
        <v>0</v>
      </c>
      <c r="AS971" t="n">
        <v>0</v>
      </c>
      <c r="AT971" t="n">
        <v>0.9098086199969396</v>
      </c>
      <c r="AU971" t="n">
        <v>0.2860283845942697</v>
      </c>
      <c r="AV971" t="n">
        <v>0.9098086199969396</v>
      </c>
    </row>
    <row r="972" spans="1:48">
      <c r="A972" t="n">
        <v>969</v>
      </c>
      <c r="B972" t="n">
        <v>0</v>
      </c>
      <c r="C972" t="n">
        <v>0</v>
      </c>
      <c r="D972" t="n">
        <v>0</v>
      </c>
      <c r="E972" t="n">
        <v>51.7</v>
      </c>
      <c r="F972" t="n">
        <v>-0.1548207200415508</v>
      </c>
      <c r="G972" t="n">
        <v>425.9097097315445</v>
      </c>
      <c r="H972" t="n">
        <v>1679.787895181211</v>
      </c>
      <c r="I972" t="n">
        <v>-0.3582753239232847</v>
      </c>
      <c r="J972" t="n">
        <v>-0.3582753239232847</v>
      </c>
      <c r="K972" t="n">
        <v>-8.032869993902965</v>
      </c>
      <c r="L972" t="n">
        <v>4</v>
      </c>
      <c r="M972" t="n">
        <v>-2.036731742876005</v>
      </c>
      <c r="N972" t="n">
        <v>1498.370802501641</v>
      </c>
      <c r="O972" t="b">
        <v>0</v>
      </c>
      <c r="P972" t="n">
        <v>-0.3582753239232847</v>
      </c>
      <c r="Q972" t="n">
        <v>0</v>
      </c>
      <c r="R972" t="n">
        <v>0</v>
      </c>
      <c r="S972" t="n">
        <v>36.74364663277976</v>
      </c>
      <c r="T972" t="n">
        <v>0.1463716194108433</v>
      </c>
      <c r="U972" t="n">
        <v>0.02296702787227247</v>
      </c>
      <c r="V972" t="n">
        <v>2.183103362286849</v>
      </c>
      <c r="W972" t="n">
        <v>0</v>
      </c>
      <c r="X972" t="n">
        <v>0</v>
      </c>
      <c r="Y972" t="n">
        <v>-21.42817949427903</v>
      </c>
      <c r="Z972" t="n">
        <v>91.56408330749801</v>
      </c>
      <c r="AA972" t="n">
        <v>1498.370802501641</v>
      </c>
      <c r="AB972" t="b">
        <v>0</v>
      </c>
      <c r="AC972" t="b">
        <v>1</v>
      </c>
      <c r="AD972" t="n">
        <v>90.72402133643665</v>
      </c>
      <c r="AE972" t="n">
        <v>-0</v>
      </c>
      <c r="AF972" t="n">
        <v>0</v>
      </c>
      <c r="AG972" t="n">
        <v>-0.05087779317438446</v>
      </c>
      <c r="AH972" t="b">
        <v>0</v>
      </c>
      <c r="AI972" t="b">
        <v>0</v>
      </c>
      <c r="AJ972" t="n">
        <v>1498.370802501641</v>
      </c>
      <c r="AK972" t="n">
        <v>0</v>
      </c>
      <c r="AL972" t="n">
        <v>0.02296702787227247</v>
      </c>
      <c r="AM972" t="n">
        <v>0</v>
      </c>
      <c r="AN972" t="n">
        <v>0.023546668318694</v>
      </c>
      <c r="AO972" t="n">
        <v>0</v>
      </c>
      <c r="AP972" t="n">
        <v>1</v>
      </c>
      <c r="AQ972" t="n">
        <v>0</v>
      </c>
      <c r="AR972" t="n">
        <v>0</v>
      </c>
      <c r="AS972" t="n">
        <v>0</v>
      </c>
      <c r="AT972" t="n">
        <v>0.4769193316235281</v>
      </c>
      <c r="AU972" t="n">
        <v>0.1499353413540041</v>
      </c>
      <c r="AV972" t="n">
        <v>0.4769193316235281</v>
      </c>
    </row>
    <row r="973" spans="1:48">
      <c r="A973" t="n">
        <v>970</v>
      </c>
      <c r="B973" t="n">
        <v>0</v>
      </c>
      <c r="C973" t="n">
        <v>0</v>
      </c>
      <c r="D973" t="n">
        <v>0</v>
      </c>
      <c r="E973" t="n">
        <v>50.9</v>
      </c>
      <c r="F973" t="n">
        <v>-0.319580341823082</v>
      </c>
      <c r="G973" t="n">
        <v>419.3192306641317</v>
      </c>
      <c r="H973" t="n">
        <v>1653.795045739336</v>
      </c>
      <c r="I973" t="n">
        <v>-4.349167585126914</v>
      </c>
      <c r="J973" t="n">
        <v>-4.349167585126914</v>
      </c>
      <c r="K973" t="n">
        <v>-99.04504285362836</v>
      </c>
      <c r="L973" t="n">
        <v>4</v>
      </c>
      <c r="M973" t="n">
        <v>-25.1128404801289</v>
      </c>
      <c r="N973" t="n">
        <v>1475.185180799487</v>
      </c>
      <c r="O973" t="b">
        <v>0</v>
      </c>
      <c r="P973" t="n">
        <v>-4.349167585126914</v>
      </c>
      <c r="Q973" t="n">
        <v>0</v>
      </c>
      <c r="R973" t="n">
        <v>0.8812450701168242</v>
      </c>
      <c r="S973" t="n">
        <v>36.74364663277976</v>
      </c>
      <c r="T973" t="n">
        <v>-24.81005254455584</v>
      </c>
      <c r="U973" t="n">
        <v>-3.832682493504987</v>
      </c>
      <c r="V973" t="n">
        <v>0.3027879355730576</v>
      </c>
      <c r="W973" t="n">
        <v>-57.78404603552157</v>
      </c>
      <c r="X973" t="n">
        <v>2</v>
      </c>
      <c r="Y973" t="n">
        <v>36.35586654124253</v>
      </c>
      <c r="Z973" t="n">
        <v>91.52903809725707</v>
      </c>
      <c r="AA973" t="n">
        <v>1475.185180799487</v>
      </c>
      <c r="AB973" t="b">
        <v>0</v>
      </c>
      <c r="AC973" t="b">
        <v>1</v>
      </c>
      <c r="AD973" t="n">
        <v>90.72661294877119</v>
      </c>
      <c r="AE973" t="n">
        <v>1.20731920130843</v>
      </c>
      <c r="AF973" t="n">
        <v>0</v>
      </c>
      <c r="AG973" t="n">
        <v>-0.05667576125552753</v>
      </c>
      <c r="AH973" t="b">
        <v>0</v>
      </c>
      <c r="AI973" t="b">
        <v>0</v>
      </c>
      <c r="AJ973" t="n">
        <v>1475.185180799487</v>
      </c>
      <c r="AK973" t="n">
        <v>0</v>
      </c>
      <c r="AL973" t="n">
        <v>-3.832682493504987</v>
      </c>
      <c r="AM973" t="n">
        <v>0.05081354578359676</v>
      </c>
      <c r="AN973" t="n">
        <v>-2.572033945864256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</row>
    <row r="974" spans="1:48">
      <c r="A974" t="n">
        <v>971</v>
      </c>
      <c r="B974" t="n">
        <v>0</v>
      </c>
      <c r="C974" t="n">
        <v>0</v>
      </c>
      <c r="D974" t="n">
        <v>0</v>
      </c>
      <c r="E974" t="n">
        <v>49.2</v>
      </c>
      <c r="F974" t="n">
        <v>-0.6501912459994434</v>
      </c>
      <c r="G974" t="n">
        <v>405.3144626458799</v>
      </c>
      <c r="H974" t="n">
        <v>1598.56024067535</v>
      </c>
      <c r="I974" t="n">
        <v>-11.95798466080607</v>
      </c>
      <c r="J974" t="n">
        <v>-11.95798466080607</v>
      </c>
      <c r="K974" t="n">
        <v>-281.7327103149242</v>
      </c>
      <c r="L974" t="n">
        <v>4</v>
      </c>
      <c r="M974" t="n">
        <v>-71.43324298045746</v>
      </c>
      <c r="N974" t="n">
        <v>1425.915734682412</v>
      </c>
      <c r="O974" t="b">
        <v>0</v>
      </c>
      <c r="P974" t="n">
        <v>-11.95798466080607</v>
      </c>
      <c r="Q974" t="n">
        <v>0</v>
      </c>
      <c r="R974" t="n">
        <v>0.9353763800167025</v>
      </c>
      <c r="S974" t="n">
        <v>36.76131260806941</v>
      </c>
      <c r="T974" t="n">
        <v>-74.90691505819937</v>
      </c>
      <c r="U974" t="n">
        <v>-11.18521640432004</v>
      </c>
      <c r="V974" t="n">
        <v>-3.473672077741895</v>
      </c>
      <c r="W974" t="n">
        <v>-86.15060768619995</v>
      </c>
      <c r="X974" t="n">
        <v>2</v>
      </c>
      <c r="Y974" t="n">
        <v>64.72242819192091</v>
      </c>
      <c r="Z974" t="n">
        <v>91.4590416203054</v>
      </c>
      <c r="AA974" t="n">
        <v>1425.915734682412</v>
      </c>
      <c r="AB974" t="b">
        <v>0</v>
      </c>
      <c r="AC974" t="b">
        <v>1</v>
      </c>
      <c r="AD974" t="n">
        <v>90.74416126382903</v>
      </c>
      <c r="AE974" t="n">
        <v>1.8</v>
      </c>
      <c r="AF974" t="n">
        <v>0</v>
      </c>
      <c r="AG974" t="n">
        <v>-0.05539253438047775</v>
      </c>
      <c r="AH974" t="b">
        <v>0</v>
      </c>
      <c r="AI974" t="b">
        <v>0</v>
      </c>
      <c r="AJ974" t="n">
        <v>1425.915734682412</v>
      </c>
      <c r="AK974" t="n">
        <v>0</v>
      </c>
      <c r="AL974" t="n">
        <v>-11.18521640432004</v>
      </c>
      <c r="AM974" t="n">
        <v>6.901057723787137</v>
      </c>
      <c r="AN974" t="n">
        <v>-2.474095478338084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</row>
    <row r="975" spans="1:48">
      <c r="A975" t="n">
        <v>972</v>
      </c>
      <c r="B975" t="n">
        <v>0</v>
      </c>
      <c r="C975" t="n">
        <v>0</v>
      </c>
      <c r="D975" t="n">
        <v>0</v>
      </c>
      <c r="E975" t="n">
        <v>45.9</v>
      </c>
      <c r="F975" t="n">
        <v>-1.246321340845801</v>
      </c>
      <c r="G975" t="n">
        <v>378.1287364928025</v>
      </c>
      <c r="H975" t="n">
        <v>1491.339736727613</v>
      </c>
      <c r="I975" t="n">
        <v>-24.20308219177235</v>
      </c>
      <c r="J975" t="n">
        <v>-24.20308219177235</v>
      </c>
      <c r="K975" t="n">
        <v>-611.2267802666697</v>
      </c>
      <c r="L975" t="n">
        <v>4</v>
      </c>
      <c r="M975" t="n">
        <v>-154.9763641649771</v>
      </c>
      <c r="N975" t="n">
        <v>1330.275045161031</v>
      </c>
      <c r="O975" t="b">
        <v>0</v>
      </c>
      <c r="P975" t="n">
        <v>-24.20308219177235</v>
      </c>
      <c r="Q975" t="n">
        <v>0</v>
      </c>
      <c r="R975" t="n">
        <v>0.9512232190921027</v>
      </c>
      <c r="S975" t="n">
        <v>36.78774455188571</v>
      </c>
      <c r="T975" t="n">
        <v>-165.2658251168156</v>
      </c>
      <c r="U975" t="n">
        <v>-23.02253375440844</v>
      </c>
      <c r="V975" t="n">
        <v>-10.28946095183852</v>
      </c>
      <c r="W975" t="n">
        <v>-86.15060768619995</v>
      </c>
      <c r="X975" t="n">
        <v>2</v>
      </c>
      <c r="Y975" t="n">
        <v>64.72242819192091</v>
      </c>
      <c r="Z975" t="n">
        <v>91.38467418289375</v>
      </c>
      <c r="AA975" t="n">
        <v>1330.275045161031</v>
      </c>
      <c r="AB975" t="b">
        <v>0</v>
      </c>
      <c r="AC975" t="b">
        <v>1</v>
      </c>
      <c r="AD975" t="n">
        <v>90.76663432917344</v>
      </c>
      <c r="AE975" t="n">
        <v>1.8</v>
      </c>
      <c r="AF975" t="n">
        <v>0</v>
      </c>
      <c r="AG975" t="n">
        <v>-0.05195098432609729</v>
      </c>
      <c r="AH975" t="b">
        <v>0</v>
      </c>
      <c r="AI975" t="b">
        <v>0</v>
      </c>
      <c r="AJ975" t="n">
        <v>1330.275045161031</v>
      </c>
      <c r="AK975" t="n">
        <v>0</v>
      </c>
      <c r="AL975" t="n">
        <v>-23.02253375440844</v>
      </c>
      <c r="AM975" t="n">
        <v>18.90532012580551</v>
      </c>
      <c r="AN975" t="n">
        <v>-2.287442651229775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</row>
    <row r="976" spans="1:48">
      <c r="A976" t="n">
        <v>973</v>
      </c>
      <c r="B976" t="n">
        <v>0</v>
      </c>
      <c r="C976" t="n">
        <v>0</v>
      </c>
      <c r="D976" t="n">
        <v>0</v>
      </c>
      <c r="E976" t="n">
        <v>40.6</v>
      </c>
      <c r="F976" t="n">
        <v>-1.531190057284019</v>
      </c>
      <c r="G976" t="n">
        <v>334.4668126711935</v>
      </c>
      <c r="H976" t="n">
        <v>1319.137109175187</v>
      </c>
      <c r="I976" t="n">
        <v>-27.03755622480558</v>
      </c>
      <c r="J976" t="n">
        <v>-27.03755622480558</v>
      </c>
      <c r="K976" t="n">
        <v>-771.9439823525672</v>
      </c>
      <c r="L976" t="n">
        <v>4</v>
      </c>
      <c r="M976" t="n">
        <v>-195.7261618540992</v>
      </c>
      <c r="N976" t="n">
        <v>1176.670301384267</v>
      </c>
      <c r="O976" t="b">
        <v>0</v>
      </c>
      <c r="P976" t="n">
        <v>-27.03755622480558</v>
      </c>
      <c r="Q976" t="n">
        <v>0</v>
      </c>
      <c r="R976" t="n">
        <v>0.9543252047103704</v>
      </c>
      <c r="S976" t="n">
        <v>36.82812430313315</v>
      </c>
      <c r="T976" t="n">
        <v>-209.4018043481932</v>
      </c>
      <c r="U976" t="n">
        <v>-25.80262137910574</v>
      </c>
      <c r="V976" t="n">
        <v>-13.67564249409401</v>
      </c>
      <c r="W976" t="n">
        <v>-86.15060768619995</v>
      </c>
      <c r="X976" t="n">
        <v>2</v>
      </c>
      <c r="Y976" t="n">
        <v>64.72242819192091</v>
      </c>
      <c r="Z976" t="n">
        <v>91.32651015770801</v>
      </c>
      <c r="AA976" t="n">
        <v>1176.670301384267</v>
      </c>
      <c r="AB976" t="b">
        <v>0</v>
      </c>
      <c r="AC976" t="b">
        <v>1</v>
      </c>
      <c r="AD976" t="n">
        <v>90.78910739451786</v>
      </c>
      <c r="AE976" t="n">
        <v>1.8</v>
      </c>
      <c r="AF976" t="n">
        <v>0</v>
      </c>
      <c r="AG976" t="n">
        <v>-0.04917593339411713</v>
      </c>
      <c r="AH976" t="b">
        <v>0</v>
      </c>
      <c r="AI976" t="b">
        <v>0</v>
      </c>
      <c r="AJ976" t="n">
        <v>1176.670301384267</v>
      </c>
      <c r="AK976" t="n">
        <v>0</v>
      </c>
      <c r="AL976" t="n">
        <v>-25.80262137910574</v>
      </c>
      <c r="AM976" t="n">
        <v>21.40537826929717</v>
      </c>
      <c r="AN976" t="n">
        <v>-1.996558348205163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</row>
    <row r="977" spans="1:48">
      <c r="A977" t="n">
        <v>974</v>
      </c>
      <c r="B977" t="n">
        <v>0</v>
      </c>
      <c r="C977" t="n">
        <v>0</v>
      </c>
      <c r="D977" t="n">
        <v>0</v>
      </c>
      <c r="E977" t="n">
        <v>35.3</v>
      </c>
      <c r="F977" t="n">
        <v>-1.462251763351459</v>
      </c>
      <c r="G977" t="n">
        <v>290.8048888495845</v>
      </c>
      <c r="H977" t="n">
        <v>1146.934481622761</v>
      </c>
      <c r="I977" t="n">
        <v>-22.48997877248969</v>
      </c>
      <c r="J977" t="n">
        <v>-22.48997877248969</v>
      </c>
      <c r="K977" t="n">
        <v>-738.513985614237</v>
      </c>
      <c r="L977" t="n">
        <v>2</v>
      </c>
      <c r="M977" t="n">
        <v>-187.2499963524942</v>
      </c>
      <c r="N977" t="n">
        <v>2449.852052746218</v>
      </c>
      <c r="O977" t="b">
        <v>1</v>
      </c>
      <c r="P977" t="n">
        <v>-22.48997877248969</v>
      </c>
      <c r="Q977" t="n">
        <v>0</v>
      </c>
      <c r="R977" t="n">
        <v>0.9542969080060637</v>
      </c>
      <c r="S977" t="n">
        <v>36.87036429964486</v>
      </c>
      <c r="T977" t="n">
        <v>-83.65734669631642</v>
      </c>
      <c r="U977" t="n">
        <v>-21.46211720370891</v>
      </c>
      <c r="V977" t="n">
        <v>103.5926496561778</v>
      </c>
      <c r="W977" t="n">
        <v>-86.15060768619995</v>
      </c>
      <c r="X977" t="n">
        <v>2</v>
      </c>
      <c r="Y977" t="n">
        <v>64.72242819192091</v>
      </c>
      <c r="Z977" t="n">
        <v>91.32610590570273</v>
      </c>
      <c r="AA977" t="n">
        <v>2449.852052746218</v>
      </c>
      <c r="AB977" t="b">
        <v>0</v>
      </c>
      <c r="AC977" t="b">
        <v>1</v>
      </c>
      <c r="AD977" t="n">
        <v>90.81158045986227</v>
      </c>
      <c r="AE977" t="n">
        <v>1.8</v>
      </c>
      <c r="AF977" t="n">
        <v>0</v>
      </c>
      <c r="AG977" t="n">
        <v>-0.05036949365728638</v>
      </c>
      <c r="AH977" t="b">
        <v>0</v>
      </c>
      <c r="AI977" t="b">
        <v>0</v>
      </c>
      <c r="AJ977" t="n">
        <v>2449.852052746218</v>
      </c>
      <c r="AK977" t="n">
        <v>0</v>
      </c>
      <c r="AL977" t="n">
        <v>-21.46211720370891</v>
      </c>
      <c r="AM977" t="n">
        <v>14.44447144277792</v>
      </c>
      <c r="AN977" t="n">
        <v>-4.824839553790521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</row>
    <row r="978" spans="1:48">
      <c r="A978" t="n">
        <v>975</v>
      </c>
      <c r="B978" t="n">
        <v>0</v>
      </c>
      <c r="C978" t="n">
        <v>0</v>
      </c>
      <c r="D978" t="n">
        <v>0</v>
      </c>
      <c r="E978" t="n">
        <v>30</v>
      </c>
      <c r="F978" t="n">
        <v>-1.453136222643484</v>
      </c>
      <c r="G978" t="n">
        <v>247.1429650279755</v>
      </c>
      <c r="H978" t="n">
        <v>974.7318540703353</v>
      </c>
      <c r="I978" t="n">
        <v>-19.08145925318833</v>
      </c>
      <c r="J978" t="n">
        <v>-19.08145925318833</v>
      </c>
      <c r="K978" t="n">
        <v>-737.2838376057546</v>
      </c>
      <c r="L978" t="n">
        <v>2</v>
      </c>
      <c r="M978" t="n">
        <v>-186.9380926992278</v>
      </c>
      <c r="N978" t="n">
        <v>2082.027240294236</v>
      </c>
      <c r="O978" t="b">
        <v>0</v>
      </c>
      <c r="P978" t="n">
        <v>-19.08145925318833</v>
      </c>
      <c r="Q978" t="n">
        <v>0</v>
      </c>
      <c r="R978" t="n">
        <v>0.9546976919557881</v>
      </c>
      <c r="S978" t="n">
        <v>36.90552151399589</v>
      </c>
      <c r="T978" t="n">
        <v>-83.55307380082864</v>
      </c>
      <c r="U978" t="n">
        <v>-18.21702510816732</v>
      </c>
      <c r="V978" t="n">
        <v>103.3850188983992</v>
      </c>
      <c r="W978" t="n">
        <v>-86.15060768619995</v>
      </c>
      <c r="X978" t="n">
        <v>2</v>
      </c>
      <c r="Y978" t="n">
        <v>64.72242819192091</v>
      </c>
      <c r="Z978" t="n">
        <v>91.28460590692718</v>
      </c>
      <c r="AA978" t="n">
        <v>2082.027240294236</v>
      </c>
      <c r="AB978" t="b">
        <v>0</v>
      </c>
      <c r="AC978" t="b">
        <v>1</v>
      </c>
      <c r="AD978" t="n">
        <v>90.83405352520668</v>
      </c>
      <c r="AE978" t="n">
        <v>1.8</v>
      </c>
      <c r="AF978" t="n">
        <v>0</v>
      </c>
      <c r="AG978" t="n">
        <v>-0.04788838166863241</v>
      </c>
      <c r="AH978" t="b">
        <v>0</v>
      </c>
      <c r="AI978" t="b">
        <v>0</v>
      </c>
      <c r="AJ978" t="n">
        <v>2082.027240294236</v>
      </c>
      <c r="AK978" t="n">
        <v>0</v>
      </c>
      <c r="AL978" t="n">
        <v>-18.21702510816732</v>
      </c>
      <c r="AM978" t="n">
        <v>12.26219346865122</v>
      </c>
      <c r="AN978" t="n">
        <v>-3.895484950041578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</row>
    <row r="979" spans="1:48">
      <c r="A979" t="n">
        <v>976</v>
      </c>
      <c r="B979" t="n">
        <v>0</v>
      </c>
      <c r="C979" t="n">
        <v>0</v>
      </c>
      <c r="D979" t="n">
        <v>0</v>
      </c>
      <c r="E979" t="n">
        <v>24.7</v>
      </c>
      <c r="F979" t="n">
        <v>-1.558536679407941</v>
      </c>
      <c r="G979" t="n">
        <v>203.4810412063665</v>
      </c>
      <c r="H979" t="n">
        <v>802.5292265179094</v>
      </c>
      <c r="I979" t="n">
        <v>-17.00806714474548</v>
      </c>
      <c r="J979" t="n">
        <v>-17.00806714474548</v>
      </c>
      <c r="K979" t="n">
        <v>-798.1828505919032</v>
      </c>
      <c r="L979" t="n">
        <v>2</v>
      </c>
      <c r="M979" t="n">
        <v>-202.3790189127544</v>
      </c>
      <c r="N979" t="n">
        <v>1714.202427842255</v>
      </c>
      <c r="O979" t="b">
        <v>0</v>
      </c>
      <c r="P979" t="n">
        <v>-17.00806714474548</v>
      </c>
      <c r="Q979" t="n">
        <v>0</v>
      </c>
      <c r="R979" t="n">
        <v>0.955809041056136</v>
      </c>
      <c r="S979" t="n">
        <v>36.93508881902208</v>
      </c>
      <c r="T979" t="n">
        <v>-90.55978277007551</v>
      </c>
      <c r="U979" t="n">
        <v>-16.25646434783755</v>
      </c>
      <c r="V979" t="n">
        <v>111.8192361426788</v>
      </c>
      <c r="W979" t="n">
        <v>-86.15060768619995</v>
      </c>
      <c r="X979" t="n">
        <v>2</v>
      </c>
      <c r="Y979" t="n">
        <v>64.72242819192091</v>
      </c>
      <c r="Z979" t="n">
        <v>91.24081585347139</v>
      </c>
      <c r="AA979" t="n">
        <v>1714.202427842255</v>
      </c>
      <c r="AB979" t="b">
        <v>0</v>
      </c>
      <c r="AC979" t="b">
        <v>1</v>
      </c>
      <c r="AD979" t="n">
        <v>90.8565265905511</v>
      </c>
      <c r="AE979" t="n">
        <v>1.8</v>
      </c>
      <c r="AF979" t="n">
        <v>0</v>
      </c>
      <c r="AG979" t="n">
        <v>-0.04760845311950984</v>
      </c>
      <c r="AH979" t="b">
        <v>0</v>
      </c>
      <c r="AI979" t="b">
        <v>0</v>
      </c>
      <c r="AJ979" t="n">
        <v>1714.202427842255</v>
      </c>
      <c r="AK979" t="n">
        <v>0</v>
      </c>
      <c r="AL979" t="n">
        <v>-16.25646434783755</v>
      </c>
      <c r="AM979" t="n">
        <v>11.12626600454533</v>
      </c>
      <c r="AN979" t="n">
        <v>-3.065935238290987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</row>
    <row r="980" spans="1:48">
      <c r="A980" t="n">
        <v>977</v>
      </c>
      <c r="B980" t="n">
        <v>0</v>
      </c>
      <c r="C980" t="n">
        <v>0</v>
      </c>
      <c r="D980" t="n">
        <v>0</v>
      </c>
      <c r="E980" t="n">
        <v>19.3</v>
      </c>
      <c r="F980" t="n">
        <v>-1.229383726391413</v>
      </c>
      <c r="G980" t="n">
        <v>158.9953075013309</v>
      </c>
      <c r="H980" t="n">
        <v>627.0774927852491</v>
      </c>
      <c r="I980" t="n">
        <v>-10.33618913372433</v>
      </c>
      <c r="J980" t="n">
        <v>-10.33618913372433</v>
      </c>
      <c r="K980" t="n">
        <v>-620.7940168364499</v>
      </c>
      <c r="L980" t="n">
        <v>2</v>
      </c>
      <c r="M980" t="n">
        <v>-157.402134086321</v>
      </c>
      <c r="N980" t="n">
        <v>1339.437524589292</v>
      </c>
      <c r="O980" t="b">
        <v>0</v>
      </c>
      <c r="P980" t="n">
        <v>-10.33618913372433</v>
      </c>
      <c r="Q980" t="n">
        <v>0</v>
      </c>
      <c r="R980" t="n">
        <v>0.9539015054972023</v>
      </c>
      <c r="S980" t="n">
        <v>36.96079681457353</v>
      </c>
      <c r="T980" t="n">
        <v>-70.29313327407024</v>
      </c>
      <c r="U980" t="n">
        <v>-9.859706375763457</v>
      </c>
      <c r="V980" t="n">
        <v>87.10900081225071</v>
      </c>
      <c r="W980" t="n">
        <v>-86.15060768619995</v>
      </c>
      <c r="X980" t="n">
        <v>2</v>
      </c>
      <c r="Y980" t="n">
        <v>64.72242819192091</v>
      </c>
      <c r="Z980" t="n">
        <v>91.17689402305834</v>
      </c>
      <c r="AA980" t="n">
        <v>1339.437524589292</v>
      </c>
      <c r="AB980" t="b">
        <v>0</v>
      </c>
      <c r="AC980" t="b">
        <v>1</v>
      </c>
      <c r="AD980" t="n">
        <v>90.87899965589551</v>
      </c>
      <c r="AE980" t="n">
        <v>1.8</v>
      </c>
      <c r="AF980" t="n">
        <v>0</v>
      </c>
      <c r="AG980" t="n">
        <v>-0.05064342907895536</v>
      </c>
      <c r="AH980" t="b">
        <v>0</v>
      </c>
      <c r="AI980" t="b">
        <v>0</v>
      </c>
      <c r="AJ980" t="n">
        <v>1339.437524589292</v>
      </c>
      <c r="AK980" t="n">
        <v>0</v>
      </c>
      <c r="AL980" t="n">
        <v>-9.859706375763457</v>
      </c>
      <c r="AM980" t="n">
        <v>5.579867955350408</v>
      </c>
      <c r="AN980" t="n">
        <v>-2.305132555992198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</row>
    <row r="981" spans="1:48">
      <c r="A981" t="n">
        <v>978</v>
      </c>
      <c r="B981" t="n">
        <v>0</v>
      </c>
      <c r="C981" t="n">
        <v>0</v>
      </c>
      <c r="D981" t="n">
        <v>0</v>
      </c>
      <c r="E981" t="n">
        <v>16</v>
      </c>
      <c r="F981" t="n">
        <v>-0.7739284150264056</v>
      </c>
      <c r="G981" t="n">
        <v>131.8095813482536</v>
      </c>
      <c r="H981" t="n">
        <v>519.8569888375122</v>
      </c>
      <c r="I981" t="n">
        <v>-5.147905694832784</v>
      </c>
      <c r="J981" t="n">
        <v>-5.147905694832784</v>
      </c>
      <c r="K981" t="n">
        <v>-372.9537547375319</v>
      </c>
      <c r="L981" t="n">
        <v>2</v>
      </c>
      <c r="M981" t="n">
        <v>-94.56231103892797</v>
      </c>
      <c r="N981" t="n">
        <v>1110.414528156926</v>
      </c>
      <c r="O981" t="b">
        <v>0</v>
      </c>
      <c r="P981" t="n">
        <v>-5.147905694832784</v>
      </c>
      <c r="Q981" t="n">
        <v>0</v>
      </c>
      <c r="R981" t="n">
        <v>0.9475370078577858</v>
      </c>
      <c r="S981" t="n">
        <v>36.97709454080925</v>
      </c>
      <c r="T981" t="n">
        <v>-41.94816912825052</v>
      </c>
      <c r="U981" t="n">
        <v>-4.877831158815913</v>
      </c>
      <c r="V981" t="n">
        <v>52.61414191067747</v>
      </c>
      <c r="W981" t="n">
        <v>-86.15060768619995</v>
      </c>
      <c r="X981" t="n">
        <v>2</v>
      </c>
      <c r="Y981" t="n">
        <v>64.72242819192091</v>
      </c>
      <c r="Z981" t="n">
        <v>91.11013550399198</v>
      </c>
      <c r="AA981" t="n">
        <v>1110.414528156926</v>
      </c>
      <c r="AB981" t="b">
        <v>0</v>
      </c>
      <c r="AC981" t="b">
        <v>1</v>
      </c>
      <c r="AD981" t="n">
        <v>90.90147272123993</v>
      </c>
      <c r="AE981" t="n">
        <v>1.8</v>
      </c>
      <c r="AF981" t="n">
        <v>0</v>
      </c>
      <c r="AG981" t="n">
        <v>-0.06362123668673392</v>
      </c>
      <c r="AH981" t="b">
        <v>0</v>
      </c>
      <c r="AI981" t="b">
        <v>0</v>
      </c>
      <c r="AJ981" t="n">
        <v>1110.414528156926</v>
      </c>
      <c r="AK981" t="n">
        <v>0</v>
      </c>
      <c r="AL981" t="n">
        <v>-4.877831158815913</v>
      </c>
      <c r="AM981" t="n">
        <v>1.11774374282768</v>
      </c>
      <c r="AN981" t="n">
        <v>-1.874200175730605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</row>
    <row r="982" spans="1:48">
      <c r="A982" t="n">
        <v>979</v>
      </c>
      <c r="B982" t="n">
        <v>0</v>
      </c>
      <c r="C982" t="n">
        <v>0</v>
      </c>
      <c r="D982" t="n">
        <v>0</v>
      </c>
      <c r="E982" t="n">
        <v>13.2</v>
      </c>
      <c r="F982" t="n">
        <v>-0.7582359468363051</v>
      </c>
      <c r="G982" t="n">
        <v>108.7429046123092</v>
      </c>
      <c r="H982" t="n">
        <v>428.8820157909475</v>
      </c>
      <c r="I982" t="n">
        <v>-4.160852404310435</v>
      </c>
      <c r="J982" t="n">
        <v>-4.160852404310435</v>
      </c>
      <c r="K982" t="n">
        <v>-365.3867238415716</v>
      </c>
      <c r="L982" t="n">
        <v>2</v>
      </c>
      <c r="M982" t="n">
        <v>-92.64369265759929</v>
      </c>
      <c r="N982" t="n">
        <v>916.091985729464</v>
      </c>
      <c r="O982" t="b">
        <v>0</v>
      </c>
      <c r="P982" t="n">
        <v>-4.160852404310435</v>
      </c>
      <c r="Q982" t="n">
        <v>0</v>
      </c>
      <c r="R982" t="n">
        <v>0.9476273434114252</v>
      </c>
      <c r="S982" t="n">
        <v>36.98633223257815</v>
      </c>
      <c r="T982" t="n">
        <v>-41.1009814405175</v>
      </c>
      <c r="U982" t="n">
        <v>-3.942937510223739</v>
      </c>
      <c r="V982" t="n">
        <v>51.54271121708179</v>
      </c>
      <c r="W982" t="n">
        <v>-84.31869085702803</v>
      </c>
      <c r="X982" t="n">
        <v>2</v>
      </c>
      <c r="Y982" t="n">
        <v>62.890511362749</v>
      </c>
      <c r="Z982" t="n">
        <v>91.04670696472999</v>
      </c>
      <c r="AA982" t="n">
        <v>916.091985729464</v>
      </c>
      <c r="AB982" t="b">
        <v>0</v>
      </c>
      <c r="AC982" t="b">
        <v>1</v>
      </c>
      <c r="AD982" t="n">
        <v>90.92362774546817</v>
      </c>
      <c r="AE982" t="n">
        <v>1.761724584642278</v>
      </c>
      <c r="AF982" t="n">
        <v>0</v>
      </c>
      <c r="AG982" t="n">
        <v>-0.06899224261154974</v>
      </c>
      <c r="AH982" t="b">
        <v>0</v>
      </c>
      <c r="AI982" t="b">
        <v>0</v>
      </c>
      <c r="AJ982" t="n">
        <v>916.091985729464</v>
      </c>
      <c r="AK982" t="n">
        <v>0</v>
      </c>
      <c r="AL982" t="n">
        <v>-3.942937510223739</v>
      </c>
      <c r="AM982" t="n">
        <v>0.5940503023394215</v>
      </c>
      <c r="AN982" t="n">
        <v>-1.524912064956949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</row>
    <row r="983" spans="1:48">
      <c r="A983" t="n">
        <v>980</v>
      </c>
      <c r="B983" t="n">
        <v>0</v>
      </c>
      <c r="C983" t="n">
        <v>0</v>
      </c>
      <c r="D983" t="n">
        <v>0</v>
      </c>
      <c r="E983" t="n">
        <v>10.7</v>
      </c>
      <c r="F983" t="n">
        <v>-0.6097944642950424</v>
      </c>
      <c r="G983" t="n">
        <v>88.14765752664459</v>
      </c>
      <c r="H983" t="n">
        <v>347.6543612850863</v>
      </c>
      <c r="I983" t="n">
        <v>-2.630231542160511</v>
      </c>
      <c r="J983" t="n">
        <v>-2.630231542160511</v>
      </c>
      <c r="K983" t="n">
        <v>-284.9407663166969</v>
      </c>
      <c r="L983" t="n">
        <v>2</v>
      </c>
      <c r="M983" t="n">
        <v>-72.24664460362496</v>
      </c>
      <c r="N983" t="n">
        <v>742.5897157049443</v>
      </c>
      <c r="O983" t="b">
        <v>0</v>
      </c>
      <c r="P983" t="n">
        <v>-2.630231542160511</v>
      </c>
      <c r="Q983" t="n">
        <v>0</v>
      </c>
      <c r="R983" t="n">
        <v>0.9434339555385512</v>
      </c>
      <c r="S983" t="n">
        <v>36.99378584391491</v>
      </c>
      <c r="T983" t="n">
        <v>-31.91008318950647</v>
      </c>
      <c r="U983" t="n">
        <v>-2.481449747802755</v>
      </c>
      <c r="V983" t="n">
        <v>40.33656141411848</v>
      </c>
      <c r="W983" t="n">
        <v>-70.32588125303408</v>
      </c>
      <c r="X983" t="n">
        <v>2</v>
      </c>
      <c r="Y983" t="n">
        <v>48.89770175875505</v>
      </c>
      <c r="Z983" t="n">
        <v>90.96744124258824</v>
      </c>
      <c r="AA983" t="n">
        <v>750</v>
      </c>
      <c r="AB983" t="b">
        <v>0</v>
      </c>
      <c r="AC983" t="b">
        <v>1</v>
      </c>
      <c r="AD983" t="n">
        <v>90.94303542135732</v>
      </c>
      <c r="AE983" t="n">
        <v>1.469363822905902</v>
      </c>
      <c r="AF983" t="n">
        <v>0</v>
      </c>
      <c r="AG983" t="n">
        <v>-0.07525870892671349</v>
      </c>
      <c r="AH983" t="b">
        <v>0</v>
      </c>
      <c r="AI983" t="b">
        <v>0</v>
      </c>
      <c r="AJ983" t="n">
        <v>750</v>
      </c>
      <c r="AK983" t="n">
        <v>0</v>
      </c>
      <c r="AL983" t="n">
        <v>-2.481449747802755</v>
      </c>
      <c r="AM983" t="n">
        <v>0</v>
      </c>
      <c r="AN983" t="n">
        <v>-0.9988657857075447</v>
      </c>
      <c r="AO983" t="n">
        <v>0</v>
      </c>
      <c r="AP983" t="n">
        <v>1</v>
      </c>
      <c r="AQ983" t="n">
        <v>0</v>
      </c>
      <c r="AR983" t="n">
        <v>0</v>
      </c>
      <c r="AS983" t="n">
        <v>0</v>
      </c>
      <c r="AT983" t="n">
        <v>0.2546064402388324</v>
      </c>
      <c r="AU983" t="n">
        <v>0.08004394243819724</v>
      </c>
      <c r="AV983" t="n">
        <v>0.2546064402388324</v>
      </c>
    </row>
    <row r="984" spans="1:48">
      <c r="A984" t="n">
        <v>981</v>
      </c>
      <c r="B984" t="n">
        <v>0</v>
      </c>
      <c r="C984" t="n">
        <v>0</v>
      </c>
      <c r="D984" t="n">
        <v>0</v>
      </c>
      <c r="E984" t="n">
        <v>8.800000000000001</v>
      </c>
      <c r="F984" t="n">
        <v>-0.4692528626501916</v>
      </c>
      <c r="G984" t="n">
        <v>72.49526974153949</v>
      </c>
      <c r="H984" t="n">
        <v>285.9213438606317</v>
      </c>
      <c r="I984" t="n">
        <v>-1.58324411146978</v>
      </c>
      <c r="J984" t="n">
        <v>-1.58324411146978</v>
      </c>
      <c r="K984" t="n">
        <v>-208.5497114721407</v>
      </c>
      <c r="L984" t="n">
        <v>0</v>
      </c>
      <c r="M984" t="n">
        <v>-52.8777158905022</v>
      </c>
      <c r="N984" t="n">
        <v>0</v>
      </c>
      <c r="O984" t="b">
        <v>1</v>
      </c>
      <c r="P984" t="n">
        <v>-1.58324411146978</v>
      </c>
      <c r="Q984" t="n">
        <v>0</v>
      </c>
      <c r="R984" t="n">
        <v>0</v>
      </c>
      <c r="S984" t="n">
        <v>36.99887481075115</v>
      </c>
      <c r="T984" t="n">
        <v>0</v>
      </c>
      <c r="U984" t="n">
        <v>0</v>
      </c>
      <c r="V984" t="n">
        <v>52.8777158905022</v>
      </c>
      <c r="W984" t="n">
        <v>0</v>
      </c>
      <c r="X984" t="n">
        <v>0</v>
      </c>
      <c r="Y984" t="n">
        <v>-21.42817949427903</v>
      </c>
      <c r="Z984" t="n">
        <v>90.89037128282173</v>
      </c>
      <c r="AA984" t="n">
        <v>750</v>
      </c>
      <c r="AB984" t="b">
        <v>0</v>
      </c>
      <c r="AC984" t="b">
        <v>1</v>
      </c>
      <c r="AD984" t="n">
        <v>90.94780443563936</v>
      </c>
      <c r="AE984" t="n">
        <v>-0</v>
      </c>
      <c r="AF984" t="n">
        <v>0</v>
      </c>
      <c r="AG984" t="n">
        <v>-0.07632911118230212</v>
      </c>
      <c r="AH984" t="b">
        <v>1</v>
      </c>
      <c r="AI984" t="b">
        <v>0</v>
      </c>
      <c r="AJ984" t="n">
        <v>750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1</v>
      </c>
      <c r="AQ984" t="n">
        <v>0</v>
      </c>
      <c r="AR984" t="n">
        <v>0</v>
      </c>
      <c r="AS984" t="n">
        <v>0</v>
      </c>
      <c r="AT984" t="n">
        <v>0.2549036477576475</v>
      </c>
      <c r="AU984" t="n">
        <v>0.08013737943651478</v>
      </c>
      <c r="AV984" t="n">
        <v>0.2549036477576475</v>
      </c>
    </row>
    <row r="985" spans="1:48">
      <c r="A985" t="n">
        <v>982</v>
      </c>
      <c r="B985" t="n">
        <v>0</v>
      </c>
      <c r="C985" t="n">
        <v>0</v>
      </c>
      <c r="D985" t="n">
        <v>0</v>
      </c>
      <c r="E985" t="n">
        <v>7.2</v>
      </c>
      <c r="F985" t="n">
        <v>-0.4298607517708565</v>
      </c>
      <c r="G985" t="n">
        <v>59.31431160671412</v>
      </c>
      <c r="H985" t="n">
        <v>233.9356449768805</v>
      </c>
      <c r="I985" t="n">
        <v>-1.163856272869141</v>
      </c>
      <c r="J985" t="n">
        <v>-1.163856272869141</v>
      </c>
      <c r="K985" t="n">
        <v>-187.3748245824698</v>
      </c>
      <c r="L985" t="n">
        <v>0</v>
      </c>
      <c r="M985" t="n">
        <v>-47.50882976228952</v>
      </c>
      <c r="N985" t="n">
        <v>0</v>
      </c>
      <c r="O985" t="b">
        <v>0</v>
      </c>
      <c r="P985" t="n">
        <v>-1.163856272869141</v>
      </c>
      <c r="Q985" t="n">
        <v>0</v>
      </c>
      <c r="R985" t="n">
        <v>0</v>
      </c>
      <c r="S985" t="n">
        <v>36.99887481075115</v>
      </c>
      <c r="T985" t="n">
        <v>0</v>
      </c>
      <c r="U985" t="n">
        <v>0</v>
      </c>
      <c r="V985" t="n">
        <v>47.50882976228952</v>
      </c>
      <c r="W985" t="n">
        <v>0</v>
      </c>
      <c r="X985" t="n">
        <v>0</v>
      </c>
      <c r="Y985" t="n">
        <v>-21.42817949427903</v>
      </c>
      <c r="Z985" t="n">
        <v>90.81330132305523</v>
      </c>
      <c r="AA985" t="n">
        <v>750</v>
      </c>
      <c r="AB985" t="b">
        <v>0</v>
      </c>
      <c r="AC985" t="b">
        <v>1</v>
      </c>
      <c r="AD985" t="n">
        <v>90.94036409553718</v>
      </c>
      <c r="AE985" t="n">
        <v>-0</v>
      </c>
      <c r="AF985" t="n">
        <v>0</v>
      </c>
      <c r="AG985" t="n">
        <v>-0.07781075511979335</v>
      </c>
      <c r="AH985" t="b">
        <v>1</v>
      </c>
      <c r="AI985" t="b">
        <v>0</v>
      </c>
      <c r="AJ985" t="n">
        <v>750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1</v>
      </c>
      <c r="AQ985" t="n">
        <v>0</v>
      </c>
      <c r="AR985" t="n">
        <v>0</v>
      </c>
      <c r="AS985" t="n">
        <v>0</v>
      </c>
      <c r="AT985" t="n">
        <v>0.2552012652769634</v>
      </c>
      <c r="AU985" t="n">
        <v>0.08023094533202936</v>
      </c>
      <c r="AV985" t="n">
        <v>0.2552012652769634</v>
      </c>
    </row>
    <row r="986" spans="1:48">
      <c r="A986" t="n">
        <v>983</v>
      </c>
      <c r="B986" t="n">
        <v>0</v>
      </c>
      <c r="C986" t="n">
        <v>0</v>
      </c>
      <c r="D986" t="n">
        <v>0</v>
      </c>
      <c r="E986" t="n">
        <v>5.5</v>
      </c>
      <c r="F986" t="n">
        <v>-0.5613041302663824</v>
      </c>
      <c r="G986" t="n">
        <v>45.30954358846218</v>
      </c>
      <c r="H986" t="n">
        <v>178.7008399128948</v>
      </c>
      <c r="I986" t="n">
        <v>-1.232012322502067</v>
      </c>
      <c r="J986" t="n">
        <v>-1.232012322502067</v>
      </c>
      <c r="K986" t="n">
        <v>-259.6550336378951</v>
      </c>
      <c r="L986" t="n">
        <v>0</v>
      </c>
      <c r="M986" t="n">
        <v>-65.83545477634257</v>
      </c>
      <c r="N986" t="n">
        <v>0</v>
      </c>
      <c r="O986" t="b">
        <v>0</v>
      </c>
      <c r="P986" t="n">
        <v>-1.232012322502067</v>
      </c>
      <c r="Q986" t="n">
        <v>0</v>
      </c>
      <c r="R986" t="n">
        <v>0</v>
      </c>
      <c r="S986" t="n">
        <v>36.99887481075115</v>
      </c>
      <c r="T986" t="n">
        <v>0</v>
      </c>
      <c r="U986" t="n">
        <v>0</v>
      </c>
      <c r="V986" t="n">
        <v>65.83545477634257</v>
      </c>
      <c r="W986" t="n">
        <v>0</v>
      </c>
      <c r="X986" t="n">
        <v>0</v>
      </c>
      <c r="Y986" t="n">
        <v>-21.42817949427903</v>
      </c>
      <c r="Z986" t="n">
        <v>90.74053214763816</v>
      </c>
      <c r="AA986" t="n">
        <v>750</v>
      </c>
      <c r="AB986" t="b">
        <v>0</v>
      </c>
      <c r="AC986" t="b">
        <v>1</v>
      </c>
      <c r="AD986" t="n">
        <v>90.932923755435</v>
      </c>
      <c r="AE986" t="n">
        <v>-0</v>
      </c>
      <c r="AF986" t="n">
        <v>0</v>
      </c>
      <c r="AG986" t="n">
        <v>-0.08131223049651737</v>
      </c>
      <c r="AH986" t="b">
        <v>1</v>
      </c>
      <c r="AI986" t="b">
        <v>0</v>
      </c>
      <c r="AJ986" t="n">
        <v>750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1</v>
      </c>
      <c r="AQ986" t="n">
        <v>0</v>
      </c>
      <c r="AR986" t="n">
        <v>0</v>
      </c>
      <c r="AS986" t="n">
        <v>0</v>
      </c>
      <c r="AT986" t="n">
        <v>0.2554826515626061</v>
      </c>
      <c r="AU986" t="n">
        <v>0.08031940840322958</v>
      </c>
      <c r="AV986" t="n">
        <v>0.2554826515626061</v>
      </c>
    </row>
    <row r="987" spans="1:48">
      <c r="A987" t="n">
        <v>984</v>
      </c>
      <c r="B987" t="n">
        <v>0</v>
      </c>
      <c r="C987" t="n">
        <v>0</v>
      </c>
      <c r="D987" t="n">
        <v>0</v>
      </c>
      <c r="E987" t="n">
        <v>3.2</v>
      </c>
      <c r="F987" t="n">
        <v>-0.6582560604969474</v>
      </c>
      <c r="G987" t="n">
        <v>26.36191626965072</v>
      </c>
      <c r="H987" t="n">
        <v>103.9713977675024</v>
      </c>
      <c r="I987" t="n">
        <v>-0.8643398503240554</v>
      </c>
      <c r="J987" t="n">
        <v>-0.8643398503240554</v>
      </c>
      <c r="K987" t="n">
        <v>-313.0970259140536</v>
      </c>
      <c r="L987" t="n">
        <v>0</v>
      </c>
      <c r="M987" t="n">
        <v>-79.3856556577215</v>
      </c>
      <c r="N987" t="n">
        <v>0</v>
      </c>
      <c r="O987" t="b">
        <v>0</v>
      </c>
      <c r="P987" t="n">
        <v>-0.8643398503240554</v>
      </c>
      <c r="Q987" t="n">
        <v>0</v>
      </c>
      <c r="R987" t="n">
        <v>0</v>
      </c>
      <c r="S987" t="n">
        <v>36.99887481075115</v>
      </c>
      <c r="T987" t="n">
        <v>0</v>
      </c>
      <c r="U987" t="n">
        <v>0</v>
      </c>
      <c r="V987" t="n">
        <v>79.38565565772149</v>
      </c>
      <c r="W987" t="n">
        <v>0</v>
      </c>
      <c r="X987" t="n">
        <v>0</v>
      </c>
      <c r="Y987" t="n">
        <v>-21.42817949427903</v>
      </c>
      <c r="Z987" t="n">
        <v>90.66148077302371</v>
      </c>
      <c r="AA987" t="n">
        <v>750</v>
      </c>
      <c r="AB987" t="b">
        <v>0</v>
      </c>
      <c r="AC987" t="b">
        <v>1</v>
      </c>
      <c r="AD987" t="n">
        <v>90.92548341533282</v>
      </c>
      <c r="AE987" t="n">
        <v>-0</v>
      </c>
      <c r="AF987" t="n">
        <v>0</v>
      </c>
      <c r="AG987" t="n">
        <v>-0.08191189879854677</v>
      </c>
      <c r="AH987" t="b">
        <v>1</v>
      </c>
      <c r="AI987" t="b">
        <v>0</v>
      </c>
      <c r="AJ987" t="n">
        <v>750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1</v>
      </c>
      <c r="AQ987" t="n">
        <v>0</v>
      </c>
      <c r="AR987" t="n">
        <v>0</v>
      </c>
      <c r="AS987" t="n">
        <v>0</v>
      </c>
      <c r="AT987" t="n">
        <v>0.2557887455808984</v>
      </c>
      <c r="AU987" t="n">
        <v>0.08041563916611949</v>
      </c>
      <c r="AV987" t="n">
        <v>0.2557887455808984</v>
      </c>
    </row>
    <row r="988" spans="1:48">
      <c r="A988" t="n">
        <v>985</v>
      </c>
      <c r="B988" t="n">
        <v>0</v>
      </c>
      <c r="C988" t="n">
        <v>0</v>
      </c>
      <c r="D988" t="n">
        <v>0</v>
      </c>
      <c r="E988" t="n">
        <v>1.1</v>
      </c>
      <c r="F988" t="n">
        <v>-0.4723382944124948</v>
      </c>
      <c r="G988" t="n">
        <v>9.061908717692436</v>
      </c>
      <c r="H988" t="n">
        <v>35.74016798257897</v>
      </c>
      <c r="I988" t="n">
        <v>-0.2008235780234552</v>
      </c>
      <c r="J988" t="n">
        <v>-0.2008235780234552</v>
      </c>
      <c r="K988" t="n">
        <v>-211.6247214194369</v>
      </c>
      <c r="L988" t="n">
        <v>0</v>
      </c>
      <c r="M988" t="n">
        <v>-53.65738372703776</v>
      </c>
      <c r="N988" t="n">
        <v>0</v>
      </c>
      <c r="O988" t="b">
        <v>0</v>
      </c>
      <c r="P988" t="n">
        <v>-0.2008235780234552</v>
      </c>
      <c r="Q988" t="n">
        <v>0</v>
      </c>
      <c r="R988" t="n">
        <v>0</v>
      </c>
      <c r="S988" t="n">
        <v>36.99887481075115</v>
      </c>
      <c r="T988" t="n">
        <v>0</v>
      </c>
      <c r="U988" t="n">
        <v>0</v>
      </c>
      <c r="V988" t="n">
        <v>53.65738372703776</v>
      </c>
      <c r="W988" t="n">
        <v>0</v>
      </c>
      <c r="X988" t="n">
        <v>0</v>
      </c>
      <c r="Y988" t="n">
        <v>-21.42817949427903</v>
      </c>
      <c r="Z988" t="n">
        <v>90.58649924418481</v>
      </c>
      <c r="AA988" t="n">
        <v>750</v>
      </c>
      <c r="AB988" t="b">
        <v>0</v>
      </c>
      <c r="AC988" t="b">
        <v>1</v>
      </c>
      <c r="AD988" t="n">
        <v>90.91804307523064</v>
      </c>
      <c r="AE988" t="n">
        <v>-0</v>
      </c>
      <c r="AF988" t="n">
        <v>0</v>
      </c>
      <c r="AG988" t="n">
        <v>-0.08374572839944389</v>
      </c>
      <c r="AH988" t="b">
        <v>1</v>
      </c>
      <c r="AI988" t="b">
        <v>0</v>
      </c>
      <c r="AJ988" t="n">
        <v>750</v>
      </c>
      <c r="AK988" t="n">
        <v>0</v>
      </c>
      <c r="AL988" t="n">
        <v>0</v>
      </c>
      <c r="AM988" t="n">
        <v>0</v>
      </c>
      <c r="AN988" t="n">
        <v>0.2695635702047531</v>
      </c>
      <c r="AO988" t="n">
        <v>0</v>
      </c>
      <c r="AP988" t="n">
        <v>1</v>
      </c>
      <c r="AQ988" t="n">
        <v>0</v>
      </c>
      <c r="AR988" t="n">
        <v>0</v>
      </c>
      <c r="AS988" t="n">
        <v>0</v>
      </c>
      <c r="AT988" t="n">
        <v>0.2560794812810157</v>
      </c>
      <c r="AU988" t="n">
        <v>0.08050704153450845</v>
      </c>
      <c r="AV988" t="n">
        <v>0.2560794812810157</v>
      </c>
    </row>
    <row r="989" spans="1:48">
      <c r="A989" t="n">
        <v>986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b">
        <v>0</v>
      </c>
      <c r="P989" t="n">
        <v>0</v>
      </c>
      <c r="Q989" t="n">
        <v>0</v>
      </c>
      <c r="R989" t="n">
        <v>1</v>
      </c>
      <c r="S989" t="n">
        <v>36.99887481075115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-21.42817949427903</v>
      </c>
      <c r="Z989" t="n">
        <v>90.49484695107195</v>
      </c>
      <c r="AA989" t="n">
        <v>0</v>
      </c>
      <c r="AB989" t="b">
        <v>0</v>
      </c>
      <c r="AC989" t="b">
        <v>0</v>
      </c>
      <c r="AD989" t="n">
        <v>90.91060273512846</v>
      </c>
      <c r="AE989" t="n">
        <v>-0</v>
      </c>
      <c r="AF989" t="n">
        <v>0</v>
      </c>
      <c r="AG989" t="n">
        <v>-0.08592659954642279</v>
      </c>
      <c r="AH989" t="b">
        <v>0</v>
      </c>
      <c r="AI989" t="b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0.2695635702047531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</row>
    <row r="990" spans="1:48">
      <c r="A990" t="n">
        <v>987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b">
        <v>0</v>
      </c>
      <c r="P990" t="n">
        <v>0</v>
      </c>
      <c r="Q990" t="n">
        <v>0</v>
      </c>
      <c r="R990" t="n">
        <v>1</v>
      </c>
      <c r="S990" t="n">
        <v>36.99887481075115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-21.42817949427903</v>
      </c>
      <c r="Z990" t="n">
        <v>90.40319465795909</v>
      </c>
      <c r="AA990" t="n">
        <v>0</v>
      </c>
      <c r="AB990" t="b">
        <v>0</v>
      </c>
      <c r="AC990" t="b">
        <v>0</v>
      </c>
      <c r="AD990" t="n">
        <v>90.90316239502629</v>
      </c>
      <c r="AE990" t="n">
        <v>-0</v>
      </c>
      <c r="AF990" t="n">
        <v>0</v>
      </c>
      <c r="AG990" t="n">
        <v>-0.08861776123804455</v>
      </c>
      <c r="AH990" t="b">
        <v>0</v>
      </c>
      <c r="AI990" t="b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</row>
    <row r="991" spans="1:48">
      <c r="A991" t="n">
        <v>988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b">
        <v>0</v>
      </c>
      <c r="P991" t="n">
        <v>0</v>
      </c>
      <c r="Q991" t="n">
        <v>0</v>
      </c>
      <c r="R991" t="n">
        <v>1</v>
      </c>
      <c r="S991" t="n">
        <v>36.99887481075115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-21.42817949427903</v>
      </c>
      <c r="Z991" t="n">
        <v>90.31154236484623</v>
      </c>
      <c r="AA991" t="n">
        <v>0</v>
      </c>
      <c r="AB991" t="b">
        <v>0</v>
      </c>
      <c r="AC991" t="b">
        <v>0</v>
      </c>
      <c r="AD991" t="n">
        <v>90.89572205492411</v>
      </c>
      <c r="AE991" t="n">
        <v>-0</v>
      </c>
      <c r="AF991" t="n">
        <v>0</v>
      </c>
      <c r="AG991" t="n">
        <v>-0.09071536304365285</v>
      </c>
      <c r="AH991" t="b">
        <v>0</v>
      </c>
      <c r="AI991" t="b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</row>
    <row r="992" spans="1:48">
      <c r="A992" t="n">
        <v>989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b">
        <v>0</v>
      </c>
      <c r="P992" t="n">
        <v>0</v>
      </c>
      <c r="Q992" t="n">
        <v>0</v>
      </c>
      <c r="R992" t="n">
        <v>1</v>
      </c>
      <c r="S992" t="n">
        <v>36.99887481075115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-21.42817949427903</v>
      </c>
      <c r="Z992" t="n">
        <v>90.21989007173337</v>
      </c>
      <c r="AA992" t="n">
        <v>0</v>
      </c>
      <c r="AB992" t="b">
        <v>0</v>
      </c>
      <c r="AC992" t="b">
        <v>0</v>
      </c>
      <c r="AD992" t="n">
        <v>90.88828171482193</v>
      </c>
      <c r="AE992" t="n">
        <v>-0</v>
      </c>
      <c r="AF992" t="n">
        <v>0</v>
      </c>
      <c r="AG992" t="n">
        <v>-0.0934098374391138</v>
      </c>
      <c r="AH992" t="b">
        <v>0</v>
      </c>
      <c r="AI992" t="b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</row>
    <row r="993" spans="1:48">
      <c r="A993" t="n">
        <v>990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b">
        <v>0</v>
      </c>
      <c r="P993" t="n">
        <v>0</v>
      </c>
      <c r="Q993" t="n">
        <v>0</v>
      </c>
      <c r="R993" t="n">
        <v>1</v>
      </c>
      <c r="S993" t="n">
        <v>36.99887481075115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-21.42817949427903</v>
      </c>
      <c r="Z993" t="n">
        <v>90.12823777862052</v>
      </c>
      <c r="AA993" t="n">
        <v>0</v>
      </c>
      <c r="AB993" t="b">
        <v>0</v>
      </c>
      <c r="AC993" t="b">
        <v>0</v>
      </c>
      <c r="AD993" t="n">
        <v>90.88084137471975</v>
      </c>
      <c r="AE993" t="n">
        <v>-0</v>
      </c>
      <c r="AF993" t="n">
        <v>0</v>
      </c>
      <c r="AG993" t="n">
        <v>-0.09296672399715278</v>
      </c>
      <c r="AH993" t="b">
        <v>0</v>
      </c>
      <c r="AI993" t="b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</row>
    <row r="994" spans="1:48">
      <c r="A994" t="n">
        <v>991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b">
        <v>0</v>
      </c>
      <c r="P994" t="n">
        <v>0</v>
      </c>
      <c r="Q994" t="n">
        <v>0</v>
      </c>
      <c r="R994" t="n">
        <v>1</v>
      </c>
      <c r="S994" t="n">
        <v>36.99887481075115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-21.42817949427903</v>
      </c>
      <c r="Z994" t="n">
        <v>90.03658548550766</v>
      </c>
      <c r="AA994" t="n">
        <v>0</v>
      </c>
      <c r="AB994" t="b">
        <v>0</v>
      </c>
      <c r="AC994" t="b">
        <v>0</v>
      </c>
      <c r="AD994" t="n">
        <v>90.87340103461757</v>
      </c>
      <c r="AE994" t="n">
        <v>-0</v>
      </c>
      <c r="AF994" t="n">
        <v>0</v>
      </c>
      <c r="AG994" t="n">
        <v>-0.09237620605793812</v>
      </c>
      <c r="AH994" t="b">
        <v>0</v>
      </c>
      <c r="AI994" t="b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</row>
    <row r="995" spans="1:48">
      <c r="A995" t="n">
        <v>992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b">
        <v>0</v>
      </c>
      <c r="P995" t="n">
        <v>0</v>
      </c>
      <c r="Q995" t="n">
        <v>0</v>
      </c>
      <c r="R995" t="n">
        <v>1</v>
      </c>
      <c r="S995" t="n">
        <v>36.99887481075115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-21.42817949427903</v>
      </c>
      <c r="Z995" t="n">
        <v>89.9449331923948</v>
      </c>
      <c r="AA995" t="n">
        <v>0</v>
      </c>
      <c r="AB995" t="b">
        <v>0</v>
      </c>
      <c r="AC995" t="b">
        <v>0</v>
      </c>
      <c r="AD995" t="n">
        <v>90.86596069451539</v>
      </c>
      <c r="AE995" t="n">
        <v>-0</v>
      </c>
      <c r="AF995" t="n">
        <v>0</v>
      </c>
      <c r="AG995" t="n">
        <v>-0.09195528232662731</v>
      </c>
      <c r="AH995" t="b">
        <v>0</v>
      </c>
      <c r="AI995" t="b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</row>
    <row r="996" spans="1:48">
      <c r="A996" t="n">
        <v>993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b">
        <v>0</v>
      </c>
      <c r="P996" t="n">
        <v>0</v>
      </c>
      <c r="Q996" t="n">
        <v>0</v>
      </c>
      <c r="R996" t="n">
        <v>1</v>
      </c>
      <c r="S996" t="n">
        <v>36.99887481075115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-21.42817949427903</v>
      </c>
      <c r="Z996" t="n">
        <v>89.85328089928194</v>
      </c>
      <c r="AA996" t="n">
        <v>0</v>
      </c>
      <c r="AB996" t="b">
        <v>0</v>
      </c>
      <c r="AC996" t="b">
        <v>0</v>
      </c>
      <c r="AD996" t="n">
        <v>90.85852035441322</v>
      </c>
      <c r="AE996" t="n">
        <v>-0</v>
      </c>
      <c r="AF996" t="n">
        <v>0</v>
      </c>
      <c r="AG996" t="n">
        <v>-0.09139088838863096</v>
      </c>
      <c r="AH996" t="b">
        <v>0</v>
      </c>
      <c r="AI996" t="b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</row>
    <row r="997" spans="1:48">
      <c r="A997" t="n">
        <v>994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b">
        <v>0</v>
      </c>
      <c r="P997" t="n">
        <v>0</v>
      </c>
      <c r="Q997" t="n">
        <v>0</v>
      </c>
      <c r="R997" t="n">
        <v>1</v>
      </c>
      <c r="S997" t="n">
        <v>36.99887481075115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-21.42817949427903</v>
      </c>
      <c r="Z997" t="n">
        <v>89.76162860616908</v>
      </c>
      <c r="AA997" t="n">
        <v>0</v>
      </c>
      <c r="AB997" t="b">
        <v>0</v>
      </c>
      <c r="AC997" t="b">
        <v>0</v>
      </c>
      <c r="AD997" t="n">
        <v>90.85108001431104</v>
      </c>
      <c r="AE997" t="n">
        <v>-0</v>
      </c>
      <c r="AF997" t="n">
        <v>0</v>
      </c>
      <c r="AG997" t="n">
        <v>-0.09145164811090783</v>
      </c>
      <c r="AH997" t="b">
        <v>0</v>
      </c>
      <c r="AI997" t="b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</row>
    <row r="998" spans="1:48">
      <c r="A998" t="n">
        <v>995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b">
        <v>0</v>
      </c>
      <c r="P998" t="n">
        <v>0</v>
      </c>
      <c r="Q998" t="n">
        <v>0</v>
      </c>
      <c r="R998" t="n">
        <v>1</v>
      </c>
      <c r="S998" t="n">
        <v>36.99887481075115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-21.42817949427903</v>
      </c>
      <c r="Z998" t="n">
        <v>89.66997631305622</v>
      </c>
      <c r="AA998" t="n">
        <v>0</v>
      </c>
      <c r="AB998" t="b">
        <v>0</v>
      </c>
      <c r="AC998" t="b">
        <v>0</v>
      </c>
      <c r="AD998" t="n">
        <v>90.84363967420886</v>
      </c>
      <c r="AE998" t="n">
        <v>-0</v>
      </c>
      <c r="AF998" t="n">
        <v>0</v>
      </c>
      <c r="AG998" t="n">
        <v>-0.0915303277679741</v>
      </c>
      <c r="AH998" t="b">
        <v>0</v>
      </c>
      <c r="AI998" t="b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</row>
    <row r="999" spans="1:48">
      <c r="A999" t="n">
        <v>996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b">
        <v>0</v>
      </c>
      <c r="P999" t="n">
        <v>0</v>
      </c>
      <c r="Q999" t="n">
        <v>0</v>
      </c>
      <c r="R999" t="n">
        <v>1</v>
      </c>
      <c r="S999" t="n">
        <v>36.99887481075115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-21.42817949427903</v>
      </c>
      <c r="Z999" t="n">
        <v>89.57832401994337</v>
      </c>
      <c r="AA999" t="n">
        <v>0</v>
      </c>
      <c r="AB999" t="b">
        <v>0</v>
      </c>
      <c r="AC999" t="b">
        <v>0</v>
      </c>
      <c r="AD999" t="n">
        <v>90.83619933410668</v>
      </c>
      <c r="AE999" t="n">
        <v>-0</v>
      </c>
      <c r="AF999" t="n">
        <v>0</v>
      </c>
      <c r="AG999" t="n">
        <v>-0.09158283159504976</v>
      </c>
      <c r="AH999" t="b">
        <v>0</v>
      </c>
      <c r="AI999" t="b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</row>
    <row r="1000" spans="1:48">
      <c r="A1000" t="n">
        <v>997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b">
        <v>0</v>
      </c>
      <c r="P1000" t="n">
        <v>0</v>
      </c>
      <c r="Q1000" t="n">
        <v>0</v>
      </c>
      <c r="R1000" t="n">
        <v>1</v>
      </c>
      <c r="S1000" t="n">
        <v>36.99887481075115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-21.42817949427903</v>
      </c>
      <c r="Z1000" t="n">
        <v>89.48667172683051</v>
      </c>
      <c r="AA1000" t="n">
        <v>0</v>
      </c>
      <c r="AB1000" t="b">
        <v>0</v>
      </c>
      <c r="AC1000" t="b">
        <v>0</v>
      </c>
      <c r="AD1000" t="n">
        <v>90.8287589940045</v>
      </c>
      <c r="AE1000" t="n">
        <v>-0</v>
      </c>
      <c r="AF1000" t="n">
        <v>0</v>
      </c>
      <c r="AG1000" t="n">
        <v>-0.09165229311285789</v>
      </c>
      <c r="AH1000" t="b">
        <v>0</v>
      </c>
      <c r="AI1000" t="b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</row>
    <row r="1001" spans="1:48">
      <c r="A1001" t="n">
        <v>998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b">
        <v>0</v>
      </c>
      <c r="P1001" t="n">
        <v>0</v>
      </c>
      <c r="Q1001" t="n">
        <v>0</v>
      </c>
      <c r="R1001" t="n">
        <v>1</v>
      </c>
      <c r="S1001" t="n">
        <v>36.99887481075115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-21.42817949427903</v>
      </c>
      <c r="Z1001" t="n">
        <v>89.39501943371765</v>
      </c>
      <c r="AA1001" t="n">
        <v>0</v>
      </c>
      <c r="AB1001" t="b">
        <v>0</v>
      </c>
      <c r="AC1001" t="b">
        <v>0</v>
      </c>
      <c r="AD1001" t="n">
        <v>90.82131865390232</v>
      </c>
      <c r="AE1001" t="n">
        <v>-0</v>
      </c>
      <c r="AF1001" t="n">
        <v>0</v>
      </c>
      <c r="AG1001" t="n">
        <v>-0.09165229311285905</v>
      </c>
      <c r="AH1001" t="b">
        <v>0</v>
      </c>
      <c r="AI1001" t="b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</row>
    <row r="1002" spans="1:48">
      <c r="A1002" t="n">
        <v>999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b">
        <v>0</v>
      </c>
      <c r="P1002" t="n">
        <v>0</v>
      </c>
      <c r="Q1002" t="n">
        <v>0</v>
      </c>
      <c r="R1002" t="n">
        <v>1</v>
      </c>
      <c r="S1002" t="n">
        <v>36.99887481075115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-21.42817949427903</v>
      </c>
      <c r="Z1002" t="n">
        <v>89.30336714060479</v>
      </c>
      <c r="AA1002" t="n">
        <v>0</v>
      </c>
      <c r="AB1002" t="b">
        <v>0</v>
      </c>
      <c r="AC1002" t="b">
        <v>0</v>
      </c>
      <c r="AD1002" t="n">
        <v>90.81387831380015</v>
      </c>
      <c r="AE1002" t="n">
        <v>-0</v>
      </c>
      <c r="AF1002" t="n">
        <v>0</v>
      </c>
      <c r="AG1002" t="n">
        <v>-0.0916522931128585</v>
      </c>
      <c r="AH1002" t="b">
        <v>0</v>
      </c>
      <c r="AI1002" t="b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</row>
    <row r="1003" spans="1:48">
      <c r="A1003" t="n">
        <v>1000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b">
        <v>0</v>
      </c>
      <c r="P1003" t="n">
        <v>0</v>
      </c>
      <c r="Q1003" t="n">
        <v>0</v>
      </c>
      <c r="R1003" t="n">
        <v>1</v>
      </c>
      <c r="S1003" t="n">
        <v>36.99887481075115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-21.42817949427903</v>
      </c>
      <c r="Z1003" t="n">
        <v>89.21171484749193</v>
      </c>
      <c r="AA1003" t="n">
        <v>0</v>
      </c>
      <c r="AB1003" t="b">
        <v>0</v>
      </c>
      <c r="AC1003" t="b">
        <v>0</v>
      </c>
      <c r="AD1003" t="n">
        <v>90.80643797369797</v>
      </c>
      <c r="AE1003" t="n">
        <v>-0</v>
      </c>
      <c r="AF1003" t="n">
        <v>0</v>
      </c>
      <c r="AG1003" t="n">
        <v>-0.09165229311285789</v>
      </c>
      <c r="AH1003" t="b">
        <v>0</v>
      </c>
      <c r="AI1003" t="b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</row>
    <row r="1004" spans="1:48">
      <c r="A1004" t="n">
        <v>1001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b">
        <v>0</v>
      </c>
      <c r="P1004" t="n">
        <v>0</v>
      </c>
      <c r="Q1004" t="n">
        <v>0</v>
      </c>
      <c r="R1004" t="n">
        <v>1</v>
      </c>
      <c r="S1004" t="n">
        <v>36.99887481075115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-21.42817949427903</v>
      </c>
      <c r="Z1004" t="n">
        <v>89.12006255437907</v>
      </c>
      <c r="AA1004" t="n">
        <v>0</v>
      </c>
      <c r="AB1004" t="b">
        <v>0</v>
      </c>
      <c r="AC1004" t="b">
        <v>0</v>
      </c>
      <c r="AD1004" t="n">
        <v>90.79899763359579</v>
      </c>
      <c r="AE1004" t="n">
        <v>-0</v>
      </c>
      <c r="AF1004" t="n">
        <v>0</v>
      </c>
      <c r="AG1004" t="n">
        <v>-0.09165229311285905</v>
      </c>
      <c r="AH1004" t="b">
        <v>0</v>
      </c>
      <c r="AI1004" t="b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</row>
    <row r="1005" spans="1:48">
      <c r="A1005" t="n">
        <v>1002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b">
        <v>0</v>
      </c>
      <c r="P1005" t="n">
        <v>0</v>
      </c>
      <c r="Q1005" t="n">
        <v>0</v>
      </c>
      <c r="R1005" t="n">
        <v>1</v>
      </c>
      <c r="S1005" t="n">
        <v>36.99887481075115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-21.42817949427903</v>
      </c>
      <c r="Z1005" t="n">
        <v>89.02841026126622</v>
      </c>
      <c r="AA1005" t="n">
        <v>0</v>
      </c>
      <c r="AB1005" t="b">
        <v>0</v>
      </c>
      <c r="AC1005" t="b">
        <v>0</v>
      </c>
      <c r="AD1005" t="n">
        <v>90.79155729349361</v>
      </c>
      <c r="AE1005" t="n">
        <v>-0</v>
      </c>
      <c r="AF1005" t="n">
        <v>0</v>
      </c>
      <c r="AG1005" t="n">
        <v>-0.0916522931128585</v>
      </c>
      <c r="AH1005" t="b">
        <v>0</v>
      </c>
      <c r="AI1005" t="b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</row>
    <row r="1006" spans="1:48">
      <c r="A1006" t="n">
        <v>1003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b">
        <v>0</v>
      </c>
      <c r="P1006" t="n">
        <v>0</v>
      </c>
      <c r="Q1006" t="n">
        <v>0</v>
      </c>
      <c r="R1006" t="n">
        <v>1</v>
      </c>
      <c r="S1006" t="n">
        <v>36.99887481075115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-21.42817949427903</v>
      </c>
      <c r="Z1006" t="n">
        <v>88.93675796815336</v>
      </c>
      <c r="AA1006" t="n">
        <v>0</v>
      </c>
      <c r="AB1006" t="b">
        <v>0</v>
      </c>
      <c r="AC1006" t="b">
        <v>0</v>
      </c>
      <c r="AD1006" t="n">
        <v>90.78411695339143</v>
      </c>
      <c r="AE1006" t="n">
        <v>-0</v>
      </c>
      <c r="AF1006" t="n">
        <v>0</v>
      </c>
      <c r="AG1006" t="n">
        <v>-0.09165229311285789</v>
      </c>
      <c r="AH1006" t="b">
        <v>0</v>
      </c>
      <c r="AI1006" t="b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</row>
    <row r="1007" spans="1:48">
      <c r="A1007" t="n">
        <v>1004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b">
        <v>0</v>
      </c>
      <c r="P1007" t="n">
        <v>0</v>
      </c>
      <c r="Q1007" t="n">
        <v>0</v>
      </c>
      <c r="R1007" t="n">
        <v>1</v>
      </c>
      <c r="S1007" t="n">
        <v>36.99887481075115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-21.42817949427903</v>
      </c>
      <c r="Z1007" t="n">
        <v>88.8451056750405</v>
      </c>
      <c r="AA1007" t="n">
        <v>0</v>
      </c>
      <c r="AB1007" t="b">
        <v>0</v>
      </c>
      <c r="AC1007" t="b">
        <v>0</v>
      </c>
      <c r="AD1007" t="n">
        <v>90.77667661328925</v>
      </c>
      <c r="AE1007" t="n">
        <v>-0</v>
      </c>
      <c r="AF1007" t="n">
        <v>0</v>
      </c>
      <c r="AG1007" t="n">
        <v>-0.09165229311285905</v>
      </c>
      <c r="AH1007" t="b">
        <v>0</v>
      </c>
      <c r="AI1007" t="b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</row>
    <row r="1008" spans="1:48">
      <c r="A1008" t="n">
        <v>1005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b">
        <v>0</v>
      </c>
      <c r="P1008" t="n">
        <v>0</v>
      </c>
      <c r="Q1008" t="n">
        <v>0</v>
      </c>
      <c r="R1008" t="n">
        <v>1</v>
      </c>
      <c r="S1008" t="n">
        <v>36.99887481075115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-21.42817949427903</v>
      </c>
      <c r="Z1008" t="n">
        <v>88.75345338192764</v>
      </c>
      <c r="AA1008" t="n">
        <v>0</v>
      </c>
      <c r="AB1008" t="b">
        <v>0</v>
      </c>
      <c r="AC1008" t="b">
        <v>0</v>
      </c>
      <c r="AD1008" t="n">
        <v>90.76923627318708</v>
      </c>
      <c r="AE1008" t="n">
        <v>-0</v>
      </c>
      <c r="AF1008" t="n">
        <v>0</v>
      </c>
      <c r="AG1008" t="n">
        <v>-0.09165450104178269</v>
      </c>
      <c r="AH1008" t="b">
        <v>0</v>
      </c>
      <c r="AI1008" t="b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</row>
    <row r="1009" spans="1:48">
      <c r="A1009" t="n">
        <v>1006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b">
        <v>0</v>
      </c>
      <c r="P1009" t="n">
        <v>0</v>
      </c>
      <c r="Q1009" t="n">
        <v>0</v>
      </c>
      <c r="R1009" t="n">
        <v>1</v>
      </c>
      <c r="S1009" t="n">
        <v>36.99887481075115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-21.42817949427903</v>
      </c>
      <c r="Z1009" t="n">
        <v>88.66180108881478</v>
      </c>
      <c r="AA1009" t="n">
        <v>0</v>
      </c>
      <c r="AB1009" t="b">
        <v>0</v>
      </c>
      <c r="AC1009" t="b">
        <v>0</v>
      </c>
      <c r="AD1009" t="n">
        <v>90.7617959330849</v>
      </c>
      <c r="AE1009" t="n">
        <v>-0</v>
      </c>
      <c r="AF1009" t="n">
        <v>0</v>
      </c>
      <c r="AG1009" t="n">
        <v>-0.09166400314635703</v>
      </c>
      <c r="AH1009" t="b">
        <v>0</v>
      </c>
      <c r="AI1009" t="b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</row>
    <row r="1010" spans="1:48">
      <c r="A1010" t="n">
        <v>1007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b">
        <v>0</v>
      </c>
      <c r="P1010" t="n">
        <v>0</v>
      </c>
      <c r="Q1010" t="n">
        <v>0</v>
      </c>
      <c r="R1010" t="n">
        <v>1</v>
      </c>
      <c r="S1010" t="n">
        <v>36.99887481075115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-21.42817949427903</v>
      </c>
      <c r="Z1010" t="n">
        <v>88.57014879570193</v>
      </c>
      <c r="AA1010" t="n">
        <v>0</v>
      </c>
      <c r="AB1010" t="b">
        <v>0</v>
      </c>
      <c r="AC1010" t="b">
        <v>0</v>
      </c>
      <c r="AD1010" t="n">
        <v>90.75435559298272</v>
      </c>
      <c r="AE1010" t="n">
        <v>-0</v>
      </c>
      <c r="AF1010" t="n">
        <v>0</v>
      </c>
      <c r="AG1010" t="n">
        <v>-0.09167350525093315</v>
      </c>
      <c r="AH1010" t="b">
        <v>0</v>
      </c>
      <c r="AI1010" t="b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</row>
    <row r="1011" spans="1:48">
      <c r="A1011" t="n">
        <v>1008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b">
        <v>0</v>
      </c>
      <c r="P1011" t="n">
        <v>0</v>
      </c>
      <c r="Q1011" t="n">
        <v>0</v>
      </c>
      <c r="R1011" t="n">
        <v>1</v>
      </c>
      <c r="S1011" t="n">
        <v>36.99887481075115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-21.42817949427903</v>
      </c>
      <c r="Z1011" t="n">
        <v>88.47849650258907</v>
      </c>
      <c r="AA1011" t="n">
        <v>0</v>
      </c>
      <c r="AB1011" t="b">
        <v>0</v>
      </c>
      <c r="AC1011" t="b">
        <v>0</v>
      </c>
      <c r="AD1011" t="n">
        <v>90.74691525288054</v>
      </c>
      <c r="AE1011" t="n">
        <v>-0</v>
      </c>
      <c r="AF1011" t="n">
        <v>0</v>
      </c>
      <c r="AG1011" t="n">
        <v>-0.0916830073555075</v>
      </c>
      <c r="AH1011" t="b">
        <v>0</v>
      </c>
      <c r="AI1011" t="b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</row>
    <row r="1012" spans="1:48">
      <c r="A1012" t="n">
        <v>1009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b">
        <v>0</v>
      </c>
      <c r="P1012" t="n">
        <v>0</v>
      </c>
      <c r="Q1012" t="n">
        <v>0</v>
      </c>
      <c r="R1012" t="n">
        <v>1</v>
      </c>
      <c r="S1012" t="n">
        <v>36.99887481075115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-21.42817949427903</v>
      </c>
      <c r="Z1012" t="n">
        <v>88.38684420947621</v>
      </c>
      <c r="AA1012" t="n">
        <v>0</v>
      </c>
      <c r="AB1012" t="b">
        <v>0</v>
      </c>
      <c r="AC1012" t="b">
        <v>0</v>
      </c>
      <c r="AD1012" t="n">
        <v>90.73947491277836</v>
      </c>
      <c r="AE1012" t="n">
        <v>-0</v>
      </c>
      <c r="AF1012" t="n">
        <v>0</v>
      </c>
      <c r="AG1012" t="n">
        <v>-0.09167263809976373</v>
      </c>
      <c r="AH1012" t="b">
        <v>0</v>
      </c>
      <c r="AI1012" t="b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</row>
    <row r="1013" spans="1:48">
      <c r="A1013" t="n">
        <v>1010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b">
        <v>0</v>
      </c>
      <c r="P1013" t="n">
        <v>0</v>
      </c>
      <c r="Q1013" t="n">
        <v>0</v>
      </c>
      <c r="R1013" t="n">
        <v>1</v>
      </c>
      <c r="S1013" t="n">
        <v>36.99887481075115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-21.42817949427903</v>
      </c>
      <c r="Z1013" t="n">
        <v>88.29519191636335</v>
      </c>
      <c r="AA1013" t="n">
        <v>0</v>
      </c>
      <c r="AB1013" t="b">
        <v>0</v>
      </c>
      <c r="AC1013" t="b">
        <v>0</v>
      </c>
      <c r="AD1013" t="n">
        <v>90.73203457267618</v>
      </c>
      <c r="AE1013" t="n">
        <v>-0</v>
      </c>
      <c r="AF1013" t="n">
        <v>0</v>
      </c>
      <c r="AG1013" t="n">
        <v>-0.09158292401661244</v>
      </c>
      <c r="AH1013" t="b">
        <v>0</v>
      </c>
      <c r="AI1013" t="b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</row>
    <row r="1014" spans="1:48">
      <c r="A1014" t="n">
        <v>1011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b">
        <v>0</v>
      </c>
      <c r="P1014" t="n">
        <v>0</v>
      </c>
      <c r="Q1014" t="n">
        <v>0</v>
      </c>
      <c r="R1014" t="n">
        <v>1</v>
      </c>
      <c r="S1014" t="n">
        <v>36.99887481075115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-21.42817949427903</v>
      </c>
      <c r="Z1014" t="n">
        <v>88.20353962325049</v>
      </c>
      <c r="AA1014" t="n">
        <v>0</v>
      </c>
      <c r="AB1014" t="b">
        <v>0</v>
      </c>
      <c r="AC1014" t="b">
        <v>0</v>
      </c>
      <c r="AD1014" t="n">
        <v>90.72459423257401</v>
      </c>
      <c r="AE1014" t="n">
        <v>-0</v>
      </c>
      <c r="AF1014" t="n">
        <v>0</v>
      </c>
      <c r="AG1014" t="n">
        <v>-0.09149320993345939</v>
      </c>
      <c r="AH1014" t="b">
        <v>0</v>
      </c>
      <c r="AI1014" t="b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</row>
    <row r="1015" spans="1:48">
      <c r="A1015" t="n">
        <v>1012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b">
        <v>0</v>
      </c>
      <c r="P1015" t="n">
        <v>0</v>
      </c>
      <c r="Q1015" t="n">
        <v>0</v>
      </c>
      <c r="R1015" t="n">
        <v>1</v>
      </c>
      <c r="S1015" t="n">
        <v>36.99887481075115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-21.42817949427903</v>
      </c>
      <c r="Z1015" t="n">
        <v>88.11188733013763</v>
      </c>
      <c r="AA1015" t="n">
        <v>0</v>
      </c>
      <c r="AB1015" t="b">
        <v>0</v>
      </c>
      <c r="AC1015" t="b">
        <v>0</v>
      </c>
      <c r="AD1015" t="n">
        <v>90.71715389247183</v>
      </c>
      <c r="AE1015" t="n">
        <v>-0</v>
      </c>
      <c r="AF1015" t="n">
        <v>0</v>
      </c>
      <c r="AG1015" t="n">
        <v>-0.09140349585030633</v>
      </c>
      <c r="AH1015" t="b">
        <v>0</v>
      </c>
      <c r="AI1015" t="b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</row>
    <row r="1016" spans="1:48">
      <c r="A1016" t="n">
        <v>1013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b">
        <v>0</v>
      </c>
      <c r="P1016" t="n">
        <v>0</v>
      </c>
      <c r="Q1016" t="n">
        <v>0</v>
      </c>
      <c r="R1016" t="n">
        <v>1</v>
      </c>
      <c r="S1016" t="n">
        <v>36.99887481075115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-21.42817949427903</v>
      </c>
      <c r="Z1016" t="n">
        <v>88.02023503702478</v>
      </c>
      <c r="AA1016" t="n">
        <v>0</v>
      </c>
      <c r="AB1016" t="b">
        <v>0</v>
      </c>
      <c r="AC1016" t="b">
        <v>0</v>
      </c>
      <c r="AD1016" t="n">
        <v>90.70971355236965</v>
      </c>
      <c r="AE1016" t="n">
        <v>-0</v>
      </c>
      <c r="AF1016" t="n">
        <v>0</v>
      </c>
      <c r="AG1016" t="n">
        <v>-0.0914131385687465</v>
      </c>
      <c r="AH1016" t="b">
        <v>0</v>
      </c>
      <c r="AI1016" t="b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</row>
    <row r="1017" spans="1:48">
      <c r="A1017" t="n">
        <v>1014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b">
        <v>0</v>
      </c>
      <c r="P1017" t="n">
        <v>0</v>
      </c>
      <c r="Q1017" t="n">
        <v>0</v>
      </c>
      <c r="R1017" t="n">
        <v>1</v>
      </c>
      <c r="S1017" t="n">
        <v>36.99887481075115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-21.42817949427903</v>
      </c>
      <c r="Z1017" t="n">
        <v>87.92858274391192</v>
      </c>
      <c r="AA1017" t="n">
        <v>0</v>
      </c>
      <c r="AB1017" t="b">
        <v>0</v>
      </c>
      <c r="AC1017" t="b">
        <v>0</v>
      </c>
      <c r="AD1017" t="n">
        <v>90.70227321226747</v>
      </c>
      <c r="AE1017" t="n">
        <v>-0</v>
      </c>
      <c r="AF1017" t="n">
        <v>0</v>
      </c>
      <c r="AG1017" t="n">
        <v>-0.09172877191619688</v>
      </c>
      <c r="AH1017" t="b">
        <v>0</v>
      </c>
      <c r="AI1017" t="b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</row>
    <row r="1018" spans="1:48">
      <c r="A1018" t="n">
        <v>1015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b">
        <v>0</v>
      </c>
      <c r="P1018" t="n">
        <v>0</v>
      </c>
      <c r="Q1018" t="n">
        <v>0</v>
      </c>
      <c r="R1018" t="n">
        <v>1</v>
      </c>
      <c r="S1018" t="n">
        <v>36.99887481075115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-21.42817949427903</v>
      </c>
      <c r="Z1018" t="n">
        <v>87.83693045079906</v>
      </c>
      <c r="AA1018" t="n">
        <v>0</v>
      </c>
      <c r="AB1018" t="b">
        <v>0</v>
      </c>
      <c r="AC1018" t="b">
        <v>0</v>
      </c>
      <c r="AD1018" t="n">
        <v>90.69483287216529</v>
      </c>
      <c r="AE1018" t="n">
        <v>-0</v>
      </c>
      <c r="AF1018" t="n">
        <v>0</v>
      </c>
      <c r="AG1018" t="n">
        <v>-0.09187832139357316</v>
      </c>
      <c r="AH1018" t="b">
        <v>0</v>
      </c>
      <c r="AI1018" t="b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</row>
    <row r="1019" spans="1:48">
      <c r="A1019" t="n">
        <v>1016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b">
        <v>0</v>
      </c>
      <c r="P1019" t="n">
        <v>0</v>
      </c>
      <c r="Q1019" t="n">
        <v>0</v>
      </c>
      <c r="R1019" t="n">
        <v>1</v>
      </c>
      <c r="S1019" t="n">
        <v>36.99887481075115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-21.42817949427903</v>
      </c>
      <c r="Z1019" t="n">
        <v>87.7452781576862</v>
      </c>
      <c r="AA1019" t="n">
        <v>0</v>
      </c>
      <c r="AB1019" t="b">
        <v>0</v>
      </c>
      <c r="AC1019" t="b">
        <v>0</v>
      </c>
      <c r="AD1019" t="n">
        <v>90.68739253206311</v>
      </c>
      <c r="AE1019" t="n">
        <v>-0</v>
      </c>
      <c r="AF1019" t="n">
        <v>0</v>
      </c>
      <c r="AG1019" t="n">
        <v>-0.09193132208056048</v>
      </c>
      <c r="AH1019" t="b">
        <v>0</v>
      </c>
      <c r="AI1019" t="b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</row>
    <row r="1020" spans="1:48">
      <c r="A1020" t="n">
        <v>1017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b">
        <v>0</v>
      </c>
      <c r="P1020" t="n">
        <v>0</v>
      </c>
      <c r="Q1020" t="n">
        <v>0</v>
      </c>
      <c r="R1020" t="n">
        <v>1</v>
      </c>
      <c r="S1020" t="n">
        <v>36.99887481075115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-21.42817949427903</v>
      </c>
      <c r="Z1020" t="n">
        <v>87.65309596163154</v>
      </c>
      <c r="AA1020" t="n">
        <v>0</v>
      </c>
      <c r="AB1020" t="b">
        <v>0</v>
      </c>
      <c r="AC1020" t="b">
        <v>0</v>
      </c>
      <c r="AD1020" t="n">
        <v>90.67995219196094</v>
      </c>
      <c r="AE1020" t="n">
        <v>-0</v>
      </c>
      <c r="AF1020" t="n">
        <v>0</v>
      </c>
      <c r="AG1020" t="n">
        <v>-0.09199983428066488</v>
      </c>
      <c r="AH1020" t="b">
        <v>0</v>
      </c>
      <c r="AI1020" t="b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</row>
    <row r="1021" spans="1:48">
      <c r="A1021" t="n">
        <v>1018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b">
        <v>0</v>
      </c>
      <c r="P1021" t="n">
        <v>0</v>
      </c>
      <c r="Q1021" t="n">
        <v>0</v>
      </c>
      <c r="R1021" t="n">
        <v>1</v>
      </c>
      <c r="S1021" t="n">
        <v>36.99887481075115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-21.42817949427903</v>
      </c>
      <c r="Z1021" t="n">
        <v>87.55916316342069</v>
      </c>
      <c r="AA1021" t="n">
        <v>0</v>
      </c>
      <c r="AB1021" t="b">
        <v>0</v>
      </c>
      <c r="AC1021" t="b">
        <v>0</v>
      </c>
      <c r="AD1021" t="n">
        <v>90.67251185185876</v>
      </c>
      <c r="AE1021" t="n">
        <v>-0</v>
      </c>
      <c r="AF1021" t="n">
        <v>0</v>
      </c>
      <c r="AG1021" t="n">
        <v>-0.09226207759520966</v>
      </c>
      <c r="AH1021" t="b">
        <v>0</v>
      </c>
      <c r="AI1021" t="b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</row>
    <row r="1022" spans="1:48">
      <c r="A1022" t="n">
        <v>1019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b">
        <v>0</v>
      </c>
      <c r="P1022" t="n">
        <v>0</v>
      </c>
      <c r="Q1022" t="n">
        <v>0</v>
      </c>
      <c r="R1022" t="n">
        <v>1</v>
      </c>
      <c r="S1022" t="n">
        <v>36.99887481075115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-21.42817949427903</v>
      </c>
      <c r="Z1022" t="n">
        <v>87.46523036520985</v>
      </c>
      <c r="AA1022" t="n">
        <v>0</v>
      </c>
      <c r="AB1022" t="b">
        <v>0</v>
      </c>
      <c r="AC1022" t="b">
        <v>0</v>
      </c>
      <c r="AD1022" t="n">
        <v>90.66507151175658</v>
      </c>
      <c r="AE1022" t="n">
        <v>-0</v>
      </c>
      <c r="AF1022" t="n">
        <v>0</v>
      </c>
      <c r="AG1022" t="n">
        <v>-0.09415577153204852</v>
      </c>
      <c r="AH1022" t="b">
        <v>0</v>
      </c>
      <c r="AI1022" t="b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</row>
    <row r="1023" spans="1:48">
      <c r="A1023" t="n">
        <v>1020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b">
        <v>0</v>
      </c>
      <c r="P1023" t="n">
        <v>0</v>
      </c>
      <c r="Q1023" t="n">
        <v>0</v>
      </c>
      <c r="R1023" t="n">
        <v>1</v>
      </c>
      <c r="S1023" t="n">
        <v>36.99887481075115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-21.42817949427903</v>
      </c>
      <c r="Z1023" t="n">
        <v>87.371297566999</v>
      </c>
      <c r="AA1023" t="n">
        <v>0</v>
      </c>
      <c r="AB1023" t="b">
        <v>0</v>
      </c>
      <c r="AC1023" t="b">
        <v>0</v>
      </c>
      <c r="AD1023" t="n">
        <v>90.6576311716544</v>
      </c>
      <c r="AE1023" t="n">
        <v>-0</v>
      </c>
      <c r="AF1023" t="n">
        <v>0</v>
      </c>
      <c r="AG1023" t="n">
        <v>-0.09664635991338721</v>
      </c>
      <c r="AH1023" t="b">
        <v>0</v>
      </c>
      <c r="AI1023" t="b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</row>
    <row r="1024" spans="1:48">
      <c r="A1024" t="n">
        <v>1021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b">
        <v>0</v>
      </c>
      <c r="P1024" t="n">
        <v>0</v>
      </c>
      <c r="Q1024" t="n">
        <v>0</v>
      </c>
      <c r="R1024" t="n">
        <v>1</v>
      </c>
      <c r="S1024" t="n">
        <v>36.99887481075115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-21.42817949427903</v>
      </c>
      <c r="Z1024" t="n">
        <v>87.27736476878816</v>
      </c>
      <c r="AA1024" t="n">
        <v>0</v>
      </c>
      <c r="AB1024" t="b">
        <v>0</v>
      </c>
      <c r="AC1024" t="b">
        <v>0</v>
      </c>
      <c r="AD1024" t="n">
        <v>90.65019083155222</v>
      </c>
      <c r="AE1024" t="n">
        <v>-0</v>
      </c>
      <c r="AF1024" t="n">
        <v>0</v>
      </c>
      <c r="AG1024" t="n">
        <v>-0.09889313474881023</v>
      </c>
      <c r="AH1024" t="b">
        <v>0</v>
      </c>
      <c r="AI1024" t="b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</row>
    <row r="1025" spans="1:48">
      <c r="A1025" t="n">
        <v>1022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b">
        <v>0</v>
      </c>
      <c r="P1025" t="n">
        <v>0</v>
      </c>
      <c r="Q1025" t="n">
        <v>0</v>
      </c>
      <c r="R1025" t="n">
        <v>1</v>
      </c>
      <c r="S1025" t="n">
        <v>36.99887481075115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-21.42817949427903</v>
      </c>
      <c r="Z1025" t="n">
        <v>87.18671930975005</v>
      </c>
      <c r="AA1025" t="n">
        <v>0</v>
      </c>
      <c r="AB1025" t="b">
        <v>0</v>
      </c>
      <c r="AC1025" t="b">
        <v>0</v>
      </c>
      <c r="AD1025" t="n">
        <v>90.64275049145004</v>
      </c>
      <c r="AE1025" t="n">
        <v>-0</v>
      </c>
      <c r="AF1025" t="n">
        <v>0</v>
      </c>
      <c r="AG1025" t="n">
        <v>-0.09918612041521002</v>
      </c>
      <c r="AH1025" t="b">
        <v>0</v>
      </c>
      <c r="AI1025" t="b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</row>
    <row r="1026" spans="1:48">
      <c r="A1026" t="n">
        <v>1023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b">
        <v>0</v>
      </c>
      <c r="P1026" t="n">
        <v>0</v>
      </c>
      <c r="Q1026" t="n">
        <v>0</v>
      </c>
      <c r="R1026" t="n">
        <v>1</v>
      </c>
      <c r="S1026" t="n">
        <v>36.99887481075115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-21.42817949427903</v>
      </c>
      <c r="Z1026" t="n">
        <v>87.09607385071193</v>
      </c>
      <c r="AA1026" t="n">
        <v>0</v>
      </c>
      <c r="AB1026" t="b">
        <v>0</v>
      </c>
      <c r="AC1026" t="b">
        <v>0</v>
      </c>
      <c r="AD1026" t="n">
        <v>90.63531015134787</v>
      </c>
      <c r="AE1026" t="n">
        <v>-0</v>
      </c>
      <c r="AF1026" t="n">
        <v>0</v>
      </c>
      <c r="AG1026" t="n">
        <v>-0.09064971470644839</v>
      </c>
      <c r="AH1026" t="b">
        <v>0</v>
      </c>
      <c r="AI1026" t="b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</row>
    <row r="1027" spans="1:48">
      <c r="A1027" t="n">
        <v>1024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b">
        <v>0</v>
      </c>
      <c r="P1027" t="n">
        <v>0</v>
      </c>
      <c r="Q1027" t="n">
        <v>0</v>
      </c>
      <c r="R1027" t="n">
        <v>1</v>
      </c>
      <c r="S1027" t="n">
        <v>36.99887481075115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-21.42817949427903</v>
      </c>
      <c r="Z1027" t="n">
        <v>87.00542839167382</v>
      </c>
      <c r="AA1027" t="n">
        <v>0</v>
      </c>
      <c r="AB1027" t="b">
        <v>0</v>
      </c>
      <c r="AC1027" t="b">
        <v>0</v>
      </c>
      <c r="AD1027" t="n">
        <v>90.62786981124569</v>
      </c>
      <c r="AE1027" t="n">
        <v>-0</v>
      </c>
      <c r="AF1027" t="n">
        <v>0</v>
      </c>
      <c r="AG1027" t="n">
        <v>-0.07995566273326343</v>
      </c>
      <c r="AH1027" t="b">
        <v>0</v>
      </c>
      <c r="AI1027" t="b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</row>
    <row r="1028" spans="1:48">
      <c r="A1028" t="n">
        <v>1025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b">
        <v>0</v>
      </c>
      <c r="P1028" t="n">
        <v>0</v>
      </c>
      <c r="Q1028" t="n">
        <v>0</v>
      </c>
      <c r="R1028" t="n">
        <v>1</v>
      </c>
      <c r="S1028" t="n">
        <v>36.99887481075115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-21.42817949427903</v>
      </c>
      <c r="Z1028" t="n">
        <v>86.9147829326357</v>
      </c>
      <c r="AA1028" t="n">
        <v>0</v>
      </c>
      <c r="AB1028" t="b">
        <v>0</v>
      </c>
      <c r="AC1028" t="b">
        <v>0</v>
      </c>
      <c r="AD1028" t="n">
        <v>90.62042947114351</v>
      </c>
      <c r="AE1028" t="n">
        <v>-0</v>
      </c>
      <c r="AF1028" t="n">
        <v>0</v>
      </c>
      <c r="AG1028" t="n">
        <v>-0.06997148694011623</v>
      </c>
      <c r="AH1028" t="b">
        <v>0</v>
      </c>
      <c r="AI1028" t="b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</row>
    <row r="1029" spans="1:48">
      <c r="A1029" t="n">
        <v>1026</v>
      </c>
      <c r="B1029" t="n">
        <v>0</v>
      </c>
      <c r="C1029" t="n">
        <v>0</v>
      </c>
      <c r="D1029" t="n">
        <v>0</v>
      </c>
      <c r="E1029" t="n">
        <v>0</v>
      </c>
      <c r="F1029" t="n">
        <v>0.05568216199205285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b">
        <v>0</v>
      </c>
      <c r="P1029" t="n">
        <v>0</v>
      </c>
      <c r="Q1029" t="n">
        <v>0</v>
      </c>
      <c r="R1029" t="n">
        <v>1</v>
      </c>
      <c r="S1029" t="n">
        <v>36.99887481075115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-21.42817949427903</v>
      </c>
      <c r="Z1029" t="n">
        <v>86.8590628722158</v>
      </c>
      <c r="AA1029" t="n">
        <v>0</v>
      </c>
      <c r="AB1029" t="b">
        <v>0</v>
      </c>
      <c r="AC1029" t="b">
        <v>0</v>
      </c>
      <c r="AD1029" t="n">
        <v>90.61298913104133</v>
      </c>
      <c r="AE1029" t="n">
        <v>-0</v>
      </c>
      <c r="AF1029" t="n">
        <v>0</v>
      </c>
      <c r="AG1029" t="n">
        <v>-0.03432563885213485</v>
      </c>
      <c r="AH1029" t="b">
        <v>0</v>
      </c>
      <c r="AI1029" t="b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0.2695635702047531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</row>
    <row r="1030" spans="1:48">
      <c r="A1030" t="n">
        <v>1027</v>
      </c>
      <c r="B1030" t="n">
        <v>0</v>
      </c>
      <c r="C1030" t="n">
        <v>0</v>
      </c>
      <c r="D1030" t="n">
        <v>0</v>
      </c>
      <c r="E1030" t="n">
        <v>0.8</v>
      </c>
      <c r="F1030" t="n">
        <v>0.4588580090370447</v>
      </c>
      <c r="G1030" t="n">
        <v>6.59047906741268</v>
      </c>
      <c r="H1030" t="n">
        <v>25.99284944187561</v>
      </c>
      <c r="I1030" t="n">
        <v>0.2056068243463239</v>
      </c>
      <c r="J1030" t="n">
        <v>0.2056068243463239</v>
      </c>
      <c r="K1030" t="n">
        <v>297.9146926354583</v>
      </c>
      <c r="L1030" t="n">
        <v>1</v>
      </c>
      <c r="M1030" t="n">
        <v>75.53617967430483</v>
      </c>
      <c r="N1030" t="n">
        <v>96.87534986987039</v>
      </c>
      <c r="O1030" t="b">
        <v>1</v>
      </c>
      <c r="P1030" t="n">
        <v>0.2056068243463239</v>
      </c>
      <c r="Q1030" t="n">
        <v>0</v>
      </c>
      <c r="R1030" t="n">
        <v>0.902252433303748</v>
      </c>
      <c r="S1030" t="n">
        <v>36.99887481075115</v>
      </c>
      <c r="T1030" t="n">
        <v>22.4629898762255</v>
      </c>
      <c r="U1030" t="n">
        <v>0.2278817066676785</v>
      </c>
      <c r="V1030" t="n">
        <v>2.195702601123582</v>
      </c>
      <c r="W1030" t="n">
        <v>0</v>
      </c>
      <c r="X1030" t="n">
        <v>0</v>
      </c>
      <c r="Y1030" t="n">
        <v>-21.42817949427903</v>
      </c>
      <c r="Z1030" t="n">
        <v>86.84320294061453</v>
      </c>
      <c r="AA1030" t="n">
        <v>750</v>
      </c>
      <c r="AB1030" t="b">
        <v>1</v>
      </c>
      <c r="AC1030" t="b">
        <v>1</v>
      </c>
      <c r="AD1030" t="n">
        <v>90.60554879093915</v>
      </c>
      <c r="AE1030" t="n">
        <v>-0</v>
      </c>
      <c r="AF1030" t="n">
        <v>0</v>
      </c>
      <c r="AG1030" t="n">
        <v>-0.005943961359056171</v>
      </c>
      <c r="AH1030" t="b">
        <v>1</v>
      </c>
      <c r="AI1030" t="b">
        <v>0</v>
      </c>
      <c r="AJ1030" t="n">
        <v>750</v>
      </c>
      <c r="AK1030" t="n">
        <v>0</v>
      </c>
      <c r="AL1030" t="n">
        <v>0.2278817066676785</v>
      </c>
      <c r="AM1030" t="n">
        <v>0</v>
      </c>
      <c r="AN1030" t="n">
        <v>0.4974452768724317</v>
      </c>
      <c r="AO1030" t="n">
        <v>0</v>
      </c>
      <c r="AP1030" t="n">
        <v>1</v>
      </c>
      <c r="AQ1030" t="n">
        <v>0</v>
      </c>
      <c r="AR1030" t="n">
        <v>0</v>
      </c>
      <c r="AS1030" t="n">
        <v>0</v>
      </c>
      <c r="AT1030" t="n">
        <v>0.2711030680816859</v>
      </c>
      <c r="AU1030" t="n">
        <v>0.08523020217396464</v>
      </c>
      <c r="AV1030" t="n">
        <v>0.2711030680816859</v>
      </c>
    </row>
    <row r="1031" spans="1:48">
      <c r="A1031" t="n">
        <v>1028</v>
      </c>
      <c r="B1031" t="n">
        <v>0</v>
      </c>
      <c r="C1031" t="n">
        <v>0</v>
      </c>
      <c r="D1031" t="n">
        <v>0</v>
      </c>
      <c r="E1031" t="n">
        <v>3.6</v>
      </c>
      <c r="F1031" t="n">
        <v>1.108885801859768</v>
      </c>
      <c r="G1031" t="n">
        <v>29.65715580335706</v>
      </c>
      <c r="H1031" t="n">
        <v>116.9678224884402</v>
      </c>
      <c r="I1031" t="n">
        <v>2.031062197060676</v>
      </c>
      <c r="J1031" t="n">
        <v>2.031062197060676</v>
      </c>
      <c r="K1031" t="n">
        <v>653.9809627045239</v>
      </c>
      <c r="L1031" t="n">
        <v>1</v>
      </c>
      <c r="M1031" t="n">
        <v>165.8166741137231</v>
      </c>
      <c r="N1031" t="n">
        <v>435.9390744144168</v>
      </c>
      <c r="O1031" t="b">
        <v>0</v>
      </c>
      <c r="P1031" t="n">
        <v>2.031062197060676</v>
      </c>
      <c r="Q1031" t="n">
        <v>0</v>
      </c>
      <c r="R1031" t="n">
        <v>0.9319518404758188</v>
      </c>
      <c r="S1031" t="n">
        <v>36.9995622325641</v>
      </c>
      <c r="T1031" t="n">
        <v>47.73922197857055</v>
      </c>
      <c r="U1031" t="n">
        <v>2.179363899344513</v>
      </c>
      <c r="V1031" t="n">
        <v>3.248566192758076</v>
      </c>
      <c r="W1031" t="n">
        <v>0</v>
      </c>
      <c r="X1031" t="n">
        <v>0</v>
      </c>
      <c r="Y1031" t="n">
        <v>-21.42817949427903</v>
      </c>
      <c r="Z1031" t="n">
        <v>86.8505147187079</v>
      </c>
      <c r="AA1031" t="n">
        <v>750</v>
      </c>
      <c r="AB1031" t="b">
        <v>0</v>
      </c>
      <c r="AC1031" t="b">
        <v>1</v>
      </c>
      <c r="AD1031" t="n">
        <v>90.59810845083697</v>
      </c>
      <c r="AE1031" t="n">
        <v>-0</v>
      </c>
      <c r="AF1031" t="n">
        <v>0</v>
      </c>
      <c r="AG1031" t="n">
        <v>0.03238706564814753</v>
      </c>
      <c r="AH1031" t="b">
        <v>0</v>
      </c>
      <c r="AI1031" t="b">
        <v>0</v>
      </c>
      <c r="AJ1031" t="n">
        <v>750</v>
      </c>
      <c r="AK1031" t="n">
        <v>0</v>
      </c>
      <c r="AL1031" t="n">
        <v>2.179363899344513</v>
      </c>
      <c r="AM1031" t="n">
        <v>0</v>
      </c>
      <c r="AN1031" t="n">
        <v>2.22005951357621</v>
      </c>
      <c r="AO1031" t="n">
        <v>0</v>
      </c>
      <c r="AP1031" t="n">
        <v>1</v>
      </c>
      <c r="AQ1031" t="n">
        <v>0</v>
      </c>
      <c r="AR1031" t="n">
        <v>0</v>
      </c>
      <c r="AS1031" t="n">
        <v>0</v>
      </c>
      <c r="AT1031" t="n">
        <v>0.2710727233095564</v>
      </c>
      <c r="AU1031" t="n">
        <v>0.08522066229276071</v>
      </c>
      <c r="AV1031" t="n">
        <v>0.2710727233095564</v>
      </c>
    </row>
    <row r="1032" spans="1:48">
      <c r="A1032" t="n">
        <v>1029</v>
      </c>
      <c r="B1032" t="n">
        <v>0</v>
      </c>
      <c r="C1032" t="n">
        <v>0</v>
      </c>
      <c r="D1032" t="n">
        <v>0</v>
      </c>
      <c r="E1032" t="n">
        <v>8.6</v>
      </c>
      <c r="F1032" t="n">
        <v>1.605598783523882</v>
      </c>
      <c r="G1032" t="n">
        <v>70.84764997468631</v>
      </c>
      <c r="H1032" t="n">
        <v>279.4231315001628</v>
      </c>
      <c r="I1032" t="n">
        <v>6.876090020508332</v>
      </c>
      <c r="J1032" t="n">
        <v>6.876090020508332</v>
      </c>
      <c r="K1032" t="n">
        <v>926.8031187765014</v>
      </c>
      <c r="L1032" t="n">
        <v>1</v>
      </c>
      <c r="M1032" t="n">
        <v>234.9906487770034</v>
      </c>
      <c r="N1032" t="n">
        <v>1041.410011101107</v>
      </c>
      <c r="O1032" t="b">
        <v>0</v>
      </c>
      <c r="P1032" t="n">
        <v>6.876090020508332</v>
      </c>
      <c r="Q1032" t="n">
        <v>0</v>
      </c>
      <c r="R1032" t="n">
        <v>0.9373637293396234</v>
      </c>
      <c r="S1032" t="n">
        <v>37.00428960082422</v>
      </c>
      <c r="T1032" t="n">
        <v>67.26405463428357</v>
      </c>
      <c r="U1032" t="n">
        <v>7.335562285253522</v>
      </c>
      <c r="V1032" t="n">
        <v>4.213169531787344</v>
      </c>
      <c r="W1032" t="n">
        <v>0</v>
      </c>
      <c r="X1032" t="n">
        <v>0</v>
      </c>
      <c r="Y1032" t="n">
        <v>-21.42817949427903</v>
      </c>
      <c r="Z1032" t="n">
        <v>86.85410373365103</v>
      </c>
      <c r="AA1032" t="n">
        <v>1041.410011101107</v>
      </c>
      <c r="AB1032" t="b">
        <v>0</v>
      </c>
      <c r="AC1032" t="b">
        <v>1</v>
      </c>
      <c r="AD1032" t="n">
        <v>90.5906681107348</v>
      </c>
      <c r="AE1032" t="n">
        <v>-0</v>
      </c>
      <c r="AF1032" t="n">
        <v>0</v>
      </c>
      <c r="AG1032" t="n">
        <v>0.07007195642495645</v>
      </c>
      <c r="AH1032" t="b">
        <v>0</v>
      </c>
      <c r="AI1032" t="b">
        <v>0</v>
      </c>
      <c r="AJ1032" t="n">
        <v>1041.410011101107</v>
      </c>
      <c r="AK1032" t="n">
        <v>0</v>
      </c>
      <c r="AL1032" t="n">
        <v>7.335562285253522</v>
      </c>
      <c r="AM1032" t="n">
        <v>0</v>
      </c>
      <c r="AN1032" t="n">
        <v>7.832169486801485</v>
      </c>
      <c r="AO1032" t="n">
        <v>0</v>
      </c>
      <c r="AP1032" t="n">
        <v>1</v>
      </c>
      <c r="AQ1032" t="n">
        <v>0</v>
      </c>
      <c r="AR1032" t="n">
        <v>0</v>
      </c>
      <c r="AS1032" t="n">
        <v>0</v>
      </c>
      <c r="AT1032" t="n">
        <v>1.958650296218373</v>
      </c>
      <c r="AU1032" t="n">
        <v>0.6157664017453622</v>
      </c>
      <c r="AV1032" t="n">
        <v>1.958650296218373</v>
      </c>
    </row>
    <row r="1033" spans="1:48">
      <c r="A1033" t="n">
        <v>1030</v>
      </c>
      <c r="B1033" t="n">
        <v>0</v>
      </c>
      <c r="C1033" t="n">
        <v>0</v>
      </c>
      <c r="D1033" t="n">
        <v>0</v>
      </c>
      <c r="E1033" t="n">
        <v>14.6</v>
      </c>
      <c r="F1033" t="n">
        <v>1.63538573071137</v>
      </c>
      <c r="G1033" t="n">
        <v>120.2762429802814</v>
      </c>
      <c r="H1033" t="n">
        <v>474.3695023142299</v>
      </c>
      <c r="I1033" t="n">
        <v>11.9018722950839</v>
      </c>
      <c r="J1033" t="n">
        <v>11.9018722950839</v>
      </c>
      <c r="K1033" t="n">
        <v>944.9456156299959</v>
      </c>
      <c r="L1033" t="n">
        <v>1</v>
      </c>
      <c r="M1033" t="n">
        <v>239.5906733341775</v>
      </c>
      <c r="N1033" t="n">
        <v>1767.975135125135</v>
      </c>
      <c r="O1033" t="b">
        <v>0</v>
      </c>
      <c r="P1033" t="n">
        <v>11.9018722950839</v>
      </c>
      <c r="Q1033" t="n">
        <v>0</v>
      </c>
      <c r="R1033" t="n">
        <v>0.9333497782521029</v>
      </c>
      <c r="S1033" t="n">
        <v>37.01902111114569</v>
      </c>
      <c r="T1033" t="n">
        <v>68.87570966517872</v>
      </c>
      <c r="U1033" t="n">
        <v>12.75178134972368</v>
      </c>
      <c r="V1033" t="n">
        <v>4.590581322227948</v>
      </c>
      <c r="W1033" t="n">
        <v>0</v>
      </c>
      <c r="X1033" t="n">
        <v>0</v>
      </c>
      <c r="Y1033" t="n">
        <v>-21.42817949427903</v>
      </c>
      <c r="Z1033" t="n">
        <v>86.97759560592058</v>
      </c>
      <c r="AA1033" t="n">
        <v>1767.975135125135</v>
      </c>
      <c r="AB1033" t="b">
        <v>0</v>
      </c>
      <c r="AC1033" t="b">
        <v>1</v>
      </c>
      <c r="AD1033" t="n">
        <v>90.58322777063262</v>
      </c>
      <c r="AE1033" t="n">
        <v>-0</v>
      </c>
      <c r="AF1033" t="n">
        <v>0</v>
      </c>
      <c r="AG1033" t="n">
        <v>0.08193598184989054</v>
      </c>
      <c r="AH1033" t="b">
        <v>0</v>
      </c>
      <c r="AI1033" t="b">
        <v>0</v>
      </c>
      <c r="AJ1033" t="n">
        <v>1767.975135125135</v>
      </c>
      <c r="AK1033" t="n">
        <v>0</v>
      </c>
      <c r="AL1033" t="n">
        <v>12.75178134972368</v>
      </c>
      <c r="AM1033" t="n">
        <v>0</v>
      </c>
      <c r="AN1033" t="n">
        <v>12.80935399857279</v>
      </c>
      <c r="AO1033" t="n">
        <v>0</v>
      </c>
      <c r="AP1033" t="n">
        <v>1</v>
      </c>
      <c r="AQ1033" t="n">
        <v>0</v>
      </c>
      <c r="AR1033" t="n">
        <v>0</v>
      </c>
      <c r="AS1033" t="n">
        <v>0</v>
      </c>
      <c r="AT1033" t="n">
        <v>2.915617334710011</v>
      </c>
      <c r="AU1033" t="n">
        <v>0.9166205925208313</v>
      </c>
      <c r="AV1033" t="n">
        <v>2.915617334710011</v>
      </c>
    </row>
    <row r="1034" spans="1:48">
      <c r="A1034" t="n">
        <v>1031</v>
      </c>
      <c r="B1034" t="n">
        <v>0</v>
      </c>
      <c r="C1034" t="n">
        <v>0</v>
      </c>
      <c r="D1034" t="n">
        <v>0</v>
      </c>
      <c r="E1034" t="n">
        <v>20</v>
      </c>
      <c r="F1034" t="n">
        <v>1.352858293630638</v>
      </c>
      <c r="G1034" t="n">
        <v>164.761976685317</v>
      </c>
      <c r="H1034" t="n">
        <v>649.8212360468902</v>
      </c>
      <c r="I1034" t="n">
        <v>13.67515705569594</v>
      </c>
      <c r="J1034" t="n">
        <v>13.67515705569594</v>
      </c>
      <c r="K1034" t="n">
        <v>792.5865737076863</v>
      </c>
      <c r="L1034" t="n">
        <v>2</v>
      </c>
      <c r="M1034" t="n">
        <v>200.9600846114823</v>
      </c>
      <c r="N1034" t="n">
        <v>1388.018160196158</v>
      </c>
      <c r="O1034" t="b">
        <v>1</v>
      </c>
      <c r="P1034" t="n">
        <v>13.67515705569594</v>
      </c>
      <c r="Q1034" t="n">
        <v>0</v>
      </c>
      <c r="R1034" t="n">
        <v>0.9445777883183962</v>
      </c>
      <c r="S1034" t="n">
        <v>37.04615404232409</v>
      </c>
      <c r="T1034" t="n">
        <v>99.6026349331744</v>
      </c>
      <c r="U1034" t="n">
        <v>14.47753401023902</v>
      </c>
      <c r="V1034" t="n">
        <v>5.52019831731188</v>
      </c>
      <c r="W1034" t="n">
        <v>0</v>
      </c>
      <c r="X1034" t="n">
        <v>0</v>
      </c>
      <c r="Y1034" t="n">
        <v>-21.42817949427903</v>
      </c>
      <c r="Z1034" t="n">
        <v>87.06828048820772</v>
      </c>
      <c r="AA1034" t="n">
        <v>1388.018160196158</v>
      </c>
      <c r="AB1034" t="b">
        <v>0</v>
      </c>
      <c r="AC1034" t="b">
        <v>1</v>
      </c>
      <c r="AD1034" t="n">
        <v>90.57578743053044</v>
      </c>
      <c r="AE1034" t="n">
        <v>-0</v>
      </c>
      <c r="AF1034" t="n">
        <v>0</v>
      </c>
      <c r="AG1034" t="n">
        <v>0.09187340721545667</v>
      </c>
      <c r="AH1034" t="b">
        <v>0</v>
      </c>
      <c r="AI1034" t="b">
        <v>0</v>
      </c>
      <c r="AJ1034" t="n">
        <v>1388.018160196158</v>
      </c>
      <c r="AK1034" t="n">
        <v>0</v>
      </c>
      <c r="AL1034" t="n">
        <v>14.47753401023902</v>
      </c>
      <c r="AM1034" t="n">
        <v>0</v>
      </c>
      <c r="AN1034" t="n">
        <v>14.48020046723892</v>
      </c>
      <c r="AO1034" t="n">
        <v>0</v>
      </c>
      <c r="AP1034" t="n">
        <v>1</v>
      </c>
      <c r="AQ1034" t="n">
        <v>0</v>
      </c>
      <c r="AR1034" t="n">
        <v>0</v>
      </c>
      <c r="AS1034" t="n">
        <v>0</v>
      </c>
      <c r="AT1034" t="n">
        <v>3.275462429458604</v>
      </c>
      <c r="AU1034" t="n">
        <v>1.029749781333593</v>
      </c>
      <c r="AV1034" t="n">
        <v>3.275462429458604</v>
      </c>
    </row>
    <row r="1035" spans="1:48">
      <c r="A1035" t="n">
        <v>1032</v>
      </c>
      <c r="B1035" t="n">
        <v>0</v>
      </c>
      <c r="C1035" t="n">
        <v>0</v>
      </c>
      <c r="D1035" t="n">
        <v>0</v>
      </c>
      <c r="E1035" t="n">
        <v>24.4</v>
      </c>
      <c r="F1035" t="n">
        <v>1.119847761432742</v>
      </c>
      <c r="G1035" t="n">
        <v>201.0096115560867</v>
      </c>
      <c r="H1035" t="n">
        <v>792.7819079772061</v>
      </c>
      <c r="I1035" t="n">
        <v>14.04687167385018</v>
      </c>
      <c r="J1035" t="n">
        <v>14.04687167385018</v>
      </c>
      <c r="K1035" t="n">
        <v>667.3200483988754</v>
      </c>
      <c r="L1035" t="n">
        <v>2</v>
      </c>
      <c r="M1035" t="n">
        <v>169.1987952329806</v>
      </c>
      <c r="N1035" t="n">
        <v>1693.382155439312</v>
      </c>
      <c r="O1035" t="b">
        <v>0</v>
      </c>
      <c r="P1035" t="n">
        <v>14.04687167385018</v>
      </c>
      <c r="Q1035" t="n">
        <v>0</v>
      </c>
      <c r="R1035" t="n">
        <v>0.9394233654051642</v>
      </c>
      <c r="S1035" t="n">
        <v>37.07207768365505</v>
      </c>
      <c r="T1035" t="n">
        <v>84.3207887238361</v>
      </c>
      <c r="U1035" t="n">
        <v>14.95265307542346</v>
      </c>
      <c r="V1035" t="n">
        <v>5.107869607272178</v>
      </c>
      <c r="W1035" t="n">
        <v>0</v>
      </c>
      <c r="X1035" t="n">
        <v>0</v>
      </c>
      <c r="Y1035" t="n">
        <v>-21.42817949427903</v>
      </c>
      <c r="Z1035" t="n">
        <v>87.22425609106618</v>
      </c>
      <c r="AA1035" t="n">
        <v>1693.382155439312</v>
      </c>
      <c r="AB1035" t="b">
        <v>0</v>
      </c>
      <c r="AC1035" t="b">
        <v>1</v>
      </c>
      <c r="AD1035" t="n">
        <v>90.56834709042826</v>
      </c>
      <c r="AE1035" t="n">
        <v>-0</v>
      </c>
      <c r="AF1035" t="n">
        <v>0</v>
      </c>
      <c r="AG1035" t="n">
        <v>0.1086418199234512</v>
      </c>
      <c r="AH1035" t="b">
        <v>0</v>
      </c>
      <c r="AI1035" t="b">
        <v>0</v>
      </c>
      <c r="AJ1035" t="n">
        <v>1693.382155439312</v>
      </c>
      <c r="AK1035" t="n">
        <v>0</v>
      </c>
      <c r="AL1035" t="n">
        <v>14.95265307542346</v>
      </c>
      <c r="AM1035" t="n">
        <v>0</v>
      </c>
      <c r="AN1035" t="n">
        <v>15.10785485007873</v>
      </c>
      <c r="AO1035" t="n">
        <v>0</v>
      </c>
      <c r="AP1035" t="n">
        <v>1</v>
      </c>
      <c r="AQ1035" t="n">
        <v>0</v>
      </c>
      <c r="AR1035" t="n">
        <v>0</v>
      </c>
      <c r="AS1035" t="n">
        <v>0</v>
      </c>
      <c r="AT1035" t="n">
        <v>3.347902984404645</v>
      </c>
      <c r="AU1035" t="n">
        <v>1.052523862008272</v>
      </c>
      <c r="AV1035" t="n">
        <v>3.347902984404645</v>
      </c>
    </row>
    <row r="1036" spans="1:48">
      <c r="A1036" t="n">
        <v>1033</v>
      </c>
      <c r="B1036" t="n">
        <v>0</v>
      </c>
      <c r="C1036" t="n">
        <v>0</v>
      </c>
      <c r="D1036" t="n">
        <v>0</v>
      </c>
      <c r="E1036" t="n">
        <v>28.2</v>
      </c>
      <c r="F1036" t="n">
        <v>1.001083993971727</v>
      </c>
      <c r="G1036" t="n">
        <v>232.314387126297</v>
      </c>
      <c r="H1036" t="n">
        <v>916.2479428261153</v>
      </c>
      <c r="I1036" t="n">
        <v>14.7077669166471</v>
      </c>
      <c r="J1036" t="n">
        <v>14.7077669166471</v>
      </c>
      <c r="K1036" t="n">
        <v>604.5636266225531</v>
      </c>
      <c r="L1036" t="n">
        <v>2</v>
      </c>
      <c r="M1036" t="n">
        <v>153.28692358584</v>
      </c>
      <c r="N1036" t="n">
        <v>1957.105605876582</v>
      </c>
      <c r="O1036" t="b">
        <v>0</v>
      </c>
      <c r="P1036" t="n">
        <v>14.7077669166471</v>
      </c>
      <c r="Q1036" t="n">
        <v>0</v>
      </c>
      <c r="R1036" t="n">
        <v>0.9354568503921903</v>
      </c>
      <c r="S1036" t="n">
        <v>37.10118248138314</v>
      </c>
      <c r="T1036" t="n">
        <v>76.71496656902977</v>
      </c>
      <c r="U1036" t="n">
        <v>15.72254980064647</v>
      </c>
      <c r="V1036" t="n">
        <v>4.951425564423019</v>
      </c>
      <c r="W1036" t="n">
        <v>0</v>
      </c>
      <c r="X1036" t="n">
        <v>0</v>
      </c>
      <c r="Y1036" t="n">
        <v>-21.42817949427903</v>
      </c>
      <c r="Z1036" t="n">
        <v>87.3813964442104</v>
      </c>
      <c r="AA1036" t="n">
        <v>1957.105605876582</v>
      </c>
      <c r="AB1036" t="b">
        <v>0</v>
      </c>
      <c r="AC1036" t="b">
        <v>1</v>
      </c>
      <c r="AD1036" t="n">
        <v>90.56090675032608</v>
      </c>
      <c r="AE1036" t="n">
        <v>-0</v>
      </c>
      <c r="AF1036" t="n">
        <v>0</v>
      </c>
      <c r="AG1036" t="n">
        <v>0.1320102770517039</v>
      </c>
      <c r="AH1036" t="b">
        <v>0</v>
      </c>
      <c r="AI1036" t="b">
        <v>0</v>
      </c>
      <c r="AJ1036" t="n">
        <v>1957.105605876582</v>
      </c>
      <c r="AK1036" t="n">
        <v>0</v>
      </c>
      <c r="AL1036" t="n">
        <v>15.72254980064647</v>
      </c>
      <c r="AM1036" t="n">
        <v>0</v>
      </c>
      <c r="AN1036" t="n">
        <v>15.77497043947429</v>
      </c>
      <c r="AO1036" t="n">
        <v>0</v>
      </c>
      <c r="AP1036" t="n">
        <v>1</v>
      </c>
      <c r="AQ1036" t="n">
        <v>0</v>
      </c>
      <c r="AR1036" t="n">
        <v>0</v>
      </c>
      <c r="AS1036" t="n">
        <v>0</v>
      </c>
      <c r="AT1036" t="n">
        <v>3.459953884173975</v>
      </c>
      <c r="AU1036" t="n">
        <v>1.087750762643115</v>
      </c>
      <c r="AV1036" t="n">
        <v>3.459953884173975</v>
      </c>
    </row>
    <row r="1037" spans="1:48">
      <c r="A1037" t="n">
        <v>1034</v>
      </c>
      <c r="B1037" t="n">
        <v>0</v>
      </c>
      <c r="C1037" t="n">
        <v>0</v>
      </c>
      <c r="D1037" t="n">
        <v>0</v>
      </c>
      <c r="E1037" t="n">
        <v>31.7</v>
      </c>
      <c r="F1037" t="n">
        <v>0.959149596013686</v>
      </c>
      <c r="G1037" t="n">
        <v>261.1477330462274</v>
      </c>
      <c r="H1037" t="n">
        <v>1029.966659134321</v>
      </c>
      <c r="I1037" t="n">
        <v>15.96858272049881</v>
      </c>
      <c r="J1037" t="n">
        <v>15.96858272049881</v>
      </c>
      <c r="K1037" t="n">
        <v>583.9175039722046</v>
      </c>
      <c r="L1037" t="n">
        <v>3</v>
      </c>
      <c r="M1037" t="n">
        <v>148.0521054696259</v>
      </c>
      <c r="N1037" t="n">
        <v>1362.645890034707</v>
      </c>
      <c r="O1037" t="b">
        <v>1</v>
      </c>
      <c r="P1037" t="n">
        <v>15.96858272049881</v>
      </c>
      <c r="Q1037" t="n">
        <v>0</v>
      </c>
      <c r="R1037" t="n">
        <v>0.9477835455085816</v>
      </c>
      <c r="S1037" t="n">
        <v>37.133652065178</v>
      </c>
      <c r="T1037" t="n">
        <v>118.0716355236576</v>
      </c>
      <c r="U1037" t="n">
        <v>16.84834348113741</v>
      </c>
      <c r="V1037" t="n">
        <v>6.165282183048404</v>
      </c>
      <c r="W1037" t="n">
        <v>0</v>
      </c>
      <c r="X1037" t="n">
        <v>0</v>
      </c>
      <c r="Y1037" t="n">
        <v>-21.42817949427903</v>
      </c>
      <c r="Z1037" t="n">
        <v>87.43615187901133</v>
      </c>
      <c r="AA1037" t="n">
        <v>1362.645890034707</v>
      </c>
      <c r="AB1037" t="b">
        <v>0</v>
      </c>
      <c r="AC1037" t="b">
        <v>1</v>
      </c>
      <c r="AD1037" t="n">
        <v>90.5534664102239</v>
      </c>
      <c r="AE1037" t="n">
        <v>-0</v>
      </c>
      <c r="AF1037" t="n">
        <v>0</v>
      </c>
      <c r="AG1037" t="n">
        <v>0.1352068110315754</v>
      </c>
      <c r="AH1037" t="b">
        <v>0</v>
      </c>
      <c r="AI1037" t="b">
        <v>0</v>
      </c>
      <c r="AJ1037" t="n">
        <v>1362.645890034707</v>
      </c>
      <c r="AK1037" t="n">
        <v>0</v>
      </c>
      <c r="AL1037" t="n">
        <v>16.84834348113741</v>
      </c>
      <c r="AM1037" t="n">
        <v>0</v>
      </c>
      <c r="AN1037" t="n">
        <v>16.94651402227731</v>
      </c>
      <c r="AO1037" t="n">
        <v>0</v>
      </c>
      <c r="AP1037" t="n">
        <v>1</v>
      </c>
      <c r="AQ1037" t="n">
        <v>0</v>
      </c>
      <c r="AR1037" t="n">
        <v>0</v>
      </c>
      <c r="AS1037" t="n">
        <v>0</v>
      </c>
      <c r="AT1037" t="n">
        <v>3.785188898081095</v>
      </c>
      <c r="AU1037" t="n">
        <v>1.189999129603698</v>
      </c>
      <c r="AV1037" t="n">
        <v>3.785188898081095</v>
      </c>
    </row>
    <row r="1038" spans="1:48">
      <c r="A1038" t="n">
        <v>1035</v>
      </c>
      <c r="B1038" t="n">
        <v>0</v>
      </c>
      <c r="C1038" t="n">
        <v>0</v>
      </c>
      <c r="D1038" t="n">
        <v>0</v>
      </c>
      <c r="E1038" t="n">
        <v>35</v>
      </c>
      <c r="F1038" t="n">
        <v>0.8289842886401919</v>
      </c>
      <c r="G1038" t="n">
        <v>288.3334591993047</v>
      </c>
      <c r="H1038" t="n">
        <v>1137.187163082058</v>
      </c>
      <c r="I1038" t="n">
        <v>15.55220113167784</v>
      </c>
      <c r="J1038" t="n">
        <v>15.55220113167784</v>
      </c>
      <c r="K1038" t="n">
        <v>515.0723109845446</v>
      </c>
      <c r="L1038" t="n">
        <v>3</v>
      </c>
      <c r="M1038" t="n">
        <v>130.596427734418</v>
      </c>
      <c r="N1038" t="n">
        <v>1504.498616757563</v>
      </c>
      <c r="O1038" t="b">
        <v>0</v>
      </c>
      <c r="P1038" t="n">
        <v>15.55220113167784</v>
      </c>
      <c r="Q1038" t="n">
        <v>0</v>
      </c>
      <c r="R1038" t="n">
        <v>0.9450434340370134</v>
      </c>
      <c r="S1038" t="n">
        <v>37.16217233176701</v>
      </c>
      <c r="T1038" t="n">
        <v>104.4527033274556</v>
      </c>
      <c r="U1038" t="n">
        <v>16.45659931760208</v>
      </c>
      <c r="V1038" t="n">
        <v>5.740361880427585</v>
      </c>
      <c r="W1038" t="n">
        <v>0</v>
      </c>
      <c r="X1038" t="n">
        <v>0</v>
      </c>
      <c r="Y1038" t="n">
        <v>-21.42817949427903</v>
      </c>
      <c r="Z1038" t="n">
        <v>87.52099253717066</v>
      </c>
      <c r="AA1038" t="n">
        <v>1504.498616757563</v>
      </c>
      <c r="AB1038" t="b">
        <v>0</v>
      </c>
      <c r="AC1038" t="b">
        <v>1</v>
      </c>
      <c r="AD1038" t="n">
        <v>90.54602607012173</v>
      </c>
      <c r="AE1038" t="n">
        <v>-0</v>
      </c>
      <c r="AF1038" t="n">
        <v>0</v>
      </c>
      <c r="AG1038" t="n">
        <v>0.1464741393611901</v>
      </c>
      <c r="AH1038" t="b">
        <v>0</v>
      </c>
      <c r="AI1038" t="b">
        <v>0</v>
      </c>
      <c r="AJ1038" t="n">
        <v>1504.498616757563</v>
      </c>
      <c r="AK1038" t="n">
        <v>0</v>
      </c>
      <c r="AL1038" t="n">
        <v>16.45659931760208</v>
      </c>
      <c r="AM1038" t="n">
        <v>0</v>
      </c>
      <c r="AN1038" t="n">
        <v>16.48742340256384</v>
      </c>
      <c r="AO1038" t="n">
        <v>0</v>
      </c>
      <c r="AP1038" t="n">
        <v>1</v>
      </c>
      <c r="AQ1038" t="n">
        <v>0</v>
      </c>
      <c r="AR1038" t="n">
        <v>0</v>
      </c>
      <c r="AS1038" t="n">
        <v>0</v>
      </c>
      <c r="AT1038" t="n">
        <v>3.645779040326029</v>
      </c>
      <c r="AU1038" t="n">
        <v>1.146171037042503</v>
      </c>
      <c r="AV1038" t="n">
        <v>3.645779040326029</v>
      </c>
    </row>
    <row r="1039" spans="1:48">
      <c r="A1039" t="n">
        <v>1036</v>
      </c>
      <c r="B1039" t="n">
        <v>0</v>
      </c>
      <c r="C1039" t="n">
        <v>0</v>
      </c>
      <c r="D1039" t="n">
        <v>0</v>
      </c>
      <c r="E1039" t="n">
        <v>37.6</v>
      </c>
      <c r="F1039" t="n">
        <v>0.6415799160922218</v>
      </c>
      <c r="G1039" t="n">
        <v>309.752516168396</v>
      </c>
      <c r="H1039" t="n">
        <v>1221.663923768154</v>
      </c>
      <c r="I1039" t="n">
        <v>13.44669674340897</v>
      </c>
      <c r="J1039" t="n">
        <v>13.44669674340897</v>
      </c>
      <c r="K1039" t="n">
        <v>414.5454470770657</v>
      </c>
      <c r="L1039" t="n">
        <v>3</v>
      </c>
      <c r="M1039" t="n">
        <v>105.1078719769436</v>
      </c>
      <c r="N1039" t="n">
        <v>1616.261371145267</v>
      </c>
      <c r="O1039" t="b">
        <v>0</v>
      </c>
      <c r="P1039" t="n">
        <v>13.44669674340897</v>
      </c>
      <c r="Q1039" t="n">
        <v>0</v>
      </c>
      <c r="R1039" t="n">
        <v>0.9399327571686094</v>
      </c>
      <c r="S1039" t="n">
        <v>37.19140653623511</v>
      </c>
      <c r="T1039" t="n">
        <v>84.52372219713024</v>
      </c>
      <c r="U1039" t="n">
        <v>14.30601991563194</v>
      </c>
      <c r="V1039" t="n">
        <v>5.077106946228014</v>
      </c>
      <c r="W1039" t="n">
        <v>0</v>
      </c>
      <c r="X1039" t="n">
        <v>0</v>
      </c>
      <c r="Y1039" t="n">
        <v>-21.42817949427903</v>
      </c>
      <c r="Z1039" t="n">
        <v>87.66855784767382</v>
      </c>
      <c r="AA1039" t="n">
        <v>1616.261371145267</v>
      </c>
      <c r="AB1039" t="b">
        <v>0</v>
      </c>
      <c r="AC1039" t="b">
        <v>1</v>
      </c>
      <c r="AD1039" t="n">
        <v>90.53858573001955</v>
      </c>
      <c r="AE1039" t="n">
        <v>-0</v>
      </c>
      <c r="AF1039" t="n">
        <v>0</v>
      </c>
      <c r="AG1039" t="n">
        <v>0.1493419070907611</v>
      </c>
      <c r="AH1039" t="b">
        <v>0</v>
      </c>
      <c r="AI1039" t="b">
        <v>0</v>
      </c>
      <c r="AJ1039" t="n">
        <v>1616.261371145267</v>
      </c>
      <c r="AK1039" t="n">
        <v>0</v>
      </c>
      <c r="AL1039" t="n">
        <v>14.30601991563194</v>
      </c>
      <c r="AM1039" t="n">
        <v>0</v>
      </c>
      <c r="AN1039" t="n">
        <v>14.32558050272775</v>
      </c>
      <c r="AO1039" t="n">
        <v>0</v>
      </c>
      <c r="AP1039" t="n">
        <v>1</v>
      </c>
      <c r="AQ1039" t="n">
        <v>0</v>
      </c>
      <c r="AR1039" t="n">
        <v>0</v>
      </c>
      <c r="AS1039" t="n">
        <v>0</v>
      </c>
      <c r="AT1039" t="n">
        <v>3.201830814548994</v>
      </c>
      <c r="AU1039" t="n">
        <v>1.006601251626616</v>
      </c>
      <c r="AV1039" t="n">
        <v>3.201830814548994</v>
      </c>
    </row>
    <row r="1040" spans="1:48">
      <c r="A1040" t="n">
        <v>1037</v>
      </c>
      <c r="B1040" t="n">
        <v>0</v>
      </c>
      <c r="C1040" t="n">
        <v>0</v>
      </c>
      <c r="D1040" t="n">
        <v>0</v>
      </c>
      <c r="E1040" t="n">
        <v>39.7</v>
      </c>
      <c r="F1040" t="n">
        <v>0.5213627136576005</v>
      </c>
      <c r="G1040" t="n">
        <v>327.0525237203543</v>
      </c>
      <c r="H1040" t="n">
        <v>1289.895153553077</v>
      </c>
      <c r="I1040" t="n">
        <v>12.00387259983343</v>
      </c>
      <c r="J1040" t="n">
        <v>12.00387259983343</v>
      </c>
      <c r="K1040" t="n">
        <v>350.4896960481614</v>
      </c>
      <c r="L1040" t="n">
        <v>3</v>
      </c>
      <c r="M1040" t="n">
        <v>88.86655579314437</v>
      </c>
      <c r="N1040" t="n">
        <v>1706.531288150721</v>
      </c>
      <c r="O1040" t="b">
        <v>0</v>
      </c>
      <c r="P1040" t="n">
        <v>12.00387259983343</v>
      </c>
      <c r="Q1040" t="n">
        <v>0</v>
      </c>
      <c r="R1040" t="n">
        <v>0.9350854050352472</v>
      </c>
      <c r="S1040" t="n">
        <v>37.21903349864591</v>
      </c>
      <c r="T1040" t="n">
        <v>71.83353281545145</v>
      </c>
      <c r="U1040" t="n">
        <v>12.83719383833283</v>
      </c>
      <c r="V1040" t="n">
        <v>4.663044687602323</v>
      </c>
      <c r="W1040" t="n">
        <v>0</v>
      </c>
      <c r="X1040" t="n">
        <v>0</v>
      </c>
      <c r="Y1040" t="n">
        <v>-21.42817949427903</v>
      </c>
      <c r="Z1040" t="n">
        <v>87.82852909577711</v>
      </c>
      <c r="AA1040" t="n">
        <v>1706.531288150721</v>
      </c>
      <c r="AB1040" t="b">
        <v>0</v>
      </c>
      <c r="AC1040" t="b">
        <v>1</v>
      </c>
      <c r="AD1040" t="n">
        <v>90.53114538991737</v>
      </c>
      <c r="AE1040" t="n">
        <v>-0</v>
      </c>
      <c r="AF1040" t="n">
        <v>0</v>
      </c>
      <c r="AG1040" t="n">
        <v>0.1338730588526266</v>
      </c>
      <c r="AH1040" t="b">
        <v>0</v>
      </c>
      <c r="AI1040" t="b">
        <v>0</v>
      </c>
      <c r="AJ1040" t="n">
        <v>1706.531288150721</v>
      </c>
      <c r="AK1040" t="n">
        <v>0</v>
      </c>
      <c r="AL1040" t="n">
        <v>12.83719383833283</v>
      </c>
      <c r="AM1040" t="n">
        <v>0</v>
      </c>
      <c r="AN1040" t="n">
        <v>12.85066221903574</v>
      </c>
      <c r="AO1040" t="n">
        <v>0</v>
      </c>
      <c r="AP1040" t="n">
        <v>1</v>
      </c>
      <c r="AQ1040" t="n">
        <v>0</v>
      </c>
      <c r="AR1040" t="n">
        <v>0</v>
      </c>
      <c r="AS1040" t="n">
        <v>0</v>
      </c>
      <c r="AT1040" t="n">
        <v>2.91511343809439</v>
      </c>
      <c r="AU1040" t="n">
        <v>0.9164621759793732</v>
      </c>
      <c r="AV1040" t="n">
        <v>2.91511343809439</v>
      </c>
    </row>
    <row r="1041" spans="1:48">
      <c r="A1041" t="n">
        <v>1038</v>
      </c>
      <c r="B1041" t="n">
        <v>0</v>
      </c>
      <c r="C1041" t="n">
        <v>0</v>
      </c>
      <c r="D1041" t="n">
        <v>0</v>
      </c>
      <c r="E1041" t="n">
        <v>41.5</v>
      </c>
      <c r="F1041" t="n">
        <v>0.5229692292773676</v>
      </c>
      <c r="G1041" t="n">
        <v>341.8811016220328</v>
      </c>
      <c r="H1041" t="n">
        <v>1348.379064797297</v>
      </c>
      <c r="I1041" t="n">
        <v>12.6350813415655</v>
      </c>
      <c r="J1041" t="n">
        <v>12.6350813415655</v>
      </c>
      <c r="K1041" t="n">
        <v>352.9184226336415</v>
      </c>
      <c r="L1041" t="n">
        <v>3</v>
      </c>
      <c r="M1041" t="n">
        <v>89.48235867992939</v>
      </c>
      <c r="N1041" t="n">
        <v>1783.905502726824</v>
      </c>
      <c r="O1041" t="b">
        <v>0</v>
      </c>
      <c r="P1041" t="n">
        <v>12.6350813415655</v>
      </c>
      <c r="Q1041" t="n">
        <v>0</v>
      </c>
      <c r="R1041" t="n">
        <v>0.9348348052795942</v>
      </c>
      <c r="S1041" t="n">
        <v>37.24568634266586</v>
      </c>
      <c r="T1041" t="n">
        <v>72.35069471300683</v>
      </c>
      <c r="U1041" t="n">
        <v>13.51584394398596</v>
      </c>
      <c r="V1041" t="n">
        <v>4.714747109129732</v>
      </c>
      <c r="W1041" t="n">
        <v>0</v>
      </c>
      <c r="X1041" t="n">
        <v>0</v>
      </c>
      <c r="Y1041" t="n">
        <v>-21.42817949427903</v>
      </c>
      <c r="Z1041" t="n">
        <v>87.9938945320405</v>
      </c>
      <c r="AA1041" t="n">
        <v>1783.905502726824</v>
      </c>
      <c r="AB1041" t="b">
        <v>0</v>
      </c>
      <c r="AC1041" t="b">
        <v>1</v>
      </c>
      <c r="AD1041" t="n">
        <v>90.52370504981519</v>
      </c>
      <c r="AE1041" t="n">
        <v>-0</v>
      </c>
      <c r="AF1041" t="n">
        <v>0</v>
      </c>
      <c r="AG1041" t="n">
        <v>0.1420069223500868</v>
      </c>
      <c r="AH1041" t="b">
        <v>0</v>
      </c>
      <c r="AI1041" t="b">
        <v>0</v>
      </c>
      <c r="AJ1041" t="n">
        <v>1783.905502726824</v>
      </c>
      <c r="AK1041" t="n">
        <v>0</v>
      </c>
      <c r="AL1041" t="n">
        <v>13.51584394398596</v>
      </c>
      <c r="AM1041" t="n">
        <v>0</v>
      </c>
      <c r="AN1041" t="n">
        <v>13.52931232468887</v>
      </c>
      <c r="AO1041" t="n">
        <v>0</v>
      </c>
      <c r="AP1041" t="n">
        <v>1</v>
      </c>
      <c r="AQ1041" t="n">
        <v>0</v>
      </c>
      <c r="AR1041" t="n">
        <v>0</v>
      </c>
      <c r="AS1041" t="n">
        <v>0</v>
      </c>
      <c r="AT1041" t="n">
        <v>3.039720817475016</v>
      </c>
      <c r="AU1041" t="n">
        <v>0.9556366206366305</v>
      </c>
      <c r="AV1041" t="n">
        <v>3.039720817475016</v>
      </c>
    </row>
    <row r="1042" spans="1:48">
      <c r="A1042" t="n">
        <v>1039</v>
      </c>
      <c r="B1042" t="n">
        <v>0</v>
      </c>
      <c r="C1042" t="n">
        <v>0</v>
      </c>
      <c r="D1042" t="n">
        <v>0</v>
      </c>
      <c r="E1042" t="n">
        <v>43.6</v>
      </c>
      <c r="F1042" t="n">
        <v>0.6367603692329267</v>
      </c>
      <c r="G1042" t="n">
        <v>359.1811091739911</v>
      </c>
      <c r="H1042" t="n">
        <v>1416.610294582221</v>
      </c>
      <c r="I1042" t="n">
        <v>15.68753268999312</v>
      </c>
      <c r="J1042" t="n">
        <v>15.68753268999312</v>
      </c>
      <c r="K1042" t="n">
        <v>417.0734443584536</v>
      </c>
      <c r="L1042" t="n">
        <v>3</v>
      </c>
      <c r="M1042" t="n">
        <v>105.748844918472</v>
      </c>
      <c r="N1042" t="n">
        <v>1874.175419732278</v>
      </c>
      <c r="O1042" t="b">
        <v>0</v>
      </c>
      <c r="P1042" t="n">
        <v>15.68753268999312</v>
      </c>
      <c r="Q1042" t="n">
        <v>0</v>
      </c>
      <c r="R1042" t="n">
        <v>0.9388085814584961</v>
      </c>
      <c r="S1042" t="n">
        <v>37.2738489959157</v>
      </c>
      <c r="T1042" t="n">
        <v>85.14099816539944</v>
      </c>
      <c r="U1042" t="n">
        <v>16.71004398534746</v>
      </c>
      <c r="V1042" t="n">
        <v>5.209898453780369</v>
      </c>
      <c r="W1042" t="n">
        <v>0</v>
      </c>
      <c r="X1042" t="n">
        <v>0</v>
      </c>
      <c r="Y1042" t="n">
        <v>-21.42817949427903</v>
      </c>
      <c r="Z1042" t="n">
        <v>88.1629405849623</v>
      </c>
      <c r="AA1042" t="n">
        <v>1874.175419732278</v>
      </c>
      <c r="AB1042" t="b">
        <v>0</v>
      </c>
      <c r="AC1042" t="b">
        <v>1</v>
      </c>
      <c r="AD1042" t="n">
        <v>90.51626470971301</v>
      </c>
      <c r="AE1042" t="n">
        <v>-0</v>
      </c>
      <c r="AF1042" t="n">
        <v>0</v>
      </c>
      <c r="AG1042" t="n">
        <v>0.1438292574311991</v>
      </c>
      <c r="AH1042" t="b">
        <v>0</v>
      </c>
      <c r="AI1042" t="b">
        <v>0</v>
      </c>
      <c r="AJ1042" t="n">
        <v>1874.175419732278</v>
      </c>
      <c r="AK1042" t="n">
        <v>0</v>
      </c>
      <c r="AL1042" t="n">
        <v>16.71004398534746</v>
      </c>
      <c r="AM1042" t="n">
        <v>0</v>
      </c>
      <c r="AN1042" t="n">
        <v>16.72797526143122</v>
      </c>
      <c r="AO1042" t="n">
        <v>0</v>
      </c>
      <c r="AP1042" t="n">
        <v>1</v>
      </c>
      <c r="AQ1042" t="n">
        <v>0</v>
      </c>
      <c r="AR1042" t="n">
        <v>0</v>
      </c>
      <c r="AS1042" t="n">
        <v>0</v>
      </c>
      <c r="AT1042" t="n">
        <v>3.629198051616644</v>
      </c>
      <c r="AU1042" t="n">
        <v>1.140958255682466</v>
      </c>
      <c r="AV1042" t="n">
        <v>3.629198051616644</v>
      </c>
    </row>
    <row r="1043" spans="1:48">
      <c r="A1043" t="n">
        <v>1040</v>
      </c>
      <c r="B1043" t="n">
        <v>0</v>
      </c>
      <c r="C1043" t="n">
        <v>0</v>
      </c>
      <c r="D1043" t="n">
        <v>0</v>
      </c>
      <c r="E1043" t="n">
        <v>46</v>
      </c>
      <c r="F1043" t="n">
        <v>0.6799892937909213</v>
      </c>
      <c r="G1043" t="n">
        <v>378.9525463762291</v>
      </c>
      <c r="H1043" t="n">
        <v>1494.588842907848</v>
      </c>
      <c r="I1043" t="n">
        <v>17.57945027241468</v>
      </c>
      <c r="J1043" t="n">
        <v>17.57945027241468</v>
      </c>
      <c r="K1043" t="n">
        <v>442.9878782102518</v>
      </c>
      <c r="L1043" t="n">
        <v>3</v>
      </c>
      <c r="M1043" t="n">
        <v>112.3194417368793</v>
      </c>
      <c r="N1043" t="n">
        <v>1977.341039167082</v>
      </c>
      <c r="O1043" t="b">
        <v>0</v>
      </c>
      <c r="P1043" t="n">
        <v>17.57945027241468</v>
      </c>
      <c r="Q1043" t="n">
        <v>0</v>
      </c>
      <c r="R1043" t="n">
        <v>0.9397865336837331</v>
      </c>
      <c r="S1043" t="n">
        <v>37.30668308661258</v>
      </c>
      <c r="T1043" t="n">
        <v>90.33704375748664</v>
      </c>
      <c r="U1043" t="n">
        <v>18.7057907751748</v>
      </c>
      <c r="V1043" t="n">
        <v>5.439506541402551</v>
      </c>
      <c r="W1043" t="n">
        <v>0</v>
      </c>
      <c r="X1043" t="n">
        <v>0</v>
      </c>
      <c r="Y1043" t="n">
        <v>-21.42817949427903</v>
      </c>
      <c r="Z1043" t="n">
        <v>88.34626996665845</v>
      </c>
      <c r="AA1043" t="n">
        <v>1977.341039167082</v>
      </c>
      <c r="AB1043" t="b">
        <v>0</v>
      </c>
      <c r="AC1043" t="b">
        <v>1</v>
      </c>
      <c r="AD1043" t="n">
        <v>90.50882436961083</v>
      </c>
      <c r="AE1043" t="n">
        <v>-0</v>
      </c>
      <c r="AF1043" t="n">
        <v>0</v>
      </c>
      <c r="AG1043" t="n">
        <v>0.1352464279583477</v>
      </c>
      <c r="AH1043" t="b">
        <v>0</v>
      </c>
      <c r="AI1043" t="b">
        <v>0</v>
      </c>
      <c r="AJ1043" t="n">
        <v>1977.341039167082</v>
      </c>
      <c r="AK1043" t="n">
        <v>0</v>
      </c>
      <c r="AL1043" t="n">
        <v>18.7057907751748</v>
      </c>
      <c r="AM1043" t="n">
        <v>0</v>
      </c>
      <c r="AN1043" t="n">
        <v>18.81230345371334</v>
      </c>
      <c r="AO1043" t="n">
        <v>0</v>
      </c>
      <c r="AP1043" t="n">
        <v>1</v>
      </c>
      <c r="AQ1043" t="n">
        <v>0</v>
      </c>
      <c r="AR1043" t="n">
        <v>0</v>
      </c>
      <c r="AS1043" t="n">
        <v>0</v>
      </c>
      <c r="AT1043" t="n">
        <v>4.005715204436933</v>
      </c>
      <c r="AU1043" t="n">
        <v>1.25932885651672</v>
      </c>
      <c r="AV1043" t="n">
        <v>4.005715204436933</v>
      </c>
    </row>
    <row r="1044" spans="1:48">
      <c r="A1044" t="n">
        <v>1041</v>
      </c>
      <c r="B1044" t="n">
        <v>0</v>
      </c>
      <c r="C1044" t="n">
        <v>0</v>
      </c>
      <c r="D1044" t="n">
        <v>0</v>
      </c>
      <c r="E1044" t="n">
        <v>48.4</v>
      </c>
      <c r="F1044" t="n">
        <v>0.6432824556033827</v>
      </c>
      <c r="G1044" t="n">
        <v>398.7239835784671</v>
      </c>
      <c r="H1044" t="n">
        <v>1572.567391233474</v>
      </c>
      <c r="I1044" t="n">
        <v>17.75683150153909</v>
      </c>
      <c r="J1044" t="n">
        <v>17.75683150153909</v>
      </c>
      <c r="K1044" t="n">
        <v>425.2697540423224</v>
      </c>
      <c r="L1044" t="n">
        <v>4</v>
      </c>
      <c r="M1044" t="n">
        <v>107.8270167450108</v>
      </c>
      <c r="N1044" t="n">
        <v>1402.730112980259</v>
      </c>
      <c r="O1044" t="b">
        <v>1</v>
      </c>
      <c r="P1044" t="n">
        <v>17.75683150153909</v>
      </c>
      <c r="Q1044" t="n">
        <v>0</v>
      </c>
      <c r="R1044" t="n">
        <v>0.9489244911330454</v>
      </c>
      <c r="S1044" t="n">
        <v>37.34288893659993</v>
      </c>
      <c r="T1044" t="n">
        <v>127.3887510518482</v>
      </c>
      <c r="U1044" t="n">
        <v>18.71258637274382</v>
      </c>
      <c r="V1044" t="n">
        <v>6.506445283898941</v>
      </c>
      <c r="W1044" t="n">
        <v>0</v>
      </c>
      <c r="X1044" t="n">
        <v>0</v>
      </c>
      <c r="Y1044" t="n">
        <v>-21.42817949427903</v>
      </c>
      <c r="Z1044" t="n">
        <v>88.43323642566014</v>
      </c>
      <c r="AA1044" t="n">
        <v>1402.730112980259</v>
      </c>
      <c r="AB1044" t="b">
        <v>0</v>
      </c>
      <c r="AC1044" t="b">
        <v>1</v>
      </c>
      <c r="AD1044" t="n">
        <v>90.50138402950866</v>
      </c>
      <c r="AE1044" t="n">
        <v>-0</v>
      </c>
      <c r="AF1044" t="n">
        <v>0</v>
      </c>
      <c r="AG1044" t="n">
        <v>0.1249453252061067</v>
      </c>
      <c r="AH1044" t="b">
        <v>0</v>
      </c>
      <c r="AI1044" t="b">
        <v>0</v>
      </c>
      <c r="AJ1044" t="n">
        <v>1402.730112980259</v>
      </c>
      <c r="AK1044" t="n">
        <v>0</v>
      </c>
      <c r="AL1044" t="n">
        <v>18.71258637274382</v>
      </c>
      <c r="AM1044" t="n">
        <v>0</v>
      </c>
      <c r="AN1044" t="n">
        <v>18.83907168369355</v>
      </c>
      <c r="AO1044" t="n">
        <v>0</v>
      </c>
      <c r="AP1044" t="n">
        <v>1</v>
      </c>
      <c r="AQ1044" t="n">
        <v>0</v>
      </c>
      <c r="AR1044" t="n">
        <v>0</v>
      </c>
      <c r="AS1044" t="n">
        <v>0</v>
      </c>
      <c r="AT1044" t="n">
        <v>4.152254643598331</v>
      </c>
      <c r="AU1044" t="n">
        <v>1.30539836843542</v>
      </c>
      <c r="AV1044" t="n">
        <v>4.152254643598331</v>
      </c>
    </row>
    <row r="1045" spans="1:48">
      <c r="A1045" t="n">
        <v>1042</v>
      </c>
      <c r="B1045" t="n">
        <v>0</v>
      </c>
      <c r="C1045" t="n">
        <v>0</v>
      </c>
      <c r="D1045" t="n">
        <v>0</v>
      </c>
      <c r="E1045" t="n">
        <v>50.5</v>
      </c>
      <c r="F1045" t="n">
        <v>0.4968808837955514</v>
      </c>
      <c r="G1045" t="n">
        <v>416.0239911304254</v>
      </c>
      <c r="H1045" t="n">
        <v>1640.798621018398</v>
      </c>
      <c r="I1045" t="n">
        <v>15.13125279747424</v>
      </c>
      <c r="J1045" t="n">
        <v>15.13125279747424</v>
      </c>
      <c r="K1045" t="n">
        <v>347.3184810348269</v>
      </c>
      <c r="L1045" t="n">
        <v>4</v>
      </c>
      <c r="M1045" t="n">
        <v>88.06249519138613</v>
      </c>
      <c r="N1045" t="n">
        <v>1463.592369948411</v>
      </c>
      <c r="O1045" t="b">
        <v>0</v>
      </c>
      <c r="P1045" t="n">
        <v>15.13125279747424</v>
      </c>
      <c r="Q1045" t="n">
        <v>0</v>
      </c>
      <c r="R1045" t="n">
        <v>0.9452911945478643</v>
      </c>
      <c r="S1045" t="n">
        <v>37.37391009450209</v>
      </c>
      <c r="T1045" t="n">
        <v>104.4384745815294</v>
      </c>
      <c r="U1045" t="n">
        <v>16.00697529475196</v>
      </c>
      <c r="V1045" t="n">
        <v>5.713704187598722</v>
      </c>
      <c r="W1045" t="n">
        <v>0</v>
      </c>
      <c r="X1045" t="n">
        <v>0</v>
      </c>
      <c r="Y1045" t="n">
        <v>-21.42817949427903</v>
      </c>
      <c r="Z1045" t="n">
        <v>88.51937050220918</v>
      </c>
      <c r="AA1045" t="n">
        <v>1463.592369948411</v>
      </c>
      <c r="AB1045" t="b">
        <v>0</v>
      </c>
      <c r="AC1045" t="b">
        <v>1</v>
      </c>
      <c r="AD1045" t="n">
        <v>90.49394368940648</v>
      </c>
      <c r="AE1045" t="n">
        <v>-0</v>
      </c>
      <c r="AF1045" t="n">
        <v>0</v>
      </c>
      <c r="AG1045" t="n">
        <v>0.1083803002192227</v>
      </c>
      <c r="AH1045" t="b">
        <v>0</v>
      </c>
      <c r="AI1045" t="b">
        <v>0</v>
      </c>
      <c r="AJ1045" t="n">
        <v>1463.592369948411</v>
      </c>
      <c r="AK1045" t="n">
        <v>0</v>
      </c>
      <c r="AL1045" t="n">
        <v>16.00697529475196</v>
      </c>
      <c r="AM1045" t="n">
        <v>0</v>
      </c>
      <c r="AN1045" t="n">
        <v>16.01190626382742</v>
      </c>
      <c r="AO1045" t="n">
        <v>0</v>
      </c>
      <c r="AP1045" t="n">
        <v>1</v>
      </c>
      <c r="AQ1045" t="n">
        <v>0</v>
      </c>
      <c r="AR1045" t="n">
        <v>0</v>
      </c>
      <c r="AS1045" t="n">
        <v>0</v>
      </c>
      <c r="AT1045" t="n">
        <v>3.553242685367018</v>
      </c>
      <c r="AU1045" t="n">
        <v>1.117079178003778</v>
      </c>
      <c r="AV1045" t="n">
        <v>3.553242685367018</v>
      </c>
    </row>
    <row r="1046" spans="1:48">
      <c r="A1046" t="n">
        <v>1043</v>
      </c>
      <c r="B1046" t="n">
        <v>0</v>
      </c>
      <c r="C1046" t="n">
        <v>0</v>
      </c>
      <c r="D1046" t="n">
        <v>0</v>
      </c>
      <c r="E1046" t="n">
        <v>51.9</v>
      </c>
      <c r="F1046" t="n">
        <v>0.2858606758810787</v>
      </c>
      <c r="G1046" t="n">
        <v>427.5573294983976</v>
      </c>
      <c r="H1046" t="n">
        <v>1686.28610754168</v>
      </c>
      <c r="I1046" t="n">
        <v>10.44715305260929</v>
      </c>
      <c r="J1046" t="n">
        <v>10.44715305260929</v>
      </c>
      <c r="K1046" t="n">
        <v>233.3323652541783</v>
      </c>
      <c r="L1046" t="n">
        <v>4</v>
      </c>
      <c r="M1046" t="n">
        <v>59.16135021657664</v>
      </c>
      <c r="N1046" t="n">
        <v>1504.167207927179</v>
      </c>
      <c r="O1046" t="b">
        <v>0</v>
      </c>
      <c r="P1046" t="n">
        <v>10.44715305260929</v>
      </c>
      <c r="Q1046" t="n">
        <v>0</v>
      </c>
      <c r="R1046" t="n">
        <v>0.9360187253549377</v>
      </c>
      <c r="S1046" t="n">
        <v>37.40222479341166</v>
      </c>
      <c r="T1046" t="n">
        <v>70.85796667766505</v>
      </c>
      <c r="U1046" t="n">
        <v>11.16126501491489</v>
      </c>
      <c r="V1046" t="n">
        <v>4.533583026794361</v>
      </c>
      <c r="W1046" t="n">
        <v>0</v>
      </c>
      <c r="X1046" t="n">
        <v>0</v>
      </c>
      <c r="Y1046" t="n">
        <v>-21.42817949427903</v>
      </c>
      <c r="Z1046" t="n">
        <v>88.61611686014611</v>
      </c>
      <c r="AA1046" t="n">
        <v>1504.167207927179</v>
      </c>
      <c r="AB1046" t="b">
        <v>0</v>
      </c>
      <c r="AC1046" t="b">
        <v>1</v>
      </c>
      <c r="AD1046" t="n">
        <v>90.4865033493043</v>
      </c>
      <c r="AE1046" t="n">
        <v>-0</v>
      </c>
      <c r="AF1046" t="n">
        <v>0</v>
      </c>
      <c r="AG1046" t="n">
        <v>0.09899313981786134</v>
      </c>
      <c r="AH1046" t="b">
        <v>0</v>
      </c>
      <c r="AI1046" t="b">
        <v>0</v>
      </c>
      <c r="AJ1046" t="n">
        <v>1504.167207927179</v>
      </c>
      <c r="AK1046" t="n">
        <v>0</v>
      </c>
      <c r="AL1046" t="n">
        <v>11.16126501491489</v>
      </c>
      <c r="AM1046" t="n">
        <v>0</v>
      </c>
      <c r="AN1046" t="n">
        <v>11.16304016378206</v>
      </c>
      <c r="AO1046" t="n">
        <v>0</v>
      </c>
      <c r="AP1046" t="n">
        <v>1</v>
      </c>
      <c r="AQ1046" t="n">
        <v>0</v>
      </c>
      <c r="AR1046" t="n">
        <v>0</v>
      </c>
      <c r="AS1046" t="n">
        <v>0</v>
      </c>
      <c r="AT1046" t="n">
        <v>2.592236490461186</v>
      </c>
      <c r="AU1046" t="n">
        <v>0.8149551450231656</v>
      </c>
      <c r="AV1046" t="n">
        <v>2.592236490461186</v>
      </c>
    </row>
    <row r="1047" spans="1:48">
      <c r="A1047" t="n">
        <v>1044</v>
      </c>
      <c r="B1047" t="n">
        <v>0</v>
      </c>
      <c r="C1047" t="n">
        <v>0</v>
      </c>
      <c r="D1047" t="n">
        <v>0</v>
      </c>
      <c r="E1047" t="n">
        <v>52.6</v>
      </c>
      <c r="F1047" t="n">
        <v>0.1096764126801366</v>
      </c>
      <c r="G1047" t="n">
        <v>433.3239986823837</v>
      </c>
      <c r="H1047" t="n">
        <v>1709.029850803321</v>
      </c>
      <c r="I1047" t="n">
        <v>6.24753722646787</v>
      </c>
      <c r="J1047" t="n">
        <v>6.24753722646787</v>
      </c>
      <c r="K1047" t="n">
        <v>137.6789332831495</v>
      </c>
      <c r="L1047" t="n">
        <v>4</v>
      </c>
      <c r="M1047" t="n">
        <v>34.9084516438006</v>
      </c>
      <c r="N1047" t="n">
        <v>1524.454626916563</v>
      </c>
      <c r="O1047" t="b">
        <v>0</v>
      </c>
      <c r="P1047" t="n">
        <v>6.24753722646787</v>
      </c>
      <c r="Q1047" t="n">
        <v>0</v>
      </c>
      <c r="R1047" t="n">
        <v>0.9171038421130541</v>
      </c>
      <c r="S1047" t="n">
        <v>37.42508765955664</v>
      </c>
      <c r="T1047" t="n">
        <v>42.6724147016369</v>
      </c>
      <c r="U1047" t="n">
        <v>6.812246268724842</v>
      </c>
      <c r="V1047" t="n">
        <v>3.537379226524116</v>
      </c>
      <c r="W1047" t="n">
        <v>0</v>
      </c>
      <c r="X1047" t="n">
        <v>0</v>
      </c>
      <c r="Y1047" t="n">
        <v>-21.42817949427903</v>
      </c>
      <c r="Z1047" t="n">
        <v>88.70096772002165</v>
      </c>
      <c r="AA1047" t="n">
        <v>1524.454626916563</v>
      </c>
      <c r="AB1047" t="b">
        <v>0</v>
      </c>
      <c r="AC1047" t="b">
        <v>1</v>
      </c>
      <c r="AD1047" t="n">
        <v>90.47906300920212</v>
      </c>
      <c r="AE1047" t="n">
        <v>-0</v>
      </c>
      <c r="AF1047" t="n">
        <v>0</v>
      </c>
      <c r="AG1047" t="n">
        <v>0.08375547842740377</v>
      </c>
      <c r="AH1047" t="b">
        <v>0</v>
      </c>
      <c r="AI1047" t="b">
        <v>0</v>
      </c>
      <c r="AJ1047" t="n">
        <v>1524.454626916563</v>
      </c>
      <c r="AK1047" t="n">
        <v>0</v>
      </c>
      <c r="AL1047" t="n">
        <v>6.812246268724842</v>
      </c>
      <c r="AM1047" t="n">
        <v>0</v>
      </c>
      <c r="AN1047" t="n">
        <v>6.812572316475953</v>
      </c>
      <c r="AO1047" t="n">
        <v>0</v>
      </c>
      <c r="AP1047" t="n">
        <v>1</v>
      </c>
      <c r="AQ1047" t="n">
        <v>0</v>
      </c>
      <c r="AR1047" t="n">
        <v>0</v>
      </c>
      <c r="AS1047" t="n">
        <v>0</v>
      </c>
      <c r="AT1047" t="n">
        <v>1.762792357934044</v>
      </c>
      <c r="AU1047" t="n">
        <v>0.5541919909669512</v>
      </c>
      <c r="AV1047" t="n">
        <v>1.762792357934044</v>
      </c>
    </row>
    <row r="1048" spans="1:48">
      <c r="A1048" t="n">
        <v>1045</v>
      </c>
      <c r="B1048" t="n">
        <v>0</v>
      </c>
      <c r="C1048" t="n">
        <v>0</v>
      </c>
      <c r="D1048" t="n">
        <v>0</v>
      </c>
      <c r="E1048" t="n">
        <v>52.8</v>
      </c>
      <c r="F1048" t="n">
        <v>0.02543367339837221</v>
      </c>
      <c r="G1048" t="n">
        <v>434.9716184492369</v>
      </c>
      <c r="H1048" t="n">
        <v>1715.52806316379</v>
      </c>
      <c r="I1048" t="n">
        <v>4.181405464727825</v>
      </c>
      <c r="J1048" t="n">
        <v>4.181405464727825</v>
      </c>
      <c r="K1048" t="n">
        <v>91.79789952579121</v>
      </c>
      <c r="L1048" t="n">
        <v>4</v>
      </c>
      <c r="M1048" t="n">
        <v>23.27532949436897</v>
      </c>
      <c r="N1048" t="n">
        <v>1530.251032342101</v>
      </c>
      <c r="O1048" t="b">
        <v>0</v>
      </c>
      <c r="P1048" t="n">
        <v>4.181405464727825</v>
      </c>
      <c r="Q1048" t="n">
        <v>0</v>
      </c>
      <c r="R1048" t="n">
        <v>0.8951079479748144</v>
      </c>
      <c r="S1048" t="n">
        <v>37.44280192235132</v>
      </c>
      <c r="T1048" t="n">
        <v>29.15114179769797</v>
      </c>
      <c r="U1048" t="n">
        <v>4.671397985224321</v>
      </c>
      <c r="V1048" t="n">
        <v>3.057723082037697</v>
      </c>
      <c r="W1048" t="n">
        <v>0</v>
      </c>
      <c r="X1048" t="n">
        <v>0</v>
      </c>
      <c r="Y1048" t="n">
        <v>-21.42817949427903</v>
      </c>
      <c r="Z1048" t="n">
        <v>88.77677140274356</v>
      </c>
      <c r="AA1048" t="n">
        <v>1530.251032342101</v>
      </c>
      <c r="AB1048" t="b">
        <v>0</v>
      </c>
      <c r="AC1048" t="b">
        <v>1</v>
      </c>
      <c r="AD1048" t="n">
        <v>90.47162266909994</v>
      </c>
      <c r="AE1048" t="n">
        <v>-0</v>
      </c>
      <c r="AF1048" t="n">
        <v>0</v>
      </c>
      <c r="AG1048" t="n">
        <v>0.07554997806388042</v>
      </c>
      <c r="AH1048" t="b">
        <v>0</v>
      </c>
      <c r="AI1048" t="b">
        <v>0</v>
      </c>
      <c r="AJ1048" t="n">
        <v>1530.251032342101</v>
      </c>
      <c r="AK1048" t="n">
        <v>0</v>
      </c>
      <c r="AL1048" t="n">
        <v>4.671397985224321</v>
      </c>
      <c r="AM1048" t="n">
        <v>0</v>
      </c>
      <c r="AN1048" t="n">
        <v>4.671434212752223</v>
      </c>
      <c r="AO1048" t="n">
        <v>0</v>
      </c>
      <c r="AP1048" t="n">
        <v>1</v>
      </c>
      <c r="AQ1048" t="n">
        <v>0</v>
      </c>
      <c r="AR1048" t="n">
        <v>0</v>
      </c>
      <c r="AS1048" t="n">
        <v>0</v>
      </c>
      <c r="AT1048" t="n">
        <v>1.362466718105541</v>
      </c>
      <c r="AU1048" t="n">
        <v>0.4283364060064576</v>
      </c>
      <c r="AV1048" t="n">
        <v>1.362466718105541</v>
      </c>
    </row>
    <row r="1049" spans="1:48">
      <c r="A1049" t="n">
        <v>1046</v>
      </c>
      <c r="B1049" t="n">
        <v>0</v>
      </c>
      <c r="C1049" t="n">
        <v>0</v>
      </c>
      <c r="D1049" t="n">
        <v>0</v>
      </c>
      <c r="E1049" t="n">
        <v>52.9</v>
      </c>
      <c r="F1049" t="n">
        <v>0.03858889372638075</v>
      </c>
      <c r="G1049" t="n">
        <v>435.7954283326634</v>
      </c>
      <c r="H1049" t="n">
        <v>1718.777169344025</v>
      </c>
      <c r="I1049" t="n">
        <v>4.522849276019265</v>
      </c>
      <c r="J1049" t="n">
        <v>4.522849276019265</v>
      </c>
      <c r="K1049" t="n">
        <v>99.10620061694397</v>
      </c>
      <c r="L1049" t="n">
        <v>4</v>
      </c>
      <c r="M1049" t="n">
        <v>25.12834701240973</v>
      </c>
      <c r="N1049" t="n">
        <v>1533.14923505487</v>
      </c>
      <c r="O1049" t="b">
        <v>0</v>
      </c>
      <c r="P1049" t="n">
        <v>4.522849276019265</v>
      </c>
      <c r="Q1049" t="n">
        <v>0</v>
      </c>
      <c r="R1049" t="n">
        <v>0.8998448856228111</v>
      </c>
      <c r="S1049" t="n">
        <v>37.45780376799794</v>
      </c>
      <c r="T1049" t="n">
        <v>31.3062762981769</v>
      </c>
      <c r="U1049" t="n">
        <v>5.026254355925865</v>
      </c>
      <c r="V1049" t="n">
        <v>3.135483683367791</v>
      </c>
      <c r="W1049" t="n">
        <v>0</v>
      </c>
      <c r="X1049" t="n">
        <v>0</v>
      </c>
      <c r="Y1049" t="n">
        <v>-21.42817949427903</v>
      </c>
      <c r="Z1049" t="n">
        <v>88.84567095187266</v>
      </c>
      <c r="AA1049" t="n">
        <v>1533.14923505487</v>
      </c>
      <c r="AB1049" t="b">
        <v>0</v>
      </c>
      <c r="AC1049" t="b">
        <v>1</v>
      </c>
      <c r="AD1049" t="n">
        <v>90.46418232899777</v>
      </c>
      <c r="AE1049" t="n">
        <v>-0</v>
      </c>
      <c r="AF1049" t="n">
        <v>0</v>
      </c>
      <c r="AG1049" t="n">
        <v>0.06641713897715162</v>
      </c>
      <c r="AH1049" t="b">
        <v>0</v>
      </c>
      <c r="AI1049" t="b">
        <v>0</v>
      </c>
      <c r="AJ1049" t="n">
        <v>1533.14923505487</v>
      </c>
      <c r="AK1049" t="n">
        <v>0</v>
      </c>
      <c r="AL1049" t="n">
        <v>5.026254355925865</v>
      </c>
      <c r="AM1049" t="n">
        <v>0</v>
      </c>
      <c r="AN1049" t="n">
        <v>5.026290583453766</v>
      </c>
      <c r="AO1049" t="n">
        <v>0</v>
      </c>
      <c r="AP1049" t="n">
        <v>1</v>
      </c>
      <c r="AQ1049" t="n">
        <v>0</v>
      </c>
      <c r="AR1049" t="n">
        <v>0</v>
      </c>
      <c r="AS1049" t="n">
        <v>0</v>
      </c>
      <c r="AT1049" t="n">
        <v>1.428508701240828</v>
      </c>
      <c r="AU1049" t="n">
        <v>0.4490988843303624</v>
      </c>
      <c r="AV1049" t="n">
        <v>1.428508701240828</v>
      </c>
    </row>
    <row r="1050" spans="1:48">
      <c r="A1050" t="n">
        <v>1047</v>
      </c>
      <c r="B1050" t="n">
        <v>0</v>
      </c>
      <c r="C1050" t="n">
        <v>0</v>
      </c>
      <c r="D1050" t="n">
        <v>0</v>
      </c>
      <c r="E1050" t="n">
        <v>53.1</v>
      </c>
      <c r="F1050" t="n">
        <v>0.07021075169610658</v>
      </c>
      <c r="G1050" t="n">
        <v>437.4430480995167</v>
      </c>
      <c r="H1050" t="n">
        <v>1725.275381704494</v>
      </c>
      <c r="I1050" t="n">
        <v>5.342690647098614</v>
      </c>
      <c r="J1050" t="n">
        <v>5.342690647098614</v>
      </c>
      <c r="K1050" t="n">
        <v>116.6298967955899</v>
      </c>
      <c r="L1050" t="n">
        <v>4</v>
      </c>
      <c r="M1050" t="n">
        <v>29.571474846752</v>
      </c>
      <c r="N1050" t="n">
        <v>1538.945640480408</v>
      </c>
      <c r="O1050" t="b">
        <v>0</v>
      </c>
      <c r="P1050" t="n">
        <v>5.342690647098614</v>
      </c>
      <c r="Q1050" t="n">
        <v>0</v>
      </c>
      <c r="R1050" t="n">
        <v>0.9089259950914597</v>
      </c>
      <c r="S1050" t="n">
        <v>37.47329782234289</v>
      </c>
      <c r="T1050" t="n">
        <v>36.47368191681218</v>
      </c>
      <c r="U1050" t="n">
        <v>5.878026017465825</v>
      </c>
      <c r="V1050" t="n">
        <v>3.321804285924294</v>
      </c>
      <c r="W1050" t="n">
        <v>0</v>
      </c>
      <c r="X1050" t="n">
        <v>0</v>
      </c>
      <c r="Y1050" t="n">
        <v>-21.42817949427903</v>
      </c>
      <c r="Z1050" t="n">
        <v>88.94638821922589</v>
      </c>
      <c r="AA1050" t="n">
        <v>1538.945640480408</v>
      </c>
      <c r="AB1050" t="b">
        <v>0</v>
      </c>
      <c r="AC1050" t="b">
        <v>1</v>
      </c>
      <c r="AD1050" t="n">
        <v>90.45674198889559</v>
      </c>
      <c r="AE1050" t="n">
        <v>-0</v>
      </c>
      <c r="AF1050" t="n">
        <v>0</v>
      </c>
      <c r="AG1050" t="n">
        <v>0.05201210294952296</v>
      </c>
      <c r="AH1050" t="b">
        <v>0</v>
      </c>
      <c r="AI1050" t="b">
        <v>0</v>
      </c>
      <c r="AJ1050" t="n">
        <v>1538.945640480408</v>
      </c>
      <c r="AK1050" t="n">
        <v>0</v>
      </c>
      <c r="AL1050" t="n">
        <v>5.878026017465825</v>
      </c>
      <c r="AM1050" t="n">
        <v>0</v>
      </c>
      <c r="AN1050" t="n">
        <v>5.878090421959872</v>
      </c>
      <c r="AO1050" t="n">
        <v>0</v>
      </c>
      <c r="AP1050" t="n">
        <v>1</v>
      </c>
      <c r="AQ1050" t="n">
        <v>0</v>
      </c>
      <c r="AR1050" t="n">
        <v>0</v>
      </c>
      <c r="AS1050" t="n">
        <v>0</v>
      </c>
      <c r="AT1050" t="n">
        <v>1.587585019638857</v>
      </c>
      <c r="AU1050" t="n">
        <v>0.4991097782464313</v>
      </c>
      <c r="AV1050" t="n">
        <v>1.587585019638857</v>
      </c>
    </row>
    <row r="1051" spans="1:48">
      <c r="A1051" t="n">
        <v>1048</v>
      </c>
      <c r="B1051" t="n">
        <v>0</v>
      </c>
      <c r="C1051" t="n">
        <v>0</v>
      </c>
      <c r="D1051" t="n">
        <v>0</v>
      </c>
      <c r="E1051" t="n">
        <v>53.3</v>
      </c>
      <c r="F1051" t="n">
        <v>0.01390143282251888</v>
      </c>
      <c r="G1051" t="n">
        <v>439.0906678663698</v>
      </c>
      <c r="H1051" t="n">
        <v>1731.773594064962</v>
      </c>
      <c r="I1051" t="n">
        <v>3.956086226194087</v>
      </c>
      <c r="J1051" t="n">
        <v>3.956086226194087</v>
      </c>
      <c r="K1051" t="n">
        <v>86.03653745446975</v>
      </c>
      <c r="L1051" t="n">
        <v>4</v>
      </c>
      <c r="M1051" t="n">
        <v>21.81453789413533</v>
      </c>
      <c r="N1051" t="n">
        <v>1544.742045905946</v>
      </c>
      <c r="O1051" t="b">
        <v>0</v>
      </c>
      <c r="P1051" t="n">
        <v>3.956086226194087</v>
      </c>
      <c r="Q1051" t="n">
        <v>0</v>
      </c>
      <c r="R1051" t="n">
        <v>0.8906402190387104</v>
      </c>
      <c r="S1051" t="n">
        <v>37.48994092498723</v>
      </c>
      <c r="T1051" t="n">
        <v>27.45862970055342</v>
      </c>
      <c r="U1051" t="n">
        <v>4.441845474330799</v>
      </c>
      <c r="V1051" t="n">
        <v>3.002869729549683</v>
      </c>
      <c r="W1051" t="n">
        <v>0</v>
      </c>
      <c r="X1051" t="n">
        <v>0</v>
      </c>
      <c r="Y1051" t="n">
        <v>-21.42817949427903</v>
      </c>
      <c r="Z1051" t="n">
        <v>89.01093870362769</v>
      </c>
      <c r="AA1051" t="n">
        <v>1544.742045905946</v>
      </c>
      <c r="AB1051" t="b">
        <v>0</v>
      </c>
      <c r="AC1051" t="b">
        <v>1</v>
      </c>
      <c r="AD1051" t="n">
        <v>90.44930164879341</v>
      </c>
      <c r="AE1051" t="n">
        <v>-0</v>
      </c>
      <c r="AF1051" t="n">
        <v>0</v>
      </c>
      <c r="AG1051" t="n">
        <v>0.03072494185045727</v>
      </c>
      <c r="AH1051" t="b">
        <v>0</v>
      </c>
      <c r="AI1051" t="b">
        <v>0</v>
      </c>
      <c r="AJ1051" t="n">
        <v>1544.742045905946</v>
      </c>
      <c r="AK1051" t="n">
        <v>0</v>
      </c>
      <c r="AL1051" t="n">
        <v>4.441845474330799</v>
      </c>
      <c r="AM1051" t="n">
        <v>0</v>
      </c>
      <c r="AN1051" t="n">
        <v>4.441845474330799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1.32078114874186</v>
      </c>
      <c r="AU1051" t="n">
        <v>0.415231170681224</v>
      </c>
      <c r="AV1051" t="n">
        <v>1.32078114874186</v>
      </c>
    </row>
    <row r="1052" spans="1:48">
      <c r="A1052" t="n">
        <v>1049</v>
      </c>
      <c r="B1052" t="n">
        <v>0</v>
      </c>
      <c r="C1052" t="n">
        <v>0</v>
      </c>
      <c r="D1052" t="n">
        <v>0</v>
      </c>
      <c r="E1052" t="n">
        <v>53.1</v>
      </c>
      <c r="F1052" t="n">
        <v>-0.1258164829861776</v>
      </c>
      <c r="G1052" t="n">
        <v>437.4430480995167</v>
      </c>
      <c r="H1052" t="n">
        <v>1725.275381704494</v>
      </c>
      <c r="I1052" t="n">
        <v>0.4287534382961184</v>
      </c>
      <c r="J1052" t="n">
        <v>0.4287534382961184</v>
      </c>
      <c r="K1052" t="n">
        <v>9.359604095061433</v>
      </c>
      <c r="L1052" t="n">
        <v>4</v>
      </c>
      <c r="M1052" t="n">
        <v>2.373124770553102</v>
      </c>
      <c r="N1052" t="n">
        <v>1538.945640480408</v>
      </c>
      <c r="O1052" t="b">
        <v>0</v>
      </c>
      <c r="P1052" t="n">
        <v>0.4287534382961184</v>
      </c>
      <c r="Q1052" t="n">
        <v>0</v>
      </c>
      <c r="R1052" t="n">
        <v>0.547934152622513</v>
      </c>
      <c r="S1052" t="n">
        <v>37.50473893132803</v>
      </c>
      <c r="T1052" t="n">
        <v>4.85542608708283</v>
      </c>
      <c r="U1052" t="n">
        <v>0.7824908088755301</v>
      </c>
      <c r="V1052" t="n">
        <v>2.194972308435855</v>
      </c>
      <c r="W1052" t="n">
        <v>0</v>
      </c>
      <c r="X1052" t="n">
        <v>0</v>
      </c>
      <c r="Y1052" t="n">
        <v>-21.42817949427903</v>
      </c>
      <c r="Z1052" t="n">
        <v>89.01552691386048</v>
      </c>
      <c r="AA1052" t="n">
        <v>1538.945640480408</v>
      </c>
      <c r="AB1052" t="b">
        <v>0</v>
      </c>
      <c r="AC1052" t="b">
        <v>1</v>
      </c>
      <c r="AD1052" t="n">
        <v>90.44186130869123</v>
      </c>
      <c r="AE1052" t="n">
        <v>-0</v>
      </c>
      <c r="AF1052" t="n">
        <v>0</v>
      </c>
      <c r="AG1052" t="n">
        <v>0.009874919158800843</v>
      </c>
      <c r="AH1052" t="b">
        <v>0</v>
      </c>
      <c r="AI1052" t="b">
        <v>0</v>
      </c>
      <c r="AJ1052" t="n">
        <v>1538.945640480408</v>
      </c>
      <c r="AK1052" t="n">
        <v>0</v>
      </c>
      <c r="AL1052" t="n">
        <v>0.7824908088755301</v>
      </c>
      <c r="AM1052" t="n">
        <v>0</v>
      </c>
      <c r="AN1052" t="n">
        <v>0.7828933369633229</v>
      </c>
      <c r="AO1052" t="n">
        <v>0</v>
      </c>
      <c r="AP1052" t="n">
        <v>1</v>
      </c>
      <c r="AQ1052" t="n">
        <v>0</v>
      </c>
      <c r="AR1052" t="n">
        <v>0</v>
      </c>
      <c r="AS1052" t="n">
        <v>0</v>
      </c>
      <c r="AT1052" t="n">
        <v>0.6466652327400347</v>
      </c>
      <c r="AU1052" t="n">
        <v>0.203300570942636</v>
      </c>
      <c r="AV1052" t="n">
        <v>0.6466652327400347</v>
      </c>
    </row>
    <row r="1053" spans="1:48">
      <c r="A1053" t="n">
        <v>1050</v>
      </c>
      <c r="B1053" t="n">
        <v>0</v>
      </c>
      <c r="C1053" t="n">
        <v>0</v>
      </c>
      <c r="D1053" t="n">
        <v>0</v>
      </c>
      <c r="E1053" t="n">
        <v>52.3</v>
      </c>
      <c r="F1053" t="n">
        <v>-0.3439688342111404</v>
      </c>
      <c r="G1053" t="n">
        <v>430.8525690321039</v>
      </c>
      <c r="H1053" t="n">
        <v>1699.282532262618</v>
      </c>
      <c r="I1053" t="n">
        <v>-5.003293225725798</v>
      </c>
      <c r="J1053" t="n">
        <v>-5.003293225725798</v>
      </c>
      <c r="K1053" t="n">
        <v>-110.8916004007562</v>
      </c>
      <c r="L1053" t="n">
        <v>4</v>
      </c>
      <c r="M1053" t="n">
        <v>-28.11653154177388</v>
      </c>
      <c r="N1053" t="n">
        <v>1515.760018778255</v>
      </c>
      <c r="O1053" t="b">
        <v>0</v>
      </c>
      <c r="P1053" t="n">
        <v>-5.003293225725798</v>
      </c>
      <c r="Q1053" t="n">
        <v>0</v>
      </c>
      <c r="R1053" t="n">
        <v>0.8899436327131998</v>
      </c>
      <c r="S1053" t="n">
        <v>37.51136855906094</v>
      </c>
      <c r="T1053" t="n">
        <v>-28.05171325065192</v>
      </c>
      <c r="U1053" t="n">
        <v>-4.452648948831761</v>
      </c>
      <c r="V1053" t="n">
        <v>0.0648182911219628</v>
      </c>
      <c r="W1053" t="n">
        <v>-57.5598933175859</v>
      </c>
      <c r="X1053" t="n">
        <v>2</v>
      </c>
      <c r="Y1053" t="n">
        <v>36.13171382330687</v>
      </c>
      <c r="Z1053" t="n">
        <v>89.00856430590217</v>
      </c>
      <c r="AA1053" t="n">
        <v>1515.760018778255</v>
      </c>
      <c r="AB1053" t="b">
        <v>0</v>
      </c>
      <c r="AC1053" t="b">
        <v>1</v>
      </c>
      <c r="AD1053" t="n">
        <v>90.44441400562336</v>
      </c>
      <c r="AE1053" t="n">
        <v>1.202635834549674</v>
      </c>
      <c r="AF1053" t="n">
        <v>0</v>
      </c>
      <c r="AG1053" t="n">
        <v>-0.01197241896224455</v>
      </c>
      <c r="AH1053" t="b">
        <v>0</v>
      </c>
      <c r="AI1053" t="b">
        <v>0</v>
      </c>
      <c r="AJ1053" t="n">
        <v>1515.760018778255</v>
      </c>
      <c r="AK1053" t="n">
        <v>0</v>
      </c>
      <c r="AL1053" t="n">
        <v>-4.452648948831761</v>
      </c>
      <c r="AM1053" t="n">
        <v>0.5940545894854434</v>
      </c>
      <c r="AN1053" t="n">
        <v>-2.653639963010957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</row>
    <row r="1054" spans="1:48">
      <c r="A1054" t="n">
        <v>1051</v>
      </c>
      <c r="B1054" t="n">
        <v>0</v>
      </c>
      <c r="C1054" t="n">
        <v>0</v>
      </c>
      <c r="D1054" t="n">
        <v>0</v>
      </c>
      <c r="E1054" t="n">
        <v>50.7</v>
      </c>
      <c r="F1054" t="n">
        <v>-0.4983081801692579</v>
      </c>
      <c r="G1054" t="n">
        <v>417.6716108972786</v>
      </c>
      <c r="H1054" t="n">
        <v>1647.296833378867</v>
      </c>
      <c r="I1054" t="n">
        <v>-8.619097108071127</v>
      </c>
      <c r="J1054" t="n">
        <v>-8.619097108071127</v>
      </c>
      <c r="K1054" t="n">
        <v>-197.0598729645455</v>
      </c>
      <c r="L1054" t="n">
        <v>4</v>
      </c>
      <c r="M1054" t="n">
        <v>-49.96447083279551</v>
      </c>
      <c r="N1054" t="n">
        <v>1469.388775373949</v>
      </c>
      <c r="O1054" t="b">
        <v>0</v>
      </c>
      <c r="P1054" t="n">
        <v>-8.619097108071127</v>
      </c>
      <c r="Q1054" t="n">
        <v>0</v>
      </c>
      <c r="R1054" t="n">
        <v>0.9229587699895956</v>
      </c>
      <c r="S1054" t="n">
        <v>37.53020292300831</v>
      </c>
      <c r="T1054" t="n">
        <v>-51.69859477916813</v>
      </c>
      <c r="U1054" t="n">
        <v>-7.955071265286208</v>
      </c>
      <c r="V1054" t="n">
        <v>-1.73412394637262</v>
      </c>
      <c r="W1054" t="n">
        <v>-79.67019123688988</v>
      </c>
      <c r="X1054" t="n">
        <v>2</v>
      </c>
      <c r="Y1054" t="n">
        <v>58.24201174261084</v>
      </c>
      <c r="Z1054" t="n">
        <v>88.98459976937147</v>
      </c>
      <c r="AA1054" t="n">
        <v>1469.388775373949</v>
      </c>
      <c r="AB1054" t="b">
        <v>0</v>
      </c>
      <c r="AC1054" t="b">
        <v>1</v>
      </c>
      <c r="AD1054" t="n">
        <v>90.46079833297856</v>
      </c>
      <c r="AE1054" t="n">
        <v>1.664600495318077</v>
      </c>
      <c r="AF1054" t="n">
        <v>0</v>
      </c>
      <c r="AG1054" t="n">
        <v>-0.03826675460619938</v>
      </c>
      <c r="AH1054" t="b">
        <v>0</v>
      </c>
      <c r="AI1054" t="b">
        <v>0</v>
      </c>
      <c r="AJ1054" t="n">
        <v>1469.388775373949</v>
      </c>
      <c r="AK1054" t="n">
        <v>0</v>
      </c>
      <c r="AL1054" t="n">
        <v>-7.955071265286208</v>
      </c>
      <c r="AM1054" t="n">
        <v>3.725093061758271</v>
      </c>
      <c r="AN1054" t="n">
        <v>-2.560446739134399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</row>
    <row r="1055" spans="1:48">
      <c r="A1055" t="n">
        <v>1052</v>
      </c>
      <c r="B1055" t="n">
        <v>0</v>
      </c>
      <c r="C1055" t="n">
        <v>0</v>
      </c>
      <c r="D1055" t="n">
        <v>0</v>
      </c>
      <c r="E1055" t="n">
        <v>48.8</v>
      </c>
      <c r="F1055" t="n">
        <v>-0.5794651117785037</v>
      </c>
      <c r="G1055" t="n">
        <v>402.0192231121734</v>
      </c>
      <c r="H1055" t="n">
        <v>1585.563815954412</v>
      </c>
      <c r="I1055" t="n">
        <v>-10.24859875251591</v>
      </c>
      <c r="J1055" t="n">
        <v>-10.24859875251591</v>
      </c>
      <c r="K1055" t="n">
        <v>-243.4383816676175</v>
      </c>
      <c r="L1055" t="n">
        <v>4</v>
      </c>
      <c r="M1055" t="n">
        <v>-61.72372760335129</v>
      </c>
      <c r="N1055" t="n">
        <v>1414.322923831336</v>
      </c>
      <c r="O1055" t="b">
        <v>0</v>
      </c>
      <c r="P1055" t="n">
        <v>-10.24859875251591</v>
      </c>
      <c r="Q1055" t="n">
        <v>0</v>
      </c>
      <c r="R1055" t="n">
        <v>0.931300968060064</v>
      </c>
      <c r="S1055" t="n">
        <v>37.5529154162063</v>
      </c>
      <c r="T1055" t="n">
        <v>-64.44323684896497</v>
      </c>
      <c r="U1055" t="n">
        <v>-9.544529939477231</v>
      </c>
      <c r="V1055" t="n">
        <v>-2.719509245613672</v>
      </c>
      <c r="W1055" t="n">
        <v>-86.15060768619995</v>
      </c>
      <c r="X1055" t="n">
        <v>2</v>
      </c>
      <c r="Y1055" t="n">
        <v>64.72242819192091</v>
      </c>
      <c r="Z1055" t="n">
        <v>88.93135668611261</v>
      </c>
      <c r="AA1055" t="n">
        <v>1414.322923831336</v>
      </c>
      <c r="AB1055" t="b">
        <v>0</v>
      </c>
      <c r="AC1055" t="b">
        <v>1</v>
      </c>
      <c r="AD1055" t="n">
        <v>90.48214632602274</v>
      </c>
      <c r="AE1055" t="n">
        <v>1.8</v>
      </c>
      <c r="AF1055" t="n">
        <v>0</v>
      </c>
      <c r="AG1055" t="n">
        <v>-0.03867190927101888</v>
      </c>
      <c r="AH1055" t="b">
        <v>0</v>
      </c>
      <c r="AI1055" t="b">
        <v>0</v>
      </c>
      <c r="AJ1055" t="n">
        <v>1414.322923831336</v>
      </c>
      <c r="AK1055" t="n">
        <v>0</v>
      </c>
      <c r="AL1055" t="n">
        <v>-9.544529939477231</v>
      </c>
      <c r="AM1055" t="n">
        <v>5.286198409853277</v>
      </c>
      <c r="AN1055" t="n">
        <v>-2.45123093415529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</row>
    <row r="1056" spans="1:48">
      <c r="A1056" t="n">
        <v>1053</v>
      </c>
      <c r="B1056" t="n">
        <v>0</v>
      </c>
      <c r="C1056" t="n">
        <v>0</v>
      </c>
      <c r="D1056" t="n">
        <v>0</v>
      </c>
      <c r="E1056" t="n">
        <v>46.5</v>
      </c>
      <c r="F1056" t="n">
        <v>-0.6838313727167389</v>
      </c>
      <c r="G1056" t="n">
        <v>383.071595793362</v>
      </c>
      <c r="H1056" t="n">
        <v>1510.83437380902</v>
      </c>
      <c r="I1056" t="n">
        <v>-12.14845791651876</v>
      </c>
      <c r="J1056" t="n">
        <v>-12.14845791651876</v>
      </c>
      <c r="K1056" t="n">
        <v>-302.8395448146146</v>
      </c>
      <c r="L1056" t="n">
        <v>4</v>
      </c>
      <c r="M1056" t="n">
        <v>-76.78487444589619</v>
      </c>
      <c r="N1056" t="n">
        <v>1347.664261437646</v>
      </c>
      <c r="O1056" t="b">
        <v>0</v>
      </c>
      <c r="P1056" t="n">
        <v>-12.14845791651876</v>
      </c>
      <c r="Q1056" t="n">
        <v>0</v>
      </c>
      <c r="R1056" t="n">
        <v>0.938229029696945</v>
      </c>
      <c r="S1056" t="n">
        <v>37.57699754840163</v>
      </c>
      <c r="T1056" t="n">
        <v>-80.76434781028578</v>
      </c>
      <c r="U1056" t="n">
        <v>-11.39803588332957</v>
      </c>
      <c r="V1056" t="n">
        <v>-3.979473364389605</v>
      </c>
      <c r="W1056" t="n">
        <v>-86.15060768619995</v>
      </c>
      <c r="X1056" t="n">
        <v>2</v>
      </c>
      <c r="Y1056" t="n">
        <v>64.72242819192091</v>
      </c>
      <c r="Z1056" t="n">
        <v>88.87725219647716</v>
      </c>
      <c r="AA1056" t="n">
        <v>1347.664261437646</v>
      </c>
      <c r="AB1056" t="b">
        <v>0</v>
      </c>
      <c r="AC1056" t="b">
        <v>1</v>
      </c>
      <c r="AD1056" t="n">
        <v>90.50461939136716</v>
      </c>
      <c r="AE1056" t="n">
        <v>1.8</v>
      </c>
      <c r="AF1056" t="n">
        <v>0</v>
      </c>
      <c r="AG1056" t="n">
        <v>-0.04063318497097035</v>
      </c>
      <c r="AH1056" t="b">
        <v>0</v>
      </c>
      <c r="AI1056" t="b">
        <v>0</v>
      </c>
      <c r="AJ1056" t="n">
        <v>1347.664261437646</v>
      </c>
      <c r="AK1056" t="n">
        <v>0</v>
      </c>
      <c r="AL1056" t="n">
        <v>-11.39803588332957</v>
      </c>
      <c r="AM1056" t="n">
        <v>7.266922911258973</v>
      </c>
      <c r="AN1056" t="n">
        <v>-2.321049769875778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</row>
    <row r="1057" spans="1:48">
      <c r="A1057" t="n">
        <v>1054</v>
      </c>
      <c r="B1057" t="n">
        <v>0</v>
      </c>
      <c r="C1057" t="n">
        <v>0</v>
      </c>
      <c r="D1057" t="n">
        <v>0</v>
      </c>
      <c r="E1057" t="n">
        <v>43.8</v>
      </c>
      <c r="F1057" t="n">
        <v>-0.851876064021198</v>
      </c>
      <c r="G1057" t="n">
        <v>360.8287289408442</v>
      </c>
      <c r="H1057" t="n">
        <v>1423.108506942689</v>
      </c>
      <c r="I1057" t="n">
        <v>-15.01446052468231</v>
      </c>
      <c r="J1057" t="n">
        <v>-15.01446052468231</v>
      </c>
      <c r="K1057" t="n">
        <v>-397.3562111934422</v>
      </c>
      <c r="L1057" t="n">
        <v>4</v>
      </c>
      <c r="M1057" t="n">
        <v>-100.7495464486415</v>
      </c>
      <c r="N1057" t="n">
        <v>1269.412788192879</v>
      </c>
      <c r="O1057" t="b">
        <v>0</v>
      </c>
      <c r="P1057" t="n">
        <v>-15.01446052468231</v>
      </c>
      <c r="Q1057" t="n">
        <v>0</v>
      </c>
      <c r="R1057" t="n">
        <v>0.9448453524924106</v>
      </c>
      <c r="S1057" t="n">
        <v>37.6026651568383</v>
      </c>
      <c r="T1057" t="n">
        <v>-106.7183192014767</v>
      </c>
      <c r="U1057" t="n">
        <v>-14.18634324692685</v>
      </c>
      <c r="V1057" t="n">
        <v>-5.968772752835136</v>
      </c>
      <c r="W1057" t="n">
        <v>-86.15060768619995</v>
      </c>
      <c r="X1057" t="n">
        <v>2</v>
      </c>
      <c r="Y1057" t="n">
        <v>64.72242819192091</v>
      </c>
      <c r="Z1057" t="n">
        <v>88.81064060810419</v>
      </c>
      <c r="AA1057" t="n">
        <v>1269.412788192879</v>
      </c>
      <c r="AB1057" t="b">
        <v>0</v>
      </c>
      <c r="AC1057" t="b">
        <v>1</v>
      </c>
      <c r="AD1057" t="n">
        <v>90.52709245671157</v>
      </c>
      <c r="AE1057" t="n">
        <v>1.8</v>
      </c>
      <c r="AF1057" t="n">
        <v>0</v>
      </c>
      <c r="AG1057" t="n">
        <v>-0.04073054466326625</v>
      </c>
      <c r="AH1057" t="b">
        <v>0</v>
      </c>
      <c r="AI1057" t="b">
        <v>0</v>
      </c>
      <c r="AJ1057" t="n">
        <v>1269.412788192879</v>
      </c>
      <c r="AK1057" t="n">
        <v>0</v>
      </c>
      <c r="AL1057" t="n">
        <v>-14.18634324692685</v>
      </c>
      <c r="AM1057" t="n">
        <v>10.19994218917228</v>
      </c>
      <c r="AN1057" t="n">
        <v>-2.170927878059811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</row>
    <row r="1058" spans="1:48">
      <c r="A1058" t="n">
        <v>1055</v>
      </c>
      <c r="B1058" t="n">
        <v>0</v>
      </c>
      <c r="C1058" t="n">
        <v>0</v>
      </c>
      <c r="D1058" t="n">
        <v>0</v>
      </c>
      <c r="E1058" t="n">
        <v>40.3</v>
      </c>
      <c r="F1058" t="n">
        <v>-1.075331037865138</v>
      </c>
      <c r="G1058" t="n">
        <v>331.9953830209137</v>
      </c>
      <c r="H1058" t="n">
        <v>1309.389790634484</v>
      </c>
      <c r="I1058" t="n">
        <v>-18.17402166051184</v>
      </c>
      <c r="J1058" t="n">
        <v>-18.17402166051184</v>
      </c>
      <c r="K1058" t="n">
        <v>-522.7455918471178</v>
      </c>
      <c r="L1058" t="n">
        <v>4</v>
      </c>
      <c r="M1058" t="n">
        <v>-132.5419857624538</v>
      </c>
      <c r="N1058" t="n">
        <v>1167.97569324596</v>
      </c>
      <c r="O1058" t="b">
        <v>0</v>
      </c>
      <c r="P1058" t="n">
        <v>-18.17402166051184</v>
      </c>
      <c r="Q1058" t="n">
        <v>0</v>
      </c>
      <c r="R1058" t="n">
        <v>0.949923039807794</v>
      </c>
      <c r="S1058" t="n">
        <v>37.63099027135384</v>
      </c>
      <c r="T1058" t="n">
        <v>-141.1487511408424</v>
      </c>
      <c r="U1058" t="n">
        <v>-17.2639219012861</v>
      </c>
      <c r="V1058" t="n">
        <v>-8.606765378388673</v>
      </c>
      <c r="W1058" t="n">
        <v>-86.15060768619995</v>
      </c>
      <c r="X1058" t="n">
        <v>2</v>
      </c>
      <c r="Y1058" t="n">
        <v>64.72242819192091</v>
      </c>
      <c r="Z1058" t="n">
        <v>88.74395559244041</v>
      </c>
      <c r="AA1058" t="n">
        <v>1167.97569324596</v>
      </c>
      <c r="AB1058" t="b">
        <v>0</v>
      </c>
      <c r="AC1058" t="b">
        <v>1</v>
      </c>
      <c r="AD1058" t="n">
        <v>90.54956552205599</v>
      </c>
      <c r="AE1058" t="n">
        <v>1.8</v>
      </c>
      <c r="AF1058" t="n">
        <v>0</v>
      </c>
      <c r="AG1058" t="n">
        <v>-0.04248461067404835</v>
      </c>
      <c r="AH1058" t="b">
        <v>0</v>
      </c>
      <c r="AI1058" t="b">
        <v>0</v>
      </c>
      <c r="AJ1058" t="n">
        <v>1167.97569324596</v>
      </c>
      <c r="AK1058" t="n">
        <v>0</v>
      </c>
      <c r="AL1058" t="n">
        <v>-17.2639219012861</v>
      </c>
      <c r="AM1058" t="n">
        <v>12.75965926532726</v>
      </c>
      <c r="AN1058" t="n">
        <v>-1.980399428415859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</row>
    <row r="1059" spans="1:48">
      <c r="A1059" t="n">
        <v>1056</v>
      </c>
      <c r="B1059" t="n">
        <v>0</v>
      </c>
      <c r="C1059" t="n">
        <v>0</v>
      </c>
      <c r="D1059" t="n">
        <v>0</v>
      </c>
      <c r="E1059" t="n">
        <v>36</v>
      </c>
      <c r="F1059" t="n">
        <v>-1.346799784518247</v>
      </c>
      <c r="G1059" t="n">
        <v>296.5715580335706</v>
      </c>
      <c r="H1059" t="n">
        <v>1169.678224884402</v>
      </c>
      <c r="I1059" t="n">
        <v>-20.9571887378876</v>
      </c>
      <c r="J1059" t="n">
        <v>-20.9571887378876</v>
      </c>
      <c r="K1059" t="n">
        <v>-674.7997420373777</v>
      </c>
      <c r="L1059" t="n">
        <v>2</v>
      </c>
      <c r="M1059" t="n">
        <v>-171.095269279254</v>
      </c>
      <c r="N1059" t="n">
        <v>2498.432688353084</v>
      </c>
      <c r="O1059" t="b">
        <v>1</v>
      </c>
      <c r="P1059" t="n">
        <v>-20.9571887378876</v>
      </c>
      <c r="Q1059" t="n">
        <v>0</v>
      </c>
      <c r="R1059" t="n">
        <v>0.9535559311817985</v>
      </c>
      <c r="S1059" t="n">
        <v>37.6621195335889</v>
      </c>
      <c r="T1059" t="n">
        <v>-76.38057528950355</v>
      </c>
      <c r="U1059" t="n">
        <v>-19.98385162190911</v>
      </c>
      <c r="V1059" t="n">
        <v>94.71469398975046</v>
      </c>
      <c r="W1059" t="n">
        <v>-86.15060768619995</v>
      </c>
      <c r="X1059" t="n">
        <v>2</v>
      </c>
      <c r="Y1059" t="n">
        <v>64.72242819192091</v>
      </c>
      <c r="Z1059" t="n">
        <v>88.78066729597663</v>
      </c>
      <c r="AA1059" t="n">
        <v>2498.432688353084</v>
      </c>
      <c r="AB1059" t="b">
        <v>0</v>
      </c>
      <c r="AC1059" t="b">
        <v>1</v>
      </c>
      <c r="AD1059" t="n">
        <v>90.5720385874004</v>
      </c>
      <c r="AE1059" t="n">
        <v>1.8</v>
      </c>
      <c r="AF1059" t="n">
        <v>0</v>
      </c>
      <c r="AG1059" t="n">
        <v>-0.04140267345307413</v>
      </c>
      <c r="AH1059" t="b">
        <v>0</v>
      </c>
      <c r="AI1059" t="b">
        <v>0</v>
      </c>
      <c r="AJ1059" t="n">
        <v>2498.432688353084</v>
      </c>
      <c r="AK1059" t="n">
        <v>0</v>
      </c>
      <c r="AL1059" t="n">
        <v>-19.98385162190911</v>
      </c>
      <c r="AM1059" t="n">
        <v>12.78379074627796</v>
      </c>
      <c r="AN1059" t="n">
        <v>-4.955982703534038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</row>
    <row r="1060" spans="1:48">
      <c r="A1060" t="n">
        <v>1057</v>
      </c>
      <c r="B1060" t="n">
        <v>0</v>
      </c>
      <c r="C1060" t="n">
        <v>0</v>
      </c>
      <c r="D1060" t="n">
        <v>0</v>
      </c>
      <c r="E1060" t="n">
        <v>30.7</v>
      </c>
      <c r="F1060" t="n">
        <v>-1.537469824061869</v>
      </c>
      <c r="G1060" t="n">
        <v>252.9096342119616</v>
      </c>
      <c r="H1060" t="n">
        <v>997.4755973319765</v>
      </c>
      <c r="I1060" t="n">
        <v>-20.7366053626735</v>
      </c>
      <c r="J1060" t="n">
        <v>-20.7366053626735</v>
      </c>
      <c r="K1060" t="n">
        <v>-782.9673843858576</v>
      </c>
      <c r="L1060" t="n">
        <v>2</v>
      </c>
      <c r="M1060" t="n">
        <v>-198.5211420856637</v>
      </c>
      <c r="N1060" t="n">
        <v>2130.607875901102</v>
      </c>
      <c r="O1060" t="b">
        <v>0</v>
      </c>
      <c r="P1060" t="n">
        <v>-20.7366053626735</v>
      </c>
      <c r="Q1060" t="n">
        <v>0</v>
      </c>
      <c r="R1060" t="n">
        <v>0.9554478355958094</v>
      </c>
      <c r="S1060" t="n">
        <v>37.69541178097086</v>
      </c>
      <c r="T1060" t="n">
        <v>-88.79990427235745</v>
      </c>
      <c r="U1060" t="n">
        <v>-19.81274471137085</v>
      </c>
      <c r="V1060" t="n">
        <v>109.7212378133063</v>
      </c>
      <c r="W1060" t="n">
        <v>-86.15060768619995</v>
      </c>
      <c r="X1060" t="n">
        <v>2</v>
      </c>
      <c r="Y1060" t="n">
        <v>64.72242819192091</v>
      </c>
      <c r="Z1060" t="n">
        <v>88.74882711682629</v>
      </c>
      <c r="AA1060" t="n">
        <v>2130.607875901102</v>
      </c>
      <c r="AB1060" t="b">
        <v>0</v>
      </c>
      <c r="AC1060" t="b">
        <v>1</v>
      </c>
      <c r="AD1060" t="n">
        <v>90.59451165274481</v>
      </c>
      <c r="AE1060" t="n">
        <v>1.8</v>
      </c>
      <c r="AF1060" t="n">
        <v>0</v>
      </c>
      <c r="AG1060" t="n">
        <v>-0.04215695050579726</v>
      </c>
      <c r="AH1060" t="b">
        <v>0</v>
      </c>
      <c r="AI1060" t="b">
        <v>0</v>
      </c>
      <c r="AJ1060" t="n">
        <v>2130.607875901102</v>
      </c>
      <c r="AK1060" t="n">
        <v>0</v>
      </c>
      <c r="AL1060" t="n">
        <v>-19.81274471137085</v>
      </c>
      <c r="AM1060" t="n">
        <v>13.74126987811854</v>
      </c>
      <c r="AN1060" t="n">
        <v>-4.012128143777786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</row>
    <row r="1061" spans="1:48">
      <c r="A1061" t="n">
        <v>1058</v>
      </c>
      <c r="B1061" t="n">
        <v>0</v>
      </c>
      <c r="C1061" t="n">
        <v>0</v>
      </c>
      <c r="D1061" t="n">
        <v>0</v>
      </c>
      <c r="E1061" t="n">
        <v>25.4</v>
      </c>
      <c r="F1061" t="n">
        <v>-1.336654252567619</v>
      </c>
      <c r="G1061" t="n">
        <v>209.2477103903526</v>
      </c>
      <c r="H1061" t="n">
        <v>825.2729697795505</v>
      </c>
      <c r="I1061" t="n">
        <v>-14.82085350698393</v>
      </c>
      <c r="J1061" t="n">
        <v>-14.82085350698393</v>
      </c>
      <c r="K1061" t="n">
        <v>-676.3692922833812</v>
      </c>
      <c r="L1061" t="n">
        <v>2</v>
      </c>
      <c r="M1061" t="n">
        <v>-171.4932282665774</v>
      </c>
      <c r="N1061" t="n">
        <v>1762.78306344912</v>
      </c>
      <c r="O1061" t="b">
        <v>0</v>
      </c>
      <c r="P1061" t="n">
        <v>-14.82085350698393</v>
      </c>
      <c r="Q1061" t="n">
        <v>0</v>
      </c>
      <c r="R1061" t="n">
        <v>0.9544845758628336</v>
      </c>
      <c r="S1061" t="n">
        <v>37.72701172393483</v>
      </c>
      <c r="T1061" t="n">
        <v>-76.63279084521173</v>
      </c>
      <c r="U1061" t="n">
        <v>-14.14627607353875</v>
      </c>
      <c r="V1061" t="n">
        <v>94.86043742136567</v>
      </c>
      <c r="W1061" t="n">
        <v>-86.15060768619995</v>
      </c>
      <c r="X1061" t="n">
        <v>2</v>
      </c>
      <c r="Y1061" t="n">
        <v>64.72242819192091</v>
      </c>
      <c r="Z1061" t="n">
        <v>88.71325875191593</v>
      </c>
      <c r="AA1061" t="n">
        <v>1762.78306344912</v>
      </c>
      <c r="AB1061" t="b">
        <v>0</v>
      </c>
      <c r="AC1061" t="b">
        <v>1</v>
      </c>
      <c r="AD1061" t="n">
        <v>90.61698471808923</v>
      </c>
      <c r="AE1061" t="n">
        <v>1.8</v>
      </c>
      <c r="AF1061" t="n">
        <v>0</v>
      </c>
      <c r="AG1061" t="n">
        <v>-0.04558330175248643</v>
      </c>
      <c r="AH1061" t="b">
        <v>0</v>
      </c>
      <c r="AI1061" t="b">
        <v>0</v>
      </c>
      <c r="AJ1061" t="n">
        <v>1762.78306344912</v>
      </c>
      <c r="AK1061" t="n">
        <v>0</v>
      </c>
      <c r="AL1061" t="n">
        <v>-14.14627607353875</v>
      </c>
      <c r="AM1061" t="n">
        <v>8.958692508298142</v>
      </c>
      <c r="AN1061" t="n">
        <v>-3.170407256833182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</row>
    <row r="1062" spans="1:48">
      <c r="A1062" t="n">
        <v>1059</v>
      </c>
      <c r="B1062" t="n">
        <v>0</v>
      </c>
      <c r="C1062" t="n">
        <v>0</v>
      </c>
      <c r="D1062" t="n">
        <v>0</v>
      </c>
      <c r="E1062" t="n">
        <v>21</v>
      </c>
      <c r="F1062" t="n">
        <v>-1.199246499000988</v>
      </c>
      <c r="G1062" t="n">
        <v>173.0000755195829</v>
      </c>
      <c r="H1062" t="n">
        <v>682.3122978492347</v>
      </c>
      <c r="I1062" t="n">
        <v>-10.93337169197105</v>
      </c>
      <c r="J1062" t="n">
        <v>-10.93337169197105</v>
      </c>
      <c r="K1062" t="n">
        <v>-603.5026785550343</v>
      </c>
      <c r="L1062" t="n">
        <v>2</v>
      </c>
      <c r="M1062" t="n">
        <v>-153.0179205261243</v>
      </c>
      <c r="N1062" t="n">
        <v>1457.419068205965</v>
      </c>
      <c r="O1062" t="b">
        <v>0</v>
      </c>
      <c r="P1062" t="n">
        <v>-10.93337169197105</v>
      </c>
      <c r="Q1062" t="n">
        <v>0</v>
      </c>
      <c r="R1062" t="n">
        <v>0.9537016279624632</v>
      </c>
      <c r="S1062" t="n">
        <v>37.7500851261753</v>
      </c>
      <c r="T1062" t="n">
        <v>-68.32089883576573</v>
      </c>
      <c r="U1062" t="n">
        <v>-10.4271743817515</v>
      </c>
      <c r="V1062" t="n">
        <v>84.69702169035862</v>
      </c>
      <c r="W1062" t="n">
        <v>-86.15060768619995</v>
      </c>
      <c r="X1062" t="n">
        <v>2</v>
      </c>
      <c r="Y1062" t="n">
        <v>64.72242819192091</v>
      </c>
      <c r="Z1062" t="n">
        <v>88.65130139721786</v>
      </c>
      <c r="AA1062" t="n">
        <v>1457.419068205965</v>
      </c>
      <c r="AB1062" t="b">
        <v>0</v>
      </c>
      <c r="AC1062" t="b">
        <v>1</v>
      </c>
      <c r="AD1062" t="n">
        <v>90.63945778343364</v>
      </c>
      <c r="AE1062" t="n">
        <v>1.8</v>
      </c>
      <c r="AF1062" t="n">
        <v>0</v>
      </c>
      <c r="AG1062" t="n">
        <v>-0.04664631968555033</v>
      </c>
      <c r="AH1062" t="b">
        <v>0</v>
      </c>
      <c r="AI1062" t="b">
        <v>0</v>
      </c>
      <c r="AJ1062" t="n">
        <v>1457.419068205965</v>
      </c>
      <c r="AK1062" t="n">
        <v>0</v>
      </c>
      <c r="AL1062" t="n">
        <v>-10.4271743817515</v>
      </c>
      <c r="AM1062" t="n">
        <v>5.915894341248206</v>
      </c>
      <c r="AN1062" t="n">
        <v>-2.536574176082439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</row>
    <row r="1063" spans="1:48">
      <c r="A1063" t="n">
        <v>1060</v>
      </c>
      <c r="B1063" t="n">
        <v>0</v>
      </c>
      <c r="C1063" t="n">
        <v>0</v>
      </c>
      <c r="D1063" t="n">
        <v>0</v>
      </c>
      <c r="E1063" t="n">
        <v>16.7</v>
      </c>
      <c r="F1063" t="n">
        <v>-1.116359751428424</v>
      </c>
      <c r="G1063" t="n">
        <v>137.5762505322397</v>
      </c>
      <c r="H1063" t="n">
        <v>542.6007320991533</v>
      </c>
      <c r="I1063" t="n">
        <v>-8.06877227185098</v>
      </c>
      <c r="J1063" t="n">
        <v>-8.06877227185098</v>
      </c>
      <c r="K1063" t="n">
        <v>-560.0610512845614</v>
      </c>
      <c r="L1063" t="n">
        <v>2</v>
      </c>
      <c r="M1063" t="n">
        <v>-142.0033091492296</v>
      </c>
      <c r="N1063" t="n">
        <v>1158.995163763792</v>
      </c>
      <c r="O1063" t="b">
        <v>0</v>
      </c>
      <c r="P1063" t="n">
        <v>-8.06877227185098</v>
      </c>
      <c r="Q1063" t="n">
        <v>0</v>
      </c>
      <c r="R1063" t="n">
        <v>0.9533069113270395</v>
      </c>
      <c r="S1063" t="n">
        <v>37.76739921581522</v>
      </c>
      <c r="T1063" t="n">
        <v>-63.37674908392824</v>
      </c>
      <c r="U1063" t="n">
        <v>-7.692016372679516</v>
      </c>
      <c r="V1063" t="n">
        <v>78.62656006530131</v>
      </c>
      <c r="W1063" t="n">
        <v>-86.15060768619995</v>
      </c>
      <c r="X1063" t="n">
        <v>2</v>
      </c>
      <c r="Y1063" t="n">
        <v>64.72242819192091</v>
      </c>
      <c r="Z1063" t="n">
        <v>88.58461638155408</v>
      </c>
      <c r="AA1063" t="n">
        <v>1158.995163763792</v>
      </c>
      <c r="AB1063" t="b">
        <v>0</v>
      </c>
      <c r="AC1063" t="b">
        <v>1</v>
      </c>
      <c r="AD1063" t="n">
        <v>90.66193084877806</v>
      </c>
      <c r="AE1063" t="n">
        <v>1.8</v>
      </c>
      <c r="AF1063" t="n">
        <v>0</v>
      </c>
      <c r="AG1063" t="n">
        <v>-0.06563618529476101</v>
      </c>
      <c r="AH1063" t="b">
        <v>0</v>
      </c>
      <c r="AI1063" t="b">
        <v>0</v>
      </c>
      <c r="AJ1063" t="n">
        <v>1158.995163763792</v>
      </c>
      <c r="AK1063" t="n">
        <v>0</v>
      </c>
      <c r="AL1063" t="n">
        <v>-7.692016372679516</v>
      </c>
      <c r="AM1063" t="n">
        <v>3.794954144254141</v>
      </c>
      <c r="AN1063" t="n">
        <v>-1.963741965128396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</row>
    <row r="1064" spans="1:48">
      <c r="A1064" t="n">
        <v>1061</v>
      </c>
      <c r="B1064" t="n">
        <v>0</v>
      </c>
      <c r="C1064" t="n">
        <v>0</v>
      </c>
      <c r="D1064" t="n">
        <v>0</v>
      </c>
      <c r="E1064" t="n">
        <v>13.4</v>
      </c>
      <c r="F1064" t="n">
        <v>-0.6686478286186495</v>
      </c>
      <c r="G1064" t="n">
        <v>110.3905243791624</v>
      </c>
      <c r="H1064" t="n">
        <v>435.3802281514165</v>
      </c>
      <c r="I1064" t="n">
        <v>-3.656383633489191</v>
      </c>
      <c r="J1064" t="n">
        <v>-3.656383633489191</v>
      </c>
      <c r="K1064" t="n">
        <v>-316.2942828922498</v>
      </c>
      <c r="L1064" t="n">
        <v>2</v>
      </c>
      <c r="M1064" t="n">
        <v>-80.19631919174691</v>
      </c>
      <c r="N1064" t="n">
        <v>929.9721673314257</v>
      </c>
      <c r="O1064" t="b">
        <v>0</v>
      </c>
      <c r="P1064" t="n">
        <v>-3.656383633489191</v>
      </c>
      <c r="Q1064" t="n">
        <v>0</v>
      </c>
      <c r="R1064" t="n">
        <v>0.945317697898837</v>
      </c>
      <c r="S1064" t="n">
        <v>37.78028586155381</v>
      </c>
      <c r="T1064" t="n">
        <v>-35.49204112280079</v>
      </c>
      <c r="U1064" t="n">
        <v>-3.456444159044987</v>
      </c>
      <c r="V1064" t="n">
        <v>44.70427806894612</v>
      </c>
      <c r="W1064" t="n">
        <v>-77.96015495289785</v>
      </c>
      <c r="X1064" t="n">
        <v>2</v>
      </c>
      <c r="Y1064" t="n">
        <v>56.53197545861882</v>
      </c>
      <c r="Z1064" t="n">
        <v>88.51719019637297</v>
      </c>
      <c r="AA1064" t="n">
        <v>929.9721673314257</v>
      </c>
      <c r="AB1064" t="b">
        <v>0</v>
      </c>
      <c r="AC1064" t="b">
        <v>1</v>
      </c>
      <c r="AD1064" t="n">
        <v>90.68298196052294</v>
      </c>
      <c r="AE1064" t="n">
        <v>1.628871608501662</v>
      </c>
      <c r="AF1064" t="n">
        <v>0</v>
      </c>
      <c r="AG1064" t="n">
        <v>-0.07332735118588662</v>
      </c>
      <c r="AH1064" t="b">
        <v>0</v>
      </c>
      <c r="AI1064" t="b">
        <v>0</v>
      </c>
      <c r="AJ1064" t="n">
        <v>929.9721673314257</v>
      </c>
      <c r="AK1064" t="n">
        <v>0</v>
      </c>
      <c r="AL1064" t="n">
        <v>-3.456444159044987</v>
      </c>
      <c r="AM1064" t="n">
        <v>0.2271609810522224</v>
      </c>
      <c r="AN1064" t="n">
        <v>-1.54942395494418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</row>
    <row r="1065" spans="1:48">
      <c r="A1065" t="n">
        <v>1062</v>
      </c>
      <c r="B1065" t="n">
        <v>0</v>
      </c>
      <c r="C1065" t="n">
        <v>0</v>
      </c>
      <c r="D1065" t="n">
        <v>0</v>
      </c>
      <c r="E1065" t="n">
        <v>12</v>
      </c>
      <c r="F1065" t="n">
        <v>-0.1257156007636451</v>
      </c>
      <c r="G1065" t="n">
        <v>98.85718601119021</v>
      </c>
      <c r="H1065" t="n">
        <v>389.8927416281342</v>
      </c>
      <c r="I1065" t="n">
        <v>-0.2034172783260494</v>
      </c>
      <c r="J1065" t="n">
        <v>-0.2034172783260494</v>
      </c>
      <c r="K1065" t="n">
        <v>-19.64947617600157</v>
      </c>
      <c r="L1065" t="n">
        <v>2</v>
      </c>
      <c r="M1065" t="n">
        <v>-4.982118705882751</v>
      </c>
      <c r="N1065" t="n">
        <v>832.8108961176946</v>
      </c>
      <c r="O1065" t="b">
        <v>0</v>
      </c>
      <c r="P1065" t="n">
        <v>-0.2034172783260494</v>
      </c>
      <c r="Q1065" t="n">
        <v>0</v>
      </c>
      <c r="R1065" t="n">
        <v>0.6605830842864033</v>
      </c>
      <c r="S1065" t="n">
        <v>37.78712463748801</v>
      </c>
      <c r="T1065" t="n">
        <v>-1.540778717702721</v>
      </c>
      <c r="U1065" t="n">
        <v>-0.1343740131137675</v>
      </c>
      <c r="V1065" t="n">
        <v>3.441339988180031</v>
      </c>
      <c r="W1065" t="n">
        <v>0</v>
      </c>
      <c r="X1065" t="n">
        <v>0</v>
      </c>
      <c r="Y1065" t="n">
        <v>-21.42817949427903</v>
      </c>
      <c r="Z1065" t="n">
        <v>88.44187369804442</v>
      </c>
      <c r="AA1065" t="n">
        <v>832.8108961176946</v>
      </c>
      <c r="AB1065" t="b">
        <v>0</v>
      </c>
      <c r="AC1065" t="b">
        <v>1</v>
      </c>
      <c r="AD1065" t="n">
        <v>90.68907636954452</v>
      </c>
      <c r="AE1065" t="n">
        <v>-0</v>
      </c>
      <c r="AF1065" t="n">
        <v>0</v>
      </c>
      <c r="AG1065" t="n">
        <v>-0.06517179404157225</v>
      </c>
      <c r="AH1065" t="b">
        <v>0</v>
      </c>
      <c r="AI1065" t="b">
        <v>0</v>
      </c>
      <c r="AJ1065" t="n">
        <v>832.8108961176946</v>
      </c>
      <c r="AK1065" t="n">
        <v>0</v>
      </c>
      <c r="AL1065" t="n">
        <v>-0.1343740131137675</v>
      </c>
      <c r="AM1065" t="n">
        <v>0</v>
      </c>
      <c r="AN1065" t="n">
        <v>-0.1304731951606529</v>
      </c>
      <c r="AO1065" t="n">
        <v>0</v>
      </c>
      <c r="AP1065" t="n">
        <v>1</v>
      </c>
      <c r="AQ1065" t="n">
        <v>0</v>
      </c>
      <c r="AR1065" t="n">
        <v>0</v>
      </c>
      <c r="AS1065" t="n">
        <v>0</v>
      </c>
      <c r="AT1065" t="n">
        <v>0.2639770237601899</v>
      </c>
      <c r="AU1065" t="n">
        <v>0.08298989481588365</v>
      </c>
      <c r="AV1065" t="n">
        <v>0.2639770237601899</v>
      </c>
    </row>
    <row r="1066" spans="1:48">
      <c r="A1066" t="n">
        <v>1063</v>
      </c>
      <c r="B1066" t="n">
        <v>0</v>
      </c>
      <c r="C1066" t="n">
        <v>0</v>
      </c>
      <c r="D1066" t="n">
        <v>0</v>
      </c>
      <c r="E1066" t="n">
        <v>12.1</v>
      </c>
      <c r="F1066" t="n">
        <v>0.08817689833989628</v>
      </c>
      <c r="G1066" t="n">
        <v>99.68099589461679</v>
      </c>
      <c r="H1066" t="n">
        <v>393.1418478083686</v>
      </c>
      <c r="I1066" t="n">
        <v>1.017015605242142</v>
      </c>
      <c r="J1066" t="n">
        <v>1.017015605242142</v>
      </c>
      <c r="K1066" t="n">
        <v>97.42863781999425</v>
      </c>
      <c r="L1066" t="n">
        <v>2</v>
      </c>
      <c r="M1066" t="n">
        <v>24.70300147565777</v>
      </c>
      <c r="N1066" t="n">
        <v>839.7509869186754</v>
      </c>
      <c r="O1066" t="b">
        <v>0</v>
      </c>
      <c r="P1066" t="n">
        <v>1.017015605242142</v>
      </c>
      <c r="Q1066" t="n">
        <v>0</v>
      </c>
      <c r="R1066" t="n">
        <v>0.8401411326448781</v>
      </c>
      <c r="S1066" t="n">
        <v>37.78948620926799</v>
      </c>
      <c r="T1066" t="n">
        <v>13.76563430576198</v>
      </c>
      <c r="U1066" t="n">
        <v>1.210529476208883</v>
      </c>
      <c r="V1066" t="n">
        <v>2.20055870854392</v>
      </c>
      <c r="W1066" t="n">
        <v>0</v>
      </c>
      <c r="X1066" t="n">
        <v>0</v>
      </c>
      <c r="Y1066" t="n">
        <v>-21.42817949427903</v>
      </c>
      <c r="Z1066" t="n">
        <v>88.40504851846683</v>
      </c>
      <c r="AA1066" t="n">
        <v>839.7509869186754</v>
      </c>
      <c r="AB1066" t="b">
        <v>0</v>
      </c>
      <c r="AC1066" t="b">
        <v>1</v>
      </c>
      <c r="AD1066" t="n">
        <v>90.68163602944234</v>
      </c>
      <c r="AE1066" t="n">
        <v>-0</v>
      </c>
      <c r="AF1066" t="n">
        <v>0</v>
      </c>
      <c r="AG1066" t="n">
        <v>-0.02947189383296883</v>
      </c>
      <c r="AH1066" t="b">
        <v>0</v>
      </c>
      <c r="AI1066" t="b">
        <v>0</v>
      </c>
      <c r="AJ1066" t="n">
        <v>839.7509869186754</v>
      </c>
      <c r="AK1066" t="n">
        <v>0</v>
      </c>
      <c r="AL1066" t="n">
        <v>1.210529476208883</v>
      </c>
      <c r="AM1066" t="n">
        <v>0</v>
      </c>
      <c r="AN1066" t="n">
        <v>1.212006709043198</v>
      </c>
      <c r="AO1066" t="n">
        <v>0</v>
      </c>
      <c r="AP1066" t="n">
        <v>1</v>
      </c>
      <c r="AQ1066" t="n">
        <v>0</v>
      </c>
      <c r="AR1066" t="n">
        <v>0</v>
      </c>
      <c r="AS1066" t="n">
        <v>0</v>
      </c>
      <c r="AT1066" t="n">
        <v>0.5431021747719674</v>
      </c>
      <c r="AU1066" t="n">
        <v>0.1707421036747081</v>
      </c>
      <c r="AV1066" t="n">
        <v>0.5431021747719674</v>
      </c>
    </row>
    <row r="1067" spans="1:48">
      <c r="A1067" t="n">
        <v>1064</v>
      </c>
      <c r="B1067" t="n">
        <v>0</v>
      </c>
      <c r="C1067" t="n">
        <v>0</v>
      </c>
      <c r="D1067" t="n">
        <v>0</v>
      </c>
      <c r="E1067" t="n">
        <v>12.8</v>
      </c>
      <c r="F1067" t="n">
        <v>0.4396746740707265</v>
      </c>
      <c r="G1067" t="n">
        <v>105.4476650786029</v>
      </c>
      <c r="H1067" t="n">
        <v>415.8855910700098</v>
      </c>
      <c r="I1067" t="n">
        <v>3.20233417878471</v>
      </c>
      <c r="J1067" t="n">
        <v>3.20233417878471</v>
      </c>
      <c r="K1067" t="n">
        <v>290.0020480903747</v>
      </c>
      <c r="L1067" t="n">
        <v>2</v>
      </c>
      <c r="M1067" t="n">
        <v>73.52993105739723</v>
      </c>
      <c r="N1067" t="n">
        <v>888.3316225255409</v>
      </c>
      <c r="O1067" t="b">
        <v>0</v>
      </c>
      <c r="P1067" t="n">
        <v>3.20233417878471</v>
      </c>
      <c r="Q1067" t="n">
        <v>0</v>
      </c>
      <c r="R1067" t="n">
        <v>0.9182410190278777</v>
      </c>
      <c r="S1067" t="n">
        <v>37.79504709763614</v>
      </c>
      <c r="T1067" t="n">
        <v>37.48920415613262</v>
      </c>
      <c r="U1067" t="n">
        <v>3.487465831329288</v>
      </c>
      <c r="V1067" t="n">
        <v>3.065079129261257</v>
      </c>
      <c r="W1067" t="n">
        <v>0</v>
      </c>
      <c r="X1067" t="n">
        <v>0</v>
      </c>
      <c r="Y1067" t="n">
        <v>-21.42817949427903</v>
      </c>
      <c r="Z1067" t="n">
        <v>88.38006303970351</v>
      </c>
      <c r="AA1067" t="n">
        <v>888.3316225255409</v>
      </c>
      <c r="AB1067" t="b">
        <v>0</v>
      </c>
      <c r="AC1067" t="b">
        <v>1</v>
      </c>
      <c r="AD1067" t="n">
        <v>90.67419568934017</v>
      </c>
      <c r="AE1067" t="n">
        <v>-0</v>
      </c>
      <c r="AF1067" t="n">
        <v>0</v>
      </c>
      <c r="AG1067" t="n">
        <v>0.01020081339017515</v>
      </c>
      <c r="AH1067" t="b">
        <v>0</v>
      </c>
      <c r="AI1067" t="b">
        <v>0</v>
      </c>
      <c r="AJ1067" t="n">
        <v>888.3316225255409</v>
      </c>
      <c r="AK1067" t="n">
        <v>0</v>
      </c>
      <c r="AL1067" t="n">
        <v>3.487465831329288</v>
      </c>
      <c r="AM1067" t="n">
        <v>0</v>
      </c>
      <c r="AN1067" t="n">
        <v>3.515740991048609</v>
      </c>
      <c r="AO1067" t="n">
        <v>0</v>
      </c>
      <c r="AP1067" t="n">
        <v>1</v>
      </c>
      <c r="AQ1067" t="n">
        <v>0</v>
      </c>
      <c r="AR1067" t="n">
        <v>0</v>
      </c>
      <c r="AS1067" t="n">
        <v>0</v>
      </c>
      <c r="AT1067" t="n">
        <v>1.034581229165719</v>
      </c>
      <c r="AU1067" t="n">
        <v>0.3252547746918685</v>
      </c>
      <c r="AV1067" t="n">
        <v>1.034581229165719</v>
      </c>
    </row>
    <row r="1068" spans="1:48">
      <c r="A1068" t="n">
        <v>1065</v>
      </c>
      <c r="B1068" t="n">
        <v>0</v>
      </c>
      <c r="C1068" t="n">
        <v>0</v>
      </c>
      <c r="D1068" t="n">
        <v>0</v>
      </c>
      <c r="E1068" t="n">
        <v>15.6</v>
      </c>
      <c r="F1068" t="n">
        <v>1.069791072043864</v>
      </c>
      <c r="G1068" t="n">
        <v>128.5143418145473</v>
      </c>
      <c r="H1068" t="n">
        <v>506.8605641165744</v>
      </c>
      <c r="I1068" t="n">
        <v>8.556779294867038</v>
      </c>
      <c r="J1068" t="n">
        <v>8.556779294867038</v>
      </c>
      <c r="K1068" t="n">
        <v>635.8140433958862</v>
      </c>
      <c r="L1068" t="n">
        <v>2</v>
      </c>
      <c r="M1068" t="n">
        <v>161.2104572504782</v>
      </c>
      <c r="N1068" t="n">
        <v>1082.654164953003</v>
      </c>
      <c r="O1068" t="b">
        <v>0</v>
      </c>
      <c r="P1068" t="n">
        <v>8.556779294867038</v>
      </c>
      <c r="Q1068" t="n">
        <v>0</v>
      </c>
      <c r="R1068" t="n">
        <v>0.9417742011892661</v>
      </c>
      <c r="S1068" t="n">
        <v>37.8040024349563</v>
      </c>
      <c r="T1068" t="n">
        <v>80.13923126713034</v>
      </c>
      <c r="U1068" t="n">
        <v>9.085807706413698</v>
      </c>
      <c r="V1068" t="n">
        <v>4.666170756606817</v>
      </c>
      <c r="W1068" t="n">
        <v>0</v>
      </c>
      <c r="X1068" t="n">
        <v>0</v>
      </c>
      <c r="Y1068" t="n">
        <v>-21.42817949427903</v>
      </c>
      <c r="Z1068" t="n">
        <v>88.34653204183114</v>
      </c>
      <c r="AA1068" t="n">
        <v>1082.654164953003</v>
      </c>
      <c r="AB1068" t="b">
        <v>0</v>
      </c>
      <c r="AC1068" t="b">
        <v>1</v>
      </c>
      <c r="AD1068" t="n">
        <v>90.66675534923799</v>
      </c>
      <c r="AE1068" t="n">
        <v>-0</v>
      </c>
      <c r="AF1068" t="n">
        <v>0</v>
      </c>
      <c r="AG1068" t="n">
        <v>0.04790136647513082</v>
      </c>
      <c r="AH1068" t="b">
        <v>0</v>
      </c>
      <c r="AI1068" t="b">
        <v>0</v>
      </c>
      <c r="AJ1068" t="n">
        <v>1082.654164953003</v>
      </c>
      <c r="AK1068" t="n">
        <v>0</v>
      </c>
      <c r="AL1068" t="n">
        <v>9.085807706413698</v>
      </c>
      <c r="AM1068" t="n">
        <v>0</v>
      </c>
      <c r="AN1068" t="n">
        <v>9.202162873879084</v>
      </c>
      <c r="AO1068" t="n">
        <v>0</v>
      </c>
      <c r="AP1068" t="n">
        <v>1</v>
      </c>
      <c r="AQ1068" t="n">
        <v>0</v>
      </c>
      <c r="AR1068" t="n">
        <v>0</v>
      </c>
      <c r="AS1068" t="n">
        <v>0</v>
      </c>
      <c r="AT1068" t="n">
        <v>2.234603375075522</v>
      </c>
      <c r="AU1068" t="n">
        <v>0.7025213649700357</v>
      </c>
      <c r="AV1068" t="n">
        <v>2.234603375075522</v>
      </c>
    </row>
    <row r="1069" spans="1:48">
      <c r="A1069" t="n">
        <v>1066</v>
      </c>
      <c r="B1069" t="n">
        <v>0</v>
      </c>
      <c r="C1069" t="n">
        <v>0</v>
      </c>
      <c r="D1069" t="n">
        <v>0</v>
      </c>
      <c r="E1069" t="n">
        <v>19.9</v>
      </c>
      <c r="F1069" t="n">
        <v>1.197827704420487</v>
      </c>
      <c r="G1069" t="n">
        <v>163.9381668018904</v>
      </c>
      <c r="H1069" t="n">
        <v>646.5721298666558</v>
      </c>
      <c r="I1069" t="n">
        <v>12.14955193195308</v>
      </c>
      <c r="J1069" t="n">
        <v>12.14955193195308</v>
      </c>
      <c r="K1069" t="n">
        <v>707.7038681268414</v>
      </c>
      <c r="L1069" t="n">
        <v>2</v>
      </c>
      <c r="M1069" t="n">
        <v>179.4381004378401</v>
      </c>
      <c r="N1069" t="n">
        <v>1381.078069395177</v>
      </c>
      <c r="O1069" t="b">
        <v>0</v>
      </c>
      <c r="P1069" t="n">
        <v>12.14955193195308</v>
      </c>
      <c r="Q1069" t="n">
        <v>0</v>
      </c>
      <c r="R1069" t="n">
        <v>0.9425961886548574</v>
      </c>
      <c r="S1069" t="n">
        <v>37.82104384845003</v>
      </c>
      <c r="T1069" t="n">
        <v>89.1225769207272</v>
      </c>
      <c r="U1069" t="n">
        <v>12.88945582231903</v>
      </c>
      <c r="V1069" t="n">
        <v>5.115975592150377</v>
      </c>
      <c r="W1069" t="n">
        <v>0</v>
      </c>
      <c r="X1069" t="n">
        <v>0</v>
      </c>
      <c r="Y1069" t="n">
        <v>-21.42817949427903</v>
      </c>
      <c r="Z1069" t="n">
        <v>88.39861442795218</v>
      </c>
      <c r="AA1069" t="n">
        <v>1381.078069395177</v>
      </c>
      <c r="AB1069" t="b">
        <v>0</v>
      </c>
      <c r="AC1069" t="b">
        <v>1</v>
      </c>
      <c r="AD1069" t="n">
        <v>90.65931500913581</v>
      </c>
      <c r="AE1069" t="n">
        <v>-0</v>
      </c>
      <c r="AF1069" t="n">
        <v>0</v>
      </c>
      <c r="AG1069" t="n">
        <v>0.0883571240292107</v>
      </c>
      <c r="AH1069" t="b">
        <v>0</v>
      </c>
      <c r="AI1069" t="b">
        <v>0</v>
      </c>
      <c r="AJ1069" t="n">
        <v>1381.078069395177</v>
      </c>
      <c r="AK1069" t="n">
        <v>0</v>
      </c>
      <c r="AL1069" t="n">
        <v>12.88945582231903</v>
      </c>
      <c r="AM1069" t="n">
        <v>0</v>
      </c>
      <c r="AN1069" t="n">
        <v>13.02988526863115</v>
      </c>
      <c r="AO1069" t="n">
        <v>0</v>
      </c>
      <c r="AP1069" t="n">
        <v>1</v>
      </c>
      <c r="AQ1069" t="n">
        <v>0</v>
      </c>
      <c r="AR1069" t="n">
        <v>0</v>
      </c>
      <c r="AS1069" t="n">
        <v>0</v>
      </c>
      <c r="AT1069" t="n">
        <v>2.974284845259681</v>
      </c>
      <c r="AU1069" t="n">
        <v>0.9350646618579033</v>
      </c>
      <c r="AV1069" t="n">
        <v>2.974284845259681</v>
      </c>
    </row>
    <row r="1070" spans="1:48">
      <c r="A1070" t="n">
        <v>1067</v>
      </c>
      <c r="B1070" t="n">
        <v>0</v>
      </c>
      <c r="C1070" t="n">
        <v>0</v>
      </c>
      <c r="D1070" t="n">
        <v>0</v>
      </c>
      <c r="E1070" t="n">
        <v>23.4</v>
      </c>
      <c r="F1070" t="n">
        <v>0.6388981102741851</v>
      </c>
      <c r="G1070" t="n">
        <v>192.7715127218209</v>
      </c>
      <c r="H1070" t="n">
        <v>760.2908461748615</v>
      </c>
      <c r="I1070" t="n">
        <v>8.147308924371353</v>
      </c>
      <c r="J1070" t="n">
        <v>8.147308924371353</v>
      </c>
      <c r="K1070" t="n">
        <v>403.5921500750775</v>
      </c>
      <c r="L1070" t="n">
        <v>2</v>
      </c>
      <c r="M1070" t="n">
        <v>102.3306668547357</v>
      </c>
      <c r="N1070" t="n">
        <v>1623.981247429504</v>
      </c>
      <c r="O1070" t="b">
        <v>0</v>
      </c>
      <c r="P1070" t="n">
        <v>8.147308924371353</v>
      </c>
      <c r="Q1070" t="n">
        <v>0</v>
      </c>
      <c r="R1070" t="n">
        <v>0.9247968100564252</v>
      </c>
      <c r="S1070" t="n">
        <v>37.84489892523071</v>
      </c>
      <c r="T1070" t="n">
        <v>51.80339621389206</v>
      </c>
      <c r="U1070" t="n">
        <v>8.809836750922894</v>
      </c>
      <c r="V1070" t="n">
        <v>3.895780645195593</v>
      </c>
      <c r="W1070" t="n">
        <v>0</v>
      </c>
      <c r="X1070" t="n">
        <v>0</v>
      </c>
      <c r="Y1070" t="n">
        <v>-21.42817949427903</v>
      </c>
      <c r="Z1070" t="n">
        <v>88.54617973845535</v>
      </c>
      <c r="AA1070" t="n">
        <v>1623.981247429504</v>
      </c>
      <c r="AB1070" t="b">
        <v>0</v>
      </c>
      <c r="AC1070" t="b">
        <v>1</v>
      </c>
      <c r="AD1070" t="n">
        <v>90.65187466903363</v>
      </c>
      <c r="AE1070" t="n">
        <v>-0</v>
      </c>
      <c r="AF1070" t="n">
        <v>0</v>
      </c>
      <c r="AG1070" t="n">
        <v>0.09766116514571949</v>
      </c>
      <c r="AH1070" t="b">
        <v>0</v>
      </c>
      <c r="AI1070" t="b">
        <v>0</v>
      </c>
      <c r="AJ1070" t="n">
        <v>1623.981247429504</v>
      </c>
      <c r="AK1070" t="n">
        <v>0</v>
      </c>
      <c r="AL1070" t="n">
        <v>8.809836750922894</v>
      </c>
      <c r="AM1070" t="n">
        <v>0</v>
      </c>
      <c r="AN1070" t="n">
        <v>8.860824365469817</v>
      </c>
      <c r="AO1070" t="n">
        <v>0</v>
      </c>
      <c r="AP1070" t="n">
        <v>1</v>
      </c>
      <c r="AQ1070" t="n">
        <v>0</v>
      </c>
      <c r="AR1070" t="n">
        <v>0</v>
      </c>
      <c r="AS1070" t="n">
        <v>0</v>
      </c>
      <c r="AT1070" t="n">
        <v>2.158370595566026</v>
      </c>
      <c r="AU1070" t="n">
        <v>0.6785550732720019</v>
      </c>
      <c r="AV1070" t="n">
        <v>2.158370595566026</v>
      </c>
    </row>
    <row r="1071" spans="1:48">
      <c r="A1071" t="n">
        <v>1068</v>
      </c>
      <c r="B1071" t="n">
        <v>0</v>
      </c>
      <c r="C1071" t="n">
        <v>0</v>
      </c>
      <c r="D1071" t="n">
        <v>0</v>
      </c>
      <c r="E1071" t="n">
        <v>24.6</v>
      </c>
      <c r="F1071" t="n">
        <v>0.1632465211494365</v>
      </c>
      <c r="G1071" t="n">
        <v>202.6572313229399</v>
      </c>
      <c r="H1071" t="n">
        <v>799.280120337675</v>
      </c>
      <c r="I1071" t="n">
        <v>3.055109605038693</v>
      </c>
      <c r="J1071" t="n">
        <v>3.055109605038693</v>
      </c>
      <c r="K1071" t="n">
        <v>143.9580888839656</v>
      </c>
      <c r="L1071" t="n">
        <v>2</v>
      </c>
      <c r="M1071" t="n">
        <v>36.50052963589392</v>
      </c>
      <c r="N1071" t="n">
        <v>1707.262337041274</v>
      </c>
      <c r="O1071" t="b">
        <v>0</v>
      </c>
      <c r="P1071" t="n">
        <v>3.055109605038693</v>
      </c>
      <c r="Q1071" t="n">
        <v>0</v>
      </c>
      <c r="R1071" t="n">
        <v>0.8593055544981429</v>
      </c>
      <c r="S1071" t="n">
        <v>37.86585598129374</v>
      </c>
      <c r="T1071" t="n">
        <v>19.88613113077406</v>
      </c>
      <c r="U1071" t="n">
        <v>3.555323934596184</v>
      </c>
      <c r="V1071" t="n">
        <v>2.797868192621475</v>
      </c>
      <c r="W1071" t="n">
        <v>0</v>
      </c>
      <c r="X1071" t="n">
        <v>0</v>
      </c>
      <c r="Y1071" t="n">
        <v>-21.42817949427903</v>
      </c>
      <c r="Z1071" t="n">
        <v>88.68975882109994</v>
      </c>
      <c r="AA1071" t="n">
        <v>1707.262337041274</v>
      </c>
      <c r="AB1071" t="b">
        <v>0</v>
      </c>
      <c r="AC1071" t="b">
        <v>1</v>
      </c>
      <c r="AD1071" t="n">
        <v>90.64443432893145</v>
      </c>
      <c r="AE1071" t="n">
        <v>-0</v>
      </c>
      <c r="AF1071" t="n">
        <v>0</v>
      </c>
      <c r="AG1071" t="n">
        <v>0.1043251796043302</v>
      </c>
      <c r="AH1071" t="b">
        <v>0</v>
      </c>
      <c r="AI1071" t="b">
        <v>0</v>
      </c>
      <c r="AJ1071" t="n">
        <v>1707.262337041274</v>
      </c>
      <c r="AK1071" t="n">
        <v>0</v>
      </c>
      <c r="AL1071" t="n">
        <v>3.555323934596184</v>
      </c>
      <c r="AM1071" t="n">
        <v>0</v>
      </c>
      <c r="AN1071" t="n">
        <v>3.562802425819907</v>
      </c>
      <c r="AO1071" t="n">
        <v>0</v>
      </c>
      <c r="AP1071" t="n">
        <v>1</v>
      </c>
      <c r="AQ1071" t="n">
        <v>0</v>
      </c>
      <c r="AR1071" t="n">
        <v>0</v>
      </c>
      <c r="AS1071" t="n">
        <v>0</v>
      </c>
      <c r="AT1071" t="n">
        <v>1.199034137086237</v>
      </c>
      <c r="AU1071" t="n">
        <v>0.3769559770771506</v>
      </c>
      <c r="AV1071" t="n">
        <v>1.199034137086237</v>
      </c>
    </row>
    <row r="1072" spans="1:48">
      <c r="A1072" t="n">
        <v>1069</v>
      </c>
      <c r="B1072" t="n">
        <v>0</v>
      </c>
      <c r="C1072" t="n">
        <v>0</v>
      </c>
      <c r="D1072" t="n">
        <v>0</v>
      </c>
      <c r="E1072" t="n">
        <v>25.2</v>
      </c>
      <c r="F1072" t="n">
        <v>0.2081158051280712</v>
      </c>
      <c r="G1072" t="n">
        <v>207.6000906234994</v>
      </c>
      <c r="H1072" t="n">
        <v>818.7747574190818</v>
      </c>
      <c r="I1072" t="n">
        <v>3.670730406106098</v>
      </c>
      <c r="J1072" t="n">
        <v>3.670730406106098</v>
      </c>
      <c r="K1072" t="n">
        <v>168.8481600759115</v>
      </c>
      <c r="L1072" t="n">
        <v>2</v>
      </c>
      <c r="M1072" t="n">
        <v>42.81139961356782</v>
      </c>
      <c r="N1072" t="n">
        <v>1748.902881847159</v>
      </c>
      <c r="O1072" t="b">
        <v>0</v>
      </c>
      <c r="P1072" t="n">
        <v>3.670730406106098</v>
      </c>
      <c r="Q1072" t="n">
        <v>0</v>
      </c>
      <c r="R1072" t="n">
        <v>0.8726334004048801</v>
      </c>
      <c r="S1072" t="n">
        <v>37.88055822360965</v>
      </c>
      <c r="T1072" t="n">
        <v>22.9681674709666</v>
      </c>
      <c r="U1072" t="n">
        <v>4.206497716455697</v>
      </c>
      <c r="V1072" t="n">
        <v>2.92537738970826</v>
      </c>
      <c r="W1072" t="n">
        <v>0</v>
      </c>
      <c r="X1072" t="n">
        <v>0</v>
      </c>
      <c r="Y1072" t="n">
        <v>-21.42817949427903</v>
      </c>
      <c r="Z1072" t="n">
        <v>88.84093943777634</v>
      </c>
      <c r="AA1072" t="n">
        <v>1748.902881847159</v>
      </c>
      <c r="AB1072" t="b">
        <v>0</v>
      </c>
      <c r="AC1072" t="b">
        <v>1</v>
      </c>
      <c r="AD1072" t="n">
        <v>90.63699398882927</v>
      </c>
      <c r="AE1072" t="n">
        <v>-0</v>
      </c>
      <c r="AF1072" t="n">
        <v>0</v>
      </c>
      <c r="AG1072" t="n">
        <v>0.1169799223631421</v>
      </c>
      <c r="AH1072" t="b">
        <v>0</v>
      </c>
      <c r="AI1072" t="b">
        <v>0</v>
      </c>
      <c r="AJ1072" t="n">
        <v>1748.902881847159</v>
      </c>
      <c r="AK1072" t="n">
        <v>0</v>
      </c>
      <c r="AL1072" t="n">
        <v>4.206497716455697</v>
      </c>
      <c r="AM1072" t="n">
        <v>0</v>
      </c>
      <c r="AN1072" t="n">
        <v>4.21397620767942</v>
      </c>
      <c r="AO1072" t="n">
        <v>0</v>
      </c>
      <c r="AP1072" t="n">
        <v>1</v>
      </c>
      <c r="AQ1072" t="n">
        <v>0</v>
      </c>
      <c r="AR1072" t="n">
        <v>0</v>
      </c>
      <c r="AS1072" t="n">
        <v>0</v>
      </c>
      <c r="AT1072" t="n">
        <v>1.32501976577898</v>
      </c>
      <c r="AU1072" t="n">
        <v>0.4165637199200355</v>
      </c>
      <c r="AV1072" t="n">
        <v>1.32501976577898</v>
      </c>
    </row>
    <row r="1073" spans="1:48">
      <c r="A1073" t="n">
        <v>1070</v>
      </c>
      <c r="B1073" t="n">
        <v>0</v>
      </c>
      <c r="C1073" t="n">
        <v>0</v>
      </c>
      <c r="D1073" t="n">
        <v>0</v>
      </c>
      <c r="E1073" t="n">
        <v>26.4</v>
      </c>
      <c r="F1073" t="n">
        <v>0.5042902583382789</v>
      </c>
      <c r="G1073" t="n">
        <v>217.4858092246184</v>
      </c>
      <c r="H1073" t="n">
        <v>857.7640315818951</v>
      </c>
      <c r="I1073" t="n">
        <v>7.552553028869969</v>
      </c>
      <c r="J1073" t="n">
        <v>7.552553028869969</v>
      </c>
      <c r="K1073" t="n">
        <v>331.6150562081614</v>
      </c>
      <c r="L1073" t="n">
        <v>2</v>
      </c>
      <c r="M1073" t="n">
        <v>84.08089660450339</v>
      </c>
      <c r="N1073" t="n">
        <v>1832.183971458928</v>
      </c>
      <c r="O1073" t="b">
        <v>0</v>
      </c>
      <c r="P1073" t="n">
        <v>7.552553028869969</v>
      </c>
      <c r="Q1073" t="n">
        <v>0</v>
      </c>
      <c r="R1073" t="n">
        <v>0.9146215218168501</v>
      </c>
      <c r="S1073" t="n">
        <v>37.8965496746241</v>
      </c>
      <c r="T1073" t="n">
        <v>43.03825648079918</v>
      </c>
      <c r="U1073" t="n">
        <v>8.257571955957475</v>
      </c>
      <c r="V1073" t="n">
        <v>3.674540841986733</v>
      </c>
      <c r="W1073" t="n">
        <v>0</v>
      </c>
      <c r="X1073" t="n">
        <v>0</v>
      </c>
      <c r="Y1073" t="n">
        <v>-21.42817949427903</v>
      </c>
      <c r="Z1073" t="n">
        <v>89.01064058241573</v>
      </c>
      <c r="AA1073" t="n">
        <v>1832.183971458928</v>
      </c>
      <c r="AB1073" t="b">
        <v>0</v>
      </c>
      <c r="AC1073" t="b">
        <v>1</v>
      </c>
      <c r="AD1073" t="n">
        <v>90.6295536487271</v>
      </c>
      <c r="AE1073" t="n">
        <v>-0</v>
      </c>
      <c r="AF1073" t="n">
        <v>0</v>
      </c>
      <c r="AG1073" t="n">
        <v>0.1244008933161918</v>
      </c>
      <c r="AH1073" t="b">
        <v>0</v>
      </c>
      <c r="AI1073" t="b">
        <v>0</v>
      </c>
      <c r="AJ1073" t="n">
        <v>1832.183971458928</v>
      </c>
      <c r="AK1073" t="n">
        <v>0</v>
      </c>
      <c r="AL1073" t="n">
        <v>8.257571955957475</v>
      </c>
      <c r="AM1073" t="n">
        <v>0</v>
      </c>
      <c r="AN1073" t="n">
        <v>8.382666031601754</v>
      </c>
      <c r="AO1073" t="n">
        <v>0</v>
      </c>
      <c r="AP1073" t="n">
        <v>1</v>
      </c>
      <c r="AQ1073" t="n">
        <v>0</v>
      </c>
      <c r="AR1073" t="n">
        <v>0</v>
      </c>
      <c r="AS1073" t="n">
        <v>0</v>
      </c>
      <c r="AT1073" t="n">
        <v>2.090860486713265</v>
      </c>
      <c r="AU1073" t="n">
        <v>0.6573310411464287</v>
      </c>
      <c r="AV1073" t="n">
        <v>2.090860486713265</v>
      </c>
    </row>
    <row r="1074" spans="1:48">
      <c r="A1074" t="n">
        <v>1071</v>
      </c>
      <c r="B1074" t="n">
        <v>0</v>
      </c>
      <c r="C1074" t="n">
        <v>0</v>
      </c>
      <c r="D1074" t="n">
        <v>0</v>
      </c>
      <c r="E1074" t="n">
        <v>28.8</v>
      </c>
      <c r="F1074" t="n">
        <v>0.774723161518815</v>
      </c>
      <c r="G1074" t="n">
        <v>237.2572464268565</v>
      </c>
      <c r="H1074" t="n">
        <v>935.742579907522</v>
      </c>
      <c r="I1074" t="n">
        <v>11.95248512160981</v>
      </c>
      <c r="J1074" t="n">
        <v>11.95248512160981</v>
      </c>
      <c r="K1074" t="n">
        <v>481.0720307983487</v>
      </c>
      <c r="L1074" t="n">
        <v>3</v>
      </c>
      <c r="M1074" t="n">
        <v>121.9756670381209</v>
      </c>
      <c r="N1074" t="n">
        <v>1237.987433217652</v>
      </c>
      <c r="O1074" t="b">
        <v>1</v>
      </c>
      <c r="P1074" t="n">
        <v>11.95248512160981</v>
      </c>
      <c r="Q1074" t="n">
        <v>0</v>
      </c>
      <c r="R1074" t="n">
        <v>0.9451647964126746</v>
      </c>
      <c r="S1074" t="n">
        <v>37.91860543431844</v>
      </c>
      <c r="T1074" t="n">
        <v>97.54518125487314</v>
      </c>
      <c r="U1074" t="n">
        <v>12.64592710919288</v>
      </c>
      <c r="V1074" t="n">
        <v>5.348909873073538</v>
      </c>
      <c r="W1074" t="n">
        <v>0</v>
      </c>
      <c r="X1074" t="n">
        <v>0</v>
      </c>
      <c r="Y1074" t="n">
        <v>-21.42817949427903</v>
      </c>
      <c r="Z1074" t="n">
        <v>89.05630954525995</v>
      </c>
      <c r="AA1074" t="n">
        <v>1237.987433217652</v>
      </c>
      <c r="AB1074" t="b">
        <v>0</v>
      </c>
      <c r="AC1074" t="b">
        <v>1</v>
      </c>
      <c r="AD1074" t="n">
        <v>90.62211330862492</v>
      </c>
      <c r="AE1074" t="n">
        <v>-0</v>
      </c>
      <c r="AF1074" t="n">
        <v>0</v>
      </c>
      <c r="AG1074" t="n">
        <v>0.1135955284185699</v>
      </c>
      <c r="AH1074" t="b">
        <v>0</v>
      </c>
      <c r="AI1074" t="b">
        <v>0</v>
      </c>
      <c r="AJ1074" t="n">
        <v>1237.987433217652</v>
      </c>
      <c r="AK1074" t="n">
        <v>0</v>
      </c>
      <c r="AL1074" t="n">
        <v>12.64592710919288</v>
      </c>
      <c r="AM1074" t="n">
        <v>0</v>
      </c>
      <c r="AN1074" t="n">
        <v>12.74965411927287</v>
      </c>
      <c r="AO1074" t="n">
        <v>0</v>
      </c>
      <c r="AP1074" t="n">
        <v>1</v>
      </c>
      <c r="AQ1074" t="n">
        <v>0</v>
      </c>
      <c r="AR1074" t="n">
        <v>0</v>
      </c>
      <c r="AS1074" t="n">
        <v>0</v>
      </c>
      <c r="AT1074" t="n">
        <v>2.94274725222285</v>
      </c>
      <c r="AU1074" t="n">
        <v>0.9251497780108515</v>
      </c>
      <c r="AV1074" t="n">
        <v>2.94274725222285</v>
      </c>
    </row>
    <row r="1075" spans="1:48">
      <c r="A1075" t="n">
        <v>1072</v>
      </c>
      <c r="B1075" t="n">
        <v>0</v>
      </c>
      <c r="C1075" t="n">
        <v>0</v>
      </c>
      <c r="D1075" t="n">
        <v>0</v>
      </c>
      <c r="E1075" t="n">
        <v>31.8</v>
      </c>
      <c r="F1075" t="n">
        <v>0.8968170955864649</v>
      </c>
      <c r="G1075" t="n">
        <v>261.971542929654</v>
      </c>
      <c r="H1075" t="n">
        <v>1033.215765314555</v>
      </c>
      <c r="I1075" t="n">
        <v>15.08510380131791</v>
      </c>
      <c r="J1075" t="n">
        <v>15.08510380131791</v>
      </c>
      <c r="K1075" t="n">
        <v>549.8770156906959</v>
      </c>
      <c r="L1075" t="n">
        <v>3</v>
      </c>
      <c r="M1075" t="n">
        <v>139.4211500229959</v>
      </c>
      <c r="N1075" t="n">
        <v>1366.944457511157</v>
      </c>
      <c r="O1075" t="b">
        <v>0</v>
      </c>
      <c r="P1075" t="n">
        <v>15.08510380131791</v>
      </c>
      <c r="Q1075" t="n">
        <v>0</v>
      </c>
      <c r="R1075" t="n">
        <v>0.9470478373461299</v>
      </c>
      <c r="S1075" t="n">
        <v>37.94102346713213</v>
      </c>
      <c r="T1075" t="n">
        <v>111.2748198529498</v>
      </c>
      <c r="U1075" t="n">
        <v>15.92855524974349</v>
      </c>
      <c r="V1075" t="n">
        <v>5.892242360133508</v>
      </c>
      <c r="W1075" t="n">
        <v>0</v>
      </c>
      <c r="X1075" t="n">
        <v>0</v>
      </c>
      <c r="Y1075" t="n">
        <v>-21.42817949427903</v>
      </c>
      <c r="Z1075" t="n">
        <v>89.11106498006089</v>
      </c>
      <c r="AA1075" t="n">
        <v>1366.944457511157</v>
      </c>
      <c r="AB1075" t="b">
        <v>0</v>
      </c>
      <c r="AC1075" t="b">
        <v>1</v>
      </c>
      <c r="AD1075" t="n">
        <v>90.61467296852274</v>
      </c>
      <c r="AE1075" t="n">
        <v>-0</v>
      </c>
      <c r="AF1075" t="n">
        <v>0</v>
      </c>
      <c r="AG1075" t="n">
        <v>0.1113132447262465</v>
      </c>
      <c r="AH1075" t="b">
        <v>0</v>
      </c>
      <c r="AI1075" t="b">
        <v>0</v>
      </c>
      <c r="AJ1075" t="n">
        <v>1366.944457511157</v>
      </c>
      <c r="AK1075" t="n">
        <v>0</v>
      </c>
      <c r="AL1075" t="n">
        <v>15.92855524974349</v>
      </c>
      <c r="AM1075" t="n">
        <v>0</v>
      </c>
      <c r="AN1075" t="n">
        <v>15.96596741836269</v>
      </c>
      <c r="AO1075" t="n">
        <v>0</v>
      </c>
      <c r="AP1075" t="n">
        <v>1</v>
      </c>
      <c r="AQ1075" t="n">
        <v>0</v>
      </c>
      <c r="AR1075" t="n">
        <v>0</v>
      </c>
      <c r="AS1075" t="n">
        <v>0</v>
      </c>
      <c r="AT1075" t="n">
        <v>3.568513820604906</v>
      </c>
      <c r="AU1075" t="n">
        <v>1.121880163669344</v>
      </c>
      <c r="AV1075" t="n">
        <v>3.568513820604906</v>
      </c>
    </row>
    <row r="1076" spans="1:48">
      <c r="A1076" t="n">
        <v>1073</v>
      </c>
      <c r="B1076" t="n">
        <v>0</v>
      </c>
      <c r="C1076" t="n">
        <v>0</v>
      </c>
      <c r="D1076" t="n">
        <v>0</v>
      </c>
      <c r="E1076" t="n">
        <v>35.3</v>
      </c>
      <c r="F1076" t="n">
        <v>1.054675122801985</v>
      </c>
      <c r="G1076" t="n">
        <v>290.8048888495845</v>
      </c>
      <c r="H1076" t="n">
        <v>1146.934481622761</v>
      </c>
      <c r="I1076" t="n">
        <v>19.45345419376796</v>
      </c>
      <c r="J1076" t="n">
        <v>19.45345419376796</v>
      </c>
      <c r="K1076" t="n">
        <v>638.8022032362798</v>
      </c>
      <c r="L1076" t="n">
        <v>3</v>
      </c>
      <c r="M1076" t="n">
        <v>161.9681042688336</v>
      </c>
      <c r="N1076" t="n">
        <v>1517.394319186913</v>
      </c>
      <c r="O1076" t="b">
        <v>0</v>
      </c>
      <c r="P1076" t="n">
        <v>19.45345419376796</v>
      </c>
      <c r="Q1076" t="n">
        <v>0</v>
      </c>
      <c r="R1076" t="n">
        <v>0.9489433961827539</v>
      </c>
      <c r="S1076" t="n">
        <v>37.96834542602389</v>
      </c>
      <c r="T1076" t="n">
        <v>129.0117739835369</v>
      </c>
      <c r="U1076" t="n">
        <v>20.5001207364127</v>
      </c>
      <c r="V1076" t="n">
        <v>6.586903032037526</v>
      </c>
      <c r="W1076" t="n">
        <v>0</v>
      </c>
      <c r="X1076" t="n">
        <v>0</v>
      </c>
      <c r="Y1076" t="n">
        <v>-21.42817949427903</v>
      </c>
      <c r="Z1076" t="n">
        <v>89.19342617572207</v>
      </c>
      <c r="AA1076" t="n">
        <v>1517.394319186913</v>
      </c>
      <c r="AB1076" t="b">
        <v>0</v>
      </c>
      <c r="AC1076" t="b">
        <v>1</v>
      </c>
      <c r="AD1076" t="n">
        <v>90.60723262842056</v>
      </c>
      <c r="AE1076" t="n">
        <v>-0</v>
      </c>
      <c r="AF1076" t="n">
        <v>0</v>
      </c>
      <c r="AG1076" t="n">
        <v>0.1143103798791488</v>
      </c>
      <c r="AH1076" t="b">
        <v>0</v>
      </c>
      <c r="AI1076" t="b">
        <v>0</v>
      </c>
      <c r="AJ1076" t="n">
        <v>1517.394319186913</v>
      </c>
      <c r="AK1076" t="n">
        <v>0</v>
      </c>
      <c r="AL1076" t="n">
        <v>20.5001207364127</v>
      </c>
      <c r="AM1076" t="n">
        <v>0</v>
      </c>
      <c r="AN1076" t="n">
        <v>20.55262174179571</v>
      </c>
      <c r="AO1076" t="n">
        <v>0</v>
      </c>
      <c r="AP1076" t="n">
        <v>1</v>
      </c>
      <c r="AQ1076" t="n">
        <v>0</v>
      </c>
      <c r="AR1076" t="n">
        <v>0</v>
      </c>
      <c r="AS1076" t="n">
        <v>0</v>
      </c>
      <c r="AT1076" t="n">
        <v>4.444896488286393</v>
      </c>
      <c r="AU1076" t="n">
        <v>1.397399996317441</v>
      </c>
      <c r="AV1076" t="n">
        <v>4.444896488286393</v>
      </c>
    </row>
    <row r="1077" spans="1:48">
      <c r="A1077" t="n">
        <v>1074</v>
      </c>
      <c r="B1077" t="n">
        <v>0</v>
      </c>
      <c r="C1077" t="n">
        <v>0</v>
      </c>
      <c r="D1077" t="n">
        <v>0</v>
      </c>
      <c r="E1077" t="n">
        <v>39.5</v>
      </c>
      <c r="F1077" t="n">
        <v>1.30114907987225</v>
      </c>
      <c r="G1077" t="n">
        <v>325.4049039535011</v>
      </c>
      <c r="H1077" t="n">
        <v>1283.396941192608</v>
      </c>
      <c r="I1077" t="n">
        <v>26.47856643950531</v>
      </c>
      <c r="J1077" t="n">
        <v>26.47856643950531</v>
      </c>
      <c r="K1077" t="n">
        <v>777.0371036762176</v>
      </c>
      <c r="L1077" t="n">
        <v>3</v>
      </c>
      <c r="M1077" t="n">
        <v>197.0175212160795</v>
      </c>
      <c r="N1077" t="n">
        <v>1697.934153197821</v>
      </c>
      <c r="O1077" t="b">
        <v>0</v>
      </c>
      <c r="P1077" t="n">
        <v>26.47856643950531</v>
      </c>
      <c r="Q1077" t="n">
        <v>0</v>
      </c>
      <c r="R1077" t="n">
        <v>0.9511852655129002</v>
      </c>
      <c r="S1077" t="n">
        <v>38.00231800197599</v>
      </c>
      <c r="T1077" t="n">
        <v>156.5596682325945</v>
      </c>
      <c r="U1077" t="n">
        <v>27.83744387086094</v>
      </c>
      <c r="V1077" t="n">
        <v>7.642418636162574</v>
      </c>
      <c r="W1077" t="n">
        <v>0</v>
      </c>
      <c r="X1077" t="n">
        <v>0</v>
      </c>
      <c r="Y1077" t="n">
        <v>-21.42817949427903</v>
      </c>
      <c r="Z1077" t="n">
        <v>89.32632808309715</v>
      </c>
      <c r="AA1077" t="n">
        <v>1697.934153197821</v>
      </c>
      <c r="AB1077" t="b">
        <v>0</v>
      </c>
      <c r="AC1077" t="b">
        <v>1</v>
      </c>
      <c r="AD1077" t="n">
        <v>90.59979228831838</v>
      </c>
      <c r="AE1077" t="n">
        <v>-0</v>
      </c>
      <c r="AF1077" t="n">
        <v>0</v>
      </c>
      <c r="AG1077" t="n">
        <v>0.1101866566718043</v>
      </c>
      <c r="AH1077" t="b">
        <v>0</v>
      </c>
      <c r="AI1077" t="b">
        <v>0</v>
      </c>
      <c r="AJ1077" t="n">
        <v>1697.934153197821</v>
      </c>
      <c r="AK1077" t="n">
        <v>0</v>
      </c>
      <c r="AL1077" t="n">
        <v>27.83744387086094</v>
      </c>
      <c r="AM1077" t="n">
        <v>0</v>
      </c>
      <c r="AN1077" t="n">
        <v>27.91239217741547</v>
      </c>
      <c r="AO1077" t="n">
        <v>0</v>
      </c>
      <c r="AP1077" t="n">
        <v>1</v>
      </c>
      <c r="AQ1077" t="n">
        <v>0</v>
      </c>
      <c r="AR1077" t="n">
        <v>0</v>
      </c>
      <c r="AS1077" t="n">
        <v>0</v>
      </c>
      <c r="AT1077" t="n">
        <v>5.836921076746958</v>
      </c>
      <c r="AU1077" t="n">
        <v>1.835028894968915</v>
      </c>
      <c r="AV1077" t="n">
        <v>5.836921076746958</v>
      </c>
    </row>
    <row r="1078" spans="1:48">
      <c r="A1078" t="n">
        <v>1075</v>
      </c>
      <c r="B1078" t="n">
        <v>0</v>
      </c>
      <c r="C1078" t="n">
        <v>0</v>
      </c>
      <c r="D1078" t="n">
        <v>0</v>
      </c>
      <c r="E1078" t="n">
        <v>44.5</v>
      </c>
      <c r="F1078" t="n">
        <v>1.407395224375691</v>
      </c>
      <c r="G1078" t="n">
        <v>366.5953981248304</v>
      </c>
      <c r="H1078" t="n">
        <v>1445.852250204331</v>
      </c>
      <c r="I1078" t="n">
        <v>32.23265110059823</v>
      </c>
      <c r="J1078" t="n">
        <v>32.23265110059823</v>
      </c>
      <c r="K1078" t="n">
        <v>839.6154088987998</v>
      </c>
      <c r="L1078" t="n">
        <v>3</v>
      </c>
      <c r="M1078" t="n">
        <v>212.8842314652129</v>
      </c>
      <c r="N1078" t="n">
        <v>1912.86252702033</v>
      </c>
      <c r="O1078" t="b">
        <v>0</v>
      </c>
      <c r="P1078" t="n">
        <v>32.23265110059823</v>
      </c>
      <c r="Q1078" t="n">
        <v>0</v>
      </c>
      <c r="R1078" t="n">
        <v>0.951628855546356</v>
      </c>
      <c r="S1078" t="n">
        <v>38.04652848180937</v>
      </c>
      <c r="T1078" t="n">
        <v>169.0892693375501</v>
      </c>
      <c r="U1078" t="n">
        <v>33.87103166611377</v>
      </c>
      <c r="V1078" t="n">
        <v>8.179041472687743</v>
      </c>
      <c r="W1078" t="n">
        <v>0</v>
      </c>
      <c r="X1078" t="n">
        <v>0</v>
      </c>
      <c r="Y1078" t="n">
        <v>-21.42817949427903</v>
      </c>
      <c r="Z1078" t="n">
        <v>89.45300546914748</v>
      </c>
      <c r="AA1078" t="n">
        <v>1912.86252702033</v>
      </c>
      <c r="AB1078" t="b">
        <v>0</v>
      </c>
      <c r="AC1078" t="b">
        <v>1</v>
      </c>
      <c r="AD1078" t="n">
        <v>90.5923519482162</v>
      </c>
      <c r="AE1078" t="n">
        <v>-0</v>
      </c>
      <c r="AF1078" t="n">
        <v>0</v>
      </c>
      <c r="AG1078" t="n">
        <v>0.1365056727070634</v>
      </c>
      <c r="AH1078" t="b">
        <v>0</v>
      </c>
      <c r="AI1078" t="b">
        <v>0</v>
      </c>
      <c r="AJ1078" t="n">
        <v>1912.86252702033</v>
      </c>
      <c r="AK1078" t="n">
        <v>0</v>
      </c>
      <c r="AL1078" t="n">
        <v>33.87103166611377</v>
      </c>
      <c r="AM1078" t="n">
        <v>0</v>
      </c>
      <c r="AN1078" t="n">
        <v>33.95607461698212</v>
      </c>
      <c r="AO1078" t="n">
        <v>0</v>
      </c>
      <c r="AP1078" t="n">
        <v>1</v>
      </c>
      <c r="AQ1078" t="n">
        <v>0</v>
      </c>
      <c r="AR1078" t="n">
        <v>0</v>
      </c>
      <c r="AS1078" t="n">
        <v>0</v>
      </c>
      <c r="AT1078" t="n">
        <v>6.904350403025144</v>
      </c>
      <c r="AU1078" t="n">
        <v>2.170610553741203</v>
      </c>
      <c r="AV1078" t="n">
        <v>6.904350403025144</v>
      </c>
    </row>
    <row r="1079" spans="1:48">
      <c r="A1079" t="n">
        <v>1076</v>
      </c>
      <c r="B1079" t="n">
        <v>0</v>
      </c>
      <c r="C1079" t="n">
        <v>0</v>
      </c>
      <c r="D1079" t="n">
        <v>0</v>
      </c>
      <c r="E1079" t="n">
        <v>49.3</v>
      </c>
      <c r="F1079" t="n">
        <v>1.235936689291658</v>
      </c>
      <c r="G1079" t="n">
        <v>406.1382725293064</v>
      </c>
      <c r="H1079" t="n">
        <v>1601.809346855584</v>
      </c>
      <c r="I1079" t="n">
        <v>31.91926594282717</v>
      </c>
      <c r="J1079" t="n">
        <v>31.91926594282717</v>
      </c>
      <c r="K1079" t="n">
        <v>750.4994182934321</v>
      </c>
      <c r="L1079" t="n">
        <v>3</v>
      </c>
      <c r="M1079" t="n">
        <v>190.2888991616207</v>
      </c>
      <c r="N1079" t="n">
        <v>2119.193765889938</v>
      </c>
      <c r="O1079" t="b">
        <v>0</v>
      </c>
      <c r="P1079" t="n">
        <v>31.91926594282717</v>
      </c>
      <c r="Q1079" t="n">
        <v>0</v>
      </c>
      <c r="R1079" t="n">
        <v>0.9495502603635732</v>
      </c>
      <c r="S1079" t="n">
        <v>38.09985733182076</v>
      </c>
      <c r="T1079" t="n">
        <v>151.4731483660796</v>
      </c>
      <c r="U1079" t="n">
        <v>33.61514105699429</v>
      </c>
      <c r="V1079" t="n">
        <v>7.64178089697856</v>
      </c>
      <c r="W1079" t="n">
        <v>0</v>
      </c>
      <c r="X1079" t="n">
        <v>0</v>
      </c>
      <c r="Y1079" t="n">
        <v>-21.42817949427903</v>
      </c>
      <c r="Z1079" t="n">
        <v>89.62172127694892</v>
      </c>
      <c r="AA1079" t="n">
        <v>2119.193765889938</v>
      </c>
      <c r="AB1079" t="b">
        <v>0</v>
      </c>
      <c r="AC1079" t="b">
        <v>1</v>
      </c>
      <c r="AD1079" t="n">
        <v>90.58491160811403</v>
      </c>
      <c r="AE1079" t="n">
        <v>-0</v>
      </c>
      <c r="AF1079" t="n">
        <v>0</v>
      </c>
      <c r="AG1079" t="n">
        <v>0.1638671566468036</v>
      </c>
      <c r="AH1079" t="b">
        <v>0</v>
      </c>
      <c r="AI1079" t="b">
        <v>0</v>
      </c>
      <c r="AJ1079" t="n">
        <v>2119.193765889938</v>
      </c>
      <c r="AK1079" t="n">
        <v>0</v>
      </c>
      <c r="AL1079" t="n">
        <v>33.61514105699429</v>
      </c>
      <c r="AM1079" t="n">
        <v>0</v>
      </c>
      <c r="AN1079" t="n">
        <v>33.68371379871904</v>
      </c>
      <c r="AO1079" t="n">
        <v>0</v>
      </c>
      <c r="AP1079" t="n">
        <v>1</v>
      </c>
      <c r="AQ1079" t="n">
        <v>0</v>
      </c>
      <c r="AR1079" t="n">
        <v>0</v>
      </c>
      <c r="AS1079" t="n">
        <v>0</v>
      </c>
      <c r="AT1079" t="n">
        <v>6.737611276628855</v>
      </c>
      <c r="AU1079" t="n">
        <v>2.118190603079546</v>
      </c>
      <c r="AV1079" t="n">
        <v>6.737611276628855</v>
      </c>
    </row>
    <row r="1080" spans="1:48">
      <c r="A1080" t="n">
        <v>1077</v>
      </c>
      <c r="B1080" t="n">
        <v>0</v>
      </c>
      <c r="C1080" t="n">
        <v>0</v>
      </c>
      <c r="D1080" t="n">
        <v>0</v>
      </c>
      <c r="E1080" t="n">
        <v>53.3</v>
      </c>
      <c r="F1080" t="n">
        <v>0.9821913517910019</v>
      </c>
      <c r="G1080" t="n">
        <v>439.0906678663698</v>
      </c>
      <c r="H1080" t="n">
        <v>1731.773594064962</v>
      </c>
      <c r="I1080" t="n">
        <v>28.32023751269234</v>
      </c>
      <c r="J1080" t="n">
        <v>28.32023751269234</v>
      </c>
      <c r="K1080" t="n">
        <v>615.9054773243192</v>
      </c>
      <c r="L1080" t="n">
        <v>3</v>
      </c>
      <c r="M1080" t="n">
        <v>156.1626463804055</v>
      </c>
      <c r="N1080" t="n">
        <v>2291.136464947945</v>
      </c>
      <c r="O1080" t="b">
        <v>0</v>
      </c>
      <c r="P1080" t="n">
        <v>28.32023751269234</v>
      </c>
      <c r="Q1080" t="n">
        <v>0</v>
      </c>
      <c r="R1080" t="n">
        <v>0.9457648848662623</v>
      </c>
      <c r="S1080" t="n">
        <v>38.15493704283348</v>
      </c>
      <c r="T1080" t="n">
        <v>124.8056167443398</v>
      </c>
      <c r="U1080" t="n">
        <v>29.94426835449386</v>
      </c>
      <c r="V1080" t="n">
        <v>6.768846993466411</v>
      </c>
      <c r="W1080" t="n">
        <v>0</v>
      </c>
      <c r="X1080" t="n">
        <v>0</v>
      </c>
      <c r="Y1080" t="n">
        <v>-21.42817949427903</v>
      </c>
      <c r="Z1080" t="n">
        <v>89.80625581741855</v>
      </c>
      <c r="AA1080" t="n">
        <v>2291.136464947945</v>
      </c>
      <c r="AB1080" t="b">
        <v>0</v>
      </c>
      <c r="AC1080" t="b">
        <v>1</v>
      </c>
      <c r="AD1080" t="n">
        <v>90.57747126801185</v>
      </c>
      <c r="AE1080" t="n">
        <v>-0</v>
      </c>
      <c r="AF1080" t="n">
        <v>0</v>
      </c>
      <c r="AG1080" t="n">
        <v>0.1665116073798618</v>
      </c>
      <c r="AH1080" t="b">
        <v>0</v>
      </c>
      <c r="AI1080" t="b">
        <v>0</v>
      </c>
      <c r="AJ1080" t="n">
        <v>2291.136464947945</v>
      </c>
      <c r="AK1080" t="n">
        <v>0</v>
      </c>
      <c r="AL1080" t="n">
        <v>29.94426835449386</v>
      </c>
      <c r="AM1080" t="n">
        <v>0</v>
      </c>
      <c r="AN1080" t="n">
        <v>30.05681144069638</v>
      </c>
      <c r="AO1080" t="n">
        <v>0</v>
      </c>
      <c r="AP1080" t="n">
        <v>1</v>
      </c>
      <c r="AQ1080" t="n">
        <v>0</v>
      </c>
      <c r="AR1080" t="n">
        <v>0</v>
      </c>
      <c r="AS1080" t="n">
        <v>0</v>
      </c>
      <c r="AT1080" t="n">
        <v>6.008666890070529</v>
      </c>
      <c r="AU1080" t="n">
        <v>1.889022863003572</v>
      </c>
      <c r="AV1080" t="n">
        <v>6.008666890070529</v>
      </c>
    </row>
    <row r="1081" spans="1:48">
      <c r="A1081" t="n">
        <v>1078</v>
      </c>
      <c r="B1081" t="n">
        <v>0</v>
      </c>
      <c r="C1081" t="n">
        <v>0</v>
      </c>
      <c r="D1081" t="n">
        <v>0</v>
      </c>
      <c r="E1081" t="n">
        <v>56.4</v>
      </c>
      <c r="F1081" t="n">
        <v>0.7519645702110083</v>
      </c>
      <c r="G1081" t="n">
        <v>464.6287742525939</v>
      </c>
      <c r="H1081" t="n">
        <v>1832.495885652231</v>
      </c>
      <c r="I1081" t="n">
        <v>24.0083756233532</v>
      </c>
      <c r="J1081" t="n">
        <v>24.0083756233532</v>
      </c>
      <c r="K1081" t="n">
        <v>493.4328480465126</v>
      </c>
      <c r="L1081" t="n">
        <v>4</v>
      </c>
      <c r="M1081" t="n">
        <v>125.1097484904951</v>
      </c>
      <c r="N1081" t="n">
        <v>1634.58633000179</v>
      </c>
      <c r="O1081" t="b">
        <v>1</v>
      </c>
      <c r="P1081" t="n">
        <v>24.0083756233532</v>
      </c>
      <c r="Q1081" t="n">
        <v>0</v>
      </c>
      <c r="R1081" t="n">
        <v>0.9506282436491968</v>
      </c>
      <c r="S1081" t="n">
        <v>38.20747307706965</v>
      </c>
      <c r="T1081" t="n">
        <v>147.5419718584146</v>
      </c>
      <c r="U1081" t="n">
        <v>25.25527279853556</v>
      </c>
      <c r="V1081" t="n">
        <v>7.284406286110709</v>
      </c>
      <c r="W1081" t="n">
        <v>0</v>
      </c>
      <c r="X1081" t="n">
        <v>0</v>
      </c>
      <c r="Y1081" t="n">
        <v>-21.42817949427903</v>
      </c>
      <c r="Z1081" t="n">
        <v>89.93946455903594</v>
      </c>
      <c r="AA1081" t="n">
        <v>1634.58633000179</v>
      </c>
      <c r="AB1081" t="b">
        <v>0</v>
      </c>
      <c r="AC1081" t="b">
        <v>1</v>
      </c>
      <c r="AD1081" t="n">
        <v>90.57003092790967</v>
      </c>
      <c r="AE1081" t="n">
        <v>-0</v>
      </c>
      <c r="AF1081" t="n">
        <v>0</v>
      </c>
      <c r="AG1081" t="n">
        <v>0.1457779758584596</v>
      </c>
      <c r="AH1081" t="b">
        <v>0</v>
      </c>
      <c r="AI1081" t="b">
        <v>0</v>
      </c>
      <c r="AJ1081" t="n">
        <v>1634.58633000179</v>
      </c>
      <c r="AK1081" t="n">
        <v>0</v>
      </c>
      <c r="AL1081" t="n">
        <v>25.25527279853556</v>
      </c>
      <c r="AM1081" t="n">
        <v>0</v>
      </c>
      <c r="AN1081" t="n">
        <v>25.41876827825945</v>
      </c>
      <c r="AO1081" t="n">
        <v>0</v>
      </c>
      <c r="AP1081" t="n">
        <v>1</v>
      </c>
      <c r="AQ1081" t="n">
        <v>0</v>
      </c>
      <c r="AR1081" t="n">
        <v>0</v>
      </c>
      <c r="AS1081" t="n">
        <v>0</v>
      </c>
      <c r="AT1081" t="n">
        <v>5.365020258509219</v>
      </c>
      <c r="AU1081" t="n">
        <v>1.686671289025691</v>
      </c>
      <c r="AV1081" t="n">
        <v>5.365020258509219</v>
      </c>
    </row>
    <row r="1082" spans="1:48">
      <c r="A1082" t="n">
        <v>1079</v>
      </c>
      <c r="B1082" t="n">
        <v>0</v>
      </c>
      <c r="C1082" t="n">
        <v>0</v>
      </c>
      <c r="D1082" t="n">
        <v>0</v>
      </c>
      <c r="E1082" t="n">
        <v>58.9</v>
      </c>
      <c r="F1082" t="n">
        <v>0.67661703403164</v>
      </c>
      <c r="G1082" t="n">
        <v>485.2240213382586</v>
      </c>
      <c r="H1082" t="n">
        <v>1913.723540158092</v>
      </c>
      <c r="I1082" t="n">
        <v>23.12820776303636</v>
      </c>
      <c r="J1082" t="n">
        <v>23.12820776303636</v>
      </c>
      <c r="K1082" t="n">
        <v>455.1673159368398</v>
      </c>
      <c r="L1082" t="n">
        <v>4</v>
      </c>
      <c r="M1082" t="n">
        <v>115.4075344667444</v>
      </c>
      <c r="N1082" t="n">
        <v>1707.041397821018</v>
      </c>
      <c r="O1082" t="b">
        <v>0</v>
      </c>
      <c r="P1082" t="n">
        <v>23.12820776303636</v>
      </c>
      <c r="Q1082" t="n">
        <v>0</v>
      </c>
      <c r="R1082" t="n">
        <v>0.9492598018703317</v>
      </c>
      <c r="S1082" t="n">
        <v>38.24801657198377</v>
      </c>
      <c r="T1082" t="n">
        <v>136.2963477080716</v>
      </c>
      <c r="U1082" t="n">
        <v>24.36446557356239</v>
      </c>
      <c r="V1082" t="n">
        <v>6.915703687057714</v>
      </c>
      <c r="W1082" t="n">
        <v>0</v>
      </c>
      <c r="X1082" t="n">
        <v>0</v>
      </c>
      <c r="Y1082" t="n">
        <v>-21.42817949427903</v>
      </c>
      <c r="Z1082" t="n">
        <v>90.09122566908904</v>
      </c>
      <c r="AA1082" t="n">
        <v>1707.041397821018</v>
      </c>
      <c r="AB1082" t="b">
        <v>0</v>
      </c>
      <c r="AC1082" t="b">
        <v>1</v>
      </c>
      <c r="AD1082" t="n">
        <v>90.56259058780749</v>
      </c>
      <c r="AE1082" t="n">
        <v>-0</v>
      </c>
      <c r="AF1082" t="n">
        <v>0</v>
      </c>
      <c r="AG1082" t="n">
        <v>0.119233207134289</v>
      </c>
      <c r="AH1082" t="b">
        <v>0</v>
      </c>
      <c r="AI1082" t="b">
        <v>0</v>
      </c>
      <c r="AJ1082" t="n">
        <v>1707.041397821018</v>
      </c>
      <c r="AK1082" t="n">
        <v>0</v>
      </c>
      <c r="AL1082" t="n">
        <v>24.36446557356239</v>
      </c>
      <c r="AM1082" t="n">
        <v>0</v>
      </c>
      <c r="AN1082" t="n">
        <v>24.37373982070514</v>
      </c>
      <c r="AO1082" t="n">
        <v>0</v>
      </c>
      <c r="AP1082" t="n">
        <v>1</v>
      </c>
      <c r="AQ1082" t="n">
        <v>0</v>
      </c>
      <c r="AR1082" t="n">
        <v>0</v>
      </c>
      <c r="AS1082" t="n">
        <v>0</v>
      </c>
      <c r="AT1082" t="n">
        <v>5.116050809735527</v>
      </c>
      <c r="AU1082" t="n">
        <v>1.608399521006715</v>
      </c>
      <c r="AV1082" t="n">
        <v>5.116050809735527</v>
      </c>
    </row>
    <row r="1083" spans="1:48">
      <c r="A1083" t="n">
        <v>1080</v>
      </c>
      <c r="B1083" t="n">
        <v>0</v>
      </c>
      <c r="C1083" t="n">
        <v>0</v>
      </c>
      <c r="D1083" t="n">
        <v>0</v>
      </c>
      <c r="E1083" t="n">
        <v>61.2</v>
      </c>
      <c r="F1083" t="n">
        <v>0.541567293662423</v>
      </c>
      <c r="G1083" t="n">
        <v>504.17164865707</v>
      </c>
      <c r="H1083" t="n">
        <v>1988.452982303484</v>
      </c>
      <c r="I1083" t="n">
        <v>20.2792023312479</v>
      </c>
      <c r="J1083" t="n">
        <v>20.2792023312479</v>
      </c>
      <c r="K1083" t="n">
        <v>384.0995781784761</v>
      </c>
      <c r="L1083" t="n">
        <v>4</v>
      </c>
      <c r="M1083" t="n">
        <v>97.38833118115519</v>
      </c>
      <c r="N1083" t="n">
        <v>1773.700060214708</v>
      </c>
      <c r="O1083" t="b">
        <v>0</v>
      </c>
      <c r="P1083" t="n">
        <v>20.2792023312479</v>
      </c>
      <c r="Q1083" t="n">
        <v>0</v>
      </c>
      <c r="R1083" t="n">
        <v>0.9462464290032655</v>
      </c>
      <c r="S1083" t="n">
        <v>38.28815625765335</v>
      </c>
      <c r="T1083" t="n">
        <v>115.3819344836382</v>
      </c>
      <c r="U1083" t="n">
        <v>21.43120619499629</v>
      </c>
      <c r="V1083" t="n">
        <v>6.202191007006803</v>
      </c>
      <c r="W1083" t="n">
        <v>0</v>
      </c>
      <c r="X1083" t="n">
        <v>0</v>
      </c>
      <c r="Y1083" t="n">
        <v>-21.42817949427903</v>
      </c>
      <c r="Z1083" t="n">
        <v>90.25756714348769</v>
      </c>
      <c r="AA1083" t="n">
        <v>1773.700060214708</v>
      </c>
      <c r="AB1083" t="b">
        <v>0</v>
      </c>
      <c r="AC1083" t="b">
        <v>1</v>
      </c>
      <c r="AD1083" t="n">
        <v>90.55515024770531</v>
      </c>
      <c r="AE1083" t="n">
        <v>-0</v>
      </c>
      <c r="AF1083" t="n">
        <v>0</v>
      </c>
      <c r="AG1083" t="n">
        <v>0.08423118971406734</v>
      </c>
      <c r="AH1083" t="b">
        <v>0</v>
      </c>
      <c r="AI1083" t="b">
        <v>0</v>
      </c>
      <c r="AJ1083" t="n">
        <v>1773.700060214708</v>
      </c>
      <c r="AK1083" t="n">
        <v>0</v>
      </c>
      <c r="AL1083" t="n">
        <v>21.43120619499629</v>
      </c>
      <c r="AM1083" t="n">
        <v>0</v>
      </c>
      <c r="AN1083" t="n">
        <v>21.48536199934114</v>
      </c>
      <c r="AO1083" t="n">
        <v>0</v>
      </c>
      <c r="AP1083" t="n">
        <v>1</v>
      </c>
      <c r="AQ1083" t="n">
        <v>0</v>
      </c>
      <c r="AR1083" t="n">
        <v>0</v>
      </c>
      <c r="AS1083" t="n">
        <v>0</v>
      </c>
      <c r="AT1083" t="n">
        <v>4.525023644871265</v>
      </c>
      <c r="AU1083" t="n">
        <v>1.422590614054367</v>
      </c>
      <c r="AV1083" t="n">
        <v>4.525023644871265</v>
      </c>
    </row>
    <row r="1084" spans="1:48">
      <c r="A1084" t="n">
        <v>1081</v>
      </c>
      <c r="B1084" t="n">
        <v>0</v>
      </c>
      <c r="C1084" t="n">
        <v>0</v>
      </c>
      <c r="D1084" t="n">
        <v>0</v>
      </c>
      <c r="E1084" t="n">
        <v>62.6</v>
      </c>
      <c r="F1084" t="n">
        <v>0.2404471246520075</v>
      </c>
      <c r="G1084" t="n">
        <v>515.7049870250422</v>
      </c>
      <c r="H1084" t="n">
        <v>2033.940468826766</v>
      </c>
      <c r="I1084" t="n">
        <v>11.94012027431806</v>
      </c>
      <c r="J1084" t="n">
        <v>11.94012027431806</v>
      </c>
      <c r="K1084" t="n">
        <v>221.0949140203523</v>
      </c>
      <c r="L1084" t="n">
        <v>5</v>
      </c>
      <c r="M1084" t="n">
        <v>56.05854817960252</v>
      </c>
      <c r="N1084" t="n">
        <v>1370.875875989241</v>
      </c>
      <c r="O1084" t="b">
        <v>1</v>
      </c>
      <c r="P1084" t="n">
        <v>11.94012027431806</v>
      </c>
      <c r="Q1084" t="n">
        <v>0</v>
      </c>
      <c r="R1084" t="n">
        <v>0.94262292346154</v>
      </c>
      <c r="S1084" t="n">
        <v>38.32544158993083</v>
      </c>
      <c r="T1084" t="n">
        <v>88.23562219593292</v>
      </c>
      <c r="U1084" t="n">
        <v>12.6669105716961</v>
      </c>
      <c r="V1084" t="n">
        <v>5.062702048154691</v>
      </c>
      <c r="W1084" t="n">
        <v>0</v>
      </c>
      <c r="X1084" t="n">
        <v>0</v>
      </c>
      <c r="Y1084" t="n">
        <v>-21.42817949427903</v>
      </c>
      <c r="Z1084" t="n">
        <v>90.31536304829844</v>
      </c>
      <c r="AA1084" t="n">
        <v>1370.875875989241</v>
      </c>
      <c r="AB1084" t="b">
        <v>0</v>
      </c>
      <c r="AC1084" t="b">
        <v>1</v>
      </c>
      <c r="AD1084" t="n">
        <v>90.54770990760314</v>
      </c>
      <c r="AE1084" t="n">
        <v>-0</v>
      </c>
      <c r="AF1084" t="n">
        <v>0</v>
      </c>
      <c r="AG1084" t="n">
        <v>0.04338415984294558</v>
      </c>
      <c r="AH1084" t="b">
        <v>0</v>
      </c>
      <c r="AI1084" t="b">
        <v>0</v>
      </c>
      <c r="AJ1084" t="n">
        <v>1370.875875989241</v>
      </c>
      <c r="AK1084" t="n">
        <v>0</v>
      </c>
      <c r="AL1084" t="n">
        <v>12.6669105716961</v>
      </c>
      <c r="AM1084" t="n">
        <v>0</v>
      </c>
      <c r="AN1084" t="n">
        <v>12.74132780246306</v>
      </c>
      <c r="AO1084" t="n">
        <v>0</v>
      </c>
      <c r="AP1084" t="n">
        <v>1</v>
      </c>
      <c r="AQ1084" t="n">
        <v>0</v>
      </c>
      <c r="AR1084" t="n">
        <v>0</v>
      </c>
      <c r="AS1084" t="n">
        <v>0</v>
      </c>
      <c r="AT1084" t="n">
        <v>2.903877345771599</v>
      </c>
      <c r="AU1084" t="n">
        <v>0.9129297393046681</v>
      </c>
      <c r="AV1084" t="n">
        <v>2.903877345771599</v>
      </c>
    </row>
    <row r="1085" spans="1:48">
      <c r="A1085" t="n">
        <v>1082</v>
      </c>
      <c r="B1085" t="n">
        <v>0</v>
      </c>
      <c r="C1085" t="n">
        <v>0</v>
      </c>
      <c r="D1085" t="n">
        <v>0</v>
      </c>
      <c r="E1085" t="n">
        <v>63</v>
      </c>
      <c r="F1085" t="n">
        <v>-0.003355792270452795</v>
      </c>
      <c r="G1085" t="n">
        <v>519.0002265587485</v>
      </c>
      <c r="H1085" t="n">
        <v>2046.936893547704</v>
      </c>
      <c r="I1085" t="n">
        <v>4.793343905636396</v>
      </c>
      <c r="J1085" t="n">
        <v>4.793343905636396</v>
      </c>
      <c r="K1085" t="n">
        <v>88.19468710984336</v>
      </c>
      <c r="L1085" t="n">
        <v>5</v>
      </c>
      <c r="M1085" t="n">
        <v>22.36173608261748</v>
      </c>
      <c r="N1085" t="n">
        <v>1379.635466251153</v>
      </c>
      <c r="O1085" t="b">
        <v>0</v>
      </c>
      <c r="P1085" t="n">
        <v>4.793343905636396</v>
      </c>
      <c r="Q1085" t="n">
        <v>0</v>
      </c>
      <c r="R1085" t="n">
        <v>0.9112669543417868</v>
      </c>
      <c r="S1085" t="n">
        <v>38.34887453888501</v>
      </c>
      <c r="T1085" t="n">
        <v>36.40826633307944</v>
      </c>
      <c r="U1085" t="n">
        <v>5.260087488960526</v>
      </c>
      <c r="V1085" t="n">
        <v>3.230616358869518</v>
      </c>
      <c r="W1085" t="n">
        <v>0</v>
      </c>
      <c r="X1085" t="n">
        <v>0</v>
      </c>
      <c r="Y1085" t="n">
        <v>-21.42817949427903</v>
      </c>
      <c r="Z1085" t="n">
        <v>90.30067641520263</v>
      </c>
      <c r="AA1085" t="n">
        <v>1379.635466251153</v>
      </c>
      <c r="AB1085" t="b">
        <v>0</v>
      </c>
      <c r="AC1085" t="b">
        <v>1</v>
      </c>
      <c r="AD1085" t="n">
        <v>90.54026956750096</v>
      </c>
      <c r="AE1085" t="n">
        <v>-0</v>
      </c>
      <c r="AF1085" t="n">
        <v>0</v>
      </c>
      <c r="AG1085" t="n">
        <v>0.01934224993747291</v>
      </c>
      <c r="AH1085" t="b">
        <v>0</v>
      </c>
      <c r="AI1085" t="b">
        <v>0</v>
      </c>
      <c r="AJ1085" t="n">
        <v>1379.635466251153</v>
      </c>
      <c r="AK1085" t="n">
        <v>0</v>
      </c>
      <c r="AL1085" t="n">
        <v>5.260087488960526</v>
      </c>
      <c r="AM1085" t="n">
        <v>0</v>
      </c>
      <c r="AN1085" t="n">
        <v>5.260089787152346</v>
      </c>
      <c r="AO1085" t="n">
        <v>0</v>
      </c>
      <c r="AP1085" t="n">
        <v>1</v>
      </c>
      <c r="AQ1085" t="n">
        <v>0</v>
      </c>
      <c r="AR1085" t="n">
        <v>0</v>
      </c>
      <c r="AS1085" t="n">
        <v>0</v>
      </c>
      <c r="AT1085" t="n">
        <v>1.437629631610391</v>
      </c>
      <c r="AU1085" t="n">
        <v>0.451966349995407</v>
      </c>
      <c r="AV1085" t="n">
        <v>1.437629631610391</v>
      </c>
    </row>
    <row r="1086" spans="1:48">
      <c r="A1086" t="n">
        <v>1083</v>
      </c>
      <c r="B1086" t="n">
        <v>0</v>
      </c>
      <c r="C1086" t="n">
        <v>0</v>
      </c>
      <c r="D1086" t="n">
        <v>0</v>
      </c>
      <c r="E1086" t="n">
        <v>62.5</v>
      </c>
      <c r="F1086" t="n">
        <v>-0.3103572889035355</v>
      </c>
      <c r="G1086" t="n">
        <v>514.8811771416156</v>
      </c>
      <c r="H1086" t="n">
        <v>2030.691362646532</v>
      </c>
      <c r="I1086" t="n">
        <v>-4.337454318429838</v>
      </c>
      <c r="J1086" t="n">
        <v>-4.337454318429838</v>
      </c>
      <c r="K1086" t="n">
        <v>-80.44504159726065</v>
      </c>
      <c r="L1086" t="n">
        <v>5</v>
      </c>
      <c r="M1086" t="n">
        <v>-20.39681582080646</v>
      </c>
      <c r="N1086" t="n">
        <v>1368.685978423763</v>
      </c>
      <c r="O1086" t="b">
        <v>0</v>
      </c>
      <c r="P1086" t="n">
        <v>-4.337454318429838</v>
      </c>
      <c r="Q1086" t="n">
        <v>0</v>
      </c>
      <c r="R1086" t="n">
        <v>0.8554144766856288</v>
      </c>
      <c r="S1086" t="n">
        <v>38.36342255609613</v>
      </c>
      <c r="T1086" t="n">
        <v>-25.88684203473042</v>
      </c>
      <c r="U1086" t="n">
        <v>-3.71032121594748</v>
      </c>
      <c r="V1086" t="n">
        <v>-5.490026213923965</v>
      </c>
      <c r="W1086" t="n">
        <v>-58.34695309318556</v>
      </c>
      <c r="X1086" t="n">
        <v>2</v>
      </c>
      <c r="Y1086" t="n">
        <v>36.91877359890653</v>
      </c>
      <c r="Z1086" t="n">
        <v>90.28266469212809</v>
      </c>
      <c r="AA1086" t="n">
        <v>1368.685978423763</v>
      </c>
      <c r="AB1086" t="b">
        <v>0</v>
      </c>
      <c r="AC1086" t="b">
        <v>1</v>
      </c>
      <c r="AD1086" t="n">
        <v>90.54295890675523</v>
      </c>
      <c r="AE1086" t="n">
        <v>1.219080380144056</v>
      </c>
      <c r="AF1086" t="n">
        <v>0</v>
      </c>
      <c r="AG1086" t="n">
        <v>-0.002002215953050945</v>
      </c>
      <c r="AH1086" t="b">
        <v>0</v>
      </c>
      <c r="AI1086" t="b">
        <v>0</v>
      </c>
      <c r="AJ1086" t="n">
        <v>1368.685978423763</v>
      </c>
      <c r="AK1086" t="n">
        <v>0</v>
      </c>
      <c r="AL1086" t="n">
        <v>-3.71032121594748</v>
      </c>
      <c r="AM1086" t="n">
        <v>0.1283571720656216</v>
      </c>
      <c r="AN1086" t="n">
        <v>-2.361870161145276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</row>
    <row r="1087" spans="1:48">
      <c r="A1087" t="n">
        <v>1084</v>
      </c>
      <c r="B1087" t="n">
        <v>0</v>
      </c>
      <c r="C1087" t="n">
        <v>0</v>
      </c>
      <c r="D1087" t="n">
        <v>0</v>
      </c>
      <c r="E1087" t="n">
        <v>60.9</v>
      </c>
      <c r="F1087" t="n">
        <v>-0.5052150521153962</v>
      </c>
      <c r="G1087" t="n">
        <v>501.7002190067902</v>
      </c>
      <c r="H1087" t="n">
        <v>1978.705663762781</v>
      </c>
      <c r="I1087" t="n">
        <v>-9.934791385798626</v>
      </c>
      <c r="J1087" t="n">
        <v>-9.934791385798626</v>
      </c>
      <c r="K1087" t="n">
        <v>-189.0975245057924</v>
      </c>
      <c r="L1087" t="n">
        <v>5</v>
      </c>
      <c r="M1087" t="n">
        <v>-47.94561980369991</v>
      </c>
      <c r="N1087" t="n">
        <v>1333.647617376114</v>
      </c>
      <c r="O1087" t="b">
        <v>0</v>
      </c>
      <c r="P1087" t="n">
        <v>-9.934791385798626</v>
      </c>
      <c r="Q1087" t="n">
        <v>0</v>
      </c>
      <c r="R1087" t="n">
        <v>0.9186322393063633</v>
      </c>
      <c r="S1087" t="n">
        <v>38.38487316148917</v>
      </c>
      <c r="T1087" t="n">
        <v>-65.34776273769192</v>
      </c>
      <c r="U1087" t="n">
        <v>-9.126419657777758</v>
      </c>
      <c r="V1087" t="n">
        <v>-17.40214293399202</v>
      </c>
      <c r="W1087" t="n">
        <v>-72.0237297653868</v>
      </c>
      <c r="X1087" t="n">
        <v>2</v>
      </c>
      <c r="Y1087" t="n">
        <v>50.59555027110777</v>
      </c>
      <c r="Z1087" t="n">
        <v>90.25902153670681</v>
      </c>
      <c r="AA1087" t="n">
        <v>1333.647617376114</v>
      </c>
      <c r="AB1087" t="b">
        <v>0</v>
      </c>
      <c r="AC1087" t="b">
        <v>1</v>
      </c>
      <c r="AD1087" t="n">
        <v>90.55815236576045</v>
      </c>
      <c r="AE1087" t="n">
        <v>1.504838062778553</v>
      </c>
      <c r="AF1087" t="n">
        <v>0</v>
      </c>
      <c r="AG1087" t="n">
        <v>-0.02558233659876713</v>
      </c>
      <c r="AH1087" t="b">
        <v>0</v>
      </c>
      <c r="AI1087" t="b">
        <v>0</v>
      </c>
      <c r="AJ1087" t="n">
        <v>1333.647617376114</v>
      </c>
      <c r="AK1087" t="n">
        <v>0</v>
      </c>
      <c r="AL1087" t="n">
        <v>-9.126419657777758</v>
      </c>
      <c r="AM1087" t="n">
        <v>5.325278821123131</v>
      </c>
      <c r="AN1087" t="n">
        <v>-2.293949425452608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</row>
    <row r="1088" spans="1:48">
      <c r="A1088" t="n">
        <v>1085</v>
      </c>
      <c r="B1088" t="n">
        <v>0</v>
      </c>
      <c r="C1088" t="n">
        <v>0</v>
      </c>
      <c r="D1088" t="n">
        <v>0</v>
      </c>
      <c r="E1088" t="n">
        <v>59.3</v>
      </c>
      <c r="F1088" t="n">
        <v>-0.3354491693015458</v>
      </c>
      <c r="G1088" t="n">
        <v>488.5192608719649</v>
      </c>
      <c r="H1088" t="n">
        <v>1926.719964879029</v>
      </c>
      <c r="I1088" t="n">
        <v>-5.022208063023346</v>
      </c>
      <c r="J1088" t="n">
        <v>-5.022208063023346</v>
      </c>
      <c r="K1088" t="n">
        <v>-98.17126600569733</v>
      </c>
      <c r="L1088" t="n">
        <v>5</v>
      </c>
      <c r="M1088" t="n">
        <v>-24.89129462619101</v>
      </c>
      <c r="N1088" t="n">
        <v>1298.609256328466</v>
      </c>
      <c r="O1088" t="b">
        <v>0</v>
      </c>
      <c r="P1088" t="n">
        <v>-5.022208063023346</v>
      </c>
      <c r="Q1088" t="n">
        <v>0</v>
      </c>
      <c r="R1088" t="n">
        <v>0.8769977145816356</v>
      </c>
      <c r="S1088" t="n">
        <v>38.41252289466389</v>
      </c>
      <c r="T1088" t="n">
        <v>-32.38814317529327</v>
      </c>
      <c r="U1088" t="n">
        <v>-4.404464993424938</v>
      </c>
      <c r="V1088" t="n">
        <v>-7.496848549102257</v>
      </c>
      <c r="W1088" t="n">
        <v>-56.99698625992191</v>
      </c>
      <c r="X1088" t="n">
        <v>2</v>
      </c>
      <c r="Y1088" t="n">
        <v>35.56880676564288</v>
      </c>
      <c r="Z1088" t="n">
        <v>90.23192334167557</v>
      </c>
      <c r="AA1088" t="n">
        <v>1298.609256328466</v>
      </c>
      <c r="AB1088" t="b">
        <v>0</v>
      </c>
      <c r="AC1088" t="b">
        <v>1</v>
      </c>
      <c r="AD1088" t="n">
        <v>90.57311145552377</v>
      </c>
      <c r="AE1088" t="n">
        <v>1.190874655714049</v>
      </c>
      <c r="AF1088" t="n">
        <v>0</v>
      </c>
      <c r="AG1088" t="n">
        <v>-0.01259813296470752</v>
      </c>
      <c r="AH1088" t="b">
        <v>0</v>
      </c>
      <c r="AI1088" t="b">
        <v>0</v>
      </c>
      <c r="AJ1088" t="n">
        <v>1298.609256328466</v>
      </c>
      <c r="AK1088" t="n">
        <v>0</v>
      </c>
      <c r="AL1088" t="n">
        <v>-4.404464993424938</v>
      </c>
      <c r="AM1088" t="n">
        <v>0.9857657922266871</v>
      </c>
      <c r="AN1088" t="n">
        <v>-2.226608802011533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</row>
    <row r="1089" spans="1:48">
      <c r="A1089" t="n">
        <v>1086</v>
      </c>
      <c r="B1089" t="n">
        <v>0</v>
      </c>
      <c r="C1089" t="n">
        <v>0</v>
      </c>
      <c r="D1089" t="n">
        <v>0</v>
      </c>
      <c r="E1089" t="n">
        <v>58.6</v>
      </c>
      <c r="F1089" t="n">
        <v>-0.06965493734508676</v>
      </c>
      <c r="G1089" t="n">
        <v>482.7525916879788</v>
      </c>
      <c r="H1089" t="n">
        <v>1903.976221617389</v>
      </c>
      <c r="I1089" t="n">
        <v>2.347163843007408</v>
      </c>
      <c r="J1089" t="n">
        <v>2.347163843007408</v>
      </c>
      <c r="K1089" t="n">
        <v>46.4290902992371</v>
      </c>
      <c r="L1089" t="n">
        <v>5</v>
      </c>
      <c r="M1089" t="n">
        <v>11.7720817188735</v>
      </c>
      <c r="N1089" t="n">
        <v>1283.27997337012</v>
      </c>
      <c r="O1089" t="b">
        <v>0</v>
      </c>
      <c r="P1089" t="n">
        <v>2.347163843007408</v>
      </c>
      <c r="Q1089" t="n">
        <v>0</v>
      </c>
      <c r="R1089" t="n">
        <v>0.87005577739478</v>
      </c>
      <c r="S1089" t="n">
        <v>38.43365232120476</v>
      </c>
      <c r="T1089" t="n">
        <v>20.0745711589181</v>
      </c>
      <c r="U1089" t="n">
        <v>2.697716518859921</v>
      </c>
      <c r="V1089" t="n">
        <v>2.608574543378783</v>
      </c>
      <c r="W1089" t="n">
        <v>0</v>
      </c>
      <c r="X1089" t="n">
        <v>0</v>
      </c>
      <c r="Y1089" t="n">
        <v>-21.42817949427903</v>
      </c>
      <c r="Z1089" t="n">
        <v>90.20815023662304</v>
      </c>
      <c r="AA1089" t="n">
        <v>1283.27997337012</v>
      </c>
      <c r="AB1089" t="b">
        <v>0</v>
      </c>
      <c r="AC1089" t="b">
        <v>1</v>
      </c>
      <c r="AD1089" t="n">
        <v>90.57556642553617</v>
      </c>
      <c r="AE1089" t="n">
        <v>-0</v>
      </c>
      <c r="AF1089" t="n">
        <v>0</v>
      </c>
      <c r="AG1089" t="n">
        <v>-0.01195334798210895</v>
      </c>
      <c r="AH1089" t="b">
        <v>0</v>
      </c>
      <c r="AI1089" t="b">
        <v>0</v>
      </c>
      <c r="AJ1089" t="n">
        <v>1283.27997337012</v>
      </c>
      <c r="AK1089" t="n">
        <v>0</v>
      </c>
      <c r="AL1089" t="n">
        <v>2.697716518859921</v>
      </c>
      <c r="AM1089" t="n">
        <v>0</v>
      </c>
      <c r="AN1089" t="n">
        <v>2.69782913025909</v>
      </c>
      <c r="AO1089" t="n">
        <v>0</v>
      </c>
      <c r="AP1089" t="n">
        <v>1</v>
      </c>
      <c r="AQ1089" t="n">
        <v>0</v>
      </c>
      <c r="AR1089" t="n">
        <v>0</v>
      </c>
      <c r="AS1089" t="n">
        <v>0</v>
      </c>
      <c r="AT1089" t="n">
        <v>0.9303823404562555</v>
      </c>
      <c r="AU1089" t="n">
        <v>0.2924964130331429</v>
      </c>
      <c r="AV1089" t="n">
        <v>0.9303823404562555</v>
      </c>
    </row>
    <row r="1090" spans="1:48">
      <c r="A1090" t="n">
        <v>1087</v>
      </c>
      <c r="B1090" t="n">
        <v>0</v>
      </c>
      <c r="C1090" t="n">
        <v>0</v>
      </c>
      <c r="D1090" t="n">
        <v>0</v>
      </c>
      <c r="E1090" t="n">
        <v>58.6</v>
      </c>
      <c r="F1090" t="n">
        <v>0.0307355853485678</v>
      </c>
      <c r="G1090" t="n">
        <v>482.7525916879788</v>
      </c>
      <c r="H1090" t="n">
        <v>1903.976221617389</v>
      </c>
      <c r="I1090" t="n">
        <v>5.124375628681559</v>
      </c>
      <c r="J1090" t="n">
        <v>5.124375628681559</v>
      </c>
      <c r="K1090" t="n">
        <v>101.3649300623259</v>
      </c>
      <c r="L1090" t="n">
        <v>5</v>
      </c>
      <c r="M1090" t="n">
        <v>25.70104717604612</v>
      </c>
      <c r="N1090" t="n">
        <v>1283.27997337012</v>
      </c>
      <c r="O1090" t="b">
        <v>0</v>
      </c>
      <c r="P1090" t="n">
        <v>5.124375628681559</v>
      </c>
      <c r="Q1090" t="n">
        <v>0</v>
      </c>
      <c r="R1090" t="n">
        <v>0.9188772486549953</v>
      </c>
      <c r="S1090" t="n">
        <v>38.44408462463391</v>
      </c>
      <c r="T1090" t="n">
        <v>41.49859791141234</v>
      </c>
      <c r="U1090" t="n">
        <v>5.576779309948475</v>
      </c>
      <c r="V1090" t="n">
        <v>3.366480439533831</v>
      </c>
      <c r="W1090" t="n">
        <v>0</v>
      </c>
      <c r="X1090" t="n">
        <v>0</v>
      </c>
      <c r="Y1090" t="n">
        <v>-21.42817949427903</v>
      </c>
      <c r="Z1090" t="n">
        <v>90.2235489789076</v>
      </c>
      <c r="AA1090" t="n">
        <v>1283.27997337012</v>
      </c>
      <c r="AB1090" t="b">
        <v>0</v>
      </c>
      <c r="AC1090" t="b">
        <v>1</v>
      </c>
      <c r="AD1090" t="n">
        <v>90.56812608543399</v>
      </c>
      <c r="AE1090" t="n">
        <v>-0</v>
      </c>
      <c r="AF1090" t="n">
        <v>0</v>
      </c>
      <c r="AG1090" t="n">
        <v>-0.002783889471138223</v>
      </c>
      <c r="AH1090" t="b">
        <v>0</v>
      </c>
      <c r="AI1090" t="b">
        <v>0</v>
      </c>
      <c r="AJ1090" t="n">
        <v>1283.27997337012</v>
      </c>
      <c r="AK1090" t="n">
        <v>0</v>
      </c>
      <c r="AL1090" t="n">
        <v>5.576779309948475</v>
      </c>
      <c r="AM1090" t="n">
        <v>0</v>
      </c>
      <c r="AN1090" t="n">
        <v>5.576781608140295</v>
      </c>
      <c r="AO1090" t="n">
        <v>0</v>
      </c>
      <c r="AP1090" t="n">
        <v>1</v>
      </c>
      <c r="AQ1090" t="n">
        <v>0</v>
      </c>
      <c r="AR1090" t="n">
        <v>0</v>
      </c>
      <c r="AS1090" t="n">
        <v>0</v>
      </c>
      <c r="AT1090" t="n">
        <v>1.487748681429183</v>
      </c>
      <c r="AU1090" t="n">
        <v>0.4677229284032015</v>
      </c>
      <c r="AV1090" t="n">
        <v>1.487748681429183</v>
      </c>
    </row>
    <row r="1091" spans="1:48">
      <c r="A1091" t="n">
        <v>1088</v>
      </c>
      <c r="B1091" t="n">
        <v>0</v>
      </c>
      <c r="C1091" t="n">
        <v>0</v>
      </c>
      <c r="D1091" t="n">
        <v>0</v>
      </c>
      <c r="E1091" t="n">
        <v>58.7</v>
      </c>
      <c r="F1091" t="n">
        <v>0.03004592928415306</v>
      </c>
      <c r="G1091" t="n">
        <v>483.5764015714054</v>
      </c>
      <c r="H1091" t="n">
        <v>1907.225327797623</v>
      </c>
      <c r="I1091" t="n">
        <v>5.120114181501706</v>
      </c>
      <c r="J1091" t="n">
        <v>5.120114181501706</v>
      </c>
      <c r="K1091" t="n">
        <v>101.1080952502496</v>
      </c>
      <c r="L1091" t="n">
        <v>5</v>
      </c>
      <c r="M1091" t="n">
        <v>25.63592678758865</v>
      </c>
      <c r="N1091" t="n">
        <v>1285.469870935598</v>
      </c>
      <c r="O1091" t="b">
        <v>0</v>
      </c>
      <c r="P1091" t="n">
        <v>5.120114181501706</v>
      </c>
      <c r="Q1091" t="n">
        <v>0</v>
      </c>
      <c r="R1091" t="n">
        <v>0.9187518774643033</v>
      </c>
      <c r="S1091" t="n">
        <v>38.45830344138836</v>
      </c>
      <c r="T1091" t="n">
        <v>41.39909873144988</v>
      </c>
      <c r="U1091" t="n">
        <v>5.572902006614555</v>
      </c>
      <c r="V1091" t="n">
        <v>3.363599046600243</v>
      </c>
      <c r="W1091" t="n">
        <v>0</v>
      </c>
      <c r="X1091" t="n">
        <v>0</v>
      </c>
      <c r="Y1091" t="n">
        <v>-21.42817949427903</v>
      </c>
      <c r="Z1091" t="n">
        <v>90.23894772119216</v>
      </c>
      <c r="AA1091" t="n">
        <v>1285.469870935598</v>
      </c>
      <c r="AB1091" t="b">
        <v>0</v>
      </c>
      <c r="AC1091" t="b">
        <v>1</v>
      </c>
      <c r="AD1091" t="n">
        <v>90.56068574533181</v>
      </c>
      <c r="AE1091" t="n">
        <v>-0</v>
      </c>
      <c r="AF1091" t="n">
        <v>0</v>
      </c>
      <c r="AG1091" t="n">
        <v>0.01270228584055483</v>
      </c>
      <c r="AH1091" t="b">
        <v>0</v>
      </c>
      <c r="AI1091" t="b">
        <v>0</v>
      </c>
      <c r="AJ1091" t="n">
        <v>1285.469870935598</v>
      </c>
      <c r="AK1091" t="n">
        <v>0</v>
      </c>
      <c r="AL1091" t="n">
        <v>5.572902006614555</v>
      </c>
      <c r="AM1091" t="n">
        <v>0</v>
      </c>
      <c r="AN1091" t="n">
        <v>5.572911199381834</v>
      </c>
      <c r="AO1091" t="n">
        <v>0</v>
      </c>
      <c r="AP1091" t="n">
        <v>1</v>
      </c>
      <c r="AQ1091" t="n">
        <v>0</v>
      </c>
      <c r="AR1091" t="n">
        <v>0</v>
      </c>
      <c r="AS1091" t="n">
        <v>0</v>
      </c>
      <c r="AT1091" t="n">
        <v>1.487122242678784</v>
      </c>
      <c r="AU1091" t="n">
        <v>0.4675259866949283</v>
      </c>
      <c r="AV1091" t="n">
        <v>1.487122242678784</v>
      </c>
    </row>
    <row r="1092" spans="1:48">
      <c r="A1092" t="n">
        <v>1089</v>
      </c>
      <c r="B1092" t="n">
        <v>0</v>
      </c>
      <c r="C1092" t="n">
        <v>0</v>
      </c>
      <c r="D1092" t="n">
        <v>0</v>
      </c>
      <c r="E1092" t="n">
        <v>58.8</v>
      </c>
      <c r="F1092" t="n">
        <v>0.01574736418147005</v>
      </c>
      <c r="G1092" t="n">
        <v>484.4002114548319</v>
      </c>
      <c r="H1092" t="n">
        <v>1910.474433977857</v>
      </c>
      <c r="I1092" t="n">
        <v>4.738055206231335</v>
      </c>
      <c r="J1092" t="n">
        <v>4.738055206231335</v>
      </c>
      <c r="K1092" t="n">
        <v>93.40436550791904</v>
      </c>
      <c r="L1092" t="n">
        <v>5</v>
      </c>
      <c r="M1092" t="n">
        <v>23.68264845535473</v>
      </c>
      <c r="N1092" t="n">
        <v>1287.659768501076</v>
      </c>
      <c r="O1092" t="b">
        <v>0</v>
      </c>
      <c r="P1092" t="n">
        <v>4.738055206231335</v>
      </c>
      <c r="Q1092" t="n">
        <v>0</v>
      </c>
      <c r="R1092" t="n">
        <v>0.9151468133122219</v>
      </c>
      <c r="S1092" t="n">
        <v>38.47253238993165</v>
      </c>
      <c r="T1092" t="n">
        <v>38.39543568870561</v>
      </c>
      <c r="U1092" t="n">
        <v>5.177371693054069</v>
      </c>
      <c r="V1092" t="n">
        <v>3.257975072452311</v>
      </c>
      <c r="W1092" t="n">
        <v>0</v>
      </c>
      <c r="X1092" t="n">
        <v>0</v>
      </c>
      <c r="Y1092" t="n">
        <v>-21.42817949427903</v>
      </c>
      <c r="Z1092" t="n">
        <v>90.3410136821543</v>
      </c>
      <c r="AA1092" t="n">
        <v>1287.659768501076</v>
      </c>
      <c r="AB1092" t="b">
        <v>0</v>
      </c>
      <c r="AC1092" t="b">
        <v>1</v>
      </c>
      <c r="AD1092" t="n">
        <v>90.55324540522963</v>
      </c>
      <c r="AE1092" t="n">
        <v>-0</v>
      </c>
      <c r="AF1092" t="n">
        <v>0</v>
      </c>
      <c r="AG1092" t="n">
        <v>0.02877101912315244</v>
      </c>
      <c r="AH1092" t="b">
        <v>0</v>
      </c>
      <c r="AI1092" t="b">
        <v>0</v>
      </c>
      <c r="AJ1092" t="n">
        <v>1287.659768501076</v>
      </c>
      <c r="AK1092" t="n">
        <v>0</v>
      </c>
      <c r="AL1092" t="n">
        <v>5.177371693054069</v>
      </c>
      <c r="AM1092" t="n">
        <v>0</v>
      </c>
      <c r="AN1092" t="n">
        <v>5.177373991245889</v>
      </c>
      <c r="AO1092" t="n">
        <v>0</v>
      </c>
      <c r="AP1092" t="n">
        <v>1</v>
      </c>
      <c r="AQ1092" t="n">
        <v>0</v>
      </c>
      <c r="AR1092" t="n">
        <v>0</v>
      </c>
      <c r="AS1092" t="n">
        <v>0</v>
      </c>
      <c r="AT1092" t="n">
        <v>1.409551288688894</v>
      </c>
      <c r="AU1092" t="n">
        <v>0.4431389956580227</v>
      </c>
      <c r="AV1092" t="n">
        <v>1.409551288688894</v>
      </c>
    </row>
    <row r="1093" spans="1:48">
      <c r="A1093" t="n">
        <v>1090</v>
      </c>
      <c r="B1093" t="n">
        <v>0</v>
      </c>
      <c r="C1093" t="n">
        <v>0</v>
      </c>
      <c r="D1093" t="n">
        <v>0</v>
      </c>
      <c r="E1093" t="n">
        <v>58.8</v>
      </c>
      <c r="F1093" t="n">
        <v>-0.00970205267670643</v>
      </c>
      <c r="G1093" t="n">
        <v>484.4002114548319</v>
      </c>
      <c r="H1093" t="n">
        <v>1910.474433977857</v>
      </c>
      <c r="I1093" t="n">
        <v>4.031617568373644</v>
      </c>
      <c r="J1093" t="n">
        <v>4.031617568373644</v>
      </c>
      <c r="K1093" t="n">
        <v>79.47790064777342</v>
      </c>
      <c r="L1093" t="n">
        <v>5</v>
      </c>
      <c r="M1093" t="n">
        <v>20.15159752732592</v>
      </c>
      <c r="N1093" t="n">
        <v>1287.659768501076</v>
      </c>
      <c r="O1093" t="b">
        <v>0</v>
      </c>
      <c r="P1093" t="n">
        <v>4.031617568373644</v>
      </c>
      <c r="Q1093" t="n">
        <v>0</v>
      </c>
      <c r="R1093" t="n">
        <v>0.9070034387030446</v>
      </c>
      <c r="S1093" t="n">
        <v>38.48628382752414</v>
      </c>
      <c r="T1093" t="n">
        <v>32.96405655812261</v>
      </c>
      <c r="U1093" t="n">
        <v>4.444985979478305</v>
      </c>
      <c r="V1093" t="n">
        <v>3.065543906303752</v>
      </c>
      <c r="W1093" t="n">
        <v>0</v>
      </c>
      <c r="X1093" t="n">
        <v>0</v>
      </c>
      <c r="Y1093" t="n">
        <v>-21.42817949427903</v>
      </c>
      <c r="Z1093" t="n">
        <v>90.31724057710177</v>
      </c>
      <c r="AA1093" t="n">
        <v>1287.659768501076</v>
      </c>
      <c r="AB1093" t="b">
        <v>0</v>
      </c>
      <c r="AC1093" t="b">
        <v>1</v>
      </c>
      <c r="AD1093" t="n">
        <v>90.54580506512745</v>
      </c>
      <c r="AE1093" t="n">
        <v>-0</v>
      </c>
      <c r="AF1093" t="n">
        <v>0</v>
      </c>
      <c r="AG1093" t="n">
        <v>0.04279866570694252</v>
      </c>
      <c r="AH1093" t="b">
        <v>0</v>
      </c>
      <c r="AI1093" t="b">
        <v>0</v>
      </c>
      <c r="AJ1093" t="n">
        <v>1287.659768501076</v>
      </c>
      <c r="AK1093" t="n">
        <v>0</v>
      </c>
      <c r="AL1093" t="n">
        <v>4.444985979478305</v>
      </c>
      <c r="AM1093" t="n">
        <v>0</v>
      </c>
      <c r="AN1093" t="n">
        <v>4.444985979478305</v>
      </c>
      <c r="AO1093" t="n">
        <v>0</v>
      </c>
      <c r="AP1093" t="n">
        <v>1</v>
      </c>
      <c r="AQ1093" t="n">
        <v>0</v>
      </c>
      <c r="AR1093" t="n">
        <v>0</v>
      </c>
      <c r="AS1093" t="n">
        <v>0</v>
      </c>
      <c r="AT1093" t="n">
        <v>1.267408616424888</v>
      </c>
      <c r="AU1093" t="n">
        <v>0.398451752609344</v>
      </c>
      <c r="AV1093" t="n">
        <v>1.267408616424888</v>
      </c>
    </row>
    <row r="1094" spans="1:48">
      <c r="A1094" t="n">
        <v>1091</v>
      </c>
      <c r="B1094" t="n">
        <v>0</v>
      </c>
      <c r="C1094" t="n">
        <v>0</v>
      </c>
      <c r="D1094" t="n">
        <v>0</v>
      </c>
      <c r="E1094" t="n">
        <v>58.8</v>
      </c>
      <c r="F1094" t="n">
        <v>0.02306084652535922</v>
      </c>
      <c r="G1094" t="n">
        <v>484.4002114548319</v>
      </c>
      <c r="H1094" t="n">
        <v>1910.474433977857</v>
      </c>
      <c r="I1094" t="n">
        <v>4.941066505874184</v>
      </c>
      <c r="J1094" t="n">
        <v>4.941066505874184</v>
      </c>
      <c r="K1094" t="n">
        <v>97.40645936472762</v>
      </c>
      <c r="L1094" t="n">
        <v>5</v>
      </c>
      <c r="M1094" t="n">
        <v>24.69737813507293</v>
      </c>
      <c r="N1094" t="n">
        <v>1287.659768501076</v>
      </c>
      <c r="O1094" t="b">
        <v>0</v>
      </c>
      <c r="P1094" t="n">
        <v>4.941066505874184</v>
      </c>
      <c r="Q1094" t="n">
        <v>0</v>
      </c>
      <c r="R1094" t="n">
        <v>0.9170934076895659</v>
      </c>
      <c r="S1094" t="n">
        <v>38.49910790247655</v>
      </c>
      <c r="T1094" t="n">
        <v>39.95557481762032</v>
      </c>
      <c r="U1094" t="n">
        <v>5.38774618206254</v>
      </c>
      <c r="V1094" t="n">
        <v>3.312580551933493</v>
      </c>
      <c r="W1094" t="n">
        <v>0</v>
      </c>
      <c r="X1094" t="n">
        <v>0</v>
      </c>
      <c r="Y1094" t="n">
        <v>-21.42817949427903</v>
      </c>
      <c r="Z1094" t="n">
        <v>90.33263931938633</v>
      </c>
      <c r="AA1094" t="n">
        <v>1287.659768501076</v>
      </c>
      <c r="AB1094" t="b">
        <v>0</v>
      </c>
      <c r="AC1094" t="b">
        <v>1</v>
      </c>
      <c r="AD1094" t="n">
        <v>90.53836472502527</v>
      </c>
      <c r="AE1094" t="n">
        <v>-0</v>
      </c>
      <c r="AF1094" t="n">
        <v>0</v>
      </c>
      <c r="AG1094" t="n">
        <v>0.05089058255243845</v>
      </c>
      <c r="AH1094" t="b">
        <v>0</v>
      </c>
      <c r="AI1094" t="b">
        <v>0</v>
      </c>
      <c r="AJ1094" t="n">
        <v>1287.659768501076</v>
      </c>
      <c r="AK1094" t="n">
        <v>0</v>
      </c>
      <c r="AL1094" t="n">
        <v>5.38774618206254</v>
      </c>
      <c r="AM1094" t="n">
        <v>0</v>
      </c>
      <c r="AN1094" t="n">
        <v>5.387766865788918</v>
      </c>
      <c r="AO1094" t="n">
        <v>0</v>
      </c>
      <c r="AP1094" t="n">
        <v>1</v>
      </c>
      <c r="AQ1094" t="n">
        <v>0</v>
      </c>
      <c r="AR1094" t="n">
        <v>0</v>
      </c>
      <c r="AS1094" t="n">
        <v>0</v>
      </c>
      <c r="AT1094" t="n">
        <v>1.450608366982457</v>
      </c>
      <c r="AU1094" t="n">
        <v>0.4560466440605052</v>
      </c>
      <c r="AV1094" t="n">
        <v>1.450608366982457</v>
      </c>
    </row>
    <row r="1095" spans="1:48">
      <c r="A1095" t="n">
        <v>1092</v>
      </c>
      <c r="B1095" t="n">
        <v>0</v>
      </c>
      <c r="C1095" t="n">
        <v>0</v>
      </c>
      <c r="D1095" t="n">
        <v>0</v>
      </c>
      <c r="E1095" t="n">
        <v>59.1</v>
      </c>
      <c r="F1095" t="n">
        <v>0.1674586665752766</v>
      </c>
      <c r="G1095" t="n">
        <v>486.8716411051117</v>
      </c>
      <c r="H1095" t="n">
        <v>1920.221752518561</v>
      </c>
      <c r="I1095" t="n">
        <v>9.013521130146042</v>
      </c>
      <c r="J1095" t="n">
        <v>9.013521130146042</v>
      </c>
      <c r="K1095" t="n">
        <v>176.7874307819398</v>
      </c>
      <c r="L1095" t="n">
        <v>5</v>
      </c>
      <c r="M1095" t="n">
        <v>44.8243992854817</v>
      </c>
      <c r="N1095" t="n">
        <v>1294.22946119751</v>
      </c>
      <c r="O1095" t="b">
        <v>0</v>
      </c>
      <c r="P1095" t="n">
        <v>9.013521130146042</v>
      </c>
      <c r="Q1095" t="n">
        <v>0</v>
      </c>
      <c r="R1095" t="n">
        <v>0.9378113388989299</v>
      </c>
      <c r="S1095" t="n">
        <v>38.51311956255403</v>
      </c>
      <c r="T1095" t="n">
        <v>70.91516245511825</v>
      </c>
      <c r="U1095" t="n">
        <v>9.61123069884043</v>
      </c>
      <c r="V1095" t="n">
        <v>4.410119004848667</v>
      </c>
      <c r="W1095" t="n">
        <v>0</v>
      </c>
      <c r="X1095" t="n">
        <v>0</v>
      </c>
      <c r="Y1095" t="n">
        <v>-21.42817949427903</v>
      </c>
      <c r="Z1095" t="n">
        <v>90.37767733355277</v>
      </c>
      <c r="AA1095" t="n">
        <v>1294.22946119751</v>
      </c>
      <c r="AB1095" t="b">
        <v>0</v>
      </c>
      <c r="AC1095" t="b">
        <v>1</v>
      </c>
      <c r="AD1095" t="n">
        <v>90.5309243849231</v>
      </c>
      <c r="AE1095" t="n">
        <v>-0</v>
      </c>
      <c r="AF1095" t="n">
        <v>0</v>
      </c>
      <c r="AG1095" t="n">
        <v>0.06216585688145448</v>
      </c>
      <c r="AH1095" t="b">
        <v>0</v>
      </c>
      <c r="AI1095" t="b">
        <v>0</v>
      </c>
      <c r="AJ1095" t="n">
        <v>1294.22946119751</v>
      </c>
      <c r="AK1095" t="n">
        <v>0</v>
      </c>
      <c r="AL1095" t="n">
        <v>9.61123069884043</v>
      </c>
      <c r="AM1095" t="n">
        <v>0</v>
      </c>
      <c r="AN1095" t="n">
        <v>9.611619093257975</v>
      </c>
      <c r="AO1095" t="n">
        <v>0</v>
      </c>
      <c r="AP1095" t="n">
        <v>1</v>
      </c>
      <c r="AQ1095" t="n">
        <v>0</v>
      </c>
      <c r="AR1095" t="n">
        <v>0</v>
      </c>
      <c r="AS1095" t="n">
        <v>0</v>
      </c>
      <c r="AT1095" t="n">
        <v>2.285120475629309</v>
      </c>
      <c r="AU1095" t="n">
        <v>0.718403083771331</v>
      </c>
      <c r="AV1095" t="n">
        <v>2.285120475629309</v>
      </c>
    </row>
    <row r="1096" spans="1:48">
      <c r="A1096" t="n">
        <v>1093</v>
      </c>
      <c r="B1096" t="n">
        <v>0</v>
      </c>
      <c r="C1096" t="n">
        <v>0</v>
      </c>
      <c r="D1096" t="n">
        <v>0</v>
      </c>
      <c r="E1096" t="n">
        <v>60.1</v>
      </c>
      <c r="F1096" t="n">
        <v>0.3904378205068681</v>
      </c>
      <c r="G1096" t="n">
        <v>495.1097399393776</v>
      </c>
      <c r="H1096" t="n">
        <v>1952.712814320905</v>
      </c>
      <c r="I1096" t="n">
        <v>15.55589335837097</v>
      </c>
      <c r="J1096" t="n">
        <v>15.55589335837097</v>
      </c>
      <c r="K1096" t="n">
        <v>300.0301293808035</v>
      </c>
      <c r="L1096" t="n">
        <v>5</v>
      </c>
      <c r="M1096" t="n">
        <v>76.0725480174451</v>
      </c>
      <c r="N1096" t="n">
        <v>1316.12843685229</v>
      </c>
      <c r="O1096" t="b">
        <v>0</v>
      </c>
      <c r="P1096" t="n">
        <v>15.55589335837097</v>
      </c>
      <c r="Q1096" t="n">
        <v>0</v>
      </c>
      <c r="R1096" t="n">
        <v>0.9485732583658271</v>
      </c>
      <c r="S1096" t="n">
        <v>38.53229236142607</v>
      </c>
      <c r="T1096" t="n">
        <v>118.9863628660975</v>
      </c>
      <c r="U1096" t="n">
        <v>16.39925353279533</v>
      </c>
      <c r="V1096" t="n">
        <v>6.119080941104741</v>
      </c>
      <c r="W1096" t="n">
        <v>0</v>
      </c>
      <c r="X1096" t="n">
        <v>0</v>
      </c>
      <c r="Y1096" t="n">
        <v>-21.42817949427903</v>
      </c>
      <c r="Z1096" t="n">
        <v>90.42638676640681</v>
      </c>
      <c r="AA1096" t="n">
        <v>1316.12843685229</v>
      </c>
      <c r="AB1096" t="b">
        <v>0</v>
      </c>
      <c r="AC1096" t="b">
        <v>1</v>
      </c>
      <c r="AD1096" t="n">
        <v>90.52348404482092</v>
      </c>
      <c r="AE1096" t="n">
        <v>-0</v>
      </c>
      <c r="AF1096" t="n">
        <v>0</v>
      </c>
      <c r="AG1096" t="n">
        <v>0.04072489119581052</v>
      </c>
      <c r="AH1096" t="b">
        <v>0</v>
      </c>
      <c r="AI1096" t="b">
        <v>0</v>
      </c>
      <c r="AJ1096" t="n">
        <v>1316.12843685229</v>
      </c>
      <c r="AK1096" t="n">
        <v>0</v>
      </c>
      <c r="AL1096" t="n">
        <v>16.39925353279533</v>
      </c>
      <c r="AM1096" t="n">
        <v>0</v>
      </c>
      <c r="AN1096" t="n">
        <v>16.40080711046551</v>
      </c>
      <c r="AO1096" t="n">
        <v>0</v>
      </c>
      <c r="AP1096" t="n">
        <v>1</v>
      </c>
      <c r="AQ1096" t="n">
        <v>0</v>
      </c>
      <c r="AR1096" t="n">
        <v>0</v>
      </c>
      <c r="AS1096" t="n">
        <v>0</v>
      </c>
      <c r="AT1096" t="n">
        <v>3.66782660219046</v>
      </c>
      <c r="AU1096" t="n">
        <v>1.153102416198206</v>
      </c>
      <c r="AV1096" t="n">
        <v>3.66782660219046</v>
      </c>
    </row>
    <row r="1097" spans="1:48">
      <c r="A1097" t="n">
        <v>1094</v>
      </c>
      <c r="B1097" t="n">
        <v>0</v>
      </c>
      <c r="C1097" t="n">
        <v>0</v>
      </c>
      <c r="D1097" t="n">
        <v>0</v>
      </c>
      <c r="E1097" t="n">
        <v>61.7</v>
      </c>
      <c r="F1097" t="n">
        <v>0.4374567180639044</v>
      </c>
      <c r="G1097" t="n">
        <v>508.290698074203</v>
      </c>
      <c r="H1097" t="n">
        <v>2004.698513204656</v>
      </c>
      <c r="I1097" t="n">
        <v>17.44590588310713</v>
      </c>
      <c r="J1097" t="n">
        <v>17.44590588310713</v>
      </c>
      <c r="K1097" t="n">
        <v>327.7575806756708</v>
      </c>
      <c r="L1097" t="n">
        <v>5</v>
      </c>
      <c r="M1097" t="n">
        <v>83.1028348569145</v>
      </c>
      <c r="N1097" t="n">
        <v>1351.166797899939</v>
      </c>
      <c r="O1097" t="b">
        <v>0</v>
      </c>
      <c r="P1097" t="n">
        <v>17.44590588310713</v>
      </c>
      <c r="Q1097" t="n">
        <v>0</v>
      </c>
      <c r="R1097" t="n">
        <v>0.9498042953262393</v>
      </c>
      <c r="S1097" t="n">
        <v>38.5596553667114</v>
      </c>
      <c r="T1097" t="n">
        <v>129.8140839874856</v>
      </c>
      <c r="U1097" t="n">
        <v>18.36789533270619</v>
      </c>
      <c r="V1097" t="n">
        <v>6.516109422330587</v>
      </c>
      <c r="W1097" t="n">
        <v>0</v>
      </c>
      <c r="X1097" t="n">
        <v>0</v>
      </c>
      <c r="Y1097" t="n">
        <v>-21.42817949427903</v>
      </c>
      <c r="Z1097" t="n">
        <v>90.48013752203126</v>
      </c>
      <c r="AA1097" t="n">
        <v>1351.166797899939</v>
      </c>
      <c r="AB1097" t="b">
        <v>0</v>
      </c>
      <c r="AC1097" t="b">
        <v>1</v>
      </c>
      <c r="AD1097" t="n">
        <v>90.51604370471874</v>
      </c>
      <c r="AE1097" t="n">
        <v>-0</v>
      </c>
      <c r="AF1097" t="n">
        <v>0</v>
      </c>
      <c r="AG1097" t="n">
        <v>0.04207205148584703</v>
      </c>
      <c r="AH1097" t="b">
        <v>0</v>
      </c>
      <c r="AI1097" t="b">
        <v>0</v>
      </c>
      <c r="AJ1097" t="n">
        <v>1351.166797899939</v>
      </c>
      <c r="AK1097" t="n">
        <v>0</v>
      </c>
      <c r="AL1097" t="n">
        <v>18.36789533270619</v>
      </c>
      <c r="AM1097" t="n">
        <v>0</v>
      </c>
      <c r="AN1097" t="n">
        <v>18.36982811202664</v>
      </c>
      <c r="AO1097" t="n">
        <v>0</v>
      </c>
      <c r="AP1097" t="n">
        <v>1</v>
      </c>
      <c r="AQ1097" t="n">
        <v>0</v>
      </c>
      <c r="AR1097" t="n">
        <v>0</v>
      </c>
      <c r="AS1097" t="n">
        <v>0</v>
      </c>
      <c r="AT1097" t="n">
        <v>4.063460515562845</v>
      </c>
      <c r="AU1097" t="n">
        <v>1.27748300201085</v>
      </c>
      <c r="AV1097" t="n">
        <v>4.063460515562845</v>
      </c>
    </row>
    <row r="1098" spans="1:48">
      <c r="A1098" t="n">
        <v>1095</v>
      </c>
      <c r="B1098" t="n">
        <v>0</v>
      </c>
      <c r="C1098" t="n">
        <v>0</v>
      </c>
      <c r="D1098" t="n">
        <v>0</v>
      </c>
      <c r="E1098" t="n">
        <v>63</v>
      </c>
      <c r="F1098" t="n">
        <v>0.2764019739041803</v>
      </c>
      <c r="G1098" t="n">
        <v>519.0002265587485</v>
      </c>
      <c r="H1098" t="n">
        <v>2046.936893547704</v>
      </c>
      <c r="I1098" t="n">
        <v>13.1136895688777</v>
      </c>
      <c r="J1098" t="n">
        <v>13.1136895688777</v>
      </c>
      <c r="K1098" t="n">
        <v>241.2841162977713</v>
      </c>
      <c r="L1098" t="n">
        <v>5</v>
      </c>
      <c r="M1098" t="n">
        <v>61.17751427428279</v>
      </c>
      <c r="N1098" t="n">
        <v>1379.635466251153</v>
      </c>
      <c r="O1098" t="b">
        <v>0</v>
      </c>
      <c r="P1098" t="n">
        <v>13.1136895688777</v>
      </c>
      <c r="Q1098" t="n">
        <v>0</v>
      </c>
      <c r="R1098" t="n">
        <v>0.9444805628145033</v>
      </c>
      <c r="S1098" t="n">
        <v>38.58960833793209</v>
      </c>
      <c r="T1098" t="n">
        <v>96.1034338941612</v>
      </c>
      <c r="U1098" t="n">
        <v>13.88455208628072</v>
      </c>
      <c r="V1098" t="n">
        <v>5.335608561397422</v>
      </c>
      <c r="W1098" t="n">
        <v>0</v>
      </c>
      <c r="X1098" t="n">
        <v>0</v>
      </c>
      <c r="Y1098" t="n">
        <v>-21.42817949427903</v>
      </c>
      <c r="Z1098" t="n">
        <v>90.537933426842</v>
      </c>
      <c r="AA1098" t="n">
        <v>1379.635466251153</v>
      </c>
      <c r="AB1098" t="b">
        <v>0</v>
      </c>
      <c r="AC1098" t="b">
        <v>1</v>
      </c>
      <c r="AD1098" t="n">
        <v>90.50860336461656</v>
      </c>
      <c r="AE1098" t="n">
        <v>-0</v>
      </c>
      <c r="AF1098" t="n">
        <v>0</v>
      </c>
      <c r="AG1098" t="n">
        <v>0.03022147557765753</v>
      </c>
      <c r="AH1098" t="b">
        <v>0</v>
      </c>
      <c r="AI1098" t="b">
        <v>0</v>
      </c>
      <c r="AJ1098" t="n">
        <v>1379.635466251153</v>
      </c>
      <c r="AK1098" t="n">
        <v>0</v>
      </c>
      <c r="AL1098" t="n">
        <v>13.88455208628072</v>
      </c>
      <c r="AM1098" t="n">
        <v>0</v>
      </c>
      <c r="AN1098" t="n">
        <v>13.88547136300864</v>
      </c>
      <c r="AO1098" t="n">
        <v>0</v>
      </c>
      <c r="AP1098" t="n">
        <v>1</v>
      </c>
      <c r="AQ1098" t="n">
        <v>0</v>
      </c>
      <c r="AR1098" t="n">
        <v>0</v>
      </c>
      <c r="AS1098" t="n">
        <v>0</v>
      </c>
      <c r="AT1098" t="n">
        <v>3.130783323584097</v>
      </c>
      <c r="AU1098" t="n">
        <v>0.9842651266180028</v>
      </c>
      <c r="AV1098" t="n">
        <v>3.130783323584097</v>
      </c>
    </row>
    <row r="1099" spans="1:48">
      <c r="A1099" t="n">
        <v>1096</v>
      </c>
      <c r="B1099" t="n">
        <v>0</v>
      </c>
      <c r="C1099" t="n">
        <v>0</v>
      </c>
      <c r="D1099" t="n">
        <v>0</v>
      </c>
      <c r="E1099" t="n">
        <v>63.7</v>
      </c>
      <c r="F1099" t="n">
        <v>0.12360205298606</v>
      </c>
      <c r="G1099" t="n">
        <v>524.7668957427346</v>
      </c>
      <c r="H1099" t="n">
        <v>2069.680636809345</v>
      </c>
      <c r="I1099" t="n">
        <v>8.714271510385508</v>
      </c>
      <c r="J1099" t="n">
        <v>8.714271510385508</v>
      </c>
      <c r="K1099" t="n">
        <v>158.5754815222944</v>
      </c>
      <c r="L1099" t="n">
        <v>5</v>
      </c>
      <c r="M1099" t="n">
        <v>40.20676509185964</v>
      </c>
      <c r="N1099" t="n">
        <v>1394.964749209499</v>
      </c>
      <c r="O1099" t="b">
        <v>0</v>
      </c>
      <c r="P1099" t="n">
        <v>8.714271510385508</v>
      </c>
      <c r="Q1099" t="n">
        <v>0</v>
      </c>
      <c r="R1099" t="n">
        <v>0.9342001179694032</v>
      </c>
      <c r="S1099" t="n">
        <v>38.61451122976235</v>
      </c>
      <c r="T1099" t="n">
        <v>63.85564826505274</v>
      </c>
      <c r="U1099" t="n">
        <v>9.328056529608485</v>
      </c>
      <c r="V1099" t="n">
        <v>4.201694122827746</v>
      </c>
      <c r="W1099" t="n">
        <v>0</v>
      </c>
      <c r="X1099" t="n">
        <v>0</v>
      </c>
      <c r="Y1099" t="n">
        <v>-21.42817949427903</v>
      </c>
      <c r="Z1099" t="n">
        <v>90.61278270909045</v>
      </c>
      <c r="AA1099" t="n">
        <v>1394.964749209499</v>
      </c>
      <c r="AB1099" t="b">
        <v>0</v>
      </c>
      <c r="AC1099" t="b">
        <v>1</v>
      </c>
      <c r="AD1099" t="n">
        <v>90.50116302451438</v>
      </c>
      <c r="AE1099" t="n">
        <v>-0</v>
      </c>
      <c r="AF1099" t="n">
        <v>0</v>
      </c>
      <c r="AG1099" t="n">
        <v>0.01130056426197423</v>
      </c>
      <c r="AH1099" t="b">
        <v>0</v>
      </c>
      <c r="AI1099" t="b">
        <v>0</v>
      </c>
      <c r="AJ1099" t="n">
        <v>1394.964749209499</v>
      </c>
      <c r="AK1099" t="n">
        <v>0</v>
      </c>
      <c r="AL1099" t="n">
        <v>9.328056529608485</v>
      </c>
      <c r="AM1099" t="n">
        <v>0</v>
      </c>
      <c r="AN1099" t="n">
        <v>9.328242683145888</v>
      </c>
      <c r="AO1099" t="n">
        <v>0</v>
      </c>
      <c r="AP1099" t="n">
        <v>1</v>
      </c>
      <c r="AQ1099" t="n">
        <v>0</v>
      </c>
      <c r="AR1099" t="n">
        <v>0</v>
      </c>
      <c r="AS1099" t="n">
        <v>0</v>
      </c>
      <c r="AT1099" t="n">
        <v>2.223392931610573</v>
      </c>
      <c r="AU1099" t="n">
        <v>0.6989969918608036</v>
      </c>
      <c r="AV1099" t="n">
        <v>2.223392931610573</v>
      </c>
    </row>
    <row r="1100" spans="1:48">
      <c r="A1100" t="n">
        <v>1097</v>
      </c>
      <c r="B1100" t="n">
        <v>0</v>
      </c>
      <c r="C1100" t="n">
        <v>0</v>
      </c>
      <c r="D1100" t="n">
        <v>0</v>
      </c>
      <c r="E1100" t="n">
        <v>63.9</v>
      </c>
      <c r="F1100" t="n">
        <v>-0.02081018584841665</v>
      </c>
      <c r="G1100" t="n">
        <v>526.4145155095878</v>
      </c>
      <c r="H1100" t="n">
        <v>2076.178849169814</v>
      </c>
      <c r="I1100" t="n">
        <v>4.399650498185932</v>
      </c>
      <c r="J1100" t="n">
        <v>4.399650498185932</v>
      </c>
      <c r="K1100" t="n">
        <v>79.81080734278395</v>
      </c>
      <c r="L1100" t="n">
        <v>5</v>
      </c>
      <c r="M1100" t="n">
        <v>20.23600591855577</v>
      </c>
      <c r="N1100" t="n">
        <v>1399.344544340455</v>
      </c>
      <c r="O1100" t="b">
        <v>0</v>
      </c>
      <c r="P1100" t="n">
        <v>4.399650498185932</v>
      </c>
      <c r="Q1100" t="n">
        <v>0</v>
      </c>
      <c r="R1100" t="n">
        <v>0.9059279389939955</v>
      </c>
      <c r="S1100" t="n">
        <v>38.63412386858496</v>
      </c>
      <c r="T1100" t="n">
        <v>33.14143030734211</v>
      </c>
      <c r="U1100" t="n">
        <v>4.85651265272998</v>
      </c>
      <c r="V1100" t="n">
        <v>3.117682653698537</v>
      </c>
      <c r="W1100" t="n">
        <v>0</v>
      </c>
      <c r="X1100" t="n">
        <v>0</v>
      </c>
      <c r="Y1100" t="n">
        <v>-21.42817949427903</v>
      </c>
      <c r="Z1100" t="n">
        <v>90.59677428157339</v>
      </c>
      <c r="AA1100" t="n">
        <v>1399.344544340455</v>
      </c>
      <c r="AB1100" t="b">
        <v>0</v>
      </c>
      <c r="AC1100" t="b">
        <v>1</v>
      </c>
      <c r="AD1100" t="n">
        <v>90.49372268441221</v>
      </c>
      <c r="AE1100" t="n">
        <v>-0</v>
      </c>
      <c r="AF1100" t="n">
        <v>0</v>
      </c>
      <c r="AG1100" t="n">
        <v>-0.006387891375046917</v>
      </c>
      <c r="AH1100" t="b">
        <v>0</v>
      </c>
      <c r="AI1100" t="b">
        <v>0</v>
      </c>
      <c r="AJ1100" t="n">
        <v>1399.344544340455</v>
      </c>
      <c r="AK1100" t="n">
        <v>0</v>
      </c>
      <c r="AL1100" t="n">
        <v>4.85651265272998</v>
      </c>
      <c r="AM1100" t="n">
        <v>0</v>
      </c>
      <c r="AN1100" t="n">
        <v>4.856521845497259</v>
      </c>
      <c r="AO1100" t="n">
        <v>0</v>
      </c>
      <c r="AP1100" t="n">
        <v>1</v>
      </c>
      <c r="AQ1100" t="n">
        <v>0</v>
      </c>
      <c r="AR1100" t="n">
        <v>0</v>
      </c>
      <c r="AS1100" t="n">
        <v>0</v>
      </c>
      <c r="AT1100" t="n">
        <v>1.361358267825413</v>
      </c>
      <c r="AU1100" t="n">
        <v>0.4279879280561947</v>
      </c>
      <c r="AV1100" t="n">
        <v>1.361358267825413</v>
      </c>
    </row>
    <row r="1101" spans="1:48">
      <c r="A1101" t="n">
        <v>1098</v>
      </c>
      <c r="B1101" t="n">
        <v>0</v>
      </c>
      <c r="C1101" t="n">
        <v>0</v>
      </c>
      <c r="D1101" t="n">
        <v>0</v>
      </c>
      <c r="E1101" t="n">
        <v>63.5</v>
      </c>
      <c r="F1101" t="n">
        <v>-0.2070279762590665</v>
      </c>
      <c r="G1101" t="n">
        <v>523.1192759758815</v>
      </c>
      <c r="H1101" t="n">
        <v>2063.182424448877</v>
      </c>
      <c r="I1101" t="n">
        <v>-1.23872610716528</v>
      </c>
      <c r="J1101" t="n">
        <v>-1.23872610716528</v>
      </c>
      <c r="K1101" t="n">
        <v>-22.61236304755379</v>
      </c>
      <c r="L1101" t="n">
        <v>5</v>
      </c>
      <c r="M1101" t="n">
        <v>-5.733357770677938</v>
      </c>
      <c r="N1101" t="n">
        <v>1390.584954078543</v>
      </c>
      <c r="O1101" t="b">
        <v>0</v>
      </c>
      <c r="P1101" t="n">
        <v>-1.23872610716528</v>
      </c>
      <c r="Q1101" t="n">
        <v>0</v>
      </c>
      <c r="R1101" t="n">
        <v>0.574464801782456</v>
      </c>
      <c r="S1101" t="n">
        <v>38.64828045895545</v>
      </c>
      <c r="T1101" t="n">
        <v>-4.88666503750802</v>
      </c>
      <c r="U1101" t="n">
        <v>-0.7116045476154561</v>
      </c>
      <c r="V1101" t="n">
        <v>0.8466927331699194</v>
      </c>
      <c r="W1101" t="n">
        <v>0</v>
      </c>
      <c r="X1101" t="n">
        <v>0</v>
      </c>
      <c r="Y1101" t="n">
        <v>-21.42817949427903</v>
      </c>
      <c r="Z1101" t="n">
        <v>90.57819394888705</v>
      </c>
      <c r="AA1101" t="n">
        <v>1390.584954078543</v>
      </c>
      <c r="AB1101" t="b">
        <v>0</v>
      </c>
      <c r="AC1101" t="b">
        <v>1</v>
      </c>
      <c r="AD1101" t="n">
        <v>90.48628234431003</v>
      </c>
      <c r="AE1101" t="n">
        <v>-0</v>
      </c>
      <c r="AF1101" t="n">
        <v>0</v>
      </c>
      <c r="AG1101" t="n">
        <v>-0.02461069323002768</v>
      </c>
      <c r="AH1101" t="b">
        <v>0</v>
      </c>
      <c r="AI1101" t="b">
        <v>0</v>
      </c>
      <c r="AJ1101" t="n">
        <v>1390.584954078543</v>
      </c>
      <c r="AK1101" t="n">
        <v>0</v>
      </c>
      <c r="AL1101" t="n">
        <v>-0.7116045476154561</v>
      </c>
      <c r="AM1101" t="n">
        <v>0</v>
      </c>
      <c r="AN1101" t="n">
        <v>-0.71101621050959</v>
      </c>
      <c r="AO1101" t="n">
        <v>0</v>
      </c>
      <c r="AP1101" t="n">
        <v>1</v>
      </c>
      <c r="AQ1101" t="n">
        <v>0</v>
      </c>
      <c r="AR1101" t="n">
        <v>0</v>
      </c>
      <c r="AS1101" t="n">
        <v>0</v>
      </c>
      <c r="AT1101" t="n">
        <v>0.3152381109385208</v>
      </c>
      <c r="AU1101" t="n">
        <v>0.09910551038151032</v>
      </c>
      <c r="AV1101" t="n">
        <v>0.3152381109385208</v>
      </c>
    </row>
    <row r="1102" spans="1:48">
      <c r="A1102" t="n">
        <v>1099</v>
      </c>
      <c r="B1102" t="n">
        <v>0</v>
      </c>
      <c r="C1102" t="n">
        <v>0</v>
      </c>
      <c r="D1102" t="n">
        <v>0</v>
      </c>
      <c r="E1102" t="n">
        <v>62.3</v>
      </c>
      <c r="F1102" t="n">
        <v>-0.4844112424486582</v>
      </c>
      <c r="G1102" t="n">
        <v>513.2335573747624</v>
      </c>
      <c r="H1102" t="n">
        <v>2024.193150286063</v>
      </c>
      <c r="I1102" t="n">
        <v>-9.456367957486146</v>
      </c>
      <c r="J1102" t="n">
        <v>-9.456367957486146</v>
      </c>
      <c r="K1102" t="n">
        <v>-175.9465275608346</v>
      </c>
      <c r="L1102" t="n">
        <v>5</v>
      </c>
      <c r="M1102" t="n">
        <v>-44.61118852962337</v>
      </c>
      <c r="N1102" t="n">
        <v>1364.306183292807</v>
      </c>
      <c r="O1102" t="b">
        <v>0</v>
      </c>
      <c r="P1102" t="n">
        <v>-9.456367957486146</v>
      </c>
      <c r="Q1102" t="n">
        <v>0</v>
      </c>
      <c r="R1102" t="n">
        <v>0.914907223386304</v>
      </c>
      <c r="S1102" t="n">
        <v>38.66631024644924</v>
      </c>
      <c r="T1102" t="n">
        <v>-60.55652615667753</v>
      </c>
      <c r="U1102" t="n">
        <v>-8.651699351302865</v>
      </c>
      <c r="V1102" t="n">
        <v>-15.94533762705416</v>
      </c>
      <c r="W1102" t="n">
        <v>-79.67019123688988</v>
      </c>
      <c r="X1102" t="n">
        <v>2</v>
      </c>
      <c r="Y1102" t="n">
        <v>58.24201174261084</v>
      </c>
      <c r="Z1102" t="n">
        <v>90.55638358923022</v>
      </c>
      <c r="AA1102" t="n">
        <v>1364.306183292807</v>
      </c>
      <c r="AB1102" t="b">
        <v>0</v>
      </c>
      <c r="AC1102" t="b">
        <v>1</v>
      </c>
      <c r="AD1102" t="n">
        <v>90.49267363463092</v>
      </c>
      <c r="AE1102" t="n">
        <v>1.664600495318077</v>
      </c>
      <c r="AF1102" t="n">
        <v>0</v>
      </c>
      <c r="AG1102" t="n">
        <v>-0.008047712584961286</v>
      </c>
      <c r="AH1102" t="b">
        <v>0</v>
      </c>
      <c r="AI1102" t="b">
        <v>0</v>
      </c>
      <c r="AJ1102" t="n">
        <v>1364.306183292807</v>
      </c>
      <c r="AK1102" t="n">
        <v>0</v>
      </c>
      <c r="AL1102" t="n">
        <v>-8.651699351302865</v>
      </c>
      <c r="AM1102" t="n">
        <v>4.631397684200524</v>
      </c>
      <c r="AN1102" t="n">
        <v>-2.353347823360799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</row>
    <row r="1103" spans="1:48">
      <c r="A1103" t="n">
        <v>1100</v>
      </c>
      <c r="B1103" t="n">
        <v>0</v>
      </c>
      <c r="C1103" t="n">
        <v>0</v>
      </c>
      <c r="D1103" t="n">
        <v>0</v>
      </c>
      <c r="E1103" t="n">
        <v>60.3</v>
      </c>
      <c r="F1103" t="n">
        <v>-0.5219937206129703</v>
      </c>
      <c r="G1103" t="n">
        <v>496.7573597062307</v>
      </c>
      <c r="H1103" t="n">
        <v>1959.211026681374</v>
      </c>
      <c r="I1103" t="n">
        <v>-10.3533353851317</v>
      </c>
      <c r="J1103" t="n">
        <v>-10.3533353851317</v>
      </c>
      <c r="K1103" t="n">
        <v>-199.0248726267164</v>
      </c>
      <c r="L1103" t="n">
        <v>5</v>
      </c>
      <c r="M1103" t="n">
        <v>-50.46269589926887</v>
      </c>
      <c r="N1103" t="n">
        <v>1320.508231983246</v>
      </c>
      <c r="O1103" t="b">
        <v>0</v>
      </c>
      <c r="P1103" t="n">
        <v>-10.3533353851317</v>
      </c>
      <c r="Q1103" t="n">
        <v>0</v>
      </c>
      <c r="R1103" t="n">
        <v>0.9212551811381385</v>
      </c>
      <c r="S1103" t="n">
        <v>38.69383331718986</v>
      </c>
      <c r="T1103" t="n">
        <v>-68.97480719792246</v>
      </c>
      <c r="U1103" t="n">
        <v>-9.538063865613402</v>
      </c>
      <c r="V1103" t="n">
        <v>-18.51211129865359</v>
      </c>
      <c r="W1103" t="n">
        <v>-86.15060768619995</v>
      </c>
      <c r="X1103" t="n">
        <v>2</v>
      </c>
      <c r="Y1103" t="n">
        <v>64.72242819192091</v>
      </c>
      <c r="Z1103" t="n">
        <v>90.52769911103853</v>
      </c>
      <c r="AA1103" t="n">
        <v>1320.508231983246</v>
      </c>
      <c r="AB1103" t="b">
        <v>0</v>
      </c>
      <c r="AC1103" t="b">
        <v>1</v>
      </c>
      <c r="AD1103" t="n">
        <v>90.51402162767511</v>
      </c>
      <c r="AE1103" t="n">
        <v>1.8</v>
      </c>
      <c r="AF1103" t="n">
        <v>0</v>
      </c>
      <c r="AG1103" t="n">
        <v>0.009379856475374204</v>
      </c>
      <c r="AH1103" t="b">
        <v>0</v>
      </c>
      <c r="AI1103" t="b">
        <v>0</v>
      </c>
      <c r="AJ1103" t="n">
        <v>1320.508231983246</v>
      </c>
      <c r="AK1103" t="n">
        <v>0</v>
      </c>
      <c r="AL1103" t="n">
        <v>-9.538063865613402</v>
      </c>
      <c r="AM1103" t="n">
        <v>5.466777627501223</v>
      </c>
      <c r="AN1103" t="n">
        <v>-2.268629528368503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</row>
    <row r="1104" spans="1:48">
      <c r="A1104" t="n">
        <v>1101</v>
      </c>
      <c r="B1104" t="n">
        <v>0</v>
      </c>
      <c r="C1104" t="n">
        <v>0</v>
      </c>
      <c r="D1104" t="n">
        <v>0</v>
      </c>
      <c r="E1104" t="n">
        <v>58.9</v>
      </c>
      <c r="F1104" t="n">
        <v>-0.2609472084327766</v>
      </c>
      <c r="G1104" t="n">
        <v>485.2240213382586</v>
      </c>
      <c r="H1104" t="n">
        <v>1913.723540158092</v>
      </c>
      <c r="I1104" t="n">
        <v>-2.941430106691827</v>
      </c>
      <c r="J1104" t="n">
        <v>-2.941430106691827</v>
      </c>
      <c r="K1104" t="n">
        <v>-57.88787701995993</v>
      </c>
      <c r="L1104" t="n">
        <v>5</v>
      </c>
      <c r="M1104" t="n">
        <v>-14.67745360546651</v>
      </c>
      <c r="N1104" t="n">
        <v>1289.849666066554</v>
      </c>
      <c r="O1104" t="b">
        <v>0</v>
      </c>
      <c r="P1104" t="n">
        <v>-2.941430106691827</v>
      </c>
      <c r="Q1104" t="n">
        <v>0</v>
      </c>
      <c r="R1104" t="n">
        <v>0.8167858552615873</v>
      </c>
      <c r="S1104" t="n">
        <v>38.72171905242558</v>
      </c>
      <c r="T1104" t="n">
        <v>-17.78684940089501</v>
      </c>
      <c r="U1104" t="n">
        <v>-2.402518505386466</v>
      </c>
      <c r="V1104" t="n">
        <v>-3.109395795428492</v>
      </c>
      <c r="W1104" t="n">
        <v>-66.47560202449873</v>
      </c>
      <c r="X1104" t="n">
        <v>2</v>
      </c>
      <c r="Y1104" t="n">
        <v>45.04742253021969</v>
      </c>
      <c r="Z1104" t="n">
        <v>90.49314739354472</v>
      </c>
      <c r="AA1104" t="n">
        <v>1289.849666066554</v>
      </c>
      <c r="AB1104" t="b">
        <v>0</v>
      </c>
      <c r="AC1104" t="b">
        <v>1</v>
      </c>
      <c r="AD1104" t="n">
        <v>90.53307889342548</v>
      </c>
      <c r="AE1104" t="n">
        <v>1.388917465097171</v>
      </c>
      <c r="AF1104" t="n">
        <v>0</v>
      </c>
      <c r="AG1104" t="n">
        <v>0.04486168026407111</v>
      </c>
      <c r="AH1104" t="b">
        <v>0</v>
      </c>
      <c r="AI1104" t="b">
        <v>0</v>
      </c>
      <c r="AJ1104" t="n">
        <v>1289.849666066554</v>
      </c>
      <c r="AK1104" t="n">
        <v>0</v>
      </c>
      <c r="AL1104" t="n">
        <v>-2.402518505386466</v>
      </c>
      <c r="AM1104" t="n">
        <v>0</v>
      </c>
      <c r="AN1104" t="n">
        <v>-1.012771393042351</v>
      </c>
      <c r="AO1104" t="n">
        <v>0</v>
      </c>
      <c r="AP1104" t="n">
        <v>1</v>
      </c>
      <c r="AQ1104" t="n">
        <v>0</v>
      </c>
      <c r="AR1104" t="n">
        <v>0</v>
      </c>
      <c r="AS1104" t="n">
        <v>0</v>
      </c>
      <c r="AT1104" t="n">
        <v>0.2268714559080657</v>
      </c>
      <c r="AU1104" t="n">
        <v>0.07132453421264835</v>
      </c>
      <c r="AV1104" t="n">
        <v>0.2268714559080657</v>
      </c>
    </row>
    <row r="1105" spans="1:48">
      <c r="A1105" t="n">
        <v>1102</v>
      </c>
      <c r="B1105" t="n">
        <v>0</v>
      </c>
      <c r="C1105" t="n">
        <v>0</v>
      </c>
      <c r="D1105" t="n">
        <v>0</v>
      </c>
      <c r="E1105" t="n">
        <v>58.4</v>
      </c>
      <c r="F1105" t="n">
        <v>-0.01755077898926771</v>
      </c>
      <c r="G1105" t="n">
        <v>481.1049719211256</v>
      </c>
      <c r="H1105" t="n">
        <v>1897.478009256919</v>
      </c>
      <c r="I1105" t="n">
        <v>3.763528300725552</v>
      </c>
      <c r="J1105" t="n">
        <v>3.763528300725552</v>
      </c>
      <c r="K1105" t="n">
        <v>74.70105288684225</v>
      </c>
      <c r="L1105" t="n">
        <v>5</v>
      </c>
      <c r="M1105" t="n">
        <v>18.94042923094377</v>
      </c>
      <c r="N1105" t="n">
        <v>1278.900178239164</v>
      </c>
      <c r="O1105" t="b">
        <v>0</v>
      </c>
      <c r="P1105" t="n">
        <v>3.763528300725552</v>
      </c>
      <c r="Q1105" t="n">
        <v>0</v>
      </c>
      <c r="R1105" t="n">
        <v>0.9038201857679521</v>
      </c>
      <c r="S1105" t="n">
        <v>38.74015210922897</v>
      </c>
      <c r="T1105" t="n">
        <v>31.09194449446921</v>
      </c>
      <c r="U1105" t="n">
        <v>4.16402328691938</v>
      </c>
      <c r="V1105" t="n">
        <v>2.990417445591198</v>
      </c>
      <c r="W1105" t="n">
        <v>0</v>
      </c>
      <c r="X1105" t="n">
        <v>0</v>
      </c>
      <c r="Y1105" t="n">
        <v>-21.42817949427903</v>
      </c>
      <c r="Z1105" t="n">
        <v>90.46937428849219</v>
      </c>
      <c r="AA1105" t="n">
        <v>1278.900178239164</v>
      </c>
      <c r="AB1105" t="b">
        <v>0</v>
      </c>
      <c r="AC1105" t="b">
        <v>1</v>
      </c>
      <c r="AD1105" t="n">
        <v>90.53717945645255</v>
      </c>
      <c r="AE1105" t="n">
        <v>-0</v>
      </c>
      <c r="AF1105" t="n">
        <v>0</v>
      </c>
      <c r="AG1105" t="n">
        <v>0.06587585080581082</v>
      </c>
      <c r="AH1105" t="b">
        <v>0</v>
      </c>
      <c r="AI1105" t="b">
        <v>0</v>
      </c>
      <c r="AJ1105" t="n">
        <v>1278.900178239164</v>
      </c>
      <c r="AK1105" t="n">
        <v>0</v>
      </c>
      <c r="AL1105" t="n">
        <v>4.16402328691938</v>
      </c>
      <c r="AM1105" t="n">
        <v>0</v>
      </c>
      <c r="AN1105" t="n">
        <v>4.2462768979167</v>
      </c>
      <c r="AO1105" t="n">
        <v>0</v>
      </c>
      <c r="AP1105" t="n">
        <v>1</v>
      </c>
      <c r="AQ1105" t="n">
        <v>0</v>
      </c>
      <c r="AR1105" t="n">
        <v>0</v>
      </c>
      <c r="AS1105" t="n">
        <v>0</v>
      </c>
      <c r="AT1105" t="n">
        <v>1.226560592084978</v>
      </c>
      <c r="AU1105" t="n">
        <v>0.3856098272208472</v>
      </c>
      <c r="AV1105" t="n">
        <v>1.226560592084978</v>
      </c>
    </row>
    <row r="1106" spans="1:48">
      <c r="A1106" t="n">
        <v>1103</v>
      </c>
      <c r="B1106" t="n">
        <v>0</v>
      </c>
      <c r="C1106" t="n">
        <v>0</v>
      </c>
      <c r="D1106" t="n">
        <v>0</v>
      </c>
      <c r="E1106" t="n">
        <v>58.8</v>
      </c>
      <c r="F1106" t="n">
        <v>0.2478169910565047</v>
      </c>
      <c r="G1106" t="n">
        <v>484.4002114548319</v>
      </c>
      <c r="H1106" t="n">
        <v>1910.474433977857</v>
      </c>
      <c r="I1106" t="n">
        <v>11.17995994384198</v>
      </c>
      <c r="J1106" t="n">
        <v>11.17995994384198</v>
      </c>
      <c r="K1106" t="n">
        <v>220.3978255857251</v>
      </c>
      <c r="L1106" t="n">
        <v>4</v>
      </c>
      <c r="M1106" t="n">
        <v>55.88180161909866</v>
      </c>
      <c r="N1106" t="n">
        <v>1704.143195108249</v>
      </c>
      <c r="O1106" t="b">
        <v>1</v>
      </c>
      <c r="P1106" t="n">
        <v>11.17995994384198</v>
      </c>
      <c r="Q1106" t="n">
        <v>0</v>
      </c>
      <c r="R1106" t="n">
        <v>0.9337142820377984</v>
      </c>
      <c r="S1106" t="n">
        <v>38.75253320116893</v>
      </c>
      <c r="T1106" t="n">
        <v>67.09521410119179</v>
      </c>
      <c r="U1106" t="n">
        <v>11.97364135787033</v>
      </c>
      <c r="V1106" t="n">
        <v>4.447454438525128</v>
      </c>
      <c r="W1106" t="n">
        <v>0</v>
      </c>
      <c r="X1106" t="n">
        <v>0</v>
      </c>
      <c r="Y1106" t="n">
        <v>-21.42817949427903</v>
      </c>
      <c r="Z1106" t="n">
        <v>90.62113539854529</v>
      </c>
      <c r="AA1106" t="n">
        <v>1704.143195108249</v>
      </c>
      <c r="AB1106" t="b">
        <v>0</v>
      </c>
      <c r="AC1106" t="b">
        <v>1</v>
      </c>
      <c r="AD1106" t="n">
        <v>90.52973911635037</v>
      </c>
      <c r="AE1106" t="n">
        <v>-0</v>
      </c>
      <c r="AF1106" t="n">
        <v>0</v>
      </c>
      <c r="AG1106" t="n">
        <v>0.08090374728033567</v>
      </c>
      <c r="AH1106" t="b">
        <v>0</v>
      </c>
      <c r="AI1106" t="b">
        <v>0</v>
      </c>
      <c r="AJ1106" t="n">
        <v>1704.143195108249</v>
      </c>
      <c r="AK1106" t="n">
        <v>0</v>
      </c>
      <c r="AL1106" t="n">
        <v>11.97364135787033</v>
      </c>
      <c r="AM1106" t="n">
        <v>0</v>
      </c>
      <c r="AN1106" t="n">
        <v>12.07762641507313</v>
      </c>
      <c r="AO1106" t="n">
        <v>0</v>
      </c>
      <c r="AP1106" t="n">
        <v>1</v>
      </c>
      <c r="AQ1106" t="n">
        <v>0</v>
      </c>
      <c r="AR1106" t="n">
        <v>0</v>
      </c>
      <c r="AS1106" t="n">
        <v>0</v>
      </c>
      <c r="AT1106" t="n">
        <v>2.745190365589306</v>
      </c>
      <c r="AU1106" t="n">
        <v>0.8630412467139552</v>
      </c>
      <c r="AV1106" t="n">
        <v>2.745190365589306</v>
      </c>
    </row>
    <row r="1107" spans="1:48">
      <c r="A1107" t="n">
        <v>1104</v>
      </c>
      <c r="B1107" t="n">
        <v>0</v>
      </c>
      <c r="C1107" t="n">
        <v>0</v>
      </c>
      <c r="D1107" t="n">
        <v>0</v>
      </c>
      <c r="E1107" t="n">
        <v>60.2</v>
      </c>
      <c r="F1107" t="n">
        <v>0.5262828147632579</v>
      </c>
      <c r="G1107" t="n">
        <v>495.9335498228042</v>
      </c>
      <c r="H1107" t="n">
        <v>1955.96192050114</v>
      </c>
      <c r="I1107" t="n">
        <v>19.44882212516318</v>
      </c>
      <c r="J1107" t="n">
        <v>19.44882212516318</v>
      </c>
      <c r="K1107" t="n">
        <v>374.4908380940201</v>
      </c>
      <c r="L1107" t="n">
        <v>4</v>
      </c>
      <c r="M1107" t="n">
        <v>94.95203805629315</v>
      </c>
      <c r="N1107" t="n">
        <v>1744.718033087017</v>
      </c>
      <c r="O1107" t="b">
        <v>0</v>
      </c>
      <c r="P1107" t="n">
        <v>19.44882212516318</v>
      </c>
      <c r="Q1107" t="n">
        <v>0</v>
      </c>
      <c r="R1107" t="n">
        <v>0.9460707364489617</v>
      </c>
      <c r="S1107" t="n">
        <v>38.7778809876818</v>
      </c>
      <c r="T1107" t="n">
        <v>112.516399732254</v>
      </c>
      <c r="U1107" t="n">
        <v>20.55747141927626</v>
      </c>
      <c r="V1107" t="n">
        <v>6.067926574974706</v>
      </c>
      <c r="W1107" t="n">
        <v>0</v>
      </c>
      <c r="X1107" t="n">
        <v>0</v>
      </c>
      <c r="Y1107" t="n">
        <v>-21.42817949427903</v>
      </c>
      <c r="Z1107" t="n">
        <v>90.77289650859839</v>
      </c>
      <c r="AA1107" t="n">
        <v>1744.718033087017</v>
      </c>
      <c r="AB1107" t="b">
        <v>0</v>
      </c>
      <c r="AC1107" t="b">
        <v>1</v>
      </c>
      <c r="AD1107" t="n">
        <v>90.52229877624819</v>
      </c>
      <c r="AE1107" t="n">
        <v>-0</v>
      </c>
      <c r="AF1107" t="n">
        <v>0</v>
      </c>
      <c r="AG1107" t="n">
        <v>0.07989631866734759</v>
      </c>
      <c r="AH1107" t="b">
        <v>0</v>
      </c>
      <c r="AI1107" t="b">
        <v>0</v>
      </c>
      <c r="AJ1107" t="n">
        <v>1744.718033087017</v>
      </c>
      <c r="AK1107" t="n">
        <v>0</v>
      </c>
      <c r="AL1107" t="n">
        <v>20.55747141927626</v>
      </c>
      <c r="AM1107" t="n">
        <v>0</v>
      </c>
      <c r="AN1107" t="n">
        <v>20.56240238835172</v>
      </c>
      <c r="AO1107" t="n">
        <v>0</v>
      </c>
      <c r="AP1107" t="n">
        <v>1</v>
      </c>
      <c r="AQ1107" t="n">
        <v>0</v>
      </c>
      <c r="AR1107" t="n">
        <v>0</v>
      </c>
      <c r="AS1107" t="n">
        <v>0</v>
      </c>
      <c r="AT1107" t="n">
        <v>4.350458345134583</v>
      </c>
      <c r="AU1107" t="n">
        <v>1.367710247356955</v>
      </c>
      <c r="AV1107" t="n">
        <v>4.350458345134583</v>
      </c>
    </row>
    <row r="1108" spans="1:48">
      <c r="A1108" t="n">
        <v>1105</v>
      </c>
      <c r="B1108" t="n">
        <v>0</v>
      </c>
      <c r="C1108" t="n">
        <v>0</v>
      </c>
      <c r="D1108" t="n">
        <v>0</v>
      </c>
      <c r="E1108" t="n">
        <v>62.3</v>
      </c>
      <c r="F1108" t="n">
        <v>0.5637184165571263</v>
      </c>
      <c r="G1108" t="n">
        <v>513.2335573747624</v>
      </c>
      <c r="H1108" t="n">
        <v>2024.193150286063</v>
      </c>
      <c r="I1108" t="n">
        <v>21.36995508318736</v>
      </c>
      <c r="J1108" t="n">
        <v>21.36995508318736</v>
      </c>
      <c r="K1108" t="n">
        <v>397.6124245505102</v>
      </c>
      <c r="L1108" t="n">
        <v>4</v>
      </c>
      <c r="M1108" t="n">
        <v>100.8145092673707</v>
      </c>
      <c r="N1108" t="n">
        <v>1805.580290055168</v>
      </c>
      <c r="O1108" t="b">
        <v>0</v>
      </c>
      <c r="P1108" t="n">
        <v>21.36995508318736</v>
      </c>
      <c r="Q1108" t="n">
        <v>0</v>
      </c>
      <c r="R1108" t="n">
        <v>0.9469277843292385</v>
      </c>
      <c r="S1108" t="n">
        <v>38.81375645959567</v>
      </c>
      <c r="T1108" t="n">
        <v>119.3551949474181</v>
      </c>
      <c r="U1108" t="n">
        <v>22.5676714073026</v>
      </c>
      <c r="V1108" t="n">
        <v>6.33444464767517</v>
      </c>
      <c r="W1108" t="n">
        <v>0</v>
      </c>
      <c r="X1108" t="n">
        <v>0</v>
      </c>
      <c r="Y1108" t="n">
        <v>-21.42817949427903</v>
      </c>
      <c r="Z1108" t="n">
        <v>90.93112642825625</v>
      </c>
      <c r="AA1108" t="n">
        <v>1805.580290055168</v>
      </c>
      <c r="AB1108" t="b">
        <v>0</v>
      </c>
      <c r="AC1108" t="b">
        <v>1</v>
      </c>
      <c r="AD1108" t="n">
        <v>90.51485843614601</v>
      </c>
      <c r="AE1108" t="n">
        <v>-0</v>
      </c>
      <c r="AF1108" t="n">
        <v>0</v>
      </c>
      <c r="AG1108" t="n">
        <v>0.07582751746315824</v>
      </c>
      <c r="AH1108" t="b">
        <v>0</v>
      </c>
      <c r="AI1108" t="b">
        <v>0</v>
      </c>
      <c r="AJ1108" t="n">
        <v>1805.580290055168</v>
      </c>
      <c r="AK1108" t="n">
        <v>0</v>
      </c>
      <c r="AL1108" t="n">
        <v>22.5676714073026</v>
      </c>
      <c r="AM1108" t="n">
        <v>0</v>
      </c>
      <c r="AN1108" t="n">
        <v>22.62483462513096</v>
      </c>
      <c r="AO1108" t="n">
        <v>0</v>
      </c>
      <c r="AP1108" t="n">
        <v>1</v>
      </c>
      <c r="AQ1108" t="n">
        <v>0</v>
      </c>
      <c r="AR1108" t="n">
        <v>0</v>
      </c>
      <c r="AS1108" t="n">
        <v>0</v>
      </c>
      <c r="AT1108" t="n">
        <v>4.728397368350525</v>
      </c>
      <c r="AU1108" t="n">
        <v>1.486527860104959</v>
      </c>
      <c r="AV1108" t="n">
        <v>4.728397368350525</v>
      </c>
    </row>
    <row r="1109" spans="1:48">
      <c r="A1109" t="n">
        <v>1106</v>
      </c>
      <c r="B1109" t="n">
        <v>0</v>
      </c>
      <c r="C1109" t="n">
        <v>0</v>
      </c>
      <c r="D1109" t="n">
        <v>0</v>
      </c>
      <c r="E1109" t="n">
        <v>63.9</v>
      </c>
      <c r="F1109" t="n">
        <v>0.3021768523415691</v>
      </c>
      <c r="G1109" t="n">
        <v>526.4145155095878</v>
      </c>
      <c r="H1109" t="n">
        <v>2076.178849169814</v>
      </c>
      <c r="I1109" t="n">
        <v>14.14291786560482</v>
      </c>
      <c r="J1109" t="n">
        <v>14.14291786560482</v>
      </c>
      <c r="K1109" t="n">
        <v>256.55621815915</v>
      </c>
      <c r="L1109" t="n">
        <v>5</v>
      </c>
      <c r="M1109" t="n">
        <v>65.04975105455122</v>
      </c>
      <c r="N1109" t="n">
        <v>1399.344544340455</v>
      </c>
      <c r="O1109" t="b">
        <v>1</v>
      </c>
      <c r="P1109" t="n">
        <v>14.14291786560482</v>
      </c>
      <c r="Q1109" t="n">
        <v>0</v>
      </c>
      <c r="R1109" t="n">
        <v>0.9456700064717827</v>
      </c>
      <c r="S1109" t="n">
        <v>38.85254921757011</v>
      </c>
      <c r="T1109" t="n">
        <v>102.0577824187782</v>
      </c>
      <c r="U1109" t="n">
        <v>14.95544721606524</v>
      </c>
      <c r="V1109" t="n">
        <v>5.544798658316438</v>
      </c>
      <c r="W1109" t="n">
        <v>0</v>
      </c>
      <c r="X1109" t="n">
        <v>0</v>
      </c>
      <c r="Y1109" t="n">
        <v>-21.42817949427903</v>
      </c>
      <c r="Z1109" t="n">
        <v>91.00608350829062</v>
      </c>
      <c r="AA1109" t="n">
        <v>1399.344544340455</v>
      </c>
      <c r="AB1109" t="b">
        <v>0</v>
      </c>
      <c r="AC1109" t="b">
        <v>1</v>
      </c>
      <c r="AD1109" t="n">
        <v>90.50741809604384</v>
      </c>
      <c r="AE1109" t="n">
        <v>-0</v>
      </c>
      <c r="AF1109" t="n">
        <v>0</v>
      </c>
      <c r="AG1109" t="n">
        <v>0.07003787544435208</v>
      </c>
      <c r="AH1109" t="b">
        <v>0</v>
      </c>
      <c r="AI1109" t="b">
        <v>0</v>
      </c>
      <c r="AJ1109" t="n">
        <v>1399.344544340455</v>
      </c>
      <c r="AK1109" t="n">
        <v>0</v>
      </c>
      <c r="AL1109" t="n">
        <v>14.95544721606524</v>
      </c>
      <c r="AM1109" t="n">
        <v>0</v>
      </c>
      <c r="AN1109" t="n">
        <v>15.02949920342557</v>
      </c>
      <c r="AO1109" t="n">
        <v>0</v>
      </c>
      <c r="AP1109" t="n">
        <v>1</v>
      </c>
      <c r="AQ1109" t="n">
        <v>0</v>
      </c>
      <c r="AR1109" t="n">
        <v>0</v>
      </c>
      <c r="AS1109" t="n">
        <v>0</v>
      </c>
      <c r="AT1109" t="n">
        <v>3.353548819445596</v>
      </c>
      <c r="AU1109" t="n">
        <v>1.054298816697594</v>
      </c>
      <c r="AV1109" t="n">
        <v>3.353548819445596</v>
      </c>
    </row>
    <row r="1110" spans="1:48">
      <c r="A1110" t="n">
        <v>1107</v>
      </c>
      <c r="B1110" t="n">
        <v>0</v>
      </c>
      <c r="C1110" t="n">
        <v>0</v>
      </c>
      <c r="D1110" t="n">
        <v>0</v>
      </c>
      <c r="E1110" t="n">
        <v>64.5</v>
      </c>
      <c r="F1110" t="n">
        <v>0.06090750740993478</v>
      </c>
      <c r="G1110" t="n">
        <v>531.3573748101473</v>
      </c>
      <c r="H1110" t="n">
        <v>2095.673486251221</v>
      </c>
      <c r="I1110" t="n">
        <v>6.973003313127882</v>
      </c>
      <c r="J1110" t="n">
        <v>6.973003313127882</v>
      </c>
      <c r="K1110" t="n">
        <v>125.3154277808216</v>
      </c>
      <c r="L1110" t="n">
        <v>5</v>
      </c>
      <c r="M1110" t="n">
        <v>31.773688585401</v>
      </c>
      <c r="N1110" t="n">
        <v>1412.483929733323</v>
      </c>
      <c r="O1110" t="b">
        <v>0</v>
      </c>
      <c r="P1110" t="n">
        <v>6.973003313127882</v>
      </c>
      <c r="Q1110" t="n">
        <v>0</v>
      </c>
      <c r="R1110" t="n">
        <v>0.9264171654730312</v>
      </c>
      <c r="S1110" t="n">
        <v>38.87883122302318</v>
      </c>
      <c r="T1110" t="n">
        <v>50.8863317217208</v>
      </c>
      <c r="U1110" t="n">
        <v>7.526850292726871</v>
      </c>
      <c r="V1110" t="n">
        <v>3.744360526763835</v>
      </c>
      <c r="W1110" t="n">
        <v>0</v>
      </c>
      <c r="X1110" t="n">
        <v>0</v>
      </c>
      <c r="Y1110" t="n">
        <v>-21.42817949427903</v>
      </c>
      <c r="Z1110" t="n">
        <v>91.04560446453027</v>
      </c>
      <c r="AA1110" t="n">
        <v>1412.483929733323</v>
      </c>
      <c r="AB1110" t="b">
        <v>0</v>
      </c>
      <c r="AC1110" t="b">
        <v>1</v>
      </c>
      <c r="AD1110" t="n">
        <v>90.49997775594166</v>
      </c>
      <c r="AE1110" t="n">
        <v>-0</v>
      </c>
      <c r="AF1110" t="n">
        <v>0</v>
      </c>
      <c r="AG1110" t="n">
        <v>0.03067516516689706</v>
      </c>
      <c r="AH1110" t="b">
        <v>0</v>
      </c>
      <c r="AI1110" t="b">
        <v>0</v>
      </c>
      <c r="AJ1110" t="n">
        <v>1412.483929733323</v>
      </c>
      <c r="AK1110" t="n">
        <v>0</v>
      </c>
      <c r="AL1110" t="n">
        <v>7.526850292726871</v>
      </c>
      <c r="AM1110" t="n">
        <v>0</v>
      </c>
      <c r="AN1110" t="n">
        <v>7.526907747522365</v>
      </c>
      <c r="AO1110" t="n">
        <v>0</v>
      </c>
      <c r="AP1110" t="n">
        <v>1</v>
      </c>
      <c r="AQ1110" t="n">
        <v>0</v>
      </c>
      <c r="AR1110" t="n">
        <v>0</v>
      </c>
      <c r="AS1110" t="n">
        <v>0</v>
      </c>
      <c r="AT1110" t="n">
        <v>1.871315059041507</v>
      </c>
      <c r="AU1110" t="n">
        <v>0.5883096858396143</v>
      </c>
      <c r="AV1110" t="n">
        <v>1.871315059041507</v>
      </c>
    </row>
    <row r="1111" spans="1:48">
      <c r="A1111" t="n">
        <v>1108</v>
      </c>
      <c r="B1111" t="n">
        <v>0</v>
      </c>
      <c r="C1111" t="n">
        <v>0</v>
      </c>
      <c r="D1111" t="n">
        <v>0</v>
      </c>
      <c r="E1111" t="n">
        <v>64.40000000000001</v>
      </c>
      <c r="F1111" t="n">
        <v>-0.1291402153146368</v>
      </c>
      <c r="G1111" t="n">
        <v>530.5335649267208</v>
      </c>
      <c r="H1111" t="n">
        <v>2092.424380070987</v>
      </c>
      <c r="I1111" t="n">
        <v>1.177016561835193</v>
      </c>
      <c r="J1111" t="n">
        <v>1.177016561835193</v>
      </c>
      <c r="K1111" t="n">
        <v>21.18561572363168</v>
      </c>
      <c r="L1111" t="n">
        <v>5</v>
      </c>
      <c r="M1111" t="n">
        <v>5.371606420799107</v>
      </c>
      <c r="N1111" t="n">
        <v>1410.294032167845</v>
      </c>
      <c r="O1111" t="b">
        <v>0</v>
      </c>
      <c r="P1111" t="n">
        <v>1.177016561835193</v>
      </c>
      <c r="Q1111" t="n">
        <v>0</v>
      </c>
      <c r="R1111" t="n">
        <v>0.775235669743099</v>
      </c>
      <c r="S1111" t="n">
        <v>38.89638118636346</v>
      </c>
      <c r="T1111" t="n">
        <v>10.28041249280323</v>
      </c>
      <c r="U1111" t="n">
        <v>1.518269357014026</v>
      </c>
      <c r="V1111" t="n">
        <v>2.310670028709595</v>
      </c>
      <c r="W1111" t="n">
        <v>0</v>
      </c>
      <c r="X1111" t="n">
        <v>0</v>
      </c>
      <c r="Y1111" t="n">
        <v>-21.42817949427903</v>
      </c>
      <c r="Z1111" t="n">
        <v>91.02571605937808</v>
      </c>
      <c r="AA1111" t="n">
        <v>1410.294032167845</v>
      </c>
      <c r="AB1111" t="b">
        <v>0</v>
      </c>
      <c r="AC1111" t="b">
        <v>1</v>
      </c>
      <c r="AD1111" t="n">
        <v>90.49253741583948</v>
      </c>
      <c r="AE1111" t="n">
        <v>-0</v>
      </c>
      <c r="AF1111" t="n">
        <v>0</v>
      </c>
      <c r="AG1111" t="n">
        <v>0.02524148328285963</v>
      </c>
      <c r="AH1111" t="b">
        <v>0</v>
      </c>
      <c r="AI1111" t="b">
        <v>0</v>
      </c>
      <c r="AJ1111" t="n">
        <v>1410.294032167845</v>
      </c>
      <c r="AK1111" t="n">
        <v>0</v>
      </c>
      <c r="AL1111" t="n">
        <v>1.518269357014026</v>
      </c>
      <c r="AM1111" t="n">
        <v>0</v>
      </c>
      <c r="AN1111" t="n">
        <v>1.518499176196005</v>
      </c>
      <c r="AO1111" t="n">
        <v>0</v>
      </c>
      <c r="AP1111" t="n">
        <v>1</v>
      </c>
      <c r="AQ1111" t="n">
        <v>0</v>
      </c>
      <c r="AR1111" t="n">
        <v>0</v>
      </c>
      <c r="AS1111" t="n">
        <v>0</v>
      </c>
      <c r="AT1111" t="n">
        <v>0.7319755276453896</v>
      </c>
      <c r="AU1111" t="n">
        <v>0.2301206793750242</v>
      </c>
      <c r="AV1111" t="n">
        <v>0.7319755276453896</v>
      </c>
    </row>
    <row r="1112" spans="1:48">
      <c r="A1112" t="n">
        <v>1109</v>
      </c>
      <c r="B1112" t="n">
        <v>0</v>
      </c>
      <c r="C1112" t="n">
        <v>0</v>
      </c>
      <c r="D1112" t="n">
        <v>0</v>
      </c>
      <c r="E1112" t="n">
        <v>63.5</v>
      </c>
      <c r="F1112" t="n">
        <v>-0.3776799794847214</v>
      </c>
      <c r="G1112" t="n">
        <v>523.1192759758815</v>
      </c>
      <c r="H1112" t="n">
        <v>2063.182424448877</v>
      </c>
      <c r="I1112" t="n">
        <v>-6.354410981361679</v>
      </c>
      <c r="J1112" t="n">
        <v>-6.354410981361679</v>
      </c>
      <c r="K1112" t="n">
        <v>-115.9967867253006</v>
      </c>
      <c r="L1112" t="n">
        <v>5</v>
      </c>
      <c r="M1112" t="n">
        <v>-29.41094998105998</v>
      </c>
      <c r="N1112" t="n">
        <v>1390.584954078543</v>
      </c>
      <c r="O1112" t="b">
        <v>0</v>
      </c>
      <c r="P1112" t="n">
        <v>-6.354410981361679</v>
      </c>
      <c r="Q1112" t="n">
        <v>0</v>
      </c>
      <c r="R1112" t="n">
        <v>0.8887827285858999</v>
      </c>
      <c r="S1112" t="n">
        <v>38.90542996143432</v>
      </c>
      <c r="T1112" t="n">
        <v>-38.78330025885743</v>
      </c>
      <c r="U1112" t="n">
        <v>-5.647690730570839</v>
      </c>
      <c r="V1112" t="n">
        <v>-9.372350277797452</v>
      </c>
      <c r="W1112" t="n">
        <v>-83.98220309143598</v>
      </c>
      <c r="X1112" t="n">
        <v>2</v>
      </c>
      <c r="Y1112" t="n">
        <v>62.55402359715694</v>
      </c>
      <c r="Z1112" t="n">
        <v>91.00561590537596</v>
      </c>
      <c r="AA1112" t="n">
        <v>1390.584954078543</v>
      </c>
      <c r="AB1112" t="b">
        <v>0</v>
      </c>
      <c r="AC1112" t="b">
        <v>1</v>
      </c>
      <c r="AD1112" t="n">
        <v>90.49967731932956</v>
      </c>
      <c r="AE1112" t="n">
        <v>1.754694129555161</v>
      </c>
      <c r="AF1112" t="n">
        <v>0</v>
      </c>
      <c r="AG1112" t="n">
        <v>0.02431243496751262</v>
      </c>
      <c r="AH1112" t="b">
        <v>0</v>
      </c>
      <c r="AI1112" t="b">
        <v>0</v>
      </c>
      <c r="AJ1112" t="n">
        <v>1390.584954078543</v>
      </c>
      <c r="AK1112" t="n">
        <v>0</v>
      </c>
      <c r="AL1112" t="n">
        <v>-5.647690730570839</v>
      </c>
      <c r="AM1112" t="n">
        <v>1.487050861177782</v>
      </c>
      <c r="AN1112" t="n">
        <v>-2.404621981349697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</row>
    <row r="1113" spans="1:48">
      <c r="A1113" t="n">
        <v>1110</v>
      </c>
      <c r="B1113" t="n">
        <v>0</v>
      </c>
      <c r="C1113" t="n">
        <v>0</v>
      </c>
      <c r="D1113" t="n">
        <v>0</v>
      </c>
      <c r="E1113" t="n">
        <v>62</v>
      </c>
      <c r="F1113" t="n">
        <v>-0.3601398667464935</v>
      </c>
      <c r="G1113" t="n">
        <v>510.7621277244827</v>
      </c>
      <c r="H1113" t="n">
        <v>2014.44583174536</v>
      </c>
      <c r="I1113" t="n">
        <v>-5.793929683114241</v>
      </c>
      <c r="J1113" t="n">
        <v>-5.793929683114241</v>
      </c>
      <c r="K1113" t="n">
        <v>-108.3243058489149</v>
      </c>
      <c r="L1113" t="n">
        <v>5</v>
      </c>
      <c r="M1113" t="n">
        <v>-27.46559478927863</v>
      </c>
      <c r="N1113" t="n">
        <v>1357.736490596373</v>
      </c>
      <c r="O1113" t="b">
        <v>0</v>
      </c>
      <c r="P1113" t="n">
        <v>-5.793929683114241</v>
      </c>
      <c r="Q1113" t="n">
        <v>0</v>
      </c>
      <c r="R1113" t="n">
        <v>0.8841978300051482</v>
      </c>
      <c r="S1113" t="n">
        <v>38.92960278401853</v>
      </c>
      <c r="T1113" t="n">
        <v>-36.03118592356213</v>
      </c>
      <c r="U1113" t="n">
        <v>-5.122980053012028</v>
      </c>
      <c r="V1113" t="n">
        <v>-8.565591134283494</v>
      </c>
      <c r="W1113" t="n">
        <v>-61.91835316387157</v>
      </c>
      <c r="X1113" t="n">
        <v>2</v>
      </c>
      <c r="Y1113" t="n">
        <v>40.49017366959254</v>
      </c>
      <c r="Z1113" t="n">
        <v>90.98551575137384</v>
      </c>
      <c r="AA1113" t="n">
        <v>1357.736490596373</v>
      </c>
      <c r="AB1113" t="b">
        <v>0</v>
      </c>
      <c r="AC1113" t="b">
        <v>1</v>
      </c>
      <c r="AD1113" t="n">
        <v>90.5175669369106</v>
      </c>
      <c r="AE1113" t="n">
        <v>1.293699936522003</v>
      </c>
      <c r="AF1113" t="n">
        <v>0</v>
      </c>
      <c r="AG1113" t="n">
        <v>0.03743940452466604</v>
      </c>
      <c r="AH1113" t="b">
        <v>0</v>
      </c>
      <c r="AI1113" t="b">
        <v>0</v>
      </c>
      <c r="AJ1113" t="n">
        <v>1357.736490596373</v>
      </c>
      <c r="AK1113" t="n">
        <v>0</v>
      </c>
      <c r="AL1113" t="n">
        <v>-5.122980053012028</v>
      </c>
      <c r="AM1113" t="n">
        <v>1.487482679458945</v>
      </c>
      <c r="AN1113" t="n">
        <v>-2.340581693558411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</row>
    <row r="1114" spans="1:48">
      <c r="A1114" t="n">
        <v>1111</v>
      </c>
      <c r="B1114" t="n">
        <v>0</v>
      </c>
      <c r="C1114" t="n">
        <v>0</v>
      </c>
      <c r="D1114" t="n">
        <v>0</v>
      </c>
      <c r="E1114" t="n">
        <v>61.2</v>
      </c>
      <c r="F1114" t="n">
        <v>-0.09842722019596906</v>
      </c>
      <c r="G1114" t="n">
        <v>504.17164865707</v>
      </c>
      <c r="H1114" t="n">
        <v>1988.452982303484</v>
      </c>
      <c r="I1114" t="n">
        <v>1.78880083410816</v>
      </c>
      <c r="J1114" t="n">
        <v>1.78880083410816</v>
      </c>
      <c r="K1114" t="n">
        <v>33.88090096460763</v>
      </c>
      <c r="L1114" t="n">
        <v>5</v>
      </c>
      <c r="M1114" t="n">
        <v>8.590492130985709</v>
      </c>
      <c r="N1114" t="n">
        <v>1340.217310072548</v>
      </c>
      <c r="O1114" t="b">
        <v>0</v>
      </c>
      <c r="P1114" t="n">
        <v>1.78880083410816</v>
      </c>
      <c r="Q1114" t="n">
        <v>0</v>
      </c>
      <c r="R1114" t="n">
        <v>0.8386258765951873</v>
      </c>
      <c r="S1114" t="n">
        <v>38.95255210003609</v>
      </c>
      <c r="T1114" t="n">
        <v>15.1981206900933</v>
      </c>
      <c r="U1114" t="n">
        <v>2.133014117535549</v>
      </c>
      <c r="V1114" t="n">
        <v>2.452583403764354</v>
      </c>
      <c r="W1114" t="n">
        <v>0</v>
      </c>
      <c r="X1114" t="n">
        <v>0</v>
      </c>
      <c r="Y1114" t="n">
        <v>-21.42817949427903</v>
      </c>
      <c r="Z1114" t="n">
        <v>90.96469553816414</v>
      </c>
      <c r="AA1114" t="n">
        <v>1340.217310072548</v>
      </c>
      <c r="AB1114" t="b">
        <v>0</v>
      </c>
      <c r="AC1114" t="b">
        <v>1</v>
      </c>
      <c r="AD1114" t="n">
        <v>90.52087631089937</v>
      </c>
      <c r="AE1114" t="n">
        <v>-0</v>
      </c>
      <c r="AF1114" t="n">
        <v>0</v>
      </c>
      <c r="AG1114" t="n">
        <v>0.06597424552580566</v>
      </c>
      <c r="AH1114" t="b">
        <v>0</v>
      </c>
      <c r="AI1114" t="b">
        <v>0</v>
      </c>
      <c r="AJ1114" t="n">
        <v>1340.217310072548</v>
      </c>
      <c r="AK1114" t="n">
        <v>0</v>
      </c>
      <c r="AL1114" t="n">
        <v>2.133014117535549</v>
      </c>
      <c r="AM1114" t="n">
        <v>0</v>
      </c>
      <c r="AN1114" t="n">
        <v>2.217091682443328</v>
      </c>
      <c r="AO1114" t="n">
        <v>0</v>
      </c>
      <c r="AP1114" t="n">
        <v>1</v>
      </c>
      <c r="AQ1114" t="n">
        <v>0</v>
      </c>
      <c r="AR1114" t="n">
        <v>0</v>
      </c>
      <c r="AS1114" t="n">
        <v>0</v>
      </c>
      <c r="AT1114" t="n">
        <v>0.846138001572148</v>
      </c>
      <c r="AU1114" t="n">
        <v>0.2660114230774371</v>
      </c>
      <c r="AV1114" t="n">
        <v>0.846138001572148</v>
      </c>
    </row>
    <row r="1115" spans="1:48">
      <c r="A1115" t="n">
        <v>1112</v>
      </c>
      <c r="B1115" t="n">
        <v>0</v>
      </c>
      <c r="C1115" t="n">
        <v>0</v>
      </c>
      <c r="D1115" t="n">
        <v>0</v>
      </c>
      <c r="E1115" t="n">
        <v>61.3</v>
      </c>
      <c r="F1115" t="n">
        <v>0.1705154141970446</v>
      </c>
      <c r="G1115" t="n">
        <v>504.9954585404966</v>
      </c>
      <c r="H1115" t="n">
        <v>1991.702088483719</v>
      </c>
      <c r="I1115" t="n">
        <v>9.581214305073301</v>
      </c>
      <c r="J1115" t="n">
        <v>9.581214305073301</v>
      </c>
      <c r="K1115" t="n">
        <v>181.1775838795481</v>
      </c>
      <c r="L1115" t="n">
        <v>4</v>
      </c>
      <c r="M1115" t="n">
        <v>45.9375212676339</v>
      </c>
      <c r="N1115" t="n">
        <v>1776.598262927477</v>
      </c>
      <c r="O1115" t="b">
        <v>1</v>
      </c>
      <c r="P1115" t="n">
        <v>9.581214305073301</v>
      </c>
      <c r="Q1115" t="n">
        <v>0</v>
      </c>
      <c r="R1115" t="n">
        <v>0.9268180406812128</v>
      </c>
      <c r="S1115" t="n">
        <v>38.96242570422709</v>
      </c>
      <c r="T1115" t="n">
        <v>55.5658835327268</v>
      </c>
      <c r="U1115" t="n">
        <v>10.33775119227404</v>
      </c>
      <c r="V1115" t="n">
        <v>4.066420228204478</v>
      </c>
      <c r="W1115" t="n">
        <v>0</v>
      </c>
      <c r="X1115" t="n">
        <v>0</v>
      </c>
      <c r="Y1115" t="n">
        <v>-21.42817949427903</v>
      </c>
      <c r="Z1115" t="n">
        <v>91.11734082985255</v>
      </c>
      <c r="AA1115" t="n">
        <v>1776.598262927477</v>
      </c>
      <c r="AB1115" t="b">
        <v>0</v>
      </c>
      <c r="AC1115" t="b">
        <v>1</v>
      </c>
      <c r="AD1115" t="n">
        <v>90.51343597079719</v>
      </c>
      <c r="AE1115" t="n">
        <v>-0</v>
      </c>
      <c r="AF1115" t="n">
        <v>0</v>
      </c>
      <c r="AG1115" t="n">
        <v>0.09701672838390951</v>
      </c>
      <c r="AH1115" t="b">
        <v>0</v>
      </c>
      <c r="AI1115" t="b">
        <v>0</v>
      </c>
      <c r="AJ1115" t="n">
        <v>1776.598262927477</v>
      </c>
      <c r="AK1115" t="n">
        <v>0</v>
      </c>
      <c r="AL1115" t="n">
        <v>10.33775119227404</v>
      </c>
      <c r="AM1115" t="n">
        <v>0</v>
      </c>
      <c r="AN1115" t="n">
        <v>10.44544751586958</v>
      </c>
      <c r="AO1115" t="n">
        <v>0</v>
      </c>
      <c r="AP1115" t="n">
        <v>1</v>
      </c>
      <c r="AQ1115" t="n">
        <v>0</v>
      </c>
      <c r="AR1115" t="n">
        <v>0</v>
      </c>
      <c r="AS1115" t="n">
        <v>0</v>
      </c>
      <c r="AT1115" t="n">
        <v>2.441916836305073</v>
      </c>
      <c r="AU1115" t="n">
        <v>0.7676971976856399</v>
      </c>
      <c r="AV1115" t="n">
        <v>2.441916836305073</v>
      </c>
    </row>
    <row r="1116" spans="1:48">
      <c r="A1116" t="n">
        <v>1113</v>
      </c>
      <c r="B1116" t="n">
        <v>0</v>
      </c>
      <c r="C1116" t="n">
        <v>0</v>
      </c>
      <c r="D1116" t="n">
        <v>0</v>
      </c>
      <c r="E1116" t="n">
        <v>62.6</v>
      </c>
      <c r="F1116" t="n">
        <v>0.5830322300744566</v>
      </c>
      <c r="G1116" t="n">
        <v>515.7049870250422</v>
      </c>
      <c r="H1116" t="n">
        <v>2033.940468826766</v>
      </c>
      <c r="I1116" t="n">
        <v>22.06433805355621</v>
      </c>
      <c r="J1116" t="n">
        <v>22.06433805355621</v>
      </c>
      <c r="K1116" t="n">
        <v>408.5648061150383</v>
      </c>
      <c r="L1116" t="n">
        <v>4</v>
      </c>
      <c r="M1116" t="n">
        <v>103.5914822806892</v>
      </c>
      <c r="N1116" t="n">
        <v>1814.274898193476</v>
      </c>
      <c r="O1116" t="b">
        <v>0</v>
      </c>
      <c r="P1116" t="n">
        <v>22.06433805355621</v>
      </c>
      <c r="Q1116" t="n">
        <v>0</v>
      </c>
      <c r="R1116" t="n">
        <v>0.947425624715758</v>
      </c>
      <c r="S1116" t="n">
        <v>38.98640875437479</v>
      </c>
      <c r="T1116" t="n">
        <v>122.5784332991936</v>
      </c>
      <c r="U1116" t="n">
        <v>23.28872840037005</v>
      </c>
      <c r="V1116" t="n">
        <v>6.444484554026261</v>
      </c>
      <c r="W1116" t="n">
        <v>0</v>
      </c>
      <c r="X1116" t="n">
        <v>0</v>
      </c>
      <c r="Y1116" t="n">
        <v>-21.42817949427903</v>
      </c>
      <c r="Z1116" t="n">
        <v>91.27503259552464</v>
      </c>
      <c r="AA1116" t="n">
        <v>1814.274898193476</v>
      </c>
      <c r="AB1116" t="b">
        <v>0</v>
      </c>
      <c r="AC1116" t="b">
        <v>1</v>
      </c>
      <c r="AD1116" t="n">
        <v>90.50599563069501</v>
      </c>
      <c r="AE1116" t="n">
        <v>-0</v>
      </c>
      <c r="AF1116" t="n">
        <v>0</v>
      </c>
      <c r="AG1116" t="n">
        <v>0.1051967616246828</v>
      </c>
      <c r="AH1116" t="b">
        <v>0</v>
      </c>
      <c r="AI1116" t="b">
        <v>0</v>
      </c>
      <c r="AJ1116" t="n">
        <v>1814.274898193476</v>
      </c>
      <c r="AK1116" t="n">
        <v>0</v>
      </c>
      <c r="AL1116" t="n">
        <v>23.28872840037005</v>
      </c>
      <c r="AM1116" t="n">
        <v>0</v>
      </c>
      <c r="AN1116" t="n">
        <v>23.29516884977473</v>
      </c>
      <c r="AO1116" t="n">
        <v>0</v>
      </c>
      <c r="AP1116" t="n">
        <v>1</v>
      </c>
      <c r="AQ1116" t="n">
        <v>0</v>
      </c>
      <c r="AR1116" t="n">
        <v>0</v>
      </c>
      <c r="AS1116" t="n">
        <v>0</v>
      </c>
      <c r="AT1116" t="n">
        <v>4.853993109714144</v>
      </c>
      <c r="AU1116" t="n">
        <v>1.526013028990561</v>
      </c>
      <c r="AV1116" t="n">
        <v>4.853993109714144</v>
      </c>
    </row>
    <row r="1117" spans="1:48">
      <c r="A1117" t="n">
        <v>1114</v>
      </c>
      <c r="B1117" t="n">
        <v>0</v>
      </c>
      <c r="C1117" t="n">
        <v>0</v>
      </c>
      <c r="D1117" t="n">
        <v>0</v>
      </c>
      <c r="E1117" t="n">
        <v>65.3</v>
      </c>
      <c r="F1117" t="n">
        <v>0.8306889988384718</v>
      </c>
      <c r="G1117" t="n">
        <v>537.94785387756</v>
      </c>
      <c r="H1117" t="n">
        <v>2121.666335693097</v>
      </c>
      <c r="I1117" t="n">
        <v>30.84928804302269</v>
      </c>
      <c r="J1117" t="n">
        <v>30.84928804302269</v>
      </c>
      <c r="K1117" t="n">
        <v>547.6162770263901</v>
      </c>
      <c r="L1117" t="n">
        <v>4</v>
      </c>
      <c r="M1117" t="n">
        <v>138.8479404225127</v>
      </c>
      <c r="N1117" t="n">
        <v>1892.526371438242</v>
      </c>
      <c r="O1117" t="b">
        <v>0</v>
      </c>
      <c r="P1117" t="n">
        <v>30.84928804302269</v>
      </c>
      <c r="Q1117" t="n">
        <v>0</v>
      </c>
      <c r="R1117" t="n">
        <v>0.9515718722141346</v>
      </c>
      <c r="S1117" t="n">
        <v>39.02608630479865</v>
      </c>
      <c r="T1117" t="n">
        <v>163.5810500283248</v>
      </c>
      <c r="U1117" t="n">
        <v>32.41929374314313</v>
      </c>
      <c r="V1117" t="n">
        <v>7.921923994117719</v>
      </c>
      <c r="W1117" t="n">
        <v>0</v>
      </c>
      <c r="X1117" t="n">
        <v>0</v>
      </c>
      <c r="Y1117" t="n">
        <v>-21.42817949427903</v>
      </c>
      <c r="Z1117" t="n">
        <v>91.42081866141912</v>
      </c>
      <c r="AA1117" t="n">
        <v>1892.526371438242</v>
      </c>
      <c r="AB1117" t="b">
        <v>0</v>
      </c>
      <c r="AC1117" t="b">
        <v>1</v>
      </c>
      <c r="AD1117" t="n">
        <v>90.49855529059283</v>
      </c>
      <c r="AE1117" t="n">
        <v>-0</v>
      </c>
      <c r="AF1117" t="n">
        <v>0</v>
      </c>
      <c r="AG1117" t="n">
        <v>0.1089140402962527</v>
      </c>
      <c r="AH1117" t="b">
        <v>0</v>
      </c>
      <c r="AI1117" t="b">
        <v>0</v>
      </c>
      <c r="AJ1117" t="n">
        <v>1892.526371438242</v>
      </c>
      <c r="AK1117" t="n">
        <v>0</v>
      </c>
      <c r="AL1117" t="n">
        <v>32.41929374314313</v>
      </c>
      <c r="AM1117" t="n">
        <v>0</v>
      </c>
      <c r="AN1117" t="n">
        <v>32.43103146218316</v>
      </c>
      <c r="AO1117" t="n">
        <v>0</v>
      </c>
      <c r="AP1117" t="n">
        <v>1</v>
      </c>
      <c r="AQ1117" t="n">
        <v>0</v>
      </c>
      <c r="AR1117" t="n">
        <v>0</v>
      </c>
      <c r="AS1117" t="n">
        <v>0</v>
      </c>
      <c r="AT1117" t="n">
        <v>6.599296050260315</v>
      </c>
      <c r="AU1117" t="n">
        <v>2.074706644043065</v>
      </c>
      <c r="AV1117" t="n">
        <v>6.599296050260315</v>
      </c>
    </row>
    <row r="1118" spans="1:48">
      <c r="A1118" t="n">
        <v>1115</v>
      </c>
      <c r="B1118" t="n">
        <v>0</v>
      </c>
      <c r="C1118" t="n">
        <v>0</v>
      </c>
      <c r="D1118" t="n">
        <v>0</v>
      </c>
      <c r="E1118" t="n">
        <v>68</v>
      </c>
      <c r="F1118" t="n">
        <v>0.5942117745716722</v>
      </c>
      <c r="G1118" t="n">
        <v>560.1907207300778</v>
      </c>
      <c r="H1118" t="n">
        <v>2209.392202559427</v>
      </c>
      <c r="I1118" t="n">
        <v>24.7486731167083</v>
      </c>
      <c r="J1118" t="n">
        <v>24.7486731167083</v>
      </c>
      <c r="K1118" t="n">
        <v>421.878497704092</v>
      </c>
      <c r="L1118" t="n">
        <v>4</v>
      </c>
      <c r="M1118" t="n">
        <v>106.9671647322749</v>
      </c>
      <c r="N1118" t="n">
        <v>1970.777844683009</v>
      </c>
      <c r="O1118" t="b">
        <v>0</v>
      </c>
      <c r="P1118" t="n">
        <v>24.7486731167083</v>
      </c>
      <c r="Q1118" t="n">
        <v>0</v>
      </c>
      <c r="R1118" t="n">
        <v>0.9474633398218166</v>
      </c>
      <c r="S1118" t="n">
        <v>39.07718651114271</v>
      </c>
      <c r="T1118" t="n">
        <v>126.56779536712</v>
      </c>
      <c r="U1118" t="n">
        <v>26.12098228662084</v>
      </c>
      <c r="V1118" t="n">
        <v>6.649449254704223</v>
      </c>
      <c r="W1118" t="n">
        <v>0</v>
      </c>
      <c r="X1118" t="n">
        <v>0</v>
      </c>
      <c r="Y1118" t="n">
        <v>-21.42817949427903</v>
      </c>
      <c r="Z1118" t="n">
        <v>91.57545828006347</v>
      </c>
      <c r="AA1118" t="n">
        <v>1970.777844683009</v>
      </c>
      <c r="AB1118" t="b">
        <v>0</v>
      </c>
      <c r="AC1118" t="b">
        <v>1</v>
      </c>
      <c r="AD1118" t="n">
        <v>90.49111495049065</v>
      </c>
      <c r="AE1118" t="n">
        <v>-0</v>
      </c>
      <c r="AF1118" t="n">
        <v>0</v>
      </c>
      <c r="AG1118" t="n">
        <v>0.1081243938519933</v>
      </c>
      <c r="AH1118" t="b">
        <v>0</v>
      </c>
      <c r="AI1118" t="b">
        <v>0</v>
      </c>
      <c r="AJ1118" t="n">
        <v>1970.777844683009</v>
      </c>
      <c r="AK1118" t="n">
        <v>0</v>
      </c>
      <c r="AL1118" t="n">
        <v>26.12098228662084</v>
      </c>
      <c r="AM1118" t="n">
        <v>0</v>
      </c>
      <c r="AN1118" t="n">
        <v>26.18756243490463</v>
      </c>
      <c r="AO1118" t="n">
        <v>0</v>
      </c>
      <c r="AP1118" t="n">
        <v>1</v>
      </c>
      <c r="AQ1118" t="n">
        <v>0</v>
      </c>
      <c r="AR1118" t="n">
        <v>0</v>
      </c>
      <c r="AS1118" t="n">
        <v>0</v>
      </c>
      <c r="AT1118" t="n">
        <v>5.355603399786308</v>
      </c>
      <c r="AU1118" t="n">
        <v>1.683710788510236</v>
      </c>
      <c r="AV1118" t="n">
        <v>5.355603399786308</v>
      </c>
    </row>
    <row r="1119" spans="1:48">
      <c r="A1119" t="n">
        <v>1116</v>
      </c>
      <c r="B1119" t="n">
        <v>0</v>
      </c>
      <c r="C1119" t="n">
        <v>0</v>
      </c>
      <c r="D1119" t="n">
        <v>0</v>
      </c>
      <c r="E1119" t="n">
        <v>69.40000000000001</v>
      </c>
      <c r="F1119" t="n">
        <v>0.2091305695414984</v>
      </c>
      <c r="G1119" t="n">
        <v>571.72405909805</v>
      </c>
      <c r="H1119" t="n">
        <v>2254.879689082709</v>
      </c>
      <c r="I1119" t="n">
        <v>12.75908880585081</v>
      </c>
      <c r="J1119" t="n">
        <v>12.75908880585081</v>
      </c>
      <c r="K1119" t="n">
        <v>213.1103654448133</v>
      </c>
      <c r="L1119" t="n">
        <v>5</v>
      </c>
      <c r="M1119" t="n">
        <v>54.03406831765042</v>
      </c>
      <c r="N1119" t="n">
        <v>1519.788910441746</v>
      </c>
      <c r="O1119" t="b">
        <v>1</v>
      </c>
      <c r="P1119" t="n">
        <v>12.75908880585081</v>
      </c>
      <c r="Q1119" t="n">
        <v>0</v>
      </c>
      <c r="R1119" t="n">
        <v>0.9413793543467178</v>
      </c>
      <c r="S1119" t="n">
        <v>39.12165928403539</v>
      </c>
      <c r="T1119" t="n">
        <v>85.16146063454831</v>
      </c>
      <c r="U1119" t="n">
        <v>13.55361018587999</v>
      </c>
      <c r="V1119" t="n">
        <v>4.992219807173797</v>
      </c>
      <c r="W1119" t="n">
        <v>0</v>
      </c>
      <c r="X1119" t="n">
        <v>0</v>
      </c>
      <c r="Y1119" t="n">
        <v>-21.42817949427903</v>
      </c>
      <c r="Z1119" t="n">
        <v>91.68305422529473</v>
      </c>
      <c r="AA1119" t="n">
        <v>1519.788910441746</v>
      </c>
      <c r="AB1119" t="b">
        <v>0</v>
      </c>
      <c r="AC1119" t="b">
        <v>1</v>
      </c>
      <c r="AD1119" t="n">
        <v>90.48367461038848</v>
      </c>
      <c r="AE1119" t="n">
        <v>-0</v>
      </c>
      <c r="AF1119" t="n">
        <v>0</v>
      </c>
      <c r="AG1119" t="n">
        <v>0.07230466349388509</v>
      </c>
      <c r="AH1119" t="b">
        <v>0</v>
      </c>
      <c r="AI1119" t="b">
        <v>0</v>
      </c>
      <c r="AJ1119" t="n">
        <v>1519.788910441746</v>
      </c>
      <c r="AK1119" t="n">
        <v>0</v>
      </c>
      <c r="AL1119" t="n">
        <v>13.55361018587999</v>
      </c>
      <c r="AM1119" t="n">
        <v>0</v>
      </c>
      <c r="AN1119" t="n">
        <v>13.64826100584654</v>
      </c>
      <c r="AO1119" t="n">
        <v>0</v>
      </c>
      <c r="AP1119" t="n">
        <v>1</v>
      </c>
      <c r="AQ1119" t="n">
        <v>0</v>
      </c>
      <c r="AR1119" t="n">
        <v>0</v>
      </c>
      <c r="AS1119" t="n">
        <v>0</v>
      </c>
      <c r="AT1119" t="n">
        <v>3.054532883841377</v>
      </c>
      <c r="AU1119" t="n">
        <v>0.9602932828424552</v>
      </c>
      <c r="AV1119" t="n">
        <v>3.054532883841377</v>
      </c>
    </row>
    <row r="1120" spans="1:48">
      <c r="A1120" t="n">
        <v>1117</v>
      </c>
      <c r="B1120" t="n">
        <v>0</v>
      </c>
      <c r="C1120" t="n">
        <v>0</v>
      </c>
      <c r="D1120" t="n">
        <v>0</v>
      </c>
      <c r="E1120" t="n">
        <v>69.7</v>
      </c>
      <c r="F1120" t="n">
        <v>-0.01406738607102476</v>
      </c>
      <c r="G1120" t="n">
        <v>574.1954887483298</v>
      </c>
      <c r="H1120" t="n">
        <v>2264.627007623413</v>
      </c>
      <c r="I1120" t="n">
        <v>5.495593931351069</v>
      </c>
      <c r="J1120" t="n">
        <v>5.495593931351069</v>
      </c>
      <c r="K1120" t="n">
        <v>91.39580054593966</v>
      </c>
      <c r="L1120" t="n">
        <v>5</v>
      </c>
      <c r="M1120" t="n">
        <v>23.1733774203701</v>
      </c>
      <c r="N1120" t="n">
        <v>1526.35860313818</v>
      </c>
      <c r="O1120" t="b">
        <v>0</v>
      </c>
      <c r="P1120" t="n">
        <v>5.495593931351069</v>
      </c>
      <c r="Q1120" t="n">
        <v>0</v>
      </c>
      <c r="R1120" t="n">
        <v>0.9118622898654398</v>
      </c>
      <c r="S1120" t="n">
        <v>39.14724220247356</v>
      </c>
      <c r="T1120" t="n">
        <v>37.70510743889992</v>
      </c>
      <c r="U1120" t="n">
        <v>6.026780570300843</v>
      </c>
      <c r="V1120" t="n">
        <v>3.323241830042214</v>
      </c>
      <c r="W1120" t="n">
        <v>0</v>
      </c>
      <c r="X1120" t="n">
        <v>0</v>
      </c>
      <c r="Y1120" t="n">
        <v>-21.42817949427903</v>
      </c>
      <c r="Z1120" t="n">
        <v>91.66823275071994</v>
      </c>
      <c r="AA1120" t="n">
        <v>1526.35860313818</v>
      </c>
      <c r="AB1120" t="b">
        <v>0</v>
      </c>
      <c r="AC1120" t="b">
        <v>1</v>
      </c>
      <c r="AD1120" t="n">
        <v>90.4762342702863</v>
      </c>
      <c r="AE1120" t="n">
        <v>-0</v>
      </c>
      <c r="AF1120" t="n">
        <v>0</v>
      </c>
      <c r="AG1120" t="n">
        <v>0.03661808223740587</v>
      </c>
      <c r="AH1120" t="b">
        <v>0</v>
      </c>
      <c r="AI1120" t="b">
        <v>0</v>
      </c>
      <c r="AJ1120" t="n">
        <v>1526.35860313818</v>
      </c>
      <c r="AK1120" t="n">
        <v>0</v>
      </c>
      <c r="AL1120" t="n">
        <v>6.026780570300843</v>
      </c>
      <c r="AM1120" t="n">
        <v>0</v>
      </c>
      <c r="AN1120" t="n">
        <v>6.026782868492663</v>
      </c>
      <c r="AO1120" t="n">
        <v>0</v>
      </c>
      <c r="AP1120" t="n">
        <v>1</v>
      </c>
      <c r="AQ1120" t="n">
        <v>0</v>
      </c>
      <c r="AR1120" t="n">
        <v>0</v>
      </c>
      <c r="AS1120" t="n">
        <v>0</v>
      </c>
      <c r="AT1120" t="n">
        <v>1.597574256519108</v>
      </c>
      <c r="AU1120" t="n">
        <v>0.5022502247374718</v>
      </c>
      <c r="AV1120" t="n">
        <v>1.597574256519108</v>
      </c>
    </row>
    <row r="1121" spans="1:48">
      <c r="A1121" t="n">
        <v>1118</v>
      </c>
      <c r="B1121" t="n">
        <v>0</v>
      </c>
      <c r="C1121" t="n">
        <v>0</v>
      </c>
      <c r="D1121" t="n">
        <v>0</v>
      </c>
      <c r="E1121" t="n">
        <v>69.3</v>
      </c>
      <c r="F1121" t="n">
        <v>-0.2361943585907387</v>
      </c>
      <c r="G1121" t="n">
        <v>570.9002492146234</v>
      </c>
      <c r="H1121" t="n">
        <v>2251.630582902475</v>
      </c>
      <c r="I1121" t="n">
        <v>-1.836697313892987</v>
      </c>
      <c r="J1121" t="n">
        <v>-1.836697313892987</v>
      </c>
      <c r="K1121" t="n">
        <v>-30.72194733197056</v>
      </c>
      <c r="L1121" t="n">
        <v>5</v>
      </c>
      <c r="M1121" t="n">
        <v>-7.789540398572656</v>
      </c>
      <c r="N1121" t="n">
        <v>1517.599012876268</v>
      </c>
      <c r="O1121" t="b">
        <v>0</v>
      </c>
      <c r="P1121" t="n">
        <v>-1.836697313892987</v>
      </c>
      <c r="Q1121" t="n">
        <v>0</v>
      </c>
      <c r="R1121" t="n">
        <v>0.6679437147199313</v>
      </c>
      <c r="S1121" t="n">
        <v>39.16380967377347</v>
      </c>
      <c r="T1121" t="n">
        <v>-7.719546809767944</v>
      </c>
      <c r="U1121" t="n">
        <v>-1.226810426657801</v>
      </c>
      <c r="V1121" t="n">
        <v>0.06999358880471274</v>
      </c>
      <c r="W1121" t="n">
        <v>0</v>
      </c>
      <c r="X1121" t="n">
        <v>0</v>
      </c>
      <c r="Y1121" t="n">
        <v>-21.42817949427903</v>
      </c>
      <c r="Z1121" t="n">
        <v>91.64648421179027</v>
      </c>
      <c r="AA1121" t="n">
        <v>1517.599012876268</v>
      </c>
      <c r="AB1121" t="b">
        <v>0</v>
      </c>
      <c r="AC1121" t="b">
        <v>1</v>
      </c>
      <c r="AD1121" t="n">
        <v>90.46879393018412</v>
      </c>
      <c r="AE1121" t="n">
        <v>-0</v>
      </c>
      <c r="AF1121" t="n">
        <v>0</v>
      </c>
      <c r="AG1121" t="n">
        <v>0.00354319615743337</v>
      </c>
      <c r="AH1121" t="b">
        <v>0</v>
      </c>
      <c r="AI1121" t="b">
        <v>0</v>
      </c>
      <c r="AJ1121" t="n">
        <v>1517.599012876268</v>
      </c>
      <c r="AK1121" t="n">
        <v>0</v>
      </c>
      <c r="AL1121" t="n">
        <v>-1.226810426657801</v>
      </c>
      <c r="AM1121" t="n">
        <v>0</v>
      </c>
      <c r="AN1121" t="n">
        <v>-1.226222089551935</v>
      </c>
      <c r="AO1121" t="n">
        <v>0</v>
      </c>
      <c r="AP1121" t="n">
        <v>1</v>
      </c>
      <c r="AQ1121" t="n">
        <v>0</v>
      </c>
      <c r="AR1121" t="n">
        <v>0</v>
      </c>
      <c r="AS1121" t="n">
        <v>0</v>
      </c>
      <c r="AT1121" t="n">
        <v>0.2598895578667286</v>
      </c>
      <c r="AU1121" t="n">
        <v>0.0817048649305932</v>
      </c>
      <c r="AV1121" t="n">
        <v>0.2598895578667286</v>
      </c>
    </row>
    <row r="1122" spans="1:48">
      <c r="A1122" t="n">
        <v>1119</v>
      </c>
      <c r="B1122" t="n">
        <v>0</v>
      </c>
      <c r="C1122" t="n">
        <v>0</v>
      </c>
      <c r="D1122" t="n">
        <v>0</v>
      </c>
      <c r="E1122" t="n">
        <v>68.09999999999999</v>
      </c>
      <c r="F1122" t="n">
        <v>-0.3744885128993491</v>
      </c>
      <c r="G1122" t="n">
        <v>561.0145306135043</v>
      </c>
      <c r="H1122" t="n">
        <v>2212.641308739661</v>
      </c>
      <c r="I1122" t="n">
        <v>-6.349418799399565</v>
      </c>
      <c r="J1122" t="n">
        <v>-6.349418799399565</v>
      </c>
      <c r="K1122" t="n">
        <v>-108.0764934819023</v>
      </c>
      <c r="L1122" t="n">
        <v>5</v>
      </c>
      <c r="M1122" t="n">
        <v>-27.40276203902189</v>
      </c>
      <c r="N1122" t="n">
        <v>1491.320242090532</v>
      </c>
      <c r="O1122" t="b">
        <v>0</v>
      </c>
      <c r="P1122" t="n">
        <v>-6.349418799399565</v>
      </c>
      <c r="Q1122" t="n">
        <v>0</v>
      </c>
      <c r="R1122" t="n">
        <v>0.8810462813668785</v>
      </c>
      <c r="S1122" t="n">
        <v>39.18467038563941</v>
      </c>
      <c r="T1122" t="n">
        <v>-35.82062550988382</v>
      </c>
      <c r="U1122" t="n">
        <v>-5.594131822051938</v>
      </c>
      <c r="V1122" t="n">
        <v>-8.417863470861931</v>
      </c>
      <c r="W1122" t="n">
        <v>-80.32659285577148</v>
      </c>
      <c r="X1122" t="n">
        <v>2</v>
      </c>
      <c r="Y1122" t="n">
        <v>58.89841336149244</v>
      </c>
      <c r="Z1122" t="n">
        <v>91.61143900154933</v>
      </c>
      <c r="AA1122" t="n">
        <v>1491.320242090532</v>
      </c>
      <c r="AB1122" t="b">
        <v>0</v>
      </c>
      <c r="AC1122" t="b">
        <v>1</v>
      </c>
      <c r="AD1122" t="n">
        <v>90.4752991791194</v>
      </c>
      <c r="AE1122" t="n">
        <v>1.678315116093482</v>
      </c>
      <c r="AF1122" t="n">
        <v>0</v>
      </c>
      <c r="AG1122" t="n">
        <v>-0.03064942474534604</v>
      </c>
      <c r="AH1122" t="b">
        <v>0</v>
      </c>
      <c r="AI1122" t="b">
        <v>0</v>
      </c>
      <c r="AJ1122" t="n">
        <v>1491.320242090532</v>
      </c>
      <c r="AK1122" t="n">
        <v>0</v>
      </c>
      <c r="AL1122" t="n">
        <v>-5.594131822051938</v>
      </c>
      <c r="AM1122" t="n">
        <v>1.31011178484116</v>
      </c>
      <c r="AN1122" t="n">
        <v>-2.604381162629096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</row>
    <row r="1123" spans="1:48">
      <c r="A1123" t="n">
        <v>1120</v>
      </c>
      <c r="B1123" t="n">
        <v>0</v>
      </c>
      <c r="C1123" t="n">
        <v>0</v>
      </c>
      <c r="D1123" t="n">
        <v>0</v>
      </c>
      <c r="E1123" t="n">
        <v>66.90000000000001</v>
      </c>
      <c r="F1123" t="n">
        <v>-0.265851589811847</v>
      </c>
      <c r="G1123" t="n">
        <v>551.1288120123854</v>
      </c>
      <c r="H1123" t="n">
        <v>2173.652034576848</v>
      </c>
      <c r="I1123" t="n">
        <v>-2.90172376539643</v>
      </c>
      <c r="J1123" t="n">
        <v>-2.90172376539643</v>
      </c>
      <c r="K1123" t="n">
        <v>-50.27757620550863</v>
      </c>
      <c r="L1123" t="n">
        <v>5</v>
      </c>
      <c r="M1123" t="n">
        <v>-12.74786414946973</v>
      </c>
      <c r="N1123" t="n">
        <v>1465.041471304796</v>
      </c>
      <c r="O1123" t="b">
        <v>0</v>
      </c>
      <c r="P1123" t="n">
        <v>-2.90172376539643</v>
      </c>
      <c r="Q1123" t="n">
        <v>0</v>
      </c>
      <c r="R1123" t="n">
        <v>0.7861385081557842</v>
      </c>
      <c r="S1123" t="n">
        <v>39.21050439574901</v>
      </c>
      <c r="T1123" t="n">
        <v>-14.86882330064799</v>
      </c>
      <c r="U1123" t="n">
        <v>-2.281156792008935</v>
      </c>
      <c r="V1123" t="n">
        <v>-2.120959151178251</v>
      </c>
      <c r="W1123" t="n">
        <v>-69.4174200835798</v>
      </c>
      <c r="X1123" t="n">
        <v>2</v>
      </c>
      <c r="Y1123" t="n">
        <v>47.98924058930076</v>
      </c>
      <c r="Z1123" t="n">
        <v>91.56894026884582</v>
      </c>
      <c r="AA1123" t="n">
        <v>1465.041471304796</v>
      </c>
      <c r="AB1123" t="b">
        <v>0</v>
      </c>
      <c r="AC1123" t="b">
        <v>1</v>
      </c>
      <c r="AD1123" t="n">
        <v>90.49385606348586</v>
      </c>
      <c r="AE1123" t="n">
        <v>1.450382759986718</v>
      </c>
      <c r="AF1123" t="n">
        <v>0</v>
      </c>
      <c r="AG1123" t="n">
        <v>-0.05508235688975732</v>
      </c>
      <c r="AH1123" t="b">
        <v>0</v>
      </c>
      <c r="AI1123" t="b">
        <v>0</v>
      </c>
      <c r="AJ1123" t="n">
        <v>1465.041471304796</v>
      </c>
      <c r="AK1123" t="n">
        <v>0</v>
      </c>
      <c r="AL1123" t="n">
        <v>-2.281156792008935</v>
      </c>
      <c r="AM1123" t="n">
        <v>0</v>
      </c>
      <c r="AN1123" t="n">
        <v>-0.8299443847752724</v>
      </c>
      <c r="AO1123" t="n">
        <v>0</v>
      </c>
      <c r="AP1123" t="n">
        <v>1</v>
      </c>
      <c r="AQ1123" t="n">
        <v>0</v>
      </c>
      <c r="AR1123" t="n">
        <v>0</v>
      </c>
      <c r="AS1123" t="n">
        <v>0</v>
      </c>
      <c r="AT1123" t="n">
        <v>0.3145415615914841</v>
      </c>
      <c r="AU1123" t="n">
        <v>0.09888652709189961</v>
      </c>
      <c r="AV1123" t="n">
        <v>0.3145415615914841</v>
      </c>
    </row>
    <row r="1124" spans="1:48">
      <c r="A1124" t="n">
        <v>1121</v>
      </c>
      <c r="B1124" t="n">
        <v>0</v>
      </c>
      <c r="C1124" t="n">
        <v>0</v>
      </c>
      <c r="D1124" t="n">
        <v>0</v>
      </c>
      <c r="E1124" t="n">
        <v>66.2</v>
      </c>
      <c r="F1124" t="n">
        <v>-0.1454384611865915</v>
      </c>
      <c r="G1124" t="n">
        <v>545.3621428283993</v>
      </c>
      <c r="H1124" t="n">
        <v>2150.908291315207</v>
      </c>
      <c r="I1124" t="n">
        <v>0.8375515397684073</v>
      </c>
      <c r="J1124" t="n">
        <v>0.8375515397684073</v>
      </c>
      <c r="K1124" t="n">
        <v>14.66553585370304</v>
      </c>
      <c r="L1124" t="n">
        <v>5</v>
      </c>
      <c r="M1124" t="n">
        <v>3.718442153575823</v>
      </c>
      <c r="N1124" t="n">
        <v>1449.712188346449</v>
      </c>
      <c r="O1124" t="b">
        <v>0</v>
      </c>
      <c r="P1124" t="n">
        <v>0.8375515397684073</v>
      </c>
      <c r="Q1124" t="n">
        <v>0</v>
      </c>
      <c r="R1124" t="n">
        <v>0.7117950458109857</v>
      </c>
      <c r="S1124" t="n">
        <v>39.23173041174689</v>
      </c>
      <c r="T1124" t="n">
        <v>7.75079360477863</v>
      </c>
      <c r="U1124" t="n">
        <v>1.176675146444916</v>
      </c>
      <c r="V1124" t="n">
        <v>2.233817115793729</v>
      </c>
      <c r="W1124" t="n">
        <v>0</v>
      </c>
      <c r="X1124" t="n">
        <v>0</v>
      </c>
      <c r="Y1124" t="n">
        <v>-21.42817949427903</v>
      </c>
      <c r="Z1124" t="n">
        <v>91.53174936127644</v>
      </c>
      <c r="AA1124" t="n">
        <v>1449.712188346449</v>
      </c>
      <c r="AB1124" t="b">
        <v>0</v>
      </c>
      <c r="AC1124" t="b">
        <v>1</v>
      </c>
      <c r="AD1124" t="n">
        <v>90.49846735881486</v>
      </c>
      <c r="AE1124" t="n">
        <v>-0</v>
      </c>
      <c r="AF1124" t="n">
        <v>0</v>
      </c>
      <c r="AG1124" t="n">
        <v>-0.05670335977549257</v>
      </c>
      <c r="AH1124" t="b">
        <v>0</v>
      </c>
      <c r="AI1124" t="b">
        <v>0</v>
      </c>
      <c r="AJ1124" t="n">
        <v>1449.712188346449</v>
      </c>
      <c r="AK1124" t="n">
        <v>0</v>
      </c>
      <c r="AL1124" t="n">
        <v>1.176675146444916</v>
      </c>
      <c r="AM1124" t="n">
        <v>0</v>
      </c>
      <c r="AN1124" t="n">
        <v>1.177006086066966</v>
      </c>
      <c r="AO1124" t="n">
        <v>0</v>
      </c>
      <c r="AP1124" t="n">
        <v>1</v>
      </c>
      <c r="AQ1124" t="n">
        <v>0</v>
      </c>
      <c r="AR1124" t="n">
        <v>0</v>
      </c>
      <c r="AS1124" t="n">
        <v>0</v>
      </c>
      <c r="AT1124" t="n">
        <v>0.678961436069086</v>
      </c>
      <c r="AU1124" t="n">
        <v>0.2134539489868753</v>
      </c>
      <c r="AV1124" t="n">
        <v>0.678961436069086</v>
      </c>
    </row>
    <row r="1125" spans="1:48">
      <c r="A1125" t="n">
        <v>1122</v>
      </c>
      <c r="B1125" t="n">
        <v>0</v>
      </c>
      <c r="C1125" t="n">
        <v>0</v>
      </c>
      <c r="D1125" t="n">
        <v>0</v>
      </c>
      <c r="E1125" t="n">
        <v>65.7</v>
      </c>
      <c r="F1125" t="n">
        <v>-0.1523945654417975</v>
      </c>
      <c r="G1125" t="n">
        <v>541.2430934112664</v>
      </c>
      <c r="H1125" t="n">
        <v>2134.662760414034</v>
      </c>
      <c r="I1125" t="n">
        <v>0.5773592444153887</v>
      </c>
      <c r="J1125" t="n">
        <v>0.5773592444153887</v>
      </c>
      <c r="K1125" t="n">
        <v>10.18650349247281</v>
      </c>
      <c r="L1125" t="n">
        <v>5</v>
      </c>
      <c r="M1125" t="n">
        <v>2.582784861174647</v>
      </c>
      <c r="N1125" t="n">
        <v>1438.762700519059</v>
      </c>
      <c r="O1125" t="b">
        <v>0</v>
      </c>
      <c r="P1125" t="n">
        <v>0.5773592444153887</v>
      </c>
      <c r="Q1125" t="n">
        <v>0</v>
      </c>
      <c r="R1125" t="n">
        <v>0.6387442631262185</v>
      </c>
      <c r="S1125" t="n">
        <v>39.2399868514178</v>
      </c>
      <c r="T1125" t="n">
        <v>5.999310268282399</v>
      </c>
      <c r="U1125" t="n">
        <v>0.9038973463176142</v>
      </c>
      <c r="V1125" t="n">
        <v>2.167285251702804</v>
      </c>
      <c r="W1125" t="n">
        <v>0</v>
      </c>
      <c r="X1125" t="n">
        <v>0</v>
      </c>
      <c r="Y1125" t="n">
        <v>-21.42817949427903</v>
      </c>
      <c r="Z1125" t="n">
        <v>91.49455845370706</v>
      </c>
      <c r="AA1125" t="n">
        <v>1438.762700519059</v>
      </c>
      <c r="AB1125" t="b">
        <v>0</v>
      </c>
      <c r="AC1125" t="b">
        <v>1</v>
      </c>
      <c r="AD1125" t="n">
        <v>90.49102701871269</v>
      </c>
      <c r="AE1125" t="n">
        <v>-0</v>
      </c>
      <c r="AF1125" t="n">
        <v>0</v>
      </c>
      <c r="AG1125" t="n">
        <v>-0.05794822696999341</v>
      </c>
      <c r="AH1125" t="b">
        <v>0</v>
      </c>
      <c r="AI1125" t="b">
        <v>0</v>
      </c>
      <c r="AJ1125" t="n">
        <v>1438.762700519059</v>
      </c>
      <c r="AK1125" t="n">
        <v>0</v>
      </c>
      <c r="AL1125" t="n">
        <v>0.9038973463176142</v>
      </c>
      <c r="AM1125" t="n">
        <v>0</v>
      </c>
      <c r="AN1125" t="n">
        <v>0.9042857407351587</v>
      </c>
      <c r="AO1125" t="n">
        <v>0</v>
      </c>
      <c r="AP1125" t="n">
        <v>1</v>
      </c>
      <c r="AQ1125" t="n">
        <v>0</v>
      </c>
      <c r="AR1125" t="n">
        <v>0</v>
      </c>
      <c r="AS1125" t="n">
        <v>0</v>
      </c>
      <c r="AT1125" t="n">
        <v>0.6254974757394322</v>
      </c>
      <c r="AU1125" t="n">
        <v>0.1966457874999525</v>
      </c>
      <c r="AV1125" t="n">
        <v>0.6254974757394322</v>
      </c>
    </row>
    <row r="1126" spans="1:48">
      <c r="A1126" t="n">
        <v>1123</v>
      </c>
      <c r="B1126" t="n">
        <v>0</v>
      </c>
      <c r="C1126" t="n">
        <v>0</v>
      </c>
      <c r="D1126" t="n">
        <v>0</v>
      </c>
      <c r="E1126" t="n">
        <v>64.90000000000001</v>
      </c>
      <c r="F1126" t="n">
        <v>-0.3283166103795399</v>
      </c>
      <c r="G1126" t="n">
        <v>534.6526143438538</v>
      </c>
      <c r="H1126" t="n">
        <v>2108.669910972159</v>
      </c>
      <c r="I1126" t="n">
        <v>-4.879295408964672</v>
      </c>
      <c r="J1126" t="n">
        <v>-4.879295408964672</v>
      </c>
      <c r="K1126" t="n">
        <v>-87.14787459838921</v>
      </c>
      <c r="L1126" t="n">
        <v>5</v>
      </c>
      <c r="M1126" t="n">
        <v>-22.09631708884108</v>
      </c>
      <c r="N1126" t="n">
        <v>1421.243519995236</v>
      </c>
      <c r="O1126" t="b">
        <v>0</v>
      </c>
      <c r="P1126" t="n">
        <v>-4.879295408964672</v>
      </c>
      <c r="Q1126" t="n">
        <v>0</v>
      </c>
      <c r="R1126" t="n">
        <v>0.8630438255713988</v>
      </c>
      <c r="S1126" t="n">
        <v>39.24712097626202</v>
      </c>
      <c r="T1126" t="n">
        <v>-28.29390212372711</v>
      </c>
      <c r="U1126" t="n">
        <v>-4.211045775845833</v>
      </c>
      <c r="V1126" t="n">
        <v>-6.197585034886039</v>
      </c>
      <c r="W1126" t="n">
        <v>-57.5598933175859</v>
      </c>
      <c r="X1126" t="n">
        <v>2</v>
      </c>
      <c r="Y1126" t="n">
        <v>36.13171382330687</v>
      </c>
      <c r="Z1126" t="n">
        <v>91.45951324346612</v>
      </c>
      <c r="AA1126" t="n">
        <v>1421.243519995236</v>
      </c>
      <c r="AB1126" t="b">
        <v>0</v>
      </c>
      <c r="AC1126" t="b">
        <v>1</v>
      </c>
      <c r="AD1126" t="n">
        <v>90.49357971564481</v>
      </c>
      <c r="AE1126" t="n">
        <v>1.202635834549674</v>
      </c>
      <c r="AF1126" t="n">
        <v>0</v>
      </c>
      <c r="AG1126" t="n">
        <v>-0.05630887078968089</v>
      </c>
      <c r="AH1126" t="b">
        <v>0</v>
      </c>
      <c r="AI1126" t="b">
        <v>0</v>
      </c>
      <c r="AJ1126" t="n">
        <v>1421.243519995236</v>
      </c>
      <c r="AK1126" t="n">
        <v>0</v>
      </c>
      <c r="AL1126" t="n">
        <v>-4.211045775845833</v>
      </c>
      <c r="AM1126" t="n">
        <v>0.542101256468202</v>
      </c>
      <c r="AN1126" t="n">
        <v>-2.464872314940589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</row>
    <row r="1127" spans="1:48">
      <c r="A1127" t="n">
        <v>1124</v>
      </c>
      <c r="B1127" t="n">
        <v>0</v>
      </c>
      <c r="C1127" t="n">
        <v>0</v>
      </c>
      <c r="D1127" t="n">
        <v>0</v>
      </c>
      <c r="E1127" t="n">
        <v>63.2</v>
      </c>
      <c r="F1127" t="n">
        <v>-0.6176723263733788</v>
      </c>
      <c r="G1127" t="n">
        <v>520.6478463256018</v>
      </c>
      <c r="H1127" t="n">
        <v>2053.435105908173</v>
      </c>
      <c r="I1127" t="n">
        <v>-13.50590944050067</v>
      </c>
      <c r="J1127" t="n">
        <v>-13.50590944050067</v>
      </c>
      <c r="K1127" t="n">
        <v>-247.7143347747075</v>
      </c>
      <c r="L1127" t="n">
        <v>5</v>
      </c>
      <c r="M1127" t="n">
        <v>-62.80789421265404</v>
      </c>
      <c r="N1127" t="n">
        <v>1384.015261382109</v>
      </c>
      <c r="O1127" t="b">
        <v>0</v>
      </c>
      <c r="P1127" t="n">
        <v>-13.50590944050067</v>
      </c>
      <c r="Q1127" t="n">
        <v>0</v>
      </c>
      <c r="R1127" t="n">
        <v>0.9294037464379761</v>
      </c>
      <c r="S1127" t="n">
        <v>39.26997794095954</v>
      </c>
      <c r="T1127" t="n">
        <v>-86.60814864557975</v>
      </c>
      <c r="U1127" t="n">
        <v>-12.55244283305336</v>
      </c>
      <c r="V1127" t="n">
        <v>-23.8002544329257</v>
      </c>
      <c r="W1127" t="n">
        <v>-86.15060768619995</v>
      </c>
      <c r="X1127" t="n">
        <v>2</v>
      </c>
      <c r="Y1127" t="n">
        <v>64.72242819192091</v>
      </c>
      <c r="Z1127" t="n">
        <v>91.39589029915496</v>
      </c>
      <c r="AA1127" t="n">
        <v>1384.015261382109</v>
      </c>
      <c r="AB1127" t="b">
        <v>0</v>
      </c>
      <c r="AC1127" t="b">
        <v>1</v>
      </c>
      <c r="AD1127" t="n">
        <v>90.51108911530024</v>
      </c>
      <c r="AE1127" t="n">
        <v>1.8</v>
      </c>
      <c r="AF1127" t="n">
        <v>0</v>
      </c>
      <c r="AG1127" t="n">
        <v>-0.05334271390712586</v>
      </c>
      <c r="AH1127" t="b">
        <v>0</v>
      </c>
      <c r="AI1127" t="b">
        <v>0</v>
      </c>
      <c r="AJ1127" t="n">
        <v>1384.015261382109</v>
      </c>
      <c r="AK1127" t="n">
        <v>0</v>
      </c>
      <c r="AL1127" t="n">
        <v>-12.55244283305336</v>
      </c>
      <c r="AM1127" t="n">
        <v>8.355808064058845</v>
      </c>
      <c r="AN1127" t="n">
        <v>-2.391771795103833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</row>
    <row r="1128" spans="1:48">
      <c r="A1128" t="n">
        <v>1125</v>
      </c>
      <c r="B1128" t="n">
        <v>0</v>
      </c>
      <c r="C1128" t="n">
        <v>0</v>
      </c>
      <c r="D1128" t="n">
        <v>0</v>
      </c>
      <c r="E1128" t="n">
        <v>60.3</v>
      </c>
      <c r="F1128" t="n">
        <v>-1.034327417460297</v>
      </c>
      <c r="G1128" t="n">
        <v>496.7573597062307</v>
      </c>
      <c r="H1128" t="n">
        <v>1959.211026681374</v>
      </c>
      <c r="I1128" t="n">
        <v>-24.93774660814821</v>
      </c>
      <c r="J1128" t="n">
        <v>-24.93774660814821</v>
      </c>
      <c r="K1128" t="n">
        <v>-479.3848221522569</v>
      </c>
      <c r="L1128" t="n">
        <v>5</v>
      </c>
      <c r="M1128" t="n">
        <v>-121.5478757992538</v>
      </c>
      <c r="N1128" t="n">
        <v>1320.508231983246</v>
      </c>
      <c r="O1128" t="b">
        <v>0</v>
      </c>
      <c r="P1128" t="n">
        <v>-24.93774660814821</v>
      </c>
      <c r="Q1128" t="n">
        <v>0</v>
      </c>
      <c r="R1128" t="n">
        <v>0.9468682835111384</v>
      </c>
      <c r="S1128" t="n">
        <v>39.30259053288117</v>
      </c>
      <c r="T1128" t="n">
        <v>-170.756422140155</v>
      </c>
      <c r="U1128" t="n">
        <v>-23.61276132549301</v>
      </c>
      <c r="V1128" t="n">
        <v>-49.20854634090119</v>
      </c>
      <c r="W1128" t="n">
        <v>-86.15060768619995</v>
      </c>
      <c r="X1128" t="n">
        <v>2</v>
      </c>
      <c r="Y1128" t="n">
        <v>64.72242819192091</v>
      </c>
      <c r="Z1128" t="n">
        <v>91.32821854017091</v>
      </c>
      <c r="AA1128" t="n">
        <v>1320.508231983246</v>
      </c>
      <c r="AB1128" t="b">
        <v>0</v>
      </c>
      <c r="AC1128" t="b">
        <v>1</v>
      </c>
      <c r="AD1128" t="n">
        <v>90.53356218064465</v>
      </c>
      <c r="AE1128" t="n">
        <v>1.8</v>
      </c>
      <c r="AF1128" t="n">
        <v>0</v>
      </c>
      <c r="AG1128" t="n">
        <v>-0.05874005145845773</v>
      </c>
      <c r="AH1128" t="b">
        <v>0</v>
      </c>
      <c r="AI1128" t="b">
        <v>0</v>
      </c>
      <c r="AJ1128" t="n">
        <v>1320.508231983246</v>
      </c>
      <c r="AK1128" t="n">
        <v>0</v>
      </c>
      <c r="AL1128" t="n">
        <v>-23.61276132549301</v>
      </c>
      <c r="AM1128" t="n">
        <v>19.53154689871934</v>
      </c>
      <c r="AN1128" t="n">
        <v>-2.268629528368503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</row>
    <row r="1129" spans="1:48">
      <c r="A1129" t="n">
        <v>1126</v>
      </c>
      <c r="B1129" t="n">
        <v>0</v>
      </c>
      <c r="C1129" t="n">
        <v>0</v>
      </c>
      <c r="D1129" t="n">
        <v>0</v>
      </c>
      <c r="E1129" t="n">
        <v>55.8</v>
      </c>
      <c r="F1129" t="n">
        <v>-1.411684670452104</v>
      </c>
      <c r="G1129" t="n">
        <v>459.6859149520344</v>
      </c>
      <c r="H1129" t="n">
        <v>1813.001248570824</v>
      </c>
      <c r="I1129" t="n">
        <v>-33.27583646811694</v>
      </c>
      <c r="J1129" t="n">
        <v>-33.27583646811694</v>
      </c>
      <c r="K1129" t="n">
        <v>-691.2564018809637</v>
      </c>
      <c r="L1129" t="n">
        <v>5</v>
      </c>
      <c r="M1129" t="n">
        <v>-175.2678503754979</v>
      </c>
      <c r="N1129" t="n">
        <v>1221.962841536735</v>
      </c>
      <c r="O1129" t="b">
        <v>0</v>
      </c>
      <c r="P1129" t="n">
        <v>-33.27583646811694</v>
      </c>
      <c r="Q1129" t="n">
        <v>0</v>
      </c>
      <c r="R1129" t="n">
        <v>0.9527512071510672</v>
      </c>
      <c r="S1129" t="n">
        <v>39.34791063532407</v>
      </c>
      <c r="T1129" t="n">
        <v>-247.7546825222971</v>
      </c>
      <c r="U1129" t="n">
        <v>-31.70359336395991</v>
      </c>
      <c r="V1129" t="n">
        <v>-72.48683214679923</v>
      </c>
      <c r="W1129" t="n">
        <v>-86.15060768619995</v>
      </c>
      <c r="X1129" t="n">
        <v>2</v>
      </c>
      <c r="Y1129" t="n">
        <v>64.72242819192091</v>
      </c>
      <c r="Z1129" t="n">
        <v>91.26143774960128</v>
      </c>
      <c r="AA1129" t="n">
        <v>1221.962841536735</v>
      </c>
      <c r="AB1129" t="b">
        <v>0</v>
      </c>
      <c r="AC1129" t="b">
        <v>1</v>
      </c>
      <c r="AD1129" t="n">
        <v>90.55603524598907</v>
      </c>
      <c r="AE1129" t="n">
        <v>1.8</v>
      </c>
      <c r="AF1129" t="n">
        <v>0</v>
      </c>
      <c r="AG1129" t="n">
        <v>-0.06090614794726823</v>
      </c>
      <c r="AH1129" t="b">
        <v>0</v>
      </c>
      <c r="AI1129" t="b">
        <v>0</v>
      </c>
      <c r="AJ1129" t="n">
        <v>1221.962841536735</v>
      </c>
      <c r="AK1129" t="n">
        <v>0</v>
      </c>
      <c r="AL1129" t="n">
        <v>-31.70359336395991</v>
      </c>
      <c r="AM1129" t="n">
        <v>27.81253269275432</v>
      </c>
      <c r="AN1129" t="n">
        <v>-2.081249481895242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</row>
    <row r="1130" spans="1:48">
      <c r="A1130" t="n">
        <v>1127</v>
      </c>
      <c r="B1130" t="n">
        <v>0</v>
      </c>
      <c r="C1130" t="n">
        <v>0</v>
      </c>
      <c r="D1130" t="n">
        <v>0</v>
      </c>
      <c r="E1130" t="n">
        <v>50.5</v>
      </c>
      <c r="F1130" t="n">
        <v>-1.485600567397956</v>
      </c>
      <c r="G1130" t="n">
        <v>416.0239911304254</v>
      </c>
      <c r="H1130" t="n">
        <v>1640.798621018398</v>
      </c>
      <c r="I1130" t="n">
        <v>-32.13151801594798</v>
      </c>
      <c r="J1130" t="n">
        <v>-32.13151801594798</v>
      </c>
      <c r="K1130" t="n">
        <v>-737.5377425790593</v>
      </c>
      <c r="L1130" t="n">
        <v>4</v>
      </c>
      <c r="M1130" t="n">
        <v>-187.0024702279562</v>
      </c>
      <c r="N1130" t="n">
        <v>1463.592369948411</v>
      </c>
      <c r="O1130" t="b">
        <v>1</v>
      </c>
      <c r="P1130" t="n">
        <v>-32.13151801594798</v>
      </c>
      <c r="Q1130" t="n">
        <v>0</v>
      </c>
      <c r="R1130" t="n">
        <v>0.9539287130924889</v>
      </c>
      <c r="S1130" t="n">
        <v>39.40168800136601</v>
      </c>
      <c r="T1130" t="n">
        <v>-199.985454898734</v>
      </c>
      <c r="U1130" t="n">
        <v>-30.65117763066138</v>
      </c>
      <c r="V1130" t="n">
        <v>-12.9829846707778</v>
      </c>
      <c r="W1130" t="n">
        <v>-86.15060768619995</v>
      </c>
      <c r="X1130" t="n">
        <v>2</v>
      </c>
      <c r="Y1130" t="n">
        <v>64.72242819192091</v>
      </c>
      <c r="Z1130" t="n">
        <v>91.19271308111247</v>
      </c>
      <c r="AA1130" t="n">
        <v>1463.592369948411</v>
      </c>
      <c r="AB1130" t="b">
        <v>0</v>
      </c>
      <c r="AC1130" t="b">
        <v>1</v>
      </c>
      <c r="AD1130" t="n">
        <v>90.57850831133348</v>
      </c>
      <c r="AE1130" t="n">
        <v>1.8</v>
      </c>
      <c r="AF1130" t="n">
        <v>0</v>
      </c>
      <c r="AG1130" t="n">
        <v>-0.06579087058657362</v>
      </c>
      <c r="AH1130" t="b">
        <v>0</v>
      </c>
      <c r="AI1130" t="b">
        <v>0</v>
      </c>
      <c r="AJ1130" t="n">
        <v>1463.592369948411</v>
      </c>
      <c r="AK1130" t="n">
        <v>0</v>
      </c>
      <c r="AL1130" t="n">
        <v>-30.65117763066138</v>
      </c>
      <c r="AM1130" t="n">
        <v>26.29858740399353</v>
      </c>
      <c r="AN1130" t="n">
        <v>-2.548877024329432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</row>
    <row r="1131" spans="1:48">
      <c r="A1131" t="n">
        <v>1128</v>
      </c>
      <c r="B1131" t="n">
        <v>0</v>
      </c>
      <c r="C1131" t="n">
        <v>0</v>
      </c>
      <c r="D1131" t="n">
        <v>0</v>
      </c>
      <c r="E1131" t="n">
        <v>45.2</v>
      </c>
      <c r="F1131" t="n">
        <v>-1.479246393289395</v>
      </c>
      <c r="G1131" t="n">
        <v>372.3620673088164</v>
      </c>
      <c r="H1131" t="n">
        <v>1468.595993465972</v>
      </c>
      <c r="I1131" t="n">
        <v>-28.83024443067465</v>
      </c>
      <c r="J1131" t="n">
        <v>-28.83024443067465</v>
      </c>
      <c r="K1131" t="n">
        <v>-739.3571442201758</v>
      </c>
      <c r="L1131" t="n">
        <v>4</v>
      </c>
      <c r="M1131" t="n">
        <v>-187.4637789604908</v>
      </c>
      <c r="N1131" t="n">
        <v>1309.987626171647</v>
      </c>
      <c r="O1131" t="b">
        <v>0</v>
      </c>
      <c r="P1131" t="n">
        <v>-28.83024443067465</v>
      </c>
      <c r="Q1131" t="n">
        <v>0</v>
      </c>
      <c r="R1131" t="n">
        <v>0.9543725158382091</v>
      </c>
      <c r="S1131" t="n">
        <v>39.45232190559859</v>
      </c>
      <c r="T1131" t="n">
        <v>-200.5720609361677</v>
      </c>
      <c r="U1131" t="n">
        <v>-27.51479290953348</v>
      </c>
      <c r="V1131" t="n">
        <v>-13.10828197567687</v>
      </c>
      <c r="W1131" t="n">
        <v>-86.15060768619995</v>
      </c>
      <c r="X1131" t="n">
        <v>2</v>
      </c>
      <c r="Y1131" t="n">
        <v>64.72242819192091</v>
      </c>
      <c r="Z1131" t="n">
        <v>91.13560915042605</v>
      </c>
      <c r="AA1131" t="n">
        <v>1309.987626171647</v>
      </c>
      <c r="AB1131" t="b">
        <v>0</v>
      </c>
      <c r="AC1131" t="b">
        <v>1</v>
      </c>
      <c r="AD1131" t="n">
        <v>90.60098137667789</v>
      </c>
      <c r="AE1131" t="n">
        <v>1.8</v>
      </c>
      <c r="AF1131" t="n">
        <v>0</v>
      </c>
      <c r="AG1131" t="n">
        <v>-0.0667985348675651</v>
      </c>
      <c r="AH1131" t="b">
        <v>0</v>
      </c>
      <c r="AI1131" t="b">
        <v>0</v>
      </c>
      <c r="AJ1131" t="n">
        <v>1309.987626171647</v>
      </c>
      <c r="AK1131" t="n">
        <v>0</v>
      </c>
      <c r="AL1131" t="n">
        <v>-27.51479290953348</v>
      </c>
      <c r="AM1131" t="n">
        <v>23.42284112304268</v>
      </c>
      <c r="AN1131" t="n">
        <v>-2.248414348515142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</row>
    <row r="1132" spans="1:48">
      <c r="A1132" t="n">
        <v>1129</v>
      </c>
      <c r="B1132" t="n">
        <v>0</v>
      </c>
      <c r="C1132" t="n">
        <v>0</v>
      </c>
      <c r="D1132" t="n">
        <v>0</v>
      </c>
      <c r="E1132" t="n">
        <v>40.1</v>
      </c>
      <c r="F1132" t="n">
        <v>-1.264080526111127</v>
      </c>
      <c r="G1132" t="n">
        <v>330.3477632540606</v>
      </c>
      <c r="H1132" t="n">
        <v>1302.891578274015</v>
      </c>
      <c r="I1132" t="n">
        <v>-21.66286153833111</v>
      </c>
      <c r="J1132" t="n">
        <v>-21.66286153833111</v>
      </c>
      <c r="K1132" t="n">
        <v>-626.2039969114245</v>
      </c>
      <c r="L1132" t="n">
        <v>4</v>
      </c>
      <c r="M1132" t="n">
        <v>-158.7738328882922</v>
      </c>
      <c r="N1132" t="n">
        <v>1162.179287820421</v>
      </c>
      <c r="O1132" t="b">
        <v>0</v>
      </c>
      <c r="P1132" t="n">
        <v>-21.66286153833111</v>
      </c>
      <c r="Q1132" t="n">
        <v>0</v>
      </c>
      <c r="R1132" t="n">
        <v>0.9529469709907346</v>
      </c>
      <c r="S1132" t="n">
        <v>39.49731591306207</v>
      </c>
      <c r="T1132" t="n">
        <v>-169.6222456541336</v>
      </c>
      <c r="U1132" t="n">
        <v>-20.64355828594432</v>
      </c>
      <c r="V1132" t="n">
        <v>-10.84841276584135</v>
      </c>
      <c r="W1132" t="n">
        <v>-86.15060768619995</v>
      </c>
      <c r="X1132" t="n">
        <v>2</v>
      </c>
      <c r="Y1132" t="n">
        <v>64.72242819192091</v>
      </c>
      <c r="Z1132" t="n">
        <v>91.07063541955642</v>
      </c>
      <c r="AA1132" t="n">
        <v>1162.179287820421</v>
      </c>
      <c r="AB1132" t="b">
        <v>0</v>
      </c>
      <c r="AC1132" t="b">
        <v>1</v>
      </c>
      <c r="AD1132" t="n">
        <v>90.62345444202231</v>
      </c>
      <c r="AE1132" t="n">
        <v>1.8</v>
      </c>
      <c r="AF1132" t="n">
        <v>0</v>
      </c>
      <c r="AG1132" t="n">
        <v>-0.0594945417062745</v>
      </c>
      <c r="AH1132" t="b">
        <v>0</v>
      </c>
      <c r="AI1132" t="b">
        <v>0</v>
      </c>
      <c r="AJ1132" t="n">
        <v>1162.179287820421</v>
      </c>
      <c r="AK1132" t="n">
        <v>0</v>
      </c>
      <c r="AL1132" t="n">
        <v>-20.64355828594432</v>
      </c>
      <c r="AM1132" t="n">
        <v>16.84489122912226</v>
      </c>
      <c r="AN1132" t="n">
        <v>-1.969644209395506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</row>
    <row r="1133" spans="1:48">
      <c r="A1133" t="n">
        <v>1130</v>
      </c>
      <c r="B1133" t="n">
        <v>0</v>
      </c>
      <c r="C1133" t="n">
        <v>0</v>
      </c>
      <c r="D1133" t="n">
        <v>0</v>
      </c>
      <c r="E1133" t="n">
        <v>36.2</v>
      </c>
      <c r="F1133" t="n">
        <v>-0.9644315022661072</v>
      </c>
      <c r="G1133" t="n">
        <v>298.2191778004238</v>
      </c>
      <c r="H1133" t="n">
        <v>1176.176437244871</v>
      </c>
      <c r="I1133" t="n">
        <v>-14.53432638478479</v>
      </c>
      <c r="J1133" t="n">
        <v>-14.53432638478479</v>
      </c>
      <c r="K1133" t="n">
        <v>-465.4046541964884</v>
      </c>
      <c r="L1133" t="n">
        <v>3</v>
      </c>
      <c r="M1133" t="n">
        <v>-118.0032084676695</v>
      </c>
      <c r="N1133" t="n">
        <v>1556.081426474965</v>
      </c>
      <c r="O1133" t="b">
        <v>1</v>
      </c>
      <c r="P1133" t="n">
        <v>-14.53432638478479</v>
      </c>
      <c r="Q1133" t="n">
        <v>0</v>
      </c>
      <c r="R1133" t="n">
        <v>0.949306706632124</v>
      </c>
      <c r="S1133" t="n">
        <v>39.53218039678372</v>
      </c>
      <c r="T1133" t="n">
        <v>-84.67213696331618</v>
      </c>
      <c r="U1133" t="n">
        <v>-13.79753351345643</v>
      </c>
      <c r="V1133" t="n">
        <v>33.33107150435332</v>
      </c>
      <c r="W1133" t="n">
        <v>-86.15060768619995</v>
      </c>
      <c r="X1133" t="n">
        <v>2</v>
      </c>
      <c r="Y1133" t="n">
        <v>64.72242819192091</v>
      </c>
      <c r="Z1133" t="n">
        <v>91.02145791716421</v>
      </c>
      <c r="AA1133" t="n">
        <v>1556.081426474965</v>
      </c>
      <c r="AB1133" t="b">
        <v>0</v>
      </c>
      <c r="AC1133" t="b">
        <v>1</v>
      </c>
      <c r="AD1133" t="n">
        <v>90.64592750736672</v>
      </c>
      <c r="AE1133" t="n">
        <v>1.8</v>
      </c>
      <c r="AF1133" t="n">
        <v>0</v>
      </c>
      <c r="AG1133" t="n">
        <v>-0.05473631905920434</v>
      </c>
      <c r="AH1133" t="b">
        <v>0</v>
      </c>
      <c r="AI1133" t="b">
        <v>0</v>
      </c>
      <c r="AJ1133" t="n">
        <v>1556.081426474965</v>
      </c>
      <c r="AK1133" t="n">
        <v>0</v>
      </c>
      <c r="AL1133" t="n">
        <v>-13.79753351345643</v>
      </c>
      <c r="AM1133" t="n">
        <v>9.231476821980074</v>
      </c>
      <c r="AN1133" t="n">
        <v>-2.735612107072057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</row>
    <row r="1134" spans="1:48">
      <c r="A1134" t="n">
        <v>1131</v>
      </c>
      <c r="B1134" t="n">
        <v>0</v>
      </c>
      <c r="C1134" t="n">
        <v>0</v>
      </c>
      <c r="D1134" t="n">
        <v>0</v>
      </c>
      <c r="E1134" t="n">
        <v>32.9</v>
      </c>
      <c r="F1134" t="n">
        <v>-0.8781934648244496</v>
      </c>
      <c r="G1134" t="n">
        <v>271.0334516473465</v>
      </c>
      <c r="H1134" t="n">
        <v>1068.955933297134</v>
      </c>
      <c r="I1134" t="n">
        <v>-11.9397760391778</v>
      </c>
      <c r="J1134" t="n">
        <v>-11.9397760391778</v>
      </c>
      <c r="K1134" t="n">
        <v>-420.6730271474792</v>
      </c>
      <c r="L1134" t="n">
        <v>3</v>
      </c>
      <c r="M1134" t="n">
        <v>-106.6615180394217</v>
      </c>
      <c r="N1134" t="n">
        <v>1414.228699752109</v>
      </c>
      <c r="O1134" t="b">
        <v>0</v>
      </c>
      <c r="P1134" t="n">
        <v>-11.9397760391778</v>
      </c>
      <c r="Q1134" t="n">
        <v>0</v>
      </c>
      <c r="R1134" t="n">
        <v>0.9480979436196129</v>
      </c>
      <c r="S1134" t="n">
        <v>39.5573818302222</v>
      </c>
      <c r="T1134" t="n">
        <v>-76.4365577600317</v>
      </c>
      <c r="U1134" t="n">
        <v>-11.3200771100232</v>
      </c>
      <c r="V1134" t="n">
        <v>30.22496027938998</v>
      </c>
      <c r="W1134" t="n">
        <v>-84.10138188725409</v>
      </c>
      <c r="X1134" t="n">
        <v>2</v>
      </c>
      <c r="Y1134" t="n">
        <v>62.67320239297506</v>
      </c>
      <c r="Z1134" t="n">
        <v>90.95942705906357</v>
      </c>
      <c r="AA1134" t="n">
        <v>1414.228699752109</v>
      </c>
      <c r="AB1134" t="b">
        <v>0</v>
      </c>
      <c r="AC1134" t="b">
        <v>1</v>
      </c>
      <c r="AD1134" t="n">
        <v>90.66804480434327</v>
      </c>
      <c r="AE1134" t="n">
        <v>1.75718420871112</v>
      </c>
      <c r="AF1134" t="n">
        <v>0</v>
      </c>
      <c r="AG1134" t="n">
        <v>-0.05282513653856974</v>
      </c>
      <c r="AH1134" t="b">
        <v>0</v>
      </c>
      <c r="AI1134" t="b">
        <v>0</v>
      </c>
      <c r="AJ1134" t="n">
        <v>1414.228699752109</v>
      </c>
      <c r="AK1134" t="n">
        <v>0</v>
      </c>
      <c r="AL1134" t="n">
        <v>-11.3200771100232</v>
      </c>
      <c r="AM1134" t="n">
        <v>7.075577649081776</v>
      </c>
      <c r="AN1134" t="n">
        <v>-2.451045372309775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</row>
    <row r="1135" spans="1:48">
      <c r="A1135" t="n">
        <v>1132</v>
      </c>
      <c r="B1135" t="n">
        <v>0</v>
      </c>
      <c r="C1135" t="n">
        <v>0</v>
      </c>
      <c r="D1135" t="n">
        <v>0</v>
      </c>
      <c r="E1135" t="n">
        <v>29.8</v>
      </c>
      <c r="F1135" t="n">
        <v>-0.8561279717694199</v>
      </c>
      <c r="G1135" t="n">
        <v>245.4953452611223</v>
      </c>
      <c r="H1135" t="n">
        <v>968.2336417098664</v>
      </c>
      <c r="I1135" t="n">
        <v>-10.55886345974985</v>
      </c>
      <c r="J1135" t="n">
        <v>-10.55886345974985</v>
      </c>
      <c r="K1135" t="n">
        <v>-410.7194728105609</v>
      </c>
      <c r="L1135" t="n">
        <v>3</v>
      </c>
      <c r="M1135" t="n">
        <v>-104.1377973657609</v>
      </c>
      <c r="N1135" t="n">
        <v>1280.973107982153</v>
      </c>
      <c r="O1135" t="b">
        <v>0</v>
      </c>
      <c r="P1135" t="n">
        <v>-10.55886345974985</v>
      </c>
      <c r="Q1135" t="n">
        <v>0</v>
      </c>
      <c r="R1135" t="n">
        <v>0.948120469671919</v>
      </c>
      <c r="S1135" t="n">
        <v>39.57857815543478</v>
      </c>
      <c r="T1135" t="n">
        <v>-74.62976368029052</v>
      </c>
      <c r="U1135" t="n">
        <v>-10.01107458265969</v>
      </c>
      <c r="V1135" t="n">
        <v>29.50803368547038</v>
      </c>
      <c r="W1135" t="n">
        <v>-86.15060768619995</v>
      </c>
      <c r="X1135" t="n">
        <v>2</v>
      </c>
      <c r="Y1135" t="n">
        <v>64.72242819192091</v>
      </c>
      <c r="Z1135" t="n">
        <v>90.89274196728803</v>
      </c>
      <c r="AA1135" t="n">
        <v>1280.973107982153</v>
      </c>
      <c r="AB1135" t="b">
        <v>0</v>
      </c>
      <c r="AC1135" t="b">
        <v>1</v>
      </c>
      <c r="AD1135" t="n">
        <v>90.69016210131981</v>
      </c>
      <c r="AE1135" t="n">
        <v>1.8</v>
      </c>
      <c r="AF1135" t="n">
        <v>0</v>
      </c>
      <c r="AG1135" t="n">
        <v>-0.0512785132053456</v>
      </c>
      <c r="AH1135" t="b">
        <v>0</v>
      </c>
      <c r="AI1135" t="b">
        <v>0</v>
      </c>
      <c r="AJ1135" t="n">
        <v>1280.973107982153</v>
      </c>
      <c r="AK1135" t="n">
        <v>0</v>
      </c>
      <c r="AL1135" t="n">
        <v>-10.01107458265969</v>
      </c>
      <c r="AM1135" t="n">
        <v>5.928779618418014</v>
      </c>
      <c r="AN1135" t="n">
        <v>-2.192928358697029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</row>
    <row r="1136" spans="1:48">
      <c r="A1136" t="n">
        <v>1133</v>
      </c>
      <c r="B1136" t="n">
        <v>0</v>
      </c>
      <c r="C1136" t="n">
        <v>0</v>
      </c>
      <c r="D1136" t="n">
        <v>0</v>
      </c>
      <c r="E1136" t="n">
        <v>26.6</v>
      </c>
      <c r="F1136" t="n">
        <v>-0.9472946480978637</v>
      </c>
      <c r="G1136" t="n">
        <v>219.1334289914716</v>
      </c>
      <c r="H1136" t="n">
        <v>864.2622439423641</v>
      </c>
      <c r="I1136" t="n">
        <v>-10.61567189596825</v>
      </c>
      <c r="J1136" t="n">
        <v>-10.61567189596825</v>
      </c>
      <c r="K1136" t="n">
        <v>-462.6049063150873</v>
      </c>
      <c r="L1136" t="n">
        <v>2</v>
      </c>
      <c r="M1136" t="n">
        <v>-117.2933332441905</v>
      </c>
      <c r="N1136" t="n">
        <v>1846.06415306089</v>
      </c>
      <c r="O1136" t="b">
        <v>1</v>
      </c>
      <c r="P1136" t="n">
        <v>-10.61567189596825</v>
      </c>
      <c r="Q1136" t="n">
        <v>0</v>
      </c>
      <c r="R1136" t="n">
        <v>0.9503948820360302</v>
      </c>
      <c r="S1136" t="n">
        <v>39.59731485262817</v>
      </c>
      <c r="T1136" t="n">
        <v>-52.1886627398058</v>
      </c>
      <c r="U1136" t="n">
        <v>-10.08908023930194</v>
      </c>
      <c r="V1136" t="n">
        <v>65.10467050438467</v>
      </c>
      <c r="W1136" t="n">
        <v>-86.15060768619995</v>
      </c>
      <c r="X1136" t="n">
        <v>2</v>
      </c>
      <c r="Y1136" t="n">
        <v>64.72242819192091</v>
      </c>
      <c r="Z1136" t="n">
        <v>90.85787445024994</v>
      </c>
      <c r="AA1136" t="n">
        <v>1846.06415306089</v>
      </c>
      <c r="AB1136" t="b">
        <v>0</v>
      </c>
      <c r="AC1136" t="b">
        <v>1</v>
      </c>
      <c r="AD1136" t="n">
        <v>90.71263516666423</v>
      </c>
      <c r="AE1136" t="n">
        <v>1.8</v>
      </c>
      <c r="AF1136" t="n">
        <v>0</v>
      </c>
      <c r="AG1136" t="n">
        <v>-0.05304274868581937</v>
      </c>
      <c r="AH1136" t="b">
        <v>0</v>
      </c>
      <c r="AI1136" t="b">
        <v>0</v>
      </c>
      <c r="AJ1136" t="n">
        <v>1846.06415306089</v>
      </c>
      <c r="AK1136" t="n">
        <v>0</v>
      </c>
      <c r="AL1136" t="n">
        <v>-10.08908023930194</v>
      </c>
      <c r="AM1136" t="n">
        <v>4.888500347172211</v>
      </c>
      <c r="AN1136" t="n">
        <v>-3.35295404250193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</row>
    <row r="1137" spans="1:48">
      <c r="A1137" t="n">
        <v>1134</v>
      </c>
      <c r="B1137" t="n">
        <v>0</v>
      </c>
      <c r="C1137" t="n">
        <v>0</v>
      </c>
      <c r="D1137" t="n">
        <v>0</v>
      </c>
      <c r="E1137" t="n">
        <v>23</v>
      </c>
      <c r="F1137" t="n">
        <v>-1.021360102505797</v>
      </c>
      <c r="G1137" t="n">
        <v>189.4762731881146</v>
      </c>
      <c r="H1137" t="n">
        <v>747.2944214539239</v>
      </c>
      <c r="I1137" t="n">
        <v>-10.02310201716607</v>
      </c>
      <c r="J1137" t="n">
        <v>-10.02310201716607</v>
      </c>
      <c r="K1137" t="n">
        <v>-505.1480708286568</v>
      </c>
      <c r="L1137" t="n">
        <v>2</v>
      </c>
      <c r="M1137" t="n">
        <v>-128.0801396624383</v>
      </c>
      <c r="N1137" t="n">
        <v>1596.220884225581</v>
      </c>
      <c r="O1137" t="b">
        <v>0</v>
      </c>
      <c r="P1137" t="n">
        <v>-10.02310201716607</v>
      </c>
      <c r="Q1137" t="n">
        <v>0</v>
      </c>
      <c r="R1137" t="n">
        <v>0.952020694270154</v>
      </c>
      <c r="S1137" t="n">
        <v>39.6153265152014</v>
      </c>
      <c r="T1137" t="n">
        <v>-57.08564769833934</v>
      </c>
      <c r="U1137" t="n">
        <v>-9.54220054112302</v>
      </c>
      <c r="V1137" t="n">
        <v>70.99449196409898</v>
      </c>
      <c r="W1137" t="n">
        <v>-86.15060768619995</v>
      </c>
      <c r="X1137" t="n">
        <v>2</v>
      </c>
      <c r="Y1137" t="n">
        <v>64.72242819192091</v>
      </c>
      <c r="Z1137" t="n">
        <v>90.81078537878533</v>
      </c>
      <c r="AA1137" t="n">
        <v>1596.220884225581</v>
      </c>
      <c r="AB1137" t="b">
        <v>0</v>
      </c>
      <c r="AC1137" t="b">
        <v>1</v>
      </c>
      <c r="AD1137" t="n">
        <v>90.73510823200864</v>
      </c>
      <c r="AE1137" t="n">
        <v>1.8</v>
      </c>
      <c r="AF1137" t="n">
        <v>0</v>
      </c>
      <c r="AG1137" t="n">
        <v>-0.05804382857652629</v>
      </c>
      <c r="AH1137" t="b">
        <v>0</v>
      </c>
      <c r="AI1137" t="b">
        <v>0</v>
      </c>
      <c r="AJ1137" t="n">
        <v>1596.220884225581</v>
      </c>
      <c r="AK1137" t="n">
        <v>0</v>
      </c>
      <c r="AL1137" t="n">
        <v>-9.54220054112302</v>
      </c>
      <c r="AM1137" t="n">
        <v>4.804440052253039</v>
      </c>
      <c r="AN1137" t="n">
        <v>-2.81810462929042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</row>
    <row r="1138" spans="1:48">
      <c r="A1138" t="n">
        <v>1135</v>
      </c>
      <c r="B1138" t="n">
        <v>0</v>
      </c>
      <c r="C1138" t="n">
        <v>0</v>
      </c>
      <c r="D1138" t="n">
        <v>0</v>
      </c>
      <c r="E1138" t="n">
        <v>19.4</v>
      </c>
      <c r="F1138" t="n">
        <v>-0.9672649418789523</v>
      </c>
      <c r="G1138" t="n">
        <v>159.8191173847575</v>
      </c>
      <c r="H1138" t="n">
        <v>630.3265989654835</v>
      </c>
      <c r="I1138" t="n">
        <v>-7.988389846086561</v>
      </c>
      <c r="J1138" t="n">
        <v>-7.988389846086561</v>
      </c>
      <c r="K1138" t="n">
        <v>-477.311507717426</v>
      </c>
      <c r="L1138" t="n">
        <v>2</v>
      </c>
      <c r="M1138" t="n">
        <v>-121.0221875551283</v>
      </c>
      <c r="N1138" t="n">
        <v>1346.377615390273</v>
      </c>
      <c r="O1138" t="b">
        <v>0</v>
      </c>
      <c r="P1138" t="n">
        <v>-7.988389846086561</v>
      </c>
      <c r="Q1138" t="n">
        <v>0</v>
      </c>
      <c r="R1138" t="n">
        <v>0.9516963288967775</v>
      </c>
      <c r="S1138" t="n">
        <v>39.63177538029034</v>
      </c>
      <c r="T1138" t="n">
        <v>-53.92152228992174</v>
      </c>
      <c r="U1138" t="n">
        <v>-7.602521290316872</v>
      </c>
      <c r="V1138" t="n">
        <v>67.10066526520654</v>
      </c>
      <c r="W1138" t="n">
        <v>-86.15060768619995</v>
      </c>
      <c r="X1138" t="n">
        <v>2</v>
      </c>
      <c r="Y1138" t="n">
        <v>64.72242819192091</v>
      </c>
      <c r="Z1138" t="n">
        <v>90.74895197929986</v>
      </c>
      <c r="AA1138" t="n">
        <v>1346.377615390273</v>
      </c>
      <c r="AB1138" t="b">
        <v>0</v>
      </c>
      <c r="AC1138" t="b">
        <v>1</v>
      </c>
      <c r="AD1138" t="n">
        <v>90.75758129735306</v>
      </c>
      <c r="AE1138" t="n">
        <v>1.8</v>
      </c>
      <c r="AF1138" t="n">
        <v>0</v>
      </c>
      <c r="AG1138" t="n">
        <v>-0.05846058517547237</v>
      </c>
      <c r="AH1138" t="b">
        <v>0</v>
      </c>
      <c r="AI1138" t="b">
        <v>0</v>
      </c>
      <c r="AJ1138" t="n">
        <v>1346.377615390273</v>
      </c>
      <c r="AK1138" t="n">
        <v>0</v>
      </c>
      <c r="AL1138" t="n">
        <v>-7.602521290316872</v>
      </c>
      <c r="AM1138" t="n">
        <v>3.380349035095082</v>
      </c>
      <c r="AN1138" t="n">
        <v>-2.318558220952375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</row>
    <row r="1139" spans="1:48">
      <c r="A1139" t="n">
        <v>1136</v>
      </c>
      <c r="B1139" t="n">
        <v>0</v>
      </c>
      <c r="C1139" t="n">
        <v>0</v>
      </c>
      <c r="D1139" t="n">
        <v>0</v>
      </c>
      <c r="E1139" t="n">
        <v>16.3</v>
      </c>
      <c r="F1139" t="n">
        <v>-0.6929134633117269</v>
      </c>
      <c r="G1139" t="n">
        <v>134.2810109985334</v>
      </c>
      <c r="H1139" t="n">
        <v>529.6043073782156</v>
      </c>
      <c r="I1139" t="n">
        <v>-4.619360278376933</v>
      </c>
      <c r="J1139" t="n">
        <v>-4.619360278376933</v>
      </c>
      <c r="K1139" t="n">
        <v>-328.5024517282221</v>
      </c>
      <c r="L1139" t="n">
        <v>2</v>
      </c>
      <c r="M1139" t="n">
        <v>-83.29169668565468</v>
      </c>
      <c r="N1139" t="n">
        <v>1131.234800559869</v>
      </c>
      <c r="O1139" t="b">
        <v>0</v>
      </c>
      <c r="P1139" t="n">
        <v>-4.619360278376933</v>
      </c>
      <c r="Q1139" t="n">
        <v>0</v>
      </c>
      <c r="R1139" t="n">
        <v>0.94624375049479</v>
      </c>
      <c r="S1139" t="n">
        <v>39.6449737174386</v>
      </c>
      <c r="T1139" t="n">
        <v>-36.8980559255189</v>
      </c>
      <c r="U1139" t="n">
        <v>-4.371040794698047</v>
      </c>
      <c r="V1139" t="n">
        <v>46.39364076013579</v>
      </c>
      <c r="W1139" t="n">
        <v>-76.4575371851779</v>
      </c>
      <c r="X1139" t="n">
        <v>2</v>
      </c>
      <c r="Y1139" t="n">
        <v>55.02935769089886</v>
      </c>
      <c r="Z1139" t="n">
        <v>90.70217949897165</v>
      </c>
      <c r="AA1139" t="n">
        <v>1131.234800559869</v>
      </c>
      <c r="AB1139" t="b">
        <v>0</v>
      </c>
      <c r="AC1139" t="b">
        <v>1</v>
      </c>
      <c r="AD1139" t="n">
        <v>90.77837153795771</v>
      </c>
      <c r="AE1139" t="n">
        <v>1.597476450016562</v>
      </c>
      <c r="AF1139" t="n">
        <v>0</v>
      </c>
      <c r="AG1139" t="n">
        <v>-0.05923726880067348</v>
      </c>
      <c r="AH1139" t="b">
        <v>0</v>
      </c>
      <c r="AI1139" t="b">
        <v>0</v>
      </c>
      <c r="AJ1139" t="n">
        <v>1131.234800559869</v>
      </c>
      <c r="AK1139" t="n">
        <v>0</v>
      </c>
      <c r="AL1139" t="n">
        <v>-4.371040794698047</v>
      </c>
      <c r="AM1139" t="n">
        <v>0.8079248002879369</v>
      </c>
      <c r="AN1139" t="n">
        <v>-1.912459162358188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</row>
    <row r="1140" spans="1:48">
      <c r="A1140" t="n">
        <v>1137</v>
      </c>
      <c r="B1140" t="n">
        <v>0</v>
      </c>
      <c r="C1140" t="n">
        <v>0</v>
      </c>
      <c r="D1140" t="n">
        <v>0</v>
      </c>
      <c r="E1140" t="n">
        <v>14.6</v>
      </c>
      <c r="F1140" t="n">
        <v>-0.2610812048741395</v>
      </c>
      <c r="G1140" t="n">
        <v>120.2762429802814</v>
      </c>
      <c r="H1140" t="n">
        <v>474.3695023142299</v>
      </c>
      <c r="I1140" t="n">
        <v>-1.169368019527934</v>
      </c>
      <c r="J1140" t="n">
        <v>-1.169368019527934</v>
      </c>
      <c r="K1140" t="n">
        <v>-92.84162657057512</v>
      </c>
      <c r="L1140" t="n">
        <v>2</v>
      </c>
      <c r="M1140" t="n">
        <v>-23.53996616900992</v>
      </c>
      <c r="N1140" t="n">
        <v>1013.253256943195</v>
      </c>
      <c r="O1140" t="b">
        <v>0</v>
      </c>
      <c r="P1140" t="n">
        <v>-1.169368019527934</v>
      </c>
      <c r="Q1140" t="n">
        <v>0</v>
      </c>
      <c r="R1140" t="n">
        <v>0.8998887028024676</v>
      </c>
      <c r="S1140" t="n">
        <v>39.65346729437581</v>
      </c>
      <c r="T1140" t="n">
        <v>-9.917298511163064</v>
      </c>
      <c r="U1140" t="n">
        <v>-1.052301070191683</v>
      </c>
      <c r="V1140" t="n">
        <v>13.62266765784685</v>
      </c>
      <c r="W1140" t="n">
        <v>0</v>
      </c>
      <c r="X1140" t="n">
        <v>0</v>
      </c>
      <c r="Y1140" t="n">
        <v>-21.42817949427903</v>
      </c>
      <c r="Z1140" t="n">
        <v>90.63432291866573</v>
      </c>
      <c r="AA1140" t="n">
        <v>1013.253256943195</v>
      </c>
      <c r="AB1140" t="b">
        <v>0</v>
      </c>
      <c r="AC1140" t="b">
        <v>1</v>
      </c>
      <c r="AD1140" t="n">
        <v>90.78420507583907</v>
      </c>
      <c r="AE1140" t="n">
        <v>-0</v>
      </c>
      <c r="AF1140" t="n">
        <v>0</v>
      </c>
      <c r="AG1140" t="n">
        <v>-0.06349179484400452</v>
      </c>
      <c r="AH1140" t="b">
        <v>0</v>
      </c>
      <c r="AI1140" t="b">
        <v>0</v>
      </c>
      <c r="AJ1140" t="n">
        <v>1013.253256943195</v>
      </c>
      <c r="AK1140" t="n">
        <v>0</v>
      </c>
      <c r="AL1140" t="n">
        <v>-1.052301070191683</v>
      </c>
      <c r="AM1140" t="n">
        <v>0</v>
      </c>
      <c r="AN1140" t="n">
        <v>-1.042122012692727</v>
      </c>
      <c r="AO1140" t="n">
        <v>0</v>
      </c>
      <c r="AP1140" t="n">
        <v>1</v>
      </c>
      <c r="AQ1140" t="n">
        <v>0</v>
      </c>
      <c r="AR1140" t="n">
        <v>0</v>
      </c>
      <c r="AS1140" t="n">
        <v>0</v>
      </c>
      <c r="AT1140" t="n">
        <v>0.1273821160504249</v>
      </c>
      <c r="AU1140" t="n">
        <v>0.04004677476041651</v>
      </c>
      <c r="AV1140" t="n">
        <v>0.1273821160504249</v>
      </c>
    </row>
    <row r="1141" spans="1:48">
      <c r="A1141" t="n">
        <v>1138</v>
      </c>
      <c r="B1141" t="n">
        <v>0</v>
      </c>
      <c r="C1141" t="n">
        <v>0</v>
      </c>
      <c r="D1141" t="n">
        <v>0</v>
      </c>
      <c r="E1141" t="n">
        <v>14.2</v>
      </c>
      <c r="F1141" t="n">
        <v>-0.01276171719171737</v>
      </c>
      <c r="G1141" t="n">
        <v>116.9810034465751</v>
      </c>
      <c r="H1141" t="n">
        <v>461.373077593292</v>
      </c>
      <c r="I1141" t="n">
        <v>0.5255331322288901</v>
      </c>
      <c r="J1141" t="n">
        <v>0.5255331322288901</v>
      </c>
      <c r="K1141" t="n">
        <v>42.899886283328</v>
      </c>
      <c r="L1141" t="n">
        <v>2</v>
      </c>
      <c r="M1141" t="n">
        <v>10.87725311443408</v>
      </c>
      <c r="N1141" t="n">
        <v>985.4928937392718</v>
      </c>
      <c r="O1141" t="b">
        <v>0</v>
      </c>
      <c r="P1141" t="n">
        <v>0.5255331322288901</v>
      </c>
      <c r="Q1141" t="n">
        <v>0</v>
      </c>
      <c r="R1141" t="n">
        <v>0.7177743783379001</v>
      </c>
      <c r="S1141" t="n">
        <v>39.65747147933246</v>
      </c>
      <c r="T1141" t="n">
        <v>7.094634633627292</v>
      </c>
      <c r="U1141" t="n">
        <v>0.7321703700901534</v>
      </c>
      <c r="V1141" t="n">
        <v>2.002287669940927</v>
      </c>
      <c r="W1141" t="n">
        <v>0</v>
      </c>
      <c r="X1141" t="n">
        <v>0</v>
      </c>
      <c r="Y1141" t="n">
        <v>-21.42817949427903</v>
      </c>
      <c r="Z1141" t="n">
        <v>90.57157780145799</v>
      </c>
      <c r="AA1141" t="n">
        <v>985.4928937392718</v>
      </c>
      <c r="AB1141" t="b">
        <v>0</v>
      </c>
      <c r="AC1141" t="b">
        <v>1</v>
      </c>
      <c r="AD1141" t="n">
        <v>90.77676473573689</v>
      </c>
      <c r="AE1141" t="n">
        <v>-0</v>
      </c>
      <c r="AF1141" t="n">
        <v>0</v>
      </c>
      <c r="AG1141" t="n">
        <v>-0.05618465617134771</v>
      </c>
      <c r="AH1141" t="b">
        <v>0</v>
      </c>
      <c r="AI1141" t="b">
        <v>0</v>
      </c>
      <c r="AJ1141" t="n">
        <v>985.4928937392718</v>
      </c>
      <c r="AK1141" t="n">
        <v>0</v>
      </c>
      <c r="AL1141" t="n">
        <v>0.7321703700901534</v>
      </c>
      <c r="AM1141" t="n">
        <v>0</v>
      </c>
      <c r="AN1141" t="n">
        <v>0.732378105957479</v>
      </c>
      <c r="AO1141" t="n">
        <v>0</v>
      </c>
      <c r="AP1141" t="n">
        <v>1</v>
      </c>
      <c r="AQ1141" t="n">
        <v>0</v>
      </c>
      <c r="AR1141" t="n">
        <v>0</v>
      </c>
      <c r="AS1141" t="n">
        <v>0</v>
      </c>
      <c r="AT1141" t="n">
        <v>0.4706634579259361</v>
      </c>
      <c r="AU1141" t="n">
        <v>0.1479686008674675</v>
      </c>
      <c r="AV1141" t="n">
        <v>0.4706634579259361</v>
      </c>
    </row>
    <row r="1142" spans="1:48">
      <c r="A1142" t="n">
        <v>1139</v>
      </c>
      <c r="B1142" t="n">
        <v>0</v>
      </c>
      <c r="C1142" t="n">
        <v>0</v>
      </c>
      <c r="D1142" t="n">
        <v>0</v>
      </c>
      <c r="E1142" t="n">
        <v>14.3</v>
      </c>
      <c r="F1142" t="n">
        <v>0.06212807364100947</v>
      </c>
      <c r="G1142" t="n">
        <v>117.8048133300017</v>
      </c>
      <c r="H1142" t="n">
        <v>464.6221837735266</v>
      </c>
      <c r="I1142" t="n">
        <v>1.03524069896428</v>
      </c>
      <c r="J1142" t="n">
        <v>1.03524069896428</v>
      </c>
      <c r="K1142" t="n">
        <v>83.91694865736685</v>
      </c>
      <c r="L1142" t="n">
        <v>2</v>
      </c>
      <c r="M1142" t="n">
        <v>21.2771167995352</v>
      </c>
      <c r="N1142" t="n">
        <v>992.4329845402527</v>
      </c>
      <c r="O1142" t="b">
        <v>0</v>
      </c>
      <c r="P1142" t="n">
        <v>1.03524069896428</v>
      </c>
      <c r="Q1142" t="n">
        <v>0</v>
      </c>
      <c r="R1142" t="n">
        <v>0.8202853365296573</v>
      </c>
      <c r="S1142" t="n">
        <v>39.6625446137345</v>
      </c>
      <c r="T1142" t="n">
        <v>12.14357560708093</v>
      </c>
      <c r="U1142" t="n">
        <v>1.262049500170299</v>
      </c>
      <c r="V1142" t="n">
        <v>2.182378603553213</v>
      </c>
      <c r="W1142" t="n">
        <v>0</v>
      </c>
      <c r="X1142" t="n">
        <v>0</v>
      </c>
      <c r="Y1142" t="n">
        <v>-21.42817949427903</v>
      </c>
      <c r="Z1142" t="n">
        <v>90.52714443715507</v>
      </c>
      <c r="AA1142" t="n">
        <v>992.4329845402527</v>
      </c>
      <c r="AB1142" t="b">
        <v>0</v>
      </c>
      <c r="AC1142" t="b">
        <v>1</v>
      </c>
      <c r="AD1142" t="n">
        <v>90.76932439563471</v>
      </c>
      <c r="AE1142" t="n">
        <v>-0</v>
      </c>
      <c r="AF1142" t="n">
        <v>0</v>
      </c>
      <c r="AG1142" t="n">
        <v>-0.03974662417670433</v>
      </c>
      <c r="AH1142" t="b">
        <v>0</v>
      </c>
      <c r="AI1142" t="b">
        <v>0</v>
      </c>
      <c r="AJ1142" t="n">
        <v>992.4329845402527</v>
      </c>
      <c r="AK1142" t="n">
        <v>0</v>
      </c>
      <c r="AL1142" t="n">
        <v>1.262049500170299</v>
      </c>
      <c r="AM1142" t="n">
        <v>0</v>
      </c>
      <c r="AN1142" t="n">
        <v>1.262418808378878</v>
      </c>
      <c r="AO1142" t="n">
        <v>0</v>
      </c>
      <c r="AP1142" t="n">
        <v>1</v>
      </c>
      <c r="AQ1142" t="n">
        <v>0</v>
      </c>
      <c r="AR1142" t="n">
        <v>0</v>
      </c>
      <c r="AS1142" t="n">
        <v>0</v>
      </c>
      <c r="AT1142" t="n">
        <v>0.5787051177316518</v>
      </c>
      <c r="AU1142" t="n">
        <v>0.1819350645213471</v>
      </c>
      <c r="AV1142" t="n">
        <v>0.5787051177316518</v>
      </c>
    </row>
    <row r="1143" spans="1:48">
      <c r="A1143" t="n">
        <v>1140</v>
      </c>
      <c r="B1143" t="n">
        <v>0</v>
      </c>
      <c r="C1143" t="n">
        <v>0</v>
      </c>
      <c r="D1143" t="n">
        <v>0</v>
      </c>
      <c r="E1143" t="n">
        <v>14.6</v>
      </c>
      <c r="F1143" t="n">
        <v>0.09758275596101718</v>
      </c>
      <c r="G1143" t="n">
        <v>120.2762429802814</v>
      </c>
      <c r="H1143" t="n">
        <v>474.3695023142299</v>
      </c>
      <c r="I1143" t="n">
        <v>1.30269344186498</v>
      </c>
      <c r="J1143" t="n">
        <v>1.30269344186498</v>
      </c>
      <c r="K1143" t="n">
        <v>103.426958875094</v>
      </c>
      <c r="L1143" t="n">
        <v>2</v>
      </c>
      <c r="M1143" t="n">
        <v>26.22387395413133</v>
      </c>
      <c r="N1143" t="n">
        <v>1013.253256943195</v>
      </c>
      <c r="O1143" t="b">
        <v>0</v>
      </c>
      <c r="P1143" t="n">
        <v>1.30269344186498</v>
      </c>
      <c r="Q1143" t="n">
        <v>0</v>
      </c>
      <c r="R1143" t="n">
        <v>0.8436137770597891</v>
      </c>
      <c r="S1143" t="n">
        <v>39.6689082402069</v>
      </c>
      <c r="T1143" t="n">
        <v>14.55298014525453</v>
      </c>
      <c r="U1143" t="n">
        <v>1.544182275454536</v>
      </c>
      <c r="V1143" t="n">
        <v>2.275885597440238</v>
      </c>
      <c r="W1143" t="n">
        <v>0</v>
      </c>
      <c r="X1143" t="n">
        <v>0</v>
      </c>
      <c r="Y1143" t="n">
        <v>-21.42817949427903</v>
      </c>
      <c r="Z1143" t="n">
        <v>90.49223386222299</v>
      </c>
      <c r="AA1143" t="n">
        <v>1013.253256943195</v>
      </c>
      <c r="AB1143" t="b">
        <v>0</v>
      </c>
      <c r="AC1143" t="b">
        <v>1</v>
      </c>
      <c r="AD1143" t="n">
        <v>90.76188405553253</v>
      </c>
      <c r="AE1143" t="n">
        <v>-0</v>
      </c>
      <c r="AF1143" t="n">
        <v>0</v>
      </c>
      <c r="AG1143" t="n">
        <v>-0.007973964375684484</v>
      </c>
      <c r="AH1143" t="b">
        <v>0</v>
      </c>
      <c r="AI1143" t="b">
        <v>0</v>
      </c>
      <c r="AJ1143" t="n">
        <v>1013.253256943195</v>
      </c>
      <c r="AK1143" t="n">
        <v>0</v>
      </c>
      <c r="AL1143" t="n">
        <v>1.544182275454536</v>
      </c>
      <c r="AM1143" t="n">
        <v>0</v>
      </c>
      <c r="AN1143" t="n">
        <v>1.545659508288851</v>
      </c>
      <c r="AO1143" t="n">
        <v>0</v>
      </c>
      <c r="AP1143" t="n">
        <v>1</v>
      </c>
      <c r="AQ1143" t="n">
        <v>0</v>
      </c>
      <c r="AR1143" t="n">
        <v>0</v>
      </c>
      <c r="AS1143" t="n">
        <v>0</v>
      </c>
      <c r="AT1143" t="n">
        <v>0.6404787044725806</v>
      </c>
      <c r="AU1143" t="n">
        <v>0.2013556314820793</v>
      </c>
      <c r="AV1143" t="n">
        <v>0.6404787044725806</v>
      </c>
    </row>
    <row r="1144" spans="1:48">
      <c r="A1144" t="n">
        <v>1141</v>
      </c>
      <c r="B1144" t="n">
        <v>0</v>
      </c>
      <c r="C1144" t="n">
        <v>0</v>
      </c>
      <c r="D1144" t="n">
        <v>0</v>
      </c>
      <c r="E1144" t="n">
        <v>15.1</v>
      </c>
      <c r="F1144" t="n">
        <v>0.2142075691815877</v>
      </c>
      <c r="G1144" t="n">
        <v>124.3952923974143</v>
      </c>
      <c r="H1144" t="n">
        <v>490.6150332154021</v>
      </c>
      <c r="I1144" t="n">
        <v>2.181065678458066</v>
      </c>
      <c r="J1144" t="n">
        <v>2.181065678458066</v>
      </c>
      <c r="K1144" t="n">
        <v>167.4311192544268</v>
      </c>
      <c r="L1144" t="n">
        <v>2</v>
      </c>
      <c r="M1144" t="n">
        <v>42.4521093444287</v>
      </c>
      <c r="N1144" t="n">
        <v>1047.953710948099</v>
      </c>
      <c r="O1144" t="b">
        <v>0</v>
      </c>
      <c r="P1144" t="n">
        <v>2.181065678458066</v>
      </c>
      <c r="Q1144" t="n">
        <v>0</v>
      </c>
      <c r="R1144" t="n">
        <v>0.8855881399575271</v>
      </c>
      <c r="S1144" t="n">
        <v>39.67587643922399</v>
      </c>
      <c r="T1144" t="n">
        <v>22.4422416354527</v>
      </c>
      <c r="U1144" t="n">
        <v>2.462844272691671</v>
      </c>
      <c r="V1144" t="n">
        <v>2.567658609034773</v>
      </c>
      <c r="W1144" t="n">
        <v>0</v>
      </c>
      <c r="X1144" t="n">
        <v>0</v>
      </c>
      <c r="Y1144" t="n">
        <v>-21.42817949427903</v>
      </c>
      <c r="Z1144" t="n">
        <v>90.47818880416162</v>
      </c>
      <c r="AA1144" t="n">
        <v>1047.953710948099</v>
      </c>
      <c r="AB1144" t="b">
        <v>0</v>
      </c>
      <c r="AC1144" t="b">
        <v>1</v>
      </c>
      <c r="AD1144" t="n">
        <v>90.75444371543036</v>
      </c>
      <c r="AE1144" t="n">
        <v>-0</v>
      </c>
      <c r="AF1144" t="n">
        <v>0</v>
      </c>
      <c r="AG1144" t="n">
        <v>0.03488008062562947</v>
      </c>
      <c r="AH1144" t="b">
        <v>0</v>
      </c>
      <c r="AI1144" t="b">
        <v>0</v>
      </c>
      <c r="AJ1144" t="n">
        <v>1047.953710948099</v>
      </c>
      <c r="AK1144" t="n">
        <v>0</v>
      </c>
      <c r="AL1144" t="n">
        <v>2.462844272691671</v>
      </c>
      <c r="AM1144" t="n">
        <v>0</v>
      </c>
      <c r="AN1144" t="n">
        <v>2.470322763915394</v>
      </c>
      <c r="AO1144" t="n">
        <v>0</v>
      </c>
      <c r="AP1144" t="n">
        <v>1</v>
      </c>
      <c r="AQ1144" t="n">
        <v>0</v>
      </c>
      <c r="AR1144" t="n">
        <v>0</v>
      </c>
      <c r="AS1144" t="n">
        <v>0</v>
      </c>
      <c r="AT1144" t="n">
        <v>0.8333102821965285</v>
      </c>
      <c r="AU1144" t="n">
        <v>0.2619786058778711</v>
      </c>
      <c r="AV1144" t="n">
        <v>0.8333102821965285</v>
      </c>
    </row>
    <row r="1145" spans="1:48">
      <c r="A1145" t="n">
        <v>1142</v>
      </c>
      <c r="B1145" t="n">
        <v>0</v>
      </c>
      <c r="C1145" t="n">
        <v>0</v>
      </c>
      <c r="D1145" t="n">
        <v>0</v>
      </c>
      <c r="E1145" t="n">
        <v>16.4</v>
      </c>
      <c r="F1145" t="n">
        <v>0.5455869673126261</v>
      </c>
      <c r="G1145" t="n">
        <v>135.1048208819599</v>
      </c>
      <c r="H1145" t="n">
        <v>532.85341355845</v>
      </c>
      <c r="I1145" t="n">
        <v>4.941539631295571</v>
      </c>
      <c r="J1145" t="n">
        <v>4.941539631295571</v>
      </c>
      <c r="K1145" t="n">
        <v>349.2712341444835</v>
      </c>
      <c r="L1145" t="n">
        <v>2</v>
      </c>
      <c r="M1145" t="n">
        <v>88.55761514819562</v>
      </c>
      <c r="N1145" t="n">
        <v>1138.174891360849</v>
      </c>
      <c r="O1145" t="b">
        <v>0</v>
      </c>
      <c r="P1145" t="n">
        <v>4.941539631295571</v>
      </c>
      <c r="Q1145" t="n">
        <v>0</v>
      </c>
      <c r="R1145" t="n">
        <v>0.9243534150145105</v>
      </c>
      <c r="S1145" t="n">
        <v>39.68441175549747</v>
      </c>
      <c r="T1145" t="n">
        <v>44.85249578809506</v>
      </c>
      <c r="U1145" t="n">
        <v>5.34594187788877</v>
      </c>
      <c r="V1145" t="n">
        <v>3.392938134445437</v>
      </c>
      <c r="W1145" t="n">
        <v>0</v>
      </c>
      <c r="X1145" t="n">
        <v>0</v>
      </c>
      <c r="Y1145" t="n">
        <v>-21.42817949427903</v>
      </c>
      <c r="Z1145" t="n">
        <v>90.48229845405854</v>
      </c>
      <c r="AA1145" t="n">
        <v>1138.174891360849</v>
      </c>
      <c r="AB1145" t="b">
        <v>0</v>
      </c>
      <c r="AC1145" t="b">
        <v>1</v>
      </c>
      <c r="AD1145" t="n">
        <v>90.74700337532818</v>
      </c>
      <c r="AE1145" t="n">
        <v>-0</v>
      </c>
      <c r="AF1145" t="n">
        <v>0</v>
      </c>
      <c r="AG1145" t="n">
        <v>0.05008648216193812</v>
      </c>
      <c r="AH1145" t="b">
        <v>0</v>
      </c>
      <c r="AI1145" t="b">
        <v>0</v>
      </c>
      <c r="AJ1145" t="n">
        <v>1138.174891360849</v>
      </c>
      <c r="AK1145" t="n">
        <v>0</v>
      </c>
      <c r="AL1145" t="n">
        <v>5.34594187788877</v>
      </c>
      <c r="AM1145" t="n">
        <v>0</v>
      </c>
      <c r="AN1145" t="n">
        <v>5.38287269874666</v>
      </c>
      <c r="AO1145" t="n">
        <v>0</v>
      </c>
      <c r="AP1145" t="n">
        <v>1</v>
      </c>
      <c r="AQ1145" t="n">
        <v>0</v>
      </c>
      <c r="AR1145" t="n">
        <v>0</v>
      </c>
      <c r="AS1145" t="n">
        <v>0</v>
      </c>
      <c r="AT1145" t="n">
        <v>1.431054997364633</v>
      </c>
      <c r="AU1145" t="n">
        <v>0.449899396604024</v>
      </c>
      <c r="AV1145" t="n">
        <v>1.431054997364633</v>
      </c>
    </row>
    <row r="1146" spans="1:48">
      <c r="A1146" t="n">
        <v>1143</v>
      </c>
      <c r="B1146" t="n">
        <v>0</v>
      </c>
      <c r="C1146" t="n">
        <v>0</v>
      </c>
      <c r="D1146" t="n">
        <v>0</v>
      </c>
      <c r="E1146" t="n">
        <v>19.1</v>
      </c>
      <c r="F1146" t="n">
        <v>0.9367778949012449</v>
      </c>
      <c r="G1146" t="n">
        <v>157.3476877344777</v>
      </c>
      <c r="H1146" t="n">
        <v>620.5792804247802</v>
      </c>
      <c r="I1146" t="n">
        <v>9.30125943162559</v>
      </c>
      <c r="J1146" t="n">
        <v>9.30125943162559</v>
      </c>
      <c r="K1146" t="n">
        <v>564.4854793245071</v>
      </c>
      <c r="L1146" t="n">
        <v>2</v>
      </c>
      <c r="M1146" t="n">
        <v>143.1251215325829</v>
      </c>
      <c r="N1146" t="n">
        <v>1325.557342987331</v>
      </c>
      <c r="O1146" t="b">
        <v>0</v>
      </c>
      <c r="P1146" t="n">
        <v>9.30125943162559</v>
      </c>
      <c r="Q1146" t="n">
        <v>0</v>
      </c>
      <c r="R1146" t="n">
        <v>0.9383034598932377</v>
      </c>
      <c r="S1146" t="n">
        <v>39.69719765946394</v>
      </c>
      <c r="T1146" t="n">
        <v>71.41201743753865</v>
      </c>
      <c r="U1146" t="n">
        <v>9.912847846350163</v>
      </c>
      <c r="V1146" t="n">
        <v>4.405874397939897</v>
      </c>
      <c r="W1146" t="n">
        <v>0</v>
      </c>
      <c r="X1146" t="n">
        <v>0</v>
      </c>
      <c r="Y1146" t="n">
        <v>-21.42817949427903</v>
      </c>
      <c r="Z1146" t="n">
        <v>90.51133655706094</v>
      </c>
      <c r="AA1146" t="n">
        <v>1325.557342987331</v>
      </c>
      <c r="AB1146" t="b">
        <v>0</v>
      </c>
      <c r="AC1146" t="b">
        <v>1</v>
      </c>
      <c r="AD1146" t="n">
        <v>90.739563035226</v>
      </c>
      <c r="AE1146" t="n">
        <v>-0</v>
      </c>
      <c r="AF1146" t="n">
        <v>0</v>
      </c>
      <c r="AG1146" t="n">
        <v>0.05084539468379695</v>
      </c>
      <c r="AH1146" t="b">
        <v>0</v>
      </c>
      <c r="AI1146" t="b">
        <v>0</v>
      </c>
      <c r="AJ1146" t="n">
        <v>1325.557342987331</v>
      </c>
      <c r="AK1146" t="n">
        <v>0</v>
      </c>
      <c r="AL1146" t="n">
        <v>9.912847846350163</v>
      </c>
      <c r="AM1146" t="n">
        <v>0</v>
      </c>
      <c r="AN1146" t="n">
        <v>9.998735086607791</v>
      </c>
      <c r="AO1146" t="n">
        <v>0</v>
      </c>
      <c r="AP1146" t="n">
        <v>1</v>
      </c>
      <c r="AQ1146" t="n">
        <v>0</v>
      </c>
      <c r="AR1146" t="n">
        <v>0</v>
      </c>
      <c r="AS1146" t="n">
        <v>0</v>
      </c>
      <c r="AT1146" t="n">
        <v>2.356007581843091</v>
      </c>
      <c r="AU1146" t="n">
        <v>0.7406887865369947</v>
      </c>
      <c r="AV1146" t="n">
        <v>2.356007581843091</v>
      </c>
    </row>
    <row r="1147" spans="1:48">
      <c r="A1147" t="n">
        <v>1144</v>
      </c>
      <c r="B1147" t="n">
        <v>0</v>
      </c>
      <c r="C1147" t="n">
        <v>0</v>
      </c>
      <c r="D1147" t="n">
        <v>0</v>
      </c>
      <c r="E1147" t="n">
        <v>22.5</v>
      </c>
      <c r="F1147" t="n">
        <v>0.7906347864157257</v>
      </c>
      <c r="G1147" t="n">
        <v>185.3572237709816</v>
      </c>
      <c r="H1147" t="n">
        <v>731.0488905527515</v>
      </c>
      <c r="I1147" t="n">
        <v>9.436527895397036</v>
      </c>
      <c r="J1147" t="n">
        <v>9.436527895397036</v>
      </c>
      <c r="K1147" t="n">
        <v>486.1542581256944</v>
      </c>
      <c r="L1147" t="n">
        <v>2</v>
      </c>
      <c r="M1147" t="n">
        <v>123.2642642306527</v>
      </c>
      <c r="N1147" t="n">
        <v>1561.520430220677</v>
      </c>
      <c r="O1147" t="b">
        <v>0</v>
      </c>
      <c r="P1147" t="n">
        <v>9.436527895397036</v>
      </c>
      <c r="Q1147" t="n">
        <v>0</v>
      </c>
      <c r="R1147" t="n">
        <v>0.9325507947612645</v>
      </c>
      <c r="S1147" t="n">
        <v>39.71682594631856</v>
      </c>
      <c r="T1147" t="n">
        <v>61.88187195401172</v>
      </c>
      <c r="U1147" t="n">
        <v>10.11904975944266</v>
      </c>
      <c r="V1147" t="n">
        <v>4.173883081983277</v>
      </c>
      <c r="W1147" t="n">
        <v>0</v>
      </c>
      <c r="X1147" t="n">
        <v>0</v>
      </c>
      <c r="Y1147" t="n">
        <v>-21.42817949427903</v>
      </c>
      <c r="Z1147" t="n">
        <v>90.63352348262369</v>
      </c>
      <c r="AA1147" t="n">
        <v>1561.520430220677</v>
      </c>
      <c r="AB1147" t="b">
        <v>0</v>
      </c>
      <c r="AC1147" t="b">
        <v>1</v>
      </c>
      <c r="AD1147" t="n">
        <v>90.73212269512382</v>
      </c>
      <c r="AE1147" t="n">
        <v>-0</v>
      </c>
      <c r="AF1147" t="n">
        <v>0</v>
      </c>
      <c r="AG1147" t="n">
        <v>0.04522333787027621</v>
      </c>
      <c r="AH1147" t="b">
        <v>0</v>
      </c>
      <c r="AI1147" t="b">
        <v>0</v>
      </c>
      <c r="AJ1147" t="n">
        <v>1561.520430220677</v>
      </c>
      <c r="AK1147" t="n">
        <v>0</v>
      </c>
      <c r="AL1147" t="n">
        <v>10.11904975944266</v>
      </c>
      <c r="AM1147" t="n">
        <v>0</v>
      </c>
      <c r="AN1147" t="n">
        <v>10.18388643181129</v>
      </c>
      <c r="AO1147" t="n">
        <v>0</v>
      </c>
      <c r="AP1147" t="n">
        <v>1</v>
      </c>
      <c r="AQ1147" t="n">
        <v>0</v>
      </c>
      <c r="AR1147" t="n">
        <v>0</v>
      </c>
      <c r="AS1147" t="n">
        <v>0</v>
      </c>
      <c r="AT1147" t="n">
        <v>2.384632001541345</v>
      </c>
      <c r="AU1147" t="n">
        <v>0.7496878181424191</v>
      </c>
      <c r="AV1147" t="n">
        <v>2.384632001541345</v>
      </c>
    </row>
    <row r="1148" spans="1:48">
      <c r="A1148" t="n">
        <v>1145</v>
      </c>
      <c r="B1148" t="n">
        <v>0</v>
      </c>
      <c r="C1148" t="n">
        <v>0</v>
      </c>
      <c r="D1148" t="n">
        <v>0</v>
      </c>
      <c r="E1148" t="n">
        <v>24.4</v>
      </c>
      <c r="F1148" t="n">
        <v>0.3173496261025144</v>
      </c>
      <c r="G1148" t="n">
        <v>201.0096115560867</v>
      </c>
      <c r="H1148" t="n">
        <v>792.7819079772061</v>
      </c>
      <c r="I1148" t="n">
        <v>4.803029402670512</v>
      </c>
      <c r="J1148" t="n">
        <v>4.803029402670512</v>
      </c>
      <c r="K1148" t="n">
        <v>228.1759161663067</v>
      </c>
      <c r="L1148" t="n">
        <v>2</v>
      </c>
      <c r="M1148" t="n">
        <v>57.85393411924613</v>
      </c>
      <c r="N1148" t="n">
        <v>1693.382155439312</v>
      </c>
      <c r="O1148" t="b">
        <v>0</v>
      </c>
      <c r="P1148" t="n">
        <v>4.803029402670512</v>
      </c>
      <c r="Q1148" t="n">
        <v>0</v>
      </c>
      <c r="R1148" t="n">
        <v>0.8967067043439815</v>
      </c>
      <c r="S1148" t="n">
        <v>39.73859647086956</v>
      </c>
      <c r="T1148" t="n">
        <v>30.20516632500807</v>
      </c>
      <c r="U1148" t="n">
        <v>5.356299199507315</v>
      </c>
      <c r="V1148" t="n">
        <v>3.119991175548275</v>
      </c>
      <c r="W1148" t="n">
        <v>0</v>
      </c>
      <c r="X1148" t="n">
        <v>0</v>
      </c>
      <c r="Y1148" t="n">
        <v>-21.42817949427903</v>
      </c>
      <c r="Z1148" t="n">
        <v>90.78528459267679</v>
      </c>
      <c r="AA1148" t="n">
        <v>1693.382155439312</v>
      </c>
      <c r="AB1148" t="b">
        <v>0</v>
      </c>
      <c r="AC1148" t="b">
        <v>1</v>
      </c>
      <c r="AD1148" t="n">
        <v>90.72468235502164</v>
      </c>
      <c r="AE1148" t="n">
        <v>-0</v>
      </c>
      <c r="AF1148" t="n">
        <v>0</v>
      </c>
      <c r="AG1148" t="n">
        <v>0.0323719403031984</v>
      </c>
      <c r="AH1148" t="b">
        <v>0</v>
      </c>
      <c r="AI1148" t="b">
        <v>0</v>
      </c>
      <c r="AJ1148" t="n">
        <v>1693.382155439312</v>
      </c>
      <c r="AK1148" t="n">
        <v>0</v>
      </c>
      <c r="AL1148" t="n">
        <v>5.356299199507315</v>
      </c>
      <c r="AM1148" t="n">
        <v>0</v>
      </c>
      <c r="AN1148" t="n">
        <v>5.368509452153455</v>
      </c>
      <c r="AO1148" t="n">
        <v>0</v>
      </c>
      <c r="AP1148" t="n">
        <v>1</v>
      </c>
      <c r="AQ1148" t="n">
        <v>0</v>
      </c>
      <c r="AR1148" t="n">
        <v>0</v>
      </c>
      <c r="AS1148" t="n">
        <v>0</v>
      </c>
      <c r="AT1148" t="n">
        <v>1.503257960471397</v>
      </c>
      <c r="AU1148" t="n">
        <v>0.4725987824379555</v>
      </c>
      <c r="AV1148" t="n">
        <v>1.503257960471397</v>
      </c>
    </row>
    <row r="1149" spans="1:48">
      <c r="A1149" t="n">
        <v>1146</v>
      </c>
      <c r="B1149" t="n">
        <v>0</v>
      </c>
      <c r="C1149" t="n">
        <v>0</v>
      </c>
      <c r="D1149" t="n">
        <v>0</v>
      </c>
      <c r="E1149" t="n">
        <v>24.8</v>
      </c>
      <c r="F1149" t="n">
        <v>-0.1433666241591061</v>
      </c>
      <c r="G1149" t="n">
        <v>204.3048510897931</v>
      </c>
      <c r="H1149" t="n">
        <v>805.7783326981439</v>
      </c>
      <c r="I1149" t="n">
        <v>-0.5073921731800941</v>
      </c>
      <c r="J1149" t="n">
        <v>-0.5073921731800941</v>
      </c>
      <c r="K1149" t="n">
        <v>-23.71572833938999</v>
      </c>
      <c r="L1149" t="n">
        <v>2</v>
      </c>
      <c r="M1149" t="n">
        <v>-6.013115704713488</v>
      </c>
      <c r="N1149" t="n">
        <v>1721.142518643235</v>
      </c>
      <c r="O1149" t="b">
        <v>0</v>
      </c>
      <c r="P1149" t="n">
        <v>-0.5073921731800941</v>
      </c>
      <c r="Q1149" t="n">
        <v>0</v>
      </c>
      <c r="R1149" t="n">
        <v>0.6865548352550757</v>
      </c>
      <c r="S1149" t="n">
        <v>39.75556589904359</v>
      </c>
      <c r="T1149" t="n">
        <v>-1.932740478473444</v>
      </c>
      <c r="U1149" t="n">
        <v>-0.3483525498673744</v>
      </c>
      <c r="V1149" t="n">
        <v>4.080375226240044</v>
      </c>
      <c r="W1149" t="n">
        <v>0</v>
      </c>
      <c r="X1149" t="n">
        <v>0</v>
      </c>
      <c r="Y1149" t="n">
        <v>-21.42817949427903</v>
      </c>
      <c r="Z1149" t="n">
        <v>90.79639114223632</v>
      </c>
      <c r="AA1149" t="n">
        <v>1721.142518643235</v>
      </c>
      <c r="AB1149" t="b">
        <v>0</v>
      </c>
      <c r="AC1149" t="b">
        <v>1</v>
      </c>
      <c r="AD1149" t="n">
        <v>90.71724201491946</v>
      </c>
      <c r="AE1149" t="n">
        <v>-0</v>
      </c>
      <c r="AF1149" t="n">
        <v>0</v>
      </c>
      <c r="AG1149" t="n">
        <v>0.01473288137820433</v>
      </c>
      <c r="AH1149" t="b">
        <v>0</v>
      </c>
      <c r="AI1149" t="b">
        <v>0</v>
      </c>
      <c r="AJ1149" t="n">
        <v>1721.142518643235</v>
      </c>
      <c r="AK1149" t="n">
        <v>0</v>
      </c>
      <c r="AL1149" t="n">
        <v>-0.3483525498673744</v>
      </c>
      <c r="AM1149" t="n">
        <v>0</v>
      </c>
      <c r="AN1149" t="n">
        <v>-0.3416819203499182</v>
      </c>
      <c r="AO1149" t="n">
        <v>0</v>
      </c>
      <c r="AP1149" t="n">
        <v>1</v>
      </c>
      <c r="AQ1149" t="n">
        <v>0</v>
      </c>
      <c r="AR1149" t="n">
        <v>0</v>
      </c>
      <c r="AS1149" t="n">
        <v>0</v>
      </c>
      <c r="AT1149" t="n">
        <v>0.4857854536952997</v>
      </c>
      <c r="AU1149" t="n">
        <v>0.1527226996160229</v>
      </c>
      <c r="AV1149" t="n">
        <v>0.4857854536952997</v>
      </c>
    </row>
    <row r="1150" spans="1:48">
      <c r="A1150" t="n">
        <v>1147</v>
      </c>
      <c r="B1150" t="n">
        <v>0</v>
      </c>
      <c r="C1150" t="n">
        <v>0</v>
      </c>
      <c r="D1150" t="n">
        <v>0</v>
      </c>
      <c r="E1150" t="n">
        <v>22.7</v>
      </c>
      <c r="F1150" t="n">
        <v>-1.160549796132753</v>
      </c>
      <c r="G1150" t="n">
        <v>187.0048435378348</v>
      </c>
      <c r="H1150" t="n">
        <v>737.5471029132204</v>
      </c>
      <c r="I1150" t="n">
        <v>-11.38702948583662</v>
      </c>
      <c r="J1150" t="n">
        <v>-11.38702948583662</v>
      </c>
      <c r="K1150" t="n">
        <v>-581.4722214199963</v>
      </c>
      <c r="L1150" t="n">
        <v>2</v>
      </c>
      <c r="M1150" t="n">
        <v>-147.4321048225143</v>
      </c>
      <c r="N1150" t="n">
        <v>1575.400611822639</v>
      </c>
      <c r="O1150" t="b">
        <v>0</v>
      </c>
      <c r="P1150" t="n">
        <v>-11.38702948583662</v>
      </c>
      <c r="Q1150" t="n">
        <v>0</v>
      </c>
      <c r="R1150" t="n">
        <v>0.9537882266716787</v>
      </c>
      <c r="S1150" t="n">
        <v>39.76100572702913</v>
      </c>
      <c r="T1150" t="n">
        <v>-65.83286789004633</v>
      </c>
      <c r="U1150" t="n">
        <v>-10.86081466035422</v>
      </c>
      <c r="V1150" t="n">
        <v>81.59923693246797</v>
      </c>
      <c r="W1150" t="n">
        <v>-86.15060768619995</v>
      </c>
      <c r="X1150" t="n">
        <v>2</v>
      </c>
      <c r="Y1150" t="n">
        <v>64.72242819192091</v>
      </c>
      <c r="Z1150" t="n">
        <v>90.74930207077171</v>
      </c>
      <c r="AA1150" t="n">
        <v>1575.400611822639</v>
      </c>
      <c r="AB1150" t="b">
        <v>0</v>
      </c>
      <c r="AC1150" t="b">
        <v>1</v>
      </c>
      <c r="AD1150" t="n">
        <v>90.72475837754058</v>
      </c>
      <c r="AE1150" t="n">
        <v>1.8</v>
      </c>
      <c r="AF1150" t="n">
        <v>0</v>
      </c>
      <c r="AG1150" t="n">
        <v>-0.009677011647529599</v>
      </c>
      <c r="AH1150" t="b">
        <v>0</v>
      </c>
      <c r="AI1150" t="b">
        <v>0</v>
      </c>
      <c r="AJ1150" t="n">
        <v>1575.400611822639</v>
      </c>
      <c r="AK1150" t="n">
        <v>0</v>
      </c>
      <c r="AL1150" t="n">
        <v>-10.86081466035422</v>
      </c>
      <c r="AM1150" t="n">
        <v>6.159215329990765</v>
      </c>
      <c r="AN1150" t="n">
        <v>-2.775203595977331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</row>
    <row r="1151" spans="1:48">
      <c r="A1151" t="n">
        <v>1148</v>
      </c>
      <c r="B1151" t="n">
        <v>0</v>
      </c>
      <c r="C1151" t="n">
        <v>0</v>
      </c>
      <c r="D1151" t="n">
        <v>0</v>
      </c>
      <c r="E1151" t="n">
        <v>17.4</v>
      </c>
      <c r="F1151" t="n">
        <v>-1.381100857976555</v>
      </c>
      <c r="G1151" t="n">
        <v>143.3429197162258</v>
      </c>
      <c r="H1151" t="n">
        <v>565.3444753607945</v>
      </c>
      <c r="I1151" t="n">
        <v>-10.57731368693391</v>
      </c>
      <c r="J1151" t="n">
        <v>-10.57731368693391</v>
      </c>
      <c r="K1151" t="n">
        <v>-704.645235875659</v>
      </c>
      <c r="L1151" t="n">
        <v>2</v>
      </c>
      <c r="M1151" t="n">
        <v>-178.6625851611711</v>
      </c>
      <c r="N1151" t="n">
        <v>1207.575799370657</v>
      </c>
      <c r="O1151" t="b">
        <v>0</v>
      </c>
      <c r="P1151" t="n">
        <v>-10.57731368693391</v>
      </c>
      <c r="Q1151" t="n">
        <v>0</v>
      </c>
      <c r="R1151" t="n">
        <v>0.9561631500823292</v>
      </c>
      <c r="S1151" t="n">
        <v>39.77900450038157</v>
      </c>
      <c r="T1151" t="n">
        <v>-79.97686340335103</v>
      </c>
      <c r="U1151" t="n">
        <v>-10.11363757430767</v>
      </c>
      <c r="V1151" t="n">
        <v>98.6857217578201</v>
      </c>
      <c r="W1151" t="n">
        <v>-86.15060768619995</v>
      </c>
      <c r="X1151" t="n">
        <v>2</v>
      </c>
      <c r="Y1151" t="n">
        <v>64.72242819192091</v>
      </c>
      <c r="Z1151" t="n">
        <v>90.68303950469863</v>
      </c>
      <c r="AA1151" t="n">
        <v>1207.575799370657</v>
      </c>
      <c r="AB1151" t="b">
        <v>0</v>
      </c>
      <c r="AC1151" t="b">
        <v>1</v>
      </c>
      <c r="AD1151" t="n">
        <v>90.747231442885</v>
      </c>
      <c r="AE1151" t="n">
        <v>1.8</v>
      </c>
      <c r="AF1151" t="n">
        <v>0</v>
      </c>
      <c r="AG1151" t="n">
        <v>-0.0440314575406322</v>
      </c>
      <c r="AH1151" t="b">
        <v>0</v>
      </c>
      <c r="AI1151" t="b">
        <v>0</v>
      </c>
      <c r="AJ1151" t="n">
        <v>1207.575799370657</v>
      </c>
      <c r="AK1151" t="n">
        <v>0</v>
      </c>
      <c r="AL1151" t="n">
        <v>-10.11363757430767</v>
      </c>
      <c r="AM1151" t="n">
        <v>6.076554023910111</v>
      </c>
      <c r="AN1151" t="n">
        <v>-2.054252905387969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</row>
    <row r="1152" spans="1:48">
      <c r="A1152" t="n">
        <v>1149</v>
      </c>
      <c r="B1152" t="n">
        <v>0</v>
      </c>
      <c r="C1152" t="n">
        <v>0</v>
      </c>
      <c r="D1152" t="n">
        <v>0</v>
      </c>
      <c r="E1152" t="n">
        <v>13.8</v>
      </c>
      <c r="F1152" t="n">
        <v>-0.7317134386276989</v>
      </c>
      <c r="G1152" t="n">
        <v>113.6857639128687</v>
      </c>
      <c r="H1152" t="n">
        <v>448.3766528723543</v>
      </c>
      <c r="I1152" t="n">
        <v>-4.174741909199801</v>
      </c>
      <c r="J1152" t="n">
        <v>-4.174741909199801</v>
      </c>
      <c r="K1152" t="n">
        <v>-350.6670253759895</v>
      </c>
      <c r="L1152" t="n">
        <v>2</v>
      </c>
      <c r="M1152" t="n">
        <v>-88.91151759026103</v>
      </c>
      <c r="N1152" t="n">
        <v>957.7325305353488</v>
      </c>
      <c r="O1152" t="b">
        <v>0</v>
      </c>
      <c r="P1152" t="n">
        <v>-4.174741909199801</v>
      </c>
      <c r="Q1152" t="n">
        <v>0</v>
      </c>
      <c r="R1152" t="n">
        <v>0.9478776324450962</v>
      </c>
      <c r="S1152" t="n">
        <v>39.79486418516422</v>
      </c>
      <c r="T1152" t="n">
        <v>-39.45563613790128</v>
      </c>
      <c r="U1152" t="n">
        <v>-3.957144476961628</v>
      </c>
      <c r="V1152" t="n">
        <v>49.45588145235975</v>
      </c>
      <c r="W1152" t="n">
        <v>-85.37736603421064</v>
      </c>
      <c r="X1152" t="n">
        <v>2</v>
      </c>
      <c r="Y1152" t="n">
        <v>63.9491865399316</v>
      </c>
      <c r="Z1152" t="n">
        <v>90.60788440966749</v>
      </c>
      <c r="AA1152" t="n">
        <v>957.7325305353488</v>
      </c>
      <c r="AB1152" t="b">
        <v>0</v>
      </c>
      <c r="AC1152" t="b">
        <v>1</v>
      </c>
      <c r="AD1152" t="n">
        <v>90.76957026488705</v>
      </c>
      <c r="AE1152" t="n">
        <v>1.78384416534065</v>
      </c>
      <c r="AF1152" t="n">
        <v>0</v>
      </c>
      <c r="AG1152" t="n">
        <v>-0.07736977111050564</v>
      </c>
      <c r="AH1152" t="b">
        <v>0</v>
      </c>
      <c r="AI1152" t="b">
        <v>0</v>
      </c>
      <c r="AJ1152" t="n">
        <v>957.7325305353488</v>
      </c>
      <c r="AK1152" t="n">
        <v>0</v>
      </c>
      <c r="AL1152" t="n">
        <v>-3.957144476961628</v>
      </c>
      <c r="AM1152" t="n">
        <v>0.5073547652705719</v>
      </c>
      <c r="AN1152" t="n">
        <v>-1.598639125336903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</row>
    <row r="1153" spans="1:48">
      <c r="A1153" t="n">
        <v>1150</v>
      </c>
      <c r="B1153" t="n">
        <v>0</v>
      </c>
      <c r="C1153" t="n">
        <v>0</v>
      </c>
      <c r="D1153" t="n">
        <v>0</v>
      </c>
      <c r="E1153" t="n">
        <v>12</v>
      </c>
      <c r="F1153" t="n">
        <v>-0.1920453875126511</v>
      </c>
      <c r="G1153" t="n">
        <v>98.85718601119021</v>
      </c>
      <c r="H1153" t="n">
        <v>389.8927416281342</v>
      </c>
      <c r="I1153" t="n">
        <v>-0.5791755202591686</v>
      </c>
      <c r="J1153" t="n">
        <v>-0.5791755202591686</v>
      </c>
      <c r="K1153" t="n">
        <v>-55.94655321665699</v>
      </c>
      <c r="L1153" t="n">
        <v>2</v>
      </c>
      <c r="M1153" t="n">
        <v>-14.18523154580553</v>
      </c>
      <c r="N1153" t="n">
        <v>832.8108961176946</v>
      </c>
      <c r="O1153" t="b">
        <v>0</v>
      </c>
      <c r="P1153" t="n">
        <v>-0.5791755202591686</v>
      </c>
      <c r="Q1153" t="n">
        <v>0</v>
      </c>
      <c r="R1153" t="n">
        <v>0.8597524357227578</v>
      </c>
      <c r="S1153" t="n">
        <v>39.80230693796263</v>
      </c>
      <c r="T1153" t="n">
        <v>-5.709638283144944</v>
      </c>
      <c r="U1153" t="n">
        <v>-0.4979475642538156</v>
      </c>
      <c r="V1153" t="n">
        <v>8.475593262660581</v>
      </c>
      <c r="W1153" t="n">
        <v>0</v>
      </c>
      <c r="X1153" t="n">
        <v>0</v>
      </c>
      <c r="Y1153" t="n">
        <v>-21.42817949427903</v>
      </c>
      <c r="Z1153" t="n">
        <v>90.53343090683208</v>
      </c>
      <c r="AA1153" t="n">
        <v>832.8108961176946</v>
      </c>
      <c r="AB1153" t="b">
        <v>0</v>
      </c>
      <c r="AC1153" t="b">
        <v>1</v>
      </c>
      <c r="AD1153" t="n">
        <v>90.77695238416581</v>
      </c>
      <c r="AE1153" t="n">
        <v>-0</v>
      </c>
      <c r="AF1153" t="n">
        <v>0</v>
      </c>
      <c r="AG1153" t="n">
        <v>-0.07657190183371942</v>
      </c>
      <c r="AH1153" t="b">
        <v>0</v>
      </c>
      <c r="AI1153" t="b">
        <v>0</v>
      </c>
      <c r="AJ1153" t="n">
        <v>832.8108961176946</v>
      </c>
      <c r="AK1153" t="n">
        <v>0</v>
      </c>
      <c r="AL1153" t="n">
        <v>-0.4979475642538156</v>
      </c>
      <c r="AM1153" t="n">
        <v>0</v>
      </c>
      <c r="AN1153" t="n">
        <v>-0.4904690730300931</v>
      </c>
      <c r="AO1153" t="n">
        <v>0</v>
      </c>
      <c r="AP1153" t="n">
        <v>1</v>
      </c>
      <c r="AQ1153" t="n">
        <v>0</v>
      </c>
      <c r="AR1153" t="n">
        <v>0</v>
      </c>
      <c r="AS1153" t="n">
        <v>0</v>
      </c>
      <c r="AT1153" t="n">
        <v>0.1792241030040409</v>
      </c>
      <c r="AU1153" t="n">
        <v>0.05634501535364136</v>
      </c>
      <c r="AV1153" t="n">
        <v>0.1792241030040409</v>
      </c>
    </row>
    <row r="1154" spans="1:48">
      <c r="A1154" t="n">
        <v>1151</v>
      </c>
      <c r="B1154" t="n">
        <v>0</v>
      </c>
      <c r="C1154" t="n">
        <v>0</v>
      </c>
      <c r="D1154" t="n">
        <v>0</v>
      </c>
      <c r="E1154" t="n">
        <v>12</v>
      </c>
      <c r="F1154" t="n">
        <v>-0.0001050113216971571</v>
      </c>
      <c r="G1154" t="n">
        <v>98.85718601119021</v>
      </c>
      <c r="H1154" t="n">
        <v>389.8927416281342</v>
      </c>
      <c r="I1154" t="n">
        <v>0.5081667108625856</v>
      </c>
      <c r="J1154" t="n">
        <v>0.5081667108625856</v>
      </c>
      <c r="K1154" t="n">
        <v>49.08732316497992</v>
      </c>
      <c r="L1154" t="n">
        <v>2</v>
      </c>
      <c r="M1154" t="n">
        <v>12.44607585318963</v>
      </c>
      <c r="N1154" t="n">
        <v>832.8108961176946</v>
      </c>
      <c r="O1154" t="b">
        <v>0</v>
      </c>
      <c r="P1154" t="n">
        <v>0.5081667108625856</v>
      </c>
      <c r="Q1154" t="n">
        <v>0</v>
      </c>
      <c r="R1154" t="n">
        <v>0.7484865538469283</v>
      </c>
      <c r="S1154" t="n">
        <v>39.80508527771899</v>
      </c>
      <c r="T1154" t="n">
        <v>7.784795208494502</v>
      </c>
      <c r="U1154" t="n">
        <v>0.6789256376761978</v>
      </c>
      <c r="V1154" t="n">
        <v>1.957980670484372</v>
      </c>
      <c r="W1154" t="n">
        <v>0</v>
      </c>
      <c r="X1154" t="n">
        <v>0</v>
      </c>
      <c r="Y1154" t="n">
        <v>-21.42817949427903</v>
      </c>
      <c r="Z1154" t="n">
        <v>90.45509238482772</v>
      </c>
      <c r="AA1154" t="n">
        <v>832.8108961176946</v>
      </c>
      <c r="AB1154" t="b">
        <v>0</v>
      </c>
      <c r="AC1154" t="b">
        <v>1</v>
      </c>
      <c r="AD1154" t="n">
        <v>90.76951204406363</v>
      </c>
      <c r="AE1154" t="n">
        <v>-0</v>
      </c>
      <c r="AF1154" t="n">
        <v>0</v>
      </c>
      <c r="AG1154" t="n">
        <v>-0.05400663559851299</v>
      </c>
      <c r="AH1154" t="b">
        <v>0</v>
      </c>
      <c r="AI1154" t="b">
        <v>0</v>
      </c>
      <c r="AJ1154" t="n">
        <v>832.8108961176946</v>
      </c>
      <c r="AK1154" t="n">
        <v>0</v>
      </c>
      <c r="AL1154" t="n">
        <v>0.6789256376761978</v>
      </c>
      <c r="AM1154" t="n">
        <v>0</v>
      </c>
      <c r="AN1154" t="n">
        <v>0.6789256376761978</v>
      </c>
      <c r="AO1154" t="n">
        <v>0</v>
      </c>
      <c r="AP1154" t="n">
        <v>1</v>
      </c>
      <c r="AQ1154" t="n">
        <v>0</v>
      </c>
      <c r="AR1154" t="n">
        <v>0</v>
      </c>
      <c r="AS1154" t="n">
        <v>0</v>
      </c>
      <c r="AT1154" t="n">
        <v>0.4193443652890307</v>
      </c>
      <c r="AU1154" t="n">
        <v>0.1318347493704052</v>
      </c>
      <c r="AV1154" t="n">
        <v>0.4193443652890307</v>
      </c>
    </row>
    <row r="1155" spans="1:48">
      <c r="A1155" t="n">
        <v>1152</v>
      </c>
      <c r="B1155" t="n">
        <v>0</v>
      </c>
      <c r="C1155" t="n">
        <v>0</v>
      </c>
      <c r="D1155" t="n">
        <v>0</v>
      </c>
      <c r="E1155" t="n">
        <v>12</v>
      </c>
      <c r="F1155" t="n">
        <v>0.1924654327994391</v>
      </c>
      <c r="G1155" t="n">
        <v>98.85718601119021</v>
      </c>
      <c r="H1155" t="n">
        <v>389.8927416281342</v>
      </c>
      <c r="I1155" t="n">
        <v>1.599078276808822</v>
      </c>
      <c r="J1155" t="n">
        <v>1.599078276808822</v>
      </c>
      <c r="K1155" t="n">
        <v>154.4659861850725</v>
      </c>
      <c r="L1155" t="n">
        <v>2</v>
      </c>
      <c r="M1155" t="n">
        <v>39.16480379946058</v>
      </c>
      <c r="N1155" t="n">
        <v>832.8108961176946</v>
      </c>
      <c r="O1155" t="b">
        <v>0</v>
      </c>
      <c r="P1155" t="n">
        <v>1.599078276808822</v>
      </c>
      <c r="Q1155" t="n">
        <v>0</v>
      </c>
      <c r="R1155" t="n">
        <v>0.8837352980252594</v>
      </c>
      <c r="S1155" t="n">
        <v>39.80945694647838</v>
      </c>
      <c r="T1155" t="n">
        <v>20.74782159781308</v>
      </c>
      <c r="U1155" t="n">
        <v>1.809453894601726</v>
      </c>
      <c r="V1155" t="n">
        <v>2.412239294694825</v>
      </c>
      <c r="W1155" t="n">
        <v>0</v>
      </c>
      <c r="X1155" t="n">
        <v>0</v>
      </c>
      <c r="Y1155" t="n">
        <v>-21.42817949427903</v>
      </c>
      <c r="Z1155" t="n">
        <v>90.42405627261515</v>
      </c>
      <c r="AA1155" t="n">
        <v>832.8108961176946</v>
      </c>
      <c r="AB1155" t="b">
        <v>0</v>
      </c>
      <c r="AC1155" t="b">
        <v>1</v>
      </c>
      <c r="AD1155" t="n">
        <v>90.76207170396145</v>
      </c>
      <c r="AE1155" t="n">
        <v>-0</v>
      </c>
      <c r="AF1155" t="n">
        <v>0</v>
      </c>
      <c r="AG1155" t="n">
        <v>-0.01627284957147623</v>
      </c>
      <c r="AH1155" t="b">
        <v>0</v>
      </c>
      <c r="AI1155" t="b">
        <v>0</v>
      </c>
      <c r="AJ1155" t="n">
        <v>832.8108961176946</v>
      </c>
      <c r="AK1155" t="n">
        <v>0</v>
      </c>
      <c r="AL1155" t="n">
        <v>1.809453894601726</v>
      </c>
      <c r="AM1155" t="n">
        <v>0</v>
      </c>
      <c r="AN1155" t="n">
        <v>1.817786411057787</v>
      </c>
      <c r="AO1155" t="n">
        <v>0</v>
      </c>
      <c r="AP1155" t="n">
        <v>1</v>
      </c>
      <c r="AQ1155" t="n">
        <v>0</v>
      </c>
      <c r="AR1155" t="n">
        <v>0</v>
      </c>
      <c r="AS1155" t="n">
        <v>0</v>
      </c>
      <c r="AT1155" t="n">
        <v>0.6562378834952829</v>
      </c>
      <c r="AU1155" t="n">
        <v>0.2063100498282262</v>
      </c>
      <c r="AV1155" t="n">
        <v>0.6562378834952829</v>
      </c>
    </row>
    <row r="1156" spans="1:48">
      <c r="A1156" t="n">
        <v>1153</v>
      </c>
      <c r="B1156" t="n">
        <v>0</v>
      </c>
      <c r="C1156" t="n">
        <v>0</v>
      </c>
      <c r="D1156" t="n">
        <v>0</v>
      </c>
      <c r="E1156" t="n">
        <v>13.9</v>
      </c>
      <c r="F1156" t="n">
        <v>0.8135766134572773</v>
      </c>
      <c r="G1156" t="n">
        <v>114.5095737962953</v>
      </c>
      <c r="H1156" t="n">
        <v>451.6257590525887</v>
      </c>
      <c r="I1156" t="n">
        <v>5.935555022993594</v>
      </c>
      <c r="J1156" t="n">
        <v>5.935555022993594</v>
      </c>
      <c r="K1156" t="n">
        <v>494.9837243742785</v>
      </c>
      <c r="L1156" t="n">
        <v>2</v>
      </c>
      <c r="M1156" t="n">
        <v>125.5029727115311</v>
      </c>
      <c r="N1156" t="n">
        <v>964.6726213363295</v>
      </c>
      <c r="O1156" t="b">
        <v>0</v>
      </c>
      <c r="P1156" t="n">
        <v>5.935555022993594</v>
      </c>
      <c r="Q1156" t="n">
        <v>0</v>
      </c>
      <c r="R1156" t="n">
        <v>0.9371622794458438</v>
      </c>
      <c r="S1156" t="n">
        <v>39.81581607254493</v>
      </c>
      <c r="T1156" t="n">
        <v>62.69573013711657</v>
      </c>
      <c r="U1156" t="n">
        <v>6.333540255699753</v>
      </c>
      <c r="V1156" t="n">
        <v>3.939656770294917</v>
      </c>
      <c r="W1156" t="n">
        <v>0</v>
      </c>
      <c r="X1156" t="n">
        <v>0</v>
      </c>
      <c r="Y1156" t="n">
        <v>-21.42817949427903</v>
      </c>
      <c r="Z1156" t="n">
        <v>90.3986690739688</v>
      </c>
      <c r="AA1156" t="n">
        <v>964.6726213363295</v>
      </c>
      <c r="AB1156" t="b">
        <v>0</v>
      </c>
      <c r="AC1156" t="b">
        <v>1</v>
      </c>
      <c r="AD1156" t="n">
        <v>90.75463136385927</v>
      </c>
      <c r="AE1156" t="n">
        <v>-0</v>
      </c>
      <c r="AF1156" t="n">
        <v>0</v>
      </c>
      <c r="AG1156" t="n">
        <v>0.001066685869020756</v>
      </c>
      <c r="AH1156" t="b">
        <v>0</v>
      </c>
      <c r="AI1156" t="b">
        <v>0</v>
      </c>
      <c r="AJ1156" t="n">
        <v>964.6726213363295</v>
      </c>
      <c r="AK1156" t="n">
        <v>0</v>
      </c>
      <c r="AL1156" t="n">
        <v>6.333540255699753</v>
      </c>
      <c r="AM1156" t="n">
        <v>0</v>
      </c>
      <c r="AN1156" t="n">
        <v>6.408532903804304</v>
      </c>
      <c r="AO1156" t="n">
        <v>0</v>
      </c>
      <c r="AP1156" t="n">
        <v>1</v>
      </c>
      <c r="AQ1156" t="n">
        <v>0</v>
      </c>
      <c r="AR1156" t="n">
        <v>0</v>
      </c>
      <c r="AS1156" t="n">
        <v>0</v>
      </c>
      <c r="AT1156" t="n">
        <v>1.637564829616701</v>
      </c>
      <c r="AU1156" t="n">
        <v>0.5148225820120622</v>
      </c>
      <c r="AV1156" t="n">
        <v>1.637564829616701</v>
      </c>
    </row>
    <row r="1157" spans="1:48">
      <c r="A1157" t="n">
        <v>1154</v>
      </c>
      <c r="B1157" t="n">
        <v>0</v>
      </c>
      <c r="C1157" t="n">
        <v>0</v>
      </c>
      <c r="D1157" t="n">
        <v>0</v>
      </c>
      <c r="E1157" t="n">
        <v>17.7</v>
      </c>
      <c r="F1157" t="n">
        <v>1.303228113371447</v>
      </c>
      <c r="G1157" t="n">
        <v>145.8143493665056</v>
      </c>
      <c r="H1157" t="n">
        <v>575.0917939014979</v>
      </c>
      <c r="I1157" t="n">
        <v>11.67216337065514</v>
      </c>
      <c r="J1157" t="n">
        <v>11.67216337065514</v>
      </c>
      <c r="K1157" t="n">
        <v>764.4031626873528</v>
      </c>
      <c r="L1157" t="n">
        <v>2</v>
      </c>
      <c r="M1157" t="n">
        <v>193.8141893223511</v>
      </c>
      <c r="N1157" t="n">
        <v>1228.3960717736</v>
      </c>
      <c r="O1157" t="b">
        <v>0</v>
      </c>
      <c r="P1157" t="n">
        <v>11.67216337065514</v>
      </c>
      <c r="Q1157" t="n">
        <v>0</v>
      </c>
      <c r="R1157" t="n">
        <v>0.9456034105288036</v>
      </c>
      <c r="S1157" t="n">
        <v>39.82857345532004</v>
      </c>
      <c r="T1157" t="n">
        <v>95.9566970777792</v>
      </c>
      <c r="U1157" t="n">
        <v>12.34361386675604</v>
      </c>
      <c r="V1157" t="n">
        <v>5.219717057951911</v>
      </c>
      <c r="W1157" t="n">
        <v>0</v>
      </c>
      <c r="X1157" t="n">
        <v>0</v>
      </c>
      <c r="Y1157" t="n">
        <v>-21.42817949427903</v>
      </c>
      <c r="Z1157" t="n">
        <v>90.42942305342572</v>
      </c>
      <c r="AA1157" t="n">
        <v>1228.3960717736</v>
      </c>
      <c r="AB1157" t="b">
        <v>0</v>
      </c>
      <c r="AC1157" t="b">
        <v>1</v>
      </c>
      <c r="AD1157" t="n">
        <v>90.7471910237571</v>
      </c>
      <c r="AE1157" t="n">
        <v>-0</v>
      </c>
      <c r="AF1157" t="n">
        <v>0</v>
      </c>
      <c r="AG1157" t="n">
        <v>0.03126349909789899</v>
      </c>
      <c r="AH1157" t="b">
        <v>0</v>
      </c>
      <c r="AI1157" t="b">
        <v>0</v>
      </c>
      <c r="AJ1157" t="n">
        <v>1228.3960717736</v>
      </c>
      <c r="AK1157" t="n">
        <v>0</v>
      </c>
      <c r="AL1157" t="n">
        <v>12.34361386675604</v>
      </c>
      <c r="AM1157" t="n">
        <v>0</v>
      </c>
      <c r="AN1157" t="n">
        <v>12.52644451176562</v>
      </c>
      <c r="AO1157" t="n">
        <v>0</v>
      </c>
      <c r="AP1157" t="n">
        <v>1</v>
      </c>
      <c r="AQ1157" t="n">
        <v>0</v>
      </c>
      <c r="AR1157" t="n">
        <v>0</v>
      </c>
      <c r="AS1157" t="n">
        <v>0</v>
      </c>
      <c r="AT1157" t="n">
        <v>2.885667385690938</v>
      </c>
      <c r="AU1157" t="n">
        <v>0.9072048370000327</v>
      </c>
      <c r="AV1157" t="n">
        <v>2.885667385690938</v>
      </c>
    </row>
    <row r="1158" spans="1:48">
      <c r="A1158" t="n">
        <v>1155</v>
      </c>
      <c r="B1158" t="n">
        <v>0</v>
      </c>
      <c r="C1158" t="n">
        <v>0</v>
      </c>
      <c r="D1158" t="n">
        <v>0</v>
      </c>
      <c r="E1158" t="n">
        <v>22.8</v>
      </c>
      <c r="F1158" t="n">
        <v>1.390177599723598</v>
      </c>
      <c r="G1158" t="n">
        <v>187.8286534212614</v>
      </c>
      <c r="H1158" t="n">
        <v>740.7962090934549</v>
      </c>
      <c r="I1158" t="n">
        <v>16.01858453622495</v>
      </c>
      <c r="J1158" t="n">
        <v>16.01858453622495</v>
      </c>
      <c r="K1158" t="n">
        <v>814.3923295529557</v>
      </c>
      <c r="L1158" t="n">
        <v>2</v>
      </c>
      <c r="M1158" t="n">
        <v>206.4889273714391</v>
      </c>
      <c r="N1158" t="n">
        <v>1582.34070262362</v>
      </c>
      <c r="O1158" t="b">
        <v>0</v>
      </c>
      <c r="P1158" t="n">
        <v>16.01858453622495</v>
      </c>
      <c r="Q1158" t="n">
        <v>0</v>
      </c>
      <c r="R1158" t="n">
        <v>0.9452979433823037</v>
      </c>
      <c r="S1158" t="n">
        <v>39.85029060664375</v>
      </c>
      <c r="T1158" t="n">
        <v>102.2649491881749</v>
      </c>
      <c r="U1158" t="n">
        <v>16.94554044930003</v>
      </c>
      <c r="V1158" t="n">
        <v>5.594103040497401</v>
      </c>
      <c r="W1158" t="n">
        <v>0</v>
      </c>
      <c r="X1158" t="n">
        <v>0</v>
      </c>
      <c r="Y1158" t="n">
        <v>-21.42817949427903</v>
      </c>
      <c r="Z1158" t="n">
        <v>90.52049192017701</v>
      </c>
      <c r="AA1158" t="n">
        <v>1582.34070262362</v>
      </c>
      <c r="AB1158" t="b">
        <v>0</v>
      </c>
      <c r="AC1158" t="b">
        <v>1</v>
      </c>
      <c r="AD1158" t="n">
        <v>90.73975068365492</v>
      </c>
      <c r="AE1158" t="n">
        <v>-0</v>
      </c>
      <c r="AF1158" t="n">
        <v>0</v>
      </c>
      <c r="AG1158" t="n">
        <v>0.06650332343316206</v>
      </c>
      <c r="AH1158" t="b">
        <v>0</v>
      </c>
      <c r="AI1158" t="b">
        <v>0</v>
      </c>
      <c r="AJ1158" t="n">
        <v>1582.34070262362</v>
      </c>
      <c r="AK1158" t="n">
        <v>0</v>
      </c>
      <c r="AL1158" t="n">
        <v>16.94554044930003</v>
      </c>
      <c r="AM1158" t="n">
        <v>0</v>
      </c>
      <c r="AN1158" t="n">
        <v>17.15826197744147</v>
      </c>
      <c r="AO1158" t="n">
        <v>0</v>
      </c>
      <c r="AP1158" t="n">
        <v>1</v>
      </c>
      <c r="AQ1158" t="n">
        <v>0</v>
      </c>
      <c r="AR1158" t="n">
        <v>0</v>
      </c>
      <c r="AS1158" t="n">
        <v>0</v>
      </c>
      <c r="AT1158" t="n">
        <v>3.729321669712708</v>
      </c>
      <c r="AU1158" t="n">
        <v>1.172435421444917</v>
      </c>
      <c r="AV1158" t="n">
        <v>3.729321669712708</v>
      </c>
    </row>
    <row r="1159" spans="1:48">
      <c r="A1159" t="n">
        <v>1156</v>
      </c>
      <c r="B1159" t="n">
        <v>0</v>
      </c>
      <c r="C1159" t="n">
        <v>0</v>
      </c>
      <c r="D1159" t="n">
        <v>0</v>
      </c>
      <c r="E1159" t="n">
        <v>27.3</v>
      </c>
      <c r="F1159" t="n">
        <v>1.136061487734163</v>
      </c>
      <c r="G1159" t="n">
        <v>224.9000981754577</v>
      </c>
      <c r="H1159" t="n">
        <v>887.0059872040052</v>
      </c>
      <c r="I1159" t="n">
        <v>15.96489695826942</v>
      </c>
      <c r="J1159" t="n">
        <v>15.96489695826942</v>
      </c>
      <c r="K1159" t="n">
        <v>677.8722519398042</v>
      </c>
      <c r="L1159" t="n">
        <v>2</v>
      </c>
      <c r="M1159" t="n">
        <v>171.8743032301735</v>
      </c>
      <c r="N1159" t="n">
        <v>1894.644788667755</v>
      </c>
      <c r="O1159" t="b">
        <v>0</v>
      </c>
      <c r="P1159" t="n">
        <v>15.96489695826942</v>
      </c>
      <c r="Q1159" t="n">
        <v>0</v>
      </c>
      <c r="R1159" t="n">
        <v>0.9398959444879741</v>
      </c>
      <c r="S1159" t="n">
        <v>39.88026204742263</v>
      </c>
      <c r="T1159" t="n">
        <v>85.61107028796707</v>
      </c>
      <c r="U1159" t="n">
        <v>16.98581321889478</v>
      </c>
      <c r="V1159" t="n">
        <v>5.145572521031923</v>
      </c>
      <c r="W1159" t="n">
        <v>0</v>
      </c>
      <c r="X1159" t="n">
        <v>0</v>
      </c>
      <c r="Y1159" t="n">
        <v>-21.42817949427903</v>
      </c>
      <c r="Z1159" t="n">
        <v>90.65698010754247</v>
      </c>
      <c r="AA1159" t="n">
        <v>1894.644788667755</v>
      </c>
      <c r="AB1159" t="b">
        <v>0</v>
      </c>
      <c r="AC1159" t="b">
        <v>1</v>
      </c>
      <c r="AD1159" t="n">
        <v>90.73231034355274</v>
      </c>
      <c r="AE1159" t="n">
        <v>-0</v>
      </c>
      <c r="AF1159" t="n">
        <v>0</v>
      </c>
      <c r="AG1159" t="n">
        <v>0.09315230235042743</v>
      </c>
      <c r="AH1159" t="b">
        <v>0</v>
      </c>
      <c r="AI1159" t="b">
        <v>0</v>
      </c>
      <c r="AJ1159" t="n">
        <v>1894.644788667755</v>
      </c>
      <c r="AK1159" t="n">
        <v>0</v>
      </c>
      <c r="AL1159" t="n">
        <v>16.98581321889478</v>
      </c>
      <c r="AM1159" t="n">
        <v>0</v>
      </c>
      <c r="AN1159" t="n">
        <v>17.01369039668398</v>
      </c>
      <c r="AO1159" t="n">
        <v>0</v>
      </c>
      <c r="AP1159" t="n">
        <v>1</v>
      </c>
      <c r="AQ1159" t="n">
        <v>0</v>
      </c>
      <c r="AR1159" t="n">
        <v>0</v>
      </c>
      <c r="AS1159" t="n">
        <v>0</v>
      </c>
      <c r="AT1159" t="n">
        <v>3.652429745311188</v>
      </c>
      <c r="AU1159" t="n">
        <v>1.148261905782925</v>
      </c>
      <c r="AV1159" t="n">
        <v>3.652429745311188</v>
      </c>
    </row>
    <row r="1160" spans="1:48">
      <c r="A1160" t="n">
        <v>1157</v>
      </c>
      <c r="B1160" t="n">
        <v>0</v>
      </c>
      <c r="C1160" t="n">
        <v>0</v>
      </c>
      <c r="D1160" t="n">
        <v>0</v>
      </c>
      <c r="E1160" t="n">
        <v>31.2</v>
      </c>
      <c r="F1160" t="n">
        <v>1.065576449339747</v>
      </c>
      <c r="G1160" t="n">
        <v>257.0286836290945</v>
      </c>
      <c r="H1160" t="n">
        <v>1013.721128233149</v>
      </c>
      <c r="I1160" t="n">
        <v>17.27503920872513</v>
      </c>
      <c r="J1160" t="n">
        <v>17.27503920872513</v>
      </c>
      <c r="K1160" t="n">
        <v>641.8134762287724</v>
      </c>
      <c r="L1160" t="n">
        <v>3</v>
      </c>
      <c r="M1160" t="n">
        <v>162.7316116198713</v>
      </c>
      <c r="N1160" t="n">
        <v>1341.153052652456</v>
      </c>
      <c r="O1160" t="b">
        <v>1</v>
      </c>
      <c r="P1160" t="n">
        <v>17.27503920872513</v>
      </c>
      <c r="Q1160" t="n">
        <v>0</v>
      </c>
      <c r="R1160" t="n">
        <v>0.9502595471091285</v>
      </c>
      <c r="S1160" t="n">
        <v>39.9130828899421</v>
      </c>
      <c r="T1160" t="n">
        <v>129.4403980340989</v>
      </c>
      <c r="U1160" t="n">
        <v>18.17928508193273</v>
      </c>
      <c r="V1160" t="n">
        <v>6.438424020590745</v>
      </c>
      <c r="W1160" t="n">
        <v>0</v>
      </c>
      <c r="X1160" t="n">
        <v>0</v>
      </c>
      <c r="Y1160" t="n">
        <v>-21.42817949427903</v>
      </c>
      <c r="Z1160" t="n">
        <v>90.66995327298061</v>
      </c>
      <c r="AA1160" t="n">
        <v>1341.153052652456</v>
      </c>
      <c r="AB1160" t="b">
        <v>0</v>
      </c>
      <c r="AC1160" t="b">
        <v>1</v>
      </c>
      <c r="AD1160" t="n">
        <v>90.72487000345056</v>
      </c>
      <c r="AE1160" t="n">
        <v>-0</v>
      </c>
      <c r="AF1160" t="n">
        <v>0</v>
      </c>
      <c r="AG1160" t="n">
        <v>0.117195908381474</v>
      </c>
      <c r="AH1160" t="b">
        <v>0</v>
      </c>
      <c r="AI1160" t="b">
        <v>0</v>
      </c>
      <c r="AJ1160" t="n">
        <v>1341.153052652456</v>
      </c>
      <c r="AK1160" t="n">
        <v>0</v>
      </c>
      <c r="AL1160" t="n">
        <v>18.17928508193273</v>
      </c>
      <c r="AM1160" t="n">
        <v>0</v>
      </c>
      <c r="AN1160" t="n">
        <v>18.24905037072969</v>
      </c>
      <c r="AO1160" t="n">
        <v>0</v>
      </c>
      <c r="AP1160" t="n">
        <v>1</v>
      </c>
      <c r="AQ1160" t="n">
        <v>0</v>
      </c>
      <c r="AR1160" t="n">
        <v>0</v>
      </c>
      <c r="AS1160" t="n">
        <v>0</v>
      </c>
      <c r="AT1160" t="n">
        <v>4.039249274343966</v>
      </c>
      <c r="AU1160" t="n">
        <v>1.269871398798208</v>
      </c>
      <c r="AV1160" t="n">
        <v>4.039249274343966</v>
      </c>
    </row>
    <row r="1161" spans="1:48">
      <c r="A1161" t="n">
        <v>1158</v>
      </c>
      <c r="B1161" t="n">
        <v>0</v>
      </c>
      <c r="C1161" t="n">
        <v>0</v>
      </c>
      <c r="D1161" t="n">
        <v>0</v>
      </c>
      <c r="E1161" t="n">
        <v>35.2</v>
      </c>
      <c r="F1161" t="n">
        <v>1.18496604824019</v>
      </c>
      <c r="G1161" t="n">
        <v>289.981078966158</v>
      </c>
      <c r="H1161" t="n">
        <v>1143.685375442527</v>
      </c>
      <c r="I1161" t="n">
        <v>21.56112900268999</v>
      </c>
      <c r="J1161" t="n">
        <v>21.56112900268999</v>
      </c>
      <c r="K1161" t="n">
        <v>710.0243102041737</v>
      </c>
      <c r="L1161" t="n">
        <v>3</v>
      </c>
      <c r="M1161" t="n">
        <v>180.0264478205309</v>
      </c>
      <c r="N1161" t="n">
        <v>1513.095751710463</v>
      </c>
      <c r="O1161" t="b">
        <v>0</v>
      </c>
      <c r="P1161" t="n">
        <v>21.56112900268999</v>
      </c>
      <c r="Q1161" t="n">
        <v>0</v>
      </c>
      <c r="R1161" t="n">
        <v>0.9511477438184736</v>
      </c>
      <c r="S1161" t="n">
        <v>39.94247350032177</v>
      </c>
      <c r="T1161" t="n">
        <v>143.0633815273281</v>
      </c>
      <c r="U1161" t="n">
        <v>22.66853824005383</v>
      </c>
      <c r="V1161" t="n">
        <v>6.9889689645685</v>
      </c>
      <c r="W1161" t="n">
        <v>0</v>
      </c>
      <c r="X1161" t="n">
        <v>0</v>
      </c>
      <c r="Y1161" t="n">
        <v>-21.42817949427903</v>
      </c>
      <c r="Z1161" t="n">
        <v>90.76632380245482</v>
      </c>
      <c r="AA1161" t="n">
        <v>1513.095751710463</v>
      </c>
      <c r="AB1161" t="b">
        <v>0</v>
      </c>
      <c r="AC1161" t="b">
        <v>1</v>
      </c>
      <c r="AD1161" t="n">
        <v>90.71742966334838</v>
      </c>
      <c r="AE1161" t="n">
        <v>-0</v>
      </c>
      <c r="AF1161" t="n">
        <v>0</v>
      </c>
      <c r="AG1161" t="n">
        <v>0.1176485157316724</v>
      </c>
      <c r="AH1161" t="b">
        <v>0</v>
      </c>
      <c r="AI1161" t="b">
        <v>0</v>
      </c>
      <c r="AJ1161" t="n">
        <v>1513.095751710463</v>
      </c>
      <c r="AK1161" t="n">
        <v>0</v>
      </c>
      <c r="AL1161" t="n">
        <v>22.66853824005383</v>
      </c>
      <c r="AM1161" t="n">
        <v>0</v>
      </c>
      <c r="AN1161" t="n">
        <v>22.72807893160306</v>
      </c>
      <c r="AO1161" t="n">
        <v>0</v>
      </c>
      <c r="AP1161" t="n">
        <v>1</v>
      </c>
      <c r="AQ1161" t="n">
        <v>0</v>
      </c>
      <c r="AR1161" t="n">
        <v>0</v>
      </c>
      <c r="AS1161" t="n">
        <v>0</v>
      </c>
      <c r="AT1161" t="n">
        <v>4.877136225158257</v>
      </c>
      <c r="AU1161" t="n">
        <v>1.53328883159285</v>
      </c>
      <c r="AV1161" t="n">
        <v>4.877136225158257</v>
      </c>
    </row>
    <row r="1162" spans="1:48">
      <c r="A1162" t="n">
        <v>1159</v>
      </c>
      <c r="B1162" t="n">
        <v>0</v>
      </c>
      <c r="C1162" t="n">
        <v>0</v>
      </c>
      <c r="D1162" t="n">
        <v>0</v>
      </c>
      <c r="E1162" t="n">
        <v>39.4</v>
      </c>
      <c r="F1162" t="n">
        <v>1.027892691032827</v>
      </c>
      <c r="G1162" t="n">
        <v>324.5810940700745</v>
      </c>
      <c r="H1162" t="n">
        <v>1280.147835012374</v>
      </c>
      <c r="I1162" t="n">
        <v>21.32608895963483</v>
      </c>
      <c r="J1162" t="n">
        <v>21.32608895963483</v>
      </c>
      <c r="K1162" t="n">
        <v>627.4214740327313</v>
      </c>
      <c r="L1162" t="n">
        <v>3</v>
      </c>
      <c r="M1162" t="n">
        <v>159.0825238419704</v>
      </c>
      <c r="N1162" t="n">
        <v>1693.63558572137</v>
      </c>
      <c r="O1162" t="b">
        <v>0</v>
      </c>
      <c r="P1162" t="n">
        <v>21.32608895963483</v>
      </c>
      <c r="Q1162" t="n">
        <v>0</v>
      </c>
      <c r="R1162" t="n">
        <v>0.948757743810846</v>
      </c>
      <c r="S1162" t="n">
        <v>39.97850115176541</v>
      </c>
      <c r="T1162" t="n">
        <v>126.7381299155439</v>
      </c>
      <c r="U1162" t="n">
        <v>22.47790766268214</v>
      </c>
      <c r="V1162" t="n">
        <v>6.494347722066564</v>
      </c>
      <c r="W1162" t="n">
        <v>0</v>
      </c>
      <c r="X1162" t="n">
        <v>0</v>
      </c>
      <c r="Y1162" t="n">
        <v>-21.42817949427903</v>
      </c>
      <c r="Z1162" t="n">
        <v>90.89758428158507</v>
      </c>
      <c r="AA1162" t="n">
        <v>1693.63558572137</v>
      </c>
      <c r="AB1162" t="b">
        <v>0</v>
      </c>
      <c r="AC1162" t="b">
        <v>1</v>
      </c>
      <c r="AD1162" t="n">
        <v>90.70998932324621</v>
      </c>
      <c r="AE1162" t="n">
        <v>-0</v>
      </c>
      <c r="AF1162" t="n">
        <v>0</v>
      </c>
      <c r="AG1162" t="n">
        <v>0.106568158983492</v>
      </c>
      <c r="AH1162" t="b">
        <v>0</v>
      </c>
      <c r="AI1162" t="b">
        <v>0</v>
      </c>
      <c r="AJ1162" t="n">
        <v>1693.63558572137</v>
      </c>
      <c r="AK1162" t="n">
        <v>0</v>
      </c>
      <c r="AL1162" t="n">
        <v>22.47790766268214</v>
      </c>
      <c r="AM1162" t="n">
        <v>0</v>
      </c>
      <c r="AN1162" t="n">
        <v>22.52509569737367</v>
      </c>
      <c r="AO1162" t="n">
        <v>0</v>
      </c>
      <c r="AP1162" t="n">
        <v>1</v>
      </c>
      <c r="AQ1162" t="n">
        <v>0</v>
      </c>
      <c r="AR1162" t="n">
        <v>0</v>
      </c>
      <c r="AS1162" t="n">
        <v>0</v>
      </c>
      <c r="AT1162" t="n">
        <v>4.748211999728287</v>
      </c>
      <c r="AU1162" t="n">
        <v>1.492757243823407</v>
      </c>
      <c r="AV1162" t="n">
        <v>4.748211999728287</v>
      </c>
    </row>
    <row r="1163" spans="1:48">
      <c r="A1163" t="n">
        <v>1160</v>
      </c>
      <c r="B1163" t="n">
        <v>0</v>
      </c>
      <c r="C1163" t="n">
        <v>0</v>
      </c>
      <c r="D1163" t="n">
        <v>0</v>
      </c>
      <c r="E1163" t="n">
        <v>42.5</v>
      </c>
      <c r="F1163" t="n">
        <v>0.7867965209618362</v>
      </c>
      <c r="G1163" t="n">
        <v>350.1192004562986</v>
      </c>
      <c r="H1163" t="n">
        <v>1380.870126599642</v>
      </c>
      <c r="I1163" t="n">
        <v>18.26539536744367</v>
      </c>
      <c r="J1163" t="n">
        <v>18.26539536744367</v>
      </c>
      <c r="K1163" t="n">
        <v>498.1779844923388</v>
      </c>
      <c r="L1163" t="n">
        <v>3</v>
      </c>
      <c r="M1163" t="n">
        <v>126.3128763925808</v>
      </c>
      <c r="N1163" t="n">
        <v>1826.891177491326</v>
      </c>
      <c r="O1163" t="b">
        <v>0</v>
      </c>
      <c r="P1163" t="n">
        <v>18.26539536744367</v>
      </c>
      <c r="Q1163" t="n">
        <v>0</v>
      </c>
      <c r="R1163" t="n">
        <v>0.9440866587198622</v>
      </c>
      <c r="S1163" t="n">
        <v>40.01587942965217</v>
      </c>
      <c r="T1163" t="n">
        <v>101.1290483229665</v>
      </c>
      <c r="U1163" t="n">
        <v>19.34715971117599</v>
      </c>
      <c r="V1163" t="n">
        <v>5.654462992217589</v>
      </c>
      <c r="W1163" t="n">
        <v>0</v>
      </c>
      <c r="X1163" t="n">
        <v>0</v>
      </c>
      <c r="Y1163" t="n">
        <v>-21.42817949427903</v>
      </c>
      <c r="Z1163" t="n">
        <v>91.04337034747955</v>
      </c>
      <c r="AA1163" t="n">
        <v>1826.891177491326</v>
      </c>
      <c r="AB1163" t="b">
        <v>0</v>
      </c>
      <c r="AC1163" t="b">
        <v>1</v>
      </c>
      <c r="AD1163" t="n">
        <v>90.70254898314403</v>
      </c>
      <c r="AE1163" t="n">
        <v>-0</v>
      </c>
      <c r="AF1163" t="n">
        <v>0</v>
      </c>
      <c r="AG1163" t="n">
        <v>0.09551226608057956</v>
      </c>
      <c r="AH1163" t="b">
        <v>0</v>
      </c>
      <c r="AI1163" t="b">
        <v>0</v>
      </c>
      <c r="AJ1163" t="n">
        <v>1826.891177491326</v>
      </c>
      <c r="AK1163" t="n">
        <v>0</v>
      </c>
      <c r="AL1163" t="n">
        <v>19.34715971117599</v>
      </c>
      <c r="AM1163" t="n">
        <v>0</v>
      </c>
      <c r="AN1163" t="n">
        <v>19.37903753532489</v>
      </c>
      <c r="AO1163" t="n">
        <v>0</v>
      </c>
      <c r="AP1163" t="n">
        <v>1</v>
      </c>
      <c r="AQ1163" t="n">
        <v>0</v>
      </c>
      <c r="AR1163" t="n">
        <v>0</v>
      </c>
      <c r="AS1163" t="n">
        <v>0</v>
      </c>
      <c r="AT1163" t="n">
        <v>4.103347747891607</v>
      </c>
      <c r="AU1163" t="n">
        <v>1.290022870702103</v>
      </c>
      <c r="AV1163" t="n">
        <v>4.103347747891607</v>
      </c>
    </row>
    <row r="1164" spans="1:48">
      <c r="A1164" t="n">
        <v>1161</v>
      </c>
      <c r="B1164" t="n">
        <v>0</v>
      </c>
      <c r="C1164" t="n">
        <v>0</v>
      </c>
      <c r="D1164" t="n">
        <v>0</v>
      </c>
      <c r="E1164" t="n">
        <v>45.4</v>
      </c>
      <c r="F1164" t="n">
        <v>0.824921225119831</v>
      </c>
      <c r="G1164" t="n">
        <v>374.0096870756696</v>
      </c>
      <c r="H1164" t="n">
        <v>1475.094205826441</v>
      </c>
      <c r="I1164" t="n">
        <v>20.43389927851621</v>
      </c>
      <c r="J1164" t="n">
        <v>20.43389927851621</v>
      </c>
      <c r="K1164" t="n">
        <v>521.722755725275</v>
      </c>
      <c r="L1164" t="n">
        <v>3</v>
      </c>
      <c r="M1164" t="n">
        <v>132.2826459749683</v>
      </c>
      <c r="N1164" t="n">
        <v>1951.549634308381</v>
      </c>
      <c r="O1164" t="b">
        <v>0</v>
      </c>
      <c r="P1164" t="n">
        <v>20.43389927851621</v>
      </c>
      <c r="Q1164" t="n">
        <v>0</v>
      </c>
      <c r="R1164" t="n">
        <v>0.9445220487865312</v>
      </c>
      <c r="S1164" t="n">
        <v>40.05081150204247</v>
      </c>
      <c r="T1164" t="n">
        <v>105.8597657424333</v>
      </c>
      <c r="U1164" t="n">
        <v>21.63411569350714</v>
      </c>
      <c r="V1164" t="n">
        <v>5.872882919327964</v>
      </c>
      <c r="W1164" t="n">
        <v>0</v>
      </c>
      <c r="X1164" t="n">
        <v>0</v>
      </c>
      <c r="Y1164" t="n">
        <v>-21.42817949427903</v>
      </c>
      <c r="Z1164" t="n">
        <v>91.18915641337404</v>
      </c>
      <c r="AA1164" t="n">
        <v>1951.549634308381</v>
      </c>
      <c r="AB1164" t="b">
        <v>0</v>
      </c>
      <c r="AC1164" t="b">
        <v>1</v>
      </c>
      <c r="AD1164" t="n">
        <v>90.69510864304185</v>
      </c>
      <c r="AE1164" t="n">
        <v>-0</v>
      </c>
      <c r="AF1164" t="n">
        <v>0</v>
      </c>
      <c r="AG1164" t="n">
        <v>0.1149563952473652</v>
      </c>
      <c r="AH1164" t="b">
        <v>0</v>
      </c>
      <c r="AI1164" t="b">
        <v>0</v>
      </c>
      <c r="AJ1164" t="n">
        <v>1951.549634308381</v>
      </c>
      <c r="AK1164" t="n">
        <v>0</v>
      </c>
      <c r="AL1164" t="n">
        <v>21.63411569350714</v>
      </c>
      <c r="AM1164" t="n">
        <v>0</v>
      </c>
      <c r="AN1164" t="n">
        <v>21.72270670701917</v>
      </c>
      <c r="AO1164" t="n">
        <v>0</v>
      </c>
      <c r="AP1164" t="n">
        <v>1</v>
      </c>
      <c r="AQ1164" t="n">
        <v>0</v>
      </c>
      <c r="AR1164" t="n">
        <v>0</v>
      </c>
      <c r="AS1164" t="n">
        <v>0</v>
      </c>
      <c r="AT1164" t="n">
        <v>4.520574547304275</v>
      </c>
      <c r="AU1164" t="n">
        <v>1.421191893310225</v>
      </c>
      <c r="AV1164" t="n">
        <v>4.520574547304275</v>
      </c>
    </row>
    <row r="1165" spans="1:48">
      <c r="A1165" t="n">
        <v>1162</v>
      </c>
      <c r="B1165" t="n">
        <v>0</v>
      </c>
      <c r="C1165" t="n">
        <v>0</v>
      </c>
      <c r="D1165" t="n">
        <v>0</v>
      </c>
      <c r="E1165" t="n">
        <v>48.2</v>
      </c>
      <c r="F1165" t="n">
        <v>0.663518578558838</v>
      </c>
      <c r="G1165" t="n">
        <v>397.076363811614</v>
      </c>
      <c r="H1165" t="n">
        <v>1566.069178873006</v>
      </c>
      <c r="I1165" t="n">
        <v>18.1355349485022</v>
      </c>
      <c r="J1165" t="n">
        <v>18.1355349485022</v>
      </c>
      <c r="K1165" t="n">
        <v>436.1418048100184</v>
      </c>
      <c r="L1165" t="n">
        <v>4</v>
      </c>
      <c r="M1165" t="n">
        <v>110.5836219092339</v>
      </c>
      <c r="N1165" t="n">
        <v>1396.933707554721</v>
      </c>
      <c r="O1165" t="b">
        <v>1</v>
      </c>
      <c r="P1165" t="n">
        <v>18.1355349485022</v>
      </c>
      <c r="Q1165" t="n">
        <v>0</v>
      </c>
      <c r="R1165" t="n">
        <v>0.9502493700083614</v>
      </c>
      <c r="S1165" t="n">
        <v>40.08958647389299</v>
      </c>
      <c r="T1165" t="n">
        <v>130.4633017549287</v>
      </c>
      <c r="U1165" t="n">
        <v>19.08502706857109</v>
      </c>
      <c r="V1165" t="n">
        <v>6.490631453096952</v>
      </c>
      <c r="W1165" t="n">
        <v>0</v>
      </c>
      <c r="X1165" t="n">
        <v>0</v>
      </c>
      <c r="Y1165" t="n">
        <v>-21.42817949427903</v>
      </c>
      <c r="Z1165" t="n">
        <v>91.2641134934084</v>
      </c>
      <c r="AA1165" t="n">
        <v>1396.933707554721</v>
      </c>
      <c r="AB1165" t="b">
        <v>0</v>
      </c>
      <c r="AC1165" t="b">
        <v>1</v>
      </c>
      <c r="AD1165" t="n">
        <v>90.68766830293967</v>
      </c>
      <c r="AE1165" t="n">
        <v>-0</v>
      </c>
      <c r="AF1165" t="n">
        <v>0</v>
      </c>
      <c r="AG1165" t="n">
        <v>0.1227807869512049</v>
      </c>
      <c r="AH1165" t="b">
        <v>0</v>
      </c>
      <c r="AI1165" t="b">
        <v>0</v>
      </c>
      <c r="AJ1165" t="n">
        <v>1396.933707554721</v>
      </c>
      <c r="AK1165" t="n">
        <v>0</v>
      </c>
      <c r="AL1165" t="n">
        <v>19.08502706857109</v>
      </c>
      <c r="AM1165" t="n">
        <v>0</v>
      </c>
      <c r="AN1165" t="n">
        <v>19.20185840535861</v>
      </c>
      <c r="AO1165" t="n">
        <v>0</v>
      </c>
      <c r="AP1165" t="n">
        <v>1</v>
      </c>
      <c r="AQ1165" t="n">
        <v>0</v>
      </c>
      <c r="AR1165" t="n">
        <v>0</v>
      </c>
      <c r="AS1165" t="n">
        <v>0</v>
      </c>
      <c r="AT1165" t="n">
        <v>4.210342684814754</v>
      </c>
      <c r="AU1165" t="n">
        <v>1.323660262451586</v>
      </c>
      <c r="AV1165" t="n">
        <v>4.210342684814754</v>
      </c>
    </row>
    <row r="1166" spans="1:48">
      <c r="A1166" t="n">
        <v>1163</v>
      </c>
      <c r="B1166" t="n">
        <v>0</v>
      </c>
      <c r="C1166" t="n">
        <v>0</v>
      </c>
      <c r="D1166" t="n">
        <v>0</v>
      </c>
      <c r="E1166" t="n">
        <v>50.3</v>
      </c>
      <c r="F1166" t="n">
        <v>0.6043377939781571</v>
      </c>
      <c r="G1166" t="n">
        <v>414.3763713635722</v>
      </c>
      <c r="H1166" t="n">
        <v>1634.300408657929</v>
      </c>
      <c r="I1166" t="n">
        <v>17.61388079776074</v>
      </c>
      <c r="J1166" t="n">
        <v>17.61388079776074</v>
      </c>
      <c r="K1166" t="n">
        <v>405.9115900026166</v>
      </c>
      <c r="L1166" t="n">
        <v>4</v>
      </c>
      <c r="M1166" t="n">
        <v>102.9187601426513</v>
      </c>
      <c r="N1166" t="n">
        <v>1457.795964522873</v>
      </c>
      <c r="O1166" t="b">
        <v>0</v>
      </c>
      <c r="P1166" t="n">
        <v>17.61388079776074</v>
      </c>
      <c r="Q1166" t="n">
        <v>0</v>
      </c>
      <c r="R1166" t="n">
        <v>0.9489637007728856</v>
      </c>
      <c r="S1166" t="n">
        <v>40.12044738785093</v>
      </c>
      <c r="T1166" t="n">
        <v>121.5850256977216</v>
      </c>
      <c r="U1166" t="n">
        <v>18.56117445105126</v>
      </c>
      <c r="V1166" t="n">
        <v>6.205249753045308</v>
      </c>
      <c r="W1166" t="n">
        <v>0</v>
      </c>
      <c r="X1166" t="n">
        <v>0</v>
      </c>
      <c r="Y1166" t="n">
        <v>-21.42817949427903</v>
      </c>
      <c r="Z1166" t="n">
        <v>91.33823819099014</v>
      </c>
      <c r="AA1166" t="n">
        <v>1457.795964522873</v>
      </c>
      <c r="AB1166" t="b">
        <v>0</v>
      </c>
      <c r="AC1166" t="b">
        <v>1</v>
      </c>
      <c r="AD1166" t="n">
        <v>90.68022796283749</v>
      </c>
      <c r="AE1166" t="n">
        <v>-0</v>
      </c>
      <c r="AF1166" t="n">
        <v>0</v>
      </c>
      <c r="AG1166" t="n">
        <v>0.1269902591062601</v>
      </c>
      <c r="AH1166" t="b">
        <v>0</v>
      </c>
      <c r="AI1166" t="b">
        <v>0</v>
      </c>
      <c r="AJ1166" t="n">
        <v>1457.795964522873</v>
      </c>
      <c r="AK1166" t="n">
        <v>0</v>
      </c>
      <c r="AL1166" t="n">
        <v>18.56117445105126</v>
      </c>
      <c r="AM1166" t="n">
        <v>0</v>
      </c>
      <c r="AN1166" t="n">
        <v>18.56896739483093</v>
      </c>
      <c r="AO1166" t="n">
        <v>0</v>
      </c>
      <c r="AP1166" t="n">
        <v>1</v>
      </c>
      <c r="AQ1166" t="n">
        <v>0</v>
      </c>
      <c r="AR1166" t="n">
        <v>0</v>
      </c>
      <c r="AS1166" t="n">
        <v>0</v>
      </c>
      <c r="AT1166" t="n">
        <v>4.052242622198305</v>
      </c>
      <c r="AU1166" t="n">
        <v>1.273956286779661</v>
      </c>
      <c r="AV1166" t="n">
        <v>4.052242622198305</v>
      </c>
    </row>
    <row r="1167" spans="1:48">
      <c r="A1167" t="n">
        <v>1164</v>
      </c>
      <c r="B1167" t="n">
        <v>0</v>
      </c>
      <c r="C1167" t="n">
        <v>0</v>
      </c>
      <c r="D1167" t="n">
        <v>0</v>
      </c>
      <c r="E1167" t="n">
        <v>52.6</v>
      </c>
      <c r="F1167" t="n">
        <v>0.5857969121951934</v>
      </c>
      <c r="G1167" t="n">
        <v>433.3239986823837</v>
      </c>
      <c r="H1167" t="n">
        <v>1709.029850803321</v>
      </c>
      <c r="I1167" t="n">
        <v>18.0703630868843</v>
      </c>
      <c r="J1167" t="n">
        <v>18.0703630868843</v>
      </c>
      <c r="K1167" t="n">
        <v>398.2222472082818</v>
      </c>
      <c r="L1167" t="n">
        <v>4</v>
      </c>
      <c r="M1167" t="n">
        <v>100.9691296167043</v>
      </c>
      <c r="N1167" t="n">
        <v>1524.454626916563</v>
      </c>
      <c r="O1167" t="b">
        <v>0</v>
      </c>
      <c r="P1167" t="n">
        <v>18.0703630868843</v>
      </c>
      <c r="Q1167" t="n">
        <v>0</v>
      </c>
      <c r="R1167" t="n">
        <v>0.94843060853343</v>
      </c>
      <c r="S1167" t="n">
        <v>40.1511951884867</v>
      </c>
      <c r="T1167" t="n">
        <v>119.3488384707247</v>
      </c>
      <c r="U1167" t="n">
        <v>19.05291006458208</v>
      </c>
      <c r="V1167" t="n">
        <v>6.154746972177236</v>
      </c>
      <c r="W1167" t="n">
        <v>0</v>
      </c>
      <c r="X1167" t="n">
        <v>0</v>
      </c>
      <c r="Y1167" t="n">
        <v>-21.42817949427903</v>
      </c>
      <c r="Z1167" t="n">
        <v>91.44804462079898</v>
      </c>
      <c r="AA1167" t="n">
        <v>1524.454626916563</v>
      </c>
      <c r="AB1167" t="b">
        <v>0</v>
      </c>
      <c r="AC1167" t="b">
        <v>1</v>
      </c>
      <c r="AD1167" t="n">
        <v>90.67278762273531</v>
      </c>
      <c r="AE1167" t="n">
        <v>-0</v>
      </c>
      <c r="AF1167" t="n">
        <v>0</v>
      </c>
      <c r="AG1167" t="n">
        <v>0.1300633179813178</v>
      </c>
      <c r="AH1167" t="b">
        <v>0</v>
      </c>
      <c r="AI1167" t="b">
        <v>0</v>
      </c>
      <c r="AJ1167" t="n">
        <v>1524.454626916563</v>
      </c>
      <c r="AK1167" t="n">
        <v>0</v>
      </c>
      <c r="AL1167" t="n">
        <v>19.05291006458208</v>
      </c>
      <c r="AM1167" t="n">
        <v>0</v>
      </c>
      <c r="AN1167" t="n">
        <v>19.06001066005075</v>
      </c>
      <c r="AO1167" t="n">
        <v>0</v>
      </c>
      <c r="AP1167" t="n">
        <v>1</v>
      </c>
      <c r="AQ1167" t="n">
        <v>0</v>
      </c>
      <c r="AR1167" t="n">
        <v>0</v>
      </c>
      <c r="AS1167" t="n">
        <v>0</v>
      </c>
      <c r="AT1167" t="n">
        <v>4.125219668776681</v>
      </c>
      <c r="AU1167" t="n">
        <v>1.296899031315697</v>
      </c>
      <c r="AV1167" t="n">
        <v>4.125219668776681</v>
      </c>
    </row>
    <row r="1168" spans="1:48">
      <c r="A1168" t="n">
        <v>1165</v>
      </c>
      <c r="B1168" t="n">
        <v>0</v>
      </c>
      <c r="C1168" t="n">
        <v>0</v>
      </c>
      <c r="D1168" t="n">
        <v>0</v>
      </c>
      <c r="E1168" t="n">
        <v>54.5</v>
      </c>
      <c r="F1168" t="n">
        <v>0.5524745572410703</v>
      </c>
      <c r="G1168" t="n">
        <v>448.9763864674889</v>
      </c>
      <c r="H1168" t="n">
        <v>1770.762868227776</v>
      </c>
      <c r="I1168" t="n">
        <v>17.9647567891876</v>
      </c>
      <c r="J1168" t="n">
        <v>17.9647567891876</v>
      </c>
      <c r="K1168" t="n">
        <v>382.0931252450085</v>
      </c>
      <c r="L1168" t="n">
        <v>4</v>
      </c>
      <c r="M1168" t="n">
        <v>96.87959565035712</v>
      </c>
      <c r="N1168" t="n">
        <v>1579.520478459176</v>
      </c>
      <c r="O1168" t="b">
        <v>0</v>
      </c>
      <c r="P1168" t="n">
        <v>17.9647567891876</v>
      </c>
      <c r="Q1168" t="n">
        <v>0</v>
      </c>
      <c r="R1168" t="n">
        <v>0.9475481982198557</v>
      </c>
      <c r="S1168" t="n">
        <v>40.18306934597111</v>
      </c>
      <c r="T1168" t="n">
        <v>114.6215172675336</v>
      </c>
      <c r="U1168" t="n">
        <v>18.95920104427164</v>
      </c>
      <c r="V1168" t="n">
        <v>6.012105103456065</v>
      </c>
      <c r="W1168" t="n">
        <v>0</v>
      </c>
      <c r="X1168" t="n">
        <v>0</v>
      </c>
      <c r="Y1168" t="n">
        <v>-21.42817949427903</v>
      </c>
      <c r="Z1168" t="n">
        <v>91.57594094991204</v>
      </c>
      <c r="AA1168" t="n">
        <v>1579.520478459176</v>
      </c>
      <c r="AB1168" t="b">
        <v>0</v>
      </c>
      <c r="AC1168" t="b">
        <v>1</v>
      </c>
      <c r="AD1168" t="n">
        <v>90.66534728263314</v>
      </c>
      <c r="AE1168" t="n">
        <v>-0</v>
      </c>
      <c r="AF1168" t="n">
        <v>0</v>
      </c>
      <c r="AG1168" t="n">
        <v>0.1100055478469432</v>
      </c>
      <c r="AH1168" t="b">
        <v>0</v>
      </c>
      <c r="AI1168" t="b">
        <v>0</v>
      </c>
      <c r="AJ1168" t="n">
        <v>1579.520478459176</v>
      </c>
      <c r="AK1168" t="n">
        <v>0</v>
      </c>
      <c r="AL1168" t="n">
        <v>18.95920104427164</v>
      </c>
      <c r="AM1168" t="n">
        <v>0</v>
      </c>
      <c r="AN1168" t="n">
        <v>18.96564149367632</v>
      </c>
      <c r="AO1168" t="n">
        <v>0</v>
      </c>
      <c r="AP1168" t="n">
        <v>1</v>
      </c>
      <c r="AQ1168" t="n">
        <v>0</v>
      </c>
      <c r="AR1168" t="n">
        <v>0</v>
      </c>
      <c r="AS1168" t="n">
        <v>0</v>
      </c>
      <c r="AT1168" t="n">
        <v>4.086735359166087</v>
      </c>
      <c r="AU1168" t="n">
        <v>1.284800217710061</v>
      </c>
      <c r="AV1168" t="n">
        <v>4.086735359166087</v>
      </c>
    </row>
    <row r="1169" spans="1:48">
      <c r="A1169" t="n">
        <v>1166</v>
      </c>
      <c r="B1169" t="n">
        <v>0</v>
      </c>
      <c r="C1169" t="n">
        <v>0</v>
      </c>
      <c r="D1169" t="n">
        <v>0</v>
      </c>
      <c r="E1169" t="n">
        <v>56.6</v>
      </c>
      <c r="F1169" t="n">
        <v>0.5376381921738629</v>
      </c>
      <c r="G1169" t="n">
        <v>466.2763940194471</v>
      </c>
      <c r="H1169" t="n">
        <v>1838.994098012699</v>
      </c>
      <c r="I1169" t="n">
        <v>18.37810124300293</v>
      </c>
      <c r="J1169" t="n">
        <v>18.37810124300293</v>
      </c>
      <c r="K1169" t="n">
        <v>376.3817806326988</v>
      </c>
      <c r="L1169" t="n">
        <v>4</v>
      </c>
      <c r="M1169" t="n">
        <v>95.43148596163762</v>
      </c>
      <c r="N1169" t="n">
        <v>1640.382735427328</v>
      </c>
      <c r="O1169" t="b">
        <v>0</v>
      </c>
      <c r="P1169" t="n">
        <v>18.37810124300293</v>
      </c>
      <c r="Q1169" t="n">
        <v>0</v>
      </c>
      <c r="R1169" t="n">
        <v>0.9470690396890701</v>
      </c>
      <c r="S1169" t="n">
        <v>40.21529944069086</v>
      </c>
      <c r="T1169" t="n">
        <v>112.9653344429199</v>
      </c>
      <c r="U1169" t="n">
        <v>19.40523918830311</v>
      </c>
      <c r="V1169" t="n">
        <v>5.979363633909117</v>
      </c>
      <c r="W1169" t="n">
        <v>0</v>
      </c>
      <c r="X1169" t="n">
        <v>0</v>
      </c>
      <c r="Y1169" t="n">
        <v>-21.42817949427903</v>
      </c>
      <c r="Z1169" t="n">
        <v>91.71485909507975</v>
      </c>
      <c r="AA1169" t="n">
        <v>1640.382735427328</v>
      </c>
      <c r="AB1169" t="b">
        <v>0</v>
      </c>
      <c r="AC1169" t="b">
        <v>1</v>
      </c>
      <c r="AD1169" t="n">
        <v>90.65790694253096</v>
      </c>
      <c r="AE1169" t="n">
        <v>-0</v>
      </c>
      <c r="AF1169" t="n">
        <v>0</v>
      </c>
      <c r="AG1169" t="n">
        <v>0.1068801576096982</v>
      </c>
      <c r="AH1169" t="b">
        <v>0</v>
      </c>
      <c r="AI1169" t="b">
        <v>0</v>
      </c>
      <c r="AJ1169" t="n">
        <v>1640.382735427328</v>
      </c>
      <c r="AK1169" t="n">
        <v>0</v>
      </c>
      <c r="AL1169" t="n">
        <v>19.40523918830311</v>
      </c>
      <c r="AM1169" t="n">
        <v>0</v>
      </c>
      <c r="AN1169" t="n">
        <v>19.41105169389084</v>
      </c>
      <c r="AO1169" t="n">
        <v>0</v>
      </c>
      <c r="AP1169" t="n">
        <v>1</v>
      </c>
      <c r="AQ1169" t="n">
        <v>0</v>
      </c>
      <c r="AR1169" t="n">
        <v>0</v>
      </c>
      <c r="AS1169" t="n">
        <v>0</v>
      </c>
      <c r="AT1169" t="n">
        <v>4.155064432039647</v>
      </c>
      <c r="AU1169" t="n">
        <v>1.306281718220481</v>
      </c>
      <c r="AV1169" t="n">
        <v>4.155064432039647</v>
      </c>
    </row>
    <row r="1170" spans="1:48">
      <c r="A1170" t="n">
        <v>1167</v>
      </c>
      <c r="B1170" t="n">
        <v>0</v>
      </c>
      <c r="C1170" t="n">
        <v>0</v>
      </c>
      <c r="D1170" t="n">
        <v>0</v>
      </c>
      <c r="E1170" t="n">
        <v>58.3</v>
      </c>
      <c r="F1170" t="n">
        <v>0.4636393407301265</v>
      </c>
      <c r="G1170" t="n">
        <v>480.2811620376991</v>
      </c>
      <c r="H1170" t="n">
        <v>1894.228903076685</v>
      </c>
      <c r="I1170" t="n">
        <v>16.99458419560154</v>
      </c>
      <c r="J1170" t="n">
        <v>16.99458419560154</v>
      </c>
      <c r="K1170" t="n">
        <v>337.8985845348329</v>
      </c>
      <c r="L1170" t="n">
        <v>4</v>
      </c>
      <c r="M1170" t="n">
        <v>85.67408329990693</v>
      </c>
      <c r="N1170" t="n">
        <v>1689.652181544403</v>
      </c>
      <c r="O1170" t="b">
        <v>0</v>
      </c>
      <c r="P1170" t="n">
        <v>16.99458419560154</v>
      </c>
      <c r="Q1170" t="n">
        <v>0</v>
      </c>
      <c r="R1170" t="n">
        <v>0.9448690973368505</v>
      </c>
      <c r="S1170" t="n">
        <v>40.24857230903325</v>
      </c>
      <c r="T1170" t="n">
        <v>101.6513068932535</v>
      </c>
      <c r="U1170" t="n">
        <v>17.98617844895279</v>
      </c>
      <c r="V1170" t="n">
        <v>5.604128305913889</v>
      </c>
      <c r="W1170" t="n">
        <v>0</v>
      </c>
      <c r="X1170" t="n">
        <v>0</v>
      </c>
      <c r="Y1170" t="n">
        <v>-21.42817949427903</v>
      </c>
      <c r="Z1170" t="n">
        <v>91.86042390890557</v>
      </c>
      <c r="AA1170" t="n">
        <v>1689.652181544403</v>
      </c>
      <c r="AB1170" t="b">
        <v>0</v>
      </c>
      <c r="AC1170" t="b">
        <v>1</v>
      </c>
      <c r="AD1170" t="n">
        <v>90.65046660242878</v>
      </c>
      <c r="AE1170" t="n">
        <v>-0</v>
      </c>
      <c r="AF1170" t="n">
        <v>0</v>
      </c>
      <c r="AG1170" t="n">
        <v>0.1072831030850166</v>
      </c>
      <c r="AH1170" t="b">
        <v>0</v>
      </c>
      <c r="AI1170" t="b">
        <v>0</v>
      </c>
      <c r="AJ1170" t="n">
        <v>1689.652181544403</v>
      </c>
      <c r="AK1170" t="n">
        <v>0</v>
      </c>
      <c r="AL1170" t="n">
        <v>17.98617844895279</v>
      </c>
      <c r="AM1170" t="n">
        <v>0</v>
      </c>
      <c r="AN1170" t="n">
        <v>17.99083167364768</v>
      </c>
      <c r="AO1170" t="n">
        <v>0</v>
      </c>
      <c r="AP1170" t="n">
        <v>1</v>
      </c>
      <c r="AQ1170" t="n">
        <v>0</v>
      </c>
      <c r="AR1170" t="n">
        <v>0</v>
      </c>
      <c r="AS1170" t="n">
        <v>0</v>
      </c>
      <c r="AT1170" t="n">
        <v>3.866049801888566</v>
      </c>
      <c r="AU1170" t="n">
        <v>1.215420425010814</v>
      </c>
      <c r="AV1170" t="n">
        <v>3.866049801888566</v>
      </c>
    </row>
    <row r="1171" spans="1:48">
      <c r="A1171" t="n">
        <v>1168</v>
      </c>
      <c r="B1171" t="n">
        <v>0</v>
      </c>
      <c r="C1171" t="n">
        <v>0</v>
      </c>
      <c r="D1171" t="n">
        <v>0</v>
      </c>
      <c r="E1171" t="n">
        <v>60</v>
      </c>
      <c r="F1171" t="n">
        <v>0.4411377782389696</v>
      </c>
      <c r="G1171" t="n">
        <v>494.285930055951</v>
      </c>
      <c r="H1171" t="n">
        <v>1949.463708140671</v>
      </c>
      <c r="I1171" t="n">
        <v>16.95970756861881</v>
      </c>
      <c r="J1171" t="n">
        <v>16.95970756861881</v>
      </c>
      <c r="K1171" t="n">
        <v>327.6509965759909</v>
      </c>
      <c r="L1171" t="n">
        <v>4</v>
      </c>
      <c r="M1171" t="n">
        <v>83.0758104908699</v>
      </c>
      <c r="N1171" t="n">
        <v>1738.921627661478</v>
      </c>
      <c r="O1171" t="b">
        <v>0</v>
      </c>
      <c r="P1171" t="n">
        <v>16.95970756861881</v>
      </c>
      <c r="Q1171" t="n">
        <v>0</v>
      </c>
      <c r="R1171" t="n">
        <v>0.9440506651359996</v>
      </c>
      <c r="S1171" t="n">
        <v>40.28061916843749</v>
      </c>
      <c r="T1171" t="n">
        <v>98.65393896034537</v>
      </c>
      <c r="U1171" t="n">
        <v>17.96482773112141</v>
      </c>
      <c r="V1171" t="n">
        <v>5.519622266545042</v>
      </c>
      <c r="W1171" t="n">
        <v>0</v>
      </c>
      <c r="X1171" t="n">
        <v>0</v>
      </c>
      <c r="Y1171" t="n">
        <v>-21.42817949427903</v>
      </c>
      <c r="Z1171" t="n">
        <v>92.0059887227314</v>
      </c>
      <c r="AA1171" t="n">
        <v>1738.921627661478</v>
      </c>
      <c r="AB1171" t="b">
        <v>0</v>
      </c>
      <c r="AC1171" t="b">
        <v>1</v>
      </c>
      <c r="AD1171" t="n">
        <v>90.6430262623266</v>
      </c>
      <c r="AE1171" t="n">
        <v>-0</v>
      </c>
      <c r="AF1171" t="n">
        <v>0</v>
      </c>
      <c r="AG1171" t="n">
        <v>0.1007470156654779</v>
      </c>
      <c r="AH1171" t="b">
        <v>0</v>
      </c>
      <c r="AI1171" t="b">
        <v>0</v>
      </c>
      <c r="AJ1171" t="n">
        <v>1738.921627661478</v>
      </c>
      <c r="AK1171" t="n">
        <v>0</v>
      </c>
      <c r="AL1171" t="n">
        <v>17.96482773112141</v>
      </c>
      <c r="AM1171" t="n">
        <v>0</v>
      </c>
      <c r="AN1171" t="n">
        <v>18.02116365671756</v>
      </c>
      <c r="AO1171" t="n">
        <v>0</v>
      </c>
      <c r="AP1171" t="n">
        <v>1</v>
      </c>
      <c r="AQ1171" t="n">
        <v>0</v>
      </c>
      <c r="AR1171" t="n">
        <v>0</v>
      </c>
      <c r="AS1171" t="n">
        <v>0</v>
      </c>
      <c r="AT1171" t="n">
        <v>3.861849883682751</v>
      </c>
      <c r="AU1171" t="n">
        <v>1.214100042027587</v>
      </c>
      <c r="AV1171" t="n">
        <v>3.861849883682751</v>
      </c>
    </row>
    <row r="1172" spans="1:48">
      <c r="A1172" t="n">
        <v>1169</v>
      </c>
      <c r="B1172" t="n">
        <v>0</v>
      </c>
      <c r="C1172" t="n">
        <v>0</v>
      </c>
      <c r="D1172" t="n">
        <v>0</v>
      </c>
      <c r="E1172" t="n">
        <v>61.5</v>
      </c>
      <c r="F1172" t="n">
        <v>0.438476212980671</v>
      </c>
      <c r="G1172" t="n">
        <v>506.6430783073498</v>
      </c>
      <c r="H1172" t="n">
        <v>1998.200300844187</v>
      </c>
      <c r="I1172" t="n">
        <v>17.40556374005694</v>
      </c>
      <c r="J1172" t="n">
        <v>17.40556374005694</v>
      </c>
      <c r="K1172" t="n">
        <v>328.063083279778</v>
      </c>
      <c r="L1172" t="n">
        <v>5</v>
      </c>
      <c r="M1172" t="n">
        <v>83.18029494923377</v>
      </c>
      <c r="N1172" t="n">
        <v>1346.787002768982</v>
      </c>
      <c r="O1172" t="b">
        <v>1</v>
      </c>
      <c r="P1172" t="n">
        <v>17.40556374005694</v>
      </c>
      <c r="Q1172" t="n">
        <v>0</v>
      </c>
      <c r="R1172" t="n">
        <v>0.9504242902993385</v>
      </c>
      <c r="S1172" t="n">
        <v>40.31307502803971</v>
      </c>
      <c r="T1172" t="n">
        <v>129.8503224063032</v>
      </c>
      <c r="U1172" t="n">
        <v>18.31346685654995</v>
      </c>
      <c r="V1172" t="n">
        <v>6.437421888152201</v>
      </c>
      <c r="W1172" t="n">
        <v>0</v>
      </c>
      <c r="X1172" t="n">
        <v>0</v>
      </c>
      <c r="Y1172" t="n">
        <v>-21.42817949427903</v>
      </c>
      <c r="Z1172" t="n">
        <v>92.0528811931956</v>
      </c>
      <c r="AA1172" t="n">
        <v>1346.787002768982</v>
      </c>
      <c r="AB1172" t="b">
        <v>0</v>
      </c>
      <c r="AC1172" t="b">
        <v>1</v>
      </c>
      <c r="AD1172" t="n">
        <v>90.63558592222442</v>
      </c>
      <c r="AE1172" t="n">
        <v>-0</v>
      </c>
      <c r="AF1172" t="n">
        <v>0</v>
      </c>
      <c r="AG1172" t="n">
        <v>0.09113839353534636</v>
      </c>
      <c r="AH1172" t="b">
        <v>0</v>
      </c>
      <c r="AI1172" t="b">
        <v>0</v>
      </c>
      <c r="AJ1172" t="n">
        <v>1346.787002768982</v>
      </c>
      <c r="AK1172" t="n">
        <v>0</v>
      </c>
      <c r="AL1172" t="n">
        <v>18.31346685654995</v>
      </c>
      <c r="AM1172" t="n">
        <v>0</v>
      </c>
      <c r="AN1172" t="n">
        <v>18.37457643469065</v>
      </c>
      <c r="AO1172" t="n">
        <v>0</v>
      </c>
      <c r="AP1172" t="n">
        <v>1</v>
      </c>
      <c r="AQ1172" t="n">
        <v>0</v>
      </c>
      <c r="AR1172" t="n">
        <v>0</v>
      </c>
      <c r="AS1172" t="n">
        <v>0</v>
      </c>
      <c r="AT1172" t="n">
        <v>4.062766752260616</v>
      </c>
      <c r="AU1172" t="n">
        <v>1.277264894606429</v>
      </c>
      <c r="AV1172" t="n">
        <v>4.062766752260616</v>
      </c>
    </row>
    <row r="1173" spans="1:48">
      <c r="A1173" t="n">
        <v>1170</v>
      </c>
      <c r="B1173" t="n">
        <v>0</v>
      </c>
      <c r="C1173" t="n">
        <v>0</v>
      </c>
      <c r="D1173" t="n">
        <v>0</v>
      </c>
      <c r="E1173" t="n">
        <v>63.1</v>
      </c>
      <c r="F1173" t="n">
        <v>0.3882907031716769</v>
      </c>
      <c r="G1173" t="n">
        <v>519.8240364421752</v>
      </c>
      <c r="H1173" t="n">
        <v>2050.185999727939</v>
      </c>
      <c r="I1173" t="n">
        <v>16.4745178815127</v>
      </c>
      <c r="J1173" t="n">
        <v>16.4745178815127</v>
      </c>
      <c r="K1173" t="n">
        <v>302.6409829577285</v>
      </c>
      <c r="L1173" t="n">
        <v>5</v>
      </c>
      <c r="M1173" t="n">
        <v>76.73452914749707</v>
      </c>
      <c r="N1173" t="n">
        <v>1381.825363816631</v>
      </c>
      <c r="O1173" t="b">
        <v>0</v>
      </c>
      <c r="P1173" t="n">
        <v>16.4745178815127</v>
      </c>
      <c r="Q1173" t="n">
        <v>0</v>
      </c>
      <c r="R1173" t="n">
        <v>0.949098973833651</v>
      </c>
      <c r="S1173" t="n">
        <v>40.34258962537687</v>
      </c>
      <c r="T1173" t="n">
        <v>119.9552975111413</v>
      </c>
      <c r="U1173" t="n">
        <v>17.35806099859949</v>
      </c>
      <c r="V1173" t="n">
        <v>6.105847737406791</v>
      </c>
      <c r="W1173" t="n">
        <v>0</v>
      </c>
      <c r="X1173" t="n">
        <v>0</v>
      </c>
      <c r="Y1173" t="n">
        <v>-21.42817949427903</v>
      </c>
      <c r="Z1173" t="n">
        <v>92.1038188128461</v>
      </c>
      <c r="AA1173" t="n">
        <v>1381.825363816631</v>
      </c>
      <c r="AB1173" t="b">
        <v>0</v>
      </c>
      <c r="AC1173" t="b">
        <v>1</v>
      </c>
      <c r="AD1173" t="n">
        <v>90.62814558212224</v>
      </c>
      <c r="AE1173" t="n">
        <v>-0</v>
      </c>
      <c r="AF1173" t="n">
        <v>0</v>
      </c>
      <c r="AG1173" t="n">
        <v>0.07648729936113852</v>
      </c>
      <c r="AH1173" t="b">
        <v>0</v>
      </c>
      <c r="AI1173" t="b">
        <v>0</v>
      </c>
      <c r="AJ1173" t="n">
        <v>1381.825363816631</v>
      </c>
      <c r="AK1173" t="n">
        <v>0</v>
      </c>
      <c r="AL1173" t="n">
        <v>17.35806099859949</v>
      </c>
      <c r="AM1173" t="n">
        <v>0</v>
      </c>
      <c r="AN1173" t="n">
        <v>17.35986278098621</v>
      </c>
      <c r="AO1173" t="n">
        <v>0</v>
      </c>
      <c r="AP1173" t="n">
        <v>1</v>
      </c>
      <c r="AQ1173" t="n">
        <v>0</v>
      </c>
      <c r="AR1173" t="n">
        <v>0</v>
      </c>
      <c r="AS1173" t="n">
        <v>0</v>
      </c>
      <c r="AT1173" t="n">
        <v>3.835599117717018</v>
      </c>
      <c r="AU1173" t="n">
        <v>1.2058472468589</v>
      </c>
      <c r="AV1173" t="n">
        <v>3.835599117717018</v>
      </c>
    </row>
    <row r="1174" spans="1:48">
      <c r="A1174" t="n">
        <v>1171</v>
      </c>
      <c r="B1174" t="n">
        <v>0</v>
      </c>
      <c r="C1174" t="n">
        <v>0</v>
      </c>
      <c r="D1174" t="n">
        <v>0</v>
      </c>
      <c r="E1174" t="n">
        <v>64.3</v>
      </c>
      <c r="F1174" t="n">
        <v>0.3416943076659624</v>
      </c>
      <c r="G1174" t="n">
        <v>529.7097550432942</v>
      </c>
      <c r="H1174" t="n">
        <v>2089.175273890752</v>
      </c>
      <c r="I1174" t="n">
        <v>15.46005982034997</v>
      </c>
      <c r="J1174" t="n">
        <v>15.46005982034997</v>
      </c>
      <c r="K1174" t="n">
        <v>278.7048851728991</v>
      </c>
      <c r="L1174" t="n">
        <v>5</v>
      </c>
      <c r="M1174" t="n">
        <v>70.66553883694196</v>
      </c>
      <c r="N1174" t="n">
        <v>1408.104134602367</v>
      </c>
      <c r="O1174" t="b">
        <v>0</v>
      </c>
      <c r="P1174" t="n">
        <v>15.46005982034997</v>
      </c>
      <c r="Q1174" t="n">
        <v>0</v>
      </c>
      <c r="R1174" t="n">
        <v>0.9476595044428434</v>
      </c>
      <c r="S1174" t="n">
        <v>40.37127226262536</v>
      </c>
      <c r="T1174" t="n">
        <v>110.6357427110187</v>
      </c>
      <c r="U1174" t="n">
        <v>16.31393949817386</v>
      </c>
      <c r="V1174" t="n">
        <v>5.790729599828779</v>
      </c>
      <c r="W1174" t="n">
        <v>0</v>
      </c>
      <c r="X1174" t="n">
        <v>0</v>
      </c>
      <c r="Y1174" t="n">
        <v>-21.42817949427903</v>
      </c>
      <c r="Z1174" t="n">
        <v>92.17506175691976</v>
      </c>
      <c r="AA1174" t="n">
        <v>1408.104134602367</v>
      </c>
      <c r="AB1174" t="b">
        <v>0</v>
      </c>
      <c r="AC1174" t="b">
        <v>1</v>
      </c>
      <c r="AD1174" t="n">
        <v>90.62070524202007</v>
      </c>
      <c r="AE1174" t="n">
        <v>-0</v>
      </c>
      <c r="AF1174" t="n">
        <v>0</v>
      </c>
      <c r="AG1174" t="n">
        <v>0.06793239412832547</v>
      </c>
      <c r="AH1174" t="b">
        <v>0</v>
      </c>
      <c r="AI1174" t="b">
        <v>0</v>
      </c>
      <c r="AJ1174" t="n">
        <v>1408.104134602367</v>
      </c>
      <c r="AK1174" t="n">
        <v>0</v>
      </c>
      <c r="AL1174" t="n">
        <v>16.31393949817386</v>
      </c>
      <c r="AM1174" t="n">
        <v>0</v>
      </c>
      <c r="AN1174" t="n">
        <v>16.31549307584404</v>
      </c>
      <c r="AO1174" t="n">
        <v>0</v>
      </c>
      <c r="AP1174" t="n">
        <v>1</v>
      </c>
      <c r="AQ1174" t="n">
        <v>0</v>
      </c>
      <c r="AR1174" t="n">
        <v>0</v>
      </c>
      <c r="AS1174" t="n">
        <v>0</v>
      </c>
      <c r="AT1174" t="n">
        <v>3.61181661902381</v>
      </c>
      <c r="AU1174" t="n">
        <v>1.135493828354355</v>
      </c>
      <c r="AV1174" t="n">
        <v>3.61181661902381</v>
      </c>
    </row>
    <row r="1175" spans="1:48">
      <c r="A1175" t="n">
        <v>1172</v>
      </c>
      <c r="B1175" t="n">
        <v>0</v>
      </c>
      <c r="C1175" t="n">
        <v>0</v>
      </c>
      <c r="D1175" t="n">
        <v>0</v>
      </c>
      <c r="E1175" t="n">
        <v>65.7</v>
      </c>
      <c r="F1175" t="n">
        <v>0.4115987328311448</v>
      </c>
      <c r="G1175" t="n">
        <v>541.2430934112664</v>
      </c>
      <c r="H1175" t="n">
        <v>2134.662760414034</v>
      </c>
      <c r="I1175" t="n">
        <v>18.07010488448669</v>
      </c>
      <c r="J1175" t="n">
        <v>18.07010488448669</v>
      </c>
      <c r="K1175" t="n">
        <v>318.8156910894479</v>
      </c>
      <c r="L1175" t="n">
        <v>5</v>
      </c>
      <c r="M1175" t="n">
        <v>80.83562147298375</v>
      </c>
      <c r="N1175" t="n">
        <v>1438.762700519059</v>
      </c>
      <c r="O1175" t="b">
        <v>0</v>
      </c>
      <c r="P1175" t="n">
        <v>18.07010488448669</v>
      </c>
      <c r="Q1175" t="n">
        <v>0</v>
      </c>
      <c r="R1175" t="n">
        <v>0.9497236212329719</v>
      </c>
      <c r="S1175" t="n">
        <v>40.39894988812989</v>
      </c>
      <c r="T1175" t="n">
        <v>126.2832194616817</v>
      </c>
      <c r="U1175" t="n">
        <v>19.02669837886868</v>
      </c>
      <c r="V1175" t="n">
        <v>6.349062973575215</v>
      </c>
      <c r="W1175" t="n">
        <v>0</v>
      </c>
      <c r="X1175" t="n">
        <v>0</v>
      </c>
      <c r="Y1175" t="n">
        <v>-21.42817949427903</v>
      </c>
      <c r="Z1175" t="n">
        <v>92.24547231854078</v>
      </c>
      <c r="AA1175" t="n">
        <v>1438.762700519059</v>
      </c>
      <c r="AB1175" t="b">
        <v>0</v>
      </c>
      <c r="AC1175" t="b">
        <v>1</v>
      </c>
      <c r="AD1175" t="n">
        <v>90.61326490191789</v>
      </c>
      <c r="AE1175" t="n">
        <v>-0</v>
      </c>
      <c r="AF1175" t="n">
        <v>0</v>
      </c>
      <c r="AG1175" t="n">
        <v>0.06291529663114354</v>
      </c>
      <c r="AH1175" t="b">
        <v>0</v>
      </c>
      <c r="AI1175" t="b">
        <v>0</v>
      </c>
      <c r="AJ1175" t="n">
        <v>1438.762700519059</v>
      </c>
      <c r="AK1175" t="n">
        <v>0</v>
      </c>
      <c r="AL1175" t="n">
        <v>19.02669837886868</v>
      </c>
      <c r="AM1175" t="n">
        <v>0</v>
      </c>
      <c r="AN1175" t="n">
        <v>19.0285001612554</v>
      </c>
      <c r="AO1175" t="n">
        <v>0</v>
      </c>
      <c r="AP1175" t="n">
        <v>1</v>
      </c>
      <c r="AQ1175" t="n">
        <v>0</v>
      </c>
      <c r="AR1175" t="n">
        <v>0</v>
      </c>
      <c r="AS1175" t="n">
        <v>0</v>
      </c>
      <c r="AT1175" t="n">
        <v>4.154499284262793</v>
      </c>
      <c r="AU1175" t="n">
        <v>1.306104045353773</v>
      </c>
      <c r="AV1175" t="n">
        <v>4.154499284262793</v>
      </c>
    </row>
    <row r="1176" spans="1:48">
      <c r="A1176" t="n">
        <v>1173</v>
      </c>
      <c r="B1176" t="n">
        <v>0</v>
      </c>
      <c r="C1176" t="n">
        <v>0</v>
      </c>
      <c r="D1176" t="n">
        <v>0</v>
      </c>
      <c r="E1176" t="n">
        <v>67.09999999999999</v>
      </c>
      <c r="F1176" t="n">
        <v>0.3452440943427799</v>
      </c>
      <c r="G1176" t="n">
        <v>552.7764317792385</v>
      </c>
      <c r="H1176" t="n">
        <v>2180.150246937316</v>
      </c>
      <c r="I1176" t="n">
        <v>16.46295582800575</v>
      </c>
      <c r="J1176" t="n">
        <v>16.46295582800575</v>
      </c>
      <c r="K1176" t="n">
        <v>284.4000554977046</v>
      </c>
      <c r="L1176" t="n">
        <v>5</v>
      </c>
      <c r="M1176" t="n">
        <v>72.10954753998594</v>
      </c>
      <c r="N1176" t="n">
        <v>1469.421266435751</v>
      </c>
      <c r="O1176" t="b">
        <v>0</v>
      </c>
      <c r="P1176" t="n">
        <v>16.46295582800575</v>
      </c>
      <c r="Q1176" t="n">
        <v>0</v>
      </c>
      <c r="R1176" t="n">
        <v>0.9477912877126923</v>
      </c>
      <c r="S1176" t="n">
        <v>40.43002441259236</v>
      </c>
      <c r="T1176" t="n">
        <v>112.8808215955778</v>
      </c>
      <c r="U1176" t="n">
        <v>17.36981130912888</v>
      </c>
      <c r="V1176" t="n">
        <v>5.893362337438447</v>
      </c>
      <c r="W1176" t="n">
        <v>0</v>
      </c>
      <c r="X1176" t="n">
        <v>0</v>
      </c>
      <c r="Y1176" t="n">
        <v>-21.42817949427903</v>
      </c>
      <c r="Z1176" t="n">
        <v>92.31588288016179</v>
      </c>
      <c r="AA1176" t="n">
        <v>1469.421266435751</v>
      </c>
      <c r="AB1176" t="b">
        <v>0</v>
      </c>
      <c r="AC1176" t="b">
        <v>1</v>
      </c>
      <c r="AD1176" t="n">
        <v>90.60582456181571</v>
      </c>
      <c r="AE1176" t="n">
        <v>-0</v>
      </c>
      <c r="AF1176" t="n">
        <v>0</v>
      </c>
      <c r="AG1176" t="n">
        <v>0.07789469297054896</v>
      </c>
      <c r="AH1176" t="b">
        <v>0</v>
      </c>
      <c r="AI1176" t="b">
        <v>0</v>
      </c>
      <c r="AJ1176" t="n">
        <v>1469.421266435751</v>
      </c>
      <c r="AK1176" t="n">
        <v>0</v>
      </c>
      <c r="AL1176" t="n">
        <v>17.36981130912888</v>
      </c>
      <c r="AM1176" t="n">
        <v>0</v>
      </c>
      <c r="AN1176" t="n">
        <v>17.37136488679906</v>
      </c>
      <c r="AO1176" t="n">
        <v>0</v>
      </c>
      <c r="AP1176" t="n">
        <v>1</v>
      </c>
      <c r="AQ1176" t="n">
        <v>0</v>
      </c>
      <c r="AR1176" t="n">
        <v>0</v>
      </c>
      <c r="AS1176" t="n">
        <v>0</v>
      </c>
      <c r="AT1176" t="n">
        <v>3.805049388158129</v>
      </c>
      <c r="AU1176" t="n">
        <v>1.196242930518668</v>
      </c>
      <c r="AV1176" t="n">
        <v>3.805049388158129</v>
      </c>
    </row>
    <row r="1177" spans="1:48">
      <c r="A1177" t="n">
        <v>1174</v>
      </c>
      <c r="B1177" t="n">
        <v>0</v>
      </c>
      <c r="C1177" t="n">
        <v>0</v>
      </c>
      <c r="D1177" t="n">
        <v>0</v>
      </c>
      <c r="E1177" t="n">
        <v>68.3</v>
      </c>
      <c r="F1177" t="n">
        <v>0.3740915564643821</v>
      </c>
      <c r="G1177" t="n">
        <v>562.6621503803575</v>
      </c>
      <c r="H1177" t="n">
        <v>2219.13952110013</v>
      </c>
      <c r="I1177" t="n">
        <v>17.78497579003087</v>
      </c>
      <c r="J1177" t="n">
        <v>17.78497579003087</v>
      </c>
      <c r="K1177" t="n">
        <v>301.8401157255358</v>
      </c>
      <c r="L1177" t="n">
        <v>5</v>
      </c>
      <c r="M1177" t="n">
        <v>76.53146950444621</v>
      </c>
      <c r="N1177" t="n">
        <v>1495.700037221488</v>
      </c>
      <c r="O1177" t="b">
        <v>0</v>
      </c>
      <c r="P1177" t="n">
        <v>17.78497579003087</v>
      </c>
      <c r="Q1177" t="n">
        <v>0</v>
      </c>
      <c r="R1177" t="n">
        <v>0.9486912570487548</v>
      </c>
      <c r="S1177" t="n">
        <v>40.45942328159293</v>
      </c>
      <c r="T1177" t="n">
        <v>119.6892808859369</v>
      </c>
      <c r="U1177" t="n">
        <v>18.74685326536837</v>
      </c>
      <c r="V1177" t="n">
        <v>6.1411065469959</v>
      </c>
      <c r="W1177" t="n">
        <v>0</v>
      </c>
      <c r="X1177" t="n">
        <v>0</v>
      </c>
      <c r="Y1177" t="n">
        <v>-21.42817949427903</v>
      </c>
      <c r="Z1177" t="n">
        <v>92.38629344178281</v>
      </c>
      <c r="AA1177" t="n">
        <v>1495.700037221488</v>
      </c>
      <c r="AB1177" t="b">
        <v>0</v>
      </c>
      <c r="AC1177" t="b">
        <v>1</v>
      </c>
      <c r="AD1177" t="n">
        <v>90.59838422171353</v>
      </c>
      <c r="AE1177" t="n">
        <v>-0</v>
      </c>
      <c r="AF1177" t="n">
        <v>0</v>
      </c>
      <c r="AG1177" t="n">
        <v>0.09250444492125964</v>
      </c>
      <c r="AH1177" t="b">
        <v>0</v>
      </c>
      <c r="AI1177" t="b">
        <v>0</v>
      </c>
      <c r="AJ1177" t="n">
        <v>1495.700037221488</v>
      </c>
      <c r="AK1177" t="n">
        <v>0</v>
      </c>
      <c r="AL1177" t="n">
        <v>18.74685326536837</v>
      </c>
      <c r="AM1177" t="n">
        <v>0</v>
      </c>
      <c r="AN1177" t="n">
        <v>18.74840684303854</v>
      </c>
      <c r="AO1177" t="n">
        <v>0</v>
      </c>
      <c r="AP1177" t="n">
        <v>1</v>
      </c>
      <c r="AQ1177" t="n">
        <v>0</v>
      </c>
      <c r="AR1177" t="n">
        <v>0</v>
      </c>
      <c r="AS1177" t="n">
        <v>0</v>
      </c>
      <c r="AT1177" t="n">
        <v>4.073484801856639</v>
      </c>
      <c r="AU1177" t="n">
        <v>1.280634467442485</v>
      </c>
      <c r="AV1177" t="n">
        <v>4.073484801856639</v>
      </c>
    </row>
    <row r="1178" spans="1:48">
      <c r="A1178" t="n">
        <v>1175</v>
      </c>
      <c r="B1178" t="n">
        <v>0</v>
      </c>
      <c r="C1178" t="n">
        <v>0</v>
      </c>
      <c r="D1178" t="n">
        <v>0</v>
      </c>
      <c r="E1178" t="n">
        <v>69.7</v>
      </c>
      <c r="F1178" t="n">
        <v>0.3250563464663596</v>
      </c>
      <c r="G1178" t="n">
        <v>574.1954887483298</v>
      </c>
      <c r="H1178" t="n">
        <v>2264.627007623413</v>
      </c>
      <c r="I1178" t="n">
        <v>16.65419187753878</v>
      </c>
      <c r="J1178" t="n">
        <v>16.65419187753878</v>
      </c>
      <c r="K1178" t="n">
        <v>276.9715554146001</v>
      </c>
      <c r="L1178" t="n">
        <v>5</v>
      </c>
      <c r="M1178" t="n">
        <v>70.22605360410752</v>
      </c>
      <c r="N1178" t="n">
        <v>1526.35860313818</v>
      </c>
      <c r="O1178" t="b">
        <v>0</v>
      </c>
      <c r="P1178" t="n">
        <v>16.65419187753878</v>
      </c>
      <c r="Q1178" t="n">
        <v>0</v>
      </c>
      <c r="R1178" t="n">
        <v>0.9471363438036964</v>
      </c>
      <c r="S1178" t="n">
        <v>40.49063548881337</v>
      </c>
      <c r="T1178" t="n">
        <v>110.0084043350688</v>
      </c>
      <c r="U1178" t="n">
        <v>17.58373225406556</v>
      </c>
      <c r="V1178" t="n">
        <v>5.815446465473045</v>
      </c>
      <c r="W1178" t="n">
        <v>0</v>
      </c>
      <c r="X1178" t="n">
        <v>0</v>
      </c>
      <c r="Y1178" t="n">
        <v>-21.42817949427903</v>
      </c>
      <c r="Z1178" t="n">
        <v>92.49609987159165</v>
      </c>
      <c r="AA1178" t="n">
        <v>1526.35860313818</v>
      </c>
      <c r="AB1178" t="b">
        <v>0</v>
      </c>
      <c r="AC1178" t="b">
        <v>1</v>
      </c>
      <c r="AD1178" t="n">
        <v>90.59094388161135</v>
      </c>
      <c r="AE1178" t="n">
        <v>-0</v>
      </c>
      <c r="AF1178" t="n">
        <v>0</v>
      </c>
      <c r="AG1178" t="n">
        <v>0.1029685187866518</v>
      </c>
      <c r="AH1178" t="b">
        <v>0</v>
      </c>
      <c r="AI1178" t="b">
        <v>0</v>
      </c>
      <c r="AJ1178" t="n">
        <v>1526.35860313818</v>
      </c>
      <c r="AK1178" t="n">
        <v>0</v>
      </c>
      <c r="AL1178" t="n">
        <v>17.58373225406556</v>
      </c>
      <c r="AM1178" t="n">
        <v>0</v>
      </c>
      <c r="AN1178" t="n">
        <v>17.58494799753823</v>
      </c>
      <c r="AO1178" t="n">
        <v>0</v>
      </c>
      <c r="AP1178" t="n">
        <v>1</v>
      </c>
      <c r="AQ1178" t="n">
        <v>0</v>
      </c>
      <c r="AR1178" t="n">
        <v>0</v>
      </c>
      <c r="AS1178" t="n">
        <v>0</v>
      </c>
      <c r="AT1178" t="n">
        <v>3.829368585687549</v>
      </c>
      <c r="AU1178" t="n">
        <v>1.203888473362604</v>
      </c>
      <c r="AV1178" t="n">
        <v>3.829368585687549</v>
      </c>
    </row>
    <row r="1179" spans="1:48">
      <c r="A1179" t="n">
        <v>1176</v>
      </c>
      <c r="B1179" t="n">
        <v>0</v>
      </c>
      <c r="C1179" t="n">
        <v>0</v>
      </c>
      <c r="D1179" t="n">
        <v>0</v>
      </c>
      <c r="E1179" t="n">
        <v>70.59999999999999</v>
      </c>
      <c r="F1179" t="n">
        <v>0.2423497243368526</v>
      </c>
      <c r="G1179" t="n">
        <v>581.6097776991689</v>
      </c>
      <c r="H1179" t="n">
        <v>2293.868963245522</v>
      </c>
      <c r="I1179" t="n">
        <v>14.19082671053332</v>
      </c>
      <c r="J1179" t="n">
        <v>14.19082671053332</v>
      </c>
      <c r="K1179" t="n">
        <v>232.995417629662</v>
      </c>
      <c r="L1179" t="n">
        <v>5</v>
      </c>
      <c r="M1179" t="n">
        <v>59.0759172489001</v>
      </c>
      <c r="N1179" t="n">
        <v>1546.067681227482</v>
      </c>
      <c r="O1179" t="b">
        <v>0</v>
      </c>
      <c r="P1179" t="n">
        <v>14.19082671053332</v>
      </c>
      <c r="Q1179" t="n">
        <v>0</v>
      </c>
      <c r="R1179" t="n">
        <v>0.9437379358623277</v>
      </c>
      <c r="S1179" t="n">
        <v>40.52074894403331</v>
      </c>
      <c r="T1179" t="n">
        <v>92.87507212036161</v>
      </c>
      <c r="U1179" t="n">
        <v>15.0368297927609</v>
      </c>
      <c r="V1179" t="n">
        <v>5.225343264426726</v>
      </c>
      <c r="W1179" t="n">
        <v>0</v>
      </c>
      <c r="X1179" t="n">
        <v>0</v>
      </c>
      <c r="Y1179" t="n">
        <v>-21.42817949427903</v>
      </c>
      <c r="Z1179" t="n">
        <v>92.61785560078293</v>
      </c>
      <c r="AA1179" t="n">
        <v>1546.067681227482</v>
      </c>
      <c r="AB1179" t="b">
        <v>0</v>
      </c>
      <c r="AC1179" t="b">
        <v>1</v>
      </c>
      <c r="AD1179" t="n">
        <v>90.58350354150917</v>
      </c>
      <c r="AE1179" t="n">
        <v>-0</v>
      </c>
      <c r="AF1179" t="n">
        <v>0</v>
      </c>
      <c r="AG1179" t="n">
        <v>0.1132620386878079</v>
      </c>
      <c r="AH1179" t="b">
        <v>0</v>
      </c>
      <c r="AI1179" t="b">
        <v>0</v>
      </c>
      <c r="AJ1179" t="n">
        <v>1546.067681227482</v>
      </c>
      <c r="AK1179" t="n">
        <v>0</v>
      </c>
      <c r="AL1179" t="n">
        <v>15.0368297927609</v>
      </c>
      <c r="AM1179" t="n">
        <v>0</v>
      </c>
      <c r="AN1179" t="n">
        <v>15.03765944000784</v>
      </c>
      <c r="AO1179" t="n">
        <v>0</v>
      </c>
      <c r="AP1179" t="n">
        <v>1</v>
      </c>
      <c r="AQ1179" t="n">
        <v>0</v>
      </c>
      <c r="AR1179" t="n">
        <v>0</v>
      </c>
      <c r="AS1179" t="n">
        <v>0</v>
      </c>
      <c r="AT1179" t="n">
        <v>3.321731946235261</v>
      </c>
      <c r="AU1179" t="n">
        <v>1.044296131905243</v>
      </c>
      <c r="AV1179" t="n">
        <v>3.321731946235261</v>
      </c>
    </row>
    <row r="1180" spans="1:48">
      <c r="A1180" t="n">
        <v>1177</v>
      </c>
      <c r="B1180" t="n">
        <v>0</v>
      </c>
      <c r="C1180" t="n">
        <v>0</v>
      </c>
      <c r="D1180" t="n">
        <v>0</v>
      </c>
      <c r="E1180" t="n">
        <v>71.59999999999999</v>
      </c>
      <c r="F1180" t="n">
        <v>0.2888780895195602</v>
      </c>
      <c r="G1180" t="n">
        <v>589.8478765334348</v>
      </c>
      <c r="H1180" t="n">
        <v>2326.360025047867</v>
      </c>
      <c r="I1180" t="n">
        <v>16.05369729899891</v>
      </c>
      <c r="J1180" t="n">
        <v>16.05369729899891</v>
      </c>
      <c r="K1180" t="n">
        <v>259.9000910254381</v>
      </c>
      <c r="L1180" t="n">
        <v>5</v>
      </c>
      <c r="M1180" t="n">
        <v>65.89758900239302</v>
      </c>
      <c r="N1180" t="n">
        <v>1567.966656882262</v>
      </c>
      <c r="O1180" t="b">
        <v>0</v>
      </c>
      <c r="P1180" t="n">
        <v>16.05369729899891</v>
      </c>
      <c r="Q1180" t="n">
        <v>0</v>
      </c>
      <c r="R1180" t="n">
        <v>0.9458279871654933</v>
      </c>
      <c r="S1180" t="n">
        <v>40.5480577798705</v>
      </c>
      <c r="T1180" t="n">
        <v>103.3707025919018</v>
      </c>
      <c r="U1180" t="n">
        <v>16.97316797223295</v>
      </c>
      <c r="V1180" t="n">
        <v>5.599799027520476</v>
      </c>
      <c r="W1180" t="n">
        <v>0</v>
      </c>
      <c r="X1180" t="n">
        <v>0</v>
      </c>
      <c r="Y1180" t="n">
        <v>-21.42817949427903</v>
      </c>
      <c r="Z1180" t="n">
        <v>92.74575192989599</v>
      </c>
      <c r="AA1180" t="n">
        <v>1567.966656882262</v>
      </c>
      <c r="AB1180" t="b">
        <v>0</v>
      </c>
      <c r="AC1180" t="b">
        <v>1</v>
      </c>
      <c r="AD1180" t="n">
        <v>90.576063201407</v>
      </c>
      <c r="AE1180" t="n">
        <v>-0</v>
      </c>
      <c r="AF1180" t="n">
        <v>0</v>
      </c>
      <c r="AG1180" t="n">
        <v>0.1215305820816609</v>
      </c>
      <c r="AH1180" t="b">
        <v>0</v>
      </c>
      <c r="AI1180" t="b">
        <v>0</v>
      </c>
      <c r="AJ1180" t="n">
        <v>1567.966656882262</v>
      </c>
      <c r="AK1180" t="n">
        <v>0</v>
      </c>
      <c r="AL1180" t="n">
        <v>16.97316797223295</v>
      </c>
      <c r="AM1180" t="n">
        <v>0</v>
      </c>
      <c r="AN1180" t="n">
        <v>16.97408724896086</v>
      </c>
      <c r="AO1180" t="n">
        <v>0</v>
      </c>
      <c r="AP1180" t="n">
        <v>1</v>
      </c>
      <c r="AQ1180" t="n">
        <v>0</v>
      </c>
      <c r="AR1180" t="n">
        <v>0</v>
      </c>
      <c r="AS1180" t="n">
        <v>0</v>
      </c>
      <c r="AT1180" t="n">
        <v>3.696763407472583</v>
      </c>
      <c r="AU1180" t="n">
        <v>1.162199656527928</v>
      </c>
      <c r="AV1180" t="n">
        <v>3.696763407472583</v>
      </c>
    </row>
    <row r="1181" spans="1:48">
      <c r="A1181" t="n">
        <v>1178</v>
      </c>
      <c r="B1181" t="n">
        <v>0</v>
      </c>
      <c r="C1181" t="n">
        <v>0</v>
      </c>
      <c r="D1181" t="n">
        <v>0</v>
      </c>
      <c r="E1181" t="n">
        <v>72.59999999999999</v>
      </c>
      <c r="F1181" t="n">
        <v>0.2688045842515692</v>
      </c>
      <c r="G1181" t="n">
        <v>598.0859753677007</v>
      </c>
      <c r="H1181" t="n">
        <v>2358.851086850212</v>
      </c>
      <c r="I1181" t="n">
        <v>15.68152229250009</v>
      </c>
      <c r="J1181" t="n">
        <v>15.68152229250009</v>
      </c>
      <c r="K1181" t="n">
        <v>250.3778945683592</v>
      </c>
      <c r="L1181" t="n">
        <v>5</v>
      </c>
      <c r="M1181" t="n">
        <v>63.48323898792068</v>
      </c>
      <c r="N1181" t="n">
        <v>1589.865632537043</v>
      </c>
      <c r="O1181" t="b">
        <v>0</v>
      </c>
      <c r="P1181" t="n">
        <v>15.68152229250009</v>
      </c>
      <c r="Q1181" t="n">
        <v>0</v>
      </c>
      <c r="R1181" t="n">
        <v>0.9450264707715541</v>
      </c>
      <c r="S1181" t="n">
        <v>40.57780386873867</v>
      </c>
      <c r="T1181" t="n">
        <v>99.66787682072948</v>
      </c>
      <c r="U1181" t="n">
        <v>16.59373867030108</v>
      </c>
      <c r="V1181" t="n">
        <v>5.47909493954154</v>
      </c>
      <c r="W1181" t="n">
        <v>0</v>
      </c>
      <c r="X1181" t="n">
        <v>0</v>
      </c>
      <c r="Y1181" t="n">
        <v>-21.42817949427903</v>
      </c>
      <c r="Z1181" t="n">
        <v>92.87364825900904</v>
      </c>
      <c r="AA1181" t="n">
        <v>1589.865632537043</v>
      </c>
      <c r="AB1181" t="b">
        <v>0</v>
      </c>
      <c r="AC1181" t="b">
        <v>1</v>
      </c>
      <c r="AD1181" t="n">
        <v>90.56862286130482</v>
      </c>
      <c r="AE1181" t="n">
        <v>-0</v>
      </c>
      <c r="AF1181" t="n">
        <v>0</v>
      </c>
      <c r="AG1181" t="n">
        <v>0.1317294172246813</v>
      </c>
      <c r="AH1181" t="b">
        <v>0</v>
      </c>
      <c r="AI1181" t="b">
        <v>0</v>
      </c>
      <c r="AJ1181" t="n">
        <v>1589.865632537043</v>
      </c>
      <c r="AK1181" t="n">
        <v>0</v>
      </c>
      <c r="AL1181" t="n">
        <v>16.59373867030108</v>
      </c>
      <c r="AM1181" t="n">
        <v>0</v>
      </c>
      <c r="AN1181" t="n">
        <v>16.59456831754803</v>
      </c>
      <c r="AO1181" t="n">
        <v>0</v>
      </c>
      <c r="AP1181" t="n">
        <v>1</v>
      </c>
      <c r="AQ1181" t="n">
        <v>0</v>
      </c>
      <c r="AR1181" t="n">
        <v>0</v>
      </c>
      <c r="AS1181" t="n">
        <v>0</v>
      </c>
      <c r="AT1181" t="n">
        <v>3.61714579554721</v>
      </c>
      <c r="AU1181" t="n">
        <v>1.13716923098157</v>
      </c>
      <c r="AV1181" t="n">
        <v>3.61714579554721</v>
      </c>
    </row>
    <row r="1182" spans="1:48">
      <c r="A1182" t="n">
        <v>1179</v>
      </c>
      <c r="B1182" t="n">
        <v>0</v>
      </c>
      <c r="C1182" t="n">
        <v>0</v>
      </c>
      <c r="D1182" t="n">
        <v>0</v>
      </c>
      <c r="E1182" t="n">
        <v>73.5</v>
      </c>
      <c r="F1182" t="n">
        <v>0.2192369068075077</v>
      </c>
      <c r="G1182" t="n">
        <v>605.50026431854</v>
      </c>
      <c r="H1182" t="n">
        <v>2388.093042472321</v>
      </c>
      <c r="I1182" t="n">
        <v>14.24050917358275</v>
      </c>
      <c r="J1182" t="n">
        <v>14.24050917358275</v>
      </c>
      <c r="K1182" t="n">
        <v>224.5859393312023</v>
      </c>
      <c r="L1182" t="n">
        <v>5</v>
      </c>
      <c r="M1182" t="n">
        <v>56.94369658499045</v>
      </c>
      <c r="N1182" t="n">
        <v>1609.574710626345</v>
      </c>
      <c r="O1182" t="b">
        <v>0</v>
      </c>
      <c r="P1182" t="n">
        <v>14.24050917358275</v>
      </c>
      <c r="Q1182" t="n">
        <v>0</v>
      </c>
      <c r="R1182" t="n">
        <v>0.9426878074675052</v>
      </c>
      <c r="S1182" t="n">
        <v>40.60729026294104</v>
      </c>
      <c r="T1182" t="n">
        <v>89.62266833661997</v>
      </c>
      <c r="U1182" t="n">
        <v>15.10628339602624</v>
      </c>
      <c r="V1182" t="n">
        <v>5.136471622984288</v>
      </c>
      <c r="W1182" t="n">
        <v>0</v>
      </c>
      <c r="X1182" t="n">
        <v>0</v>
      </c>
      <c r="Y1182" t="n">
        <v>-21.42817949427903</v>
      </c>
      <c r="Z1182" t="n">
        <v>92.99801650380786</v>
      </c>
      <c r="AA1182" t="n">
        <v>1609.574710626345</v>
      </c>
      <c r="AB1182" t="b">
        <v>0</v>
      </c>
      <c r="AC1182" t="b">
        <v>1</v>
      </c>
      <c r="AD1182" t="n">
        <v>90.56118252120264</v>
      </c>
      <c r="AE1182" t="n">
        <v>-0</v>
      </c>
      <c r="AF1182" t="n">
        <v>0</v>
      </c>
      <c r="AG1182" t="n">
        <v>0.1346125735145938</v>
      </c>
      <c r="AH1182" t="b">
        <v>0</v>
      </c>
      <c r="AI1182" t="b">
        <v>0</v>
      </c>
      <c r="AJ1182" t="n">
        <v>1609.574710626345</v>
      </c>
      <c r="AK1182" t="n">
        <v>0</v>
      </c>
      <c r="AL1182" t="n">
        <v>15.10628339602624</v>
      </c>
      <c r="AM1182" t="n">
        <v>0</v>
      </c>
      <c r="AN1182" t="n">
        <v>15.1068717331321</v>
      </c>
      <c r="AO1182" t="n">
        <v>0</v>
      </c>
      <c r="AP1182" t="n">
        <v>1</v>
      </c>
      <c r="AQ1182" t="n">
        <v>0</v>
      </c>
      <c r="AR1182" t="n">
        <v>0</v>
      </c>
      <c r="AS1182" t="n">
        <v>0</v>
      </c>
      <c r="AT1182" t="n">
        <v>3.324491661848811</v>
      </c>
      <c r="AU1182" t="n">
        <v>1.045163739643325</v>
      </c>
      <c r="AV1182" t="n">
        <v>3.324491661848811</v>
      </c>
    </row>
    <row r="1183" spans="1:48">
      <c r="A1183" t="n">
        <v>1180</v>
      </c>
      <c r="B1183" t="n">
        <v>0</v>
      </c>
      <c r="C1183" t="n">
        <v>0</v>
      </c>
      <c r="D1183" t="n">
        <v>0</v>
      </c>
      <c r="E1183" t="n">
        <v>74.2</v>
      </c>
      <c r="F1183" t="n">
        <v>0.1875811218517534</v>
      </c>
      <c r="G1183" t="n">
        <v>611.2669335025261</v>
      </c>
      <c r="H1183" t="n">
        <v>2410.836785733963</v>
      </c>
      <c r="I1183" t="n">
        <v>13.3343032354443</v>
      </c>
      <c r="J1183" t="n">
        <v>13.3343032354443</v>
      </c>
      <c r="K1183" t="n">
        <v>208.3103295426442</v>
      </c>
      <c r="L1183" t="n">
        <v>5</v>
      </c>
      <c r="M1183" t="n">
        <v>52.81702067511262</v>
      </c>
      <c r="N1183" t="n">
        <v>1624.903993584691</v>
      </c>
      <c r="O1183" t="b">
        <v>0</v>
      </c>
      <c r="P1183" t="n">
        <v>13.3343032354443</v>
      </c>
      <c r="Q1183" t="n">
        <v>0</v>
      </c>
      <c r="R1183" t="n">
        <v>0.9409097957657208</v>
      </c>
      <c r="S1183" t="n">
        <v>40.63520621022654</v>
      </c>
      <c r="T1183" t="n">
        <v>83.28485101501985</v>
      </c>
      <c r="U1183" t="n">
        <v>14.17171262904402</v>
      </c>
      <c r="V1183" t="n">
        <v>4.921318856099049</v>
      </c>
      <c r="W1183" t="n">
        <v>0</v>
      </c>
      <c r="X1183" t="n">
        <v>0</v>
      </c>
      <c r="Y1183" t="n">
        <v>-21.42817949427903</v>
      </c>
      <c r="Z1183" t="n">
        <v>93.12238474860668</v>
      </c>
      <c r="AA1183" t="n">
        <v>1624.903993584691</v>
      </c>
      <c r="AB1183" t="b">
        <v>0</v>
      </c>
      <c r="AC1183" t="b">
        <v>1</v>
      </c>
      <c r="AD1183" t="n">
        <v>90.55374218110046</v>
      </c>
      <c r="AE1183" t="n">
        <v>-0</v>
      </c>
      <c r="AF1183" t="n">
        <v>0</v>
      </c>
      <c r="AG1183" t="n">
        <v>0.136113780777473</v>
      </c>
      <c r="AH1183" t="b">
        <v>0</v>
      </c>
      <c r="AI1183" t="b">
        <v>0</v>
      </c>
      <c r="AJ1183" t="n">
        <v>1624.903993584691</v>
      </c>
      <c r="AK1183" t="n">
        <v>0</v>
      </c>
      <c r="AL1183" t="n">
        <v>14.17171262904402</v>
      </c>
      <c r="AM1183" t="n">
        <v>0</v>
      </c>
      <c r="AN1183" t="n">
        <v>14.1721630746407</v>
      </c>
      <c r="AO1183" t="n">
        <v>0</v>
      </c>
      <c r="AP1183" t="n">
        <v>1</v>
      </c>
      <c r="AQ1183" t="n">
        <v>0</v>
      </c>
      <c r="AR1183" t="n">
        <v>0</v>
      </c>
      <c r="AS1183" t="n">
        <v>0</v>
      </c>
      <c r="AT1183" t="n">
        <v>3.142685968617906</v>
      </c>
      <c r="AU1183" t="n">
        <v>0.9880071161491976</v>
      </c>
      <c r="AV1183" t="n">
        <v>3.142685968617906</v>
      </c>
    </row>
    <row r="1184" spans="1:48">
      <c r="A1184" t="n">
        <v>1181</v>
      </c>
      <c r="B1184" t="n">
        <v>0</v>
      </c>
      <c r="C1184" t="n">
        <v>0</v>
      </c>
      <c r="D1184" t="n">
        <v>0</v>
      </c>
      <c r="E1184" t="n">
        <v>74.90000000000001</v>
      </c>
      <c r="F1184" t="n">
        <v>0.197105272452152</v>
      </c>
      <c r="G1184" t="n">
        <v>617.0336026865123</v>
      </c>
      <c r="H1184" t="n">
        <v>2433.580528995604</v>
      </c>
      <c r="I1184" t="n">
        <v>13.86512783674283</v>
      </c>
      <c r="J1184" t="n">
        <v>13.86512783674283</v>
      </c>
      <c r="K1184" t="n">
        <v>214.5786182999621</v>
      </c>
      <c r="L1184" t="n">
        <v>5</v>
      </c>
      <c r="M1184" t="n">
        <v>54.40634338234332</v>
      </c>
      <c r="N1184" t="n">
        <v>1640.233276543037</v>
      </c>
      <c r="O1184" t="b">
        <v>0</v>
      </c>
      <c r="P1184" t="n">
        <v>13.86512783674283</v>
      </c>
      <c r="Q1184" t="n">
        <v>0</v>
      </c>
      <c r="R1184" t="n">
        <v>0.9415355899065008</v>
      </c>
      <c r="S1184" t="n">
        <v>40.66215663699514</v>
      </c>
      <c r="T1184" t="n">
        <v>85.73396330841443</v>
      </c>
      <c r="U1184" t="n">
        <v>14.72607938072708</v>
      </c>
      <c r="V1184" t="n">
        <v>5.012385589804154</v>
      </c>
      <c r="W1184" t="n">
        <v>0</v>
      </c>
      <c r="X1184" t="n">
        <v>0</v>
      </c>
      <c r="Y1184" t="n">
        <v>-21.42817949427903</v>
      </c>
      <c r="Z1184" t="n">
        <v>93.25514050892211</v>
      </c>
      <c r="AA1184" t="n">
        <v>1640.233276543037</v>
      </c>
      <c r="AB1184" t="b">
        <v>0</v>
      </c>
      <c r="AC1184" t="b">
        <v>1</v>
      </c>
      <c r="AD1184" t="n">
        <v>90.54630184099828</v>
      </c>
      <c r="AE1184" t="n">
        <v>-0</v>
      </c>
      <c r="AF1184" t="n">
        <v>0</v>
      </c>
      <c r="AG1184" t="n">
        <v>0.1358784047651331</v>
      </c>
      <c r="AH1184" t="b">
        <v>0</v>
      </c>
      <c r="AI1184" t="b">
        <v>0</v>
      </c>
      <c r="AJ1184" t="n">
        <v>1640.233276543037</v>
      </c>
      <c r="AK1184" t="n">
        <v>0</v>
      </c>
      <c r="AL1184" t="n">
        <v>14.72607938072708</v>
      </c>
      <c r="AM1184" t="n">
        <v>0</v>
      </c>
      <c r="AN1184" t="n">
        <v>14.72652982632376</v>
      </c>
      <c r="AO1184" t="n">
        <v>0</v>
      </c>
      <c r="AP1184" t="n">
        <v>1</v>
      </c>
      <c r="AQ1184" t="n">
        <v>0</v>
      </c>
      <c r="AR1184" t="n">
        <v>0</v>
      </c>
      <c r="AS1184" t="n">
        <v>0</v>
      </c>
      <c r="AT1184" t="n">
        <v>3.247126850641645</v>
      </c>
      <c r="AU1184" t="n">
        <v>1.020841556397688</v>
      </c>
      <c r="AV1184" t="n">
        <v>3.247126850641645</v>
      </c>
    </row>
    <row r="1185" spans="1:48">
      <c r="A1185" t="n">
        <v>1182</v>
      </c>
      <c r="B1185" t="n">
        <v>0</v>
      </c>
      <c r="C1185" t="n">
        <v>0</v>
      </c>
      <c r="D1185" t="n">
        <v>0</v>
      </c>
      <c r="E1185" t="n">
        <v>75.59999999999999</v>
      </c>
      <c r="F1185" t="n">
        <v>0.1906644550062904</v>
      </c>
      <c r="G1185" t="n">
        <v>622.8002718704982</v>
      </c>
      <c r="H1185" t="n">
        <v>2456.324272257245</v>
      </c>
      <c r="I1185" t="n">
        <v>13.834351651747</v>
      </c>
      <c r="J1185" t="n">
        <v>13.834351651747</v>
      </c>
      <c r="K1185" t="n">
        <v>212.1198929378335</v>
      </c>
      <c r="L1185" t="n">
        <v>5</v>
      </c>
      <c r="M1185" t="n">
        <v>53.78293431486652</v>
      </c>
      <c r="N1185" t="n">
        <v>1655.562559501383</v>
      </c>
      <c r="O1185" t="b">
        <v>0</v>
      </c>
      <c r="P1185" t="n">
        <v>13.834351651747</v>
      </c>
      <c r="Q1185" t="n">
        <v>0</v>
      </c>
      <c r="R1185" t="n">
        <v>0.9412027938277732</v>
      </c>
      <c r="S1185" t="n">
        <v>40.6898831515476</v>
      </c>
      <c r="T1185" t="n">
        <v>84.78155714437722</v>
      </c>
      <c r="U1185" t="n">
        <v>14.69858753338814</v>
      </c>
      <c r="V1185" t="n">
        <v>4.984918695020383</v>
      </c>
      <c r="W1185" t="n">
        <v>0</v>
      </c>
      <c r="X1185" t="n">
        <v>0</v>
      </c>
      <c r="Y1185" t="n">
        <v>-21.42817949427903</v>
      </c>
      <c r="Z1185" t="n">
        <v>93.39454293789566</v>
      </c>
      <c r="AA1185" t="n">
        <v>1655.562559501383</v>
      </c>
      <c r="AB1185" t="b">
        <v>0</v>
      </c>
      <c r="AC1185" t="b">
        <v>1</v>
      </c>
      <c r="AD1185" t="n">
        <v>90.5388615008961</v>
      </c>
      <c r="AE1185" t="n">
        <v>-0</v>
      </c>
      <c r="AF1185" t="n">
        <v>0</v>
      </c>
      <c r="AG1185" t="n">
        <v>0.1329475077625849</v>
      </c>
      <c r="AH1185" t="b">
        <v>0</v>
      </c>
      <c r="AI1185" t="b">
        <v>0</v>
      </c>
      <c r="AJ1185" t="n">
        <v>1655.562559501383</v>
      </c>
      <c r="AK1185" t="n">
        <v>0</v>
      </c>
      <c r="AL1185" t="n">
        <v>14.69858753338814</v>
      </c>
      <c r="AM1185" t="n">
        <v>0</v>
      </c>
      <c r="AN1185" t="n">
        <v>14.69903797898482</v>
      </c>
      <c r="AO1185" t="n">
        <v>0</v>
      </c>
      <c r="AP1185" t="n">
        <v>1</v>
      </c>
      <c r="AQ1185" t="n">
        <v>0</v>
      </c>
      <c r="AR1185" t="n">
        <v>0</v>
      </c>
      <c r="AS1185" t="n">
        <v>0</v>
      </c>
      <c r="AT1185" t="n">
        <v>3.24005719373868</v>
      </c>
      <c r="AU1185" t="n">
        <v>1.018618976286721</v>
      </c>
      <c r="AV1185" t="n">
        <v>3.24005719373868</v>
      </c>
    </row>
    <row r="1186" spans="1:48">
      <c r="A1186" t="n">
        <v>1183</v>
      </c>
      <c r="B1186" t="n">
        <v>0</v>
      </c>
      <c r="C1186" t="n">
        <v>0</v>
      </c>
      <c r="D1186" t="n">
        <v>0</v>
      </c>
      <c r="E1186" t="n">
        <v>76.3</v>
      </c>
      <c r="F1186" t="n">
        <v>0.206903574189349</v>
      </c>
      <c r="G1186" t="n">
        <v>628.5669410544843</v>
      </c>
      <c r="H1186" t="n">
        <v>2479.068015518886</v>
      </c>
      <c r="I1186" t="n">
        <v>14.61815221923059</v>
      </c>
      <c r="J1186" t="n">
        <v>14.61815221923059</v>
      </c>
      <c r="K1186" t="n">
        <v>222.0814712899745</v>
      </c>
      <c r="L1186" t="n">
        <v>5</v>
      </c>
      <c r="M1186" t="n">
        <v>56.30868947514566</v>
      </c>
      <c r="N1186" t="n">
        <v>1670.891842459729</v>
      </c>
      <c r="O1186" t="b">
        <v>0</v>
      </c>
      <c r="P1186" t="n">
        <v>14.61815221923059</v>
      </c>
      <c r="Q1186" t="n">
        <v>0</v>
      </c>
      <c r="R1186" t="n">
        <v>0.9421898270283116</v>
      </c>
      <c r="S1186" t="n">
        <v>40.71770559892791</v>
      </c>
      <c r="T1186" t="n">
        <v>88.67008247147825</v>
      </c>
      <c r="U1186" t="n">
        <v>15.51508178063924</v>
      </c>
      <c r="V1186" t="n">
        <v>5.126032805090034</v>
      </c>
      <c r="W1186" t="n">
        <v>0</v>
      </c>
      <c r="X1186" t="n">
        <v>0</v>
      </c>
      <c r="Y1186" t="n">
        <v>-21.42817949427903</v>
      </c>
      <c r="Z1186" t="n">
        <v>93.53394536686922</v>
      </c>
      <c r="AA1186" t="n">
        <v>1670.891842459729</v>
      </c>
      <c r="AB1186" t="b">
        <v>0</v>
      </c>
      <c r="AC1186" t="b">
        <v>1</v>
      </c>
      <c r="AD1186" t="n">
        <v>90.53142116079393</v>
      </c>
      <c r="AE1186" t="n">
        <v>-0</v>
      </c>
      <c r="AF1186" t="n">
        <v>0</v>
      </c>
      <c r="AG1186" t="n">
        <v>0.1353984454290995</v>
      </c>
      <c r="AH1186" t="b">
        <v>0</v>
      </c>
      <c r="AI1186" t="b">
        <v>0</v>
      </c>
      <c r="AJ1186" t="n">
        <v>1670.891842459729</v>
      </c>
      <c r="AK1186" t="n">
        <v>0</v>
      </c>
      <c r="AL1186" t="n">
        <v>15.51508178063924</v>
      </c>
      <c r="AM1186" t="n">
        <v>0</v>
      </c>
      <c r="AN1186" t="n">
        <v>15.51559887379869</v>
      </c>
      <c r="AO1186" t="n">
        <v>0</v>
      </c>
      <c r="AP1186" t="n">
        <v>1</v>
      </c>
      <c r="AQ1186" t="n">
        <v>0</v>
      </c>
      <c r="AR1186" t="n">
        <v>0</v>
      </c>
      <c r="AS1186" t="n">
        <v>0</v>
      </c>
      <c r="AT1186" t="n">
        <v>3.39418121376944</v>
      </c>
      <c r="AU1186" t="n">
        <v>1.067072951669721</v>
      </c>
      <c r="AV1186" t="n">
        <v>3.39418121376944</v>
      </c>
    </row>
    <row r="1187" spans="1:48">
      <c r="A1187" t="n">
        <v>1184</v>
      </c>
      <c r="B1187" t="n">
        <v>0</v>
      </c>
      <c r="C1187" t="n">
        <v>0</v>
      </c>
      <c r="D1187" t="n">
        <v>0</v>
      </c>
      <c r="E1187" t="n">
        <v>77.09999999999999</v>
      </c>
      <c r="F1187" t="n">
        <v>0.2317212482363242</v>
      </c>
      <c r="G1187" t="n">
        <v>635.157420121897</v>
      </c>
      <c r="H1187" t="n">
        <v>2505.060864960762</v>
      </c>
      <c r="I1187" t="n">
        <v>15.75721972145014</v>
      </c>
      <c r="J1187" t="n">
        <v>15.75721972145014</v>
      </c>
      <c r="K1187" t="n">
        <v>236.9024744359525</v>
      </c>
      <c r="L1187" t="n">
        <v>5</v>
      </c>
      <c r="M1187" t="n">
        <v>60.06655031337539</v>
      </c>
      <c r="N1187" t="n">
        <v>1688.411022983553</v>
      </c>
      <c r="O1187" t="b">
        <v>0</v>
      </c>
      <c r="P1187" t="n">
        <v>15.75721972145014</v>
      </c>
      <c r="Q1187" t="n">
        <v>0</v>
      </c>
      <c r="R1187" t="n">
        <v>0.9435280392793921</v>
      </c>
      <c r="S1187" t="n">
        <v>40.74661083876616</v>
      </c>
      <c r="T1187" t="n">
        <v>94.45348430637975</v>
      </c>
      <c r="U1187" t="n">
        <v>16.70031950877106</v>
      </c>
      <c r="V1187" t="n">
        <v>5.333973455674439</v>
      </c>
      <c r="W1187" t="n">
        <v>0</v>
      </c>
      <c r="X1187" t="n">
        <v>0</v>
      </c>
      <c r="Y1187" t="n">
        <v>-21.42817949427903</v>
      </c>
      <c r="Z1187" t="n">
        <v>93.67809317690488</v>
      </c>
      <c r="AA1187" t="n">
        <v>1688.411022983553</v>
      </c>
      <c r="AB1187" t="b">
        <v>0</v>
      </c>
      <c r="AC1187" t="b">
        <v>1</v>
      </c>
      <c r="AD1187" t="n">
        <v>90.52398082069175</v>
      </c>
      <c r="AE1187" t="n">
        <v>-0</v>
      </c>
      <c r="AF1187" t="n">
        <v>0</v>
      </c>
      <c r="AG1187" t="n">
        <v>0.1384045119406995</v>
      </c>
      <c r="AH1187" t="b">
        <v>0</v>
      </c>
      <c r="AI1187" t="b">
        <v>0</v>
      </c>
      <c r="AJ1187" t="n">
        <v>1688.411022983553</v>
      </c>
      <c r="AK1187" t="n">
        <v>0</v>
      </c>
      <c r="AL1187" t="n">
        <v>16.70031950877106</v>
      </c>
      <c r="AM1187" t="n">
        <v>0</v>
      </c>
      <c r="AN1187" t="n">
        <v>16.70090784587693</v>
      </c>
      <c r="AO1187" t="n">
        <v>0</v>
      </c>
      <c r="AP1187" t="n">
        <v>1</v>
      </c>
      <c r="AQ1187" t="n">
        <v>0</v>
      </c>
      <c r="AR1187" t="n">
        <v>0</v>
      </c>
      <c r="AS1187" t="n">
        <v>0</v>
      </c>
      <c r="AT1187" t="n">
        <v>3.618378540776078</v>
      </c>
      <c r="AU1187" t="n">
        <v>1.137556785153601</v>
      </c>
      <c r="AV1187" t="n">
        <v>3.618378540776078</v>
      </c>
    </row>
    <row r="1188" spans="1:48">
      <c r="A1188" t="n">
        <v>1185</v>
      </c>
      <c r="B1188" t="n">
        <v>0</v>
      </c>
      <c r="C1188" t="n">
        <v>0</v>
      </c>
      <c r="D1188" t="n">
        <v>0</v>
      </c>
      <c r="E1188" t="n">
        <v>77.90000000000001</v>
      </c>
      <c r="F1188" t="n">
        <v>0.1995447661986773</v>
      </c>
      <c r="G1188" t="n">
        <v>641.7478991893098</v>
      </c>
      <c r="H1188" t="n">
        <v>2531.053714402638</v>
      </c>
      <c r="I1188" t="n">
        <v>14.82158941802567</v>
      </c>
      <c r="J1188" t="n">
        <v>14.82158941802567</v>
      </c>
      <c r="K1188" t="n">
        <v>220.5472793915404</v>
      </c>
      <c r="L1188" t="n">
        <v>5</v>
      </c>
      <c r="M1188" t="n">
        <v>55.91969558609036</v>
      </c>
      <c r="N1188" t="n">
        <v>1705.930203507378</v>
      </c>
      <c r="O1188" t="b">
        <v>0</v>
      </c>
      <c r="P1188" t="n">
        <v>14.82158941802567</v>
      </c>
      <c r="Q1188" t="n">
        <v>0</v>
      </c>
      <c r="R1188" t="n">
        <v>0.9418882279217632</v>
      </c>
      <c r="S1188" t="n">
        <v>40.77704716891151</v>
      </c>
      <c r="T1188" t="n">
        <v>88.08572497059779</v>
      </c>
      <c r="U1188" t="n">
        <v>15.73603850079842</v>
      </c>
      <c r="V1188" t="n">
        <v>5.118817572837628</v>
      </c>
      <c r="W1188" t="n">
        <v>0</v>
      </c>
      <c r="X1188" t="n">
        <v>0</v>
      </c>
      <c r="Y1188" t="n">
        <v>-21.42817949427903</v>
      </c>
      <c r="Z1188" t="n">
        <v>93.81749560587843</v>
      </c>
      <c r="AA1188" t="n">
        <v>1705.930203507378</v>
      </c>
      <c r="AB1188" t="b">
        <v>0</v>
      </c>
      <c r="AC1188" t="b">
        <v>1</v>
      </c>
      <c r="AD1188" t="n">
        <v>90.51654048058957</v>
      </c>
      <c r="AE1188" t="n">
        <v>-0</v>
      </c>
      <c r="AF1188" t="n">
        <v>0</v>
      </c>
      <c r="AG1188" t="n">
        <v>0.1411101914166197</v>
      </c>
      <c r="AH1188" t="b">
        <v>0</v>
      </c>
      <c r="AI1188" t="b">
        <v>0</v>
      </c>
      <c r="AJ1188" t="n">
        <v>1705.930203507378</v>
      </c>
      <c r="AK1188" t="n">
        <v>0</v>
      </c>
      <c r="AL1188" t="n">
        <v>15.73603850079842</v>
      </c>
      <c r="AM1188" t="n">
        <v>0</v>
      </c>
      <c r="AN1188" t="n">
        <v>15.7364889463951</v>
      </c>
      <c r="AO1188" t="n">
        <v>0</v>
      </c>
      <c r="AP1188" t="n">
        <v>1</v>
      </c>
      <c r="AQ1188" t="n">
        <v>0</v>
      </c>
      <c r="AR1188" t="n">
        <v>0</v>
      </c>
      <c r="AS1188" t="n">
        <v>0</v>
      </c>
      <c r="AT1188" t="n">
        <v>3.431713577659749</v>
      </c>
      <c r="AU1188" t="n">
        <v>1.078872489701781</v>
      </c>
      <c r="AV1188" t="n">
        <v>3.431713577659749</v>
      </c>
    </row>
    <row r="1189" spans="1:48">
      <c r="A1189" t="n">
        <v>1186</v>
      </c>
      <c r="B1189" t="n">
        <v>0</v>
      </c>
      <c r="C1189" t="n">
        <v>0</v>
      </c>
      <c r="D1189" t="n">
        <v>0</v>
      </c>
      <c r="E1189" t="n">
        <v>78.5</v>
      </c>
      <c r="F1189" t="n">
        <v>0.1367663536356343</v>
      </c>
      <c r="G1189" t="n">
        <v>646.6907584898693</v>
      </c>
      <c r="H1189" t="n">
        <v>2550.548351484044</v>
      </c>
      <c r="I1189" t="n">
        <v>12.67342861324172</v>
      </c>
      <c r="J1189" t="n">
        <v>12.67342861324172</v>
      </c>
      <c r="K1189" t="n">
        <v>187.1409587880741</v>
      </c>
      <c r="L1189" t="n">
        <v>5</v>
      </c>
      <c r="M1189" t="n">
        <v>47.44953316127641</v>
      </c>
      <c r="N1189" t="n">
        <v>1719.069588900246</v>
      </c>
      <c r="O1189" t="b">
        <v>0</v>
      </c>
      <c r="P1189" t="n">
        <v>12.67342861324172</v>
      </c>
      <c r="Q1189" t="n">
        <v>0</v>
      </c>
      <c r="R1189" t="n">
        <v>0.9377844112594306</v>
      </c>
      <c r="S1189" t="n">
        <v>40.80650757480786</v>
      </c>
      <c r="T1189" t="n">
        <v>75.07045328063012</v>
      </c>
      <c r="U1189" t="n">
        <v>13.51422401682013</v>
      </c>
      <c r="V1189" t="n">
        <v>4.670552447875821</v>
      </c>
      <c r="W1189" t="n">
        <v>0</v>
      </c>
      <c r="X1189" t="n">
        <v>0</v>
      </c>
      <c r="Y1189" t="n">
        <v>-21.42817949427903</v>
      </c>
      <c r="Z1189" t="n">
        <v>93.94000978252146</v>
      </c>
      <c r="AA1189" t="n">
        <v>1719.069588900246</v>
      </c>
      <c r="AB1189" t="b">
        <v>0</v>
      </c>
      <c r="AC1189" t="b">
        <v>1</v>
      </c>
      <c r="AD1189" t="n">
        <v>90.50910014048739</v>
      </c>
      <c r="AE1189" t="n">
        <v>-0</v>
      </c>
      <c r="AF1189" t="n">
        <v>0</v>
      </c>
      <c r="AG1189" t="n">
        <v>0.1400241791065562</v>
      </c>
      <c r="AH1189" t="b">
        <v>0</v>
      </c>
      <c r="AI1189" t="b">
        <v>0</v>
      </c>
      <c r="AJ1189" t="n">
        <v>1719.069588900246</v>
      </c>
      <c r="AK1189" t="n">
        <v>0</v>
      </c>
      <c r="AL1189" t="n">
        <v>13.51422401682013</v>
      </c>
      <c r="AM1189" t="n">
        <v>0</v>
      </c>
      <c r="AN1189" t="n">
        <v>13.51450209803032</v>
      </c>
      <c r="AO1189" t="n">
        <v>0</v>
      </c>
      <c r="AP1189" t="n">
        <v>1</v>
      </c>
      <c r="AQ1189" t="n">
        <v>0</v>
      </c>
      <c r="AR1189" t="n">
        <v>0</v>
      </c>
      <c r="AS1189" t="n">
        <v>0</v>
      </c>
      <c r="AT1189" t="n">
        <v>3.010785255330592</v>
      </c>
      <c r="AU1189" t="n">
        <v>0.9465397711282972</v>
      </c>
      <c r="AV1189" t="n">
        <v>3.010785255330592</v>
      </c>
    </row>
    <row r="1190" spans="1:48">
      <c r="A1190" t="n">
        <v>1187</v>
      </c>
      <c r="B1190" t="n">
        <v>0</v>
      </c>
      <c r="C1190" t="n">
        <v>0</v>
      </c>
      <c r="D1190" t="n">
        <v>0</v>
      </c>
      <c r="E1190" t="n">
        <v>79</v>
      </c>
      <c r="F1190" t="n">
        <v>0.1700564859254552</v>
      </c>
      <c r="G1190" t="n">
        <v>650.8098079070022</v>
      </c>
      <c r="H1190" t="n">
        <v>2566.793882385217</v>
      </c>
      <c r="I1190" t="n">
        <v>14.04985534822072</v>
      </c>
      <c r="J1190" t="n">
        <v>14.04985534822072</v>
      </c>
      <c r="K1190" t="n">
        <v>206.1527562640813</v>
      </c>
      <c r="L1190" t="n">
        <v>5</v>
      </c>
      <c r="M1190" t="n">
        <v>52.26996862679545</v>
      </c>
      <c r="N1190" t="n">
        <v>1730.019076727636</v>
      </c>
      <c r="O1190" t="b">
        <v>0</v>
      </c>
      <c r="P1190" t="n">
        <v>14.04985534822072</v>
      </c>
      <c r="Q1190" t="n">
        <v>0</v>
      </c>
      <c r="R1190" t="n">
        <v>0.9402019239868366</v>
      </c>
      <c r="S1190" t="n">
        <v>40.833477091677</v>
      </c>
      <c r="T1190" t="n">
        <v>82.48428370232449</v>
      </c>
      <c r="U1190" t="n">
        <v>14.94344458331211</v>
      </c>
      <c r="V1190" t="n">
        <v>4.932401466722936</v>
      </c>
      <c r="W1190" t="n">
        <v>0</v>
      </c>
      <c r="X1190" t="n">
        <v>0</v>
      </c>
      <c r="Y1190" t="n">
        <v>-21.42817949427903</v>
      </c>
      <c r="Z1190" t="n">
        <v>94.07941221149501</v>
      </c>
      <c r="AA1190" t="n">
        <v>1730.019076727636</v>
      </c>
      <c r="AB1190" t="b">
        <v>0</v>
      </c>
      <c r="AC1190" t="b">
        <v>1</v>
      </c>
      <c r="AD1190" t="n">
        <v>90.50165980038521</v>
      </c>
      <c r="AE1190" t="n">
        <v>-0</v>
      </c>
      <c r="AF1190" t="n">
        <v>0</v>
      </c>
      <c r="AG1190" t="n">
        <v>0.138376278912494</v>
      </c>
      <c r="AH1190" t="b">
        <v>0</v>
      </c>
      <c r="AI1190" t="b">
        <v>0</v>
      </c>
      <c r="AJ1190" t="n">
        <v>1730.019076727636</v>
      </c>
      <c r="AK1190" t="n">
        <v>0</v>
      </c>
      <c r="AL1190" t="n">
        <v>14.94344458331211</v>
      </c>
      <c r="AM1190" t="n">
        <v>0</v>
      </c>
      <c r="AN1190" t="n">
        <v>14.94377552293416</v>
      </c>
      <c r="AO1190" t="n">
        <v>0</v>
      </c>
      <c r="AP1190" t="n">
        <v>1</v>
      </c>
      <c r="AQ1190" t="n">
        <v>0</v>
      </c>
      <c r="AR1190" t="n">
        <v>0</v>
      </c>
      <c r="AS1190" t="n">
        <v>0</v>
      </c>
      <c r="AT1190" t="n">
        <v>3.279048705208861</v>
      </c>
      <c r="AU1190" t="n">
        <v>1.030877245546406</v>
      </c>
      <c r="AV1190" t="n">
        <v>3.279048705208861</v>
      </c>
    </row>
    <row r="1191" spans="1:48">
      <c r="A1191" t="n">
        <v>1188</v>
      </c>
      <c r="B1191" t="n">
        <v>0</v>
      </c>
      <c r="C1191" t="n">
        <v>0</v>
      </c>
      <c r="D1191" t="n">
        <v>0</v>
      </c>
      <c r="E1191" t="n">
        <v>79.7</v>
      </c>
      <c r="F1191" t="n">
        <v>0.1830077026625379</v>
      </c>
      <c r="G1191" t="n">
        <v>656.5764770909883</v>
      </c>
      <c r="H1191" t="n">
        <v>2589.537625646858</v>
      </c>
      <c r="I1191" t="n">
        <v>14.73868888758643</v>
      </c>
      <c r="J1191" t="n">
        <v>14.73868888758643</v>
      </c>
      <c r="K1191" t="n">
        <v>214.3605754698304</v>
      </c>
      <c r="L1191" t="n">
        <v>5</v>
      </c>
      <c r="M1191" t="n">
        <v>54.35105868910507</v>
      </c>
      <c r="N1191" t="n">
        <v>1745.348359685982</v>
      </c>
      <c r="O1191" t="b">
        <v>0</v>
      </c>
      <c r="P1191" t="n">
        <v>14.73868888758643</v>
      </c>
      <c r="Q1191" t="n">
        <v>0</v>
      </c>
      <c r="R1191" t="n">
        <v>0.9410710448979125</v>
      </c>
      <c r="S1191" t="n">
        <v>40.86221392389844</v>
      </c>
      <c r="T1191" t="n">
        <v>85.68912346032519</v>
      </c>
      <c r="U1191" t="n">
        <v>15.66161127525211</v>
      </c>
      <c r="V1191" t="n">
        <v>5.049570509130731</v>
      </c>
      <c r="W1191" t="n">
        <v>0</v>
      </c>
      <c r="X1191" t="n">
        <v>0</v>
      </c>
      <c r="Y1191" t="n">
        <v>-21.42817949427903</v>
      </c>
      <c r="Z1191" t="n">
        <v>94.21881464046857</v>
      </c>
      <c r="AA1191" t="n">
        <v>1745.348359685982</v>
      </c>
      <c r="AB1191" t="b">
        <v>0</v>
      </c>
      <c r="AC1191" t="b">
        <v>1</v>
      </c>
      <c r="AD1191" t="n">
        <v>90.49421946028303</v>
      </c>
      <c r="AE1191" t="n">
        <v>-0</v>
      </c>
      <c r="AF1191" t="n">
        <v>0</v>
      </c>
      <c r="AG1191" t="n">
        <v>0.1349059796936362</v>
      </c>
      <c r="AH1191" t="b">
        <v>0</v>
      </c>
      <c r="AI1191" t="b">
        <v>0</v>
      </c>
      <c r="AJ1191" t="n">
        <v>1745.348359685982</v>
      </c>
      <c r="AK1191" t="n">
        <v>0</v>
      </c>
      <c r="AL1191" t="n">
        <v>15.66161127525211</v>
      </c>
      <c r="AM1191" t="n">
        <v>0</v>
      </c>
      <c r="AN1191" t="n">
        <v>15.66199966966966</v>
      </c>
      <c r="AO1191" t="n">
        <v>0</v>
      </c>
      <c r="AP1191" t="n">
        <v>1</v>
      </c>
      <c r="AQ1191" t="n">
        <v>0</v>
      </c>
      <c r="AR1191" t="n">
        <v>0</v>
      </c>
      <c r="AS1191" t="n">
        <v>0</v>
      </c>
      <c r="AT1191" t="n">
        <v>3.413093246254259</v>
      </c>
      <c r="AU1191" t="n">
        <v>1.073018573619364</v>
      </c>
      <c r="AV1191" t="n">
        <v>3.413093246254259</v>
      </c>
    </row>
    <row r="1192" spans="1:48">
      <c r="A1192" t="n">
        <v>1189</v>
      </c>
      <c r="B1192" t="n">
        <v>0</v>
      </c>
      <c r="C1192" t="n">
        <v>0</v>
      </c>
      <c r="D1192" t="n">
        <v>0</v>
      </c>
      <c r="E1192" t="n">
        <v>80.3</v>
      </c>
      <c r="F1192" t="n">
        <v>0.1812460367577255</v>
      </c>
      <c r="G1192" t="n">
        <v>661.5193363915478</v>
      </c>
      <c r="H1192" t="n">
        <v>2609.032262728264</v>
      </c>
      <c r="I1192" t="n">
        <v>14.84992031925175</v>
      </c>
      <c r="J1192" t="n">
        <v>14.84992031925175</v>
      </c>
      <c r="K1192" t="n">
        <v>214.3645477897982</v>
      </c>
      <c r="L1192" t="n">
        <v>5</v>
      </c>
      <c r="M1192" t="n">
        <v>54.35206586962428</v>
      </c>
      <c r="N1192" t="n">
        <v>1758.48774507885</v>
      </c>
      <c r="O1192" t="b">
        <v>0</v>
      </c>
      <c r="P1192" t="n">
        <v>14.84992031925175</v>
      </c>
      <c r="Q1192" t="n">
        <v>0</v>
      </c>
      <c r="R1192" t="n">
        <v>0.941018278448935</v>
      </c>
      <c r="S1192" t="n">
        <v>40.8919215138388</v>
      </c>
      <c r="T1192" t="n">
        <v>85.6955163689576</v>
      </c>
      <c r="U1192" t="n">
        <v>15.78069274459644</v>
      </c>
      <c r="V1192" t="n">
        <v>5.054469084648574</v>
      </c>
      <c r="W1192" t="n">
        <v>0</v>
      </c>
      <c r="X1192" t="n">
        <v>0</v>
      </c>
      <c r="Y1192" t="n">
        <v>-21.42817949427903</v>
      </c>
      <c r="Z1192" t="n">
        <v>94.35821706944212</v>
      </c>
      <c r="AA1192" t="n">
        <v>1758.48774507885</v>
      </c>
      <c r="AB1192" t="b">
        <v>0</v>
      </c>
      <c r="AC1192" t="b">
        <v>1</v>
      </c>
      <c r="AD1192" t="n">
        <v>90.48677912018086</v>
      </c>
      <c r="AE1192" t="n">
        <v>-0</v>
      </c>
      <c r="AF1192" t="n">
        <v>0</v>
      </c>
      <c r="AG1192" t="n">
        <v>0.1269706791873213</v>
      </c>
      <c r="AH1192" t="b">
        <v>0</v>
      </c>
      <c r="AI1192" t="b">
        <v>0</v>
      </c>
      <c r="AJ1192" t="n">
        <v>1758.48774507885</v>
      </c>
      <c r="AK1192" t="n">
        <v>0</v>
      </c>
      <c r="AL1192" t="n">
        <v>15.78069274459644</v>
      </c>
      <c r="AM1192" t="n">
        <v>0</v>
      </c>
      <c r="AN1192" t="n">
        <v>15.78108113901399</v>
      </c>
      <c r="AO1192" t="n">
        <v>0</v>
      </c>
      <c r="AP1192" t="n">
        <v>1</v>
      </c>
      <c r="AQ1192" t="n">
        <v>0</v>
      </c>
      <c r="AR1192" t="n">
        <v>0</v>
      </c>
      <c r="AS1192" t="n">
        <v>0</v>
      </c>
      <c r="AT1192" t="n">
        <v>3.434202708206903</v>
      </c>
      <c r="AU1192" t="n">
        <v>1.079655030088625</v>
      </c>
      <c r="AV1192" t="n">
        <v>3.434202708206903</v>
      </c>
    </row>
    <row r="1193" spans="1:48">
      <c r="A1193" t="n">
        <v>1190</v>
      </c>
      <c r="B1193" t="n">
        <v>0</v>
      </c>
      <c r="C1193" t="n">
        <v>0</v>
      </c>
      <c r="D1193" t="n">
        <v>0</v>
      </c>
      <c r="E1193" t="n">
        <v>81</v>
      </c>
      <c r="F1193" t="n">
        <v>0.1753414836398974</v>
      </c>
      <c r="G1193" t="n">
        <v>667.2860055755339</v>
      </c>
      <c r="H1193" t="n">
        <v>2631.776005989906</v>
      </c>
      <c r="I1193" t="n">
        <v>14.83311119503513</v>
      </c>
      <c r="J1193" t="n">
        <v>14.83311119503513</v>
      </c>
      <c r="K1193" t="n">
        <v>212.2714651645135</v>
      </c>
      <c r="L1193" t="n">
        <v>5</v>
      </c>
      <c r="M1193" t="n">
        <v>53.82136540682391</v>
      </c>
      <c r="N1193" t="n">
        <v>1773.817028037196</v>
      </c>
      <c r="O1193" t="b">
        <v>0</v>
      </c>
      <c r="P1193" t="n">
        <v>14.83311119503513</v>
      </c>
      <c r="Q1193" t="n">
        <v>0</v>
      </c>
      <c r="R1193" t="n">
        <v>0.9407211265174777</v>
      </c>
      <c r="S1193" t="n">
        <v>40.92188010569883</v>
      </c>
      <c r="T1193" t="n">
        <v>84.88557939507736</v>
      </c>
      <c r="U1193" t="n">
        <v>15.76780915928494</v>
      </c>
      <c r="V1193" t="n">
        <v>5.031921521451395</v>
      </c>
      <c r="W1193" t="n">
        <v>0</v>
      </c>
      <c r="X1193" t="n">
        <v>0</v>
      </c>
      <c r="Y1193" t="n">
        <v>-21.42817949427903</v>
      </c>
      <c r="Z1193" t="n">
        <v>94.48441063100304</v>
      </c>
      <c r="AA1193" t="n">
        <v>1773.817028037196</v>
      </c>
      <c r="AB1193" t="b">
        <v>0</v>
      </c>
      <c r="AC1193" t="b">
        <v>1</v>
      </c>
      <c r="AD1193" t="n">
        <v>90.47933878007868</v>
      </c>
      <c r="AE1193" t="n">
        <v>-0</v>
      </c>
      <c r="AF1193" t="n">
        <v>0</v>
      </c>
      <c r="AG1193" t="n">
        <v>0.1233973767941737</v>
      </c>
      <c r="AH1193" t="b">
        <v>0</v>
      </c>
      <c r="AI1193" t="b">
        <v>0</v>
      </c>
      <c r="AJ1193" t="n">
        <v>1773.817028037196</v>
      </c>
      <c r="AK1193" t="n">
        <v>0</v>
      </c>
      <c r="AL1193" t="n">
        <v>15.76780915928494</v>
      </c>
      <c r="AM1193" t="n">
        <v>0</v>
      </c>
      <c r="AN1193" t="n">
        <v>15.76819755370248</v>
      </c>
      <c r="AO1193" t="n">
        <v>0</v>
      </c>
      <c r="AP1193" t="n">
        <v>1</v>
      </c>
      <c r="AQ1193" t="n">
        <v>0</v>
      </c>
      <c r="AR1193" t="n">
        <v>0</v>
      </c>
      <c r="AS1193" t="n">
        <v>0</v>
      </c>
      <c r="AT1193" t="n">
        <v>3.430293952401954</v>
      </c>
      <c r="AU1193" t="n">
        <v>1.078426183621259</v>
      </c>
      <c r="AV1193" t="n">
        <v>3.430293952401954</v>
      </c>
    </row>
    <row r="1194" spans="1:48">
      <c r="A1194" t="n">
        <v>1191</v>
      </c>
      <c r="B1194" t="n">
        <v>0</v>
      </c>
      <c r="C1194" t="n">
        <v>0</v>
      </c>
      <c r="D1194" t="n">
        <v>0</v>
      </c>
      <c r="E1194" t="n">
        <v>81.59999999999999</v>
      </c>
      <c r="F1194" t="n">
        <v>0.2007213620160204</v>
      </c>
      <c r="G1194" t="n">
        <v>672.2288648760933</v>
      </c>
      <c r="H1194" t="n">
        <v>2651.270643071312</v>
      </c>
      <c r="I1194" t="n">
        <v>15.98986089638114</v>
      </c>
      <c r="J1194" t="n">
        <v>15.98986089638114</v>
      </c>
      <c r="K1194" t="n">
        <v>227.1427664576651</v>
      </c>
      <c r="L1194" t="n">
        <v>5</v>
      </c>
      <c r="M1194" t="n">
        <v>57.59197932496578</v>
      </c>
      <c r="N1194" t="n">
        <v>1786.956413430064</v>
      </c>
      <c r="O1194" t="b">
        <v>0</v>
      </c>
      <c r="P1194" t="n">
        <v>15.98986089638114</v>
      </c>
      <c r="Q1194" t="n">
        <v>0</v>
      </c>
      <c r="R1194" t="n">
        <v>0.9422377265064105</v>
      </c>
      <c r="S1194" t="n">
        <v>40.95195554798669</v>
      </c>
      <c r="T1194" t="n">
        <v>90.68628663205082</v>
      </c>
      <c r="U1194" t="n">
        <v>16.97009199118748</v>
      </c>
      <c r="V1194" t="n">
        <v>5.238246090558562</v>
      </c>
      <c r="W1194" t="n">
        <v>0</v>
      </c>
      <c r="X1194" t="n">
        <v>0</v>
      </c>
      <c r="Y1194" t="n">
        <v>-21.42817949427903</v>
      </c>
      <c r="Z1194" t="n">
        <v>94.60354835609512</v>
      </c>
      <c r="AA1194" t="n">
        <v>1786.956413430064</v>
      </c>
      <c r="AB1194" t="b">
        <v>0</v>
      </c>
      <c r="AC1194" t="b">
        <v>1</v>
      </c>
      <c r="AD1194" t="n">
        <v>90.4718984399765</v>
      </c>
      <c r="AE1194" t="n">
        <v>-0</v>
      </c>
      <c r="AF1194" t="n">
        <v>0</v>
      </c>
      <c r="AG1194" t="n">
        <v>0.1106476475942266</v>
      </c>
      <c r="AH1194" t="b">
        <v>0</v>
      </c>
      <c r="AI1194" t="b">
        <v>0</v>
      </c>
      <c r="AJ1194" t="n">
        <v>1786.956413430064</v>
      </c>
      <c r="AK1194" t="n">
        <v>0</v>
      </c>
      <c r="AL1194" t="n">
        <v>16.97009199118748</v>
      </c>
      <c r="AM1194" t="n">
        <v>0</v>
      </c>
      <c r="AN1194" t="n">
        <v>16.97054243678416</v>
      </c>
      <c r="AO1194" t="n">
        <v>0</v>
      </c>
      <c r="AP1194" t="n">
        <v>1</v>
      </c>
      <c r="AQ1194" t="n">
        <v>0</v>
      </c>
      <c r="AR1194" t="n">
        <v>0</v>
      </c>
      <c r="AS1194" t="n">
        <v>0</v>
      </c>
      <c r="AT1194" t="n">
        <v>3.655045855179286</v>
      </c>
      <c r="AU1194" t="n">
        <v>1.149084366312586</v>
      </c>
      <c r="AV1194" t="n">
        <v>3.655045855179286</v>
      </c>
    </row>
    <row r="1195" spans="1:48">
      <c r="A1195" t="n">
        <v>1192</v>
      </c>
      <c r="B1195" t="n">
        <v>0</v>
      </c>
      <c r="C1195" t="n">
        <v>0</v>
      </c>
      <c r="D1195" t="n">
        <v>0</v>
      </c>
      <c r="E1195" t="n">
        <v>82.40000000000001</v>
      </c>
      <c r="F1195" t="n">
        <v>0.1884397349626941</v>
      </c>
      <c r="G1195" t="n">
        <v>678.8193439435061</v>
      </c>
      <c r="H1195" t="n">
        <v>2677.263492513188</v>
      </c>
      <c r="I1195" t="n">
        <v>15.76279256000381</v>
      </c>
      <c r="J1195" t="n">
        <v>15.76279256000381</v>
      </c>
      <c r="K1195" t="n">
        <v>221.743211230487</v>
      </c>
      <c r="L1195" t="n">
        <v>5</v>
      </c>
      <c r="M1195" t="n">
        <v>56.2229237399815</v>
      </c>
      <c r="N1195" t="n">
        <v>1804.475593953889</v>
      </c>
      <c r="O1195" t="b">
        <v>0</v>
      </c>
      <c r="P1195" t="n">
        <v>15.76279256000381</v>
      </c>
      <c r="Q1195" t="n">
        <v>0</v>
      </c>
      <c r="R1195" t="n">
        <v>0.9416199884809765</v>
      </c>
      <c r="S1195" t="n">
        <v>40.98354694218185</v>
      </c>
      <c r="T1195" t="n">
        <v>88.58860455556774</v>
      </c>
      <c r="U1195" t="n">
        <v>16.74007853787427</v>
      </c>
      <c r="V1195" t="n">
        <v>5.171803754408259</v>
      </c>
      <c r="W1195" t="n">
        <v>0</v>
      </c>
      <c r="X1195" t="n">
        <v>0</v>
      </c>
      <c r="Y1195" t="n">
        <v>-21.42817949427903</v>
      </c>
      <c r="Z1195" t="n">
        <v>94.72268608118719</v>
      </c>
      <c r="AA1195" t="n">
        <v>1804.475593953889</v>
      </c>
      <c r="AB1195" t="b">
        <v>0</v>
      </c>
      <c r="AC1195" t="b">
        <v>1</v>
      </c>
      <c r="AD1195" t="n">
        <v>90.46445809987432</v>
      </c>
      <c r="AE1195" t="n">
        <v>-0</v>
      </c>
      <c r="AF1195" t="n">
        <v>0</v>
      </c>
      <c r="AG1195" t="n">
        <v>0.1023116874359571</v>
      </c>
      <c r="AH1195" t="b">
        <v>0</v>
      </c>
      <c r="AI1195" t="b">
        <v>0</v>
      </c>
      <c r="AJ1195" t="n">
        <v>1804.475593953889</v>
      </c>
      <c r="AK1195" t="n">
        <v>0</v>
      </c>
      <c r="AL1195" t="n">
        <v>16.74007853787427</v>
      </c>
      <c r="AM1195" t="n">
        <v>0</v>
      </c>
      <c r="AN1195" t="n">
        <v>16.74046693229181</v>
      </c>
      <c r="AO1195" t="n">
        <v>0</v>
      </c>
      <c r="AP1195" t="n">
        <v>1</v>
      </c>
      <c r="AQ1195" t="n">
        <v>0</v>
      </c>
      <c r="AR1195" t="n">
        <v>0</v>
      </c>
      <c r="AS1195" t="n">
        <v>0</v>
      </c>
      <c r="AT1195" t="n">
        <v>3.60972754925577</v>
      </c>
      <c r="AU1195" t="n">
        <v>1.134837060284759</v>
      </c>
      <c r="AV1195" t="n">
        <v>3.60972754925577</v>
      </c>
    </row>
    <row r="1196" spans="1:48">
      <c r="A1196" t="n">
        <v>1193</v>
      </c>
      <c r="B1196" t="n">
        <v>0</v>
      </c>
      <c r="C1196" t="n">
        <v>0</v>
      </c>
      <c r="D1196" t="n">
        <v>0</v>
      </c>
      <c r="E1196" t="n">
        <v>82.90000000000001</v>
      </c>
      <c r="F1196" t="n">
        <v>0.1288530314665479</v>
      </c>
      <c r="G1196" t="n">
        <v>682.938393360639</v>
      </c>
      <c r="H1196" t="n">
        <v>2693.50902341436</v>
      </c>
      <c r="I1196" t="n">
        <v>13.58597248972814</v>
      </c>
      <c r="J1196" t="n">
        <v>13.58597248972814</v>
      </c>
      <c r="K1196" t="n">
        <v>189.9680585662057</v>
      </c>
      <c r="L1196" t="n">
        <v>5</v>
      </c>
      <c r="M1196" t="n">
        <v>48.16634344984932</v>
      </c>
      <c r="N1196" t="n">
        <v>1815.425081781279</v>
      </c>
      <c r="O1196" t="b">
        <v>0</v>
      </c>
      <c r="P1196" t="n">
        <v>13.58597248972814</v>
      </c>
      <c r="Q1196" t="n">
        <v>0</v>
      </c>
      <c r="R1196" t="n">
        <v>0.9377334169422197</v>
      </c>
      <c r="S1196" t="n">
        <v>41.01502277030303</v>
      </c>
      <c r="T1196" t="n">
        <v>76.20867113215202</v>
      </c>
      <c r="U1196" t="n">
        <v>14.48809677064678</v>
      </c>
      <c r="V1196" t="n">
        <v>4.745253550773199</v>
      </c>
      <c r="W1196" t="n">
        <v>0</v>
      </c>
      <c r="X1196" t="n">
        <v>0</v>
      </c>
      <c r="Y1196" t="n">
        <v>-21.42817949427903</v>
      </c>
      <c r="Z1196" t="n">
        <v>94.81624062114099</v>
      </c>
      <c r="AA1196" t="n">
        <v>1815.425081781279</v>
      </c>
      <c r="AB1196" t="b">
        <v>0</v>
      </c>
      <c r="AC1196" t="b">
        <v>1</v>
      </c>
      <c r="AD1196" t="n">
        <v>90.45701775977214</v>
      </c>
      <c r="AE1196" t="n">
        <v>-0</v>
      </c>
      <c r="AF1196" t="n">
        <v>0</v>
      </c>
      <c r="AG1196" t="n">
        <v>0.09839070594117677</v>
      </c>
      <c r="AH1196" t="b">
        <v>0</v>
      </c>
      <c r="AI1196" t="b">
        <v>0</v>
      </c>
      <c r="AJ1196" t="n">
        <v>1815.425081781279</v>
      </c>
      <c r="AK1196" t="n">
        <v>0</v>
      </c>
      <c r="AL1196" t="n">
        <v>14.48809677064678</v>
      </c>
      <c r="AM1196" t="n">
        <v>0</v>
      </c>
      <c r="AN1196" t="n">
        <v>14.48832658982876</v>
      </c>
      <c r="AO1196" t="n">
        <v>0</v>
      </c>
      <c r="AP1196" t="n">
        <v>1</v>
      </c>
      <c r="AQ1196" t="n">
        <v>0</v>
      </c>
      <c r="AR1196" t="n">
        <v>0</v>
      </c>
      <c r="AS1196" t="n">
        <v>0</v>
      </c>
      <c r="AT1196" t="n">
        <v>3.188759229940604</v>
      </c>
      <c r="AU1196" t="n">
        <v>1.002491767337889</v>
      </c>
      <c r="AV1196" t="n">
        <v>3.188759229940604</v>
      </c>
    </row>
    <row r="1197" spans="1:48">
      <c r="A1197" t="n">
        <v>1194</v>
      </c>
      <c r="B1197" t="n">
        <v>0</v>
      </c>
      <c r="C1197" t="n">
        <v>0</v>
      </c>
      <c r="D1197" t="n">
        <v>0</v>
      </c>
      <c r="E1197" t="n">
        <v>83.40000000000001</v>
      </c>
      <c r="F1197" t="n">
        <v>0.1294814725044411</v>
      </c>
      <c r="G1197" t="n">
        <v>687.0574427777719</v>
      </c>
      <c r="H1197" t="n">
        <v>2709.754554315532</v>
      </c>
      <c r="I1197" t="n">
        <v>13.75285937977673</v>
      </c>
      <c r="J1197" t="n">
        <v>13.75285937977673</v>
      </c>
      <c r="K1197" t="n">
        <v>191.1486943295233</v>
      </c>
      <c r="L1197" t="n">
        <v>5</v>
      </c>
      <c r="M1197" t="n">
        <v>48.46569328841868</v>
      </c>
      <c r="N1197" t="n">
        <v>1826.374569608669</v>
      </c>
      <c r="O1197" t="b">
        <v>0</v>
      </c>
      <c r="P1197" t="n">
        <v>13.75285937977673</v>
      </c>
      <c r="Q1197" t="n">
        <v>0</v>
      </c>
      <c r="R1197" t="n">
        <v>0.9378502694491921</v>
      </c>
      <c r="S1197" t="n">
        <v>41.04395791066348</v>
      </c>
      <c r="T1197" t="n">
        <v>76.67274739919286</v>
      </c>
      <c r="U1197" t="n">
        <v>14.66423780829525</v>
      </c>
      <c r="V1197" t="n">
        <v>4.765190591449993</v>
      </c>
      <c r="W1197" t="n">
        <v>0</v>
      </c>
      <c r="X1197" t="n">
        <v>0</v>
      </c>
      <c r="Y1197" t="n">
        <v>-21.42817949427903</v>
      </c>
      <c r="Z1197" t="n">
        <v>94.90800682078985</v>
      </c>
      <c r="AA1197" t="n">
        <v>1826.374569608669</v>
      </c>
      <c r="AB1197" t="b">
        <v>0</v>
      </c>
      <c r="AC1197" t="b">
        <v>1</v>
      </c>
      <c r="AD1197" t="n">
        <v>90.44957741966996</v>
      </c>
      <c r="AE1197" t="n">
        <v>-0</v>
      </c>
      <c r="AF1197" t="n">
        <v>0</v>
      </c>
      <c r="AG1197" t="n">
        <v>0.08966112933126558</v>
      </c>
      <c r="AH1197" t="b">
        <v>0</v>
      </c>
      <c r="AI1197" t="b">
        <v>0</v>
      </c>
      <c r="AJ1197" t="n">
        <v>1826.374569608669</v>
      </c>
      <c r="AK1197" t="n">
        <v>0</v>
      </c>
      <c r="AL1197" t="n">
        <v>14.66423780829525</v>
      </c>
      <c r="AM1197" t="n">
        <v>0</v>
      </c>
      <c r="AN1197" t="n">
        <v>14.66442396183265</v>
      </c>
      <c r="AO1197" t="n">
        <v>0</v>
      </c>
      <c r="AP1197" t="n">
        <v>1</v>
      </c>
      <c r="AQ1197" t="n">
        <v>0</v>
      </c>
      <c r="AR1197" t="n">
        <v>0</v>
      </c>
      <c r="AS1197" t="n">
        <v>0</v>
      </c>
      <c r="AT1197" t="n">
        <v>3.221040818884522</v>
      </c>
      <c r="AU1197" t="n">
        <v>1.012640550867547</v>
      </c>
      <c r="AV1197" t="n">
        <v>3.221040818884522</v>
      </c>
    </row>
    <row r="1198" spans="1:48">
      <c r="A1198" t="n">
        <v>1195</v>
      </c>
      <c r="B1198" t="n">
        <v>0</v>
      </c>
      <c r="C1198" t="n">
        <v>0</v>
      </c>
      <c r="D1198" t="n">
        <v>0</v>
      </c>
      <c r="E1198" t="n">
        <v>83.8</v>
      </c>
      <c r="F1198" t="n">
        <v>0.1032210785156753</v>
      </c>
      <c r="G1198" t="n">
        <v>690.3526823114782</v>
      </c>
      <c r="H1198" t="n">
        <v>2722.75097903647</v>
      </c>
      <c r="I1198" t="n">
        <v>12.82858503847592</v>
      </c>
      <c r="J1198" t="n">
        <v>12.82858503847592</v>
      </c>
      <c r="K1198" t="n">
        <v>177.4512744626641</v>
      </c>
      <c r="L1198" t="n">
        <v>5</v>
      </c>
      <c r="M1198" t="n">
        <v>44.9927166487485</v>
      </c>
      <c r="N1198" t="n">
        <v>1835.134159870581</v>
      </c>
      <c r="O1198" t="b">
        <v>0</v>
      </c>
      <c r="P1198" t="n">
        <v>12.82858503847592</v>
      </c>
      <c r="Q1198" t="n">
        <v>0</v>
      </c>
      <c r="R1198" t="n">
        <v>0.9357599373088425</v>
      </c>
      <c r="S1198" t="n">
        <v>41.07319351536364</v>
      </c>
      <c r="T1198" t="n">
        <v>71.33749780725644</v>
      </c>
      <c r="U1198" t="n">
        <v>13.70926936172296</v>
      </c>
      <c r="V1198" t="n">
        <v>4.582725331368451</v>
      </c>
      <c r="W1198" t="n">
        <v>0</v>
      </c>
      <c r="X1198" t="n">
        <v>0</v>
      </c>
      <c r="Y1198" t="n">
        <v>-21.42817949427903</v>
      </c>
      <c r="Z1198" t="n">
        <v>94.97491817451292</v>
      </c>
      <c r="AA1198" t="n">
        <v>1835.134159870581</v>
      </c>
      <c r="AB1198" t="b">
        <v>0</v>
      </c>
      <c r="AC1198" t="b">
        <v>1</v>
      </c>
      <c r="AD1198" t="n">
        <v>90.44213707956779</v>
      </c>
      <c r="AE1198" t="n">
        <v>-0</v>
      </c>
      <c r="AF1198" t="n">
        <v>0</v>
      </c>
      <c r="AG1198" t="n">
        <v>0.09063023150976879</v>
      </c>
      <c r="AH1198" t="b">
        <v>0</v>
      </c>
      <c r="AI1198" t="b">
        <v>0</v>
      </c>
      <c r="AJ1198" t="n">
        <v>1835.134159870581</v>
      </c>
      <c r="AK1198" t="n">
        <v>0</v>
      </c>
      <c r="AL1198" t="n">
        <v>13.70926936172296</v>
      </c>
      <c r="AM1198" t="n">
        <v>0</v>
      </c>
      <c r="AN1198" t="n">
        <v>13.70941644599943</v>
      </c>
      <c r="AO1198" t="n">
        <v>0</v>
      </c>
      <c r="AP1198" t="n">
        <v>1</v>
      </c>
      <c r="AQ1198" t="n">
        <v>0</v>
      </c>
      <c r="AR1198" t="n">
        <v>0</v>
      </c>
      <c r="AS1198" t="n">
        <v>0</v>
      </c>
      <c r="AT1198" t="n">
        <v>3.04435540033918</v>
      </c>
      <c r="AU1198" t="n">
        <v>0.9570936548092784</v>
      </c>
      <c r="AV1198" t="n">
        <v>3.04435540033918</v>
      </c>
    </row>
    <row r="1199" spans="1:48">
      <c r="A1199" t="n">
        <v>1196</v>
      </c>
      <c r="B1199" t="n">
        <v>0</v>
      </c>
      <c r="C1199" t="n">
        <v>0</v>
      </c>
      <c r="D1199" t="n">
        <v>0</v>
      </c>
      <c r="E1199" t="n">
        <v>84.2</v>
      </c>
      <c r="F1199" t="n">
        <v>0.124300880099538</v>
      </c>
      <c r="G1199" t="n">
        <v>693.6479218451846</v>
      </c>
      <c r="H1199" t="n">
        <v>2735.747403757408</v>
      </c>
      <c r="I1199" t="n">
        <v>13.77682448700991</v>
      </c>
      <c r="J1199" t="n">
        <v>13.77682448700991</v>
      </c>
      <c r="K1199" t="n">
        <v>189.6624770143667</v>
      </c>
      <c r="L1199" t="n">
        <v>5</v>
      </c>
      <c r="M1199" t="n">
        <v>48.08886334035667</v>
      </c>
      <c r="N1199" t="n">
        <v>1843.893750132493</v>
      </c>
      <c r="O1199" t="b">
        <v>0</v>
      </c>
      <c r="P1199" t="n">
        <v>13.77682448700991</v>
      </c>
      <c r="Q1199" t="n">
        <v>0</v>
      </c>
      <c r="R1199" t="n">
        <v>0.9375683244747566</v>
      </c>
      <c r="S1199" t="n">
        <v>41.10138153348527</v>
      </c>
      <c r="T1199" t="n">
        <v>76.09947997046862</v>
      </c>
      <c r="U1199" t="n">
        <v>14.69420854712423</v>
      </c>
      <c r="V1199" t="n">
        <v>4.751018041156058</v>
      </c>
      <c r="W1199" t="n">
        <v>0</v>
      </c>
      <c r="X1199" t="n">
        <v>0</v>
      </c>
      <c r="Y1199" t="n">
        <v>-21.42817949427903</v>
      </c>
      <c r="Z1199" t="n">
        <v>95.06668437416178</v>
      </c>
      <c r="AA1199" t="n">
        <v>1843.893750132493</v>
      </c>
      <c r="AB1199" t="b">
        <v>0</v>
      </c>
      <c r="AC1199" t="b">
        <v>1</v>
      </c>
      <c r="AD1199" t="n">
        <v>90.43469673946561</v>
      </c>
      <c r="AE1199" t="n">
        <v>-0</v>
      </c>
      <c r="AF1199" t="n">
        <v>0</v>
      </c>
      <c r="AG1199" t="n">
        <v>0.09373192617481779</v>
      </c>
      <c r="AH1199" t="b">
        <v>0</v>
      </c>
      <c r="AI1199" t="b">
        <v>0</v>
      </c>
      <c r="AJ1199" t="n">
        <v>1843.893750132493</v>
      </c>
      <c r="AK1199" t="n">
        <v>0</v>
      </c>
      <c r="AL1199" t="n">
        <v>14.69420854712423</v>
      </c>
      <c r="AM1199" t="n">
        <v>0</v>
      </c>
      <c r="AN1199" t="n">
        <v>14.69439470066163</v>
      </c>
      <c r="AO1199" t="n">
        <v>0</v>
      </c>
      <c r="AP1199" t="n">
        <v>1</v>
      </c>
      <c r="AQ1199" t="n">
        <v>0</v>
      </c>
      <c r="AR1199" t="n">
        <v>0</v>
      </c>
      <c r="AS1199" t="n">
        <v>0</v>
      </c>
      <c r="AT1199" t="n">
        <v>3.226045740938582</v>
      </c>
      <c r="AU1199" t="n">
        <v>1.014214013394367</v>
      </c>
      <c r="AV1199" t="n">
        <v>3.226045740938582</v>
      </c>
    </row>
    <row r="1200" spans="1:48">
      <c r="A1200" t="n">
        <v>1197</v>
      </c>
      <c r="B1200" t="n">
        <v>0</v>
      </c>
      <c r="C1200" t="n">
        <v>0</v>
      </c>
      <c r="D1200" t="n">
        <v>0</v>
      </c>
      <c r="E1200" t="n">
        <v>84.7</v>
      </c>
      <c r="F1200" t="n">
        <v>0.1495754010861905</v>
      </c>
      <c r="G1200" t="n">
        <v>697.7669712623175</v>
      </c>
      <c r="H1200" t="n">
        <v>2751.99293465858</v>
      </c>
      <c r="I1200" t="n">
        <v>14.93129548178599</v>
      </c>
      <c r="J1200" t="n">
        <v>14.93129548178599</v>
      </c>
      <c r="K1200" t="n">
        <v>204.34238769366</v>
      </c>
      <c r="L1200" t="n">
        <v>5</v>
      </c>
      <c r="M1200" t="n">
        <v>51.81095022658722</v>
      </c>
      <c r="N1200" t="n">
        <v>1854.843237959883</v>
      </c>
      <c r="O1200" t="b">
        <v>0</v>
      </c>
      <c r="P1200" t="n">
        <v>14.93129548178599</v>
      </c>
      <c r="Q1200" t="n">
        <v>0</v>
      </c>
      <c r="R1200" t="n">
        <v>0.9394608052945435</v>
      </c>
      <c r="S1200" t="n">
        <v>41.1308009425341</v>
      </c>
      <c r="T1200" t="n">
        <v>81.82443120595259</v>
      </c>
      <c r="U1200" t="n">
        <v>15.89347357296579</v>
      </c>
      <c r="V1200" t="n">
        <v>4.953585172440384</v>
      </c>
      <c r="W1200" t="n">
        <v>0</v>
      </c>
      <c r="X1200" t="n">
        <v>0</v>
      </c>
      <c r="Y1200" t="n">
        <v>-21.42817949427903</v>
      </c>
      <c r="Z1200" t="n">
        <v>95.17828181795498</v>
      </c>
      <c r="AA1200" t="n">
        <v>1854.843237959883</v>
      </c>
      <c r="AB1200" t="b">
        <v>0</v>
      </c>
      <c r="AC1200" t="b">
        <v>1</v>
      </c>
      <c r="AD1200" t="n">
        <v>90.42725639936343</v>
      </c>
      <c r="AE1200" t="n">
        <v>-0</v>
      </c>
      <c r="AF1200" t="n">
        <v>0</v>
      </c>
      <c r="AG1200" t="n">
        <v>0.0970948131604108</v>
      </c>
      <c r="AH1200" t="b">
        <v>0</v>
      </c>
      <c r="AI1200" t="b">
        <v>0</v>
      </c>
      <c r="AJ1200" t="n">
        <v>1854.843237959883</v>
      </c>
      <c r="AK1200" t="n">
        <v>0</v>
      </c>
      <c r="AL1200" t="n">
        <v>15.89347357296579</v>
      </c>
      <c r="AM1200" t="n">
        <v>0</v>
      </c>
      <c r="AN1200" t="n">
        <v>15.89370339214777</v>
      </c>
      <c r="AO1200" t="n">
        <v>0</v>
      </c>
      <c r="AP1200" t="n">
        <v>1</v>
      </c>
      <c r="AQ1200" t="n">
        <v>0</v>
      </c>
      <c r="AR1200" t="n">
        <v>0</v>
      </c>
      <c r="AS1200" t="n">
        <v>0</v>
      </c>
      <c r="AT1200" t="n">
        <v>3.447592612279486</v>
      </c>
      <c r="AU1200" t="n">
        <v>1.083864588612885</v>
      </c>
      <c r="AV1200" t="n">
        <v>3.447592612279486</v>
      </c>
    </row>
    <row r="1201" spans="1:48">
      <c r="A1201" t="n">
        <v>1198</v>
      </c>
      <c r="B1201" t="n">
        <v>0</v>
      </c>
      <c r="C1201" t="n">
        <v>0</v>
      </c>
      <c r="D1201" t="n">
        <v>0</v>
      </c>
      <c r="E1201" t="n">
        <v>85.2</v>
      </c>
      <c r="F1201" t="n">
        <v>0.1107308488890197</v>
      </c>
      <c r="G1201" t="n">
        <v>701.8860206794504</v>
      </c>
      <c r="H1201" t="n">
        <v>2768.238465559753</v>
      </c>
      <c r="I1201" t="n">
        <v>13.51981632898971</v>
      </c>
      <c r="J1201" t="n">
        <v>13.51981632898971</v>
      </c>
      <c r="K1201" t="n">
        <v>183.9397453481352</v>
      </c>
      <c r="L1201" t="n">
        <v>5</v>
      </c>
      <c r="M1201" t="n">
        <v>46.63786646757992</v>
      </c>
      <c r="N1201" t="n">
        <v>1865.792725787273</v>
      </c>
      <c r="O1201" t="b">
        <v>0</v>
      </c>
      <c r="P1201" t="n">
        <v>13.51981632898971</v>
      </c>
      <c r="Q1201" t="n">
        <v>0</v>
      </c>
      <c r="R1201" t="n">
        <v>0.9366323578701113</v>
      </c>
      <c r="S1201" t="n">
        <v>41.16171912516427</v>
      </c>
      <c r="T1201" t="n">
        <v>73.87706285885923</v>
      </c>
      <c r="U1201" t="n">
        <v>14.43449632653476</v>
      </c>
      <c r="V1201" t="n">
        <v>4.681415280847489</v>
      </c>
      <c r="W1201" t="n">
        <v>0</v>
      </c>
      <c r="X1201" t="n">
        <v>0</v>
      </c>
      <c r="Y1201" t="n">
        <v>-21.42817949427903</v>
      </c>
      <c r="Z1201" t="n">
        <v>95.25727729355106</v>
      </c>
      <c r="AA1201" t="n">
        <v>1865.792725787273</v>
      </c>
      <c r="AB1201" t="b">
        <v>0</v>
      </c>
      <c r="AC1201" t="b">
        <v>1</v>
      </c>
      <c r="AD1201" t="n">
        <v>90.41981605926125</v>
      </c>
      <c r="AE1201" t="n">
        <v>-0</v>
      </c>
      <c r="AF1201" t="n">
        <v>0</v>
      </c>
      <c r="AG1201" t="n">
        <v>0.1028486462225144</v>
      </c>
      <c r="AH1201" t="b">
        <v>0</v>
      </c>
      <c r="AI1201" t="b">
        <v>0</v>
      </c>
      <c r="AJ1201" t="n">
        <v>1865.792725787273</v>
      </c>
      <c r="AK1201" t="n">
        <v>0</v>
      </c>
      <c r="AL1201" t="n">
        <v>14.43449632653476</v>
      </c>
      <c r="AM1201" t="n">
        <v>0</v>
      </c>
      <c r="AN1201" t="n">
        <v>14.43468248007216</v>
      </c>
      <c r="AO1201" t="n">
        <v>0</v>
      </c>
      <c r="AP1201" t="n">
        <v>1</v>
      </c>
      <c r="AQ1201" t="n">
        <v>0</v>
      </c>
      <c r="AR1201" t="n">
        <v>0</v>
      </c>
      <c r="AS1201" t="n">
        <v>0</v>
      </c>
      <c r="AT1201" t="n">
        <v>3.177729690503484</v>
      </c>
      <c r="AU1201" t="n">
        <v>0.9990242673838564</v>
      </c>
      <c r="AV1201" t="n">
        <v>3.177729690503484</v>
      </c>
    </row>
    <row r="1202" spans="1:48">
      <c r="A1202" t="n">
        <v>1199</v>
      </c>
      <c r="B1202" t="n">
        <v>0</v>
      </c>
      <c r="C1202" t="n">
        <v>0</v>
      </c>
      <c r="D1202" t="n">
        <v>0</v>
      </c>
      <c r="E1202" t="n">
        <v>85.59999999999999</v>
      </c>
      <c r="F1202" t="n">
        <v>0.1575012033577146</v>
      </c>
      <c r="G1202" t="n">
        <v>705.1812602131567</v>
      </c>
      <c r="H1202" t="n">
        <v>2781.23489028069</v>
      </c>
      <c r="I1202" t="n">
        <v>15.52399665288636</v>
      </c>
      <c r="J1202" t="n">
        <v>15.52399665288636</v>
      </c>
      <c r="K1202" t="n">
        <v>210.2200619825381</v>
      </c>
      <c r="L1202" t="n">
        <v>5</v>
      </c>
      <c r="M1202" t="n">
        <v>53.30123275419324</v>
      </c>
      <c r="N1202" t="n">
        <v>1874.552316049185</v>
      </c>
      <c r="O1202" t="b">
        <v>0</v>
      </c>
      <c r="P1202" t="n">
        <v>15.52399665288636</v>
      </c>
      <c r="Q1202" t="n">
        <v>0</v>
      </c>
      <c r="R1202" t="n">
        <v>0.940088930584826</v>
      </c>
      <c r="S1202" t="n">
        <v>41.19102253558052</v>
      </c>
      <c r="T1202" t="n">
        <v>84.12177309365993</v>
      </c>
      <c r="U1202" t="n">
        <v>16.51332777977604</v>
      </c>
      <c r="V1202" t="n">
        <v>5.039825387141761</v>
      </c>
      <c r="W1202" t="n">
        <v>0</v>
      </c>
      <c r="X1202" t="n">
        <v>0</v>
      </c>
      <c r="Y1202" t="n">
        <v>-21.42817949427903</v>
      </c>
      <c r="Z1202" t="n">
        <v>95.36638733177097</v>
      </c>
      <c r="AA1202" t="n">
        <v>1874.552316049185</v>
      </c>
      <c r="AB1202" t="b">
        <v>0</v>
      </c>
      <c r="AC1202" t="b">
        <v>1</v>
      </c>
      <c r="AD1202" t="n">
        <v>90.41237571915907</v>
      </c>
      <c r="AE1202" t="n">
        <v>-0</v>
      </c>
      <c r="AF1202" t="n">
        <v>0</v>
      </c>
      <c r="AG1202" t="n">
        <v>0.1025219851686153</v>
      </c>
      <c r="AH1202" t="b">
        <v>0</v>
      </c>
      <c r="AI1202" t="b">
        <v>0</v>
      </c>
      <c r="AJ1202" t="n">
        <v>1874.552316049185</v>
      </c>
      <c r="AK1202" t="n">
        <v>0</v>
      </c>
      <c r="AL1202" t="n">
        <v>16.51332777977604</v>
      </c>
      <c r="AM1202" t="n">
        <v>0</v>
      </c>
      <c r="AN1202" t="n">
        <v>16.51360586098624</v>
      </c>
      <c r="AO1202" t="n">
        <v>0</v>
      </c>
      <c r="AP1202" t="n">
        <v>1</v>
      </c>
      <c r="AQ1202" t="n">
        <v>0</v>
      </c>
      <c r="AR1202" t="n">
        <v>0</v>
      </c>
      <c r="AS1202" t="n">
        <v>0</v>
      </c>
      <c r="AT1202" t="n">
        <v>3.561244260743395</v>
      </c>
      <c r="AU1202" t="n">
        <v>1.1195947374619</v>
      </c>
      <c r="AV1202" t="n">
        <v>3.561244260743395</v>
      </c>
    </row>
    <row r="1203" spans="1:48">
      <c r="A1203" t="n">
        <v>1200</v>
      </c>
      <c r="B1203" t="n">
        <v>0</v>
      </c>
      <c r="C1203" t="n">
        <v>0</v>
      </c>
      <c r="D1203" t="n">
        <v>0</v>
      </c>
      <c r="E1203" t="n">
        <v>86.3</v>
      </c>
      <c r="F1203" t="n">
        <v>0.1759310043467845</v>
      </c>
      <c r="G1203" t="n">
        <v>710.9479293971428</v>
      </c>
      <c r="H1203" t="n">
        <v>2803.978633542331</v>
      </c>
      <c r="I1203" t="n">
        <v>16.49179030996228</v>
      </c>
      <c r="J1203" t="n">
        <v>16.49179030996228</v>
      </c>
      <c r="K1203" t="n">
        <v>221.5141086766683</v>
      </c>
      <c r="L1203" t="n">
        <v>5</v>
      </c>
      <c r="M1203" t="n">
        <v>56.16483485716743</v>
      </c>
      <c r="N1203" t="n">
        <v>1889.881599007532</v>
      </c>
      <c r="O1203" t="b">
        <v>0</v>
      </c>
      <c r="P1203" t="n">
        <v>16.49179030996228</v>
      </c>
      <c r="Q1203" t="n">
        <v>0</v>
      </c>
      <c r="R1203" t="n">
        <v>0.9412814422370226</v>
      </c>
      <c r="S1203" t="n">
        <v>41.22283449653973</v>
      </c>
      <c r="T1203" t="n">
        <v>88.52890514556842</v>
      </c>
      <c r="U1203" t="n">
        <v>17.5205730931743</v>
      </c>
      <c r="V1203" t="n">
        <v>5.198289630483217</v>
      </c>
      <c r="W1203" t="n">
        <v>0</v>
      </c>
      <c r="X1203" t="n">
        <v>0</v>
      </c>
      <c r="Y1203" t="n">
        <v>-21.42817949427903</v>
      </c>
      <c r="Z1203" t="n">
        <v>95.48730666454739</v>
      </c>
      <c r="AA1203" t="n">
        <v>1889.881599007532</v>
      </c>
      <c r="AB1203" t="b">
        <v>0</v>
      </c>
      <c r="AC1203" t="b">
        <v>1</v>
      </c>
      <c r="AD1203" t="n">
        <v>90.40493537905689</v>
      </c>
      <c r="AE1203" t="n">
        <v>-0</v>
      </c>
      <c r="AF1203" t="n">
        <v>0</v>
      </c>
      <c r="AG1203" t="n">
        <v>0.09743018218005989</v>
      </c>
      <c r="AH1203" t="b">
        <v>0</v>
      </c>
      <c r="AI1203" t="b">
        <v>0</v>
      </c>
      <c r="AJ1203" t="n">
        <v>1889.881599007532</v>
      </c>
      <c r="AK1203" t="n">
        <v>0</v>
      </c>
      <c r="AL1203" t="n">
        <v>17.5205730931743</v>
      </c>
      <c r="AM1203" t="n">
        <v>0</v>
      </c>
      <c r="AN1203" t="n">
        <v>17.52090403279635</v>
      </c>
      <c r="AO1203" t="n">
        <v>0</v>
      </c>
      <c r="AP1203" t="n">
        <v>1</v>
      </c>
      <c r="AQ1203" t="n">
        <v>0</v>
      </c>
      <c r="AR1203" t="n">
        <v>0</v>
      </c>
      <c r="AS1203" t="n">
        <v>0</v>
      </c>
      <c r="AT1203" t="n">
        <v>3.746808591645527</v>
      </c>
      <c r="AU1203" t="n">
        <v>1.177933012830661</v>
      </c>
      <c r="AV1203" t="n">
        <v>3.746808591645527</v>
      </c>
    </row>
    <row r="1204" spans="1:48">
      <c r="A1204" t="n">
        <v>1201</v>
      </c>
      <c r="B1204" t="n">
        <v>0</v>
      </c>
      <c r="C1204" t="n">
        <v>0</v>
      </c>
      <c r="D1204" t="n">
        <v>0</v>
      </c>
      <c r="E1204" t="n">
        <v>86.8</v>
      </c>
      <c r="F1204" t="n">
        <v>0.1387747792551384</v>
      </c>
      <c r="G1204" t="n">
        <v>715.0669788142758</v>
      </c>
      <c r="H1204" t="n">
        <v>2820.224164443503</v>
      </c>
      <c r="I1204" t="n">
        <v>15.12988252600793</v>
      </c>
      <c r="J1204" t="n">
        <v>15.12988252600793</v>
      </c>
      <c r="K1204" t="n">
        <v>202.0506327734606</v>
      </c>
      <c r="L1204" t="n">
        <v>5</v>
      </c>
      <c r="M1204" t="n">
        <v>51.22987646385919</v>
      </c>
      <c r="N1204" t="n">
        <v>1900.831086834922</v>
      </c>
      <c r="O1204" t="b">
        <v>0</v>
      </c>
      <c r="P1204" t="n">
        <v>15.12988252600793</v>
      </c>
      <c r="Q1204" t="n">
        <v>0</v>
      </c>
      <c r="R1204" t="n">
        <v>0.9389868174716232</v>
      </c>
      <c r="S1204" t="n">
        <v>41.25595698921179</v>
      </c>
      <c r="T1204" t="n">
        <v>80.94758879978166</v>
      </c>
      <c r="U1204" t="n">
        <v>16.11298715220266</v>
      </c>
      <c r="V1204" t="n">
        <v>4.938870010673057</v>
      </c>
      <c r="W1204" t="n">
        <v>0</v>
      </c>
      <c r="X1204" t="n">
        <v>0</v>
      </c>
      <c r="Y1204" t="n">
        <v>-21.42817949427903</v>
      </c>
      <c r="Z1204" t="n">
        <v>95.58346102933369</v>
      </c>
      <c r="AA1204" t="n">
        <v>1900.831086834922</v>
      </c>
      <c r="AB1204" t="b">
        <v>0</v>
      </c>
      <c r="AC1204" t="b">
        <v>1</v>
      </c>
      <c r="AD1204" t="n">
        <v>90.39749503895472</v>
      </c>
      <c r="AE1204" t="n">
        <v>-0</v>
      </c>
      <c r="AF1204" t="n">
        <v>0</v>
      </c>
      <c r="AG1204" t="n">
        <v>0.08755859492832019</v>
      </c>
      <c r="AH1204" t="b">
        <v>0</v>
      </c>
      <c r="AI1204" t="b">
        <v>0</v>
      </c>
      <c r="AJ1204" t="n">
        <v>1900.831086834922</v>
      </c>
      <c r="AK1204" t="n">
        <v>0</v>
      </c>
      <c r="AL1204" t="n">
        <v>16.11298715220266</v>
      </c>
      <c r="AM1204" t="n">
        <v>0</v>
      </c>
      <c r="AN1204" t="n">
        <v>16.11326523341285</v>
      </c>
      <c r="AO1204" t="n">
        <v>0</v>
      </c>
      <c r="AP1204" t="n">
        <v>1</v>
      </c>
      <c r="AQ1204" t="n">
        <v>0</v>
      </c>
      <c r="AR1204" t="n">
        <v>0</v>
      </c>
      <c r="AS1204" t="n">
        <v>0</v>
      </c>
      <c r="AT1204" t="n">
        <v>3.485822117816943</v>
      </c>
      <c r="AU1204" t="n">
        <v>1.095883296143655</v>
      </c>
      <c r="AV1204" t="n">
        <v>3.485822117816943</v>
      </c>
    </row>
    <row r="1205" spans="1:48">
      <c r="A1205" t="n">
        <v>1202</v>
      </c>
      <c r="B1205" t="n">
        <v>0</v>
      </c>
      <c r="C1205" t="n">
        <v>0</v>
      </c>
      <c r="D1205" t="n">
        <v>0</v>
      </c>
      <c r="E1205" t="n">
        <v>87.40000000000001</v>
      </c>
      <c r="F1205" t="n">
        <v>0.1856365452993263</v>
      </c>
      <c r="G1205" t="n">
        <v>720.0098381148354</v>
      </c>
      <c r="H1205" t="n">
        <v>2839.718801524911</v>
      </c>
      <c r="I1205" t="n">
        <v>17.24710736946231</v>
      </c>
      <c r="J1205" t="n">
        <v>17.24710736946231</v>
      </c>
      <c r="K1205" t="n">
        <v>228.7437404250122</v>
      </c>
      <c r="L1205" t="n">
        <v>5</v>
      </c>
      <c r="M1205" t="n">
        <v>57.9979057872749</v>
      </c>
      <c r="N1205" t="n">
        <v>1913.97047222779</v>
      </c>
      <c r="O1205" t="b">
        <v>0</v>
      </c>
      <c r="P1205" t="n">
        <v>17.24710736946231</v>
      </c>
      <c r="Q1205" t="n">
        <v>0</v>
      </c>
      <c r="R1205" t="n">
        <v>0.9419358659047511</v>
      </c>
      <c r="S1205" t="n">
        <v>41.28753167689668</v>
      </c>
      <c r="T1205" t="n">
        <v>91.35473914639933</v>
      </c>
      <c r="U1205" t="n">
        <v>18.31027779465225</v>
      </c>
      <c r="V1205" t="n">
        <v>5.304433824033012</v>
      </c>
      <c r="W1205" t="n">
        <v>0</v>
      </c>
      <c r="X1205" t="n">
        <v>0</v>
      </c>
      <c r="Y1205" t="n">
        <v>-21.42817949427903</v>
      </c>
      <c r="Z1205" t="n">
        <v>95.69376116843226</v>
      </c>
      <c r="AA1205" t="n">
        <v>1913.97047222779</v>
      </c>
      <c r="AB1205" t="b">
        <v>0</v>
      </c>
      <c r="AC1205" t="b">
        <v>1</v>
      </c>
      <c r="AD1205" t="n">
        <v>90.39005469885254</v>
      </c>
      <c r="AE1205" t="n">
        <v>-0</v>
      </c>
      <c r="AF1205" t="n">
        <v>0</v>
      </c>
      <c r="AG1205" t="n">
        <v>0.08466561065490813</v>
      </c>
      <c r="AH1205" t="b">
        <v>0</v>
      </c>
      <c r="AI1205" t="b">
        <v>0</v>
      </c>
      <c r="AJ1205" t="n">
        <v>1913.97047222779</v>
      </c>
      <c r="AK1205" t="n">
        <v>0</v>
      </c>
      <c r="AL1205" t="n">
        <v>18.31027779465225</v>
      </c>
      <c r="AM1205" t="n">
        <v>0</v>
      </c>
      <c r="AN1205" t="n">
        <v>18.3106087342743</v>
      </c>
      <c r="AO1205" t="n">
        <v>0</v>
      </c>
      <c r="AP1205" t="n">
        <v>1</v>
      </c>
      <c r="AQ1205" t="n">
        <v>0</v>
      </c>
      <c r="AR1205" t="n">
        <v>0</v>
      </c>
      <c r="AS1205" t="n">
        <v>0</v>
      </c>
      <c r="AT1205" t="n">
        <v>3.89097920017879</v>
      </c>
      <c r="AU1205" t="n">
        <v>1.223257804614762</v>
      </c>
      <c r="AV1205" t="n">
        <v>3.89097920017879</v>
      </c>
    </row>
    <row r="1206" spans="1:48">
      <c r="A1206" t="n">
        <v>1203</v>
      </c>
      <c r="B1206" t="n">
        <v>0</v>
      </c>
      <c r="C1206" t="n">
        <v>0</v>
      </c>
      <c r="D1206" t="n">
        <v>0</v>
      </c>
      <c r="E1206" t="n">
        <v>88</v>
      </c>
      <c r="F1206" t="n">
        <v>0.1186790395475619</v>
      </c>
      <c r="G1206" t="n">
        <v>724.9526974153948</v>
      </c>
      <c r="H1206" t="n">
        <v>2859.213438606317</v>
      </c>
      <c r="I1206" t="n">
        <v>14.66405569960421</v>
      </c>
      <c r="J1206" t="n">
        <v>14.66405569960421</v>
      </c>
      <c r="K1206" t="n">
        <v>193.1593847726262</v>
      </c>
      <c r="L1206" t="n">
        <v>5</v>
      </c>
      <c r="M1206" t="n">
        <v>48.97550323849549</v>
      </c>
      <c r="N1206" t="n">
        <v>1927.109857620658</v>
      </c>
      <c r="O1206" t="b">
        <v>0</v>
      </c>
      <c r="P1206" t="n">
        <v>14.66405569960421</v>
      </c>
      <c r="Q1206" t="n">
        <v>0</v>
      </c>
      <c r="R1206" t="n">
        <v>0.9376939694227475</v>
      </c>
      <c r="S1206" t="n">
        <v>41.3217851055464</v>
      </c>
      <c r="T1206" t="n">
        <v>77.49218163060075</v>
      </c>
      <c r="U1206" t="n">
        <v>15.6384238118024</v>
      </c>
      <c r="V1206" t="n">
        <v>4.828230238174214</v>
      </c>
      <c r="W1206" t="n">
        <v>0</v>
      </c>
      <c r="X1206" t="n">
        <v>0</v>
      </c>
      <c r="Y1206" t="n">
        <v>-21.42817949427903</v>
      </c>
      <c r="Z1206" t="n">
        <v>95.7476612747322</v>
      </c>
      <c r="AA1206" t="n">
        <v>1927.109857620658</v>
      </c>
      <c r="AB1206" t="b">
        <v>0</v>
      </c>
      <c r="AC1206" t="b">
        <v>1</v>
      </c>
      <c r="AD1206" t="n">
        <v>90.38261435875036</v>
      </c>
      <c r="AE1206" t="n">
        <v>-0</v>
      </c>
      <c r="AF1206" t="n">
        <v>0</v>
      </c>
      <c r="AG1206" t="n">
        <v>0.07447220095273827</v>
      </c>
      <c r="AH1206" t="b">
        <v>0</v>
      </c>
      <c r="AI1206" t="b">
        <v>0</v>
      </c>
      <c r="AJ1206" t="n">
        <v>1927.109857620658</v>
      </c>
      <c r="AK1206" t="n">
        <v>0</v>
      </c>
      <c r="AL1206" t="n">
        <v>15.6384238118024</v>
      </c>
      <c r="AM1206" t="n">
        <v>0</v>
      </c>
      <c r="AN1206" t="n">
        <v>15.63860996533981</v>
      </c>
      <c r="AO1206" t="n">
        <v>0</v>
      </c>
      <c r="AP1206" t="n">
        <v>1</v>
      </c>
      <c r="AQ1206" t="n">
        <v>0</v>
      </c>
      <c r="AR1206" t="n">
        <v>0</v>
      </c>
      <c r="AS1206" t="n">
        <v>0</v>
      </c>
      <c r="AT1206" t="n">
        <v>3.397824567232704</v>
      </c>
      <c r="AU1206" t="n">
        <v>1.068218360146514</v>
      </c>
      <c r="AV1206" t="n">
        <v>3.397824567232704</v>
      </c>
    </row>
    <row r="1207" spans="1:48">
      <c r="A1207" t="n">
        <v>1204</v>
      </c>
      <c r="B1207" t="n">
        <v>0</v>
      </c>
      <c r="C1207" t="n">
        <v>0</v>
      </c>
      <c r="D1207" t="n">
        <v>0</v>
      </c>
      <c r="E1207" t="n">
        <v>88.3</v>
      </c>
      <c r="F1207" t="n">
        <v>0.08964729651041381</v>
      </c>
      <c r="G1207" t="n">
        <v>727.4241270656745</v>
      </c>
      <c r="H1207" t="n">
        <v>2868.96075714702</v>
      </c>
      <c r="I1207" t="n">
        <v>13.54428542714508</v>
      </c>
      <c r="J1207" t="n">
        <v>13.54428542714508</v>
      </c>
      <c r="K1207" t="n">
        <v>177.8032839031508</v>
      </c>
      <c r="L1207" t="n">
        <v>5</v>
      </c>
      <c r="M1207" t="n">
        <v>45.08196853528164</v>
      </c>
      <c r="N1207" t="n">
        <v>1933.679550317092</v>
      </c>
      <c r="O1207" t="b">
        <v>0</v>
      </c>
      <c r="P1207" t="n">
        <v>13.54428542714508</v>
      </c>
      <c r="Q1207" t="n">
        <v>0</v>
      </c>
      <c r="R1207" t="n">
        <v>0.9353561306160519</v>
      </c>
      <c r="S1207" t="n">
        <v>41.35303611239086</v>
      </c>
      <c r="T1207" t="n">
        <v>71.50986825571013</v>
      </c>
      <c r="U1207" t="n">
        <v>14.48035136972313</v>
      </c>
      <c r="V1207" t="n">
        <v>4.622674583185457</v>
      </c>
      <c r="W1207" t="n">
        <v>0</v>
      </c>
      <c r="X1207" t="n">
        <v>0</v>
      </c>
      <c r="Y1207" t="n">
        <v>-21.42817949427903</v>
      </c>
      <c r="Z1207" t="n">
        <v>95.80597310582489</v>
      </c>
      <c r="AA1207" t="n">
        <v>1933.679550317092</v>
      </c>
      <c r="AB1207" t="b">
        <v>0</v>
      </c>
      <c r="AC1207" t="b">
        <v>1</v>
      </c>
      <c r="AD1207" t="n">
        <v>90.37517401864818</v>
      </c>
      <c r="AE1207" t="n">
        <v>-0</v>
      </c>
      <c r="AF1207" t="n">
        <v>0</v>
      </c>
      <c r="AG1207" t="n">
        <v>0.06769957722848496</v>
      </c>
      <c r="AH1207" t="b">
        <v>0</v>
      </c>
      <c r="AI1207" t="b">
        <v>0</v>
      </c>
      <c r="AJ1207" t="n">
        <v>1933.679550317092</v>
      </c>
      <c r="AK1207" t="n">
        <v>0</v>
      </c>
      <c r="AL1207" t="n">
        <v>14.48035136972313</v>
      </c>
      <c r="AM1207" t="n">
        <v>0</v>
      </c>
      <c r="AN1207" t="n">
        <v>14.4804639811223</v>
      </c>
      <c r="AO1207" t="n">
        <v>0</v>
      </c>
      <c r="AP1207" t="n">
        <v>1</v>
      </c>
      <c r="AQ1207" t="n">
        <v>0</v>
      </c>
      <c r="AR1207" t="n">
        <v>0</v>
      </c>
      <c r="AS1207" t="n">
        <v>0</v>
      </c>
      <c r="AT1207" t="n">
        <v>3.186279652281549</v>
      </c>
      <c r="AU1207" t="n">
        <v>1.001712230216887</v>
      </c>
      <c r="AV1207" t="n">
        <v>3.186279652281549</v>
      </c>
    </row>
    <row r="1208" spans="1:48">
      <c r="A1208" t="n">
        <v>1205</v>
      </c>
      <c r="B1208" t="n">
        <v>0</v>
      </c>
      <c r="C1208" t="n">
        <v>0</v>
      </c>
      <c r="D1208" t="n">
        <v>0</v>
      </c>
      <c r="E1208" t="n">
        <v>88.7</v>
      </c>
      <c r="F1208" t="n">
        <v>0.1060651077441239</v>
      </c>
      <c r="G1208" t="n">
        <v>730.7193665993809</v>
      </c>
      <c r="H1208" t="n">
        <v>2881.957181867958</v>
      </c>
      <c r="I1208" t="n">
        <v>14.3474667952425</v>
      </c>
      <c r="J1208" t="n">
        <v>14.3474667952425</v>
      </c>
      <c r="K1208" t="n">
        <v>187.497720658738</v>
      </c>
      <c r="L1208" t="n">
        <v>5</v>
      </c>
      <c r="M1208" t="n">
        <v>47.53999002503499</v>
      </c>
      <c r="N1208" t="n">
        <v>1942.439140579004</v>
      </c>
      <c r="O1208" t="b">
        <v>0</v>
      </c>
      <c r="P1208" t="n">
        <v>14.3474667952425</v>
      </c>
      <c r="Q1208" t="n">
        <v>0</v>
      </c>
      <c r="R1208" t="n">
        <v>0.9368239948477328</v>
      </c>
      <c r="S1208" t="n">
        <v>41.38298379832512</v>
      </c>
      <c r="T1208" t="n">
        <v>75.29067382704376</v>
      </c>
      <c r="U1208" t="n">
        <v>15.31500780738913</v>
      </c>
      <c r="V1208" t="n">
        <v>4.75656399761499</v>
      </c>
      <c r="W1208" t="n">
        <v>0</v>
      </c>
      <c r="X1208" t="n">
        <v>0</v>
      </c>
      <c r="Y1208" t="n">
        <v>-21.42817949427903</v>
      </c>
      <c r="Z1208" t="n">
        <v>95.85968506282352</v>
      </c>
      <c r="AA1208" t="n">
        <v>1942.439140579004</v>
      </c>
      <c r="AB1208" t="b">
        <v>0</v>
      </c>
      <c r="AC1208" t="b">
        <v>1</v>
      </c>
      <c r="AD1208" t="n">
        <v>90.367733678546</v>
      </c>
      <c r="AE1208" t="n">
        <v>-0</v>
      </c>
      <c r="AF1208" t="n">
        <v>0</v>
      </c>
      <c r="AG1208" t="n">
        <v>0.06241209794863606</v>
      </c>
      <c r="AH1208" t="b">
        <v>0</v>
      </c>
      <c r="AI1208" t="b">
        <v>0</v>
      </c>
      <c r="AJ1208" t="n">
        <v>1942.439140579004</v>
      </c>
      <c r="AK1208" t="n">
        <v>0</v>
      </c>
      <c r="AL1208" t="n">
        <v>15.31500780738913</v>
      </c>
      <c r="AM1208" t="n">
        <v>0</v>
      </c>
      <c r="AN1208" t="n">
        <v>15.3151204187883</v>
      </c>
      <c r="AO1208" t="n">
        <v>0</v>
      </c>
      <c r="AP1208" t="n">
        <v>1</v>
      </c>
      <c r="AQ1208" t="n">
        <v>0</v>
      </c>
      <c r="AR1208" t="n">
        <v>0</v>
      </c>
      <c r="AS1208" t="n">
        <v>0</v>
      </c>
      <c r="AT1208" t="n">
        <v>3.33851938023921</v>
      </c>
      <c r="AU1208" t="n">
        <v>1.049573816161135</v>
      </c>
      <c r="AV1208" t="n">
        <v>3.33851938023921</v>
      </c>
    </row>
    <row r="1209" spans="1:48">
      <c r="A1209" t="n">
        <v>1206</v>
      </c>
      <c r="B1209" t="n">
        <v>0</v>
      </c>
      <c r="C1209" t="n">
        <v>0</v>
      </c>
      <c r="D1209" t="n">
        <v>0</v>
      </c>
      <c r="E1209" t="n">
        <v>89</v>
      </c>
      <c r="F1209" t="n">
        <v>0.06942560584646174</v>
      </c>
      <c r="G1209" t="n">
        <v>733.1907962496607</v>
      </c>
      <c r="H1209" t="n">
        <v>2891.704500408662</v>
      </c>
      <c r="I1209" t="n">
        <v>12.89762269447486</v>
      </c>
      <c r="J1209" t="n">
        <v>12.89762269447486</v>
      </c>
      <c r="K1209" t="n">
        <v>167.9825019457206</v>
      </c>
      <c r="L1209" t="n">
        <v>5</v>
      </c>
      <c r="M1209" t="n">
        <v>42.59191225804275</v>
      </c>
      <c r="N1209" t="n">
        <v>1949.008833275438</v>
      </c>
      <c r="O1209" t="b">
        <v>0</v>
      </c>
      <c r="P1209" t="n">
        <v>12.89762269447486</v>
      </c>
      <c r="Q1209" t="n">
        <v>0</v>
      </c>
      <c r="R1209" t="n">
        <v>0.9335925787187263</v>
      </c>
      <c r="S1209" t="n">
        <v>41.41398704796509</v>
      </c>
      <c r="T1209" t="n">
        <v>67.68771474604044</v>
      </c>
      <c r="U1209" t="n">
        <v>13.81504415146028</v>
      </c>
      <c r="V1209" t="n">
        <v>4.494966588706987</v>
      </c>
      <c r="W1209" t="n">
        <v>0</v>
      </c>
      <c r="X1209" t="n">
        <v>0</v>
      </c>
      <c r="Y1209" t="n">
        <v>-21.42817949427903</v>
      </c>
      <c r="Z1209" t="n">
        <v>95.91797663593647</v>
      </c>
      <c r="AA1209" t="n">
        <v>1949.008833275438</v>
      </c>
      <c r="AB1209" t="b">
        <v>0</v>
      </c>
      <c r="AC1209" t="b">
        <v>1</v>
      </c>
      <c r="AD1209" t="n">
        <v>90.36029333844382</v>
      </c>
      <c r="AE1209" t="n">
        <v>-0</v>
      </c>
      <c r="AF1209" t="n">
        <v>0</v>
      </c>
      <c r="AG1209" t="n">
        <v>0.05308542799150195</v>
      </c>
      <c r="AH1209" t="b">
        <v>0</v>
      </c>
      <c r="AI1209" t="b">
        <v>0</v>
      </c>
      <c r="AJ1209" t="n">
        <v>1949.008833275438</v>
      </c>
      <c r="AK1209" t="n">
        <v>0</v>
      </c>
      <c r="AL1209" t="n">
        <v>13.81504415146028</v>
      </c>
      <c r="AM1209" t="n">
        <v>0</v>
      </c>
      <c r="AN1209" t="n">
        <v>13.81512688636579</v>
      </c>
      <c r="AO1209" t="n">
        <v>0</v>
      </c>
      <c r="AP1209" t="n">
        <v>1</v>
      </c>
      <c r="AQ1209" t="n">
        <v>0</v>
      </c>
      <c r="AR1209" t="n">
        <v>0</v>
      </c>
      <c r="AS1209" t="n">
        <v>0</v>
      </c>
      <c r="AT1209" t="n">
        <v>3.065785153711095</v>
      </c>
      <c r="AU1209" t="n">
        <v>0.963830805463273</v>
      </c>
      <c r="AV1209" t="n">
        <v>3.065785153711095</v>
      </c>
    </row>
    <row r="1210" spans="1:48">
      <c r="A1210" t="n">
        <v>1207</v>
      </c>
      <c r="B1210" t="n">
        <v>0</v>
      </c>
      <c r="C1210" t="n">
        <v>0</v>
      </c>
      <c r="D1210" t="n">
        <v>0</v>
      </c>
      <c r="E1210" t="n">
        <v>89.3</v>
      </c>
      <c r="F1210" t="n">
        <v>0.116232468870006</v>
      </c>
      <c r="G1210" t="n">
        <v>735.6622258999404</v>
      </c>
      <c r="H1210" t="n">
        <v>2901.451818949365</v>
      </c>
      <c r="I1210" t="n">
        <v>14.95566151595988</v>
      </c>
      <c r="J1210" t="n">
        <v>14.95566151595988</v>
      </c>
      <c r="K1210" t="n">
        <v>194.1326364470418</v>
      </c>
      <c r="L1210" t="n">
        <v>5</v>
      </c>
      <c r="M1210" t="n">
        <v>49.22227090442237</v>
      </c>
      <c r="N1210" t="n">
        <v>1955.578525971872</v>
      </c>
      <c r="O1210" t="b">
        <v>0</v>
      </c>
      <c r="P1210" t="n">
        <v>14.95566151595988</v>
      </c>
      <c r="Q1210" t="n">
        <v>0</v>
      </c>
      <c r="R1210" t="n">
        <v>0.937724609963037</v>
      </c>
      <c r="S1210" t="n">
        <v>41.4432828985965</v>
      </c>
      <c r="T1210" t="n">
        <v>77.88008840754206</v>
      </c>
      <c r="U1210" t="n">
        <v>15.94888452010383</v>
      </c>
      <c r="V1210" t="n">
        <v>4.850012881692848</v>
      </c>
      <c r="W1210" t="n">
        <v>0</v>
      </c>
      <c r="X1210" t="n">
        <v>0</v>
      </c>
      <c r="Y1210" t="n">
        <v>-21.42817949427903</v>
      </c>
      <c r="Z1210" t="n">
        <v>95.9716885929351</v>
      </c>
      <c r="AA1210" t="n">
        <v>1955.578525971872</v>
      </c>
      <c r="AB1210" t="b">
        <v>0</v>
      </c>
      <c r="AC1210" t="b">
        <v>1</v>
      </c>
      <c r="AD1210" t="n">
        <v>90.35285299834165</v>
      </c>
      <c r="AE1210" t="n">
        <v>-0</v>
      </c>
      <c r="AF1210" t="n">
        <v>0</v>
      </c>
      <c r="AG1210" t="n">
        <v>0.0546917492024474</v>
      </c>
      <c r="AH1210" t="b">
        <v>0</v>
      </c>
      <c r="AI1210" t="b">
        <v>0</v>
      </c>
      <c r="AJ1210" t="n">
        <v>1955.578525971872</v>
      </c>
      <c r="AK1210" t="n">
        <v>0</v>
      </c>
      <c r="AL1210" t="n">
        <v>15.94888452010383</v>
      </c>
      <c r="AM1210" t="n">
        <v>0</v>
      </c>
      <c r="AN1210" t="n">
        <v>15.9490316043803</v>
      </c>
      <c r="AO1210" t="n">
        <v>0</v>
      </c>
      <c r="AP1210" t="n">
        <v>1</v>
      </c>
      <c r="AQ1210" t="n">
        <v>0</v>
      </c>
      <c r="AR1210" t="n">
        <v>0</v>
      </c>
      <c r="AS1210" t="n">
        <v>0</v>
      </c>
      <c r="AT1210" t="n">
        <v>3.454116637460066</v>
      </c>
      <c r="AU1210" t="n">
        <v>1.085915631373351</v>
      </c>
      <c r="AV1210" t="n">
        <v>3.454116637460066</v>
      </c>
    </row>
    <row r="1211" spans="1:48">
      <c r="A1211" t="n">
        <v>1208</v>
      </c>
      <c r="B1211" t="n">
        <v>0</v>
      </c>
      <c r="C1211" t="n">
        <v>0</v>
      </c>
      <c r="D1211" t="n">
        <v>0</v>
      </c>
      <c r="E1211" t="n">
        <v>89.8</v>
      </c>
      <c r="F1211" t="n">
        <v>0.1323111853401535</v>
      </c>
      <c r="G1211" t="n">
        <v>739.7812753170733</v>
      </c>
      <c r="H1211" t="n">
        <v>2917.697349850537</v>
      </c>
      <c r="I1211" t="n">
        <v>15.79058240715724</v>
      </c>
      <c r="J1211" t="n">
        <v>15.79058240715724</v>
      </c>
      <c r="K1211" t="n">
        <v>203.8291042163927</v>
      </c>
      <c r="L1211" t="n">
        <v>5</v>
      </c>
      <c r="M1211" t="n">
        <v>51.68080735709755</v>
      </c>
      <c r="N1211" t="n">
        <v>1966.528013799262</v>
      </c>
      <c r="O1211" t="b">
        <v>0</v>
      </c>
      <c r="P1211" t="n">
        <v>15.79058240715724</v>
      </c>
      <c r="Q1211" t="n">
        <v>0</v>
      </c>
      <c r="R1211" t="n">
        <v>0.9389596555518582</v>
      </c>
      <c r="S1211" t="n">
        <v>41.47513968122769</v>
      </c>
      <c r="T1211" t="n">
        <v>81.66246043620539</v>
      </c>
      <c r="U1211" t="n">
        <v>16.81710424275533</v>
      </c>
      <c r="V1211" t="n">
        <v>4.984704713508748</v>
      </c>
      <c r="W1211" t="n">
        <v>0</v>
      </c>
      <c r="X1211" t="n">
        <v>0</v>
      </c>
      <c r="Y1211" t="n">
        <v>-21.42817949427903</v>
      </c>
      <c r="Z1211" t="n">
        <v>96.05025539585951</v>
      </c>
      <c r="AA1211" t="n">
        <v>1966.528013799262</v>
      </c>
      <c r="AB1211" t="b">
        <v>0</v>
      </c>
      <c r="AC1211" t="b">
        <v>1</v>
      </c>
      <c r="AD1211" t="n">
        <v>90.34541265823947</v>
      </c>
      <c r="AE1211" t="n">
        <v>-0</v>
      </c>
      <c r="AF1211" t="n">
        <v>0</v>
      </c>
      <c r="AG1211" t="n">
        <v>0.05542596333698796</v>
      </c>
      <c r="AH1211" t="b">
        <v>0</v>
      </c>
      <c r="AI1211" t="b">
        <v>0</v>
      </c>
      <c r="AJ1211" t="n">
        <v>1966.528013799262</v>
      </c>
      <c r="AK1211" t="n">
        <v>0</v>
      </c>
      <c r="AL1211" t="n">
        <v>16.81710424275533</v>
      </c>
      <c r="AM1211" t="n">
        <v>0</v>
      </c>
      <c r="AN1211" t="n">
        <v>16.81729039629274</v>
      </c>
      <c r="AO1211" t="n">
        <v>0</v>
      </c>
      <c r="AP1211" t="n">
        <v>1</v>
      </c>
      <c r="AQ1211" t="n">
        <v>0</v>
      </c>
      <c r="AR1211" t="n">
        <v>0</v>
      </c>
      <c r="AS1211" t="n">
        <v>0</v>
      </c>
      <c r="AT1211" t="n">
        <v>3.612506958569732</v>
      </c>
      <c r="AU1211" t="n">
        <v>1.135710859387917</v>
      </c>
      <c r="AV1211" t="n">
        <v>3.612506958569732</v>
      </c>
    </row>
    <row r="1212" spans="1:48">
      <c r="A1212" t="n">
        <v>1209</v>
      </c>
      <c r="B1212" t="n">
        <v>0</v>
      </c>
      <c r="C1212" t="n">
        <v>0</v>
      </c>
      <c r="D1212" t="n">
        <v>0</v>
      </c>
      <c r="E1212" t="n">
        <v>90.2</v>
      </c>
      <c r="F1212" t="n">
        <v>0.1045227897693923</v>
      </c>
      <c r="G1212" t="n">
        <v>743.0765148507797</v>
      </c>
      <c r="H1212" t="n">
        <v>2930.693774571475</v>
      </c>
      <c r="I1212" t="n">
        <v>14.73379625662778</v>
      </c>
      <c r="J1212" t="n">
        <v>14.73379625662778</v>
      </c>
      <c r="K1212" t="n">
        <v>189.3444180688775</v>
      </c>
      <c r="L1212" t="n">
        <v>5</v>
      </c>
      <c r="M1212" t="n">
        <v>48.00821959150039</v>
      </c>
      <c r="N1212" t="n">
        <v>1975.287604061175</v>
      </c>
      <c r="O1212" t="b">
        <v>0</v>
      </c>
      <c r="P1212" t="n">
        <v>14.73379625662778</v>
      </c>
      <c r="Q1212" t="n">
        <v>0</v>
      </c>
      <c r="R1212" t="n">
        <v>0.9369642817972474</v>
      </c>
      <c r="S1212" t="n">
        <v>41.50810785970776</v>
      </c>
      <c r="T1212" t="n">
        <v>76.02084074503784</v>
      </c>
      <c r="U1212" t="n">
        <v>15.72503514047089</v>
      </c>
      <c r="V1212" t="n">
        <v>4.792028294740547</v>
      </c>
      <c r="W1212" t="n">
        <v>0</v>
      </c>
      <c r="X1212" t="n">
        <v>0</v>
      </c>
      <c r="Y1212" t="n">
        <v>-21.42817949427903</v>
      </c>
      <c r="Z1212" t="n">
        <v>96.10854433613835</v>
      </c>
      <c r="AA1212" t="n">
        <v>1975.287604061175</v>
      </c>
      <c r="AB1212" t="b">
        <v>0</v>
      </c>
      <c r="AC1212" t="b">
        <v>1</v>
      </c>
      <c r="AD1212" t="n">
        <v>90.33797231813729</v>
      </c>
      <c r="AE1212" t="n">
        <v>-0</v>
      </c>
      <c r="AF1212" t="n">
        <v>0</v>
      </c>
      <c r="AG1212" t="n">
        <v>0.05778827593122621</v>
      </c>
      <c r="AH1212" t="b">
        <v>0</v>
      </c>
      <c r="AI1212" t="b">
        <v>0</v>
      </c>
      <c r="AJ1212" t="n">
        <v>1975.287604061175</v>
      </c>
      <c r="AK1212" t="n">
        <v>0</v>
      </c>
      <c r="AL1212" t="n">
        <v>15.72503514047089</v>
      </c>
      <c r="AM1212" t="n">
        <v>0</v>
      </c>
      <c r="AN1212" t="n">
        <v>15.72518222474736</v>
      </c>
      <c r="AO1212" t="n">
        <v>0</v>
      </c>
      <c r="AP1212" t="n">
        <v>1</v>
      </c>
      <c r="AQ1212" t="n">
        <v>0</v>
      </c>
      <c r="AR1212" t="n">
        <v>0</v>
      </c>
      <c r="AS1212" t="n">
        <v>0</v>
      </c>
      <c r="AT1212" t="n">
        <v>3.413180593123332</v>
      </c>
      <c r="AU1212" t="n">
        <v>1.07304603399214</v>
      </c>
      <c r="AV1212" t="n">
        <v>3.413180593123332</v>
      </c>
    </row>
    <row r="1213" spans="1:48">
      <c r="A1213" t="n">
        <v>1210</v>
      </c>
      <c r="B1213" t="n">
        <v>0</v>
      </c>
      <c r="C1213" t="n">
        <v>0</v>
      </c>
      <c r="D1213" t="n">
        <v>0</v>
      </c>
      <c r="E1213" t="n">
        <v>90.59999999999999</v>
      </c>
      <c r="F1213" t="n">
        <v>0.1162643222489397</v>
      </c>
      <c r="G1213" t="n">
        <v>746.3717543844859</v>
      </c>
      <c r="H1213" t="n">
        <v>2943.690199292413</v>
      </c>
      <c r="I1213" t="n">
        <v>15.35797694312883</v>
      </c>
      <c r="J1213" t="n">
        <v>15.35797694312883</v>
      </c>
      <c r="K1213" t="n">
        <v>196.4944090152014</v>
      </c>
      <c r="L1213" t="n">
        <v>5</v>
      </c>
      <c r="M1213" t="n">
        <v>49.82109762048717</v>
      </c>
      <c r="N1213" t="n">
        <v>1984.047194323086</v>
      </c>
      <c r="O1213" t="b">
        <v>0</v>
      </c>
      <c r="P1213" t="n">
        <v>15.35797694312883</v>
      </c>
      <c r="Q1213" t="n">
        <v>0</v>
      </c>
      <c r="R1213" t="n">
        <v>0.9379349438585638</v>
      </c>
      <c r="S1213" t="n">
        <v>41.53987522477414</v>
      </c>
      <c r="T1213" t="n">
        <v>78.80988222865207</v>
      </c>
      <c r="U1213" t="n">
        <v>16.37424540336216</v>
      </c>
      <c r="V1213" t="n">
        <v>4.891339765021272</v>
      </c>
      <c r="W1213" t="n">
        <v>0</v>
      </c>
      <c r="X1213" t="n">
        <v>0</v>
      </c>
      <c r="Y1213" t="n">
        <v>-21.42817949427903</v>
      </c>
      <c r="Z1213" t="n">
        <v>96.16683327641719</v>
      </c>
      <c r="AA1213" t="n">
        <v>1984.047194323086</v>
      </c>
      <c r="AB1213" t="b">
        <v>0</v>
      </c>
      <c r="AC1213" t="b">
        <v>1</v>
      </c>
      <c r="AD1213" t="n">
        <v>90.33053197803511</v>
      </c>
      <c r="AE1213" t="n">
        <v>-0</v>
      </c>
      <c r="AF1213" t="n">
        <v>0</v>
      </c>
      <c r="AG1213" t="n">
        <v>0.06079976075800297</v>
      </c>
      <c r="AH1213" t="b">
        <v>0</v>
      </c>
      <c r="AI1213" t="b">
        <v>0</v>
      </c>
      <c r="AJ1213" t="n">
        <v>1984.047194323086</v>
      </c>
      <c r="AK1213" t="n">
        <v>0</v>
      </c>
      <c r="AL1213" t="n">
        <v>16.37424540336216</v>
      </c>
      <c r="AM1213" t="n">
        <v>0</v>
      </c>
      <c r="AN1213" t="n">
        <v>16.37439248763863</v>
      </c>
      <c r="AO1213" t="n">
        <v>0</v>
      </c>
      <c r="AP1213" t="n">
        <v>1</v>
      </c>
      <c r="AQ1213" t="n">
        <v>0</v>
      </c>
      <c r="AR1213" t="n">
        <v>0</v>
      </c>
      <c r="AS1213" t="n">
        <v>0</v>
      </c>
      <c r="AT1213" t="n">
        <v>3.53127941487158</v>
      </c>
      <c r="AU1213" t="n">
        <v>1.110174298623499</v>
      </c>
      <c r="AV1213" t="n">
        <v>3.53127941487158</v>
      </c>
    </row>
    <row r="1214" spans="1:48">
      <c r="A1214" t="n">
        <v>1211</v>
      </c>
      <c r="B1214" t="n">
        <v>0</v>
      </c>
      <c r="C1214" t="n">
        <v>0</v>
      </c>
      <c r="D1214" t="n">
        <v>0</v>
      </c>
      <c r="E1214" t="n">
        <v>91</v>
      </c>
      <c r="F1214" t="n">
        <v>0.09708658790152747</v>
      </c>
      <c r="G1214" t="n">
        <v>749.6669939181924</v>
      </c>
      <c r="H1214" t="n">
        <v>2956.68662401335</v>
      </c>
      <c r="I1214" t="n">
        <v>14.65905327600466</v>
      </c>
      <c r="J1214" t="n">
        <v>14.65905327600466</v>
      </c>
      <c r="K1214" t="n">
        <v>186.727771838773</v>
      </c>
      <c r="L1214" t="n">
        <v>5</v>
      </c>
      <c r="M1214" t="n">
        <v>47.3447697359972</v>
      </c>
      <c r="N1214" t="n">
        <v>1992.806784584998</v>
      </c>
      <c r="O1214" t="b">
        <v>0</v>
      </c>
      <c r="P1214" t="n">
        <v>14.65905327600466</v>
      </c>
      <c r="Q1214" t="n">
        <v>0</v>
      </c>
      <c r="R1214" t="n">
        <v>0.9365068619003</v>
      </c>
      <c r="S1214" t="n">
        <v>41.57247848214729</v>
      </c>
      <c r="T1214" t="n">
        <v>75.00688819421971</v>
      </c>
      <c r="U1214" t="n">
        <v>15.65290535753197</v>
      </c>
      <c r="V1214" t="n">
        <v>4.762422710544342</v>
      </c>
      <c r="W1214" t="n">
        <v>0</v>
      </c>
      <c r="X1214" t="n">
        <v>0</v>
      </c>
      <c r="Y1214" t="n">
        <v>-21.42817949427903</v>
      </c>
      <c r="Z1214" t="n">
        <v>96.22451127365524</v>
      </c>
      <c r="AA1214" t="n">
        <v>1992.806784584998</v>
      </c>
      <c r="AB1214" t="b">
        <v>0</v>
      </c>
      <c r="AC1214" t="b">
        <v>1</v>
      </c>
      <c r="AD1214" t="n">
        <v>90.32309163793293</v>
      </c>
      <c r="AE1214" t="n">
        <v>-0</v>
      </c>
      <c r="AF1214" t="n">
        <v>0</v>
      </c>
      <c r="AG1214" t="n">
        <v>0.06624818645997027</v>
      </c>
      <c r="AH1214" t="b">
        <v>0</v>
      </c>
      <c r="AI1214" t="b">
        <v>0</v>
      </c>
      <c r="AJ1214" t="n">
        <v>1992.806784584998</v>
      </c>
      <c r="AK1214" t="n">
        <v>0</v>
      </c>
      <c r="AL1214" t="n">
        <v>15.65290535753197</v>
      </c>
      <c r="AM1214" t="n">
        <v>0</v>
      </c>
      <c r="AN1214" t="n">
        <v>15.65301796893114</v>
      </c>
      <c r="AO1214" t="n">
        <v>0</v>
      </c>
      <c r="AP1214" t="n">
        <v>1</v>
      </c>
      <c r="AQ1214" t="n">
        <v>0</v>
      </c>
      <c r="AR1214" t="n">
        <v>0</v>
      </c>
      <c r="AS1214" t="n">
        <v>0</v>
      </c>
      <c r="AT1214" t="n">
        <v>3.400154537682921</v>
      </c>
      <c r="AU1214" t="n">
        <v>1.068950863300892</v>
      </c>
      <c r="AV1214" t="n">
        <v>3.400154537682921</v>
      </c>
    </row>
    <row r="1215" spans="1:48">
      <c r="A1215" t="n">
        <v>1212</v>
      </c>
      <c r="B1215" t="n">
        <v>0</v>
      </c>
      <c r="C1215" t="n">
        <v>0</v>
      </c>
      <c r="D1215" t="n">
        <v>0</v>
      </c>
      <c r="E1215" t="n">
        <v>91.3</v>
      </c>
      <c r="F1215" t="n">
        <v>0.07872265947828616</v>
      </c>
      <c r="G1215" t="n">
        <v>752.138423568472</v>
      </c>
      <c r="H1215" t="n">
        <v>2966.433942554054</v>
      </c>
      <c r="I1215" t="n">
        <v>13.95902516276517</v>
      </c>
      <c r="J1215" t="n">
        <v>13.95902516276517</v>
      </c>
      <c r="K1215" t="n">
        <v>177.2265146240843</v>
      </c>
      <c r="L1215" t="n">
        <v>5</v>
      </c>
      <c r="M1215" t="n">
        <v>44.93572886006194</v>
      </c>
      <c r="N1215" t="n">
        <v>1999.376477281432</v>
      </c>
      <c r="O1215" t="b">
        <v>0</v>
      </c>
      <c r="P1215" t="n">
        <v>13.95902516276517</v>
      </c>
      <c r="Q1215" t="n">
        <v>0</v>
      </c>
      <c r="R1215" t="n">
        <v>0.9349821327456566</v>
      </c>
      <c r="S1215" t="n">
        <v>41.60431404583832</v>
      </c>
      <c r="T1215" t="n">
        <v>71.30641166889801</v>
      </c>
      <c r="U1215" t="n">
        <v>14.92972397426812</v>
      </c>
      <c r="V1215" t="n">
        <v>4.636190808271976</v>
      </c>
      <c r="W1215" t="n">
        <v>0</v>
      </c>
      <c r="X1215" t="n">
        <v>0</v>
      </c>
      <c r="Y1215" t="n">
        <v>-21.42817949427903</v>
      </c>
      <c r="Z1215" t="n">
        <v>96.28218927089328</v>
      </c>
      <c r="AA1215" t="n">
        <v>1999.376477281432</v>
      </c>
      <c r="AB1215" t="b">
        <v>0</v>
      </c>
      <c r="AC1215" t="b">
        <v>1</v>
      </c>
      <c r="AD1215" t="n">
        <v>90.31565129783075</v>
      </c>
      <c r="AE1215" t="n">
        <v>-0</v>
      </c>
      <c r="AF1215" t="n">
        <v>0</v>
      </c>
      <c r="AG1215" t="n">
        <v>0.06907353966464119</v>
      </c>
      <c r="AH1215" t="b">
        <v>0</v>
      </c>
      <c r="AI1215" t="b">
        <v>0</v>
      </c>
      <c r="AJ1215" t="n">
        <v>1999.376477281432</v>
      </c>
      <c r="AK1215" t="n">
        <v>0</v>
      </c>
      <c r="AL1215" t="n">
        <v>14.92972397426812</v>
      </c>
      <c r="AM1215" t="n">
        <v>0</v>
      </c>
      <c r="AN1215" t="n">
        <v>14.92980670917364</v>
      </c>
      <c r="AO1215" t="n">
        <v>0</v>
      </c>
      <c r="AP1215" t="n">
        <v>1</v>
      </c>
      <c r="AQ1215" t="n">
        <v>0</v>
      </c>
      <c r="AR1215" t="n">
        <v>0</v>
      </c>
      <c r="AS1215" t="n">
        <v>0</v>
      </c>
      <c r="AT1215" t="n">
        <v>3.269329024968564</v>
      </c>
      <c r="AU1215" t="n">
        <v>1.02782154308679</v>
      </c>
      <c r="AV1215" t="n">
        <v>3.269329024968564</v>
      </c>
    </row>
    <row r="1216" spans="1:48">
      <c r="A1216" t="n">
        <v>1213</v>
      </c>
      <c r="B1216" t="n">
        <v>0</v>
      </c>
      <c r="C1216" t="n">
        <v>0</v>
      </c>
      <c r="D1216" t="n">
        <v>0</v>
      </c>
      <c r="E1216" t="n">
        <v>91.59999999999999</v>
      </c>
      <c r="F1216" t="n">
        <v>0.08802277418531546</v>
      </c>
      <c r="G1216" t="n">
        <v>754.6098532187518</v>
      </c>
      <c r="H1216" t="n">
        <v>2976.181261094757</v>
      </c>
      <c r="I1216" t="n">
        <v>14.45048648243323</v>
      </c>
      <c r="J1216" t="n">
        <v>14.45048648243323</v>
      </c>
      <c r="K1216" t="n">
        <v>182.86533184945</v>
      </c>
      <c r="L1216" t="n">
        <v>5</v>
      </c>
      <c r="M1216" t="n">
        <v>46.36544925188895</v>
      </c>
      <c r="N1216" t="n">
        <v>2005.946169977866</v>
      </c>
      <c r="O1216" t="b">
        <v>0</v>
      </c>
      <c r="P1216" t="n">
        <v>14.45048648243323</v>
      </c>
      <c r="Q1216" t="n">
        <v>0</v>
      </c>
      <c r="R1216" t="n">
        <v>0.9358669235514009</v>
      </c>
      <c r="S1216" t="n">
        <v>41.6353573284129</v>
      </c>
      <c r="T1216" t="n">
        <v>73.50560854498953</v>
      </c>
      <c r="U1216" t="n">
        <v>15.44074923344543</v>
      </c>
      <c r="V1216" t="n">
        <v>4.714140812216598</v>
      </c>
      <c r="W1216" t="n">
        <v>0</v>
      </c>
      <c r="X1216" t="n">
        <v>0</v>
      </c>
      <c r="Y1216" t="n">
        <v>-21.42817949427903</v>
      </c>
      <c r="Z1216" t="n">
        <v>96.33986726813133</v>
      </c>
      <c r="AA1216" t="n">
        <v>2005.946169977866</v>
      </c>
      <c r="AB1216" t="b">
        <v>0</v>
      </c>
      <c r="AC1216" t="b">
        <v>1</v>
      </c>
      <c r="AD1216" t="n">
        <v>90.30821095772858</v>
      </c>
      <c r="AE1216" t="n">
        <v>-0</v>
      </c>
      <c r="AF1216" t="n">
        <v>0</v>
      </c>
      <c r="AG1216" t="n">
        <v>0.06707165569027951</v>
      </c>
      <c r="AH1216" t="b">
        <v>0</v>
      </c>
      <c r="AI1216" t="b">
        <v>0</v>
      </c>
      <c r="AJ1216" t="n">
        <v>2005.946169977866</v>
      </c>
      <c r="AK1216" t="n">
        <v>0</v>
      </c>
      <c r="AL1216" t="n">
        <v>15.44074923344543</v>
      </c>
      <c r="AM1216" t="n">
        <v>0</v>
      </c>
      <c r="AN1216" t="n">
        <v>15.44083196835095</v>
      </c>
      <c r="AO1216" t="n">
        <v>0</v>
      </c>
      <c r="AP1216" t="n">
        <v>1</v>
      </c>
      <c r="AQ1216" t="n">
        <v>0</v>
      </c>
      <c r="AR1216" t="n">
        <v>0</v>
      </c>
      <c r="AS1216" t="n">
        <v>0</v>
      </c>
      <c r="AT1216" t="n">
        <v>3.361910372971209</v>
      </c>
      <c r="AU1216" t="n">
        <v>1.056927547174601</v>
      </c>
      <c r="AV1216" t="n">
        <v>3.361910372971209</v>
      </c>
    </row>
    <row r="1217" spans="1:48">
      <c r="A1217" t="n">
        <v>1214</v>
      </c>
      <c r="B1217" t="n">
        <v>0</v>
      </c>
      <c r="C1217" t="n">
        <v>0</v>
      </c>
      <c r="D1217" t="n">
        <v>0</v>
      </c>
      <c r="E1217" t="n">
        <v>91.90000000000001</v>
      </c>
      <c r="F1217" t="n">
        <v>0.06918624378045379</v>
      </c>
      <c r="G1217" t="n">
        <v>757.0812828690317</v>
      </c>
      <c r="H1217" t="n">
        <v>2985.928579635461</v>
      </c>
      <c r="I1217" t="n">
        <v>13.72430969579544</v>
      </c>
      <c r="J1217" t="n">
        <v>13.72430969579544</v>
      </c>
      <c r="K1217" t="n">
        <v>173.1088942259111</v>
      </c>
      <c r="L1217" t="n">
        <v>5</v>
      </c>
      <c r="M1217" t="n">
        <v>43.8917074609308</v>
      </c>
      <c r="N1217" t="n">
        <v>2012.515862674301</v>
      </c>
      <c r="O1217" t="b">
        <v>0</v>
      </c>
      <c r="P1217" t="n">
        <v>13.72430969579544</v>
      </c>
      <c r="Q1217" t="n">
        <v>0</v>
      </c>
      <c r="R1217" t="n">
        <v>0.9342300603750509</v>
      </c>
      <c r="S1217" t="n">
        <v>41.66705624142118</v>
      </c>
      <c r="T1217" t="n">
        <v>69.70577211002794</v>
      </c>
      <c r="U1217" t="n">
        <v>14.69050320462366</v>
      </c>
      <c r="V1217" t="n">
        <v>4.584544423186998</v>
      </c>
      <c r="W1217" t="n">
        <v>0</v>
      </c>
      <c r="X1217" t="n">
        <v>0</v>
      </c>
      <c r="Y1217" t="n">
        <v>-21.42817949427903</v>
      </c>
      <c r="Z1217" t="n">
        <v>96.4021248814837</v>
      </c>
      <c r="AA1217" t="n">
        <v>2012.515862674301</v>
      </c>
      <c r="AB1217" t="b">
        <v>0</v>
      </c>
      <c r="AC1217" t="b">
        <v>1</v>
      </c>
      <c r="AD1217" t="n">
        <v>90.3007706176264</v>
      </c>
      <c r="AE1217" t="n">
        <v>-0</v>
      </c>
      <c r="AF1217" t="n">
        <v>0</v>
      </c>
      <c r="AG1217" t="n">
        <v>0.06533678913884455</v>
      </c>
      <c r="AH1217" t="b">
        <v>0</v>
      </c>
      <c r="AI1217" t="b">
        <v>0</v>
      </c>
      <c r="AJ1217" t="n">
        <v>2012.515862674301</v>
      </c>
      <c r="AK1217" t="n">
        <v>0</v>
      </c>
      <c r="AL1217" t="n">
        <v>14.69050320462366</v>
      </c>
      <c r="AM1217" t="n">
        <v>0</v>
      </c>
      <c r="AN1217" t="n">
        <v>14.69058593952917</v>
      </c>
      <c r="AO1217" t="n">
        <v>0</v>
      </c>
      <c r="AP1217" t="n">
        <v>1</v>
      </c>
      <c r="AQ1217" t="n">
        <v>0</v>
      </c>
      <c r="AR1217" t="n">
        <v>0</v>
      </c>
      <c r="AS1217" t="n">
        <v>0</v>
      </c>
      <c r="AT1217" t="n">
        <v>3.226620458608618</v>
      </c>
      <c r="AU1217" t="n">
        <v>1.014394694873026</v>
      </c>
      <c r="AV1217" t="n">
        <v>3.226620458608618</v>
      </c>
    </row>
    <row r="1218" spans="1:48">
      <c r="A1218" t="n">
        <v>1215</v>
      </c>
      <c r="B1218" t="n">
        <v>0</v>
      </c>
      <c r="C1218" t="n">
        <v>0</v>
      </c>
      <c r="D1218" t="n">
        <v>0</v>
      </c>
      <c r="E1218" t="n">
        <v>92.2</v>
      </c>
      <c r="F1218" t="n">
        <v>0.1352322506928871</v>
      </c>
      <c r="G1218" t="n">
        <v>759.5527125193114</v>
      </c>
      <c r="H1218" t="n">
        <v>2995.675898176164</v>
      </c>
      <c r="I1218" t="n">
        <v>16.68782393291283</v>
      </c>
      <c r="J1218" t="n">
        <v>16.68782393291283</v>
      </c>
      <c r="K1218" t="n">
        <v>209.8037140485718</v>
      </c>
      <c r="L1218" t="n">
        <v>5</v>
      </c>
      <c r="M1218" t="n">
        <v>53.19566786221394</v>
      </c>
      <c r="N1218" t="n">
        <v>2019.085555370735</v>
      </c>
      <c r="O1218" t="b">
        <v>0</v>
      </c>
      <c r="P1218" t="n">
        <v>16.68782393291283</v>
      </c>
      <c r="Q1218" t="n">
        <v>0</v>
      </c>
      <c r="R1218" t="n">
        <v>0.9395171832112449</v>
      </c>
      <c r="S1218" t="n">
        <v>41.69793058844647</v>
      </c>
      <c r="T1218" t="n">
        <v>84.00625837192406</v>
      </c>
      <c r="U1218" t="n">
        <v>17.76212743217138</v>
      </c>
      <c r="V1218" t="n">
        <v>5.080935134217924</v>
      </c>
      <c r="W1218" t="n">
        <v>0</v>
      </c>
      <c r="X1218" t="n">
        <v>0</v>
      </c>
      <c r="Y1218" t="n">
        <v>-21.42817949427903</v>
      </c>
      <c r="Z1218" t="n">
        <v>96.48465772464753</v>
      </c>
      <c r="AA1218" t="n">
        <v>2019.085555370735</v>
      </c>
      <c r="AB1218" t="b">
        <v>0</v>
      </c>
      <c r="AC1218" t="b">
        <v>1</v>
      </c>
      <c r="AD1218" t="n">
        <v>90.29333027752422</v>
      </c>
      <c r="AE1218" t="n">
        <v>-0</v>
      </c>
      <c r="AF1218" t="n">
        <v>0</v>
      </c>
      <c r="AG1218" t="n">
        <v>0.0636083805566609</v>
      </c>
      <c r="AH1218" t="b">
        <v>0</v>
      </c>
      <c r="AI1218" t="b">
        <v>0</v>
      </c>
      <c r="AJ1218" t="n">
        <v>2019.085555370735</v>
      </c>
      <c r="AK1218" t="n">
        <v>0</v>
      </c>
      <c r="AL1218" t="n">
        <v>17.76212743217138</v>
      </c>
      <c r="AM1218" t="n">
        <v>0</v>
      </c>
      <c r="AN1218" t="n">
        <v>17.76231358570878</v>
      </c>
      <c r="AO1218" t="n">
        <v>0</v>
      </c>
      <c r="AP1218" t="n">
        <v>1</v>
      </c>
      <c r="AQ1218" t="n">
        <v>0</v>
      </c>
      <c r="AR1218" t="n">
        <v>0</v>
      </c>
      <c r="AS1218" t="n">
        <v>0</v>
      </c>
      <c r="AT1218" t="n">
        <v>3.783186177362205</v>
      </c>
      <c r="AU1218" t="n">
        <v>1.189369508209234</v>
      </c>
      <c r="AV1218" t="n">
        <v>3.783186177362205</v>
      </c>
    </row>
    <row r="1219" spans="1:48">
      <c r="A1219" t="n">
        <v>1216</v>
      </c>
      <c r="B1219" t="n">
        <v>0</v>
      </c>
      <c r="C1219" t="n">
        <v>0</v>
      </c>
      <c r="D1219" t="n">
        <v>0</v>
      </c>
      <c r="E1219" t="n">
        <v>92.8</v>
      </c>
      <c r="F1219" t="n">
        <v>0.1398847534479746</v>
      </c>
      <c r="G1219" t="n">
        <v>764.4955718198709</v>
      </c>
      <c r="H1219" t="n">
        <v>3015.17053525757</v>
      </c>
      <c r="I1219" t="n">
        <v>17.08920655365347</v>
      </c>
      <c r="J1219" t="n">
        <v>17.08920655365347</v>
      </c>
      <c r="K1219" t="n">
        <v>213.4608855921435</v>
      </c>
      <c r="L1219" t="n">
        <v>5</v>
      </c>
      <c r="M1219" t="n">
        <v>54.12294259435686</v>
      </c>
      <c r="N1219" t="n">
        <v>2032.224940763603</v>
      </c>
      <c r="O1219" t="b">
        <v>0</v>
      </c>
      <c r="P1219" t="n">
        <v>17.08920655365347</v>
      </c>
      <c r="Q1219" t="n">
        <v>0</v>
      </c>
      <c r="R1219" t="n">
        <v>0.9398982767298891</v>
      </c>
      <c r="S1219" t="n">
        <v>41.73245382836281</v>
      </c>
      <c r="T1219" t="n">
        <v>85.43594957044486</v>
      </c>
      <c r="U1219" t="n">
        <v>18.18197455698136</v>
      </c>
      <c r="V1219" t="n">
        <v>5.134847798402035</v>
      </c>
      <c r="W1219" t="n">
        <v>0</v>
      </c>
      <c r="X1219" t="n">
        <v>0</v>
      </c>
      <c r="Y1219" t="n">
        <v>-21.42817949427903</v>
      </c>
      <c r="Z1219" t="n">
        <v>96.57743577756092</v>
      </c>
      <c r="AA1219" t="n">
        <v>2032.224940763603</v>
      </c>
      <c r="AB1219" t="b">
        <v>0</v>
      </c>
      <c r="AC1219" t="b">
        <v>1</v>
      </c>
      <c r="AD1219" t="n">
        <v>90.28588993742204</v>
      </c>
      <c r="AE1219" t="n">
        <v>-0</v>
      </c>
      <c r="AF1219" t="n">
        <v>0</v>
      </c>
      <c r="AG1219" t="n">
        <v>0.06279067128042343</v>
      </c>
      <c r="AH1219" t="b">
        <v>0</v>
      </c>
      <c r="AI1219" t="b">
        <v>0</v>
      </c>
      <c r="AJ1219" t="n">
        <v>2032.224940763603</v>
      </c>
      <c r="AK1219" t="n">
        <v>0</v>
      </c>
      <c r="AL1219" t="n">
        <v>18.18197455698136</v>
      </c>
      <c r="AM1219" t="n">
        <v>0</v>
      </c>
      <c r="AN1219" t="n">
        <v>18.18216071051877</v>
      </c>
      <c r="AO1219" t="n">
        <v>0</v>
      </c>
      <c r="AP1219" t="n">
        <v>1</v>
      </c>
      <c r="AQ1219" t="n">
        <v>0</v>
      </c>
      <c r="AR1219" t="n">
        <v>0</v>
      </c>
      <c r="AS1219" t="n">
        <v>0</v>
      </c>
      <c r="AT1219" t="n">
        <v>3.859145402973176</v>
      </c>
      <c r="AU1219" t="n">
        <v>1.213249799205609</v>
      </c>
      <c r="AV1219" t="n">
        <v>3.859145402973176</v>
      </c>
    </row>
    <row r="1220" spans="1:48">
      <c r="A1220" t="n">
        <v>1217</v>
      </c>
      <c r="B1220" t="n">
        <v>0</v>
      </c>
      <c r="C1220" t="n">
        <v>0</v>
      </c>
      <c r="D1220" t="n">
        <v>0</v>
      </c>
      <c r="E1220" t="n">
        <v>93.09999999999999</v>
      </c>
      <c r="F1220" t="n">
        <v>0.05522873551519503</v>
      </c>
      <c r="G1220" t="n">
        <v>766.9670014701506</v>
      </c>
      <c r="H1220" t="n">
        <v>3024.917853798274</v>
      </c>
      <c r="I1220" t="n">
        <v>13.46857059104352</v>
      </c>
      <c r="J1220" t="n">
        <v>13.46857059104352</v>
      </c>
      <c r="K1220" t="n">
        <v>167.6934925626105</v>
      </c>
      <c r="L1220" t="n">
        <v>5</v>
      </c>
      <c r="M1220" t="n">
        <v>42.51863401688908</v>
      </c>
      <c r="N1220" t="n">
        <v>2038.794633460037</v>
      </c>
      <c r="O1220" t="b">
        <v>0</v>
      </c>
      <c r="P1220" t="n">
        <v>13.46857059104352</v>
      </c>
      <c r="Q1220" t="n">
        <v>0</v>
      </c>
      <c r="R1220" t="n">
        <v>0.933137977857295</v>
      </c>
      <c r="S1220" t="n">
        <v>41.76758467790162</v>
      </c>
      <c r="T1220" t="n">
        <v>67.60417883338673</v>
      </c>
      <c r="U1220" t="n">
        <v>14.43363244305042</v>
      </c>
      <c r="V1220" t="n">
        <v>4.520152102097285</v>
      </c>
      <c r="W1220" t="n">
        <v>0</v>
      </c>
      <c r="X1220" t="n">
        <v>0</v>
      </c>
      <c r="Y1220" t="n">
        <v>-21.42817949427903</v>
      </c>
      <c r="Z1220" t="n">
        <v>96.62066437419151</v>
      </c>
      <c r="AA1220" t="n">
        <v>2038.794633460037</v>
      </c>
      <c r="AB1220" t="b">
        <v>0</v>
      </c>
      <c r="AC1220" t="b">
        <v>1</v>
      </c>
      <c r="AD1220" t="n">
        <v>90.27844959731986</v>
      </c>
      <c r="AE1220" t="n">
        <v>-0</v>
      </c>
      <c r="AF1220" t="n">
        <v>0</v>
      </c>
      <c r="AG1220" t="n">
        <v>0.05757923559781775</v>
      </c>
      <c r="AH1220" t="b">
        <v>0</v>
      </c>
      <c r="AI1220" t="b">
        <v>0</v>
      </c>
      <c r="AJ1220" t="n">
        <v>2038.794633460037</v>
      </c>
      <c r="AK1220" t="n">
        <v>0</v>
      </c>
      <c r="AL1220" t="n">
        <v>14.43363244305042</v>
      </c>
      <c r="AM1220" t="n">
        <v>0</v>
      </c>
      <c r="AN1220" t="n">
        <v>14.43368989784592</v>
      </c>
      <c r="AO1220" t="n">
        <v>0</v>
      </c>
      <c r="AP1220" t="n">
        <v>1</v>
      </c>
      <c r="AQ1220" t="n">
        <v>0</v>
      </c>
      <c r="AR1220" t="n">
        <v>0</v>
      </c>
      <c r="AS1220" t="n">
        <v>0</v>
      </c>
      <c r="AT1220" t="n">
        <v>3.181725951078787</v>
      </c>
      <c r="AU1220" t="n">
        <v>1.000280623865482</v>
      </c>
      <c r="AV1220" t="n">
        <v>3.181725951078787</v>
      </c>
    </row>
    <row r="1221" spans="1:48">
      <c r="A1221" t="n">
        <v>1218</v>
      </c>
      <c r="B1221" t="n">
        <v>0</v>
      </c>
      <c r="C1221" t="n">
        <v>0</v>
      </c>
      <c r="D1221" t="n">
        <v>0</v>
      </c>
      <c r="E1221" t="n">
        <v>93.3</v>
      </c>
      <c r="F1221" t="n">
        <v>0.05586697115793982</v>
      </c>
      <c r="G1221" t="n">
        <v>768.6146212370038</v>
      </c>
      <c r="H1221" t="n">
        <v>3031.416066158743</v>
      </c>
      <c r="I1221" t="n">
        <v>13.55564445405314</v>
      </c>
      <c r="J1221" t="n">
        <v>13.55564445405314</v>
      </c>
      <c r="K1221" t="n">
        <v>168.4158298878008</v>
      </c>
      <c r="L1221" t="n">
        <v>5</v>
      </c>
      <c r="M1221" t="n">
        <v>42.70178242591299</v>
      </c>
      <c r="N1221" t="n">
        <v>2043.174428590993</v>
      </c>
      <c r="O1221" t="b">
        <v>0</v>
      </c>
      <c r="P1221" t="n">
        <v>13.55564445405314</v>
      </c>
      <c r="Q1221" t="n">
        <v>0</v>
      </c>
      <c r="R1221" t="n">
        <v>0.9332583407895355</v>
      </c>
      <c r="S1221" t="n">
        <v>41.79838681449407</v>
      </c>
      <c r="T1221" t="n">
        <v>67.88662635710963</v>
      </c>
      <c r="U1221" t="n">
        <v>14.52507184943569</v>
      </c>
      <c r="V1221" t="n">
        <v>4.530866081274354</v>
      </c>
      <c r="W1221" t="n">
        <v>0</v>
      </c>
      <c r="X1221" t="n">
        <v>0</v>
      </c>
      <c r="Y1221" t="n">
        <v>-21.42817949427903</v>
      </c>
      <c r="Z1221" t="n">
        <v>96.66389297082209</v>
      </c>
      <c r="AA1221" t="n">
        <v>2043.174428590993</v>
      </c>
      <c r="AB1221" t="b">
        <v>0</v>
      </c>
      <c r="AC1221" t="b">
        <v>1</v>
      </c>
      <c r="AD1221" t="n">
        <v>90.27100925721768</v>
      </c>
      <c r="AE1221" t="n">
        <v>-0</v>
      </c>
      <c r="AF1221" t="n">
        <v>0</v>
      </c>
      <c r="AG1221" t="n">
        <v>0.0507189274352306</v>
      </c>
      <c r="AH1221" t="b">
        <v>0</v>
      </c>
      <c r="AI1221" t="b">
        <v>0</v>
      </c>
      <c r="AJ1221" t="n">
        <v>2043.174428590993</v>
      </c>
      <c r="AK1221" t="n">
        <v>0</v>
      </c>
      <c r="AL1221" t="n">
        <v>14.52507184943569</v>
      </c>
      <c r="AM1221" t="n">
        <v>0</v>
      </c>
      <c r="AN1221" t="n">
        <v>14.52510862050481</v>
      </c>
      <c r="AO1221" t="n">
        <v>0</v>
      </c>
      <c r="AP1221" t="n">
        <v>1</v>
      </c>
      <c r="AQ1221" t="n">
        <v>0</v>
      </c>
      <c r="AR1221" t="n">
        <v>0</v>
      </c>
      <c r="AS1221" t="n">
        <v>0</v>
      </c>
      <c r="AT1221" t="n">
        <v>3.198385422681586</v>
      </c>
      <c r="AU1221" t="n">
        <v>1.005518078914829</v>
      </c>
      <c r="AV1221" t="n">
        <v>3.198385422681586</v>
      </c>
    </row>
    <row r="1222" spans="1:48">
      <c r="A1222" t="n">
        <v>1219</v>
      </c>
      <c r="B1222" t="n">
        <v>0</v>
      </c>
      <c r="C1222" t="n">
        <v>0</v>
      </c>
      <c r="D1222" t="n">
        <v>0</v>
      </c>
      <c r="E1222" t="n">
        <v>93.5</v>
      </c>
      <c r="F1222" t="n">
        <v>0.05463671318638497</v>
      </c>
      <c r="G1222" t="n">
        <v>770.262241003857</v>
      </c>
      <c r="H1222" t="n">
        <v>3037.914278519212</v>
      </c>
      <c r="I1222" t="n">
        <v>13.56055427646095</v>
      </c>
      <c r="J1222" t="n">
        <v>13.56055427646095</v>
      </c>
      <c r="K1222" t="n">
        <v>168.1164514582945</v>
      </c>
      <c r="L1222" t="n">
        <v>5</v>
      </c>
      <c r="M1222" t="n">
        <v>42.62587511620043</v>
      </c>
      <c r="N1222" t="n">
        <v>2047.554223721949</v>
      </c>
      <c r="O1222" t="b">
        <v>0</v>
      </c>
      <c r="P1222" t="n">
        <v>13.56055427646095</v>
      </c>
      <c r="Q1222" t="n">
        <v>0</v>
      </c>
      <c r="R1222" t="n">
        <v>0.9331894175760593</v>
      </c>
      <c r="S1222" t="n">
        <v>41.8293322783556</v>
      </c>
      <c r="T1222" t="n">
        <v>67.77095513885362</v>
      </c>
      <c r="U1222" t="n">
        <v>14.53140597295265</v>
      </c>
      <c r="V1222" t="n">
        <v>4.527816984253569</v>
      </c>
      <c r="W1222" t="n">
        <v>0</v>
      </c>
      <c r="X1222" t="n">
        <v>0</v>
      </c>
      <c r="Y1222" t="n">
        <v>-21.42817949427903</v>
      </c>
      <c r="Z1222" t="n">
        <v>96.70712156745267</v>
      </c>
      <c r="AA1222" t="n">
        <v>2047.554223721949</v>
      </c>
      <c r="AB1222" t="b">
        <v>0</v>
      </c>
      <c r="AC1222" t="b">
        <v>1</v>
      </c>
      <c r="AD1222" t="n">
        <v>90.26356891711551</v>
      </c>
      <c r="AE1222" t="n">
        <v>-0</v>
      </c>
      <c r="AF1222" t="n">
        <v>0</v>
      </c>
      <c r="AG1222" t="n">
        <v>0.04097852032245297</v>
      </c>
      <c r="AH1222" t="b">
        <v>0</v>
      </c>
      <c r="AI1222" t="b">
        <v>0</v>
      </c>
      <c r="AJ1222" t="n">
        <v>2047.554223721949</v>
      </c>
      <c r="AK1222" t="n">
        <v>0</v>
      </c>
      <c r="AL1222" t="n">
        <v>14.53140597295265</v>
      </c>
      <c r="AM1222" t="n">
        <v>0</v>
      </c>
      <c r="AN1222" t="n">
        <v>14.53144274402177</v>
      </c>
      <c r="AO1222" t="n">
        <v>0</v>
      </c>
      <c r="AP1222" t="n">
        <v>1</v>
      </c>
      <c r="AQ1222" t="n">
        <v>0</v>
      </c>
      <c r="AR1222" t="n">
        <v>0</v>
      </c>
      <c r="AS1222" t="n">
        <v>0</v>
      </c>
      <c r="AT1222" t="n">
        <v>3.199777968964168</v>
      </c>
      <c r="AU1222" t="n">
        <v>1.005955871825256</v>
      </c>
      <c r="AV1222" t="n">
        <v>3.199777968964168</v>
      </c>
    </row>
    <row r="1223" spans="1:48">
      <c r="A1223" t="n">
        <v>1220</v>
      </c>
      <c r="B1223" t="n">
        <v>0</v>
      </c>
      <c r="C1223" t="n">
        <v>0</v>
      </c>
      <c r="D1223" t="n">
        <v>0</v>
      </c>
      <c r="E1223" t="n">
        <v>93.7</v>
      </c>
      <c r="F1223" t="n">
        <v>0.05891950942983826</v>
      </c>
      <c r="G1223" t="n">
        <v>771.9098607707102</v>
      </c>
      <c r="H1223" t="n">
        <v>3044.412490879681</v>
      </c>
      <c r="I1223" t="n">
        <v>13.80928812735477</v>
      </c>
      <c r="J1223" t="n">
        <v>13.80928812735477</v>
      </c>
      <c r="K1223" t="n">
        <v>170.8346980193516</v>
      </c>
      <c r="L1223" t="n">
        <v>5</v>
      </c>
      <c r="M1223" t="n">
        <v>43.31508570470375</v>
      </c>
      <c r="N1223" t="n">
        <v>2051.934018852905</v>
      </c>
      <c r="O1223" t="b">
        <v>0</v>
      </c>
      <c r="P1223" t="n">
        <v>13.80928812735477</v>
      </c>
      <c r="Q1223" t="n">
        <v>0</v>
      </c>
      <c r="R1223" t="n">
        <v>0.9336727095495321</v>
      </c>
      <c r="S1223" t="n">
        <v>41.86032091912996</v>
      </c>
      <c r="T1223" t="n">
        <v>68.83108517152139</v>
      </c>
      <c r="U1223" t="n">
        <v>14.79028784510293</v>
      </c>
      <c r="V1223" t="n">
        <v>4.565379378192389</v>
      </c>
      <c r="W1223" t="n">
        <v>0</v>
      </c>
      <c r="X1223" t="n">
        <v>0</v>
      </c>
      <c r="Y1223" t="n">
        <v>-21.42817949427903</v>
      </c>
      <c r="Z1223" t="n">
        <v>96.75035016408326</v>
      </c>
      <c r="AA1223" t="n">
        <v>2051.934018852905</v>
      </c>
      <c r="AB1223" t="b">
        <v>0</v>
      </c>
      <c r="AC1223" t="b">
        <v>1</v>
      </c>
      <c r="AD1223" t="n">
        <v>90.25612857701333</v>
      </c>
      <c r="AE1223" t="n">
        <v>-0</v>
      </c>
      <c r="AF1223" t="n">
        <v>0</v>
      </c>
      <c r="AG1223" t="n">
        <v>0.02924348140660366</v>
      </c>
      <c r="AH1223" t="b">
        <v>0</v>
      </c>
      <c r="AI1223" t="b">
        <v>0</v>
      </c>
      <c r="AJ1223" t="n">
        <v>2051.934018852905</v>
      </c>
      <c r="AK1223" t="n">
        <v>0</v>
      </c>
      <c r="AL1223" t="n">
        <v>14.79028784510293</v>
      </c>
      <c r="AM1223" t="n">
        <v>0</v>
      </c>
      <c r="AN1223" t="n">
        <v>14.79032461617205</v>
      </c>
      <c r="AO1223" t="n">
        <v>0</v>
      </c>
      <c r="AP1223" t="n">
        <v>1</v>
      </c>
      <c r="AQ1223" t="n">
        <v>0</v>
      </c>
      <c r="AR1223" t="n">
        <v>0</v>
      </c>
      <c r="AS1223" t="n">
        <v>0</v>
      </c>
      <c r="AT1223" t="n">
        <v>3.246460212852889</v>
      </c>
      <c r="AU1223" t="n">
        <v>1.020631976794201</v>
      </c>
      <c r="AV1223" t="n">
        <v>3.246460212852889</v>
      </c>
    </row>
    <row r="1224" spans="1:48">
      <c r="A1224" t="n">
        <v>1221</v>
      </c>
      <c r="B1224" t="n">
        <v>0</v>
      </c>
      <c r="C1224" t="n">
        <v>0</v>
      </c>
      <c r="D1224" t="n">
        <v>0</v>
      </c>
      <c r="E1224" t="n">
        <v>93.90000000000001</v>
      </c>
      <c r="F1224" t="n">
        <v>0.04301858242759415</v>
      </c>
      <c r="G1224" t="n">
        <v>773.5574805375634</v>
      </c>
      <c r="H1224" t="n">
        <v>3050.91070324015</v>
      </c>
      <c r="I1224" t="n">
        <v>13.16430516297691</v>
      </c>
      <c r="J1224" t="n">
        <v>13.16430516297691</v>
      </c>
      <c r="K1224" t="n">
        <v>162.5087437020418</v>
      </c>
      <c r="L1224" t="n">
        <v>5</v>
      </c>
      <c r="M1224" t="n">
        <v>41.20404252080167</v>
      </c>
      <c r="N1224" t="n">
        <v>2056.313813983861</v>
      </c>
      <c r="O1224" t="b">
        <v>0</v>
      </c>
      <c r="P1224" t="n">
        <v>13.16430516297691</v>
      </c>
      <c r="Q1224" t="n">
        <v>0</v>
      </c>
      <c r="R1224" t="n">
        <v>0.9320863556235292</v>
      </c>
      <c r="S1224" t="n">
        <v>41.89164969140466</v>
      </c>
      <c r="T1224" t="n">
        <v>65.5879081113862</v>
      </c>
      <c r="U1224" t="n">
        <v>14.12348231851383</v>
      </c>
      <c r="V1224" t="n">
        <v>4.454313866873342</v>
      </c>
      <c r="W1224" t="n">
        <v>0</v>
      </c>
      <c r="X1224" t="n">
        <v>0</v>
      </c>
      <c r="Y1224" t="n">
        <v>-21.42817949427903</v>
      </c>
      <c r="Z1224" t="n">
        <v>96.77409890631799</v>
      </c>
      <c r="AA1224" t="n">
        <v>2056.313813983861</v>
      </c>
      <c r="AB1224" t="b">
        <v>0</v>
      </c>
      <c r="AC1224" t="b">
        <v>1</v>
      </c>
      <c r="AD1224" t="n">
        <v>90.24868823691115</v>
      </c>
      <c r="AE1224" t="n">
        <v>-0</v>
      </c>
      <c r="AF1224" t="n">
        <v>0</v>
      </c>
      <c r="AG1224" t="n">
        <v>0.02688345663813441</v>
      </c>
      <c r="AH1224" t="b">
        <v>0</v>
      </c>
      <c r="AI1224" t="b">
        <v>0</v>
      </c>
      <c r="AJ1224" t="n">
        <v>2056.313813983861</v>
      </c>
      <c r="AK1224" t="n">
        <v>0</v>
      </c>
      <c r="AL1224" t="n">
        <v>14.12348231851383</v>
      </c>
      <c r="AM1224" t="n">
        <v>0</v>
      </c>
      <c r="AN1224" t="n">
        <v>14.12350300224021</v>
      </c>
      <c r="AO1224" t="n">
        <v>0</v>
      </c>
      <c r="AP1224" t="n">
        <v>1</v>
      </c>
      <c r="AQ1224" t="n">
        <v>0</v>
      </c>
      <c r="AR1224" t="n">
        <v>0</v>
      </c>
      <c r="AS1224" t="n">
        <v>0</v>
      </c>
      <c r="AT1224" t="n">
        <v>3.127291826403852</v>
      </c>
      <c r="AU1224" t="n">
        <v>0.9831674591785754</v>
      </c>
      <c r="AV1224" t="n">
        <v>3.127291826403852</v>
      </c>
    </row>
    <row r="1225" spans="1:48">
      <c r="A1225" t="n">
        <v>1222</v>
      </c>
      <c r="B1225" t="n">
        <v>0</v>
      </c>
      <c r="C1225" t="n">
        <v>0</v>
      </c>
      <c r="D1225" t="n">
        <v>0</v>
      </c>
      <c r="E1225" t="n">
        <v>94</v>
      </c>
      <c r="F1225" t="n">
        <v>0.01900616085980111</v>
      </c>
      <c r="G1225" t="n">
        <v>774.3812904209899</v>
      </c>
      <c r="H1225" t="n">
        <v>3054.159809420384</v>
      </c>
      <c r="I1225" t="n">
        <v>12.12799672662106</v>
      </c>
      <c r="J1225" t="n">
        <v>12.12799672662106</v>
      </c>
      <c r="K1225" t="n">
        <v>149.5566062393918</v>
      </c>
      <c r="L1225" t="n">
        <v>5</v>
      </c>
      <c r="M1225" t="n">
        <v>37.92003200795937</v>
      </c>
      <c r="N1225" t="n">
        <v>2058.503711549339</v>
      </c>
      <c r="O1225" t="b">
        <v>0</v>
      </c>
      <c r="P1225" t="n">
        <v>12.12799672662106</v>
      </c>
      <c r="Q1225" t="n">
        <v>0</v>
      </c>
      <c r="R1225" t="n">
        <v>0.9293025870757849</v>
      </c>
      <c r="S1225" t="n">
        <v>41.92222950303517</v>
      </c>
      <c r="T1225" t="n">
        <v>60.54128748638145</v>
      </c>
      <c r="U1225" t="n">
        <v>13.05064345595329</v>
      </c>
      <c r="V1225" t="n">
        <v>4.280112400388326</v>
      </c>
      <c r="W1225" t="n">
        <v>0</v>
      </c>
      <c r="X1225" t="n">
        <v>0</v>
      </c>
      <c r="Y1225" t="n">
        <v>-21.42817949427903</v>
      </c>
      <c r="Z1225" t="n">
        <v>96.79373504735413</v>
      </c>
      <c r="AA1225" t="n">
        <v>2058.503711549339</v>
      </c>
      <c r="AB1225" t="b">
        <v>0</v>
      </c>
      <c r="AC1225" t="b">
        <v>1</v>
      </c>
      <c r="AD1225" t="n">
        <v>90.24124789680897</v>
      </c>
      <c r="AE1225" t="n">
        <v>-0</v>
      </c>
      <c r="AF1225" t="n">
        <v>0</v>
      </c>
      <c r="AG1225" t="n">
        <v>0.02468352625425785</v>
      </c>
      <c r="AH1225" t="b">
        <v>0</v>
      </c>
      <c r="AI1225" t="b">
        <v>0</v>
      </c>
      <c r="AJ1225" t="n">
        <v>2058.503711549339</v>
      </c>
      <c r="AK1225" t="n">
        <v>0</v>
      </c>
      <c r="AL1225" t="n">
        <v>13.05064345595329</v>
      </c>
      <c r="AM1225" t="n">
        <v>0</v>
      </c>
      <c r="AN1225" t="n">
        <v>13.05065264872057</v>
      </c>
      <c r="AO1225" t="n">
        <v>0</v>
      </c>
      <c r="AP1225" t="n">
        <v>1</v>
      </c>
      <c r="AQ1225" t="n">
        <v>0</v>
      </c>
      <c r="AR1225" t="n">
        <v>0</v>
      </c>
      <c r="AS1225" t="n">
        <v>0</v>
      </c>
      <c r="AT1225" t="n">
        <v>2.935948818518352</v>
      </c>
      <c r="AU1225" t="n">
        <v>0.9230124658690128</v>
      </c>
      <c r="AV1225" t="n">
        <v>2.935948818518352</v>
      </c>
    </row>
    <row r="1226" spans="1:48">
      <c r="A1226" t="n">
        <v>1223</v>
      </c>
      <c r="B1226" t="n">
        <v>0</v>
      </c>
      <c r="C1226" t="n">
        <v>0</v>
      </c>
      <c r="D1226" t="n">
        <v>0</v>
      </c>
      <c r="E1226" t="n">
        <v>94.09999999999999</v>
      </c>
      <c r="F1226" t="n">
        <v>0.04762344079986391</v>
      </c>
      <c r="G1226" t="n">
        <v>775.2051003044164</v>
      </c>
      <c r="H1226" t="n">
        <v>3057.408915600618</v>
      </c>
      <c r="I1226" t="n">
        <v>13.42744047594989</v>
      </c>
      <c r="J1226" t="n">
        <v>13.42744047594989</v>
      </c>
      <c r="K1226" t="n">
        <v>165.4047573201274</v>
      </c>
      <c r="L1226" t="n">
        <v>5</v>
      </c>
      <c r="M1226" t="n">
        <v>41.93832589252722</v>
      </c>
      <c r="N1226" t="n">
        <v>2060.693609114817</v>
      </c>
      <c r="O1226" t="b">
        <v>0</v>
      </c>
      <c r="P1226" t="n">
        <v>13.42744047594989</v>
      </c>
      <c r="Q1226" t="n">
        <v>0</v>
      </c>
      <c r="R1226" t="n">
        <v>0.9326498311306981</v>
      </c>
      <c r="S1226" t="n">
        <v>41.95155682596193</v>
      </c>
      <c r="T1226" t="n">
        <v>66.71639598477957</v>
      </c>
      <c r="U1226" t="n">
        <v>14.39708669616241</v>
      </c>
      <c r="V1226" t="n">
        <v>4.493360535926122</v>
      </c>
      <c r="W1226" t="n">
        <v>0</v>
      </c>
      <c r="X1226" t="n">
        <v>0</v>
      </c>
      <c r="Y1226" t="n">
        <v>-21.42817949427903</v>
      </c>
      <c r="Z1226" t="n">
        <v>96.81748378958886</v>
      </c>
      <c r="AA1226" t="n">
        <v>2060.693609114817</v>
      </c>
      <c r="AB1226" t="b">
        <v>0</v>
      </c>
      <c r="AC1226" t="b">
        <v>1</v>
      </c>
      <c r="AD1226" t="n">
        <v>90.23380755670679</v>
      </c>
      <c r="AE1226" t="n">
        <v>-0</v>
      </c>
      <c r="AF1226" t="n">
        <v>0</v>
      </c>
      <c r="AG1226" t="n">
        <v>0.02249248569790657</v>
      </c>
      <c r="AH1226" t="b">
        <v>0</v>
      </c>
      <c r="AI1226" t="b">
        <v>0</v>
      </c>
      <c r="AJ1226" t="n">
        <v>2060.693609114817</v>
      </c>
      <c r="AK1226" t="n">
        <v>0</v>
      </c>
      <c r="AL1226" t="n">
        <v>14.39708669616241</v>
      </c>
      <c r="AM1226" t="n">
        <v>0</v>
      </c>
      <c r="AN1226" t="n">
        <v>14.39710737988878</v>
      </c>
      <c r="AO1226" t="n">
        <v>0</v>
      </c>
      <c r="AP1226" t="n">
        <v>1</v>
      </c>
      <c r="AQ1226" t="n">
        <v>0</v>
      </c>
      <c r="AR1226" t="n">
        <v>0</v>
      </c>
      <c r="AS1226" t="n">
        <v>0</v>
      </c>
      <c r="AT1226" t="n">
        <v>3.176547261429581</v>
      </c>
      <c r="AU1226" t="n">
        <v>0.9986525317567453</v>
      </c>
      <c r="AV1226" t="n">
        <v>3.176547261429581</v>
      </c>
    </row>
    <row r="1227" spans="1:48">
      <c r="A1227" t="n">
        <v>1224</v>
      </c>
      <c r="B1227" t="n">
        <v>0</v>
      </c>
      <c r="C1227" t="n">
        <v>0</v>
      </c>
      <c r="D1227" t="n">
        <v>0</v>
      </c>
      <c r="E1227" t="n">
        <v>94.3</v>
      </c>
      <c r="F1227" t="n">
        <v>0.04050007594074145</v>
      </c>
      <c r="G1227" t="n">
        <v>776.8527200712697</v>
      </c>
      <c r="H1227" t="n">
        <v>3063.907127961088</v>
      </c>
      <c r="I1227" t="n">
        <v>13.16952659035129</v>
      </c>
      <c r="J1227" t="n">
        <v>13.16952659035129</v>
      </c>
      <c r="K1227" t="n">
        <v>161.8836003953701</v>
      </c>
      <c r="L1227" t="n">
        <v>5</v>
      </c>
      <c r="M1227" t="n">
        <v>41.04553762560095</v>
      </c>
      <c r="N1227" t="n">
        <v>2065.073404245773</v>
      </c>
      <c r="O1227" t="b">
        <v>0</v>
      </c>
      <c r="P1227" t="n">
        <v>13.16952659035129</v>
      </c>
      <c r="Q1227" t="n">
        <v>0</v>
      </c>
      <c r="R1227" t="n">
        <v>0.9319462168133557</v>
      </c>
      <c r="S1227" t="n">
        <v>41.98248909318157</v>
      </c>
      <c r="T1227" t="n">
        <v>65.3454273199248</v>
      </c>
      <c r="U1227" t="n">
        <v>14.13120881093593</v>
      </c>
      <c r="V1227" t="n">
        <v>4.447003543068782</v>
      </c>
      <c r="W1227" t="n">
        <v>0</v>
      </c>
      <c r="X1227" t="n">
        <v>0</v>
      </c>
      <c r="Y1227" t="n">
        <v>-21.42817949427903</v>
      </c>
      <c r="Z1227" t="n">
        <v>96.84123253182359</v>
      </c>
      <c r="AA1227" t="n">
        <v>2065.073404245773</v>
      </c>
      <c r="AB1227" t="b">
        <v>0</v>
      </c>
      <c r="AC1227" t="b">
        <v>1</v>
      </c>
      <c r="AD1227" t="n">
        <v>90.22636721660461</v>
      </c>
      <c r="AE1227" t="n">
        <v>-0</v>
      </c>
      <c r="AF1227" t="n">
        <v>0</v>
      </c>
      <c r="AG1227" t="n">
        <v>0.0205235868268992</v>
      </c>
      <c r="AH1227" t="b">
        <v>0</v>
      </c>
      <c r="AI1227" t="b">
        <v>0</v>
      </c>
      <c r="AJ1227" t="n">
        <v>2065.073404245773</v>
      </c>
      <c r="AK1227" t="n">
        <v>0</v>
      </c>
      <c r="AL1227" t="n">
        <v>14.13120881093593</v>
      </c>
      <c r="AM1227" t="n">
        <v>0</v>
      </c>
      <c r="AN1227" t="n">
        <v>14.1312294946623</v>
      </c>
      <c r="AO1227" t="n">
        <v>0</v>
      </c>
      <c r="AP1227" t="n">
        <v>1</v>
      </c>
      <c r="AQ1227" t="n">
        <v>0</v>
      </c>
      <c r="AR1227" t="n">
        <v>0</v>
      </c>
      <c r="AS1227" t="n">
        <v>0</v>
      </c>
      <c r="AT1227" t="n">
        <v>3.129319508117118</v>
      </c>
      <c r="AU1227" t="n">
        <v>0.9838049278859159</v>
      </c>
      <c r="AV1227" t="n">
        <v>3.129319508117118</v>
      </c>
    </row>
    <row r="1228" spans="1:48">
      <c r="A1228" t="n">
        <v>1225</v>
      </c>
      <c r="B1228" t="n">
        <v>0</v>
      </c>
      <c r="C1228" t="n">
        <v>0</v>
      </c>
      <c r="D1228" t="n">
        <v>0</v>
      </c>
      <c r="E1228" t="n">
        <v>94.40000000000001</v>
      </c>
      <c r="F1228" t="n">
        <v>0.04037625543718981</v>
      </c>
      <c r="G1228" t="n">
        <v>777.6765299546963</v>
      </c>
      <c r="H1228" t="n">
        <v>3067.156234141322</v>
      </c>
      <c r="I1228" t="n">
        <v>13.19334449600655</v>
      </c>
      <c r="J1228" t="n">
        <v>13.19334449600655</v>
      </c>
      <c r="K1228" t="n">
        <v>162.0045799177725</v>
      </c>
      <c r="L1228" t="n">
        <v>5</v>
      </c>
      <c r="M1228" t="n">
        <v>41.07621194669688</v>
      </c>
      <c r="N1228" t="n">
        <v>2067.263301811251</v>
      </c>
      <c r="O1228" t="b">
        <v>0</v>
      </c>
      <c r="P1228" t="n">
        <v>13.19334449600655</v>
      </c>
      <c r="Q1228" t="n">
        <v>0</v>
      </c>
      <c r="R1228" t="n">
        <v>0.9319699974648163</v>
      </c>
      <c r="S1228" t="n">
        <v>42.01314415986444</v>
      </c>
      <c r="T1228" t="n">
        <v>65.39259289976971</v>
      </c>
      <c r="U1228" t="n">
        <v>14.15640474682194</v>
      </c>
      <c r="V1228" t="n">
        <v>4.448658260753561</v>
      </c>
      <c r="W1228" t="n">
        <v>0</v>
      </c>
      <c r="X1228" t="n">
        <v>0</v>
      </c>
      <c r="Y1228" t="n">
        <v>-21.42817949427903</v>
      </c>
      <c r="Z1228" t="n">
        <v>96.86498127405832</v>
      </c>
      <c r="AA1228" t="n">
        <v>2067.263301811251</v>
      </c>
      <c r="AB1228" t="b">
        <v>0</v>
      </c>
      <c r="AC1228" t="b">
        <v>1</v>
      </c>
      <c r="AD1228" t="n">
        <v>90.21892687650244</v>
      </c>
      <c r="AE1228" t="n">
        <v>-0</v>
      </c>
      <c r="AF1228" t="n">
        <v>0</v>
      </c>
      <c r="AG1228" t="n">
        <v>0.02034905604450765</v>
      </c>
      <c r="AH1228" t="b">
        <v>0</v>
      </c>
      <c r="AI1228" t="b">
        <v>0</v>
      </c>
      <c r="AJ1228" t="n">
        <v>2067.263301811251</v>
      </c>
      <c r="AK1228" t="n">
        <v>0</v>
      </c>
      <c r="AL1228" t="n">
        <v>14.15640474682194</v>
      </c>
      <c r="AM1228" t="n">
        <v>0</v>
      </c>
      <c r="AN1228" t="n">
        <v>14.15642543054831</v>
      </c>
      <c r="AO1228" t="n">
        <v>0</v>
      </c>
      <c r="AP1228" t="n">
        <v>1</v>
      </c>
      <c r="AQ1228" t="n">
        <v>0</v>
      </c>
      <c r="AR1228" t="n">
        <v>0</v>
      </c>
      <c r="AS1228" t="n">
        <v>0</v>
      </c>
      <c r="AT1228" t="n">
        <v>3.133986204248543</v>
      </c>
      <c r="AU1228" t="n">
        <v>0.9852720579246138</v>
      </c>
      <c r="AV1228" t="n">
        <v>3.133986204248543</v>
      </c>
    </row>
    <row r="1229" spans="1:48">
      <c r="A1229" t="n">
        <v>1226</v>
      </c>
      <c r="B1229" t="n">
        <v>0</v>
      </c>
      <c r="C1229" t="n">
        <v>0</v>
      </c>
      <c r="D1229" t="n">
        <v>0</v>
      </c>
      <c r="E1229" t="n">
        <v>94.59999999999999</v>
      </c>
      <c r="F1229" t="n">
        <v>0.04799490231049752</v>
      </c>
      <c r="G1229" t="n">
        <v>779.3241497215494</v>
      </c>
      <c r="H1229" t="n">
        <v>3073.654446501791</v>
      </c>
      <c r="I1229" t="n">
        <v>13.5923908901597</v>
      </c>
      <c r="J1229" t="n">
        <v>13.5923908901597</v>
      </c>
      <c r="K1229" t="n">
        <v>166.5517127407719</v>
      </c>
      <c r="L1229" t="n">
        <v>5</v>
      </c>
      <c r="M1229" t="n">
        <v>42.22913609045941</v>
      </c>
      <c r="N1229" t="n">
        <v>2071.643096942207</v>
      </c>
      <c r="O1229" t="b">
        <v>0</v>
      </c>
      <c r="P1229" t="n">
        <v>13.5923908901597</v>
      </c>
      <c r="Q1229" t="n">
        <v>0</v>
      </c>
      <c r="R1229" t="n">
        <v>0.9328406640765433</v>
      </c>
      <c r="S1229" t="n">
        <v>42.04384393668494</v>
      </c>
      <c r="T1229" t="n">
        <v>67.16528020063917</v>
      </c>
      <c r="U1229" t="n">
        <v>14.57096738339056</v>
      </c>
      <c r="V1229" t="n">
        <v>4.510775615387821</v>
      </c>
      <c r="W1229" t="n">
        <v>0</v>
      </c>
      <c r="X1229" t="n">
        <v>0</v>
      </c>
      <c r="Y1229" t="n">
        <v>-21.42817949427903</v>
      </c>
      <c r="Z1229" t="n">
        <v>96.88873001629305</v>
      </c>
      <c r="AA1229" t="n">
        <v>2071.643096942207</v>
      </c>
      <c r="AB1229" t="b">
        <v>0</v>
      </c>
      <c r="AC1229" t="b">
        <v>1</v>
      </c>
      <c r="AD1229" t="n">
        <v>90.21148653640026</v>
      </c>
      <c r="AE1229" t="n">
        <v>-0</v>
      </c>
      <c r="AF1229" t="n">
        <v>0</v>
      </c>
      <c r="AG1229" t="n">
        <v>0.02103132723030193</v>
      </c>
      <c r="AH1229" t="b">
        <v>0</v>
      </c>
      <c r="AI1229" t="b">
        <v>0</v>
      </c>
      <c r="AJ1229" t="n">
        <v>2071.643096942207</v>
      </c>
      <c r="AK1229" t="n">
        <v>0</v>
      </c>
      <c r="AL1229" t="n">
        <v>14.57096738339056</v>
      </c>
      <c r="AM1229" t="n">
        <v>0</v>
      </c>
      <c r="AN1229" t="n">
        <v>14.57098806711693</v>
      </c>
      <c r="AO1229" t="n">
        <v>0</v>
      </c>
      <c r="AP1229" t="n">
        <v>1</v>
      </c>
      <c r="AQ1229" t="n">
        <v>0</v>
      </c>
      <c r="AR1229" t="n">
        <v>0</v>
      </c>
      <c r="AS1229" t="n">
        <v>0</v>
      </c>
      <c r="AT1229" t="n">
        <v>3.208387967626773</v>
      </c>
      <c r="AU1229" t="n">
        <v>1.008662709235558</v>
      </c>
      <c r="AV1229" t="n">
        <v>3.208387967626773</v>
      </c>
    </row>
    <row r="1230" spans="1:48">
      <c r="A1230" t="n">
        <v>1227</v>
      </c>
      <c r="B1230" t="n">
        <v>0</v>
      </c>
      <c r="C1230" t="n">
        <v>0</v>
      </c>
      <c r="D1230" t="n">
        <v>0</v>
      </c>
      <c r="E1230" t="n">
        <v>94.7</v>
      </c>
      <c r="F1230" t="n">
        <v>0.0176441353208201</v>
      </c>
      <c r="G1230" t="n">
        <v>780.147959604976</v>
      </c>
      <c r="H1230" t="n">
        <v>3076.903552682025</v>
      </c>
      <c r="I1230" t="n">
        <v>12.26535494007122</v>
      </c>
      <c r="J1230" t="n">
        <v>12.26535494007122</v>
      </c>
      <c r="K1230" t="n">
        <v>150.1324339919339</v>
      </c>
      <c r="L1230" t="n">
        <v>5</v>
      </c>
      <c r="M1230" t="n">
        <v>38.06603295941528</v>
      </c>
      <c r="N1230" t="n">
        <v>2073.832994507685</v>
      </c>
      <c r="O1230" t="b">
        <v>0</v>
      </c>
      <c r="P1230" t="n">
        <v>12.26535494007122</v>
      </c>
      <c r="Q1230" t="n">
        <v>0</v>
      </c>
      <c r="R1230" t="n">
        <v>0.9294010846000581</v>
      </c>
      <c r="S1230" t="n">
        <v>42.07506747216161</v>
      </c>
      <c r="T1230" t="n">
        <v>60.76794469487297</v>
      </c>
      <c r="U1230" t="n">
        <v>13.19705253555765</v>
      </c>
      <c r="V1230" t="n">
        <v>4.290150986541697</v>
      </c>
      <c r="W1230" t="n">
        <v>0</v>
      </c>
      <c r="X1230" t="n">
        <v>0</v>
      </c>
      <c r="Y1230" t="n">
        <v>-21.42817949427903</v>
      </c>
      <c r="Z1230" t="n">
        <v>96.9083661573292</v>
      </c>
      <c r="AA1230" t="n">
        <v>2073.832994507685</v>
      </c>
      <c r="AB1230" t="b">
        <v>0</v>
      </c>
      <c r="AC1230" t="b">
        <v>1</v>
      </c>
      <c r="AD1230" t="n">
        <v>90.20404619629808</v>
      </c>
      <c r="AE1230" t="n">
        <v>-0</v>
      </c>
      <c r="AF1230" t="n">
        <v>0</v>
      </c>
      <c r="AG1230" t="n">
        <v>0.02074705761571666</v>
      </c>
      <c r="AH1230" t="b">
        <v>0</v>
      </c>
      <c r="AI1230" t="b">
        <v>0</v>
      </c>
      <c r="AJ1230" t="n">
        <v>2073.832994507685</v>
      </c>
      <c r="AK1230" t="n">
        <v>0</v>
      </c>
      <c r="AL1230" t="n">
        <v>13.19705253555765</v>
      </c>
      <c r="AM1230" t="n">
        <v>0</v>
      </c>
      <c r="AN1230" t="n">
        <v>13.19706172832493</v>
      </c>
      <c r="AO1230" t="n">
        <v>0</v>
      </c>
      <c r="AP1230" t="n">
        <v>1</v>
      </c>
      <c r="AQ1230" t="n">
        <v>0</v>
      </c>
      <c r="AR1230" t="n">
        <v>0</v>
      </c>
      <c r="AS1230" t="n">
        <v>0</v>
      </c>
      <c r="AT1230" t="n">
        <v>2.963530237952666</v>
      </c>
      <c r="AU1230" t="n">
        <v>0.9316835958981394</v>
      </c>
      <c r="AV1230" t="n">
        <v>2.963530237952666</v>
      </c>
    </row>
    <row r="1231" spans="1:48">
      <c r="A1231" t="n">
        <v>1228</v>
      </c>
      <c r="B1231" t="n">
        <v>0</v>
      </c>
      <c r="C1231" t="n">
        <v>0</v>
      </c>
      <c r="D1231" t="n">
        <v>0</v>
      </c>
      <c r="E1231" t="n">
        <v>94.8</v>
      </c>
      <c r="F1231" t="n">
        <v>0.04809522307288994</v>
      </c>
      <c r="G1231" t="n">
        <v>780.9717694884025</v>
      </c>
      <c r="H1231" t="n">
        <v>3080.15265886226</v>
      </c>
      <c r="I1231" t="n">
        <v>13.65659745939258</v>
      </c>
      <c r="J1231" t="n">
        <v>13.65659745939258</v>
      </c>
      <c r="K1231" t="n">
        <v>166.9854207075145</v>
      </c>
      <c r="L1231" t="n">
        <v>5</v>
      </c>
      <c r="M1231" t="n">
        <v>42.33910261346716</v>
      </c>
      <c r="N1231" t="n">
        <v>2076.022892073163</v>
      </c>
      <c r="O1231" t="b">
        <v>0</v>
      </c>
      <c r="P1231" t="n">
        <v>13.65659745939258</v>
      </c>
      <c r="Q1231" t="n">
        <v>0</v>
      </c>
      <c r="R1231" t="n">
        <v>0.9329221059964018</v>
      </c>
      <c r="S1231" t="n">
        <v>42.10468562556482</v>
      </c>
      <c r="T1231" t="n">
        <v>67.33430289638797</v>
      </c>
      <c r="U1231" t="n">
        <v>14.63851844823286</v>
      </c>
      <c r="V1231" t="n">
        <v>4.516643232490104</v>
      </c>
      <c r="W1231" t="n">
        <v>0</v>
      </c>
      <c r="X1231" t="n">
        <v>0</v>
      </c>
      <c r="Y1231" t="n">
        <v>-21.42817949427903</v>
      </c>
      <c r="Z1231" t="n">
        <v>96.92728824325441</v>
      </c>
      <c r="AA1231" t="n">
        <v>2076.022892073163</v>
      </c>
      <c r="AB1231" t="b">
        <v>0</v>
      </c>
      <c r="AC1231" t="b">
        <v>1</v>
      </c>
      <c r="AD1231" t="n">
        <v>90.1966058561959</v>
      </c>
      <c r="AE1231" t="n">
        <v>-0</v>
      </c>
      <c r="AF1231" t="n">
        <v>0</v>
      </c>
      <c r="AG1231" t="n">
        <v>0.02062840092604579</v>
      </c>
      <c r="AH1231" t="b">
        <v>0</v>
      </c>
      <c r="AI1231" t="b">
        <v>0</v>
      </c>
      <c r="AJ1231" t="n">
        <v>2076.022892073163</v>
      </c>
      <c r="AK1231" t="n">
        <v>0</v>
      </c>
      <c r="AL1231" t="n">
        <v>14.63851844823286</v>
      </c>
      <c r="AM1231" t="n">
        <v>0</v>
      </c>
      <c r="AN1231" t="n">
        <v>14.63853913195924</v>
      </c>
      <c r="AO1231" t="n">
        <v>0</v>
      </c>
      <c r="AP1231" t="n">
        <v>1</v>
      </c>
      <c r="AQ1231" t="n">
        <v>0</v>
      </c>
      <c r="AR1231" t="n">
        <v>0</v>
      </c>
      <c r="AS1231" t="n">
        <v>0</v>
      </c>
      <c r="AT1231" t="n">
        <v>3.220759800345114</v>
      </c>
      <c r="AU1231" t="n">
        <v>1.01255220340952</v>
      </c>
      <c r="AV1231" t="n">
        <v>3.220759800345114</v>
      </c>
    </row>
    <row r="1232" spans="1:48">
      <c r="A1232" t="n">
        <v>1229</v>
      </c>
      <c r="B1232" t="n">
        <v>0</v>
      </c>
      <c r="C1232" t="n">
        <v>0</v>
      </c>
      <c r="D1232" t="n">
        <v>0</v>
      </c>
      <c r="E1232" t="n">
        <v>95</v>
      </c>
      <c r="F1232" t="n">
        <v>0.03997497238762193</v>
      </c>
      <c r="G1232" t="n">
        <v>782.6193892552558</v>
      </c>
      <c r="H1232" t="n">
        <v>3086.650871222729</v>
      </c>
      <c r="I1232" t="n">
        <v>13.35234079289237</v>
      </c>
      <c r="J1232" t="n">
        <v>13.35234079289237</v>
      </c>
      <c r="K1232" t="n">
        <v>162.9214201599547</v>
      </c>
      <c r="L1232" t="n">
        <v>5</v>
      </c>
      <c r="M1232" t="n">
        <v>41.3086765111447</v>
      </c>
      <c r="N1232" t="n">
        <v>2080.40268720412</v>
      </c>
      <c r="O1232" t="b">
        <v>0</v>
      </c>
      <c r="P1232" t="n">
        <v>13.35234079289237</v>
      </c>
      <c r="Q1232" t="n">
        <v>0</v>
      </c>
      <c r="R1232" t="n">
        <v>0.9321231486311446</v>
      </c>
      <c r="S1232" t="n">
        <v>42.13601860948491</v>
      </c>
      <c r="T1232" t="n">
        <v>65.75186727594088</v>
      </c>
      <c r="U1232" t="n">
        <v>14.32465314534967</v>
      </c>
      <c r="V1232" t="n">
        <v>4.463029722313742</v>
      </c>
      <c r="W1232" t="n">
        <v>0</v>
      </c>
      <c r="X1232" t="n">
        <v>0</v>
      </c>
      <c r="Y1232" t="n">
        <v>-21.42817949427903</v>
      </c>
      <c r="Z1232" t="n">
        <v>96.94621032917962</v>
      </c>
      <c r="AA1232" t="n">
        <v>2080.40268720412</v>
      </c>
      <c r="AB1232" t="b">
        <v>0</v>
      </c>
      <c r="AC1232" t="b">
        <v>1</v>
      </c>
      <c r="AD1232" t="n">
        <v>90.18916551609372</v>
      </c>
      <c r="AE1232" t="n">
        <v>-0</v>
      </c>
      <c r="AF1232" t="n">
        <v>0</v>
      </c>
      <c r="AG1232" t="n">
        <v>0.01999941226030644</v>
      </c>
      <c r="AH1232" t="b">
        <v>0</v>
      </c>
      <c r="AI1232" t="b">
        <v>0</v>
      </c>
      <c r="AJ1232" t="n">
        <v>2080.40268720412</v>
      </c>
      <c r="AK1232" t="n">
        <v>0</v>
      </c>
      <c r="AL1232" t="n">
        <v>14.32465314534967</v>
      </c>
      <c r="AM1232" t="n">
        <v>0</v>
      </c>
      <c r="AN1232" t="n">
        <v>14.32467382907605</v>
      </c>
      <c r="AO1232" t="n">
        <v>0</v>
      </c>
      <c r="AP1232" t="n">
        <v>1</v>
      </c>
      <c r="AQ1232" t="n">
        <v>0</v>
      </c>
      <c r="AR1232" t="n">
        <v>0</v>
      </c>
      <c r="AS1232" t="n">
        <v>0</v>
      </c>
      <c r="AT1232" t="n">
        <v>3.165025226924619</v>
      </c>
      <c r="AU1232" t="n">
        <v>0.9950301997143156</v>
      </c>
      <c r="AV1232" t="n">
        <v>3.165025226924619</v>
      </c>
    </row>
    <row r="1233" spans="1:48">
      <c r="A1233" t="n">
        <v>1230</v>
      </c>
      <c r="B1233" t="n">
        <v>0</v>
      </c>
      <c r="C1233" t="n">
        <v>0</v>
      </c>
      <c r="D1233" t="n">
        <v>0</v>
      </c>
      <c r="E1233" t="n">
        <v>95.09999999999999</v>
      </c>
      <c r="F1233" t="n">
        <v>0.04200488737661878</v>
      </c>
      <c r="G1233" t="n">
        <v>783.4431991386823</v>
      </c>
      <c r="H1233" t="n">
        <v>3089.899977402963</v>
      </c>
      <c r="I1233" t="n">
        <v>13.47312318624672</v>
      </c>
      <c r="J1233" t="n">
        <v>13.47312318624672</v>
      </c>
      <c r="K1233" t="n">
        <v>164.2223065821225</v>
      </c>
      <c r="L1233" t="n">
        <v>5</v>
      </c>
      <c r="M1233" t="n">
        <v>41.63851586767813</v>
      </c>
      <c r="N1233" t="n">
        <v>2082.592584769597</v>
      </c>
      <c r="O1233" t="b">
        <v>0</v>
      </c>
      <c r="P1233" t="n">
        <v>13.47312318624672</v>
      </c>
      <c r="Q1233" t="n">
        <v>0</v>
      </c>
      <c r="R1233" t="n">
        <v>0.9323785619335787</v>
      </c>
      <c r="S1233" t="n">
        <v>42.16701841185993</v>
      </c>
      <c r="T1233" t="n">
        <v>66.25872362982254</v>
      </c>
      <c r="U1233" t="n">
        <v>14.45027131287316</v>
      </c>
      <c r="V1233" t="n">
        <v>4.480510176294167</v>
      </c>
      <c r="W1233" t="n">
        <v>0</v>
      </c>
      <c r="X1233" t="n">
        <v>0</v>
      </c>
      <c r="Y1233" t="n">
        <v>-21.42817949427903</v>
      </c>
      <c r="Z1233" t="n">
        <v>96.96513241510483</v>
      </c>
      <c r="AA1233" t="n">
        <v>2082.592584769597</v>
      </c>
      <c r="AB1233" t="b">
        <v>0</v>
      </c>
      <c r="AC1233" t="b">
        <v>1</v>
      </c>
      <c r="AD1233" t="n">
        <v>90.18172517599155</v>
      </c>
      <c r="AE1233" t="n">
        <v>-0</v>
      </c>
      <c r="AF1233" t="n">
        <v>0</v>
      </c>
      <c r="AG1233" t="n">
        <v>0.01869234616331261</v>
      </c>
      <c r="AH1233" t="b">
        <v>0</v>
      </c>
      <c r="AI1233" t="b">
        <v>0</v>
      </c>
      <c r="AJ1233" t="n">
        <v>2082.592584769597</v>
      </c>
      <c r="AK1233" t="n">
        <v>0</v>
      </c>
      <c r="AL1233" t="n">
        <v>14.45027131287316</v>
      </c>
      <c r="AM1233" t="n">
        <v>0</v>
      </c>
      <c r="AN1233" t="n">
        <v>14.45029199659953</v>
      </c>
      <c r="AO1233" t="n">
        <v>0</v>
      </c>
      <c r="AP1233" t="n">
        <v>1</v>
      </c>
      <c r="AQ1233" t="n">
        <v>0</v>
      </c>
      <c r="AR1233" t="n">
        <v>0</v>
      </c>
      <c r="AS1233" t="n">
        <v>0</v>
      </c>
      <c r="AT1233" t="n">
        <v>3.187607561396742</v>
      </c>
      <c r="AU1233" t="n">
        <v>1.002129702299212</v>
      </c>
      <c r="AV1233" t="n">
        <v>3.187607561396742</v>
      </c>
    </row>
    <row r="1234" spans="1:48">
      <c r="A1234" t="n">
        <v>1231</v>
      </c>
      <c r="B1234" t="n">
        <v>0</v>
      </c>
      <c r="C1234" t="n">
        <v>0</v>
      </c>
      <c r="D1234" t="n">
        <v>0</v>
      </c>
      <c r="E1234" t="n">
        <v>95.3</v>
      </c>
      <c r="F1234" t="n">
        <v>0.04200547810588162</v>
      </c>
      <c r="G1234" t="n">
        <v>785.0908189055355</v>
      </c>
      <c r="H1234" t="n">
        <v>3096.398189763432</v>
      </c>
      <c r="I1234" t="n">
        <v>13.53278512001032</v>
      </c>
      <c r="J1234" t="n">
        <v>13.53278512001032</v>
      </c>
      <c r="K1234" t="n">
        <v>164.6033498635966</v>
      </c>
      <c r="L1234" t="n">
        <v>5</v>
      </c>
      <c r="M1234" t="n">
        <v>41.73512927575978</v>
      </c>
      <c r="N1234" t="n">
        <v>2086.972379900553</v>
      </c>
      <c r="O1234" t="b">
        <v>0</v>
      </c>
      <c r="P1234" t="n">
        <v>13.53278512001032</v>
      </c>
      <c r="Q1234" t="n">
        <v>0</v>
      </c>
      <c r="R1234" t="n">
        <v>0.932438927684182</v>
      </c>
      <c r="S1234" t="n">
        <v>42.19818092764912</v>
      </c>
      <c r="T1234" t="n">
        <v>66.40816352739617</v>
      </c>
      <c r="U1234" t="n">
        <v>14.51332062424777</v>
      </c>
      <c r="V1234" t="n">
        <v>4.486606738435079</v>
      </c>
      <c r="W1234" t="n">
        <v>0</v>
      </c>
      <c r="X1234" t="n">
        <v>0</v>
      </c>
      <c r="Y1234" t="n">
        <v>-21.42817949427903</v>
      </c>
      <c r="Z1234" t="n">
        <v>96.98405450103004</v>
      </c>
      <c r="AA1234" t="n">
        <v>2086.972379900553</v>
      </c>
      <c r="AB1234" t="b">
        <v>0</v>
      </c>
      <c r="AC1234" t="b">
        <v>1</v>
      </c>
      <c r="AD1234" t="n">
        <v>90.17428483588937</v>
      </c>
      <c r="AE1234" t="n">
        <v>-0</v>
      </c>
      <c r="AF1234" t="n">
        <v>0</v>
      </c>
      <c r="AG1234" t="n">
        <v>0.01861109065914768</v>
      </c>
      <c r="AH1234" t="b">
        <v>0</v>
      </c>
      <c r="AI1234" t="b">
        <v>0</v>
      </c>
      <c r="AJ1234" t="n">
        <v>2086.972379900553</v>
      </c>
      <c r="AK1234" t="n">
        <v>0</v>
      </c>
      <c r="AL1234" t="n">
        <v>14.51332062424777</v>
      </c>
      <c r="AM1234" t="n">
        <v>0</v>
      </c>
      <c r="AN1234" t="n">
        <v>14.51334130797415</v>
      </c>
      <c r="AO1234" t="n">
        <v>0</v>
      </c>
      <c r="AP1234" t="n">
        <v>1</v>
      </c>
      <c r="AQ1234" t="n">
        <v>0</v>
      </c>
      <c r="AR1234" t="n">
        <v>0</v>
      </c>
      <c r="AS1234" t="n">
        <v>0</v>
      </c>
      <c r="AT1234" t="n">
        <v>3.199184893232144</v>
      </c>
      <c r="AU1234" t="n">
        <v>1.005769418883566</v>
      </c>
      <c r="AV1234" t="n">
        <v>3.199184893232144</v>
      </c>
    </row>
    <row r="1235" spans="1:48">
      <c r="A1235" t="n">
        <v>1232</v>
      </c>
      <c r="B1235" t="n">
        <v>0</v>
      </c>
      <c r="C1235" t="n">
        <v>0</v>
      </c>
      <c r="D1235" t="n">
        <v>0</v>
      </c>
      <c r="E1235" t="n">
        <v>95.40000000000001</v>
      </c>
      <c r="F1235" t="n">
        <v>0.03997320019987782</v>
      </c>
      <c r="G1235" t="n">
        <v>785.9146287889621</v>
      </c>
      <c r="H1235" t="n">
        <v>3099.647295943666</v>
      </c>
      <c r="I1235" t="n">
        <v>13.47114847680185</v>
      </c>
      <c r="J1235" t="n">
        <v>13.47114847680185</v>
      </c>
      <c r="K1235" t="n">
        <v>163.6818904245328</v>
      </c>
      <c r="L1235" t="n">
        <v>5</v>
      </c>
      <c r="M1235" t="n">
        <v>41.50149351534807</v>
      </c>
      <c r="N1235" t="n">
        <v>2089.162277466031</v>
      </c>
      <c r="O1235" t="b">
        <v>0</v>
      </c>
      <c r="P1235" t="n">
        <v>13.47114847680185</v>
      </c>
      <c r="Q1235" t="n">
        <v>0</v>
      </c>
      <c r="R1235" t="n">
        <v>0.9322589655599254</v>
      </c>
      <c r="S1235" t="n">
        <v>42.22945349585975</v>
      </c>
      <c r="T1235" t="n">
        <v>66.0491542260426</v>
      </c>
      <c r="U1235" t="n">
        <v>14.45000689128361</v>
      </c>
      <c r="V1235" t="n">
        <v>4.474238031164163</v>
      </c>
      <c r="W1235" t="n">
        <v>0</v>
      </c>
      <c r="X1235" t="n">
        <v>0</v>
      </c>
      <c r="Y1235" t="n">
        <v>-21.42817949427903</v>
      </c>
      <c r="Z1235" t="n">
        <v>97.00372774287432</v>
      </c>
      <c r="AA1235" t="n">
        <v>2089.162277466031</v>
      </c>
      <c r="AB1235" t="b">
        <v>0</v>
      </c>
      <c r="AC1235" t="b">
        <v>1</v>
      </c>
      <c r="AD1235" t="n">
        <v>90.16684449578719</v>
      </c>
      <c r="AE1235" t="n">
        <v>-0</v>
      </c>
      <c r="AF1235" t="n">
        <v>0</v>
      </c>
      <c r="AG1235" t="n">
        <v>0.0180565844118481</v>
      </c>
      <c r="AH1235" t="b">
        <v>0</v>
      </c>
      <c r="AI1235" t="b">
        <v>0</v>
      </c>
      <c r="AJ1235" t="n">
        <v>2089.162277466031</v>
      </c>
      <c r="AK1235" t="n">
        <v>0</v>
      </c>
      <c r="AL1235" t="n">
        <v>14.45000689128361</v>
      </c>
      <c r="AM1235" t="n">
        <v>0</v>
      </c>
      <c r="AN1235" t="n">
        <v>14.45002757500999</v>
      </c>
      <c r="AO1235" t="n">
        <v>0</v>
      </c>
      <c r="AP1235" t="n">
        <v>1</v>
      </c>
      <c r="AQ1235" t="n">
        <v>0</v>
      </c>
      <c r="AR1235" t="n">
        <v>0</v>
      </c>
      <c r="AS1235" t="n">
        <v>0</v>
      </c>
      <c r="AT1235" t="n">
        <v>3.188058830422019</v>
      </c>
      <c r="AU1235" t="n">
        <v>1.002271573619707</v>
      </c>
      <c r="AV1235" t="n">
        <v>3.188058830422019</v>
      </c>
    </row>
    <row r="1236" spans="1:48">
      <c r="A1236" t="n">
        <v>1233</v>
      </c>
      <c r="B1236" t="n">
        <v>0</v>
      </c>
      <c r="C1236" t="n">
        <v>0</v>
      </c>
      <c r="D1236" t="n">
        <v>0</v>
      </c>
      <c r="E1236" t="n">
        <v>95.59999999999999</v>
      </c>
      <c r="F1236" t="n">
        <v>0.0481017210946284</v>
      </c>
      <c r="G1236" t="n">
        <v>787.5622485558152</v>
      </c>
      <c r="H1236" t="n">
        <v>3106.145508304135</v>
      </c>
      <c r="I1236" t="n">
        <v>13.89773325647519</v>
      </c>
      <c r="J1236" t="n">
        <v>13.89773325647519</v>
      </c>
      <c r="K1236" t="n">
        <v>168.511856651079</v>
      </c>
      <c r="L1236" t="n">
        <v>5</v>
      </c>
      <c r="M1236" t="n">
        <v>42.7261299825251</v>
      </c>
      <c r="N1236" t="n">
        <v>2093.542072596987</v>
      </c>
      <c r="O1236" t="b">
        <v>0</v>
      </c>
      <c r="P1236" t="n">
        <v>13.89773325647519</v>
      </c>
      <c r="Q1236" t="n">
        <v>0</v>
      </c>
      <c r="R1236" t="n">
        <v>0.9331679717420666</v>
      </c>
      <c r="S1236" t="n">
        <v>42.26066655071952</v>
      </c>
      <c r="T1236" t="n">
        <v>67.93191168866198</v>
      </c>
      <c r="U1236" t="n">
        <v>14.89306714045326</v>
      </c>
      <c r="V1236" t="n">
        <v>4.540027441592102</v>
      </c>
      <c r="W1236" t="n">
        <v>0</v>
      </c>
      <c r="X1236" t="n">
        <v>0</v>
      </c>
      <c r="Y1236" t="n">
        <v>-21.42817949427903</v>
      </c>
      <c r="Z1236" t="n">
        <v>97.02340098471859</v>
      </c>
      <c r="AA1236" t="n">
        <v>2093.542072596987</v>
      </c>
      <c r="AB1236" t="b">
        <v>0</v>
      </c>
      <c r="AC1236" t="b">
        <v>1</v>
      </c>
      <c r="AD1236" t="n">
        <v>90.15940415568501</v>
      </c>
      <c r="AE1236" t="n">
        <v>-0</v>
      </c>
      <c r="AF1236" t="n">
        <v>0</v>
      </c>
      <c r="AG1236" t="n">
        <v>0.01779433244890888</v>
      </c>
      <c r="AH1236" t="b">
        <v>0</v>
      </c>
      <c r="AI1236" t="b">
        <v>0</v>
      </c>
      <c r="AJ1236" t="n">
        <v>2093.542072596987</v>
      </c>
      <c r="AK1236" t="n">
        <v>0</v>
      </c>
      <c r="AL1236" t="n">
        <v>14.89306714045326</v>
      </c>
      <c r="AM1236" t="n">
        <v>0</v>
      </c>
      <c r="AN1236" t="n">
        <v>14.89308782417964</v>
      </c>
      <c r="AO1236" t="n">
        <v>0</v>
      </c>
      <c r="AP1236" t="n">
        <v>1</v>
      </c>
      <c r="AQ1236" t="n">
        <v>0</v>
      </c>
      <c r="AR1236" t="n">
        <v>0</v>
      </c>
      <c r="AS1236" t="n">
        <v>0</v>
      </c>
      <c r="AT1236" t="n">
        <v>3.267417896390708</v>
      </c>
      <c r="AU1236" t="n">
        <v>1.027220716706536</v>
      </c>
      <c r="AV1236" t="n">
        <v>3.267417896390708</v>
      </c>
    </row>
    <row r="1237" spans="1:48">
      <c r="A1237" t="n">
        <v>1234</v>
      </c>
      <c r="B1237" t="n">
        <v>0</v>
      </c>
      <c r="C1237" t="n">
        <v>0</v>
      </c>
      <c r="D1237" t="n">
        <v>0</v>
      </c>
      <c r="E1237" t="n">
        <v>95.7</v>
      </c>
      <c r="F1237" t="n">
        <v>0.0176199154215908</v>
      </c>
      <c r="G1237" t="n">
        <v>788.3860584392419</v>
      </c>
      <c r="H1237" t="n">
        <v>3109.39461448437</v>
      </c>
      <c r="I1237" t="n">
        <v>12.55093918197241</v>
      </c>
      <c r="J1237" t="n">
        <v>12.55093918197241</v>
      </c>
      <c r="K1237" t="n">
        <v>152.0227804543757</v>
      </c>
      <c r="L1237" t="n">
        <v>5</v>
      </c>
      <c r="M1237" t="n">
        <v>38.54532972981129</v>
      </c>
      <c r="N1237" t="n">
        <v>2095.731970162466</v>
      </c>
      <c r="O1237" t="b">
        <v>0</v>
      </c>
      <c r="P1237" t="n">
        <v>12.55093918197241</v>
      </c>
      <c r="Q1237" t="n">
        <v>0</v>
      </c>
      <c r="R1237" t="n">
        <v>0.9297844585533505</v>
      </c>
      <c r="S1237" t="n">
        <v>42.29243590896316</v>
      </c>
      <c r="T1237" t="n">
        <v>61.50771395131</v>
      </c>
      <c r="U1237" t="n">
        <v>13.49876206954501</v>
      </c>
      <c r="V1237" t="n">
        <v>4.318797438236878</v>
      </c>
      <c r="W1237" t="n">
        <v>0</v>
      </c>
      <c r="X1237" t="n">
        <v>0</v>
      </c>
      <c r="Y1237" t="n">
        <v>-21.42817949427903</v>
      </c>
      <c r="Z1237" t="n">
        <v>97.04028033383588</v>
      </c>
      <c r="AA1237" t="n">
        <v>2095.731970162466</v>
      </c>
      <c r="AB1237" t="b">
        <v>0</v>
      </c>
      <c r="AC1237" t="b">
        <v>1</v>
      </c>
      <c r="AD1237" t="n">
        <v>90.15196381558283</v>
      </c>
      <c r="AE1237" t="n">
        <v>-0</v>
      </c>
      <c r="AF1237" t="n">
        <v>0</v>
      </c>
      <c r="AG1237" t="n">
        <v>0.01702338444225204</v>
      </c>
      <c r="AH1237" t="b">
        <v>0</v>
      </c>
      <c r="AI1237" t="b">
        <v>0</v>
      </c>
      <c r="AJ1237" t="n">
        <v>2095.731970162466</v>
      </c>
      <c r="AK1237" t="n">
        <v>0</v>
      </c>
      <c r="AL1237" t="n">
        <v>13.49876206954501</v>
      </c>
      <c r="AM1237" t="n">
        <v>0</v>
      </c>
      <c r="AN1237" t="n">
        <v>13.49877126231229</v>
      </c>
      <c r="AO1237" t="n">
        <v>0</v>
      </c>
      <c r="AP1237" t="n">
        <v>1</v>
      </c>
      <c r="AQ1237" t="n">
        <v>0</v>
      </c>
      <c r="AR1237" t="n">
        <v>0</v>
      </c>
      <c r="AS1237" t="n">
        <v>0</v>
      </c>
      <c r="AT1237" t="n">
        <v>3.019359260139294</v>
      </c>
      <c r="AU1237" t="n">
        <v>0.9492352926819891</v>
      </c>
      <c r="AV1237" t="n">
        <v>3.019359260139294</v>
      </c>
    </row>
    <row r="1238" spans="1:48">
      <c r="A1238" t="n">
        <v>1235</v>
      </c>
      <c r="B1238" t="n">
        <v>0</v>
      </c>
      <c r="C1238" t="n">
        <v>0</v>
      </c>
      <c r="D1238" t="n">
        <v>0</v>
      </c>
      <c r="E1238" t="n">
        <v>95.8</v>
      </c>
      <c r="F1238" t="n">
        <v>0.04808528388565847</v>
      </c>
      <c r="G1238" t="n">
        <v>789.2098683226684</v>
      </c>
      <c r="H1238" t="n">
        <v>3112.643720664604</v>
      </c>
      <c r="I1238" t="n">
        <v>13.95768739557784</v>
      </c>
      <c r="J1238" t="n">
        <v>13.95768739557784</v>
      </c>
      <c r="K1238" t="n">
        <v>168.8854916012851</v>
      </c>
      <c r="L1238" t="n">
        <v>5</v>
      </c>
      <c r="M1238" t="n">
        <v>42.82086501046783</v>
      </c>
      <c r="N1238" t="n">
        <v>2097.921867727943</v>
      </c>
      <c r="O1238" t="b">
        <v>0</v>
      </c>
      <c r="P1238" t="n">
        <v>13.95768739557784</v>
      </c>
      <c r="Q1238" t="n">
        <v>0</v>
      </c>
      <c r="R1238" t="n">
        <v>0.9332373931293505</v>
      </c>
      <c r="S1238" t="n">
        <v>42.32257910533249</v>
      </c>
      <c r="T1238" t="n">
        <v>68.0774700371913</v>
      </c>
      <c r="U1238" t="n">
        <v>14.95620246074221</v>
      </c>
      <c r="V1238" t="n">
        <v>4.545029368841419</v>
      </c>
      <c r="W1238" t="n">
        <v>0</v>
      </c>
      <c r="X1238" t="n">
        <v>0</v>
      </c>
      <c r="Y1238" t="n">
        <v>-21.42817949427903</v>
      </c>
      <c r="Z1238" t="n">
        <v>97.06127228415176</v>
      </c>
      <c r="AA1238" t="n">
        <v>2097.921867727943</v>
      </c>
      <c r="AB1238" t="b">
        <v>0</v>
      </c>
      <c r="AC1238" t="b">
        <v>1</v>
      </c>
      <c r="AD1238" t="n">
        <v>90.14452347548065</v>
      </c>
      <c r="AE1238" t="n">
        <v>-0</v>
      </c>
      <c r="AF1238" t="n">
        <v>0</v>
      </c>
      <c r="AG1238" t="n">
        <v>0.01875416826450493</v>
      </c>
      <c r="AH1238" t="b">
        <v>0</v>
      </c>
      <c r="AI1238" t="b">
        <v>0</v>
      </c>
      <c r="AJ1238" t="n">
        <v>2097.921867727943</v>
      </c>
      <c r="AK1238" t="n">
        <v>0</v>
      </c>
      <c r="AL1238" t="n">
        <v>14.95620246074221</v>
      </c>
      <c r="AM1238" t="n">
        <v>0</v>
      </c>
      <c r="AN1238" t="n">
        <v>14.95622314446858</v>
      </c>
      <c r="AO1238" t="n">
        <v>0</v>
      </c>
      <c r="AP1238" t="n">
        <v>1</v>
      </c>
      <c r="AQ1238" t="n">
        <v>0</v>
      </c>
      <c r="AR1238" t="n">
        <v>0</v>
      </c>
      <c r="AS1238" t="n">
        <v>0</v>
      </c>
      <c r="AT1238" t="n">
        <v>3.278985584457762</v>
      </c>
      <c r="AU1238" t="n">
        <v>1.030857401453842</v>
      </c>
      <c r="AV1238" t="n">
        <v>3.278985584457762</v>
      </c>
    </row>
    <row r="1239" spans="1:48">
      <c r="A1239" t="n">
        <v>1236</v>
      </c>
      <c r="B1239" t="n">
        <v>0</v>
      </c>
      <c r="C1239" t="n">
        <v>0</v>
      </c>
      <c r="D1239" t="n">
        <v>0</v>
      </c>
      <c r="E1239" t="n">
        <v>96</v>
      </c>
      <c r="F1239" t="n">
        <v>0.04003894903576999</v>
      </c>
      <c r="G1239" t="n">
        <v>790.8574880895217</v>
      </c>
      <c r="H1239" t="n">
        <v>3119.141933025073</v>
      </c>
      <c r="I1239" t="n">
        <v>13.65391877030109</v>
      </c>
      <c r="J1239" t="n">
        <v>13.65391877030109</v>
      </c>
      <c r="K1239" t="n">
        <v>164.8657588196963</v>
      </c>
      <c r="L1239" t="n">
        <v>5</v>
      </c>
      <c r="M1239" t="n">
        <v>41.80166298673842</v>
      </c>
      <c r="N1239" t="n">
        <v>2102.301662858899</v>
      </c>
      <c r="O1239" t="b">
        <v>0</v>
      </c>
      <c r="P1239" t="n">
        <v>13.65391877030109</v>
      </c>
      <c r="Q1239" t="n">
        <v>0</v>
      </c>
      <c r="R1239" t="n">
        <v>0.9324625853273438</v>
      </c>
      <c r="S1239" t="n">
        <v>42.35445237242754</v>
      </c>
      <c r="T1239" t="n">
        <v>66.51234319702466</v>
      </c>
      <c r="U1239" t="n">
        <v>14.64285965480089</v>
      </c>
      <c r="V1239" t="n">
        <v>4.492071703347477</v>
      </c>
      <c r="W1239" t="n">
        <v>0</v>
      </c>
      <c r="X1239" t="n">
        <v>0</v>
      </c>
      <c r="Y1239" t="n">
        <v>-21.42817949427903</v>
      </c>
      <c r="Z1239" t="n">
        <v>97.08226423446763</v>
      </c>
      <c r="AA1239" t="n">
        <v>2102.301662858899</v>
      </c>
      <c r="AB1239" t="b">
        <v>0</v>
      </c>
      <c r="AC1239" t="b">
        <v>1</v>
      </c>
      <c r="AD1239" t="n">
        <v>90.13708313537848</v>
      </c>
      <c r="AE1239" t="n">
        <v>-0</v>
      </c>
      <c r="AF1239" t="n">
        <v>0</v>
      </c>
      <c r="AG1239" t="n">
        <v>0.02335777470313172</v>
      </c>
      <c r="AH1239" t="b">
        <v>0</v>
      </c>
      <c r="AI1239" t="b">
        <v>0</v>
      </c>
      <c r="AJ1239" t="n">
        <v>2102.301662858899</v>
      </c>
      <c r="AK1239" t="n">
        <v>0</v>
      </c>
      <c r="AL1239" t="n">
        <v>14.64285965480089</v>
      </c>
      <c r="AM1239" t="n">
        <v>0</v>
      </c>
      <c r="AN1239" t="n">
        <v>14.64288033852727</v>
      </c>
      <c r="AO1239" t="n">
        <v>0</v>
      </c>
      <c r="AP1239" t="n">
        <v>1</v>
      </c>
      <c r="AQ1239" t="n">
        <v>0</v>
      </c>
      <c r="AR1239" t="n">
        <v>0</v>
      </c>
      <c r="AS1239" t="n">
        <v>0</v>
      </c>
      <c r="AT1239" t="n">
        <v>3.223446791332925</v>
      </c>
      <c r="AU1239" t="n">
        <v>1.013396947759893</v>
      </c>
      <c r="AV1239" t="n">
        <v>3.223446791332925</v>
      </c>
    </row>
    <row r="1240" spans="1:48">
      <c r="A1240" t="n">
        <v>1237</v>
      </c>
      <c r="B1240" t="n">
        <v>0</v>
      </c>
      <c r="C1240" t="n">
        <v>0</v>
      </c>
      <c r="D1240" t="n">
        <v>0</v>
      </c>
      <c r="E1240" t="n">
        <v>96.09999999999999</v>
      </c>
      <c r="F1240" t="n">
        <v>0.04175891997126868</v>
      </c>
      <c r="G1240" t="n">
        <v>791.6812979729482</v>
      </c>
      <c r="H1240" t="n">
        <v>3122.391039205308</v>
      </c>
      <c r="I1240" t="n">
        <v>13.76208819234904</v>
      </c>
      <c r="J1240" t="n">
        <v>13.76208819234904</v>
      </c>
      <c r="K1240" t="n">
        <v>165.9989469515395</v>
      </c>
      <c r="L1240" t="n">
        <v>5</v>
      </c>
      <c r="M1240" t="n">
        <v>42.08898249278386</v>
      </c>
      <c r="N1240" t="n">
        <v>2104.491560424377</v>
      </c>
      <c r="O1240" t="b">
        <v>0</v>
      </c>
      <c r="P1240" t="n">
        <v>13.76208819234904</v>
      </c>
      <c r="Q1240" t="n">
        <v>0</v>
      </c>
      <c r="R1240" t="n">
        <v>0.9326812007710334</v>
      </c>
      <c r="S1240" t="n">
        <v>42.38599381666834</v>
      </c>
      <c r="T1240" t="n">
        <v>66.95381177445222</v>
      </c>
      <c r="U1240" t="n">
        <v>14.75540429138288</v>
      </c>
      <c r="V1240" t="n">
        <v>4.507250212458366</v>
      </c>
      <c r="W1240" t="n">
        <v>0</v>
      </c>
      <c r="X1240" t="n">
        <v>0</v>
      </c>
      <c r="Y1240" t="n">
        <v>-21.42817949427903</v>
      </c>
      <c r="Z1240" t="n">
        <v>97.1032561847835</v>
      </c>
      <c r="AA1240" t="n">
        <v>2104.491560424377</v>
      </c>
      <c r="AB1240" t="b">
        <v>0</v>
      </c>
      <c r="AC1240" t="b">
        <v>1</v>
      </c>
      <c r="AD1240" t="n">
        <v>90.1296427952763</v>
      </c>
      <c r="AE1240" t="n">
        <v>-0</v>
      </c>
      <c r="AF1240" t="n">
        <v>0</v>
      </c>
      <c r="AG1240" t="n">
        <v>0.02556815326873135</v>
      </c>
      <c r="AH1240" t="b">
        <v>0</v>
      </c>
      <c r="AI1240" t="b">
        <v>0</v>
      </c>
      <c r="AJ1240" t="n">
        <v>2104.491560424377</v>
      </c>
      <c r="AK1240" t="n">
        <v>0</v>
      </c>
      <c r="AL1240" t="n">
        <v>14.75540429138288</v>
      </c>
      <c r="AM1240" t="n">
        <v>0</v>
      </c>
      <c r="AN1240" t="n">
        <v>14.75542497510925</v>
      </c>
      <c r="AO1240" t="n">
        <v>0</v>
      </c>
      <c r="AP1240" t="n">
        <v>1</v>
      </c>
      <c r="AQ1240" t="n">
        <v>0</v>
      </c>
      <c r="AR1240" t="n">
        <v>0</v>
      </c>
      <c r="AS1240" t="n">
        <v>0</v>
      </c>
      <c r="AT1240" t="n">
        <v>3.243663743497252</v>
      </c>
      <c r="AU1240" t="n">
        <v>1.019752814303564</v>
      </c>
      <c r="AV1240" t="n">
        <v>3.243663743497252</v>
      </c>
    </row>
    <row r="1241" spans="1:48">
      <c r="A1241" t="n">
        <v>1238</v>
      </c>
      <c r="B1241" t="n">
        <v>0</v>
      </c>
      <c r="C1241" t="n">
        <v>0</v>
      </c>
      <c r="D1241" t="n">
        <v>0</v>
      </c>
      <c r="E1241" t="n">
        <v>96.3</v>
      </c>
      <c r="F1241" t="n">
        <v>0.04292537107917838</v>
      </c>
      <c r="G1241" t="n">
        <v>793.3289177398013</v>
      </c>
      <c r="H1241" t="n">
        <v>3128.889251565776</v>
      </c>
      <c r="I1241" t="n">
        <v>13.87570460339995</v>
      </c>
      <c r="J1241" t="n">
        <v>13.87570460339995</v>
      </c>
      <c r="K1241" t="n">
        <v>167.0217933922623</v>
      </c>
      <c r="L1241" t="n">
        <v>5</v>
      </c>
      <c r="M1241" t="n">
        <v>42.34832489661822</v>
      </c>
      <c r="N1241" t="n">
        <v>2108.871355555333</v>
      </c>
      <c r="O1241" t="b">
        <v>0</v>
      </c>
      <c r="P1241" t="n">
        <v>13.87570460339995</v>
      </c>
      <c r="Q1241" t="n">
        <v>0</v>
      </c>
      <c r="R1241" t="n">
        <v>0.9328627172683186</v>
      </c>
      <c r="S1241" t="n">
        <v>42.41768223231933</v>
      </c>
      <c r="T1241" t="n">
        <v>67.3532572515842</v>
      </c>
      <c r="U1241" t="n">
        <v>14.87432646470412</v>
      </c>
      <c r="V1241" t="n">
        <v>4.52191467499928</v>
      </c>
      <c r="W1241" t="n">
        <v>0</v>
      </c>
      <c r="X1241" t="n">
        <v>0</v>
      </c>
      <c r="Y1241" t="n">
        <v>-21.42817949427903</v>
      </c>
      <c r="Z1241" t="n">
        <v>97.12424813509938</v>
      </c>
      <c r="AA1241" t="n">
        <v>2108.871355555333</v>
      </c>
      <c r="AB1241" t="b">
        <v>0</v>
      </c>
      <c r="AC1241" t="b">
        <v>1</v>
      </c>
      <c r="AD1241" t="n">
        <v>90.12220245517412</v>
      </c>
      <c r="AE1241" t="n">
        <v>-0</v>
      </c>
      <c r="AF1241" t="n">
        <v>0</v>
      </c>
      <c r="AG1241" t="n">
        <v>0.03301041828963863</v>
      </c>
      <c r="AH1241" t="b">
        <v>0</v>
      </c>
      <c r="AI1241" t="b">
        <v>0</v>
      </c>
      <c r="AJ1241" t="n">
        <v>2108.871355555333</v>
      </c>
      <c r="AK1241" t="n">
        <v>0</v>
      </c>
      <c r="AL1241" t="n">
        <v>14.87432646470412</v>
      </c>
      <c r="AM1241" t="n">
        <v>0</v>
      </c>
      <c r="AN1241" t="n">
        <v>14.8743471484305</v>
      </c>
      <c r="AO1241" t="n">
        <v>0</v>
      </c>
      <c r="AP1241" t="n">
        <v>1</v>
      </c>
      <c r="AQ1241" t="n">
        <v>0</v>
      </c>
      <c r="AR1241" t="n">
        <v>0</v>
      </c>
      <c r="AS1241" t="n">
        <v>0</v>
      </c>
      <c r="AT1241" t="n">
        <v>3.265178613519189</v>
      </c>
      <c r="AU1241" t="n">
        <v>1.026516724187327</v>
      </c>
      <c r="AV1241" t="n">
        <v>3.265178613519189</v>
      </c>
    </row>
    <row r="1242" spans="1:48">
      <c r="A1242" t="n">
        <v>1239</v>
      </c>
      <c r="B1242" t="n">
        <v>0</v>
      </c>
      <c r="C1242" t="n">
        <v>0</v>
      </c>
      <c r="D1242" t="n">
        <v>0</v>
      </c>
      <c r="E1242" t="n">
        <v>96.40000000000001</v>
      </c>
      <c r="F1242" t="n">
        <v>0.0365395957120267</v>
      </c>
      <c r="G1242" t="n">
        <v>794.152727623228</v>
      </c>
      <c r="H1242" t="n">
        <v>3132.138357746011</v>
      </c>
      <c r="I1242" t="n">
        <v>13.61551789052601</v>
      </c>
      <c r="J1242" t="n">
        <v>13.61551789052601</v>
      </c>
      <c r="K1242" t="n">
        <v>163.7199168113744</v>
      </c>
      <c r="L1242" t="n">
        <v>5</v>
      </c>
      <c r="M1242" t="n">
        <v>41.51113509416187</v>
      </c>
      <c r="N1242" t="n">
        <v>2111.061253120812</v>
      </c>
      <c r="O1242" t="b">
        <v>0</v>
      </c>
      <c r="P1242" t="n">
        <v>13.61551789052601</v>
      </c>
      <c r="Q1242" t="n">
        <v>0</v>
      </c>
      <c r="R1242" t="n">
        <v>0.9322256019288042</v>
      </c>
      <c r="S1242" t="n">
        <v>42.44954611058032</v>
      </c>
      <c r="T1242" t="n">
        <v>66.06686308606548</v>
      </c>
      <c r="U1242" t="n">
        <v>14.60538936321323</v>
      </c>
      <c r="V1242" t="n">
        <v>4.477641878110198</v>
      </c>
      <c r="W1242" t="n">
        <v>0</v>
      </c>
      <c r="X1242" t="n">
        <v>0</v>
      </c>
      <c r="Y1242" t="n">
        <v>-21.42817949427903</v>
      </c>
      <c r="Z1242" t="n">
        <v>97.15562598785807</v>
      </c>
      <c r="AA1242" t="n">
        <v>2111.061253120812</v>
      </c>
      <c r="AB1242" t="b">
        <v>0</v>
      </c>
      <c r="AC1242" t="b">
        <v>1</v>
      </c>
      <c r="AD1242" t="n">
        <v>90.11476211507194</v>
      </c>
      <c r="AE1242" t="n">
        <v>-0</v>
      </c>
      <c r="AF1242" t="n">
        <v>0</v>
      </c>
      <c r="AG1242" t="n">
        <v>0.03608908304612357</v>
      </c>
      <c r="AH1242" t="b">
        <v>0</v>
      </c>
      <c r="AI1242" t="b">
        <v>0</v>
      </c>
      <c r="AJ1242" t="n">
        <v>2111.061253120812</v>
      </c>
      <c r="AK1242" t="n">
        <v>0</v>
      </c>
      <c r="AL1242" t="n">
        <v>14.60538936321323</v>
      </c>
      <c r="AM1242" t="n">
        <v>0</v>
      </c>
      <c r="AN1242" t="n">
        <v>14.60541004693961</v>
      </c>
      <c r="AO1242" t="n">
        <v>0</v>
      </c>
      <c r="AP1242" t="n">
        <v>1</v>
      </c>
      <c r="AQ1242" t="n">
        <v>0</v>
      </c>
      <c r="AR1242" t="n">
        <v>0</v>
      </c>
      <c r="AS1242" t="n">
        <v>0</v>
      </c>
      <c r="AT1242" t="n">
        <v>3.217475786546772</v>
      </c>
      <c r="AU1242" t="n">
        <v>1.011519765222983</v>
      </c>
      <c r="AV1242" t="n">
        <v>3.217475786546772</v>
      </c>
    </row>
    <row r="1243" spans="1:48">
      <c r="A1243" t="n">
        <v>1240</v>
      </c>
      <c r="B1243" t="n">
        <v>0</v>
      </c>
      <c r="C1243" t="n">
        <v>0</v>
      </c>
      <c r="D1243" t="n">
        <v>0</v>
      </c>
      <c r="E1243" t="n">
        <v>96.59999999999999</v>
      </c>
      <c r="F1243" t="n">
        <v>0.06091624607269708</v>
      </c>
      <c r="G1243" t="n">
        <v>795.8003473900811</v>
      </c>
      <c r="H1243" t="n">
        <v>3138.63657010648</v>
      </c>
      <c r="I1243" t="n">
        <v>14.78756181001472</v>
      </c>
      <c r="J1243" t="n">
        <v>14.78756181001472</v>
      </c>
      <c r="K1243" t="n">
        <v>177.4450262098575</v>
      </c>
      <c r="L1243" t="n">
        <v>5</v>
      </c>
      <c r="M1243" t="n">
        <v>44.99113240615048</v>
      </c>
      <c r="N1243" t="n">
        <v>2115.441048251768</v>
      </c>
      <c r="O1243" t="b">
        <v>0</v>
      </c>
      <c r="P1243" t="n">
        <v>14.78756181001472</v>
      </c>
      <c r="Q1243" t="n">
        <v>0</v>
      </c>
      <c r="R1243" t="n">
        <v>0.9347129119601458</v>
      </c>
      <c r="S1243" t="n">
        <v>42.48110921142009</v>
      </c>
      <c r="T1243" t="n">
        <v>71.41489233052178</v>
      </c>
      <c r="U1243" t="n">
        <v>15.82043172914383</v>
      </c>
      <c r="V1243" t="n">
        <v>4.662470362939473</v>
      </c>
      <c r="W1243" t="n">
        <v>0</v>
      </c>
      <c r="X1243" t="n">
        <v>0</v>
      </c>
      <c r="Y1243" t="n">
        <v>-21.42817949427903</v>
      </c>
      <c r="Z1243" t="n">
        <v>97.20319413598835</v>
      </c>
      <c r="AA1243" t="n">
        <v>2115.441048251768</v>
      </c>
      <c r="AB1243" t="b">
        <v>0</v>
      </c>
      <c r="AC1243" t="b">
        <v>1</v>
      </c>
      <c r="AD1243" t="n">
        <v>90.10732177496976</v>
      </c>
      <c r="AE1243" t="n">
        <v>-0</v>
      </c>
      <c r="AF1243" t="n">
        <v>0</v>
      </c>
      <c r="AG1243" t="n">
        <v>0.0391804974273991</v>
      </c>
      <c r="AH1243" t="b">
        <v>0</v>
      </c>
      <c r="AI1243" t="b">
        <v>0</v>
      </c>
      <c r="AJ1243" t="n">
        <v>2115.441048251768</v>
      </c>
      <c r="AK1243" t="n">
        <v>0</v>
      </c>
      <c r="AL1243" t="n">
        <v>15.82043172914383</v>
      </c>
      <c r="AM1243" t="n">
        <v>0</v>
      </c>
      <c r="AN1243" t="n">
        <v>15.82046850021295</v>
      </c>
      <c r="AO1243" t="n">
        <v>0</v>
      </c>
      <c r="AP1243" t="n">
        <v>1</v>
      </c>
      <c r="AQ1243" t="n">
        <v>0</v>
      </c>
      <c r="AR1243" t="n">
        <v>0</v>
      </c>
      <c r="AS1243" t="n">
        <v>0</v>
      </c>
      <c r="AT1243" t="n">
        <v>3.434323373063001</v>
      </c>
      <c r="AU1243" t="n">
        <v>1.079692965070894</v>
      </c>
      <c r="AV1243" t="n">
        <v>3.434323373063001</v>
      </c>
    </row>
    <row r="1244" spans="1:48">
      <c r="A1244" t="n">
        <v>1241</v>
      </c>
      <c r="B1244" t="n">
        <v>0</v>
      </c>
      <c r="C1244" t="n">
        <v>0</v>
      </c>
      <c r="D1244" t="n">
        <v>0</v>
      </c>
      <c r="E1244" t="n">
        <v>96.8</v>
      </c>
      <c r="F1244" t="n">
        <v>0.05312875333050293</v>
      </c>
      <c r="G1244" t="n">
        <v>797.4479671569343</v>
      </c>
      <c r="H1244" t="n">
        <v>3145.134782466949</v>
      </c>
      <c r="I1244" t="n">
        <v>14.49457944571288</v>
      </c>
      <c r="J1244" t="n">
        <v>14.49457944571288</v>
      </c>
      <c r="K1244" t="n">
        <v>173.569992914866</v>
      </c>
      <c r="L1244" t="n">
        <v>5</v>
      </c>
      <c r="M1244" t="n">
        <v>44.0086188932216</v>
      </c>
      <c r="N1244" t="n">
        <v>2119.820843382724</v>
      </c>
      <c r="O1244" t="b">
        <v>0</v>
      </c>
      <c r="P1244" t="n">
        <v>14.49457944571288</v>
      </c>
      <c r="Q1244" t="n">
        <v>0</v>
      </c>
      <c r="R1244" t="n">
        <v>0.9340337227215392</v>
      </c>
      <c r="S1244" t="n">
        <v>42.51413123627363</v>
      </c>
      <c r="T1244" t="n">
        <v>69.9061342185194</v>
      </c>
      <c r="U1244" t="n">
        <v>15.51826137869982</v>
      </c>
      <c r="V1244" t="n">
        <v>4.611447433324159</v>
      </c>
      <c r="W1244" t="n">
        <v>0</v>
      </c>
      <c r="X1244" t="n">
        <v>0</v>
      </c>
      <c r="Y1244" t="n">
        <v>-21.42817949427903</v>
      </c>
      <c r="Z1244" t="n">
        <v>97.25405184314289</v>
      </c>
      <c r="AA1244" t="n">
        <v>2119.820843382724</v>
      </c>
      <c r="AB1244" t="b">
        <v>0</v>
      </c>
      <c r="AC1244" t="b">
        <v>1</v>
      </c>
      <c r="AD1244" t="n">
        <v>90.09988143486758</v>
      </c>
      <c r="AE1244" t="n">
        <v>-0</v>
      </c>
      <c r="AF1244" t="n">
        <v>0</v>
      </c>
      <c r="AG1244" t="n">
        <v>0.05732201275907106</v>
      </c>
      <c r="AH1244" t="b">
        <v>0</v>
      </c>
      <c r="AI1244" t="b">
        <v>0</v>
      </c>
      <c r="AJ1244" t="n">
        <v>2119.820843382724</v>
      </c>
      <c r="AK1244" t="n">
        <v>0</v>
      </c>
      <c r="AL1244" t="n">
        <v>15.51826137869982</v>
      </c>
      <c r="AM1244" t="n">
        <v>0</v>
      </c>
      <c r="AN1244" t="n">
        <v>15.51829814976894</v>
      </c>
      <c r="AO1244" t="n">
        <v>0</v>
      </c>
      <c r="AP1244" t="n">
        <v>1</v>
      </c>
      <c r="AQ1244" t="n">
        <v>0</v>
      </c>
      <c r="AR1244" t="n">
        <v>0</v>
      </c>
      <c r="AS1244" t="n">
        <v>0</v>
      </c>
      <c r="AT1244" t="n">
        <v>3.380685884647486</v>
      </c>
      <c r="AU1244" t="n">
        <v>1.062830249299707</v>
      </c>
      <c r="AV1244" t="n">
        <v>3.380685884647486</v>
      </c>
    </row>
    <row r="1245" spans="1:48">
      <c r="A1245" t="n">
        <v>1242</v>
      </c>
      <c r="B1245" t="n">
        <v>0</v>
      </c>
      <c r="C1245" t="n">
        <v>0</v>
      </c>
      <c r="D1245" t="n">
        <v>0</v>
      </c>
      <c r="E1245" t="n">
        <v>97</v>
      </c>
      <c r="F1245" t="n">
        <v>0.05990207393861269</v>
      </c>
      <c r="G1245" t="n">
        <v>799.0955869237874</v>
      </c>
      <c r="H1245" t="n">
        <v>3151.632994827417</v>
      </c>
      <c r="I1245" t="n">
        <v>14.86709379913645</v>
      </c>
      <c r="J1245" t="n">
        <v>14.86709379913645</v>
      </c>
      <c r="K1245" t="n">
        <v>177.6637117959032</v>
      </c>
      <c r="L1245" t="n">
        <v>5</v>
      </c>
      <c r="M1245" t="n">
        <v>45.04658006995517</v>
      </c>
      <c r="N1245" t="n">
        <v>2124.20063851368</v>
      </c>
      <c r="O1245" t="b">
        <v>0</v>
      </c>
      <c r="P1245" t="n">
        <v>14.86709379913645</v>
      </c>
      <c r="Q1245" t="n">
        <v>0</v>
      </c>
      <c r="R1245" t="n">
        <v>0.9347267590419345</v>
      </c>
      <c r="S1245" t="n">
        <v>42.54683572946697</v>
      </c>
      <c r="T1245" t="n">
        <v>71.50184573681641</v>
      </c>
      <c r="U1245" t="n">
        <v>15.9052831806963</v>
      </c>
      <c r="V1245" t="n">
        <v>4.667157205725658</v>
      </c>
      <c r="W1245" t="n">
        <v>0</v>
      </c>
      <c r="X1245" t="n">
        <v>0</v>
      </c>
      <c r="Y1245" t="n">
        <v>-21.42817949427903</v>
      </c>
      <c r="Z1245" t="n">
        <v>97.30490955029742</v>
      </c>
      <c r="AA1245" t="n">
        <v>2124.20063851368</v>
      </c>
      <c r="AB1245" t="b">
        <v>0</v>
      </c>
      <c r="AC1245" t="b">
        <v>1</v>
      </c>
      <c r="AD1245" t="n">
        <v>90.09244109476541</v>
      </c>
      <c r="AE1245" t="n">
        <v>-0</v>
      </c>
      <c r="AF1245" t="n">
        <v>0</v>
      </c>
      <c r="AG1245" t="n">
        <v>0.05191642074604175</v>
      </c>
      <c r="AH1245" t="b">
        <v>0</v>
      </c>
      <c r="AI1245" t="b">
        <v>0</v>
      </c>
      <c r="AJ1245" t="n">
        <v>2124.20063851368</v>
      </c>
      <c r="AK1245" t="n">
        <v>0</v>
      </c>
      <c r="AL1245" t="n">
        <v>15.9052831806963</v>
      </c>
      <c r="AM1245" t="n">
        <v>0</v>
      </c>
      <c r="AN1245" t="n">
        <v>15.90531995176542</v>
      </c>
      <c r="AO1245" t="n">
        <v>0</v>
      </c>
      <c r="AP1245" t="n">
        <v>1</v>
      </c>
      <c r="AQ1245" t="n">
        <v>0</v>
      </c>
      <c r="AR1245" t="n">
        <v>0</v>
      </c>
      <c r="AS1245" t="n">
        <v>0</v>
      </c>
      <c r="AT1245" t="n">
        <v>3.449965113855541</v>
      </c>
      <c r="AU1245" t="n">
        <v>1.084610462831189</v>
      </c>
      <c r="AV1245" t="n">
        <v>3.449965113855541</v>
      </c>
    </row>
    <row r="1246" spans="1:48">
      <c r="A1246" t="n">
        <v>1243</v>
      </c>
      <c r="B1246" t="n">
        <v>0</v>
      </c>
      <c r="C1246" t="n">
        <v>0</v>
      </c>
      <c r="D1246" t="n">
        <v>0</v>
      </c>
      <c r="E1246" t="n">
        <v>97.2</v>
      </c>
      <c r="F1246" t="n">
        <v>0.04059628424838557</v>
      </c>
      <c r="G1246" t="n">
        <v>800.7432066906407</v>
      </c>
      <c r="H1246" t="n">
        <v>3158.131207187887</v>
      </c>
      <c r="I1246" t="n">
        <v>14.04440575956354</v>
      </c>
      <c r="J1246" t="n">
        <v>14.04440575956354</v>
      </c>
      <c r="K1246" t="n">
        <v>167.4871479954785</v>
      </c>
      <c r="L1246" t="n">
        <v>5</v>
      </c>
      <c r="M1246" t="n">
        <v>42.46631541467507</v>
      </c>
      <c r="N1246" t="n">
        <v>2128.580433644636</v>
      </c>
      <c r="O1246" t="b">
        <v>0</v>
      </c>
      <c r="P1246" t="n">
        <v>14.04440575956354</v>
      </c>
      <c r="Q1246" t="n">
        <v>0</v>
      </c>
      <c r="R1246" t="n">
        <v>0.9329002134887479</v>
      </c>
      <c r="S1246" t="n">
        <v>42.58002831529473</v>
      </c>
      <c r="T1246" t="n">
        <v>67.53820160119001</v>
      </c>
      <c r="U1246" t="n">
        <v>15.05456377487788</v>
      </c>
      <c r="V1246" t="n">
        <v>4.53179890879376</v>
      </c>
      <c r="W1246" t="n">
        <v>0</v>
      </c>
      <c r="X1246" t="n">
        <v>0</v>
      </c>
      <c r="Y1246" t="n">
        <v>-21.42817949427903</v>
      </c>
      <c r="Z1246" t="n">
        <v>97.33628740305612</v>
      </c>
      <c r="AA1246" t="n">
        <v>2128.580433644636</v>
      </c>
      <c r="AB1246" t="b">
        <v>0</v>
      </c>
      <c r="AC1246" t="b">
        <v>1</v>
      </c>
      <c r="AD1246" t="n">
        <v>90.08500075466323</v>
      </c>
      <c r="AE1246" t="n">
        <v>-0</v>
      </c>
      <c r="AF1246" t="n">
        <v>0</v>
      </c>
      <c r="AG1246" t="n">
        <v>0.04450344796394956</v>
      </c>
      <c r="AH1246" t="b">
        <v>0</v>
      </c>
      <c r="AI1246" t="b">
        <v>0</v>
      </c>
      <c r="AJ1246" t="n">
        <v>2128.580433644636</v>
      </c>
      <c r="AK1246" t="n">
        <v>0</v>
      </c>
      <c r="AL1246" t="n">
        <v>15.05456377487788</v>
      </c>
      <c r="AM1246" t="n">
        <v>0</v>
      </c>
      <c r="AN1246" t="n">
        <v>15.05458445860426</v>
      </c>
      <c r="AO1246" t="n">
        <v>0</v>
      </c>
      <c r="AP1246" t="n">
        <v>1</v>
      </c>
      <c r="AQ1246" t="n">
        <v>0</v>
      </c>
      <c r="AR1246" t="n">
        <v>0</v>
      </c>
      <c r="AS1246" t="n">
        <v>0</v>
      </c>
      <c r="AT1246" t="n">
        <v>3.29876712614946</v>
      </c>
      <c r="AU1246" t="n">
        <v>1.037076382336744</v>
      </c>
      <c r="AV1246" t="n">
        <v>3.29876712614946</v>
      </c>
    </row>
    <row r="1247" spans="1:48">
      <c r="A1247" t="n">
        <v>1244</v>
      </c>
      <c r="B1247" t="n">
        <v>0</v>
      </c>
      <c r="C1247" t="n">
        <v>0</v>
      </c>
      <c r="D1247" t="n">
        <v>0</v>
      </c>
      <c r="E1247" t="n">
        <v>97.3</v>
      </c>
      <c r="F1247" t="n">
        <v>0.02771278906784325</v>
      </c>
      <c r="G1247" t="n">
        <v>801.5670165740672</v>
      </c>
      <c r="H1247" t="n">
        <v>3161.380313368121</v>
      </c>
      <c r="I1247" t="n">
        <v>13.483375445933</v>
      </c>
      <c r="J1247" t="n">
        <v>13.483375445933</v>
      </c>
      <c r="K1247" t="n">
        <v>160.6312989990027</v>
      </c>
      <c r="L1247" t="n">
        <v>5</v>
      </c>
      <c r="M1247" t="n">
        <v>40.72801698757675</v>
      </c>
      <c r="N1247" t="n">
        <v>2130.770331210114</v>
      </c>
      <c r="O1247" t="b">
        <v>0</v>
      </c>
      <c r="P1247" t="n">
        <v>13.483375445933</v>
      </c>
      <c r="Q1247" t="n">
        <v>0</v>
      </c>
      <c r="R1247" t="n">
        <v>0.9315525677519845</v>
      </c>
      <c r="S1247" t="n">
        <v>42.61226158300446</v>
      </c>
      <c r="T1247" t="n">
        <v>64.86732686831259</v>
      </c>
      <c r="U1247" t="n">
        <v>14.47408972149685</v>
      </c>
      <c r="V1247" t="n">
        <v>4.440001960928704</v>
      </c>
      <c r="W1247" t="n">
        <v>0</v>
      </c>
      <c r="X1247" t="n">
        <v>0</v>
      </c>
      <c r="Y1247" t="n">
        <v>-21.42817949427903</v>
      </c>
      <c r="Z1247" t="n">
        <v>97.36766525581481</v>
      </c>
      <c r="AA1247" t="n">
        <v>2130.770331210114</v>
      </c>
      <c r="AB1247" t="b">
        <v>0</v>
      </c>
      <c r="AC1247" t="b">
        <v>1</v>
      </c>
      <c r="AD1247" t="n">
        <v>90.07756041456105</v>
      </c>
      <c r="AE1247" t="n">
        <v>-0</v>
      </c>
      <c r="AF1247" t="n">
        <v>0</v>
      </c>
      <c r="AG1247" t="n">
        <v>0.03404581326476824</v>
      </c>
      <c r="AH1247" t="b">
        <v>0</v>
      </c>
      <c r="AI1247" t="b">
        <v>0</v>
      </c>
      <c r="AJ1247" t="n">
        <v>2130.770331210114</v>
      </c>
      <c r="AK1247" t="n">
        <v>0</v>
      </c>
      <c r="AL1247" t="n">
        <v>14.47408972149685</v>
      </c>
      <c r="AM1247" t="n">
        <v>0</v>
      </c>
      <c r="AN1247" t="n">
        <v>14.47409891426413</v>
      </c>
      <c r="AO1247" t="n">
        <v>0</v>
      </c>
      <c r="AP1247" t="n">
        <v>1</v>
      </c>
      <c r="AQ1247" t="n">
        <v>0</v>
      </c>
      <c r="AR1247" t="n">
        <v>0</v>
      </c>
      <c r="AS1247" t="n">
        <v>0</v>
      </c>
      <c r="AT1247" t="n">
        <v>3.195864830355042</v>
      </c>
      <c r="AU1247" t="n">
        <v>1.004725647478661</v>
      </c>
      <c r="AV1247" t="n">
        <v>3.195864830355042</v>
      </c>
    </row>
    <row r="1248" spans="1:48">
      <c r="A1248" t="n">
        <v>1245</v>
      </c>
      <c r="B1248" t="n">
        <v>0</v>
      </c>
      <c r="C1248" t="n">
        <v>0</v>
      </c>
      <c r="D1248" t="n">
        <v>0</v>
      </c>
      <c r="E1248" t="n">
        <v>97.40000000000001</v>
      </c>
      <c r="F1248" t="n">
        <v>0.0152192261469164</v>
      </c>
      <c r="G1248" t="n">
        <v>802.3908264574939</v>
      </c>
      <c r="H1248" t="n">
        <v>3164.629419548356</v>
      </c>
      <c r="I1248" t="n">
        <v>12.93910772489252</v>
      </c>
      <c r="J1248" t="n">
        <v>12.93910772489252</v>
      </c>
      <c r="K1248" t="n">
        <v>153.9890202414419</v>
      </c>
      <c r="L1248" t="n">
        <v>5</v>
      </c>
      <c r="M1248" t="n">
        <v>39.04386922957452</v>
      </c>
      <c r="N1248" t="n">
        <v>2132.960228775592</v>
      </c>
      <c r="O1248" t="b">
        <v>0</v>
      </c>
      <c r="P1248" t="n">
        <v>12.93910772489252</v>
      </c>
      <c r="Q1248" t="n">
        <v>0</v>
      </c>
      <c r="R1248" t="n">
        <v>0.9301357342116163</v>
      </c>
      <c r="S1248" t="n">
        <v>42.6438287506538</v>
      </c>
      <c r="T1248" t="n">
        <v>62.27971599272748</v>
      </c>
      <c r="U1248" t="n">
        <v>13.91098873957328</v>
      </c>
      <c r="V1248" t="n">
        <v>4.351126631340968</v>
      </c>
      <c r="W1248" t="n">
        <v>0</v>
      </c>
      <c r="X1248" t="n">
        <v>0</v>
      </c>
      <c r="Y1248" t="n">
        <v>-21.42817949427903</v>
      </c>
      <c r="Z1248" t="n">
        <v>97.47931031364229</v>
      </c>
      <c r="AA1248" t="n">
        <v>2132.960228775592</v>
      </c>
      <c r="AB1248" t="b">
        <v>0</v>
      </c>
      <c r="AC1248" t="b">
        <v>1</v>
      </c>
      <c r="AD1248" t="n">
        <v>90.07012007445887</v>
      </c>
      <c r="AE1248" t="n">
        <v>-0</v>
      </c>
      <c r="AF1248" t="n">
        <v>0</v>
      </c>
      <c r="AG1248" t="n">
        <v>0.02297138624853495</v>
      </c>
      <c r="AH1248" t="b">
        <v>0</v>
      </c>
      <c r="AI1248" t="b">
        <v>0</v>
      </c>
      <c r="AJ1248" t="n">
        <v>2132.960228775592</v>
      </c>
      <c r="AK1248" t="n">
        <v>0</v>
      </c>
      <c r="AL1248" t="n">
        <v>13.91098873957328</v>
      </c>
      <c r="AM1248" t="n">
        <v>0</v>
      </c>
      <c r="AN1248" t="n">
        <v>13.9109910377651</v>
      </c>
      <c r="AO1248" t="n">
        <v>0</v>
      </c>
      <c r="AP1248" t="n">
        <v>1</v>
      </c>
      <c r="AQ1248" t="n">
        <v>0</v>
      </c>
      <c r="AR1248" t="n">
        <v>0</v>
      </c>
      <c r="AS1248" t="n">
        <v>0</v>
      </c>
      <c r="AT1248" t="n">
        <v>3.096288942921264</v>
      </c>
      <c r="AU1248" t="n">
        <v>0.9734206789377826</v>
      </c>
      <c r="AV1248" t="n">
        <v>3.096288942921264</v>
      </c>
    </row>
    <row r="1249" spans="1:48">
      <c r="A1249" t="n">
        <v>1246</v>
      </c>
      <c r="B1249" t="n">
        <v>0</v>
      </c>
      <c r="C1249" t="n">
        <v>0</v>
      </c>
      <c r="D1249" t="n">
        <v>0</v>
      </c>
      <c r="E1249" t="n">
        <v>97.40000000000001</v>
      </c>
      <c r="F1249" t="n">
        <v>-0.005256360322158926</v>
      </c>
      <c r="G1249" t="n">
        <v>802.3908264574939</v>
      </c>
      <c r="H1249" t="n">
        <v>3164.629419548356</v>
      </c>
      <c r="I1249" t="n">
        <v>11.99762148975684</v>
      </c>
      <c r="J1249" t="n">
        <v>11.99762148975684</v>
      </c>
      <c r="K1249" t="n">
        <v>142.7843416807685</v>
      </c>
      <c r="L1249" t="n">
        <v>5</v>
      </c>
      <c r="M1249" t="n">
        <v>36.20292638964718</v>
      </c>
      <c r="N1249" t="n">
        <v>2132.960228775592</v>
      </c>
      <c r="O1249" t="b">
        <v>0</v>
      </c>
      <c r="P1249" t="n">
        <v>11.99762148975684</v>
      </c>
      <c r="Q1249" t="n">
        <v>0</v>
      </c>
      <c r="R1249" t="n">
        <v>0.9274731911121649</v>
      </c>
      <c r="S1249" t="n">
        <v>42.67474873436862</v>
      </c>
      <c r="T1249" t="n">
        <v>57.91384716257833</v>
      </c>
      <c r="U1249" t="n">
        <v>12.93581486206634</v>
      </c>
      <c r="V1249" t="n">
        <v>4.200306525119608</v>
      </c>
      <c r="W1249" t="n">
        <v>0</v>
      </c>
      <c r="X1249" t="n">
        <v>0</v>
      </c>
      <c r="Y1249" t="n">
        <v>-21.42817949427903</v>
      </c>
      <c r="Z1249" t="n">
        <v>97.46475571977905</v>
      </c>
      <c r="AA1249" t="n">
        <v>2132.960228775592</v>
      </c>
      <c r="AB1249" t="b">
        <v>0</v>
      </c>
      <c r="AC1249" t="b">
        <v>1</v>
      </c>
      <c r="AD1249" t="n">
        <v>90.06267973435669</v>
      </c>
      <c r="AE1249" t="n">
        <v>-0</v>
      </c>
      <c r="AF1249" t="n">
        <v>0</v>
      </c>
      <c r="AG1249" t="n">
        <v>0.0108081088291363</v>
      </c>
      <c r="AH1249" t="b">
        <v>0</v>
      </c>
      <c r="AI1249" t="b">
        <v>0</v>
      </c>
      <c r="AJ1249" t="n">
        <v>2132.960228775592</v>
      </c>
      <c r="AK1249" t="n">
        <v>0</v>
      </c>
      <c r="AL1249" t="n">
        <v>12.93581486206634</v>
      </c>
      <c r="AM1249" t="n">
        <v>0</v>
      </c>
      <c r="AN1249" t="n">
        <v>12.93581486206634</v>
      </c>
      <c r="AO1249" t="n">
        <v>0</v>
      </c>
      <c r="AP1249" t="n">
        <v>1</v>
      </c>
      <c r="AQ1249" t="n">
        <v>0</v>
      </c>
      <c r="AR1249" t="n">
        <v>0</v>
      </c>
      <c r="AS1249" t="n">
        <v>0</v>
      </c>
      <c r="AT1249" t="n">
        <v>2.923919982240977</v>
      </c>
      <c r="AU1249" t="n">
        <v>0.9192308039531497</v>
      </c>
      <c r="AV1249" t="n">
        <v>2.923919982240977</v>
      </c>
    </row>
    <row r="1250" spans="1:48">
      <c r="A1250" t="n">
        <v>1247</v>
      </c>
      <c r="B1250" t="n">
        <v>0</v>
      </c>
      <c r="C1250" t="n">
        <v>0</v>
      </c>
      <c r="D1250" t="n">
        <v>0</v>
      </c>
      <c r="E1250" t="n">
        <v>97.40000000000001</v>
      </c>
      <c r="F1250" t="n">
        <v>0.005806215141715754</v>
      </c>
      <c r="G1250" t="n">
        <v>802.3908264574939</v>
      </c>
      <c r="H1250" t="n">
        <v>3164.629419548356</v>
      </c>
      <c r="I1250" t="n">
        <v>12.50628885027997</v>
      </c>
      <c r="J1250" t="n">
        <v>12.50628885027997</v>
      </c>
      <c r="K1250" t="n">
        <v>148.8380194258781</v>
      </c>
      <c r="L1250" t="n">
        <v>5</v>
      </c>
      <c r="M1250" t="n">
        <v>37.73783454002994</v>
      </c>
      <c r="N1250" t="n">
        <v>2132.960228775592</v>
      </c>
      <c r="O1250" t="b">
        <v>0</v>
      </c>
      <c r="P1250" t="n">
        <v>12.50628885027997</v>
      </c>
      <c r="Q1250" t="n">
        <v>0</v>
      </c>
      <c r="R1250" t="n">
        <v>0.9289811153206159</v>
      </c>
      <c r="S1250" t="n">
        <v>42.70451151848513</v>
      </c>
      <c r="T1250" t="n">
        <v>60.27124933961108</v>
      </c>
      <c r="U1250" t="n">
        <v>13.46237145624184</v>
      </c>
      <c r="V1250" t="n">
        <v>4.28039690633225</v>
      </c>
      <c r="W1250" t="n">
        <v>0</v>
      </c>
      <c r="X1250" t="n">
        <v>0</v>
      </c>
      <c r="Y1250" t="n">
        <v>-21.42817949427903</v>
      </c>
      <c r="Z1250" t="n">
        <v>97.44905847735055</v>
      </c>
      <c r="AA1250" t="n">
        <v>2132.960228775592</v>
      </c>
      <c r="AB1250" t="b">
        <v>0</v>
      </c>
      <c r="AC1250" t="b">
        <v>1</v>
      </c>
      <c r="AD1250" t="n">
        <v>90.05523939425451</v>
      </c>
      <c r="AE1250" t="n">
        <v>-0</v>
      </c>
      <c r="AF1250" t="n">
        <v>0</v>
      </c>
      <c r="AG1250" t="n">
        <v>0.002637707297516501</v>
      </c>
      <c r="AH1250" t="b">
        <v>0</v>
      </c>
      <c r="AI1250" t="b">
        <v>0</v>
      </c>
      <c r="AJ1250" t="n">
        <v>2132.960228775592</v>
      </c>
      <c r="AK1250" t="n">
        <v>0</v>
      </c>
      <c r="AL1250" t="n">
        <v>13.46237145624184</v>
      </c>
      <c r="AM1250" t="n">
        <v>0</v>
      </c>
      <c r="AN1250" t="n">
        <v>13.46237145624184</v>
      </c>
      <c r="AO1250" t="n">
        <v>0</v>
      </c>
      <c r="AP1250" t="n">
        <v>1</v>
      </c>
      <c r="AQ1250" t="n">
        <v>0</v>
      </c>
      <c r="AR1250" t="n">
        <v>0</v>
      </c>
      <c r="AS1250" t="n">
        <v>0</v>
      </c>
      <c r="AT1250" t="n">
        <v>3.016925601933392</v>
      </c>
      <c r="AU1250" t="n">
        <v>0.948470191857498</v>
      </c>
      <c r="AV1250" t="n">
        <v>3.016925601933392</v>
      </c>
    </row>
    <row r="1251" spans="1:48">
      <c r="A1251" t="n">
        <v>1248</v>
      </c>
      <c r="B1251" t="n">
        <v>0</v>
      </c>
      <c r="C1251" t="n">
        <v>0</v>
      </c>
      <c r="D1251" t="n">
        <v>0</v>
      </c>
      <c r="E1251" t="n">
        <v>97.40000000000001</v>
      </c>
      <c r="F1251" t="n">
        <v>-0.01796850024470231</v>
      </c>
      <c r="G1251" t="n">
        <v>802.3908264574939</v>
      </c>
      <c r="H1251" t="n">
        <v>3164.629419548356</v>
      </c>
      <c r="I1251" t="n">
        <v>11.41310564332336</v>
      </c>
      <c r="J1251" t="n">
        <v>11.41310564332336</v>
      </c>
      <c r="K1251" t="n">
        <v>135.827987006116</v>
      </c>
      <c r="L1251" t="n">
        <v>5</v>
      </c>
      <c r="M1251" t="n">
        <v>34.43914477842699</v>
      </c>
      <c r="N1251" t="n">
        <v>2132.960228775592</v>
      </c>
      <c r="O1251" t="b">
        <v>0</v>
      </c>
      <c r="P1251" t="n">
        <v>11.41310564332336</v>
      </c>
      <c r="Q1251" t="n">
        <v>0</v>
      </c>
      <c r="R1251" t="n">
        <v>0.9256272757119672</v>
      </c>
      <c r="S1251" t="n">
        <v>42.73489112407583</v>
      </c>
      <c r="T1251" t="n">
        <v>55.20219132979321</v>
      </c>
      <c r="U1251" t="n">
        <v>12.33013108277812</v>
      </c>
      <c r="V1251" t="n">
        <v>4.105537355865941</v>
      </c>
      <c r="W1251" t="n">
        <v>0</v>
      </c>
      <c r="X1251" t="n">
        <v>0</v>
      </c>
      <c r="Y1251" t="n">
        <v>-21.42817949427903</v>
      </c>
      <c r="Z1251" t="n">
        <v>97.43450388348731</v>
      </c>
      <c r="AA1251" t="n">
        <v>2132.960228775592</v>
      </c>
      <c r="AB1251" t="b">
        <v>0</v>
      </c>
      <c r="AC1251" t="b">
        <v>1</v>
      </c>
      <c r="AD1251" t="n">
        <v>90.04779905415234</v>
      </c>
      <c r="AE1251" t="n">
        <v>-0</v>
      </c>
      <c r="AF1251" t="n">
        <v>0</v>
      </c>
      <c r="AG1251" t="n">
        <v>-0.003836408813600922</v>
      </c>
      <c r="AH1251" t="b">
        <v>0</v>
      </c>
      <c r="AI1251" t="b">
        <v>0</v>
      </c>
      <c r="AJ1251" t="n">
        <v>2132.960228775592</v>
      </c>
      <c r="AK1251" t="n">
        <v>0</v>
      </c>
      <c r="AL1251" t="n">
        <v>12.33013108277812</v>
      </c>
      <c r="AM1251" t="n">
        <v>0</v>
      </c>
      <c r="AN1251" t="n">
        <v>12.33013338096994</v>
      </c>
      <c r="AO1251" t="n">
        <v>0</v>
      </c>
      <c r="AP1251" t="n">
        <v>1</v>
      </c>
      <c r="AQ1251" t="n">
        <v>0</v>
      </c>
      <c r="AR1251" t="n">
        <v>0</v>
      </c>
      <c r="AS1251" t="n">
        <v>0</v>
      </c>
      <c r="AT1251" t="n">
        <v>2.817131512984504</v>
      </c>
      <c r="AU1251" t="n">
        <v>0.8856583221329327</v>
      </c>
      <c r="AV1251" t="n">
        <v>2.817131512984504</v>
      </c>
    </row>
    <row r="1252" spans="1:48">
      <c r="A1252" t="n">
        <v>1249</v>
      </c>
      <c r="B1252" t="n">
        <v>0</v>
      </c>
      <c r="C1252" t="n">
        <v>0</v>
      </c>
      <c r="D1252" t="n">
        <v>0</v>
      </c>
      <c r="E1252" t="n">
        <v>97.3</v>
      </c>
      <c r="F1252" t="n">
        <v>-0.01726554749624931</v>
      </c>
      <c r="G1252" t="n">
        <v>801.5670165740672</v>
      </c>
      <c r="H1252" t="n">
        <v>3161.380313368121</v>
      </c>
      <c r="I1252" t="n">
        <v>11.41735365287947</v>
      </c>
      <c r="J1252" t="n">
        <v>11.41735365287947</v>
      </c>
      <c r="K1252" t="n">
        <v>136.0181918650217</v>
      </c>
      <c r="L1252" t="n">
        <v>5</v>
      </c>
      <c r="M1252" t="n">
        <v>34.48737116253086</v>
      </c>
      <c r="N1252" t="n">
        <v>2130.770331210114</v>
      </c>
      <c r="O1252" t="b">
        <v>0</v>
      </c>
      <c r="P1252" t="n">
        <v>11.41735365287947</v>
      </c>
      <c r="Q1252" t="n">
        <v>0</v>
      </c>
      <c r="R1252" t="n">
        <v>0.9257111772076672</v>
      </c>
      <c r="S1252" t="n">
        <v>42.76392448786497</v>
      </c>
      <c r="T1252" t="n">
        <v>55.27448272466847</v>
      </c>
      <c r="U1252" t="n">
        <v>12.33360246045531</v>
      </c>
      <c r="V1252" t="n">
        <v>4.106276252070757</v>
      </c>
      <c r="W1252" t="n">
        <v>0</v>
      </c>
      <c r="X1252" t="n">
        <v>0</v>
      </c>
      <c r="Y1252" t="n">
        <v>-21.42817949427903</v>
      </c>
      <c r="Z1252" t="n">
        <v>97.41994928962407</v>
      </c>
      <c r="AA1252" t="n">
        <v>2130.770331210114</v>
      </c>
      <c r="AB1252" t="b">
        <v>0</v>
      </c>
      <c r="AC1252" t="b">
        <v>1</v>
      </c>
      <c r="AD1252" t="n">
        <v>90.04035871405016</v>
      </c>
      <c r="AE1252" t="n">
        <v>-0</v>
      </c>
      <c r="AF1252" t="n">
        <v>0</v>
      </c>
      <c r="AG1252" t="n">
        <v>-0.02524276203033171</v>
      </c>
      <c r="AH1252" t="b">
        <v>0</v>
      </c>
      <c r="AI1252" t="b">
        <v>0</v>
      </c>
      <c r="AJ1252" t="n">
        <v>2130.770331210114</v>
      </c>
      <c r="AK1252" t="n">
        <v>0</v>
      </c>
      <c r="AL1252" t="n">
        <v>12.33360246045531</v>
      </c>
      <c r="AM1252" t="n">
        <v>0</v>
      </c>
      <c r="AN1252" t="n">
        <v>12.33360475864713</v>
      </c>
      <c r="AO1252" t="n">
        <v>0</v>
      </c>
      <c r="AP1252" t="n">
        <v>1</v>
      </c>
      <c r="AQ1252" t="n">
        <v>0</v>
      </c>
      <c r="AR1252" t="n">
        <v>0</v>
      </c>
      <c r="AS1252" t="n">
        <v>0</v>
      </c>
      <c r="AT1252" t="n">
        <v>2.817440297764522</v>
      </c>
      <c r="AU1252" t="n">
        <v>0.8857553988256291</v>
      </c>
      <c r="AV1252" t="n">
        <v>2.817440297764522</v>
      </c>
    </row>
    <row r="1253" spans="1:48">
      <c r="A1253" t="n">
        <v>1250</v>
      </c>
      <c r="B1253" t="n">
        <v>0</v>
      </c>
      <c r="C1253" t="n">
        <v>0</v>
      </c>
      <c r="D1253" t="n">
        <v>0</v>
      </c>
      <c r="E1253" t="n">
        <v>97.3</v>
      </c>
      <c r="F1253" t="n">
        <v>0.003697356896356752</v>
      </c>
      <c r="G1253" t="n">
        <v>801.5670165740672</v>
      </c>
      <c r="H1253" t="n">
        <v>3161.380313368121</v>
      </c>
      <c r="I1253" t="n">
        <v>12.38025758906899</v>
      </c>
      <c r="J1253" t="n">
        <v>12.38025758906899</v>
      </c>
      <c r="K1253" t="n">
        <v>147.4895412093752</v>
      </c>
      <c r="L1253" t="n">
        <v>5</v>
      </c>
      <c r="M1253" t="n">
        <v>37.39592829852312</v>
      </c>
      <c r="N1253" t="n">
        <v>2130.770331210114</v>
      </c>
      <c r="O1253" t="b">
        <v>0</v>
      </c>
      <c r="P1253" t="n">
        <v>12.38025758906899</v>
      </c>
      <c r="Q1253" t="n">
        <v>0</v>
      </c>
      <c r="R1253" t="n">
        <v>0.9287145122084483</v>
      </c>
      <c r="S1253" t="n">
        <v>42.79293589264037</v>
      </c>
      <c r="T1253" t="n">
        <v>59.74233460751196</v>
      </c>
      <c r="U1253" t="n">
        <v>13.33053099345804</v>
      </c>
      <c r="V1253" t="n">
        <v>4.258761464302587</v>
      </c>
      <c r="W1253" t="n">
        <v>0</v>
      </c>
      <c r="X1253" t="n">
        <v>0</v>
      </c>
      <c r="Y1253" t="n">
        <v>-21.42817949427903</v>
      </c>
      <c r="Z1253" t="n">
        <v>97.39952540710554</v>
      </c>
      <c r="AA1253" t="n">
        <v>2130.770331210114</v>
      </c>
      <c r="AB1253" t="b">
        <v>0</v>
      </c>
      <c r="AC1253" t="b">
        <v>1</v>
      </c>
      <c r="AD1253" t="n">
        <v>90.03291837394798</v>
      </c>
      <c r="AE1253" t="n">
        <v>-0</v>
      </c>
      <c r="AF1253" t="n">
        <v>0</v>
      </c>
      <c r="AG1253" t="n">
        <v>-0.02298981037138526</v>
      </c>
      <c r="AH1253" t="b">
        <v>0</v>
      </c>
      <c r="AI1253" t="b">
        <v>0</v>
      </c>
      <c r="AJ1253" t="n">
        <v>2130.770331210114</v>
      </c>
      <c r="AK1253" t="n">
        <v>0</v>
      </c>
      <c r="AL1253" t="n">
        <v>13.33053099345804</v>
      </c>
      <c r="AM1253" t="n">
        <v>0</v>
      </c>
      <c r="AN1253" t="n">
        <v>13.33053099345804</v>
      </c>
      <c r="AO1253" t="n">
        <v>0</v>
      </c>
      <c r="AP1253" t="n">
        <v>1</v>
      </c>
      <c r="AQ1253" t="n">
        <v>0</v>
      </c>
      <c r="AR1253" t="n">
        <v>0</v>
      </c>
      <c r="AS1253" t="n">
        <v>0</v>
      </c>
      <c r="AT1253" t="n">
        <v>2.993367113545422</v>
      </c>
      <c r="AU1253" t="n">
        <v>0.9410638030533156</v>
      </c>
      <c r="AV1253" t="n">
        <v>2.993367113545422</v>
      </c>
    </row>
    <row r="1254" spans="1:48">
      <c r="A1254" t="n">
        <v>1251</v>
      </c>
      <c r="B1254" t="n">
        <v>0</v>
      </c>
      <c r="C1254" t="n">
        <v>0</v>
      </c>
      <c r="D1254" t="n">
        <v>0</v>
      </c>
      <c r="E1254" t="n">
        <v>97.3</v>
      </c>
      <c r="F1254" t="n">
        <v>0.002476119910829411</v>
      </c>
      <c r="G1254" t="n">
        <v>801.5670165740672</v>
      </c>
      <c r="H1254" t="n">
        <v>3161.380313368121</v>
      </c>
      <c r="I1254" t="n">
        <v>12.3241616455699</v>
      </c>
      <c r="J1254" t="n">
        <v>12.3241616455699</v>
      </c>
      <c r="K1254" t="n">
        <v>146.8212542281985</v>
      </c>
      <c r="L1254" t="n">
        <v>5</v>
      </c>
      <c r="M1254" t="n">
        <v>37.22648433777854</v>
      </c>
      <c r="N1254" t="n">
        <v>2130.770331210114</v>
      </c>
      <c r="O1254" t="b">
        <v>0</v>
      </c>
      <c r="P1254" t="n">
        <v>12.3241616455699</v>
      </c>
      <c r="Q1254" t="n">
        <v>0</v>
      </c>
      <c r="R1254" t="n">
        <v>0.9285666377692747</v>
      </c>
      <c r="S1254" t="n">
        <v>42.82312224486039</v>
      </c>
      <c r="T1254" t="n">
        <v>59.48110815252423</v>
      </c>
      <c r="U1254" t="n">
        <v>13.27224255566259</v>
      </c>
      <c r="V1254" t="n">
        <v>4.24893554454421</v>
      </c>
      <c r="W1254" t="n">
        <v>0</v>
      </c>
      <c r="X1254" t="n">
        <v>0</v>
      </c>
      <c r="Y1254" t="n">
        <v>-21.42817949427903</v>
      </c>
      <c r="Z1254" t="n">
        <v>97.37910152458701</v>
      </c>
      <c r="AA1254" t="n">
        <v>2130.770331210114</v>
      </c>
      <c r="AB1254" t="b">
        <v>0</v>
      </c>
      <c r="AC1254" t="b">
        <v>1</v>
      </c>
      <c r="AD1254" t="n">
        <v>90.0254780338458</v>
      </c>
      <c r="AE1254" t="n">
        <v>-0</v>
      </c>
      <c r="AF1254" t="n">
        <v>0</v>
      </c>
      <c r="AG1254" t="n">
        <v>-0.02100899040733456</v>
      </c>
      <c r="AH1254" t="b">
        <v>0</v>
      </c>
      <c r="AI1254" t="b">
        <v>0</v>
      </c>
      <c r="AJ1254" t="n">
        <v>2130.770331210114</v>
      </c>
      <c r="AK1254" t="n">
        <v>0</v>
      </c>
      <c r="AL1254" t="n">
        <v>13.27224255566259</v>
      </c>
      <c r="AM1254" t="n">
        <v>0</v>
      </c>
      <c r="AN1254" t="n">
        <v>13.27224255566259</v>
      </c>
      <c r="AO1254" t="n">
        <v>0</v>
      </c>
      <c r="AP1254" t="n">
        <v>1</v>
      </c>
      <c r="AQ1254" t="n">
        <v>0</v>
      </c>
      <c r="AR1254" t="n">
        <v>0</v>
      </c>
      <c r="AS1254" t="n">
        <v>0</v>
      </c>
      <c r="AT1254" t="n">
        <v>2.983065563856194</v>
      </c>
      <c r="AU1254" t="n">
        <v>0.9378251707171686</v>
      </c>
      <c r="AV1254" t="n">
        <v>2.983065563856194</v>
      </c>
    </row>
    <row r="1255" spans="1:48">
      <c r="A1255" t="n">
        <v>1252</v>
      </c>
      <c r="B1255" t="n">
        <v>0</v>
      </c>
      <c r="C1255" t="n">
        <v>0</v>
      </c>
      <c r="D1255" t="n">
        <v>0</v>
      </c>
      <c r="E1255" t="n">
        <v>97.3</v>
      </c>
      <c r="F1255" t="n">
        <v>-0.0136018365396815</v>
      </c>
      <c r="G1255" t="n">
        <v>801.5670165740672</v>
      </c>
      <c r="H1255" t="n">
        <v>3161.380313368121</v>
      </c>
      <c r="I1255" t="n">
        <v>11.58564148337609</v>
      </c>
      <c r="J1255" t="n">
        <v>11.58564148337609</v>
      </c>
      <c r="K1255" t="n">
        <v>138.0230528085439</v>
      </c>
      <c r="L1255" t="n">
        <v>5</v>
      </c>
      <c r="M1255" t="n">
        <v>34.99570304476265</v>
      </c>
      <c r="N1255" t="n">
        <v>2130.770331210114</v>
      </c>
      <c r="O1255" t="b">
        <v>0</v>
      </c>
      <c r="P1255" t="n">
        <v>11.58564148337609</v>
      </c>
      <c r="Q1255" t="n">
        <v>0</v>
      </c>
      <c r="R1255" t="n">
        <v>0.9263105370209012</v>
      </c>
      <c r="S1255" t="n">
        <v>42.8532341550539</v>
      </c>
      <c r="T1255" t="n">
        <v>56.05291746466583</v>
      </c>
      <c r="U1255" t="n">
        <v>12.50729752101986</v>
      </c>
      <c r="V1255" t="n">
        <v>4.130509386382975</v>
      </c>
      <c r="W1255" t="n">
        <v>0</v>
      </c>
      <c r="X1255" t="n">
        <v>0</v>
      </c>
      <c r="Y1255" t="n">
        <v>-21.42817949427903</v>
      </c>
      <c r="Z1255" t="n">
        <v>97.36454693072378</v>
      </c>
      <c r="AA1255" t="n">
        <v>2130.770331210114</v>
      </c>
      <c r="AB1255" t="b">
        <v>0</v>
      </c>
      <c r="AC1255" t="b">
        <v>1</v>
      </c>
      <c r="AD1255" t="n">
        <v>90.01803769374362</v>
      </c>
      <c r="AE1255" t="n">
        <v>-0</v>
      </c>
      <c r="AF1255" t="n">
        <v>0</v>
      </c>
      <c r="AG1255" t="n">
        <v>-0.01920779610418971</v>
      </c>
      <c r="AH1255" t="b">
        <v>0</v>
      </c>
      <c r="AI1255" t="b">
        <v>0</v>
      </c>
      <c r="AJ1255" t="n">
        <v>2130.770331210114</v>
      </c>
      <c r="AK1255" t="n">
        <v>0</v>
      </c>
      <c r="AL1255" t="n">
        <v>12.50729752101986</v>
      </c>
      <c r="AM1255" t="n">
        <v>0</v>
      </c>
      <c r="AN1255" t="n">
        <v>12.50729981921168</v>
      </c>
      <c r="AO1255" t="n">
        <v>0</v>
      </c>
      <c r="AP1255" t="n">
        <v>1</v>
      </c>
      <c r="AQ1255" t="n">
        <v>0</v>
      </c>
      <c r="AR1255" t="n">
        <v>0</v>
      </c>
      <c r="AS1255" t="n">
        <v>0</v>
      </c>
      <c r="AT1255" t="n">
        <v>2.848051896060029</v>
      </c>
      <c r="AU1255" t="n">
        <v>0.8953791656463281</v>
      </c>
      <c r="AV1255" t="n">
        <v>2.848051896060029</v>
      </c>
    </row>
    <row r="1256" spans="1:48">
      <c r="A1256" t="n">
        <v>1253</v>
      </c>
      <c r="B1256" t="n">
        <v>0</v>
      </c>
      <c r="C1256" t="n">
        <v>0</v>
      </c>
      <c r="D1256" t="n">
        <v>0</v>
      </c>
      <c r="E1256" t="n">
        <v>97.2</v>
      </c>
      <c r="F1256" t="n">
        <v>-0.03140210708545332</v>
      </c>
      <c r="G1256" t="n">
        <v>800.7432066906407</v>
      </c>
      <c r="H1256" t="n">
        <v>3158.131207187887</v>
      </c>
      <c r="I1256" t="n">
        <v>10.74065157562335</v>
      </c>
      <c r="J1256" t="n">
        <v>10.74065157562335</v>
      </c>
      <c r="K1256" t="n">
        <v>128.0880893653561</v>
      </c>
      <c r="L1256" t="n">
        <v>5</v>
      </c>
      <c r="M1256" t="n">
        <v>32.47669608655072</v>
      </c>
      <c r="N1256" t="n">
        <v>2128.580433644636</v>
      </c>
      <c r="O1256" t="b">
        <v>0</v>
      </c>
      <c r="P1256" t="n">
        <v>10.74065157562335</v>
      </c>
      <c r="Q1256" t="n">
        <v>0</v>
      </c>
      <c r="R1256" t="n">
        <v>0.9234203404751364</v>
      </c>
      <c r="S1256" t="n">
        <v>42.88243566478599</v>
      </c>
      <c r="T1256" t="n">
        <v>52.18101325957104</v>
      </c>
      <c r="U1256" t="n">
        <v>11.63137858767206</v>
      </c>
      <c r="V1256" t="n">
        <v>3.996004229080334</v>
      </c>
      <c r="W1256" t="n">
        <v>0</v>
      </c>
      <c r="X1256" t="n">
        <v>0</v>
      </c>
      <c r="Y1256" t="n">
        <v>-21.42817949427903</v>
      </c>
      <c r="Z1256" t="n">
        <v>97.34999233686054</v>
      </c>
      <c r="AA1256" t="n">
        <v>2128.580433644636</v>
      </c>
      <c r="AB1256" t="b">
        <v>0</v>
      </c>
      <c r="AC1256" t="b">
        <v>1</v>
      </c>
      <c r="AD1256" t="n">
        <v>90.01059735364144</v>
      </c>
      <c r="AE1256" t="n">
        <v>-0</v>
      </c>
      <c r="AF1256" t="n">
        <v>0</v>
      </c>
      <c r="AG1256" t="n">
        <v>-0.01436083653920855</v>
      </c>
      <c r="AH1256" t="b">
        <v>0</v>
      </c>
      <c r="AI1256" t="b">
        <v>0</v>
      </c>
      <c r="AJ1256" t="n">
        <v>2128.580433644636</v>
      </c>
      <c r="AK1256" t="n">
        <v>0</v>
      </c>
      <c r="AL1256" t="n">
        <v>11.63137858767206</v>
      </c>
      <c r="AM1256" t="n">
        <v>0</v>
      </c>
      <c r="AN1256" t="n">
        <v>11.63138778043934</v>
      </c>
      <c r="AO1256" t="n">
        <v>0</v>
      </c>
      <c r="AP1256" t="n">
        <v>1</v>
      </c>
      <c r="AQ1256" t="n">
        <v>0</v>
      </c>
      <c r="AR1256" t="n">
        <v>0</v>
      </c>
      <c r="AS1256" t="n">
        <v>0</v>
      </c>
      <c r="AT1256" t="n">
        <v>2.693522575269109</v>
      </c>
      <c r="AU1256" t="n">
        <v>0.8467977705849962</v>
      </c>
      <c r="AV1256" t="n">
        <v>2.693522575269109</v>
      </c>
    </row>
    <row r="1257" spans="1:48">
      <c r="A1257" t="n">
        <v>1254</v>
      </c>
      <c r="B1257" t="n">
        <v>0</v>
      </c>
      <c r="C1257" t="n">
        <v>0</v>
      </c>
      <c r="D1257" t="n">
        <v>0</v>
      </c>
      <c r="E1257" t="n">
        <v>97.09999999999999</v>
      </c>
      <c r="F1257" t="n">
        <v>-0.02745640178515707</v>
      </c>
      <c r="G1257" t="n">
        <v>799.919396807214</v>
      </c>
      <c r="H1257" t="n">
        <v>3154.882101007652</v>
      </c>
      <c r="I1257" t="n">
        <v>10.8942119565655</v>
      </c>
      <c r="J1257" t="n">
        <v>10.8942119565655</v>
      </c>
      <c r="K1257" t="n">
        <v>130.0531796752593</v>
      </c>
      <c r="L1257" t="n">
        <v>5</v>
      </c>
      <c r="M1257" t="n">
        <v>32.97494413672904</v>
      </c>
      <c r="N1257" t="n">
        <v>2126.390536079157</v>
      </c>
      <c r="O1257" t="b">
        <v>0</v>
      </c>
      <c r="P1257" t="n">
        <v>10.8942119565655</v>
      </c>
      <c r="Q1257" t="n">
        <v>0</v>
      </c>
      <c r="R1257" t="n">
        <v>0.9240625396370171</v>
      </c>
      <c r="S1257" t="n">
        <v>42.91056917277511</v>
      </c>
      <c r="T1257" t="n">
        <v>52.94473843755245</v>
      </c>
      <c r="U1257" t="n">
        <v>11.78947472629382</v>
      </c>
      <c r="V1257" t="n">
        <v>4.020488976530146</v>
      </c>
      <c r="W1257" t="n">
        <v>0</v>
      </c>
      <c r="X1257" t="n">
        <v>0</v>
      </c>
      <c r="Y1257" t="n">
        <v>-21.42817949427903</v>
      </c>
      <c r="Z1257" t="n">
        <v>97.3354377429973</v>
      </c>
      <c r="AA1257" t="n">
        <v>2126.390536079157</v>
      </c>
      <c r="AB1257" t="b">
        <v>0</v>
      </c>
      <c r="AC1257" t="b">
        <v>1</v>
      </c>
      <c r="AD1257" t="n">
        <v>90.00315701353927</v>
      </c>
      <c r="AE1257" t="n">
        <v>-0</v>
      </c>
      <c r="AF1257" t="n">
        <v>0</v>
      </c>
      <c r="AG1257" t="n">
        <v>-0.01311770394280282</v>
      </c>
      <c r="AH1257" t="b">
        <v>0</v>
      </c>
      <c r="AI1257" t="b">
        <v>0</v>
      </c>
      <c r="AJ1257" t="n">
        <v>2126.390536079157</v>
      </c>
      <c r="AK1257" t="n">
        <v>0</v>
      </c>
      <c r="AL1257" t="n">
        <v>11.78947472629382</v>
      </c>
      <c r="AM1257" t="n">
        <v>0</v>
      </c>
      <c r="AN1257" t="n">
        <v>11.7894839190611</v>
      </c>
      <c r="AO1257" t="n">
        <v>0</v>
      </c>
      <c r="AP1257" t="n">
        <v>1</v>
      </c>
      <c r="AQ1257" t="n">
        <v>0</v>
      </c>
      <c r="AR1257" t="n">
        <v>0</v>
      </c>
      <c r="AS1257" t="n">
        <v>0</v>
      </c>
      <c r="AT1257" t="n">
        <v>2.721005173459139</v>
      </c>
      <c r="AU1257" t="n">
        <v>0.8554378328925769</v>
      </c>
      <c r="AV1257" t="n">
        <v>2.721005173459139</v>
      </c>
    </row>
    <row r="1258" spans="1:48">
      <c r="A1258" t="n">
        <v>1255</v>
      </c>
      <c r="B1258" t="n">
        <v>0</v>
      </c>
      <c r="C1258" t="n">
        <v>0</v>
      </c>
      <c r="D1258" t="n">
        <v>0</v>
      </c>
      <c r="E1258" t="n">
        <v>97</v>
      </c>
      <c r="F1258" t="n">
        <v>-0.02543895244057381</v>
      </c>
      <c r="G1258" t="n">
        <v>799.0955869237874</v>
      </c>
      <c r="H1258" t="n">
        <v>3151.632994827417</v>
      </c>
      <c r="I1258" t="n">
        <v>10.95915040742854</v>
      </c>
      <c r="J1258" t="n">
        <v>10.95915040742854</v>
      </c>
      <c r="K1258" t="n">
        <v>130.9632780837391</v>
      </c>
      <c r="L1258" t="n">
        <v>5</v>
      </c>
      <c r="M1258" t="n">
        <v>33.20569931129286</v>
      </c>
      <c r="N1258" t="n">
        <v>2124.20063851368</v>
      </c>
      <c r="O1258" t="b">
        <v>0</v>
      </c>
      <c r="P1258" t="n">
        <v>10.95915040742854</v>
      </c>
      <c r="Q1258" t="n">
        <v>0</v>
      </c>
      <c r="R1258" t="n">
        <v>0.924370287136149</v>
      </c>
      <c r="S1258" t="n">
        <v>42.93886560741532</v>
      </c>
      <c r="T1258" t="n">
        <v>53.29749005833786</v>
      </c>
      <c r="U1258" t="n">
        <v>11.85580125187904</v>
      </c>
      <c r="V1258" t="n">
        <v>4.030873869476046</v>
      </c>
      <c r="W1258" t="n">
        <v>0</v>
      </c>
      <c r="X1258" t="n">
        <v>0</v>
      </c>
      <c r="Y1258" t="n">
        <v>-21.42817949427903</v>
      </c>
      <c r="Z1258" t="n">
        <v>97.32088314913406</v>
      </c>
      <c r="AA1258" t="n">
        <v>2124.20063851368</v>
      </c>
      <c r="AB1258" t="b">
        <v>0</v>
      </c>
      <c r="AC1258" t="b">
        <v>1</v>
      </c>
      <c r="AD1258" t="n">
        <v>89.99571667343709</v>
      </c>
      <c r="AE1258" t="n">
        <v>-0</v>
      </c>
      <c r="AF1258" t="n">
        <v>0</v>
      </c>
      <c r="AG1258" t="n">
        <v>-0.01327320876994931</v>
      </c>
      <c r="AH1258" t="b">
        <v>0</v>
      </c>
      <c r="AI1258" t="b">
        <v>0</v>
      </c>
      <c r="AJ1258" t="n">
        <v>2124.20063851368</v>
      </c>
      <c r="AK1258" t="n">
        <v>0</v>
      </c>
      <c r="AL1258" t="n">
        <v>11.85580125187904</v>
      </c>
      <c r="AM1258" t="n">
        <v>0</v>
      </c>
      <c r="AN1258" t="n">
        <v>11.85581044464632</v>
      </c>
      <c r="AO1258" t="n">
        <v>0</v>
      </c>
      <c r="AP1258" t="n">
        <v>1</v>
      </c>
      <c r="AQ1258" t="n">
        <v>0</v>
      </c>
      <c r="AR1258" t="n">
        <v>0</v>
      </c>
      <c r="AS1258" t="n">
        <v>0</v>
      </c>
      <c r="AT1258" t="n">
        <v>2.7323585145882</v>
      </c>
      <c r="AU1258" t="n">
        <v>0.8590071306014774</v>
      </c>
      <c r="AV1258" t="n">
        <v>2.7323585145882</v>
      </c>
    </row>
    <row r="1259" spans="1:48">
      <c r="A1259" t="n">
        <v>1256</v>
      </c>
      <c r="B1259" t="n">
        <v>0</v>
      </c>
      <c r="C1259" t="n">
        <v>0</v>
      </c>
      <c r="D1259" t="n">
        <v>0</v>
      </c>
      <c r="E1259" t="n">
        <v>96.90000000000001</v>
      </c>
      <c r="F1259" t="n">
        <v>-0.03745445511920842</v>
      </c>
      <c r="G1259" t="n">
        <v>798.2717770403609</v>
      </c>
      <c r="H1259" t="n">
        <v>3148.383888647184</v>
      </c>
      <c r="I1259" t="n">
        <v>10.3820121595162</v>
      </c>
      <c r="J1259" t="n">
        <v>10.3820121595162</v>
      </c>
      <c r="K1259" t="n">
        <v>124.1944361771134</v>
      </c>
      <c r="L1259" t="n">
        <v>5</v>
      </c>
      <c r="M1259" t="n">
        <v>31.48946150535329</v>
      </c>
      <c r="N1259" t="n">
        <v>2122.010740948202</v>
      </c>
      <c r="O1259" t="b">
        <v>0</v>
      </c>
      <c r="P1259" t="n">
        <v>10.3820121595162</v>
      </c>
      <c r="Q1259" t="n">
        <v>0</v>
      </c>
      <c r="R1259" t="n">
        <v>0.9222496343231185</v>
      </c>
      <c r="S1259" t="n">
        <v>42.96721535310858</v>
      </c>
      <c r="T1259" t="n">
        <v>50.65902718418159</v>
      </c>
      <c r="U1259" t="n">
        <v>11.25726893579745</v>
      </c>
      <c r="V1259" t="n">
        <v>3.938757888405199</v>
      </c>
      <c r="W1259" t="n">
        <v>0</v>
      </c>
      <c r="X1259" t="n">
        <v>0</v>
      </c>
      <c r="Y1259" t="n">
        <v>-21.42817949427903</v>
      </c>
      <c r="Z1259" t="n">
        <v>97.30632855527082</v>
      </c>
      <c r="AA1259" t="n">
        <v>2122.010740948202</v>
      </c>
      <c r="AB1259" t="b">
        <v>0</v>
      </c>
      <c r="AC1259" t="b">
        <v>1</v>
      </c>
      <c r="AD1259" t="n">
        <v>89.98827633333491</v>
      </c>
      <c r="AE1259" t="n">
        <v>-0</v>
      </c>
      <c r="AF1259" t="n">
        <v>0</v>
      </c>
      <c r="AG1259" t="n">
        <v>-0.01499675844444892</v>
      </c>
      <c r="AH1259" t="b">
        <v>0</v>
      </c>
      <c r="AI1259" t="b">
        <v>0</v>
      </c>
      <c r="AJ1259" t="n">
        <v>2122.010740948202</v>
      </c>
      <c r="AK1259" t="n">
        <v>0</v>
      </c>
      <c r="AL1259" t="n">
        <v>11.25726893579745</v>
      </c>
      <c r="AM1259" t="n">
        <v>0</v>
      </c>
      <c r="AN1259" t="n">
        <v>11.25728961952383</v>
      </c>
      <c r="AO1259" t="n">
        <v>0</v>
      </c>
      <c r="AP1259" t="n">
        <v>1</v>
      </c>
      <c r="AQ1259" t="n">
        <v>0</v>
      </c>
      <c r="AR1259" t="n">
        <v>0</v>
      </c>
      <c r="AS1259" t="n">
        <v>0</v>
      </c>
      <c r="AT1259" t="n">
        <v>2.626739841769407</v>
      </c>
      <c r="AU1259" t="n">
        <v>0.8258024129220036</v>
      </c>
      <c r="AV1259" t="n">
        <v>2.626739841769407</v>
      </c>
    </row>
    <row r="1260" spans="1:48">
      <c r="A1260" t="n">
        <v>1257</v>
      </c>
      <c r="B1260" t="n">
        <v>0</v>
      </c>
      <c r="C1260" t="n">
        <v>0</v>
      </c>
      <c r="D1260" t="n">
        <v>0</v>
      </c>
      <c r="E1260" t="n">
        <v>96.7</v>
      </c>
      <c r="F1260" t="n">
        <v>-0.07474322708259606</v>
      </c>
      <c r="G1260" t="n">
        <v>796.6241572735078</v>
      </c>
      <c r="H1260" t="n">
        <v>3141.885676286714</v>
      </c>
      <c r="I1260" t="n">
        <v>8.626063989829577</v>
      </c>
      <c r="J1260" t="n">
        <v>8.626063989829577</v>
      </c>
      <c r="K1260" t="n">
        <v>103.4023920218893</v>
      </c>
      <c r="L1260" t="n">
        <v>5</v>
      </c>
      <c r="M1260" t="n">
        <v>26.21764503597598</v>
      </c>
      <c r="N1260" t="n">
        <v>2117.630945817245</v>
      </c>
      <c r="O1260" t="b">
        <v>0</v>
      </c>
      <c r="P1260" t="n">
        <v>8.626063989829577</v>
      </c>
      <c r="Q1260" t="n">
        <v>0</v>
      </c>
      <c r="R1260" t="n">
        <v>0.9140311727452516</v>
      </c>
      <c r="S1260" t="n">
        <v>42.99482518752155</v>
      </c>
      <c r="T1260" t="n">
        <v>42.55717343052984</v>
      </c>
      <c r="U1260" t="n">
        <v>9.437384902225579</v>
      </c>
      <c r="V1260" t="n">
        <v>3.658590291099586</v>
      </c>
      <c r="W1260" t="n">
        <v>0</v>
      </c>
      <c r="X1260" t="n">
        <v>0</v>
      </c>
      <c r="Y1260" t="n">
        <v>-21.42817949427903</v>
      </c>
      <c r="Z1260" t="n">
        <v>97.29177396140759</v>
      </c>
      <c r="AA1260" t="n">
        <v>2117.630945817245</v>
      </c>
      <c r="AB1260" t="b">
        <v>0</v>
      </c>
      <c r="AC1260" t="b">
        <v>1</v>
      </c>
      <c r="AD1260" t="n">
        <v>89.98083599323273</v>
      </c>
      <c r="AE1260" t="n">
        <v>-0</v>
      </c>
      <c r="AF1260" t="n">
        <v>0</v>
      </c>
      <c r="AG1260" t="n">
        <v>-0.01730201264516762</v>
      </c>
      <c r="AH1260" t="b">
        <v>0</v>
      </c>
      <c r="AI1260" t="b">
        <v>0</v>
      </c>
      <c r="AJ1260" t="n">
        <v>2117.630945817245</v>
      </c>
      <c r="AK1260" t="n">
        <v>0</v>
      </c>
      <c r="AL1260" t="n">
        <v>9.437384902225579</v>
      </c>
      <c r="AM1260" t="n">
        <v>0</v>
      </c>
      <c r="AN1260" t="n">
        <v>9.437442357021075</v>
      </c>
      <c r="AO1260" t="n">
        <v>0</v>
      </c>
      <c r="AP1260" t="n">
        <v>1</v>
      </c>
      <c r="AQ1260" t="n">
        <v>0</v>
      </c>
      <c r="AR1260" t="n">
        <v>0</v>
      </c>
      <c r="AS1260" t="n">
        <v>0</v>
      </c>
      <c r="AT1260" t="n">
        <v>2.306944991684552</v>
      </c>
      <c r="AU1260" t="n">
        <v>0.7252643411112032</v>
      </c>
      <c r="AV1260" t="n">
        <v>2.306944991684552</v>
      </c>
    </row>
    <row r="1261" spans="1:48">
      <c r="A1261" t="n">
        <v>1258</v>
      </c>
      <c r="B1261" t="n">
        <v>0</v>
      </c>
      <c r="C1261" t="n">
        <v>0</v>
      </c>
      <c r="D1261" t="n">
        <v>0</v>
      </c>
      <c r="E1261" t="n">
        <v>96.40000000000001</v>
      </c>
      <c r="F1261" t="n">
        <v>-0.08023930321708228</v>
      </c>
      <c r="G1261" t="n">
        <v>794.152727623228</v>
      </c>
      <c r="H1261" t="n">
        <v>3132.138357746011</v>
      </c>
      <c r="I1261" t="n">
        <v>8.301046442311009</v>
      </c>
      <c r="J1261" t="n">
        <v>8.301046442311009</v>
      </c>
      <c r="K1261" t="n">
        <v>99.81600728740331</v>
      </c>
      <c r="L1261" t="n">
        <v>5</v>
      </c>
      <c r="M1261" t="n">
        <v>25.30831827773918</v>
      </c>
      <c r="N1261" t="n">
        <v>2111.061253120812</v>
      </c>
      <c r="O1261" t="b">
        <v>0</v>
      </c>
      <c r="P1261" t="n">
        <v>8.301046442311009</v>
      </c>
      <c r="Q1261" t="n">
        <v>0</v>
      </c>
      <c r="R1261" t="n">
        <v>0.9123548614234459</v>
      </c>
      <c r="S1261" t="n">
        <v>43.02019010807483</v>
      </c>
      <c r="T1261" t="n">
        <v>41.15661047491223</v>
      </c>
      <c r="U1261" t="n">
        <v>9.098484365348597</v>
      </c>
      <c r="V1261" t="n">
        <v>3.607176828414936</v>
      </c>
      <c r="W1261" t="n">
        <v>0</v>
      </c>
      <c r="X1261" t="n">
        <v>0</v>
      </c>
      <c r="Y1261" t="n">
        <v>-21.42817949427903</v>
      </c>
      <c r="Z1261" t="n">
        <v>97.27721936754435</v>
      </c>
      <c r="AA1261" t="n">
        <v>2111.061253120812</v>
      </c>
      <c r="AB1261" t="b">
        <v>0</v>
      </c>
      <c r="AC1261" t="b">
        <v>1</v>
      </c>
      <c r="AD1261" t="n">
        <v>89.97339565313055</v>
      </c>
      <c r="AE1261" t="n">
        <v>-0</v>
      </c>
      <c r="AF1261" t="n">
        <v>0</v>
      </c>
      <c r="AG1261" t="n">
        <v>-0.01944237502323393</v>
      </c>
      <c r="AH1261" t="b">
        <v>0</v>
      </c>
      <c r="AI1261" t="b">
        <v>0</v>
      </c>
      <c r="AJ1261" t="n">
        <v>2111.061253120812</v>
      </c>
      <c r="AK1261" t="n">
        <v>0</v>
      </c>
      <c r="AL1261" t="n">
        <v>9.098484365348597</v>
      </c>
      <c r="AM1261" t="n">
        <v>0</v>
      </c>
      <c r="AN1261" t="n">
        <v>9.09856710025411</v>
      </c>
      <c r="AO1261" t="n">
        <v>0</v>
      </c>
      <c r="AP1261" t="n">
        <v>1</v>
      </c>
      <c r="AQ1261" t="n">
        <v>0</v>
      </c>
      <c r="AR1261" t="n">
        <v>0</v>
      </c>
      <c r="AS1261" t="n">
        <v>0</v>
      </c>
      <c r="AT1261" t="n">
        <v>2.246422892010499</v>
      </c>
      <c r="AU1261" t="n">
        <v>0.7062372204381973</v>
      </c>
      <c r="AV1261" t="n">
        <v>2.246422892010499</v>
      </c>
    </row>
    <row r="1262" spans="1:48">
      <c r="A1262" t="n">
        <v>1259</v>
      </c>
      <c r="B1262" t="n">
        <v>0</v>
      </c>
      <c r="C1262" t="n">
        <v>0</v>
      </c>
      <c r="D1262" t="n">
        <v>0</v>
      </c>
      <c r="E1262" t="n">
        <v>96.09999999999999</v>
      </c>
      <c r="F1262" t="n">
        <v>-0.1042995600490855</v>
      </c>
      <c r="G1262" t="n">
        <v>791.6812979729482</v>
      </c>
      <c r="H1262" t="n">
        <v>3122.391039205308</v>
      </c>
      <c r="I1262" t="n">
        <v>7.13582270041563</v>
      </c>
      <c r="J1262" t="n">
        <v>7.13582270041563</v>
      </c>
      <c r="K1262" t="n">
        <v>86.07262483323017</v>
      </c>
      <c r="L1262" t="n">
        <v>5</v>
      </c>
      <c r="M1262" t="n">
        <v>21.8236878380401</v>
      </c>
      <c r="N1262" t="n">
        <v>2104.491560424377</v>
      </c>
      <c r="O1262" t="b">
        <v>0</v>
      </c>
      <c r="P1262" t="n">
        <v>7.13582270041563</v>
      </c>
      <c r="Q1262" t="n">
        <v>0</v>
      </c>
      <c r="R1262" t="n">
        <v>0.9044599139149005</v>
      </c>
      <c r="S1262" t="n">
        <v>43.04507527190279</v>
      </c>
      <c r="T1262" t="n">
        <v>35.79966155713459</v>
      </c>
      <c r="U1262" t="n">
        <v>7.889595316091621</v>
      </c>
      <c r="V1262" t="n">
        <v>3.420302746986074</v>
      </c>
      <c r="W1262" t="n">
        <v>0</v>
      </c>
      <c r="X1262" t="n">
        <v>0</v>
      </c>
      <c r="Y1262" t="n">
        <v>-21.42817949427903</v>
      </c>
      <c r="Z1262" t="n">
        <v>97.25500101814862</v>
      </c>
      <c r="AA1262" t="n">
        <v>2104.491560424377</v>
      </c>
      <c r="AB1262" t="b">
        <v>0</v>
      </c>
      <c r="AC1262" t="b">
        <v>1</v>
      </c>
      <c r="AD1262" t="n">
        <v>89.96595531302837</v>
      </c>
      <c r="AE1262" t="n">
        <v>-0</v>
      </c>
      <c r="AF1262" t="n">
        <v>0</v>
      </c>
      <c r="AG1262" t="n">
        <v>-0.0215779763656167</v>
      </c>
      <c r="AH1262" t="b">
        <v>0</v>
      </c>
      <c r="AI1262" t="b">
        <v>0</v>
      </c>
      <c r="AJ1262" t="n">
        <v>2104.491560424377</v>
      </c>
      <c r="AK1262" t="n">
        <v>0</v>
      </c>
      <c r="AL1262" t="n">
        <v>7.889595316091621</v>
      </c>
      <c r="AM1262" t="n">
        <v>0</v>
      </c>
      <c r="AN1262" t="n">
        <v>7.889707927490791</v>
      </c>
      <c r="AO1262" t="n">
        <v>0</v>
      </c>
      <c r="AP1262" t="n">
        <v>1</v>
      </c>
      <c r="AQ1262" t="n">
        <v>0</v>
      </c>
      <c r="AR1262" t="n">
        <v>0</v>
      </c>
      <c r="AS1262" t="n">
        <v>0</v>
      </c>
      <c r="AT1262" t="n">
        <v>2.034085369780002</v>
      </c>
      <c r="AU1262" t="n">
        <v>0.6394819082357878</v>
      </c>
      <c r="AV1262" t="n">
        <v>2.034085369780002</v>
      </c>
    </row>
    <row r="1263" spans="1:48">
      <c r="A1263" t="n">
        <v>1260</v>
      </c>
      <c r="B1263" t="n">
        <v>0</v>
      </c>
      <c r="C1263" t="n">
        <v>0</v>
      </c>
      <c r="D1263" t="n">
        <v>0</v>
      </c>
      <c r="E1263" t="n">
        <v>95.7</v>
      </c>
      <c r="F1263" t="n">
        <v>-0.08589578991990443</v>
      </c>
      <c r="G1263" t="n">
        <v>788.3860584392419</v>
      </c>
      <c r="H1263" t="n">
        <v>3109.39461448437</v>
      </c>
      <c r="I1263" t="n">
        <v>7.874267827664837</v>
      </c>
      <c r="J1263" t="n">
        <v>7.874267827664837</v>
      </c>
      <c r="K1263" t="n">
        <v>95.37677394879412</v>
      </c>
      <c r="L1263" t="n">
        <v>5</v>
      </c>
      <c r="M1263" t="n">
        <v>24.18275201541433</v>
      </c>
      <c r="N1263" t="n">
        <v>2095.731970162466</v>
      </c>
      <c r="O1263" t="b">
        <v>0</v>
      </c>
      <c r="P1263" t="n">
        <v>7.874267827664837</v>
      </c>
      <c r="Q1263" t="n">
        <v>0</v>
      </c>
      <c r="R1263" t="n">
        <v>0.9101977410039438</v>
      </c>
      <c r="S1263" t="n">
        <v>43.06839424963131</v>
      </c>
      <c r="T1263" t="n">
        <v>39.41940570982936</v>
      </c>
      <c r="U1263" t="n">
        <v>8.651161690403182</v>
      </c>
      <c r="V1263" t="n">
        <v>3.539951681024711</v>
      </c>
      <c r="W1263" t="n">
        <v>0</v>
      </c>
      <c r="X1263" t="n">
        <v>0</v>
      </c>
      <c r="Y1263" t="n">
        <v>-21.42817949427903</v>
      </c>
      <c r="Z1263" t="n">
        <v>97.23006052184257</v>
      </c>
      <c r="AA1263" t="n">
        <v>2095.731970162466</v>
      </c>
      <c r="AB1263" t="b">
        <v>0</v>
      </c>
      <c r="AC1263" t="b">
        <v>1</v>
      </c>
      <c r="AD1263" t="n">
        <v>89.9585149729262</v>
      </c>
      <c r="AE1263" t="n">
        <v>-0</v>
      </c>
      <c r="AF1263" t="n">
        <v>0</v>
      </c>
      <c r="AG1263" t="n">
        <v>-0.02349824041910681</v>
      </c>
      <c r="AH1263" t="b">
        <v>0</v>
      </c>
      <c r="AI1263" t="b">
        <v>0</v>
      </c>
      <c r="AJ1263" t="n">
        <v>2095.731970162466</v>
      </c>
      <c r="AK1263" t="n">
        <v>0</v>
      </c>
      <c r="AL1263" t="n">
        <v>8.651161690403182</v>
      </c>
      <c r="AM1263" t="n">
        <v>0</v>
      </c>
      <c r="AN1263" t="n">
        <v>8.651244425308695</v>
      </c>
      <c r="AO1263" t="n">
        <v>0</v>
      </c>
      <c r="AP1263" t="n">
        <v>1</v>
      </c>
      <c r="AQ1263" t="n">
        <v>0</v>
      </c>
      <c r="AR1263" t="n">
        <v>0</v>
      </c>
      <c r="AS1263" t="n">
        <v>0</v>
      </c>
      <c r="AT1263" t="n">
        <v>2.16516029516941</v>
      </c>
      <c r="AU1263" t="n">
        <v>0.6806896395607261</v>
      </c>
      <c r="AV1263" t="n">
        <v>2.16516029516941</v>
      </c>
    </row>
    <row r="1264" spans="1:48">
      <c r="A1264" t="n">
        <v>1261</v>
      </c>
      <c r="B1264" t="n">
        <v>0</v>
      </c>
      <c r="C1264" t="n">
        <v>0</v>
      </c>
      <c r="D1264" t="n">
        <v>0</v>
      </c>
      <c r="E1264" t="n">
        <v>95.5</v>
      </c>
      <c r="F1264" t="n">
        <v>-0.05211728027127549</v>
      </c>
      <c r="G1264" t="n">
        <v>786.7384386723887</v>
      </c>
      <c r="H1264" t="n">
        <v>3102.896402123901</v>
      </c>
      <c r="I1264" t="n">
        <v>9.349188328115659</v>
      </c>
      <c r="J1264" t="n">
        <v>9.349188328115659</v>
      </c>
      <c r="K1264" t="n">
        <v>113.4788486115607</v>
      </c>
      <c r="L1264" t="n">
        <v>5</v>
      </c>
      <c r="M1264" t="n">
        <v>28.77252753842816</v>
      </c>
      <c r="N1264" t="n">
        <v>2091.352175031509</v>
      </c>
      <c r="O1264" t="b">
        <v>0</v>
      </c>
      <c r="P1264" t="n">
        <v>9.349188328115659</v>
      </c>
      <c r="Q1264" t="n">
        <v>0</v>
      </c>
      <c r="R1264" t="n">
        <v>0.9186794662701606</v>
      </c>
      <c r="S1264" t="n">
        <v>43.09258098608868</v>
      </c>
      <c r="T1264" t="n">
        <v>46.46801367073775</v>
      </c>
      <c r="U1264" t="n">
        <v>10.17676858074707</v>
      </c>
      <c r="V1264" t="n">
        <v>3.778803673069859</v>
      </c>
      <c r="W1264" t="n">
        <v>0</v>
      </c>
      <c r="X1264" t="n">
        <v>0</v>
      </c>
      <c r="Y1264" t="n">
        <v>-21.42817949427903</v>
      </c>
      <c r="Z1264" t="n">
        <v>97.20380131706492</v>
      </c>
      <c r="AA1264" t="n">
        <v>2091.352175031509</v>
      </c>
      <c r="AB1264" t="b">
        <v>0</v>
      </c>
      <c r="AC1264" t="b">
        <v>1</v>
      </c>
      <c r="AD1264" t="n">
        <v>89.95107463282402</v>
      </c>
      <c r="AE1264" t="n">
        <v>-0</v>
      </c>
      <c r="AF1264" t="n">
        <v>0</v>
      </c>
      <c r="AG1264" t="n">
        <v>-0.02541850447260757</v>
      </c>
      <c r="AH1264" t="b">
        <v>0</v>
      </c>
      <c r="AI1264" t="b">
        <v>0</v>
      </c>
      <c r="AJ1264" t="n">
        <v>2091.352175031509</v>
      </c>
      <c r="AK1264" t="n">
        <v>0</v>
      </c>
      <c r="AL1264" t="n">
        <v>10.17676858074707</v>
      </c>
      <c r="AM1264" t="n">
        <v>0</v>
      </c>
      <c r="AN1264" t="n">
        <v>10.17680535181618</v>
      </c>
      <c r="AO1264" t="n">
        <v>0</v>
      </c>
      <c r="AP1264" t="n">
        <v>1</v>
      </c>
      <c r="AQ1264" t="n">
        <v>0</v>
      </c>
      <c r="AR1264" t="n">
        <v>0</v>
      </c>
      <c r="AS1264" t="n">
        <v>0</v>
      </c>
      <c r="AT1264" t="n">
        <v>2.431794870677058</v>
      </c>
      <c r="AU1264" t="n">
        <v>0.7645150235295963</v>
      </c>
      <c r="AV1264" t="n">
        <v>2.431794870677058</v>
      </c>
    </row>
    <row r="1265" spans="1:48">
      <c r="A1265" t="n">
        <v>1262</v>
      </c>
      <c r="B1265" t="n">
        <v>0</v>
      </c>
      <c r="C1265" t="n">
        <v>0</v>
      </c>
      <c r="D1265" t="n">
        <v>0</v>
      </c>
      <c r="E1265" t="n">
        <v>95.3</v>
      </c>
      <c r="F1265" t="n">
        <v>-0.03896842232834352</v>
      </c>
      <c r="G1265" t="n">
        <v>785.0908189055355</v>
      </c>
      <c r="H1265" t="n">
        <v>3096.398189763432</v>
      </c>
      <c r="I1265" t="n">
        <v>9.889806452512225</v>
      </c>
      <c r="J1265" t="n">
        <v>9.889806452512225</v>
      </c>
      <c r="K1265" t="n">
        <v>120.2927008113821</v>
      </c>
      <c r="L1265" t="n">
        <v>5</v>
      </c>
      <c r="M1265" t="n">
        <v>30.50017769051271</v>
      </c>
      <c r="N1265" t="n">
        <v>2086.972379900553</v>
      </c>
      <c r="O1265" t="b">
        <v>0</v>
      </c>
      <c r="P1265" t="n">
        <v>9.889806452512225</v>
      </c>
      <c r="Q1265" t="n">
        <v>0</v>
      </c>
      <c r="R1265" t="n">
        <v>0.9212732521892503</v>
      </c>
      <c r="S1265" t="n">
        <v>43.11858581238133</v>
      </c>
      <c r="T1265" t="n">
        <v>49.11950829737916</v>
      </c>
      <c r="U1265" t="n">
        <v>10.73493279980806</v>
      </c>
      <c r="V1265" t="n">
        <v>3.867019142315804</v>
      </c>
      <c r="W1265" t="n">
        <v>0</v>
      </c>
      <c r="X1265" t="n">
        <v>0</v>
      </c>
      <c r="Y1265" t="n">
        <v>-21.42817949427903</v>
      </c>
      <c r="Z1265" t="n">
        <v>97.17679095636819</v>
      </c>
      <c r="AA1265" t="n">
        <v>2086.972379900553</v>
      </c>
      <c r="AB1265" t="b">
        <v>0</v>
      </c>
      <c r="AC1265" t="b">
        <v>1</v>
      </c>
      <c r="AD1265" t="n">
        <v>89.94363429272184</v>
      </c>
      <c r="AE1265" t="n">
        <v>-0</v>
      </c>
      <c r="AF1265" t="n">
        <v>0</v>
      </c>
      <c r="AG1265" t="n">
        <v>-0.02737095300489639</v>
      </c>
      <c r="AH1265" t="b">
        <v>0</v>
      </c>
      <c r="AI1265" t="b">
        <v>0</v>
      </c>
      <c r="AJ1265" t="n">
        <v>2086.972379900553</v>
      </c>
      <c r="AK1265" t="n">
        <v>0</v>
      </c>
      <c r="AL1265" t="n">
        <v>10.73493279980806</v>
      </c>
      <c r="AM1265" t="n">
        <v>0</v>
      </c>
      <c r="AN1265" t="n">
        <v>10.73495348353444</v>
      </c>
      <c r="AO1265" t="n">
        <v>0</v>
      </c>
      <c r="AP1265" t="n">
        <v>1</v>
      </c>
      <c r="AQ1265" t="n">
        <v>0</v>
      </c>
      <c r="AR1265" t="n">
        <v>0</v>
      </c>
      <c r="AS1265" t="n">
        <v>0</v>
      </c>
      <c r="AT1265" t="n">
        <v>2.529306639779146</v>
      </c>
      <c r="AU1265" t="n">
        <v>0.7951710683088746</v>
      </c>
      <c r="AV1265" t="n">
        <v>2.529306639779146</v>
      </c>
    </row>
    <row r="1266" spans="1:48">
      <c r="A1266" t="n">
        <v>1263</v>
      </c>
      <c r="B1266" t="n">
        <v>0</v>
      </c>
      <c r="C1266" t="n">
        <v>0</v>
      </c>
      <c r="D1266" t="n">
        <v>0</v>
      </c>
      <c r="E1266" t="n">
        <v>95.2</v>
      </c>
      <c r="F1266" t="n">
        <v>-0.04200903041536108</v>
      </c>
      <c r="G1266" t="n">
        <v>784.2670090221089</v>
      </c>
      <c r="H1266" t="n">
        <v>3093.149083583198</v>
      </c>
      <c r="I1266" t="n">
        <v>9.727135102462704</v>
      </c>
      <c r="J1266" t="n">
        <v>9.727135102462704</v>
      </c>
      <c r="K1266" t="n">
        <v>118.4383595793447</v>
      </c>
      <c r="L1266" t="n">
        <v>5</v>
      </c>
      <c r="M1266" t="n">
        <v>30.03001003533082</v>
      </c>
      <c r="N1266" t="n">
        <v>2084.782482335076</v>
      </c>
      <c r="O1266" t="b">
        <v>0</v>
      </c>
      <c r="P1266" t="n">
        <v>9.727135102462704</v>
      </c>
      <c r="Q1266" t="n">
        <v>0</v>
      </c>
      <c r="R1266" t="n">
        <v>0.9206411768984573</v>
      </c>
      <c r="S1266" t="n">
        <v>43.14521696307444</v>
      </c>
      <c r="T1266" t="n">
        <v>48.39552276137471</v>
      </c>
      <c r="U1266" t="n">
        <v>10.56560943236581</v>
      </c>
      <c r="V1266" t="n">
        <v>3.840611729726611</v>
      </c>
      <c r="W1266" t="n">
        <v>0</v>
      </c>
      <c r="X1266" t="n">
        <v>0</v>
      </c>
      <c r="Y1266" t="n">
        <v>-21.42817949427903</v>
      </c>
      <c r="Z1266" t="n">
        <v>97.14978059567147</v>
      </c>
      <c r="AA1266" t="n">
        <v>2084.782482335076</v>
      </c>
      <c r="AB1266" t="b">
        <v>0</v>
      </c>
      <c r="AC1266" t="b">
        <v>1</v>
      </c>
      <c r="AD1266" t="n">
        <v>89.93619395261966</v>
      </c>
      <c r="AE1266" t="n">
        <v>-0</v>
      </c>
      <c r="AF1266" t="n">
        <v>0</v>
      </c>
      <c r="AG1266" t="n">
        <v>-0.02793865049329242</v>
      </c>
      <c r="AH1266" t="b">
        <v>0</v>
      </c>
      <c r="AI1266" t="b">
        <v>0</v>
      </c>
      <c r="AJ1266" t="n">
        <v>2084.782482335076</v>
      </c>
      <c r="AK1266" t="n">
        <v>0</v>
      </c>
      <c r="AL1266" t="n">
        <v>10.56560943236581</v>
      </c>
      <c r="AM1266" t="n">
        <v>0</v>
      </c>
      <c r="AN1266" t="n">
        <v>10.56563011609219</v>
      </c>
      <c r="AO1266" t="n">
        <v>0</v>
      </c>
      <c r="AP1266" t="n">
        <v>1</v>
      </c>
      <c r="AQ1266" t="n">
        <v>0</v>
      </c>
      <c r="AR1266" t="n">
        <v>0</v>
      </c>
      <c r="AS1266" t="n">
        <v>0</v>
      </c>
      <c r="AT1266" t="n">
        <v>2.499128740282906</v>
      </c>
      <c r="AU1266" t="n">
        <v>0.7856836490278982</v>
      </c>
      <c r="AV1266" t="n">
        <v>2.499128740282906</v>
      </c>
    </row>
    <row r="1267" spans="1:48">
      <c r="A1267" t="n">
        <v>1264</v>
      </c>
      <c r="B1267" t="n">
        <v>0</v>
      </c>
      <c r="C1267" t="n">
        <v>0</v>
      </c>
      <c r="D1267" t="n">
        <v>0</v>
      </c>
      <c r="E1267" t="n">
        <v>95</v>
      </c>
      <c r="F1267" t="n">
        <v>-0.0429954560102086</v>
      </c>
      <c r="G1267" t="n">
        <v>782.6193892552558</v>
      </c>
      <c r="H1267" t="n">
        <v>3086.650871222729</v>
      </c>
      <c r="I1267" t="n">
        <v>9.63128993430883</v>
      </c>
      <c r="J1267" t="n">
        <v>9.63128993430883</v>
      </c>
      <c r="K1267" t="n">
        <v>117.5182283323047</v>
      </c>
      <c r="L1267" t="n">
        <v>5</v>
      </c>
      <c r="M1267" t="n">
        <v>29.79671103760261</v>
      </c>
      <c r="N1267" t="n">
        <v>2080.40268720412</v>
      </c>
      <c r="O1267" t="b">
        <v>0</v>
      </c>
      <c r="P1267" t="n">
        <v>9.63128993430883</v>
      </c>
      <c r="Q1267" t="n">
        <v>0</v>
      </c>
      <c r="R1267" t="n">
        <v>0.9203551650840938</v>
      </c>
      <c r="S1267" t="n">
        <v>43.17162037158004</v>
      </c>
      <c r="T1267" t="n">
        <v>48.0344673041786</v>
      </c>
      <c r="U1267" t="n">
        <v>10.46475349918725</v>
      </c>
      <c r="V1267" t="n">
        <v>3.825697218714801</v>
      </c>
      <c r="W1267" t="n">
        <v>0</v>
      </c>
      <c r="X1267" t="n">
        <v>0</v>
      </c>
      <c r="Y1267" t="n">
        <v>-21.42817949427903</v>
      </c>
      <c r="Z1267" t="n">
        <v>97.12277023497475</v>
      </c>
      <c r="AA1267" t="n">
        <v>2080.40268720412</v>
      </c>
      <c r="AB1267" t="b">
        <v>0</v>
      </c>
      <c r="AC1267" t="b">
        <v>1</v>
      </c>
      <c r="AD1267" t="n">
        <v>89.92875361251748</v>
      </c>
      <c r="AE1267" t="n">
        <v>-0</v>
      </c>
      <c r="AF1267" t="n">
        <v>0</v>
      </c>
      <c r="AG1267" t="n">
        <v>-0.02803786320687235</v>
      </c>
      <c r="AH1267" t="b">
        <v>0</v>
      </c>
      <c r="AI1267" t="b">
        <v>0</v>
      </c>
      <c r="AJ1267" t="n">
        <v>2080.40268720412</v>
      </c>
      <c r="AK1267" t="n">
        <v>0</v>
      </c>
      <c r="AL1267" t="n">
        <v>10.46475349918725</v>
      </c>
      <c r="AM1267" t="n">
        <v>0</v>
      </c>
      <c r="AN1267" t="n">
        <v>10.46477418291363</v>
      </c>
      <c r="AO1267" t="n">
        <v>0</v>
      </c>
      <c r="AP1267" t="n">
        <v>1</v>
      </c>
      <c r="AQ1267" t="n">
        <v>0</v>
      </c>
      <c r="AR1267" t="n">
        <v>0</v>
      </c>
      <c r="AS1267" t="n">
        <v>0</v>
      </c>
      <c r="AT1267" t="n">
        <v>2.480657626658542</v>
      </c>
      <c r="AU1267" t="n">
        <v>0.7798766444826434</v>
      </c>
      <c r="AV1267" t="n">
        <v>2.480657626658542</v>
      </c>
    </row>
    <row r="1268" spans="1:48">
      <c r="A1268" t="n">
        <v>1265</v>
      </c>
      <c r="B1268" t="n">
        <v>0</v>
      </c>
      <c r="C1268" t="n">
        <v>0</v>
      </c>
      <c r="D1268" t="n">
        <v>0</v>
      </c>
      <c r="E1268" t="n">
        <v>94.90000000000001</v>
      </c>
      <c r="F1268" t="n">
        <v>-0.03600914554379564</v>
      </c>
      <c r="G1268" t="n">
        <v>781.7955793718293</v>
      </c>
      <c r="H1268" t="n">
        <v>3083.401765042494</v>
      </c>
      <c r="I1268" t="n">
        <v>9.918597811047363</v>
      </c>
      <c r="J1268" t="n">
        <v>9.918597811047363</v>
      </c>
      <c r="K1268" t="n">
        <v>121.1514041640172</v>
      </c>
      <c r="L1268" t="n">
        <v>5</v>
      </c>
      <c r="M1268" t="n">
        <v>30.71790166430456</v>
      </c>
      <c r="N1268" t="n">
        <v>2078.212789638641</v>
      </c>
      <c r="O1268" t="b">
        <v>0</v>
      </c>
      <c r="P1268" t="n">
        <v>9.918597811047363</v>
      </c>
      <c r="Q1268" t="n">
        <v>0</v>
      </c>
      <c r="R1268" t="n">
        <v>0.9216866341248975</v>
      </c>
      <c r="S1268" t="n">
        <v>43.19785783836119</v>
      </c>
      <c r="T1268" t="n">
        <v>49.44795776538569</v>
      </c>
      <c r="U1268" t="n">
        <v>10.76135580556037</v>
      </c>
      <c r="V1268" t="n">
        <v>3.872436008257274</v>
      </c>
      <c r="W1268" t="n">
        <v>0</v>
      </c>
      <c r="X1268" t="n">
        <v>0</v>
      </c>
      <c r="Y1268" t="n">
        <v>-21.42817949427903</v>
      </c>
      <c r="Z1268" t="n">
        <v>97.09575987427803</v>
      </c>
      <c r="AA1268" t="n">
        <v>2078.212789638641</v>
      </c>
      <c r="AB1268" t="b">
        <v>0</v>
      </c>
      <c r="AC1268" t="b">
        <v>1</v>
      </c>
      <c r="AD1268" t="n">
        <v>89.9213132724153</v>
      </c>
      <c r="AE1268" t="n">
        <v>-0</v>
      </c>
      <c r="AF1268" t="n">
        <v>0</v>
      </c>
      <c r="AG1268" t="n">
        <v>-0.02787892687937066</v>
      </c>
      <c r="AH1268" t="b">
        <v>0</v>
      </c>
      <c r="AI1268" t="b">
        <v>0</v>
      </c>
      <c r="AJ1268" t="n">
        <v>2078.212789638641</v>
      </c>
      <c r="AK1268" t="n">
        <v>0</v>
      </c>
      <c r="AL1268" t="n">
        <v>10.76135580556037</v>
      </c>
      <c r="AM1268" t="n">
        <v>0</v>
      </c>
      <c r="AN1268" t="n">
        <v>10.76137648928675</v>
      </c>
      <c r="AO1268" t="n">
        <v>0</v>
      </c>
      <c r="AP1268" t="n">
        <v>1</v>
      </c>
      <c r="AQ1268" t="n">
        <v>0</v>
      </c>
      <c r="AR1268" t="n">
        <v>0</v>
      </c>
      <c r="AS1268" t="n">
        <v>0</v>
      </c>
      <c r="AT1268" t="n">
        <v>2.532599623378787</v>
      </c>
      <c r="AU1268" t="n">
        <v>0.7962063264486622</v>
      </c>
      <c r="AV1268" t="n">
        <v>2.532599623378787</v>
      </c>
    </row>
    <row r="1269" spans="1:48">
      <c r="A1269" t="n">
        <v>1266</v>
      </c>
      <c r="B1269" t="n">
        <v>0</v>
      </c>
      <c r="C1269" t="n">
        <v>0</v>
      </c>
      <c r="D1269" t="n">
        <v>0</v>
      </c>
      <c r="E1269" t="n">
        <v>94.7</v>
      </c>
      <c r="F1269" t="n">
        <v>-0.06296796181459818</v>
      </c>
      <c r="G1269" t="n">
        <v>780.147959604976</v>
      </c>
      <c r="H1269" t="n">
        <v>3076.903552682025</v>
      </c>
      <c r="I1269" t="n">
        <v>8.661487013673545</v>
      </c>
      <c r="J1269" t="n">
        <v>8.661487013673545</v>
      </c>
      <c r="K1269" t="n">
        <v>106.0197714380033</v>
      </c>
      <c r="L1269" t="n">
        <v>5</v>
      </c>
      <c r="M1269" t="n">
        <v>26.8812807905688</v>
      </c>
      <c r="N1269" t="n">
        <v>2073.832994507685</v>
      </c>
      <c r="O1269" t="b">
        <v>0</v>
      </c>
      <c r="P1269" t="n">
        <v>8.661487013673545</v>
      </c>
      <c r="Q1269" t="n">
        <v>0</v>
      </c>
      <c r="R1269" t="n">
        <v>0.9157732397416173</v>
      </c>
      <c r="S1269" t="n">
        <v>43.22442627494245</v>
      </c>
      <c r="T1269" t="n">
        <v>43.55139917822686</v>
      </c>
      <c r="U1269" t="n">
        <v>9.458113250958675</v>
      </c>
      <c r="V1269" t="n">
        <v>3.668193257501642</v>
      </c>
      <c r="W1269" t="n">
        <v>0</v>
      </c>
      <c r="X1269" t="n">
        <v>0</v>
      </c>
      <c r="Y1269" t="n">
        <v>-21.42817949427903</v>
      </c>
      <c r="Z1269" t="n">
        <v>97.06874951358131</v>
      </c>
      <c r="AA1269" t="n">
        <v>2073.832994507685</v>
      </c>
      <c r="AB1269" t="b">
        <v>0</v>
      </c>
      <c r="AC1269" t="b">
        <v>1</v>
      </c>
      <c r="AD1269" t="n">
        <v>89.91387293231313</v>
      </c>
      <c r="AE1269" t="n">
        <v>-0</v>
      </c>
      <c r="AF1269" t="n">
        <v>0</v>
      </c>
      <c r="AG1269" t="n">
        <v>-0.02706939018329912</v>
      </c>
      <c r="AH1269" t="b">
        <v>0</v>
      </c>
      <c r="AI1269" t="b">
        <v>0</v>
      </c>
      <c r="AJ1269" t="n">
        <v>2073.832994507685</v>
      </c>
      <c r="AK1269" t="n">
        <v>0</v>
      </c>
      <c r="AL1269" t="n">
        <v>9.458113250958675</v>
      </c>
      <c r="AM1269" t="n">
        <v>0</v>
      </c>
      <c r="AN1269" t="n">
        <v>9.458150022027791</v>
      </c>
      <c r="AO1269" t="n">
        <v>0</v>
      </c>
      <c r="AP1269" t="n">
        <v>1</v>
      </c>
      <c r="AQ1269" t="n">
        <v>0</v>
      </c>
      <c r="AR1269" t="n">
        <v>0</v>
      </c>
      <c r="AS1269" t="n">
        <v>0</v>
      </c>
      <c r="AT1269" t="n">
        <v>2.302411124154012</v>
      </c>
      <c r="AU1269" t="n">
        <v>0.7238389701296343</v>
      </c>
      <c r="AV1269" t="n">
        <v>2.302411124154012</v>
      </c>
    </row>
    <row r="1270" spans="1:48">
      <c r="A1270" t="n">
        <v>1267</v>
      </c>
      <c r="B1270" t="n">
        <v>0</v>
      </c>
      <c r="C1270" t="n">
        <v>0</v>
      </c>
      <c r="D1270" t="n">
        <v>0</v>
      </c>
      <c r="E1270" t="n">
        <v>94.5</v>
      </c>
      <c r="F1270" t="n">
        <v>-0.04545234053115799</v>
      </c>
      <c r="G1270" t="n">
        <v>778.5003398381228</v>
      </c>
      <c r="H1270" t="n">
        <v>3070.405340321557</v>
      </c>
      <c r="I1270" t="n">
        <v>9.393748114204046</v>
      </c>
      <c r="J1270" t="n">
        <v>9.393748114204046</v>
      </c>
      <c r="K1270" t="n">
        <v>115.2262654256479</v>
      </c>
      <c r="L1270" t="n">
        <v>5</v>
      </c>
      <c r="M1270" t="n">
        <v>29.21558453997158</v>
      </c>
      <c r="N1270" t="n">
        <v>2069.453199376729</v>
      </c>
      <c r="O1270" t="b">
        <v>0</v>
      </c>
      <c r="P1270" t="n">
        <v>9.393748114204046</v>
      </c>
      <c r="Q1270" t="n">
        <v>0</v>
      </c>
      <c r="R1270" t="n">
        <v>0.9196297412580902</v>
      </c>
      <c r="S1270" t="n">
        <v>43.24937925291353</v>
      </c>
      <c r="T1270" t="n">
        <v>47.13480072976385</v>
      </c>
      <c r="U1270" t="n">
        <v>10.21470673768448</v>
      </c>
      <c r="V1270" t="n">
        <v>3.788236130399483</v>
      </c>
      <c r="W1270" t="n">
        <v>0</v>
      </c>
      <c r="X1270" t="n">
        <v>0</v>
      </c>
      <c r="Y1270" t="n">
        <v>-21.42817949427903</v>
      </c>
      <c r="Z1270" t="n">
        <v>97.04173915288459</v>
      </c>
      <c r="AA1270" t="n">
        <v>2069.453199376729</v>
      </c>
      <c r="AB1270" t="b">
        <v>0</v>
      </c>
      <c r="AC1270" t="b">
        <v>1</v>
      </c>
      <c r="AD1270" t="n">
        <v>89.90643259221095</v>
      </c>
      <c r="AE1270" t="n">
        <v>-0</v>
      </c>
      <c r="AF1270" t="n">
        <v>0</v>
      </c>
      <c r="AG1270" t="n">
        <v>-0.02609648701737233</v>
      </c>
      <c r="AH1270" t="b">
        <v>0</v>
      </c>
      <c r="AI1270" t="b">
        <v>0</v>
      </c>
      <c r="AJ1270" t="n">
        <v>2069.453199376729</v>
      </c>
      <c r="AK1270" t="n">
        <v>0</v>
      </c>
      <c r="AL1270" t="n">
        <v>10.21470673768448</v>
      </c>
      <c r="AM1270" t="n">
        <v>0</v>
      </c>
      <c r="AN1270" t="n">
        <v>10.21472742141085</v>
      </c>
      <c r="AO1270" t="n">
        <v>0</v>
      </c>
      <c r="AP1270" t="n">
        <v>1</v>
      </c>
      <c r="AQ1270" t="n">
        <v>0</v>
      </c>
      <c r="AR1270" t="n">
        <v>0</v>
      </c>
      <c r="AS1270" t="n">
        <v>0</v>
      </c>
      <c r="AT1270" t="n">
        <v>2.434817878303533</v>
      </c>
      <c r="AU1270" t="n">
        <v>0.7654654058067171</v>
      </c>
      <c r="AV1270" t="n">
        <v>2.434817878303533</v>
      </c>
    </row>
    <row r="1271" spans="1:48">
      <c r="A1271" t="n">
        <v>1268</v>
      </c>
      <c r="B1271" t="n">
        <v>0</v>
      </c>
      <c r="C1271" t="n">
        <v>0</v>
      </c>
      <c r="D1271" t="n">
        <v>0</v>
      </c>
      <c r="E1271" t="n">
        <v>94.40000000000001</v>
      </c>
      <c r="F1271" t="n">
        <v>-0.005222676060780529</v>
      </c>
      <c r="G1271" t="n">
        <v>777.6765299546963</v>
      </c>
      <c r="H1271" t="n">
        <v>3067.156234141322</v>
      </c>
      <c r="I1271" t="n">
        <v>11.16124331344334</v>
      </c>
      <c r="J1271" t="n">
        <v>11.16124331344334</v>
      </c>
      <c r="K1271" t="n">
        <v>137.0518699713894</v>
      </c>
      <c r="L1271" t="n">
        <v>5</v>
      </c>
      <c r="M1271" t="n">
        <v>34.74945993189385</v>
      </c>
      <c r="N1271" t="n">
        <v>2067.263301811251</v>
      </c>
      <c r="O1271" t="b">
        <v>0</v>
      </c>
      <c r="P1271" t="n">
        <v>11.16124331344334</v>
      </c>
      <c r="Q1271" t="n">
        <v>0</v>
      </c>
      <c r="R1271" t="n">
        <v>0.9267137649269358</v>
      </c>
      <c r="S1271" t="n">
        <v>43.27520269354459</v>
      </c>
      <c r="T1271" t="n">
        <v>55.63428985816049</v>
      </c>
      <c r="U1271" t="n">
        <v>12.04389503626647</v>
      </c>
      <c r="V1271" t="n">
        <v>4.077227644668135</v>
      </c>
      <c r="W1271" t="n">
        <v>0</v>
      </c>
      <c r="X1271" t="n">
        <v>0</v>
      </c>
      <c r="Y1271" t="n">
        <v>-21.42817949427903</v>
      </c>
      <c r="Z1271" t="n">
        <v>97.01472879218787</v>
      </c>
      <c r="AA1271" t="n">
        <v>2067.263301811251</v>
      </c>
      <c r="AB1271" t="b">
        <v>0</v>
      </c>
      <c r="AC1271" t="b">
        <v>1</v>
      </c>
      <c r="AD1271" t="n">
        <v>89.89899225210877</v>
      </c>
      <c r="AE1271" t="n">
        <v>-0</v>
      </c>
      <c r="AF1271" t="n">
        <v>0</v>
      </c>
      <c r="AG1271" t="n">
        <v>-0.02506850274730649</v>
      </c>
      <c r="AH1271" t="b">
        <v>0</v>
      </c>
      <c r="AI1271" t="b">
        <v>0</v>
      </c>
      <c r="AJ1271" t="n">
        <v>2067.263301811251</v>
      </c>
      <c r="AK1271" t="n">
        <v>0</v>
      </c>
      <c r="AL1271" t="n">
        <v>12.04389503626647</v>
      </c>
      <c r="AM1271" t="n">
        <v>0</v>
      </c>
      <c r="AN1271" t="n">
        <v>12.04389733445829</v>
      </c>
      <c r="AO1271" t="n">
        <v>0</v>
      </c>
      <c r="AP1271" t="n">
        <v>1</v>
      </c>
      <c r="AQ1271" t="n">
        <v>0</v>
      </c>
      <c r="AR1271" t="n">
        <v>0</v>
      </c>
      <c r="AS1271" t="n">
        <v>0</v>
      </c>
      <c r="AT1271" t="n">
        <v>2.757939627162636</v>
      </c>
      <c r="AU1271" t="n">
        <v>0.8670493981124344</v>
      </c>
      <c r="AV1271" t="n">
        <v>2.757939627162636</v>
      </c>
    </row>
    <row r="1272" spans="1:48">
      <c r="A1272" t="n">
        <v>1269</v>
      </c>
      <c r="B1272" t="n">
        <v>0</v>
      </c>
      <c r="C1272" t="n">
        <v>0</v>
      </c>
      <c r="D1272" t="n">
        <v>0</v>
      </c>
      <c r="E1272" t="n">
        <v>94.40000000000001</v>
      </c>
      <c r="F1272" t="n">
        <v>-0.01699028855903961</v>
      </c>
      <c r="G1272" t="n">
        <v>777.6765299546963</v>
      </c>
      <c r="H1272" t="n">
        <v>3067.156234141322</v>
      </c>
      <c r="I1272" t="n">
        <v>10.63682358499592</v>
      </c>
      <c r="J1272" t="n">
        <v>10.63682358499592</v>
      </c>
      <c r="K1272" t="n">
        <v>130.6123808916165</v>
      </c>
      <c r="L1272" t="n">
        <v>5</v>
      </c>
      <c r="M1272" t="n">
        <v>33.11672943499403</v>
      </c>
      <c r="N1272" t="n">
        <v>2067.263301811251</v>
      </c>
      <c r="O1272" t="b">
        <v>0</v>
      </c>
      <c r="P1272" t="n">
        <v>10.63682358499592</v>
      </c>
      <c r="Q1272" t="n">
        <v>0</v>
      </c>
      <c r="R1272" t="n">
        <v>0.9248814713195731</v>
      </c>
      <c r="S1272" t="n">
        <v>43.30318057435078</v>
      </c>
      <c r="T1272" t="n">
        <v>53.12530840836601</v>
      </c>
      <c r="U1272" t="n">
        <v>11.50074243548187</v>
      </c>
      <c r="V1272" t="n">
        <v>3.990695003330359</v>
      </c>
      <c r="W1272" t="n">
        <v>0</v>
      </c>
      <c r="X1272" t="n">
        <v>0</v>
      </c>
      <c r="Y1272" t="n">
        <v>-21.42817949427903</v>
      </c>
      <c r="Z1272" t="n">
        <v>96.98771843149115</v>
      </c>
      <c r="AA1272" t="n">
        <v>2067.263301811251</v>
      </c>
      <c r="AB1272" t="b">
        <v>0</v>
      </c>
      <c r="AC1272" t="b">
        <v>1</v>
      </c>
      <c r="AD1272" t="n">
        <v>89.89155191200659</v>
      </c>
      <c r="AE1272" t="n">
        <v>-0</v>
      </c>
      <c r="AF1272" t="n">
        <v>0</v>
      </c>
      <c r="AG1272" t="n">
        <v>-0.02412921655156514</v>
      </c>
      <c r="AH1272" t="b">
        <v>0</v>
      </c>
      <c r="AI1272" t="b">
        <v>0</v>
      </c>
      <c r="AJ1272" t="n">
        <v>2067.263301811251</v>
      </c>
      <c r="AK1272" t="n">
        <v>0</v>
      </c>
      <c r="AL1272" t="n">
        <v>11.50074243548187</v>
      </c>
      <c r="AM1272" t="n">
        <v>0</v>
      </c>
      <c r="AN1272" t="n">
        <v>11.50074473367369</v>
      </c>
      <c r="AO1272" t="n">
        <v>0</v>
      </c>
      <c r="AP1272" t="n">
        <v>1</v>
      </c>
      <c r="AQ1272" t="n">
        <v>0</v>
      </c>
      <c r="AR1272" t="n">
        <v>0</v>
      </c>
      <c r="AS1272" t="n">
        <v>0</v>
      </c>
      <c r="AT1272" t="n">
        <v>2.661681764817301</v>
      </c>
      <c r="AU1272" t="n">
        <v>0.8367875603303015</v>
      </c>
      <c r="AV1272" t="n">
        <v>2.661681764817301</v>
      </c>
    </row>
    <row r="1273" spans="1:48">
      <c r="A1273" t="n">
        <v>1270</v>
      </c>
      <c r="B1273" t="n">
        <v>0</v>
      </c>
      <c r="C1273" t="n">
        <v>0</v>
      </c>
      <c r="D1273" t="n">
        <v>0</v>
      </c>
      <c r="E1273" t="n">
        <v>94.3</v>
      </c>
      <c r="F1273" t="n">
        <v>-0.01014950303639317</v>
      </c>
      <c r="G1273" t="n">
        <v>776.8527200712697</v>
      </c>
      <c r="H1273" t="n">
        <v>3063.907127961088</v>
      </c>
      <c r="I1273" t="n">
        <v>10.91473606863583</v>
      </c>
      <c r="J1273" t="n">
        <v>10.91473606863583</v>
      </c>
      <c r="K1273" t="n">
        <v>134.1670681959452</v>
      </c>
      <c r="L1273" t="n">
        <v>5</v>
      </c>
      <c r="M1273" t="n">
        <v>34.01801931945872</v>
      </c>
      <c r="N1273" t="n">
        <v>2065.073404245773</v>
      </c>
      <c r="O1273" t="b">
        <v>0</v>
      </c>
      <c r="P1273" t="n">
        <v>10.91473606863583</v>
      </c>
      <c r="Q1273" t="n">
        <v>0</v>
      </c>
      <c r="R1273" t="n">
        <v>0.92595089258588</v>
      </c>
      <c r="S1273" t="n">
        <v>43.33051052565624</v>
      </c>
      <c r="T1273" t="n">
        <v>54.50811609669134</v>
      </c>
      <c r="U1273" t="n">
        <v>11.78759711344358</v>
      </c>
      <c r="V1273" t="n">
        <v>4.036277343785223</v>
      </c>
      <c r="W1273" t="n">
        <v>0</v>
      </c>
      <c r="X1273" t="n">
        <v>0</v>
      </c>
      <c r="Y1273" t="n">
        <v>-21.42817949427903</v>
      </c>
      <c r="Z1273" t="n">
        <v>96.96070807079442</v>
      </c>
      <c r="AA1273" t="n">
        <v>2065.073404245773</v>
      </c>
      <c r="AB1273" t="b">
        <v>0</v>
      </c>
      <c r="AC1273" t="b">
        <v>1</v>
      </c>
      <c r="AD1273" t="n">
        <v>89.88411157190441</v>
      </c>
      <c r="AE1273" t="n">
        <v>-0</v>
      </c>
      <c r="AF1273" t="n">
        <v>0</v>
      </c>
      <c r="AG1273" t="n">
        <v>-0.02582566618877841</v>
      </c>
      <c r="AH1273" t="b">
        <v>0</v>
      </c>
      <c r="AI1273" t="b">
        <v>0</v>
      </c>
      <c r="AJ1273" t="n">
        <v>2065.073404245773</v>
      </c>
      <c r="AK1273" t="n">
        <v>0</v>
      </c>
      <c r="AL1273" t="n">
        <v>11.78759711344358</v>
      </c>
      <c r="AM1273" t="n">
        <v>0</v>
      </c>
      <c r="AN1273" t="n">
        <v>11.7875994116354</v>
      </c>
      <c r="AO1273" t="n">
        <v>0</v>
      </c>
      <c r="AP1273" t="n">
        <v>1</v>
      </c>
      <c r="AQ1273" t="n">
        <v>0</v>
      </c>
      <c r="AR1273" t="n">
        <v>0</v>
      </c>
      <c r="AS1273" t="n">
        <v>0</v>
      </c>
      <c r="AT1273" t="n">
        <v>2.712215399660096</v>
      </c>
      <c r="AU1273" t="n">
        <v>0.8526744772313637</v>
      </c>
      <c r="AV1273" t="n">
        <v>2.712215399660096</v>
      </c>
    </row>
    <row r="1274" spans="1:48">
      <c r="A1274" t="n">
        <v>1271</v>
      </c>
      <c r="B1274" t="n">
        <v>0</v>
      </c>
      <c r="C1274" t="n">
        <v>0</v>
      </c>
      <c r="D1274" t="n">
        <v>0</v>
      </c>
      <c r="E1274" t="n">
        <v>94.3</v>
      </c>
      <c r="F1274" t="n">
        <v>-0.02574503262873762</v>
      </c>
      <c r="G1274" t="n">
        <v>776.8527200712697</v>
      </c>
      <c r="H1274" t="n">
        <v>3063.907127961088</v>
      </c>
      <c r="I1274" t="n">
        <v>10.22046272982237</v>
      </c>
      <c r="J1274" t="n">
        <v>10.22046272982237</v>
      </c>
      <c r="K1274" t="n">
        <v>125.6328610644617</v>
      </c>
      <c r="L1274" t="n">
        <v>5</v>
      </c>
      <c r="M1274" t="n">
        <v>31.85417369788583</v>
      </c>
      <c r="N1274" t="n">
        <v>2065.073404245773</v>
      </c>
      <c r="O1274" t="b">
        <v>0</v>
      </c>
      <c r="P1274" t="n">
        <v>10.22046272982237</v>
      </c>
      <c r="Q1274" t="n">
        <v>0</v>
      </c>
      <c r="R1274" t="n">
        <v>0.9233750089327979</v>
      </c>
      <c r="S1274" t="n">
        <v>43.35815529017124</v>
      </c>
      <c r="T1274" t="n">
        <v>51.18330564637966</v>
      </c>
      <c r="U1274" t="n">
        <v>11.06859361683916</v>
      </c>
      <c r="V1274" t="n">
        <v>3.92192033794371</v>
      </c>
      <c r="W1274" t="n">
        <v>0</v>
      </c>
      <c r="X1274" t="n">
        <v>0</v>
      </c>
      <c r="Y1274" t="n">
        <v>-21.42817949427903</v>
      </c>
      <c r="Z1274" t="n">
        <v>96.9336977100977</v>
      </c>
      <c r="AA1274" t="n">
        <v>2065.073404245773</v>
      </c>
      <c r="AB1274" t="b">
        <v>0</v>
      </c>
      <c r="AC1274" t="b">
        <v>1</v>
      </c>
      <c r="AD1274" t="n">
        <v>89.87667123180223</v>
      </c>
      <c r="AE1274" t="n">
        <v>-0</v>
      </c>
      <c r="AF1274" t="n">
        <v>0</v>
      </c>
      <c r="AG1274" t="n">
        <v>-0.02966768696822747</v>
      </c>
      <c r="AH1274" t="b">
        <v>0</v>
      </c>
      <c r="AI1274" t="b">
        <v>0</v>
      </c>
      <c r="AJ1274" t="n">
        <v>2065.073404245773</v>
      </c>
      <c r="AK1274" t="n">
        <v>0</v>
      </c>
      <c r="AL1274" t="n">
        <v>11.06859361683916</v>
      </c>
      <c r="AM1274" t="n">
        <v>0</v>
      </c>
      <c r="AN1274" t="n">
        <v>11.06860280960644</v>
      </c>
      <c r="AO1274" t="n">
        <v>0</v>
      </c>
      <c r="AP1274" t="n">
        <v>1</v>
      </c>
      <c r="AQ1274" t="n">
        <v>0</v>
      </c>
      <c r="AR1274" t="n">
        <v>0</v>
      </c>
      <c r="AS1274" t="n">
        <v>0</v>
      </c>
      <c r="AT1274" t="n">
        <v>2.584905433036812</v>
      </c>
      <c r="AU1274" t="n">
        <v>0.8126503850259822</v>
      </c>
      <c r="AV1274" t="n">
        <v>2.584905433036812</v>
      </c>
    </row>
    <row r="1275" spans="1:48">
      <c r="A1275" t="n">
        <v>1272</v>
      </c>
      <c r="B1275" t="n">
        <v>0</v>
      </c>
      <c r="C1275" t="n">
        <v>0</v>
      </c>
      <c r="D1275" t="n">
        <v>0</v>
      </c>
      <c r="E1275" t="n">
        <v>94.09999999999999</v>
      </c>
      <c r="F1275" t="n">
        <v>-0.05353703311531177</v>
      </c>
      <c r="G1275" t="n">
        <v>775.2051003044164</v>
      </c>
      <c r="H1275" t="n">
        <v>3057.408915600618</v>
      </c>
      <c r="I1275" t="n">
        <v>8.933584528196292</v>
      </c>
      <c r="J1275" t="n">
        <v>8.933584528196292</v>
      </c>
      <c r="K1275" t="n">
        <v>110.0475837916995</v>
      </c>
      <c r="L1275" t="n">
        <v>5</v>
      </c>
      <c r="M1275" t="n">
        <v>27.90253138734774</v>
      </c>
      <c r="N1275" t="n">
        <v>2060.693609114817</v>
      </c>
      <c r="O1275" t="b">
        <v>0</v>
      </c>
      <c r="P1275" t="n">
        <v>8.933584528196292</v>
      </c>
      <c r="Q1275" t="n">
        <v>0</v>
      </c>
      <c r="R1275" t="n">
        <v>0.9177156889356306</v>
      </c>
      <c r="S1275" t="n">
        <v>43.38494208950467</v>
      </c>
      <c r="T1275" t="n">
        <v>45.1102830870217</v>
      </c>
      <c r="U1275" t="n">
        <v>9.734588430712664</v>
      </c>
      <c r="V1275" t="n">
        <v>3.711868565734264</v>
      </c>
      <c r="W1275" t="n">
        <v>0</v>
      </c>
      <c r="X1275" t="n">
        <v>0</v>
      </c>
      <c r="Y1275" t="n">
        <v>-21.42817949427903</v>
      </c>
      <c r="Z1275" t="n">
        <v>96.90668734940098</v>
      </c>
      <c r="AA1275" t="n">
        <v>2060.693609114817</v>
      </c>
      <c r="AB1275" t="b">
        <v>0</v>
      </c>
      <c r="AC1275" t="b">
        <v>1</v>
      </c>
      <c r="AD1275" t="n">
        <v>89.86923089170006</v>
      </c>
      <c r="AE1275" t="n">
        <v>-0</v>
      </c>
      <c r="AF1275" t="n">
        <v>0</v>
      </c>
      <c r="AG1275" t="n">
        <v>-0.03428417353525509</v>
      </c>
      <c r="AH1275" t="b">
        <v>0</v>
      </c>
      <c r="AI1275" t="b">
        <v>0</v>
      </c>
      <c r="AJ1275" t="n">
        <v>2060.693609114817</v>
      </c>
      <c r="AK1275" t="n">
        <v>0</v>
      </c>
      <c r="AL1275" t="n">
        <v>9.734588430712664</v>
      </c>
      <c r="AM1275" t="n">
        <v>0</v>
      </c>
      <c r="AN1275" t="n">
        <v>9.73462520178178</v>
      </c>
      <c r="AO1275" t="n">
        <v>0</v>
      </c>
      <c r="AP1275" t="n">
        <v>1</v>
      </c>
      <c r="AQ1275" t="n">
        <v>0</v>
      </c>
      <c r="AR1275" t="n">
        <v>0</v>
      </c>
      <c r="AS1275" t="n">
        <v>0</v>
      </c>
      <c r="AT1275" t="n">
        <v>2.348751859461632</v>
      </c>
      <c r="AU1275" t="n">
        <v>0.7384077105983647</v>
      </c>
      <c r="AV1275" t="n">
        <v>2.348751859461632</v>
      </c>
    </row>
    <row r="1276" spans="1:48">
      <c r="A1276" t="n">
        <v>1273</v>
      </c>
      <c r="B1276" t="n">
        <v>0</v>
      </c>
      <c r="C1276" t="n">
        <v>0</v>
      </c>
      <c r="D1276" t="n">
        <v>0</v>
      </c>
      <c r="E1276" t="n">
        <v>93.90000000000001</v>
      </c>
      <c r="F1276" t="n">
        <v>-0.0934401682433279</v>
      </c>
      <c r="G1276" t="n">
        <v>773.5574805375634</v>
      </c>
      <c r="H1276" t="n">
        <v>3050.91070324015</v>
      </c>
      <c r="I1276" t="n">
        <v>7.115276376517109</v>
      </c>
      <c r="J1276" t="n">
        <v>7.115276376517109</v>
      </c>
      <c r="K1276" t="n">
        <v>87.83559866817404</v>
      </c>
      <c r="L1276" t="n">
        <v>5</v>
      </c>
      <c r="M1276" t="n">
        <v>22.27068931748835</v>
      </c>
      <c r="N1276" t="n">
        <v>2056.313813983861</v>
      </c>
      <c r="O1276" t="b">
        <v>0</v>
      </c>
      <c r="P1276" t="n">
        <v>7.115276376517109</v>
      </c>
      <c r="Q1276" t="n">
        <v>0</v>
      </c>
      <c r="R1276" t="n">
        <v>0.9063596847882742</v>
      </c>
      <c r="S1276" t="n">
        <v>43.41008540916519</v>
      </c>
      <c r="T1276" t="n">
        <v>36.45634984379167</v>
      </c>
      <c r="U1276" t="n">
        <v>7.850389305631174</v>
      </c>
      <c r="V1276" t="n">
        <v>3.413784090841602</v>
      </c>
      <c r="W1276" t="n">
        <v>0</v>
      </c>
      <c r="X1276" t="n">
        <v>0</v>
      </c>
      <c r="Y1276" t="n">
        <v>-21.42817949427903</v>
      </c>
      <c r="Z1276" t="n">
        <v>96.87967698870426</v>
      </c>
      <c r="AA1276" t="n">
        <v>2056.313813983861</v>
      </c>
      <c r="AB1276" t="b">
        <v>0</v>
      </c>
      <c r="AC1276" t="b">
        <v>1</v>
      </c>
      <c r="AD1276" t="n">
        <v>89.86179055159788</v>
      </c>
      <c r="AE1276" t="n">
        <v>-0</v>
      </c>
      <c r="AF1276" t="n">
        <v>0</v>
      </c>
      <c r="AG1276" t="n">
        <v>-0.03893403021950909</v>
      </c>
      <c r="AH1276" t="b">
        <v>0</v>
      </c>
      <c r="AI1276" t="b">
        <v>0</v>
      </c>
      <c r="AJ1276" t="n">
        <v>2056.313813983861</v>
      </c>
      <c r="AK1276" t="n">
        <v>0</v>
      </c>
      <c r="AL1276" t="n">
        <v>7.850389305631174</v>
      </c>
      <c r="AM1276" t="n">
        <v>0</v>
      </c>
      <c r="AN1276" t="n">
        <v>7.850501917030344</v>
      </c>
      <c r="AO1276" t="n">
        <v>0</v>
      </c>
      <c r="AP1276" t="n">
        <v>1</v>
      </c>
      <c r="AQ1276" t="n">
        <v>0</v>
      </c>
      <c r="AR1276" t="n">
        <v>0</v>
      </c>
      <c r="AS1276" t="n">
        <v>0</v>
      </c>
      <c r="AT1276" t="n">
        <v>2.016929890903898</v>
      </c>
      <c r="AU1276" t="n">
        <v>0.6340885169202718</v>
      </c>
      <c r="AV1276" t="n">
        <v>2.016929890903898</v>
      </c>
    </row>
    <row r="1277" spans="1:48">
      <c r="A1277" t="n">
        <v>1274</v>
      </c>
      <c r="B1277" t="n">
        <v>0</v>
      </c>
      <c r="C1277" t="n">
        <v>0</v>
      </c>
      <c r="D1277" t="n">
        <v>0</v>
      </c>
      <c r="E1277" t="n">
        <v>93.40000000000001</v>
      </c>
      <c r="F1277" t="n">
        <v>-0.1560356272447017</v>
      </c>
      <c r="G1277" t="n">
        <v>769.4384311204304</v>
      </c>
      <c r="H1277" t="n">
        <v>3034.665172338978</v>
      </c>
      <c r="I1277" t="n">
        <v>4.241894232444056</v>
      </c>
      <c r="J1277" t="n">
        <v>4.241894232444056</v>
      </c>
      <c r="K1277" t="n">
        <v>52.64502586776604</v>
      </c>
      <c r="L1277" t="n">
        <v>5</v>
      </c>
      <c r="M1277" t="n">
        <v>13.34813029101573</v>
      </c>
      <c r="N1277" t="n">
        <v>2045.364326156471</v>
      </c>
      <c r="O1277" t="b">
        <v>0</v>
      </c>
      <c r="P1277" t="n">
        <v>4.241894232444056</v>
      </c>
      <c r="Q1277" t="n">
        <v>0</v>
      </c>
      <c r="R1277" t="n">
        <v>0.8707249538692969</v>
      </c>
      <c r="S1277" t="n">
        <v>43.43287489197989</v>
      </c>
      <c r="T1277" t="n">
        <v>22.74466526401605</v>
      </c>
      <c r="U1277" t="n">
        <v>4.87168102119283</v>
      </c>
      <c r="V1277" t="n">
        <v>2.940317651233077</v>
      </c>
      <c r="W1277" t="n">
        <v>0</v>
      </c>
      <c r="X1277" t="n">
        <v>0</v>
      </c>
      <c r="Y1277" t="n">
        <v>-21.42817949427903</v>
      </c>
      <c r="Z1277" t="n">
        <v>96.83907306444098</v>
      </c>
      <c r="AA1277" t="n">
        <v>2045.364326156471</v>
      </c>
      <c r="AB1277" t="b">
        <v>0</v>
      </c>
      <c r="AC1277" t="b">
        <v>1</v>
      </c>
      <c r="AD1277" t="n">
        <v>89.8543502114957</v>
      </c>
      <c r="AE1277" t="n">
        <v>-0</v>
      </c>
      <c r="AF1277" t="n">
        <v>0</v>
      </c>
      <c r="AG1277" t="n">
        <v>-0.04305178823206807</v>
      </c>
      <c r="AH1277" t="b">
        <v>0</v>
      </c>
      <c r="AI1277" t="b">
        <v>0</v>
      </c>
      <c r="AJ1277" t="n">
        <v>2045.364326156471</v>
      </c>
      <c r="AK1277" t="n">
        <v>0</v>
      </c>
      <c r="AL1277" t="n">
        <v>4.87168102119283</v>
      </c>
      <c r="AM1277" t="n">
        <v>0</v>
      </c>
      <c r="AN1277" t="n">
        <v>4.871959102403025</v>
      </c>
      <c r="AO1277" t="n">
        <v>0</v>
      </c>
      <c r="AP1277" t="n">
        <v>1</v>
      </c>
      <c r="AQ1277" t="n">
        <v>0</v>
      </c>
      <c r="AR1277" t="n">
        <v>0</v>
      </c>
      <c r="AS1277" t="n">
        <v>0</v>
      </c>
      <c r="AT1277" t="n">
        <v>1.494757844693799</v>
      </c>
      <c r="AU1277" t="n">
        <v>0.4699264903412518</v>
      </c>
      <c r="AV1277" t="n">
        <v>1.494757844693799</v>
      </c>
    </row>
    <row r="1278" spans="1:48">
      <c r="A1278" t="n">
        <v>1275</v>
      </c>
      <c r="B1278" t="n">
        <v>0</v>
      </c>
      <c r="C1278" t="n">
        <v>0</v>
      </c>
      <c r="D1278" t="n">
        <v>0</v>
      </c>
      <c r="E1278" t="n">
        <v>92.8</v>
      </c>
      <c r="F1278" t="n">
        <v>-0.199083989444544</v>
      </c>
      <c r="G1278" t="n">
        <v>764.4955718198709</v>
      </c>
      <c r="H1278" t="n">
        <v>3015.17053525757</v>
      </c>
      <c r="I1278" t="n">
        <v>2.239211906694159</v>
      </c>
      <c r="J1278" t="n">
        <v>2.239211906694159</v>
      </c>
      <c r="K1278" t="n">
        <v>27.96994436989937</v>
      </c>
      <c r="L1278" t="n">
        <v>5</v>
      </c>
      <c r="M1278" t="n">
        <v>7.091770884862925</v>
      </c>
      <c r="N1278" t="n">
        <v>2032.224940763603</v>
      </c>
      <c r="O1278" t="b">
        <v>0</v>
      </c>
      <c r="P1278" t="n">
        <v>2.239211906694159</v>
      </c>
      <c r="Q1278" t="n">
        <v>0</v>
      </c>
      <c r="R1278" t="n">
        <v>0.801494583021149</v>
      </c>
      <c r="S1278" t="n">
        <v>43.45163150272221</v>
      </c>
      <c r="T1278" t="n">
        <v>13.12786821313164</v>
      </c>
      <c r="U1278" t="n">
        <v>2.793795434341785</v>
      </c>
      <c r="V1278" t="n">
        <v>2.6059529536911</v>
      </c>
      <c r="W1278" t="n">
        <v>0</v>
      </c>
      <c r="X1278" t="n">
        <v>0</v>
      </c>
      <c r="Y1278" t="n">
        <v>-21.42817949427903</v>
      </c>
      <c r="Z1278" t="n">
        <v>96.78594039175127</v>
      </c>
      <c r="AA1278" t="n">
        <v>2032.224940763603</v>
      </c>
      <c r="AB1278" t="b">
        <v>0</v>
      </c>
      <c r="AC1278" t="b">
        <v>1</v>
      </c>
      <c r="AD1278" t="n">
        <v>89.84690987139352</v>
      </c>
      <c r="AE1278" t="n">
        <v>-0</v>
      </c>
      <c r="AF1278" t="n">
        <v>0</v>
      </c>
      <c r="AG1278" t="n">
        <v>-0.04796895629240805</v>
      </c>
      <c r="AH1278" t="b">
        <v>0</v>
      </c>
      <c r="AI1278" t="b">
        <v>0</v>
      </c>
      <c r="AJ1278" t="n">
        <v>2032.224940763603</v>
      </c>
      <c r="AK1278" t="n">
        <v>0</v>
      </c>
      <c r="AL1278" t="n">
        <v>2.793795434341785</v>
      </c>
      <c r="AM1278" t="n">
        <v>0</v>
      </c>
      <c r="AN1278" t="n">
        <v>2.794245879938464</v>
      </c>
      <c r="AO1278" t="n">
        <v>0</v>
      </c>
      <c r="AP1278" t="n">
        <v>1</v>
      </c>
      <c r="AQ1278" t="n">
        <v>0</v>
      </c>
      <c r="AR1278" t="n">
        <v>0</v>
      </c>
      <c r="AS1278" t="n">
        <v>0</v>
      </c>
      <c r="AT1278" t="n">
        <v>1.131076600274225</v>
      </c>
      <c r="AU1278" t="n">
        <v>0.3555912811970315</v>
      </c>
      <c r="AV1278" t="n">
        <v>1.131076600274225</v>
      </c>
    </row>
    <row r="1279" spans="1:48">
      <c r="A1279" t="n">
        <v>1276</v>
      </c>
      <c r="B1279" t="n">
        <v>0</v>
      </c>
      <c r="C1279" t="n">
        <v>0</v>
      </c>
      <c r="D1279" t="n">
        <v>0</v>
      </c>
      <c r="E1279" t="n">
        <v>92</v>
      </c>
      <c r="F1279" t="n">
        <v>-0.2142950816438081</v>
      </c>
      <c r="G1279" t="n">
        <v>757.9050927524582</v>
      </c>
      <c r="H1279" t="n">
        <v>2989.177685815695</v>
      </c>
      <c r="I1279" t="n">
        <v>1.44179304574001</v>
      </c>
      <c r="J1279" t="n">
        <v>1.44179304574001</v>
      </c>
      <c r="K1279" t="n">
        <v>18.16600724861384</v>
      </c>
      <c r="L1279" t="n">
        <v>5</v>
      </c>
      <c r="M1279" t="n">
        <v>4.605985610703308</v>
      </c>
      <c r="N1279" t="n">
        <v>2014.705760239779</v>
      </c>
      <c r="O1279" t="b">
        <v>0</v>
      </c>
      <c r="P1279" t="n">
        <v>1.44179304574001</v>
      </c>
      <c r="Q1279" t="n">
        <v>0</v>
      </c>
      <c r="R1279" t="n">
        <v>0.7347114910190312</v>
      </c>
      <c r="S1279" t="n">
        <v>43.466835136013</v>
      </c>
      <c r="T1279" t="n">
        <v>9.301347028875002</v>
      </c>
      <c r="U1279" t="n">
        <v>1.962393488279692</v>
      </c>
      <c r="V1279" t="n">
        <v>2.467540484804813</v>
      </c>
      <c r="W1279" t="n">
        <v>0</v>
      </c>
      <c r="X1279" t="n">
        <v>0</v>
      </c>
      <c r="Y1279" t="n">
        <v>-21.42817949427903</v>
      </c>
      <c r="Z1279" t="n">
        <v>96.72861674270756</v>
      </c>
      <c r="AA1279" t="n">
        <v>2014.705760239779</v>
      </c>
      <c r="AB1279" t="b">
        <v>0</v>
      </c>
      <c r="AC1279" t="b">
        <v>1</v>
      </c>
      <c r="AD1279" t="n">
        <v>89.83946953129134</v>
      </c>
      <c r="AE1279" t="n">
        <v>-0</v>
      </c>
      <c r="AF1279" t="n">
        <v>0</v>
      </c>
      <c r="AG1279" t="n">
        <v>-0.05294489867001029</v>
      </c>
      <c r="AH1279" t="b">
        <v>0</v>
      </c>
      <c r="AI1279" t="b">
        <v>0</v>
      </c>
      <c r="AJ1279" t="n">
        <v>2014.705760239779</v>
      </c>
      <c r="AK1279" t="n">
        <v>0</v>
      </c>
      <c r="AL1279" t="n">
        <v>1.962393488279692</v>
      </c>
      <c r="AM1279" t="n">
        <v>0</v>
      </c>
      <c r="AN1279" t="n">
        <v>1.962910581439144</v>
      </c>
      <c r="AO1279" t="n">
        <v>0</v>
      </c>
      <c r="AP1279" t="n">
        <v>1</v>
      </c>
      <c r="AQ1279" t="n">
        <v>0</v>
      </c>
      <c r="AR1279" t="n">
        <v>0</v>
      </c>
      <c r="AS1279" t="n">
        <v>0</v>
      </c>
      <c r="AT1279" t="n">
        <v>0.9821050226452976</v>
      </c>
      <c r="AU1279" t="n">
        <v>0.3087571462337849</v>
      </c>
      <c r="AV1279" t="n">
        <v>0.9821050226452976</v>
      </c>
    </row>
    <row r="1280" spans="1:48">
      <c r="A1280" t="n">
        <v>1277</v>
      </c>
      <c r="B1280" t="n">
        <v>0</v>
      </c>
      <c r="C1280" t="n">
        <v>0</v>
      </c>
      <c r="D1280" t="n">
        <v>0</v>
      </c>
      <c r="E1280" t="n">
        <v>91.3</v>
      </c>
      <c r="F1280" t="n">
        <v>-0.193735683980222</v>
      </c>
      <c r="G1280" t="n">
        <v>752.138423568472</v>
      </c>
      <c r="H1280" t="n">
        <v>2966.433942554054</v>
      </c>
      <c r="I1280" t="n">
        <v>2.215741339205121</v>
      </c>
      <c r="J1280" t="n">
        <v>2.215741339205121</v>
      </c>
      <c r="K1280" t="n">
        <v>28.13148556414209</v>
      </c>
      <c r="L1280" t="n">
        <v>5</v>
      </c>
      <c r="M1280" t="n">
        <v>7.132729605512701</v>
      </c>
      <c r="N1280" t="n">
        <v>1999.376477281432</v>
      </c>
      <c r="O1280" t="b">
        <v>0</v>
      </c>
      <c r="P1280" t="n">
        <v>2.215741339205121</v>
      </c>
      <c r="Q1280" t="n">
        <v>0</v>
      </c>
      <c r="R1280" t="n">
        <v>0.8031967079324263</v>
      </c>
      <c r="S1280" t="n">
        <v>43.47991795082048</v>
      </c>
      <c r="T1280" t="n">
        <v>13.17570748252899</v>
      </c>
      <c r="U1280" t="n">
        <v>2.758653412448416</v>
      </c>
      <c r="V1280" t="n">
        <v>2.593022607881069</v>
      </c>
      <c r="W1280" t="n">
        <v>0</v>
      </c>
      <c r="X1280" t="n">
        <v>0</v>
      </c>
      <c r="Y1280" t="n">
        <v>-21.42817949427903</v>
      </c>
      <c r="Z1280" t="n">
        <v>96.6739069823012</v>
      </c>
      <c r="AA1280" t="n">
        <v>1999.376477281432</v>
      </c>
      <c r="AB1280" t="b">
        <v>0</v>
      </c>
      <c r="AC1280" t="b">
        <v>1</v>
      </c>
      <c r="AD1280" t="n">
        <v>89.83202919118916</v>
      </c>
      <c r="AE1280" t="n">
        <v>-0</v>
      </c>
      <c r="AF1280" t="n">
        <v>0</v>
      </c>
      <c r="AG1280" t="n">
        <v>-0.05527345117478333</v>
      </c>
      <c r="AH1280" t="b">
        <v>0</v>
      </c>
      <c r="AI1280" t="b">
        <v>0</v>
      </c>
      <c r="AJ1280" t="n">
        <v>1999.376477281432</v>
      </c>
      <c r="AK1280" t="n">
        <v>0</v>
      </c>
      <c r="AL1280" t="n">
        <v>2.758653412448416</v>
      </c>
      <c r="AM1280" t="n">
        <v>0</v>
      </c>
      <c r="AN1280" t="n">
        <v>2.759103858045095</v>
      </c>
      <c r="AO1280" t="n">
        <v>0</v>
      </c>
      <c r="AP1280" t="n">
        <v>1</v>
      </c>
      <c r="AQ1280" t="n">
        <v>0</v>
      </c>
      <c r="AR1280" t="n">
        <v>0</v>
      </c>
      <c r="AS1280" t="n">
        <v>0</v>
      </c>
      <c r="AT1280" t="n">
        <v>1.115183269308168</v>
      </c>
      <c r="AU1280" t="n">
        <v>0.3505946877573493</v>
      </c>
      <c r="AV1280" t="n">
        <v>1.115183269308168</v>
      </c>
    </row>
    <row r="1281" spans="1:48">
      <c r="A1281" t="n">
        <v>1278</v>
      </c>
      <c r="B1281" t="n">
        <v>0</v>
      </c>
      <c r="C1281" t="n">
        <v>0</v>
      </c>
      <c r="D1281" t="n">
        <v>0</v>
      </c>
      <c r="E1281" t="n">
        <v>90.59999999999999</v>
      </c>
      <c r="F1281" t="n">
        <v>-0.1774288491019789</v>
      </c>
      <c r="G1281" t="n">
        <v>746.3717543844859</v>
      </c>
      <c r="H1281" t="n">
        <v>2943.690199292413</v>
      </c>
      <c r="I1281" t="n">
        <v>2.796499734571536</v>
      </c>
      <c r="J1281" t="n">
        <v>2.796499734571536</v>
      </c>
      <c r="K1281" t="n">
        <v>35.7792282597251</v>
      </c>
      <c r="L1281" t="n">
        <v>5</v>
      </c>
      <c r="M1281" t="n">
        <v>9.071812439078373</v>
      </c>
      <c r="N1281" t="n">
        <v>1984.047194323086</v>
      </c>
      <c r="O1281" t="b">
        <v>0</v>
      </c>
      <c r="P1281" t="n">
        <v>2.796499734571536</v>
      </c>
      <c r="Q1281" t="n">
        <v>0</v>
      </c>
      <c r="R1281" t="n">
        <v>0.8335552748315557</v>
      </c>
      <c r="S1281" t="n">
        <v>43.49483322522988</v>
      </c>
      <c r="T1281" t="n">
        <v>16.14729434138577</v>
      </c>
      <c r="U1281" t="n">
        <v>3.354906170003724</v>
      </c>
      <c r="V1281" t="n">
        <v>2.687631968865928</v>
      </c>
      <c r="W1281" t="n">
        <v>0</v>
      </c>
      <c r="X1281" t="n">
        <v>0</v>
      </c>
      <c r="Y1281" t="n">
        <v>-21.42817949427903</v>
      </c>
      <c r="Z1281" t="n">
        <v>96.61919722189485</v>
      </c>
      <c r="AA1281" t="n">
        <v>1984.047194323086</v>
      </c>
      <c r="AB1281" t="b">
        <v>0</v>
      </c>
      <c r="AC1281" t="b">
        <v>1</v>
      </c>
      <c r="AD1281" t="n">
        <v>89.82458885108699</v>
      </c>
      <c r="AE1281" t="n">
        <v>-0</v>
      </c>
      <c r="AF1281" t="n">
        <v>0</v>
      </c>
      <c r="AG1281" t="n">
        <v>-0.05769805478765466</v>
      </c>
      <c r="AH1281" t="b">
        <v>0</v>
      </c>
      <c r="AI1281" t="b">
        <v>0</v>
      </c>
      <c r="AJ1281" t="n">
        <v>1984.047194323086</v>
      </c>
      <c r="AK1281" t="n">
        <v>0</v>
      </c>
      <c r="AL1281" t="n">
        <v>3.354906170003724</v>
      </c>
      <c r="AM1281" t="n">
        <v>0</v>
      </c>
      <c r="AN1281" t="n">
        <v>3.355294564421269</v>
      </c>
      <c r="AO1281" t="n">
        <v>0</v>
      </c>
      <c r="AP1281" t="n">
        <v>1</v>
      </c>
      <c r="AQ1281" t="n">
        <v>0</v>
      </c>
      <c r="AR1281" t="n">
        <v>0</v>
      </c>
      <c r="AS1281" t="n">
        <v>0</v>
      </c>
      <c r="AT1281" t="n">
        <v>1.214300270484712</v>
      </c>
      <c r="AU1281" t="n">
        <v>0.3817553902493199</v>
      </c>
      <c r="AV1281" t="n">
        <v>1.214300270484712</v>
      </c>
    </row>
    <row r="1282" spans="1:48">
      <c r="A1282" t="n">
        <v>1279</v>
      </c>
      <c r="B1282" t="n">
        <v>0</v>
      </c>
      <c r="C1282" t="n">
        <v>0</v>
      </c>
      <c r="D1282" t="n">
        <v>0</v>
      </c>
      <c r="E1282" t="n">
        <v>90</v>
      </c>
      <c r="F1282" t="n">
        <v>-0.1798822529451822</v>
      </c>
      <c r="G1282" t="n">
        <v>741.4288950839265</v>
      </c>
      <c r="H1282" t="n">
        <v>2924.195562211006</v>
      </c>
      <c r="I1282" t="n">
        <v>2.58942027799157</v>
      </c>
      <c r="J1282" t="n">
        <v>2.58942027799157</v>
      </c>
      <c r="K1282" t="n">
        <v>33.35065895467412</v>
      </c>
      <c r="L1282" t="n">
        <v>5</v>
      </c>
      <c r="M1282" t="n">
        <v>8.456049430698307</v>
      </c>
      <c r="N1282" t="n">
        <v>1970.907808930218</v>
      </c>
      <c r="O1282" t="b">
        <v>0</v>
      </c>
      <c r="P1282" t="n">
        <v>2.58942027799157</v>
      </c>
      <c r="Q1282" t="n">
        <v>0</v>
      </c>
      <c r="R1282" t="n">
        <v>0.8256548042877456</v>
      </c>
      <c r="S1282" t="n">
        <v>43.51075401645673</v>
      </c>
      <c r="T1282" t="n">
        <v>15.19529389212458</v>
      </c>
      <c r="U1282" t="n">
        <v>3.136202035698616</v>
      </c>
      <c r="V1282" t="n">
        <v>2.649226487527685</v>
      </c>
      <c r="W1282" t="n">
        <v>0</v>
      </c>
      <c r="X1282" t="n">
        <v>0</v>
      </c>
      <c r="Y1282" t="n">
        <v>-21.42817949427903</v>
      </c>
      <c r="Z1282" t="n">
        <v>96.55991047820828</v>
      </c>
      <c r="AA1282" t="n">
        <v>1970.907808930218</v>
      </c>
      <c r="AB1282" t="b">
        <v>0</v>
      </c>
      <c r="AC1282" t="b">
        <v>1</v>
      </c>
      <c r="AD1282" t="n">
        <v>89.81714851098481</v>
      </c>
      <c r="AE1282" t="n">
        <v>-0</v>
      </c>
      <c r="AF1282" t="n">
        <v>0</v>
      </c>
      <c r="AG1282" t="n">
        <v>-0.05830248692592888</v>
      </c>
      <c r="AH1282" t="b">
        <v>0</v>
      </c>
      <c r="AI1282" t="b">
        <v>0</v>
      </c>
      <c r="AJ1282" t="n">
        <v>1970.907808930218</v>
      </c>
      <c r="AK1282" t="n">
        <v>0</v>
      </c>
      <c r="AL1282" t="n">
        <v>3.136202035698616</v>
      </c>
      <c r="AM1282" t="n">
        <v>0</v>
      </c>
      <c r="AN1282" t="n">
        <v>3.13659043011616</v>
      </c>
      <c r="AO1282" t="n">
        <v>0</v>
      </c>
      <c r="AP1282" t="n">
        <v>1</v>
      </c>
      <c r="AQ1282" t="n">
        <v>0</v>
      </c>
      <c r="AR1282" t="n">
        <v>0</v>
      </c>
      <c r="AS1282" t="n">
        <v>0</v>
      </c>
      <c r="AT1282" t="n">
        <v>1.172497893795376</v>
      </c>
      <c r="AU1282" t="n">
        <v>0.3686134326839011</v>
      </c>
      <c r="AV1282" t="n">
        <v>1.172497893795376</v>
      </c>
    </row>
    <row r="1283" spans="1:48">
      <c r="A1283" t="n">
        <v>1280</v>
      </c>
      <c r="B1283" t="n">
        <v>0</v>
      </c>
      <c r="C1283" t="n">
        <v>0</v>
      </c>
      <c r="D1283" t="n">
        <v>0</v>
      </c>
      <c r="E1283" t="n">
        <v>89.3</v>
      </c>
      <c r="F1283" t="n">
        <v>-0.1863754724506261</v>
      </c>
      <c r="G1283" t="n">
        <v>735.6622258999404</v>
      </c>
      <c r="H1283" t="n">
        <v>2901.451818949365</v>
      </c>
      <c r="I1283" t="n">
        <v>2.198605925041769</v>
      </c>
      <c r="J1283" t="n">
        <v>2.198605925041769</v>
      </c>
      <c r="K1283" t="n">
        <v>28.53910302001453</v>
      </c>
      <c r="L1283" t="n">
        <v>5</v>
      </c>
      <c r="M1283" t="n">
        <v>7.236080887427618</v>
      </c>
      <c r="N1283" t="n">
        <v>1955.578525971872</v>
      </c>
      <c r="O1283" t="b">
        <v>0</v>
      </c>
      <c r="P1283" t="n">
        <v>2.198605925041769</v>
      </c>
      <c r="Q1283" t="n">
        <v>0</v>
      </c>
      <c r="R1283" t="n">
        <v>0.8063579452672431</v>
      </c>
      <c r="S1283" t="n">
        <v>43.52619561856574</v>
      </c>
      <c r="T1283" t="n">
        <v>13.31421748684135</v>
      </c>
      <c r="U1283" t="n">
        <v>2.726588034440594</v>
      </c>
      <c r="V1283" t="n">
        <v>2.578192431310761</v>
      </c>
      <c r="W1283" t="n">
        <v>0</v>
      </c>
      <c r="X1283" t="n">
        <v>0</v>
      </c>
      <c r="Y1283" t="n">
        <v>-21.42817949427903</v>
      </c>
      <c r="Z1283" t="n">
        <v>96.50062373452171</v>
      </c>
      <c r="AA1283" t="n">
        <v>1955.578525971872</v>
      </c>
      <c r="AB1283" t="b">
        <v>0</v>
      </c>
      <c r="AC1283" t="b">
        <v>1</v>
      </c>
      <c r="AD1283" t="n">
        <v>89.80970817088263</v>
      </c>
      <c r="AE1283" t="n">
        <v>-0</v>
      </c>
      <c r="AF1283" t="n">
        <v>0</v>
      </c>
      <c r="AG1283" t="n">
        <v>-0.05759214214246655</v>
      </c>
      <c r="AH1283" t="b">
        <v>0</v>
      </c>
      <c r="AI1283" t="b">
        <v>0</v>
      </c>
      <c r="AJ1283" t="n">
        <v>1955.578525971872</v>
      </c>
      <c r="AK1283" t="n">
        <v>0</v>
      </c>
      <c r="AL1283" t="n">
        <v>2.726588034440594</v>
      </c>
      <c r="AM1283" t="n">
        <v>0</v>
      </c>
      <c r="AN1283" t="n">
        <v>2.726976428858138</v>
      </c>
      <c r="AO1283" t="n">
        <v>0</v>
      </c>
      <c r="AP1283" t="n">
        <v>1</v>
      </c>
      <c r="AQ1283" t="n">
        <v>0</v>
      </c>
      <c r="AR1283" t="n">
        <v>0</v>
      </c>
      <c r="AS1283" t="n">
        <v>0</v>
      </c>
      <c r="AT1283" t="n">
        <v>1.096742156740919</v>
      </c>
      <c r="AU1283" t="n">
        <v>0.3447971150351332</v>
      </c>
      <c r="AV1283" t="n">
        <v>1.096742156740919</v>
      </c>
    </row>
    <row r="1284" spans="1:48">
      <c r="A1284" t="n">
        <v>1281</v>
      </c>
      <c r="B1284" t="n">
        <v>0</v>
      </c>
      <c r="C1284" t="n">
        <v>0</v>
      </c>
      <c r="D1284" t="n">
        <v>0</v>
      </c>
      <c r="E1284" t="n">
        <v>88.7</v>
      </c>
      <c r="F1284" t="n">
        <v>-0.1579491905856525</v>
      </c>
      <c r="G1284" t="n">
        <v>730.7193665993809</v>
      </c>
      <c r="H1284" t="n">
        <v>2881.957181867958</v>
      </c>
      <c r="I1284" t="n">
        <v>3.29218706996026</v>
      </c>
      <c r="J1284" t="n">
        <v>3.29218706996026</v>
      </c>
      <c r="K1284" t="n">
        <v>43.02345357609764</v>
      </c>
      <c r="L1284" t="n">
        <v>5</v>
      </c>
      <c r="M1284" t="n">
        <v>10.90858356391928</v>
      </c>
      <c r="N1284" t="n">
        <v>1942.439140579004</v>
      </c>
      <c r="O1284" t="b">
        <v>0</v>
      </c>
      <c r="P1284" t="n">
        <v>3.29218706996026</v>
      </c>
      <c r="Q1284" t="n">
        <v>0</v>
      </c>
      <c r="R1284" t="n">
        <v>0.8541062346248026</v>
      </c>
      <c r="S1284" t="n">
        <v>43.54075781566196</v>
      </c>
      <c r="T1284" t="n">
        <v>18.94944847238596</v>
      </c>
      <c r="U1284" t="n">
        <v>3.854540496834651</v>
      </c>
      <c r="V1284" t="n">
        <v>2.764606389419669</v>
      </c>
      <c r="W1284" t="n">
        <v>0</v>
      </c>
      <c r="X1284" t="n">
        <v>0</v>
      </c>
      <c r="Y1284" t="n">
        <v>-21.42817949427903</v>
      </c>
      <c r="Z1284" t="n">
        <v>96.4554428269782</v>
      </c>
      <c r="AA1284" t="n">
        <v>1942.439140579004</v>
      </c>
      <c r="AB1284" t="b">
        <v>0</v>
      </c>
      <c r="AC1284" t="b">
        <v>1</v>
      </c>
      <c r="AD1284" t="n">
        <v>89.80226783078045</v>
      </c>
      <c r="AE1284" t="n">
        <v>-0</v>
      </c>
      <c r="AF1284" t="n">
        <v>0</v>
      </c>
      <c r="AG1284" t="n">
        <v>-0.05735653610843366</v>
      </c>
      <c r="AH1284" t="b">
        <v>0</v>
      </c>
      <c r="AI1284" t="b">
        <v>0</v>
      </c>
      <c r="AJ1284" t="n">
        <v>1942.439140579004</v>
      </c>
      <c r="AK1284" t="n">
        <v>0</v>
      </c>
      <c r="AL1284" t="n">
        <v>3.854540496834651</v>
      </c>
      <c r="AM1284" t="n">
        <v>0</v>
      </c>
      <c r="AN1284" t="n">
        <v>3.854871436456701</v>
      </c>
      <c r="AO1284" t="n">
        <v>0</v>
      </c>
      <c r="AP1284" t="n">
        <v>1</v>
      </c>
      <c r="AQ1284" t="n">
        <v>0</v>
      </c>
      <c r="AR1284" t="n">
        <v>0</v>
      </c>
      <c r="AS1284" t="n">
        <v>0</v>
      </c>
      <c r="AT1284" t="n">
        <v>1.290088725323377</v>
      </c>
      <c r="AU1284" t="n">
        <v>0.4055819938140037</v>
      </c>
      <c r="AV1284" t="n">
        <v>1.290088725323377</v>
      </c>
    </row>
    <row r="1285" spans="1:48">
      <c r="A1285" t="n">
        <v>1282</v>
      </c>
      <c r="B1285" t="n">
        <v>0</v>
      </c>
      <c r="C1285" t="n">
        <v>0</v>
      </c>
      <c r="D1285" t="n">
        <v>0</v>
      </c>
      <c r="E1285" t="n">
        <v>88.09999999999999</v>
      </c>
      <c r="F1285" t="n">
        <v>-0.1818277652067515</v>
      </c>
      <c r="G1285" t="n">
        <v>725.7765072988213</v>
      </c>
      <c r="H1285" t="n">
        <v>2862.462544786551</v>
      </c>
      <c r="I1285" t="n">
        <v>2.195908788249218</v>
      </c>
      <c r="J1285" t="n">
        <v>2.195908788249218</v>
      </c>
      <c r="K1285" t="n">
        <v>28.89234369375114</v>
      </c>
      <c r="L1285" t="n">
        <v>5</v>
      </c>
      <c r="M1285" t="n">
        <v>7.325644952776657</v>
      </c>
      <c r="N1285" t="n">
        <v>1929.299755186136</v>
      </c>
      <c r="O1285" t="b">
        <v>0</v>
      </c>
      <c r="P1285" t="n">
        <v>2.195908788249218</v>
      </c>
      <c r="Q1285" t="n">
        <v>0</v>
      </c>
      <c r="R1285" t="n">
        <v>0.8087230593448683</v>
      </c>
      <c r="S1285" t="n">
        <v>43.55718643499005</v>
      </c>
      <c r="T1285" t="n">
        <v>13.43959381384446</v>
      </c>
      <c r="U1285" t="n">
        <v>2.715279059840439</v>
      </c>
      <c r="V1285" t="n">
        <v>2.570684388359801</v>
      </c>
      <c r="W1285" t="n">
        <v>0</v>
      </c>
      <c r="X1285" t="n">
        <v>0</v>
      </c>
      <c r="Y1285" t="n">
        <v>-21.42817949427903</v>
      </c>
      <c r="Z1285" t="n">
        <v>96.39615608329163</v>
      </c>
      <c r="AA1285" t="n">
        <v>1929.299755186136</v>
      </c>
      <c r="AB1285" t="b">
        <v>0</v>
      </c>
      <c r="AC1285" t="b">
        <v>1</v>
      </c>
      <c r="AD1285" t="n">
        <v>89.79482749067827</v>
      </c>
      <c r="AE1285" t="n">
        <v>-0</v>
      </c>
      <c r="AF1285" t="n">
        <v>0</v>
      </c>
      <c r="AG1285" t="n">
        <v>-0.05767689797455861</v>
      </c>
      <c r="AH1285" t="b">
        <v>0</v>
      </c>
      <c r="AI1285" t="b">
        <v>0</v>
      </c>
      <c r="AJ1285" t="n">
        <v>1929.299755186136</v>
      </c>
      <c r="AK1285" t="n">
        <v>0</v>
      </c>
      <c r="AL1285" t="n">
        <v>2.715279059840439</v>
      </c>
      <c r="AM1285" t="n">
        <v>0</v>
      </c>
      <c r="AN1285" t="n">
        <v>2.715667454257984</v>
      </c>
      <c r="AO1285" t="n">
        <v>0</v>
      </c>
      <c r="AP1285" t="n">
        <v>1</v>
      </c>
      <c r="AQ1285" t="n">
        <v>0</v>
      </c>
      <c r="AR1285" t="n">
        <v>0</v>
      </c>
      <c r="AS1285" t="n">
        <v>0</v>
      </c>
      <c r="AT1285" t="n">
        <v>1.087178474628922</v>
      </c>
      <c r="AU1285" t="n">
        <v>0.3417904557387231</v>
      </c>
      <c r="AV1285" t="n">
        <v>1.087178474628922</v>
      </c>
    </row>
    <row r="1286" spans="1:48">
      <c r="A1286" t="n">
        <v>1283</v>
      </c>
      <c r="B1286" t="n">
        <v>0</v>
      </c>
      <c r="C1286" t="n">
        <v>0</v>
      </c>
      <c r="D1286" t="n">
        <v>0</v>
      </c>
      <c r="E1286" t="n">
        <v>87.40000000000001</v>
      </c>
      <c r="F1286" t="n">
        <v>-0.1980730819206631</v>
      </c>
      <c r="G1286" t="n">
        <v>720.0098381148354</v>
      </c>
      <c r="H1286" t="n">
        <v>2839.718801524911</v>
      </c>
      <c r="I1286" t="n">
        <v>1.415216174563281</v>
      </c>
      <c r="J1286" t="n">
        <v>1.415216174563281</v>
      </c>
      <c r="K1286" t="n">
        <v>18.76963100796619</v>
      </c>
      <c r="L1286" t="n">
        <v>5</v>
      </c>
      <c r="M1286" t="n">
        <v>4.759034231228751</v>
      </c>
      <c r="N1286" t="n">
        <v>1913.97047222779</v>
      </c>
      <c r="O1286" t="b">
        <v>0</v>
      </c>
      <c r="P1286" t="n">
        <v>1.415216174563281</v>
      </c>
      <c r="Q1286" t="n">
        <v>0</v>
      </c>
      <c r="R1286" t="n">
        <v>0.7440329189574435</v>
      </c>
      <c r="S1286" t="n">
        <v>43.57155312570018</v>
      </c>
      <c r="T1286" t="n">
        <v>9.490012429290385</v>
      </c>
      <c r="U1286" t="n">
        <v>1.902088118018106</v>
      </c>
      <c r="V1286" t="n">
        <v>2.42913078058304</v>
      </c>
      <c r="W1286" t="n">
        <v>0</v>
      </c>
      <c r="X1286" t="n">
        <v>0</v>
      </c>
      <c r="Y1286" t="n">
        <v>-21.42817949427903</v>
      </c>
      <c r="Z1286" t="n">
        <v>96.33686933960506</v>
      </c>
      <c r="AA1286" t="n">
        <v>1913.97047222779</v>
      </c>
      <c r="AB1286" t="b">
        <v>0</v>
      </c>
      <c r="AC1286" t="b">
        <v>1</v>
      </c>
      <c r="AD1286" t="n">
        <v>89.78738715057609</v>
      </c>
      <c r="AE1286" t="n">
        <v>-0</v>
      </c>
      <c r="AF1286" t="n">
        <v>0</v>
      </c>
      <c r="AG1286" t="n">
        <v>-0.05488611880549443</v>
      </c>
      <c r="AH1286" t="b">
        <v>0</v>
      </c>
      <c r="AI1286" t="b">
        <v>0</v>
      </c>
      <c r="AJ1286" t="n">
        <v>1913.97047222779</v>
      </c>
      <c r="AK1286" t="n">
        <v>0</v>
      </c>
      <c r="AL1286" t="n">
        <v>1.902088118018106</v>
      </c>
      <c r="AM1286" t="n">
        <v>0</v>
      </c>
      <c r="AN1286" t="n">
        <v>1.902538563614784</v>
      </c>
      <c r="AO1286" t="n">
        <v>0</v>
      </c>
      <c r="AP1286" t="n">
        <v>1</v>
      </c>
      <c r="AQ1286" t="n">
        <v>0</v>
      </c>
      <c r="AR1286" t="n">
        <v>0</v>
      </c>
      <c r="AS1286" t="n">
        <v>0</v>
      </c>
      <c r="AT1286" t="n">
        <v>0.9406827494956455</v>
      </c>
      <c r="AU1286" t="n">
        <v>0.2957346867683454</v>
      </c>
      <c r="AV1286" t="n">
        <v>0.9406827494956455</v>
      </c>
    </row>
    <row r="1287" spans="1:48">
      <c r="A1287" t="n">
        <v>1284</v>
      </c>
      <c r="B1287" t="n">
        <v>0</v>
      </c>
      <c r="C1287" t="n">
        <v>0</v>
      </c>
      <c r="D1287" t="n">
        <v>0</v>
      </c>
      <c r="E1287" t="n">
        <v>86.7</v>
      </c>
      <c r="F1287" t="n">
        <v>-0.1925465737772498</v>
      </c>
      <c r="G1287" t="n">
        <v>714.2431689308493</v>
      </c>
      <c r="H1287" t="n">
        <v>2816.97505826327</v>
      </c>
      <c r="I1287" t="n">
        <v>1.538561987474832</v>
      </c>
      <c r="J1287" t="n">
        <v>1.538561987474832</v>
      </c>
      <c r="K1287" t="n">
        <v>20.57028386506987</v>
      </c>
      <c r="L1287" t="n">
        <v>5</v>
      </c>
      <c r="M1287" t="n">
        <v>5.215589215281407</v>
      </c>
      <c r="N1287" t="n">
        <v>1898.641189269444</v>
      </c>
      <c r="O1287" t="b">
        <v>0</v>
      </c>
      <c r="P1287" t="n">
        <v>1.538561987474832</v>
      </c>
      <c r="Q1287" t="n">
        <v>0</v>
      </c>
      <c r="R1287" t="n">
        <v>0.7598218482867012</v>
      </c>
      <c r="S1287" t="n">
        <v>43.58394356567101</v>
      </c>
      <c r="T1287" t="n">
        <v>10.18431221494005</v>
      </c>
      <c r="U1287" t="n">
        <v>2.024898324448143</v>
      </c>
      <c r="V1287" t="n">
        <v>2.446049284255473</v>
      </c>
      <c r="W1287" t="n">
        <v>0</v>
      </c>
      <c r="X1287" t="n">
        <v>0</v>
      </c>
      <c r="Y1287" t="n">
        <v>-21.42817949427903</v>
      </c>
      <c r="Z1287" t="n">
        <v>96.27758259591849</v>
      </c>
      <c r="AA1287" t="n">
        <v>1898.641189269444</v>
      </c>
      <c r="AB1287" t="b">
        <v>0</v>
      </c>
      <c r="AC1287" t="b">
        <v>1</v>
      </c>
      <c r="AD1287" t="n">
        <v>89.77994681047392</v>
      </c>
      <c r="AE1287" t="n">
        <v>-0</v>
      </c>
      <c r="AF1287" t="n">
        <v>0</v>
      </c>
      <c r="AG1287" t="n">
        <v>-0.05481404520552163</v>
      </c>
      <c r="AH1287" t="b">
        <v>0</v>
      </c>
      <c r="AI1287" t="b">
        <v>0</v>
      </c>
      <c r="AJ1287" t="n">
        <v>1898.641189269444</v>
      </c>
      <c r="AK1287" t="n">
        <v>0</v>
      </c>
      <c r="AL1287" t="n">
        <v>2.024898324448143</v>
      </c>
      <c r="AM1287" t="n">
        <v>0</v>
      </c>
      <c r="AN1287" t="n">
        <v>2.025348770044822</v>
      </c>
      <c r="AO1287" t="n">
        <v>0</v>
      </c>
      <c r="AP1287" t="n">
        <v>1</v>
      </c>
      <c r="AQ1287" t="n">
        <v>0</v>
      </c>
      <c r="AR1287" t="n">
        <v>0</v>
      </c>
      <c r="AS1287" t="n">
        <v>0</v>
      </c>
      <c r="AT1287" t="n">
        <v>0.9575576245547127</v>
      </c>
      <c r="AU1287" t="n">
        <v>0.3010398610075072</v>
      </c>
      <c r="AV1287" t="n">
        <v>0.9575576245547127</v>
      </c>
    </row>
    <row r="1288" spans="1:48">
      <c r="A1288" t="n">
        <v>1285</v>
      </c>
      <c r="B1288" t="n">
        <v>0</v>
      </c>
      <c r="C1288" t="n">
        <v>0</v>
      </c>
      <c r="D1288" t="n">
        <v>0</v>
      </c>
      <c r="E1288" t="n">
        <v>86</v>
      </c>
      <c r="F1288" t="n">
        <v>-0.1984072896370144</v>
      </c>
      <c r="G1288" t="n">
        <v>708.4764997468631</v>
      </c>
      <c r="H1288" t="n">
        <v>2794.231315001628</v>
      </c>
      <c r="I1288" t="n">
        <v>1.198115480145248</v>
      </c>
      <c r="J1288" t="n">
        <v>1.198115480145248</v>
      </c>
      <c r="K1288" t="n">
        <v>16.14896198771596</v>
      </c>
      <c r="L1288" t="n">
        <v>5</v>
      </c>
      <c r="M1288" t="n">
        <v>4.094564398508104</v>
      </c>
      <c r="N1288" t="n">
        <v>1883.311906311097</v>
      </c>
      <c r="O1288" t="b">
        <v>0</v>
      </c>
      <c r="P1288" t="n">
        <v>1.198115480145248</v>
      </c>
      <c r="Q1288" t="n">
        <v>0</v>
      </c>
      <c r="R1288" t="n">
        <v>0.7184846608453416</v>
      </c>
      <c r="S1288" t="n">
        <v>43.59658302000823</v>
      </c>
      <c r="T1288" t="n">
        <v>8.455325066542169</v>
      </c>
      <c r="U1288" t="n">
        <v>1.667558885301171</v>
      </c>
      <c r="V1288" t="n">
        <v>2.380303703770503</v>
      </c>
      <c r="W1288" t="n">
        <v>0</v>
      </c>
      <c r="X1288" t="n">
        <v>0</v>
      </c>
      <c r="Y1288" t="n">
        <v>-21.42817949427903</v>
      </c>
      <c r="Z1288" t="n">
        <v>96.21829585223192</v>
      </c>
      <c r="AA1288" t="n">
        <v>1883.311906311097</v>
      </c>
      <c r="AB1288" t="b">
        <v>0</v>
      </c>
      <c r="AC1288" t="b">
        <v>1</v>
      </c>
      <c r="AD1288" t="n">
        <v>89.77250647037174</v>
      </c>
      <c r="AE1288" t="n">
        <v>-0</v>
      </c>
      <c r="AF1288" t="n">
        <v>0</v>
      </c>
      <c r="AG1288" t="n">
        <v>-0.05753006712406827</v>
      </c>
      <c r="AH1288" t="b">
        <v>0</v>
      </c>
      <c r="AI1288" t="b">
        <v>0</v>
      </c>
      <c r="AJ1288" t="n">
        <v>1883.311906311097</v>
      </c>
      <c r="AK1288" t="n">
        <v>0</v>
      </c>
      <c r="AL1288" t="n">
        <v>1.667558885301171</v>
      </c>
      <c r="AM1288" t="n">
        <v>0</v>
      </c>
      <c r="AN1288" t="n">
        <v>1.66800933089785</v>
      </c>
      <c r="AO1288" t="n">
        <v>0</v>
      </c>
      <c r="AP1288" t="n">
        <v>1</v>
      </c>
      <c r="AQ1288" t="n">
        <v>0</v>
      </c>
      <c r="AR1288" t="n">
        <v>0</v>
      </c>
      <c r="AS1288" t="n">
        <v>0</v>
      </c>
      <c r="AT1288" t="n">
        <v>0.8904538179310151</v>
      </c>
      <c r="AU1288" t="n">
        <v>0.2799435634050872</v>
      </c>
      <c r="AV1288" t="n">
        <v>0.8904538179310151</v>
      </c>
    </row>
    <row r="1289" spans="1:48">
      <c r="A1289" t="n">
        <v>1286</v>
      </c>
      <c r="B1289" t="n">
        <v>0</v>
      </c>
      <c r="C1289" t="n">
        <v>0</v>
      </c>
      <c r="D1289" t="n">
        <v>0</v>
      </c>
      <c r="E1289" t="n">
        <v>85.3</v>
      </c>
      <c r="F1289" t="n">
        <v>-0.1804909343413748</v>
      </c>
      <c r="G1289" t="n">
        <v>702.709830562877</v>
      </c>
      <c r="H1289" t="n">
        <v>2771.487571739987</v>
      </c>
      <c r="I1289" t="n">
        <v>1.821169454483862</v>
      </c>
      <c r="J1289" t="n">
        <v>1.821169454483862</v>
      </c>
      <c r="K1289" t="n">
        <v>24.74831928765586</v>
      </c>
      <c r="L1289" t="n">
        <v>5</v>
      </c>
      <c r="M1289" t="n">
        <v>6.274928825470552</v>
      </c>
      <c r="N1289" t="n">
        <v>1867.982623352751</v>
      </c>
      <c r="O1289" t="b">
        <v>0</v>
      </c>
      <c r="P1289" t="n">
        <v>1.821169454483862</v>
      </c>
      <c r="Q1289" t="n">
        <v>0</v>
      </c>
      <c r="R1289" t="n">
        <v>0.7891468467772852</v>
      </c>
      <c r="S1289" t="n">
        <v>43.60811969270532</v>
      </c>
      <c r="T1289" t="n">
        <v>11.79752977357703</v>
      </c>
      <c r="U1289" t="n">
        <v>2.307770045487917</v>
      </c>
      <c r="V1289" t="n">
        <v>2.487546352997576</v>
      </c>
      <c r="W1289" t="n">
        <v>0</v>
      </c>
      <c r="X1289" t="n">
        <v>0</v>
      </c>
      <c r="Y1289" t="n">
        <v>-21.42817949427903</v>
      </c>
      <c r="Z1289" t="n">
        <v>96.15900910854535</v>
      </c>
      <c r="AA1289" t="n">
        <v>1867.982623352751</v>
      </c>
      <c r="AB1289" t="b">
        <v>0</v>
      </c>
      <c r="AC1289" t="b">
        <v>1</v>
      </c>
      <c r="AD1289" t="n">
        <v>89.76506613026956</v>
      </c>
      <c r="AE1289" t="n">
        <v>-0</v>
      </c>
      <c r="AF1289" t="n">
        <v>0</v>
      </c>
      <c r="AG1289" t="n">
        <v>-0.05712872151986798</v>
      </c>
      <c r="AH1289" t="b">
        <v>0</v>
      </c>
      <c r="AI1289" t="b">
        <v>0</v>
      </c>
      <c r="AJ1289" t="n">
        <v>1867.982623352751</v>
      </c>
      <c r="AK1289" t="n">
        <v>0</v>
      </c>
      <c r="AL1289" t="n">
        <v>2.307770045487917</v>
      </c>
      <c r="AM1289" t="n">
        <v>0</v>
      </c>
      <c r="AN1289" t="n">
        <v>2.308158439905461</v>
      </c>
      <c r="AO1289" t="n">
        <v>0</v>
      </c>
      <c r="AP1289" t="n">
        <v>1</v>
      </c>
      <c r="AQ1289" t="n">
        <v>0</v>
      </c>
      <c r="AR1289" t="n">
        <v>0</v>
      </c>
      <c r="AS1289" t="n">
        <v>0</v>
      </c>
      <c r="AT1289" t="n">
        <v>0.9981889513754159</v>
      </c>
      <c r="AU1289" t="n">
        <v>0.3138136603747705</v>
      </c>
      <c r="AV1289" t="n">
        <v>0.9981889513754159</v>
      </c>
    </row>
    <row r="1290" spans="1:48">
      <c r="A1290" t="n">
        <v>1287</v>
      </c>
      <c r="B1290" t="n">
        <v>0</v>
      </c>
      <c r="C1290" t="n">
        <v>0</v>
      </c>
      <c r="D1290" t="n">
        <v>0</v>
      </c>
      <c r="E1290" t="n">
        <v>84.7</v>
      </c>
      <c r="F1290" t="n">
        <v>-0.1629623063308099</v>
      </c>
      <c r="G1290" t="n">
        <v>697.7669712623175</v>
      </c>
      <c r="H1290" t="n">
        <v>2751.99293465858</v>
      </c>
      <c r="I1290" t="n">
        <v>2.434332004267999</v>
      </c>
      <c r="J1290" t="n">
        <v>2.434332004267999</v>
      </c>
      <c r="K1290" t="n">
        <v>33.31507402006858</v>
      </c>
      <c r="L1290" t="n">
        <v>5</v>
      </c>
      <c r="M1290" t="n">
        <v>8.44702688135613</v>
      </c>
      <c r="N1290" t="n">
        <v>1854.843237959883</v>
      </c>
      <c r="O1290" t="b">
        <v>0</v>
      </c>
      <c r="P1290" t="n">
        <v>2.434332004267999</v>
      </c>
      <c r="Q1290" t="n">
        <v>0</v>
      </c>
      <c r="R1290" t="n">
        <v>0.8284448202368389</v>
      </c>
      <c r="S1290" t="n">
        <v>43.62125409415133</v>
      </c>
      <c r="T1290" t="n">
        <v>15.12796088131701</v>
      </c>
      <c r="U1290" t="n">
        <v>2.938435904001504</v>
      </c>
      <c r="V1290" t="n">
        <v>2.59528004844441</v>
      </c>
      <c r="W1290" t="n">
        <v>0</v>
      </c>
      <c r="X1290" t="n">
        <v>0</v>
      </c>
      <c r="Y1290" t="n">
        <v>-21.42817949427903</v>
      </c>
      <c r="Z1290" t="n">
        <v>96.11382820100184</v>
      </c>
      <c r="AA1290" t="n">
        <v>1854.843237959883</v>
      </c>
      <c r="AB1290" t="b">
        <v>0</v>
      </c>
      <c r="AC1290" t="b">
        <v>1</v>
      </c>
      <c r="AD1290" t="n">
        <v>89.75762579016738</v>
      </c>
      <c r="AE1290" t="n">
        <v>-0</v>
      </c>
      <c r="AF1290" t="n">
        <v>0</v>
      </c>
      <c r="AG1290" t="n">
        <v>-0.05754827380412419</v>
      </c>
      <c r="AH1290" t="b">
        <v>0</v>
      </c>
      <c r="AI1290" t="b">
        <v>0</v>
      </c>
      <c r="AJ1290" t="n">
        <v>1854.843237959883</v>
      </c>
      <c r="AK1290" t="n">
        <v>0</v>
      </c>
      <c r="AL1290" t="n">
        <v>2.938435904001504</v>
      </c>
      <c r="AM1290" t="n">
        <v>0</v>
      </c>
      <c r="AN1290" t="n">
        <v>2.938766843623554</v>
      </c>
      <c r="AO1290" t="n">
        <v>0</v>
      </c>
      <c r="AP1290" t="n">
        <v>1</v>
      </c>
      <c r="AQ1290" t="n">
        <v>0</v>
      </c>
      <c r="AR1290" t="n">
        <v>0</v>
      </c>
      <c r="AS1290" t="n">
        <v>0</v>
      </c>
      <c r="AT1290" t="n">
        <v>1.105533984166678</v>
      </c>
      <c r="AU1290" t="n">
        <v>0.3475611163217223</v>
      </c>
      <c r="AV1290" t="n">
        <v>1.105533984166678</v>
      </c>
    </row>
    <row r="1291" spans="1:48">
      <c r="A1291" t="n">
        <v>1288</v>
      </c>
      <c r="B1291" t="n">
        <v>0</v>
      </c>
      <c r="C1291" t="n">
        <v>0</v>
      </c>
      <c r="D1291" t="n">
        <v>0</v>
      </c>
      <c r="E1291" t="n">
        <v>84.09999999999999</v>
      </c>
      <c r="F1291" t="n">
        <v>-0.1676598403353804</v>
      </c>
      <c r="G1291" t="n">
        <v>692.8241119617579</v>
      </c>
      <c r="H1291" t="n">
        <v>2732.498297577173</v>
      </c>
      <c r="I1291" t="n">
        <v>2.156697074608823</v>
      </c>
      <c r="J1291" t="n">
        <v>2.156697074608823</v>
      </c>
      <c r="K1291" t="n">
        <v>29.72607282999159</v>
      </c>
      <c r="L1291" t="n">
        <v>5</v>
      </c>
      <c r="M1291" t="n">
        <v>7.537036721600302</v>
      </c>
      <c r="N1291" t="n">
        <v>1841.703852567015</v>
      </c>
      <c r="O1291" t="b">
        <v>0</v>
      </c>
      <c r="P1291" t="n">
        <v>2.156697074608823</v>
      </c>
      <c r="Q1291" t="n">
        <v>0</v>
      </c>
      <c r="R1291" t="n">
        <v>0.8148120823109859</v>
      </c>
      <c r="S1291" t="n">
        <v>43.6355385424857</v>
      </c>
      <c r="T1291" t="n">
        <v>13.72408105801858</v>
      </c>
      <c r="U1291" t="n">
        <v>2.646864376988565</v>
      </c>
      <c r="V1291" t="n">
        <v>2.541533993329702</v>
      </c>
      <c r="W1291" t="n">
        <v>0</v>
      </c>
      <c r="X1291" t="n">
        <v>0</v>
      </c>
      <c r="Y1291" t="n">
        <v>-21.42817949427903</v>
      </c>
      <c r="Z1291" t="n">
        <v>96.05454145731527</v>
      </c>
      <c r="AA1291" t="n">
        <v>1841.703852567015</v>
      </c>
      <c r="AB1291" t="b">
        <v>0</v>
      </c>
      <c r="AC1291" t="b">
        <v>1</v>
      </c>
      <c r="AD1291" t="n">
        <v>89.7501854500652</v>
      </c>
      <c r="AE1291" t="n">
        <v>-0</v>
      </c>
      <c r="AF1291" t="n">
        <v>0</v>
      </c>
      <c r="AG1291" t="n">
        <v>-0.05870006657594251</v>
      </c>
      <c r="AH1291" t="b">
        <v>0</v>
      </c>
      <c r="AI1291" t="b">
        <v>0</v>
      </c>
      <c r="AJ1291" t="n">
        <v>1841.703852567015</v>
      </c>
      <c r="AK1291" t="n">
        <v>0</v>
      </c>
      <c r="AL1291" t="n">
        <v>2.646864376988565</v>
      </c>
      <c r="AM1291" t="n">
        <v>0</v>
      </c>
      <c r="AN1291" t="n">
        <v>2.647195316610615</v>
      </c>
      <c r="AO1291" t="n">
        <v>0</v>
      </c>
      <c r="AP1291" t="n">
        <v>1</v>
      </c>
      <c r="AQ1291" t="n">
        <v>0</v>
      </c>
      <c r="AR1291" t="n">
        <v>0</v>
      </c>
      <c r="AS1291" t="n">
        <v>0</v>
      </c>
      <c r="AT1291" t="n">
        <v>1.050490820531544</v>
      </c>
      <c r="AU1291" t="n">
        <v>0.3302564801251907</v>
      </c>
      <c r="AV1291" t="n">
        <v>1.050490820531544</v>
      </c>
    </row>
    <row r="1292" spans="1:48">
      <c r="A1292" t="n">
        <v>1289</v>
      </c>
      <c r="B1292" t="n">
        <v>0</v>
      </c>
      <c r="C1292" t="n">
        <v>0</v>
      </c>
      <c r="D1292" t="n">
        <v>0</v>
      </c>
      <c r="E1292" t="n">
        <v>83.5</v>
      </c>
      <c r="F1292" t="n">
        <v>-0.1663983323276792</v>
      </c>
      <c r="G1292" t="n">
        <v>687.8812526611985</v>
      </c>
      <c r="H1292" t="n">
        <v>2713.003660495767</v>
      </c>
      <c r="I1292" t="n">
        <v>2.118172054051561</v>
      </c>
      <c r="J1292" t="n">
        <v>2.118172054051561</v>
      </c>
      <c r="K1292" t="n">
        <v>29.40486179123647</v>
      </c>
      <c r="L1292" t="n">
        <v>5</v>
      </c>
      <c r="M1292" t="n">
        <v>7.455593760455494</v>
      </c>
      <c r="N1292" t="n">
        <v>1828.564467174147</v>
      </c>
      <c r="O1292" t="b">
        <v>0</v>
      </c>
      <c r="P1292" t="n">
        <v>2.118172054051561</v>
      </c>
      <c r="Q1292" t="n">
        <v>0</v>
      </c>
      <c r="R1292" t="n">
        <v>0.8137850893910528</v>
      </c>
      <c r="S1292" t="n">
        <v>43.64919951527079</v>
      </c>
      <c r="T1292" t="n">
        <v>13.5929153224498</v>
      </c>
      <c r="U1292" t="n">
        <v>2.602864173434988</v>
      </c>
      <c r="V1292" t="n">
        <v>2.531203511684978</v>
      </c>
      <c r="W1292" t="n">
        <v>0</v>
      </c>
      <c r="X1292" t="n">
        <v>0</v>
      </c>
      <c r="Y1292" t="n">
        <v>-21.42817949427903</v>
      </c>
      <c r="Z1292" t="n">
        <v>95.99586565666949</v>
      </c>
      <c r="AA1292" t="n">
        <v>1828.564467174147</v>
      </c>
      <c r="AB1292" t="b">
        <v>0</v>
      </c>
      <c r="AC1292" t="b">
        <v>1</v>
      </c>
      <c r="AD1292" t="n">
        <v>89.74274510996302</v>
      </c>
      <c r="AE1292" t="n">
        <v>-0</v>
      </c>
      <c r="AF1292" t="n">
        <v>0</v>
      </c>
      <c r="AG1292" t="n">
        <v>-0.05750929315114178</v>
      </c>
      <c r="AH1292" t="b">
        <v>0</v>
      </c>
      <c r="AI1292" t="b">
        <v>0</v>
      </c>
      <c r="AJ1292" t="n">
        <v>1828.564467174147</v>
      </c>
      <c r="AK1292" t="n">
        <v>0</v>
      </c>
      <c r="AL1292" t="n">
        <v>2.602864173434988</v>
      </c>
      <c r="AM1292" t="n">
        <v>0</v>
      </c>
      <c r="AN1292" t="n">
        <v>2.603195113057038</v>
      </c>
      <c r="AO1292" t="n">
        <v>0</v>
      </c>
      <c r="AP1292" t="n">
        <v>1</v>
      </c>
      <c r="AQ1292" t="n">
        <v>0</v>
      </c>
      <c r="AR1292" t="n">
        <v>0</v>
      </c>
      <c r="AS1292" t="n">
        <v>0</v>
      </c>
      <c r="AT1292" t="n">
        <v>1.039096363736145</v>
      </c>
      <c r="AU1292" t="n">
        <v>0.3266742563488012</v>
      </c>
      <c r="AV1292" t="n">
        <v>1.039096363736145</v>
      </c>
    </row>
    <row r="1293" spans="1:48">
      <c r="A1293" t="n">
        <v>1290</v>
      </c>
      <c r="B1293" t="n">
        <v>0</v>
      </c>
      <c r="C1293" t="n">
        <v>0</v>
      </c>
      <c r="D1293" t="n">
        <v>0</v>
      </c>
      <c r="E1293" t="n">
        <v>82.90000000000001</v>
      </c>
      <c r="F1293" t="n">
        <v>-0.166746830353901</v>
      </c>
      <c r="G1293" t="n">
        <v>682.938393360639</v>
      </c>
      <c r="H1293" t="n">
        <v>2693.50902341436</v>
      </c>
      <c r="I1293" t="n">
        <v>2.017462514149416</v>
      </c>
      <c r="J1293" t="n">
        <v>2.017462514149416</v>
      </c>
      <c r="K1293" t="n">
        <v>28.20949603223654</v>
      </c>
      <c r="L1293" t="n">
        <v>5</v>
      </c>
      <c r="M1293" t="n">
        <v>7.152509135962613</v>
      </c>
      <c r="N1293" t="n">
        <v>1815.425081781279</v>
      </c>
      <c r="O1293" t="b">
        <v>0</v>
      </c>
      <c r="P1293" t="n">
        <v>2.017462514149416</v>
      </c>
      <c r="Q1293" t="n">
        <v>0</v>
      </c>
      <c r="R1293" t="n">
        <v>0.8087635981524514</v>
      </c>
      <c r="S1293" t="n">
        <v>43.66269086856948</v>
      </c>
      <c r="T1293" t="n">
        <v>13.12130192708626</v>
      </c>
      <c r="U1293" t="n">
        <v>2.494502124920224</v>
      </c>
      <c r="V1293" t="n">
        <v>2.509270568091285</v>
      </c>
      <c r="W1293" t="n">
        <v>0</v>
      </c>
      <c r="X1293" t="n">
        <v>0</v>
      </c>
      <c r="Y1293" t="n">
        <v>-21.42817949427903</v>
      </c>
      <c r="Z1293" t="n">
        <v>95.93718985602372</v>
      </c>
      <c r="AA1293" t="n">
        <v>1815.425081781279</v>
      </c>
      <c r="AB1293" t="b">
        <v>0</v>
      </c>
      <c r="AC1293" t="b">
        <v>1</v>
      </c>
      <c r="AD1293" t="n">
        <v>89.73530476986085</v>
      </c>
      <c r="AE1293" t="n">
        <v>-0</v>
      </c>
      <c r="AF1293" t="n">
        <v>0</v>
      </c>
      <c r="AG1293" t="n">
        <v>-0.0589269055703493</v>
      </c>
      <c r="AH1293" t="b">
        <v>0</v>
      </c>
      <c r="AI1293" t="b">
        <v>0</v>
      </c>
      <c r="AJ1293" t="n">
        <v>1815.425081781279</v>
      </c>
      <c r="AK1293" t="n">
        <v>0</v>
      </c>
      <c r="AL1293" t="n">
        <v>2.494502124920224</v>
      </c>
      <c r="AM1293" t="n">
        <v>0</v>
      </c>
      <c r="AN1293" t="n">
        <v>2.494833064542274</v>
      </c>
      <c r="AO1293" t="n">
        <v>0</v>
      </c>
      <c r="AP1293" t="n">
        <v>1</v>
      </c>
      <c r="AQ1293" t="n">
        <v>0</v>
      </c>
      <c r="AR1293" t="n">
        <v>0</v>
      </c>
      <c r="AS1293" t="n">
        <v>0</v>
      </c>
      <c r="AT1293" t="n">
        <v>1.016311422666972</v>
      </c>
      <c r="AU1293" t="n">
        <v>0.3195110576893809</v>
      </c>
      <c r="AV1293" t="n">
        <v>1.016311422666972</v>
      </c>
    </row>
    <row r="1294" spans="1:48">
      <c r="A1294" t="n">
        <v>1291</v>
      </c>
      <c r="B1294" t="n">
        <v>0</v>
      </c>
      <c r="C1294" t="n">
        <v>0</v>
      </c>
      <c r="D1294" t="n">
        <v>0</v>
      </c>
      <c r="E1294" t="n">
        <v>82.3</v>
      </c>
      <c r="F1294" t="n">
        <v>-0.1666143462567256</v>
      </c>
      <c r="G1294" t="n">
        <v>677.9955340600794</v>
      </c>
      <c r="H1294" t="n">
        <v>2674.014386332953</v>
      </c>
      <c r="I1294" t="n">
        <v>1.937165911987498</v>
      </c>
      <c r="J1294" t="n">
        <v>1.937165911987498</v>
      </c>
      <c r="K1294" t="n">
        <v>27.28420896541859</v>
      </c>
      <c r="L1294" t="n">
        <v>5</v>
      </c>
      <c r="M1294" t="n">
        <v>6.917902881698426</v>
      </c>
      <c r="N1294" t="n">
        <v>1802.285696388411</v>
      </c>
      <c r="O1294" t="b">
        <v>0</v>
      </c>
      <c r="P1294" t="n">
        <v>1.937165911987498</v>
      </c>
      <c r="Q1294" t="n">
        <v>0</v>
      </c>
      <c r="R1294" t="n">
        <v>0.8047075553411439</v>
      </c>
      <c r="S1294" t="n">
        <v>43.67588728057704</v>
      </c>
      <c r="T1294" t="n">
        <v>12.75488318076347</v>
      </c>
      <c r="U1294" t="n">
        <v>2.407291815678635</v>
      </c>
      <c r="V1294" t="n">
        <v>2.490932317709422</v>
      </c>
      <c r="W1294" t="n">
        <v>0</v>
      </c>
      <c r="X1294" t="n">
        <v>0</v>
      </c>
      <c r="Y1294" t="n">
        <v>-21.42817949427903</v>
      </c>
      <c r="Z1294" t="n">
        <v>95.87851405537795</v>
      </c>
      <c r="AA1294" t="n">
        <v>1802.285696388411</v>
      </c>
      <c r="AB1294" t="b">
        <v>0</v>
      </c>
      <c r="AC1294" t="b">
        <v>1</v>
      </c>
      <c r="AD1294" t="n">
        <v>89.72786442975867</v>
      </c>
      <c r="AE1294" t="n">
        <v>-0</v>
      </c>
      <c r="AF1294" t="n">
        <v>0</v>
      </c>
      <c r="AG1294" t="n">
        <v>-0.0594515438415078</v>
      </c>
      <c r="AH1294" t="b">
        <v>0</v>
      </c>
      <c r="AI1294" t="b">
        <v>0</v>
      </c>
      <c r="AJ1294" t="n">
        <v>1802.285696388411</v>
      </c>
      <c r="AK1294" t="n">
        <v>0</v>
      </c>
      <c r="AL1294" t="n">
        <v>2.407291815678635</v>
      </c>
      <c r="AM1294" t="n">
        <v>0</v>
      </c>
      <c r="AN1294" t="n">
        <v>2.407622755300685</v>
      </c>
      <c r="AO1294" t="n">
        <v>0</v>
      </c>
      <c r="AP1294" t="n">
        <v>1</v>
      </c>
      <c r="AQ1294" t="n">
        <v>0</v>
      </c>
      <c r="AR1294" t="n">
        <v>0</v>
      </c>
      <c r="AS1294" t="n">
        <v>0</v>
      </c>
      <c r="AT1294" t="n">
        <v>0.9972423713243304</v>
      </c>
      <c r="AU1294" t="n">
        <v>0.3135160716764989</v>
      </c>
      <c r="AV1294" t="n">
        <v>0.9972423713243304</v>
      </c>
    </row>
    <row r="1295" spans="1:48">
      <c r="A1295" t="n">
        <v>1292</v>
      </c>
      <c r="B1295" t="n">
        <v>0</v>
      </c>
      <c r="C1295" t="n">
        <v>0</v>
      </c>
      <c r="D1295" t="n">
        <v>0</v>
      </c>
      <c r="E1295" t="n">
        <v>81.7</v>
      </c>
      <c r="F1295" t="n">
        <v>-0.1667957846191825</v>
      </c>
      <c r="G1295" t="n">
        <v>673.05267475952</v>
      </c>
      <c r="H1295" t="n">
        <v>2654.519749251547</v>
      </c>
      <c r="I1295" t="n">
        <v>1.846204016738453</v>
      </c>
      <c r="J1295" t="n">
        <v>1.846204016738453</v>
      </c>
      <c r="K1295" t="n">
        <v>26.1940118126733</v>
      </c>
      <c r="L1295" t="n">
        <v>5</v>
      </c>
      <c r="M1295" t="n">
        <v>6.641483725322844</v>
      </c>
      <c r="N1295" t="n">
        <v>1789.146310995543</v>
      </c>
      <c r="O1295" t="b">
        <v>0</v>
      </c>
      <c r="P1295" t="n">
        <v>1.846204016738453</v>
      </c>
      <c r="Q1295" t="n">
        <v>0</v>
      </c>
      <c r="R1295" t="n">
        <v>0.799548600145373</v>
      </c>
      <c r="S1295" t="n">
        <v>43.68882721539528</v>
      </c>
      <c r="T1295" t="n">
        <v>12.32424572886338</v>
      </c>
      <c r="U1295" t="n">
        <v>2.309057906427175</v>
      </c>
      <c r="V1295" t="n">
        <v>2.470412308503072</v>
      </c>
      <c r="W1295" t="n">
        <v>0</v>
      </c>
      <c r="X1295" t="n">
        <v>0</v>
      </c>
      <c r="Y1295" t="n">
        <v>-21.42817949427903</v>
      </c>
      <c r="Z1295" t="n">
        <v>95.81983825473218</v>
      </c>
      <c r="AA1295" t="n">
        <v>1789.146310995543</v>
      </c>
      <c r="AB1295" t="b">
        <v>0</v>
      </c>
      <c r="AC1295" t="b">
        <v>1</v>
      </c>
      <c r="AD1295" t="n">
        <v>89.72042408965649</v>
      </c>
      <c r="AE1295" t="n">
        <v>-0</v>
      </c>
      <c r="AF1295" t="n">
        <v>0</v>
      </c>
      <c r="AG1295" t="n">
        <v>-0.05355000374209656</v>
      </c>
      <c r="AH1295" t="b">
        <v>0</v>
      </c>
      <c r="AI1295" t="b">
        <v>0</v>
      </c>
      <c r="AJ1295" t="n">
        <v>1789.146310995543</v>
      </c>
      <c r="AK1295" t="n">
        <v>0</v>
      </c>
      <c r="AL1295" t="n">
        <v>2.309057906427175</v>
      </c>
      <c r="AM1295" t="n">
        <v>0</v>
      </c>
      <c r="AN1295" t="n">
        <v>2.309388846049225</v>
      </c>
      <c r="AO1295" t="n">
        <v>0</v>
      </c>
      <c r="AP1295" t="n">
        <v>1</v>
      </c>
      <c r="AQ1295" t="n">
        <v>0</v>
      </c>
      <c r="AR1295" t="n">
        <v>0</v>
      </c>
      <c r="AS1295" t="n">
        <v>0</v>
      </c>
      <c r="AT1295" t="n">
        <v>0.9761947090903834</v>
      </c>
      <c r="AU1295" t="n">
        <v>0.3068990439896411</v>
      </c>
      <c r="AV1295" t="n">
        <v>0.9761947090903834</v>
      </c>
    </row>
    <row r="1296" spans="1:48">
      <c r="A1296" t="n">
        <v>1293</v>
      </c>
      <c r="B1296" t="n">
        <v>0</v>
      </c>
      <c r="C1296" t="n">
        <v>0</v>
      </c>
      <c r="D1296" t="n">
        <v>0</v>
      </c>
      <c r="E1296" t="n">
        <v>81.09999999999999</v>
      </c>
      <c r="F1296" t="n">
        <v>-0.1662025152665443</v>
      </c>
      <c r="G1296" t="n">
        <v>668.1098154589604</v>
      </c>
      <c r="H1296" t="n">
        <v>2635.02511217014</v>
      </c>
      <c r="I1296" t="n">
        <v>1.786512157722387</v>
      </c>
      <c r="J1296" t="n">
        <v>1.786512157722387</v>
      </c>
      <c r="K1296" t="n">
        <v>25.53462627397228</v>
      </c>
      <c r="L1296" t="n">
        <v>5</v>
      </c>
      <c r="M1296" t="n">
        <v>6.474296722609604</v>
      </c>
      <c r="N1296" t="n">
        <v>1776.006925602674</v>
      </c>
      <c r="O1296" t="b">
        <v>0</v>
      </c>
      <c r="P1296" t="n">
        <v>1.786512157722387</v>
      </c>
      <c r="Q1296" t="n">
        <v>0</v>
      </c>
      <c r="R1296" t="n">
        <v>0.7964067996256552</v>
      </c>
      <c r="S1296" t="n">
        <v>43.70148531805442</v>
      </c>
      <c r="T1296" t="n">
        <v>12.06140064608497</v>
      </c>
      <c r="U1296" t="n">
        <v>2.243215601074882</v>
      </c>
      <c r="V1296" t="n">
        <v>2.455619158533629</v>
      </c>
      <c r="W1296" t="n">
        <v>0</v>
      </c>
      <c r="X1296" t="n">
        <v>0</v>
      </c>
      <c r="Y1296" t="n">
        <v>-21.42817949427903</v>
      </c>
      <c r="Z1296" t="n">
        <v>95.77034863027185</v>
      </c>
      <c r="AA1296" t="n">
        <v>1776.006925602674</v>
      </c>
      <c r="AB1296" t="b">
        <v>0</v>
      </c>
      <c r="AC1296" t="b">
        <v>1</v>
      </c>
      <c r="AD1296" t="n">
        <v>89.71298374955431</v>
      </c>
      <c r="AE1296" t="n">
        <v>-0</v>
      </c>
      <c r="AF1296" t="n">
        <v>0</v>
      </c>
      <c r="AG1296" t="n">
        <v>-0.04840415036799484</v>
      </c>
      <c r="AH1296" t="b">
        <v>0</v>
      </c>
      <c r="AI1296" t="b">
        <v>0</v>
      </c>
      <c r="AJ1296" t="n">
        <v>1776.006925602674</v>
      </c>
      <c r="AK1296" t="n">
        <v>0</v>
      </c>
      <c r="AL1296" t="n">
        <v>2.243215601074882</v>
      </c>
      <c r="AM1296" t="n">
        <v>0</v>
      </c>
      <c r="AN1296" t="n">
        <v>2.243546540696931</v>
      </c>
      <c r="AO1296" t="n">
        <v>0</v>
      </c>
      <c r="AP1296" t="n">
        <v>1</v>
      </c>
      <c r="AQ1296" t="n">
        <v>0</v>
      </c>
      <c r="AR1296" t="n">
        <v>0</v>
      </c>
      <c r="AS1296" t="n">
        <v>0</v>
      </c>
      <c r="AT1296" t="n">
        <v>0.9608720890234321</v>
      </c>
      <c r="AU1296" t="n">
        <v>0.3020818723678592</v>
      </c>
      <c r="AV1296" t="n">
        <v>0.9608720890234321</v>
      </c>
    </row>
    <row r="1297" spans="1:48">
      <c r="A1297" t="n">
        <v>1294</v>
      </c>
      <c r="B1297" t="n">
        <v>0</v>
      </c>
      <c r="C1297" t="n">
        <v>0</v>
      </c>
      <c r="D1297" t="n">
        <v>0</v>
      </c>
      <c r="E1297" t="n">
        <v>80.5</v>
      </c>
      <c r="F1297" t="n">
        <v>-0.1683941543146581</v>
      </c>
      <c r="G1297" t="n">
        <v>663.1669561584009</v>
      </c>
      <c r="H1297" t="n">
        <v>2615.530475088733</v>
      </c>
      <c r="I1297" t="n">
        <v>1.622146298229224</v>
      </c>
      <c r="J1297" t="n">
        <v>1.622146298229224</v>
      </c>
      <c r="K1297" t="n">
        <v>23.35815432755684</v>
      </c>
      <c r="L1297" t="n">
        <v>5</v>
      </c>
      <c r="M1297" t="n">
        <v>5.922452922808528</v>
      </c>
      <c r="N1297" t="n">
        <v>1762.867540209806</v>
      </c>
      <c r="O1297" t="b">
        <v>0</v>
      </c>
      <c r="P1297" t="n">
        <v>1.622146298229224</v>
      </c>
      <c r="Q1297" t="n">
        <v>0</v>
      </c>
      <c r="R1297" t="n">
        <v>0.7840152722084017</v>
      </c>
      <c r="S1297" t="n">
        <v>43.71392613998337</v>
      </c>
      <c r="T1297" t="n">
        <v>11.20771807915722</v>
      </c>
      <c r="U1297" t="n">
        <v>2.069023851614507</v>
      </c>
      <c r="V1297" t="n">
        <v>2.420695938491747</v>
      </c>
      <c r="W1297" t="n">
        <v>0</v>
      </c>
      <c r="X1297" t="n">
        <v>0</v>
      </c>
      <c r="Y1297" t="n">
        <v>-21.42817949427903</v>
      </c>
      <c r="Z1297" t="n">
        <v>95.70976878187209</v>
      </c>
      <c r="AA1297" t="n">
        <v>1762.867540209806</v>
      </c>
      <c r="AB1297" t="b">
        <v>0</v>
      </c>
      <c r="AC1297" t="b">
        <v>1</v>
      </c>
      <c r="AD1297" t="n">
        <v>89.70554340945213</v>
      </c>
      <c r="AE1297" t="n">
        <v>-0</v>
      </c>
      <c r="AF1297" t="n">
        <v>0</v>
      </c>
      <c r="AG1297" t="n">
        <v>-0.0431162223556269</v>
      </c>
      <c r="AH1297" t="b">
        <v>0</v>
      </c>
      <c r="AI1297" t="b">
        <v>0</v>
      </c>
      <c r="AJ1297" t="n">
        <v>1762.867540209806</v>
      </c>
      <c r="AK1297" t="n">
        <v>0</v>
      </c>
      <c r="AL1297" t="n">
        <v>2.069023851614507</v>
      </c>
      <c r="AM1297" t="n">
        <v>0</v>
      </c>
      <c r="AN1297" t="n">
        <v>2.069354791236557</v>
      </c>
      <c r="AO1297" t="n">
        <v>0</v>
      </c>
      <c r="AP1297" t="n">
        <v>1</v>
      </c>
      <c r="AQ1297" t="n">
        <v>0</v>
      </c>
      <c r="AR1297" t="n">
        <v>0</v>
      </c>
      <c r="AS1297" t="n">
        <v>0</v>
      </c>
      <c r="AT1297" t="n">
        <v>0.9262642723725278</v>
      </c>
      <c r="AU1297" t="n">
        <v>0.2912017623387564</v>
      </c>
      <c r="AV1297" t="n">
        <v>0.9262642723725278</v>
      </c>
    </row>
    <row r="1298" spans="1:48">
      <c r="A1298" t="n">
        <v>1295</v>
      </c>
      <c r="B1298" t="n">
        <v>0</v>
      </c>
      <c r="C1298" t="n">
        <v>0</v>
      </c>
      <c r="D1298" t="n">
        <v>0</v>
      </c>
      <c r="E1298" t="n">
        <v>79.90000000000001</v>
      </c>
      <c r="F1298" t="n">
        <v>-0.1602208674748162</v>
      </c>
      <c r="G1298" t="n">
        <v>658.2240968578415</v>
      </c>
      <c r="H1298" t="n">
        <v>2596.035838007327</v>
      </c>
      <c r="I1298" t="n">
        <v>1.851466864915648</v>
      </c>
      <c r="J1298" t="n">
        <v>1.851466864915648</v>
      </c>
      <c r="K1298" t="n">
        <v>26.86046636051557</v>
      </c>
      <c r="L1298" t="n">
        <v>5</v>
      </c>
      <c r="M1298" t="n">
        <v>6.810463073153036</v>
      </c>
      <c r="N1298" t="n">
        <v>1749.728154816938</v>
      </c>
      <c r="O1298" t="b">
        <v>0</v>
      </c>
      <c r="P1298" t="n">
        <v>1.851466864915648</v>
      </c>
      <c r="Q1298" t="n">
        <v>0</v>
      </c>
      <c r="R1298" t="n">
        <v>0.8041371761366922</v>
      </c>
      <c r="S1298" t="n">
        <v>43.72590989416081</v>
      </c>
      <c r="T1298" t="n">
        <v>12.56569764311429</v>
      </c>
      <c r="U1298" t="n">
        <v>2.302426650401404</v>
      </c>
      <c r="V1298" t="n">
        <v>2.461153024192877</v>
      </c>
      <c r="W1298" t="n">
        <v>0</v>
      </c>
      <c r="X1298" t="n">
        <v>0</v>
      </c>
      <c r="Y1298" t="n">
        <v>-21.42817949427903</v>
      </c>
      <c r="Z1298" t="n">
        <v>95.66789464370945</v>
      </c>
      <c r="AA1298" t="n">
        <v>1749.728154816938</v>
      </c>
      <c r="AB1298" t="b">
        <v>0</v>
      </c>
      <c r="AC1298" t="b">
        <v>1</v>
      </c>
      <c r="AD1298" t="n">
        <v>89.69810306934995</v>
      </c>
      <c r="AE1298" t="n">
        <v>-0</v>
      </c>
      <c r="AF1298" t="n">
        <v>0</v>
      </c>
      <c r="AG1298" t="n">
        <v>-0.03723987160325964</v>
      </c>
      <c r="AH1298" t="b">
        <v>0</v>
      </c>
      <c r="AI1298" t="b">
        <v>0</v>
      </c>
      <c r="AJ1298" t="n">
        <v>1749.728154816938</v>
      </c>
      <c r="AK1298" t="n">
        <v>0</v>
      </c>
      <c r="AL1298" t="n">
        <v>2.302426650401404</v>
      </c>
      <c r="AM1298" t="n">
        <v>0</v>
      </c>
      <c r="AN1298" t="n">
        <v>2.302704731611599</v>
      </c>
      <c r="AO1298" t="n">
        <v>0</v>
      </c>
      <c r="AP1298" t="n">
        <v>1</v>
      </c>
      <c r="AQ1298" t="n">
        <v>0</v>
      </c>
      <c r="AR1298" t="n">
        <v>0</v>
      </c>
      <c r="AS1298" t="n">
        <v>0</v>
      </c>
      <c r="AT1298" t="n">
        <v>0.9641943943539438</v>
      </c>
      <c r="AU1298" t="n">
        <v>0.3031263487620467</v>
      </c>
      <c r="AV1298" t="n">
        <v>0.9641943943539438</v>
      </c>
    </row>
    <row r="1299" spans="1:48">
      <c r="A1299" t="n">
        <v>1296</v>
      </c>
      <c r="B1299" t="n">
        <v>0</v>
      </c>
      <c r="C1299" t="n">
        <v>0</v>
      </c>
      <c r="D1299" t="n">
        <v>0</v>
      </c>
      <c r="E1299" t="n">
        <v>79.40000000000001</v>
      </c>
      <c r="F1299" t="n">
        <v>-0.1073890424527448</v>
      </c>
      <c r="G1299" t="n">
        <v>654.1050474407085</v>
      </c>
      <c r="H1299" t="n">
        <v>2579.790307106154</v>
      </c>
      <c r="I1299" t="n">
        <v>3.765172485009411</v>
      </c>
      <c r="J1299" t="n">
        <v>3.765172485009411</v>
      </c>
      <c r="K1299" t="n">
        <v>54.96785095245685</v>
      </c>
      <c r="L1299" t="n">
        <v>5</v>
      </c>
      <c r="M1299" t="n">
        <v>13.93708188449717</v>
      </c>
      <c r="N1299" t="n">
        <v>1738.778666989548</v>
      </c>
      <c r="O1299" t="b">
        <v>0</v>
      </c>
      <c r="P1299" t="n">
        <v>3.765172485009411</v>
      </c>
      <c r="Q1299" t="n">
        <v>0</v>
      </c>
      <c r="R1299" t="n">
        <v>0.8796505122681431</v>
      </c>
      <c r="S1299" t="n">
        <v>43.73831349507155</v>
      </c>
      <c r="T1299" t="n">
        <v>23.50724832758955</v>
      </c>
      <c r="U1299" t="n">
        <v>4.28030499897177</v>
      </c>
      <c r="V1299" t="n">
        <v>2.829085294210955</v>
      </c>
      <c r="W1299" t="n">
        <v>0</v>
      </c>
      <c r="X1299" t="n">
        <v>0</v>
      </c>
      <c r="Y1299" t="n">
        <v>-21.42817949427903</v>
      </c>
      <c r="Z1299" t="n">
        <v>95.64601258258769</v>
      </c>
      <c r="AA1299" t="n">
        <v>1738.778666989548</v>
      </c>
      <c r="AB1299" t="b">
        <v>0</v>
      </c>
      <c r="AC1299" t="b">
        <v>1</v>
      </c>
      <c r="AD1299" t="n">
        <v>89.69066272924778</v>
      </c>
      <c r="AE1299" t="n">
        <v>-0</v>
      </c>
      <c r="AF1299" t="n">
        <v>0</v>
      </c>
      <c r="AG1299" t="n">
        <v>-0.03236150563260071</v>
      </c>
      <c r="AH1299" t="b">
        <v>0</v>
      </c>
      <c r="AI1299" t="b">
        <v>0</v>
      </c>
      <c r="AJ1299" t="n">
        <v>1738.778666989548</v>
      </c>
      <c r="AK1299" t="n">
        <v>0</v>
      </c>
      <c r="AL1299" t="n">
        <v>4.28030499897177</v>
      </c>
      <c r="AM1299" t="n">
        <v>0</v>
      </c>
      <c r="AN1299" t="n">
        <v>4.280452083248237</v>
      </c>
      <c r="AO1299" t="n">
        <v>0</v>
      </c>
      <c r="AP1299" t="n">
        <v>1</v>
      </c>
      <c r="AQ1299" t="n">
        <v>0</v>
      </c>
      <c r="AR1299" t="n">
        <v>0</v>
      </c>
      <c r="AS1299" t="n">
        <v>0</v>
      </c>
      <c r="AT1299" t="n">
        <v>1.315731204618743</v>
      </c>
      <c r="AU1299" t="n">
        <v>0.4136435539802177</v>
      </c>
      <c r="AV1299" t="n">
        <v>1.315731204618743</v>
      </c>
    </row>
    <row r="1300" spans="1:48">
      <c r="A1300" t="n">
        <v>1297</v>
      </c>
      <c r="B1300" t="n">
        <v>0</v>
      </c>
      <c r="C1300" t="n">
        <v>0</v>
      </c>
      <c r="D1300" t="n">
        <v>0</v>
      </c>
      <c r="E1300" t="n">
        <v>79.09999999999999</v>
      </c>
      <c r="F1300" t="n">
        <v>-0.07688962938087762</v>
      </c>
      <c r="G1300" t="n">
        <v>651.6336177904287</v>
      </c>
      <c r="H1300" t="n">
        <v>2570.042988565451</v>
      </c>
      <c r="I1300" t="n">
        <v>4.857114921194555</v>
      </c>
      <c r="J1300" t="n">
        <v>4.857114921194555</v>
      </c>
      <c r="K1300" t="n">
        <v>71.17808177190729</v>
      </c>
      <c r="L1300" t="n">
        <v>5</v>
      </c>
      <c r="M1300" t="n">
        <v>18.04718097664992</v>
      </c>
      <c r="N1300" t="n">
        <v>1732.208974293114</v>
      </c>
      <c r="O1300" t="b">
        <v>0</v>
      </c>
      <c r="P1300" t="n">
        <v>4.857114921194555</v>
      </c>
      <c r="Q1300" t="n">
        <v>0</v>
      </c>
      <c r="R1300" t="n">
        <v>0.898013226500989</v>
      </c>
      <c r="S1300" t="n">
        <v>43.75381268324041</v>
      </c>
      <c r="T1300" t="n">
        <v>29.81719212240571</v>
      </c>
      <c r="U1300" t="n">
        <v>5.408734279025907</v>
      </c>
      <c r="V1300" t="n">
        <v>3.040959219364286</v>
      </c>
      <c r="W1300" t="n">
        <v>0</v>
      </c>
      <c r="X1300" t="n">
        <v>0</v>
      </c>
      <c r="Y1300" t="n">
        <v>-21.42817949427903</v>
      </c>
      <c r="Z1300" t="n">
        <v>95.62140837455561</v>
      </c>
      <c r="AA1300" t="n">
        <v>1732.208974293114</v>
      </c>
      <c r="AB1300" t="b">
        <v>0</v>
      </c>
      <c r="AC1300" t="b">
        <v>1</v>
      </c>
      <c r="AD1300" t="n">
        <v>89.6832223891456</v>
      </c>
      <c r="AE1300" t="n">
        <v>-0</v>
      </c>
      <c r="AF1300" t="n">
        <v>0</v>
      </c>
      <c r="AG1300" t="n">
        <v>-0.02853501495279126</v>
      </c>
      <c r="AH1300" t="b">
        <v>0</v>
      </c>
      <c r="AI1300" t="b">
        <v>0</v>
      </c>
      <c r="AJ1300" t="n">
        <v>1732.208974293114</v>
      </c>
      <c r="AK1300" t="n">
        <v>0</v>
      </c>
      <c r="AL1300" t="n">
        <v>5.408734279025907</v>
      </c>
      <c r="AM1300" t="n">
        <v>0</v>
      </c>
      <c r="AN1300" t="n">
        <v>5.40881701393142</v>
      </c>
      <c r="AO1300" t="n">
        <v>0</v>
      </c>
      <c r="AP1300" t="n">
        <v>1</v>
      </c>
      <c r="AQ1300" t="n">
        <v>0</v>
      </c>
      <c r="AR1300" t="n">
        <v>0</v>
      </c>
      <c r="AS1300" t="n">
        <v>0</v>
      </c>
      <c r="AT1300" t="n">
        <v>1.517987565138735</v>
      </c>
      <c r="AU1300" t="n">
        <v>0.4772295200855337</v>
      </c>
      <c r="AV1300" t="n">
        <v>1.517987565138735</v>
      </c>
    </row>
    <row r="1301" spans="1:48">
      <c r="A1301" t="n">
        <v>1298</v>
      </c>
      <c r="B1301" t="n">
        <v>0</v>
      </c>
      <c r="C1301" t="n">
        <v>0</v>
      </c>
      <c r="D1301" t="n">
        <v>0</v>
      </c>
      <c r="E1301" t="n">
        <v>78.8</v>
      </c>
      <c r="F1301" t="n">
        <v>-0.08505244002375179</v>
      </c>
      <c r="G1301" t="n">
        <v>649.1621881401489</v>
      </c>
      <c r="H1301" t="n">
        <v>2560.295670024747</v>
      </c>
      <c r="I1301" t="n">
        <v>4.502542373309762</v>
      </c>
      <c r="J1301" t="n">
        <v>4.502542373309762</v>
      </c>
      <c r="K1301" t="n">
        <v>66.23323615745659</v>
      </c>
      <c r="L1301" t="n">
        <v>5</v>
      </c>
      <c r="M1301" t="n">
        <v>16.79341687562287</v>
      </c>
      <c r="N1301" t="n">
        <v>1725.63928159668</v>
      </c>
      <c r="O1301" t="b">
        <v>0</v>
      </c>
      <c r="P1301" t="n">
        <v>4.502542373309762</v>
      </c>
      <c r="Q1301" t="n">
        <v>0</v>
      </c>
      <c r="R1301" t="n">
        <v>0.8934284072582012</v>
      </c>
      <c r="S1301" t="n">
        <v>43.77075614161933</v>
      </c>
      <c r="T1301" t="n">
        <v>27.88813135386211</v>
      </c>
      <c r="U1301" t="n">
        <v>5.039623026009879</v>
      </c>
      <c r="V1301" t="n">
        <v>2.972082576973587</v>
      </c>
      <c r="W1301" t="n">
        <v>0</v>
      </c>
      <c r="X1301" t="n">
        <v>0</v>
      </c>
      <c r="Y1301" t="n">
        <v>-21.42817949427903</v>
      </c>
      <c r="Z1301" t="n">
        <v>95.59680416652354</v>
      </c>
      <c r="AA1301" t="n">
        <v>1725.63928159668</v>
      </c>
      <c r="AB1301" t="b">
        <v>0</v>
      </c>
      <c r="AC1301" t="b">
        <v>1</v>
      </c>
      <c r="AD1301" t="n">
        <v>89.67578204904342</v>
      </c>
      <c r="AE1301" t="n">
        <v>-0</v>
      </c>
      <c r="AF1301" t="n">
        <v>0</v>
      </c>
      <c r="AG1301" t="n">
        <v>-0.02337881017336846</v>
      </c>
      <c r="AH1301" t="b">
        <v>0</v>
      </c>
      <c r="AI1301" t="b">
        <v>0</v>
      </c>
      <c r="AJ1301" t="n">
        <v>1725.63928159668</v>
      </c>
      <c r="AK1301" t="n">
        <v>0</v>
      </c>
      <c r="AL1301" t="n">
        <v>5.039623026009879</v>
      </c>
      <c r="AM1301" t="n">
        <v>0</v>
      </c>
      <c r="AN1301" t="n">
        <v>5.039705760915392</v>
      </c>
      <c r="AO1301" t="n">
        <v>0</v>
      </c>
      <c r="AP1301" t="n">
        <v>1</v>
      </c>
      <c r="AQ1301" t="n">
        <v>0</v>
      </c>
      <c r="AR1301" t="n">
        <v>0</v>
      </c>
      <c r="AS1301" t="n">
        <v>0</v>
      </c>
      <c r="AT1301" t="n">
        <v>1.449909328034015</v>
      </c>
      <c r="AU1301" t="n">
        <v>0.4558268780824778</v>
      </c>
      <c r="AV1301" t="n">
        <v>1.449909328034015</v>
      </c>
    </row>
    <row r="1302" spans="1:48">
      <c r="A1302" t="n">
        <v>1299</v>
      </c>
      <c r="B1302" t="n">
        <v>0</v>
      </c>
      <c r="C1302" t="n">
        <v>0</v>
      </c>
      <c r="D1302" t="n">
        <v>0</v>
      </c>
      <c r="E1302" t="n">
        <v>78.5</v>
      </c>
      <c r="F1302" t="n">
        <v>-0.08290061052411879</v>
      </c>
      <c r="G1302" t="n">
        <v>646.6907584898693</v>
      </c>
      <c r="H1302" t="n">
        <v>2550.548351484044</v>
      </c>
      <c r="I1302" t="n">
        <v>4.532891269137338</v>
      </c>
      <c r="J1302" t="n">
        <v>4.532891269137338</v>
      </c>
      <c r="K1302" t="n">
        <v>66.93450084234695</v>
      </c>
      <c r="L1302" t="n">
        <v>5</v>
      </c>
      <c r="M1302" t="n">
        <v>16.97122232311028</v>
      </c>
      <c r="N1302" t="n">
        <v>1719.069588900246</v>
      </c>
      <c r="O1302" t="b">
        <v>0</v>
      </c>
      <c r="P1302" t="n">
        <v>4.532891269137338</v>
      </c>
      <c r="Q1302" t="n">
        <v>0</v>
      </c>
      <c r="R1302" t="n">
        <v>0.8942348969180263</v>
      </c>
      <c r="S1302" t="n">
        <v>43.78716880618403</v>
      </c>
      <c r="T1302" t="n">
        <v>28.15798753278452</v>
      </c>
      <c r="U1302" t="n">
        <v>5.06901630070568</v>
      </c>
      <c r="V1302" t="n">
        <v>2.978132453985889</v>
      </c>
      <c r="W1302" t="n">
        <v>0</v>
      </c>
      <c r="X1302" t="n">
        <v>0</v>
      </c>
      <c r="Y1302" t="n">
        <v>-21.42817949427903</v>
      </c>
      <c r="Z1302" t="n">
        <v>95.57219995849147</v>
      </c>
      <c r="AA1302" t="n">
        <v>1719.069588900246</v>
      </c>
      <c r="AB1302" t="b">
        <v>0</v>
      </c>
      <c r="AC1302" t="b">
        <v>1</v>
      </c>
      <c r="AD1302" t="n">
        <v>89.66834170894124</v>
      </c>
      <c r="AE1302" t="n">
        <v>-0</v>
      </c>
      <c r="AF1302" t="n">
        <v>0</v>
      </c>
      <c r="AG1302" t="n">
        <v>-0.02273515704510204</v>
      </c>
      <c r="AH1302" t="b">
        <v>0</v>
      </c>
      <c r="AI1302" t="b">
        <v>0</v>
      </c>
      <c r="AJ1302" t="n">
        <v>1719.069588900246</v>
      </c>
      <c r="AK1302" t="n">
        <v>0</v>
      </c>
      <c r="AL1302" t="n">
        <v>5.06901630070568</v>
      </c>
      <c r="AM1302" t="n">
        <v>0</v>
      </c>
      <c r="AN1302" t="n">
        <v>5.069099035611193</v>
      </c>
      <c r="AO1302" t="n">
        <v>0</v>
      </c>
      <c r="AP1302" t="n">
        <v>1</v>
      </c>
      <c r="AQ1302" t="n">
        <v>0</v>
      </c>
      <c r="AR1302" t="n">
        <v>0</v>
      </c>
      <c r="AS1302" t="n">
        <v>0</v>
      </c>
      <c r="AT1302" t="n">
        <v>1.453905381488515</v>
      </c>
      <c r="AU1302" t="n">
        <v>0.4570831694488388</v>
      </c>
      <c r="AV1302" t="n">
        <v>1.453905381488515</v>
      </c>
    </row>
    <row r="1303" spans="1:48">
      <c r="A1303" t="n">
        <v>1300</v>
      </c>
      <c r="B1303" t="n">
        <v>0</v>
      </c>
      <c r="C1303" t="n">
        <v>0</v>
      </c>
      <c r="D1303" t="n">
        <v>0</v>
      </c>
      <c r="E1303" t="n">
        <v>78.2</v>
      </c>
      <c r="F1303" t="n">
        <v>-0.08334511787975885</v>
      </c>
      <c r="G1303" t="n">
        <v>644.2193288395895</v>
      </c>
      <c r="H1303" t="n">
        <v>2540.801032943341</v>
      </c>
      <c r="I1303" t="n">
        <v>4.467144379559433</v>
      </c>
      <c r="J1303" t="n">
        <v>4.467144379559433</v>
      </c>
      <c r="K1303" t="n">
        <v>66.21671325441643</v>
      </c>
      <c r="L1303" t="n">
        <v>5</v>
      </c>
      <c r="M1303" t="n">
        <v>16.78922749858429</v>
      </c>
      <c r="N1303" t="n">
        <v>1712.499896203812</v>
      </c>
      <c r="O1303" t="b">
        <v>0</v>
      </c>
      <c r="P1303" t="n">
        <v>4.467144379559433</v>
      </c>
      <c r="Q1303" t="n">
        <v>0</v>
      </c>
      <c r="R1303" t="n">
        <v>0.8936201528625606</v>
      </c>
      <c r="S1303" t="n">
        <v>43.80356705709369</v>
      </c>
      <c r="T1303" t="n">
        <v>27.87519171782163</v>
      </c>
      <c r="U1303" t="n">
        <v>4.998929763669378</v>
      </c>
      <c r="V1303" t="n">
        <v>2.965358633868686</v>
      </c>
      <c r="W1303" t="n">
        <v>0</v>
      </c>
      <c r="X1303" t="n">
        <v>0</v>
      </c>
      <c r="Y1303" t="n">
        <v>-21.42817949427903</v>
      </c>
      <c r="Z1303" t="n">
        <v>95.54759575045939</v>
      </c>
      <c r="AA1303" t="n">
        <v>1712.499896203812</v>
      </c>
      <c r="AB1303" t="b">
        <v>0</v>
      </c>
      <c r="AC1303" t="b">
        <v>1</v>
      </c>
      <c r="AD1303" t="n">
        <v>89.66090136883906</v>
      </c>
      <c r="AE1303" t="n">
        <v>-0</v>
      </c>
      <c r="AF1303" t="n">
        <v>0</v>
      </c>
      <c r="AG1303" t="n">
        <v>-0.02274160805657538</v>
      </c>
      <c r="AH1303" t="b">
        <v>0</v>
      </c>
      <c r="AI1303" t="b">
        <v>0</v>
      </c>
      <c r="AJ1303" t="n">
        <v>1712.499896203812</v>
      </c>
      <c r="AK1303" t="n">
        <v>0</v>
      </c>
      <c r="AL1303" t="n">
        <v>4.998929763669378</v>
      </c>
      <c r="AM1303" t="n">
        <v>0</v>
      </c>
      <c r="AN1303" t="n">
        <v>4.99901249857489</v>
      </c>
      <c r="AO1303" t="n">
        <v>0</v>
      </c>
      <c r="AP1303" t="n">
        <v>1</v>
      </c>
      <c r="AQ1303" t="n">
        <v>0</v>
      </c>
      <c r="AR1303" t="n">
        <v>0</v>
      </c>
      <c r="AS1303" t="n">
        <v>0</v>
      </c>
      <c r="AT1303" t="n">
        <v>1.439894164670775</v>
      </c>
      <c r="AU1303" t="n">
        <v>0.4526782807453315</v>
      </c>
      <c r="AV1303" t="n">
        <v>1.439894164670775</v>
      </c>
    </row>
    <row r="1304" spans="1:48">
      <c r="A1304" t="n">
        <v>1301</v>
      </c>
      <c r="B1304" t="n">
        <v>0</v>
      </c>
      <c r="C1304" t="n">
        <v>0</v>
      </c>
      <c r="D1304" t="n">
        <v>0</v>
      </c>
      <c r="E1304" t="n">
        <v>77.90000000000001</v>
      </c>
      <c r="F1304" t="n">
        <v>-0.08371891795683695</v>
      </c>
      <c r="G1304" t="n">
        <v>641.7478991893098</v>
      </c>
      <c r="H1304" t="n">
        <v>2531.053714402638</v>
      </c>
      <c r="I1304" t="n">
        <v>4.404484814632085</v>
      </c>
      <c r="J1304" t="n">
        <v>4.404484814632085</v>
      </c>
      <c r="K1304" t="n">
        <v>65.53933694905008</v>
      </c>
      <c r="L1304" t="n">
        <v>5</v>
      </c>
      <c r="M1304" t="n">
        <v>16.61747894245692</v>
      </c>
      <c r="N1304" t="n">
        <v>1705.930203507378</v>
      </c>
      <c r="O1304" t="b">
        <v>0</v>
      </c>
      <c r="P1304" t="n">
        <v>4.404484814632085</v>
      </c>
      <c r="Q1304" t="n">
        <v>0</v>
      </c>
      <c r="R1304" t="n">
        <v>0.8930342086506421</v>
      </c>
      <c r="S1304" t="n">
        <v>43.81982139109919</v>
      </c>
      <c r="T1304" t="n">
        <v>27.60813978782906</v>
      </c>
      <c r="U1304" t="n">
        <v>4.932044900370814</v>
      </c>
      <c r="V1304" t="n">
        <v>2.953126520088837</v>
      </c>
      <c r="W1304" t="n">
        <v>0</v>
      </c>
      <c r="X1304" t="n">
        <v>0</v>
      </c>
      <c r="Y1304" t="n">
        <v>-21.42817949427903</v>
      </c>
      <c r="Z1304" t="n">
        <v>95.52299154242732</v>
      </c>
      <c r="AA1304" t="n">
        <v>1705.930203507378</v>
      </c>
      <c r="AB1304" t="b">
        <v>0</v>
      </c>
      <c r="AC1304" t="b">
        <v>1</v>
      </c>
      <c r="AD1304" t="n">
        <v>89.65346102873688</v>
      </c>
      <c r="AE1304" t="n">
        <v>-0</v>
      </c>
      <c r="AF1304" t="n">
        <v>0</v>
      </c>
      <c r="AG1304" t="n">
        <v>-0.0251338324108899</v>
      </c>
      <c r="AH1304" t="b">
        <v>0</v>
      </c>
      <c r="AI1304" t="b">
        <v>0</v>
      </c>
      <c r="AJ1304" t="n">
        <v>1705.930203507378</v>
      </c>
      <c r="AK1304" t="n">
        <v>0</v>
      </c>
      <c r="AL1304" t="n">
        <v>4.932044900370814</v>
      </c>
      <c r="AM1304" t="n">
        <v>0</v>
      </c>
      <c r="AN1304" t="n">
        <v>4.932127635276326</v>
      </c>
      <c r="AO1304" t="n">
        <v>0</v>
      </c>
      <c r="AP1304" t="n">
        <v>1</v>
      </c>
      <c r="AQ1304" t="n">
        <v>0</v>
      </c>
      <c r="AR1304" t="n">
        <v>0</v>
      </c>
      <c r="AS1304" t="n">
        <v>0</v>
      </c>
      <c r="AT1304" t="n">
        <v>1.426451139063606</v>
      </c>
      <c r="AU1304" t="n">
        <v>0.4484520217124253</v>
      </c>
      <c r="AV1304" t="n">
        <v>1.426451139063606</v>
      </c>
    </row>
    <row r="1305" spans="1:48">
      <c r="A1305" t="n">
        <v>1302</v>
      </c>
      <c r="B1305" t="n">
        <v>0</v>
      </c>
      <c r="C1305" t="n">
        <v>0</v>
      </c>
      <c r="D1305" t="n">
        <v>0</v>
      </c>
      <c r="E1305" t="n">
        <v>77.59999999999999</v>
      </c>
      <c r="F1305" t="n">
        <v>-0.08177921029290935</v>
      </c>
      <c r="G1305" t="n">
        <v>639.2764695390299</v>
      </c>
      <c r="H1305" t="n">
        <v>2521.306395861934</v>
      </c>
      <c r="I1305" t="n">
        <v>4.427043202666322</v>
      </c>
      <c r="J1305" t="n">
        <v>4.427043202666322</v>
      </c>
      <c r="K1305" t="n">
        <v>66.12968027687151</v>
      </c>
      <c r="L1305" t="n">
        <v>5</v>
      </c>
      <c r="M1305" t="n">
        <v>16.7671603136084</v>
      </c>
      <c r="N1305" t="n">
        <v>1699.360510810944</v>
      </c>
      <c r="O1305" t="b">
        <v>0</v>
      </c>
      <c r="P1305" t="n">
        <v>4.427043202666322</v>
      </c>
      <c r="Q1305" t="n">
        <v>0</v>
      </c>
      <c r="R1305" t="n">
        <v>0.8937405565072508</v>
      </c>
      <c r="S1305" t="n">
        <v>43.83593600312868</v>
      </c>
      <c r="T1305" t="n">
        <v>27.8348031453836</v>
      </c>
      <c r="U1305" t="n">
        <v>4.953387390147384</v>
      </c>
      <c r="V1305" t="n">
        <v>2.957710691958688</v>
      </c>
      <c r="W1305" t="n">
        <v>0</v>
      </c>
      <c r="X1305" t="n">
        <v>0</v>
      </c>
      <c r="Y1305" t="n">
        <v>-21.42817949427903</v>
      </c>
      <c r="Z1305" t="n">
        <v>95.49838733439525</v>
      </c>
      <c r="AA1305" t="n">
        <v>1699.360510810944</v>
      </c>
      <c r="AB1305" t="b">
        <v>0</v>
      </c>
      <c r="AC1305" t="b">
        <v>1</v>
      </c>
      <c r="AD1305" t="n">
        <v>89.64602068863471</v>
      </c>
      <c r="AE1305" t="n">
        <v>-0</v>
      </c>
      <c r="AF1305" t="n">
        <v>0</v>
      </c>
      <c r="AG1305" t="n">
        <v>-0.02419342571776883</v>
      </c>
      <c r="AH1305" t="b">
        <v>0</v>
      </c>
      <c r="AI1305" t="b">
        <v>0</v>
      </c>
      <c r="AJ1305" t="n">
        <v>1699.360510810944</v>
      </c>
      <c r="AK1305" t="n">
        <v>0</v>
      </c>
      <c r="AL1305" t="n">
        <v>4.953387390147384</v>
      </c>
      <c r="AM1305" t="n">
        <v>0</v>
      </c>
      <c r="AN1305" t="n">
        <v>4.953470125052896</v>
      </c>
      <c r="AO1305" t="n">
        <v>0</v>
      </c>
      <c r="AP1305" t="n">
        <v>1</v>
      </c>
      <c r="AQ1305" t="n">
        <v>0</v>
      </c>
      <c r="AR1305" t="n">
        <v>0</v>
      </c>
      <c r="AS1305" t="n">
        <v>0</v>
      </c>
      <c r="AT1305" t="n">
        <v>1.42900362241477</v>
      </c>
      <c r="AU1305" t="n">
        <v>0.44925447914533</v>
      </c>
      <c r="AV1305" t="n">
        <v>1.42900362241477</v>
      </c>
    </row>
    <row r="1306" spans="1:48">
      <c r="A1306" t="n">
        <v>1303</v>
      </c>
      <c r="B1306" t="n">
        <v>0</v>
      </c>
      <c r="C1306" t="n">
        <v>0</v>
      </c>
      <c r="D1306" t="n">
        <v>0</v>
      </c>
      <c r="E1306" t="n">
        <v>77.3</v>
      </c>
      <c r="F1306" t="n">
        <v>-0.08916424087152208</v>
      </c>
      <c r="G1306" t="n">
        <v>636.8050398887502</v>
      </c>
      <c r="H1306" t="n">
        <v>2511.559077321231</v>
      </c>
      <c r="I1306" t="n">
        <v>4.109131900227212</v>
      </c>
      <c r="J1306" t="n">
        <v>4.109131900227212</v>
      </c>
      <c r="K1306" t="n">
        <v>61.61904628003624</v>
      </c>
      <c r="L1306" t="n">
        <v>5</v>
      </c>
      <c r="M1306" t="n">
        <v>15.62349043611467</v>
      </c>
      <c r="N1306" t="n">
        <v>1692.79081811451</v>
      </c>
      <c r="O1306" t="b">
        <v>0</v>
      </c>
      <c r="P1306" t="n">
        <v>4.109131900227212</v>
      </c>
      <c r="Q1306" t="n">
        <v>0</v>
      </c>
      <c r="R1306" t="n">
        <v>0.8889867860680315</v>
      </c>
      <c r="S1306" t="n">
        <v>43.8520261913997</v>
      </c>
      <c r="T1306" t="n">
        <v>26.07491273869146</v>
      </c>
      <c r="U1306" t="n">
        <v>4.622264317787906</v>
      </c>
      <c r="V1306" t="n">
        <v>2.894659866117767</v>
      </c>
      <c r="W1306" t="n">
        <v>0</v>
      </c>
      <c r="X1306" t="n">
        <v>0</v>
      </c>
      <c r="Y1306" t="n">
        <v>-21.42817949427903</v>
      </c>
      <c r="Z1306" t="n">
        <v>95.47652560438145</v>
      </c>
      <c r="AA1306" t="n">
        <v>1692.79081811451</v>
      </c>
      <c r="AB1306" t="b">
        <v>0</v>
      </c>
      <c r="AC1306" t="b">
        <v>1</v>
      </c>
      <c r="AD1306" t="n">
        <v>89.63858034853253</v>
      </c>
      <c r="AE1306" t="n">
        <v>-0</v>
      </c>
      <c r="AF1306" t="n">
        <v>0</v>
      </c>
      <c r="AG1306" t="n">
        <v>-0.01523197706679347</v>
      </c>
      <c r="AH1306" t="b">
        <v>0</v>
      </c>
      <c r="AI1306" t="b">
        <v>0</v>
      </c>
      <c r="AJ1306" t="n">
        <v>1692.79081811451</v>
      </c>
      <c r="AK1306" t="n">
        <v>0</v>
      </c>
      <c r="AL1306" t="n">
        <v>4.622264317787906</v>
      </c>
      <c r="AM1306" t="n">
        <v>0</v>
      </c>
      <c r="AN1306" t="n">
        <v>4.622347052693418</v>
      </c>
      <c r="AO1306" t="n">
        <v>0</v>
      </c>
      <c r="AP1306" t="n">
        <v>1</v>
      </c>
      <c r="AQ1306" t="n">
        <v>0</v>
      </c>
      <c r="AR1306" t="n">
        <v>0</v>
      </c>
      <c r="AS1306" t="n">
        <v>0</v>
      </c>
      <c r="AT1306" t="n">
        <v>1.367593528092603</v>
      </c>
      <c r="AU1306" t="n">
        <v>0.4299481880301607</v>
      </c>
      <c r="AV1306" t="n">
        <v>1.367593528092603</v>
      </c>
    </row>
    <row r="1307" spans="1:48">
      <c r="A1307" t="n">
        <v>1304</v>
      </c>
      <c r="B1307" t="n">
        <v>0</v>
      </c>
      <c r="C1307" t="n">
        <v>0</v>
      </c>
      <c r="D1307" t="n">
        <v>0</v>
      </c>
      <c r="E1307" t="n">
        <v>77</v>
      </c>
      <c r="F1307" t="n">
        <v>-0.06156382622097567</v>
      </c>
      <c r="G1307" t="n">
        <v>634.3336102384704</v>
      </c>
      <c r="H1307" t="n">
        <v>2501.811758780527</v>
      </c>
      <c r="I1307" t="n">
        <v>5.065405052773275</v>
      </c>
      <c r="J1307" t="n">
        <v>5.065405052773275</v>
      </c>
      <c r="K1307" t="n">
        <v>76.25491443927626</v>
      </c>
      <c r="L1307" t="n">
        <v>5</v>
      </c>
      <c r="M1307" t="n">
        <v>19.33441035478607</v>
      </c>
      <c r="N1307" t="n">
        <v>1686.221125418075</v>
      </c>
      <c r="O1307" t="b">
        <v>0</v>
      </c>
      <c r="P1307" t="n">
        <v>5.065405052773275</v>
      </c>
      <c r="Q1307" t="n">
        <v>0</v>
      </c>
      <c r="R1307" t="n">
        <v>0.9028857839028331</v>
      </c>
      <c r="S1307" t="n">
        <v>43.86762906486882</v>
      </c>
      <c r="T1307" t="n">
        <v>31.77153665178777</v>
      </c>
      <c r="U1307" t="n">
        <v>5.610239017029871</v>
      </c>
      <c r="V1307" t="n">
        <v>3.085467876140775</v>
      </c>
      <c r="W1307" t="n">
        <v>0</v>
      </c>
      <c r="X1307" t="n">
        <v>0</v>
      </c>
      <c r="Y1307" t="n">
        <v>-21.42817949427903</v>
      </c>
      <c r="Z1307" t="n">
        <v>95.46254059002723</v>
      </c>
      <c r="AA1307" t="n">
        <v>1686.221125418075</v>
      </c>
      <c r="AB1307" t="b">
        <v>0</v>
      </c>
      <c r="AC1307" t="b">
        <v>1</v>
      </c>
      <c r="AD1307" t="n">
        <v>89.63114000843035</v>
      </c>
      <c r="AE1307" t="n">
        <v>-0</v>
      </c>
      <c r="AF1307" t="n">
        <v>0</v>
      </c>
      <c r="AG1307" t="n">
        <v>-0.01340654257900531</v>
      </c>
      <c r="AH1307" t="b">
        <v>0</v>
      </c>
      <c r="AI1307" t="b">
        <v>0</v>
      </c>
      <c r="AJ1307" t="n">
        <v>1686.221125418075</v>
      </c>
      <c r="AK1307" t="n">
        <v>0</v>
      </c>
      <c r="AL1307" t="n">
        <v>5.610239017029871</v>
      </c>
      <c r="AM1307" t="n">
        <v>0</v>
      </c>
      <c r="AN1307" t="n">
        <v>5.610321751935383</v>
      </c>
      <c r="AO1307" t="n">
        <v>0</v>
      </c>
      <c r="AP1307" t="n">
        <v>1</v>
      </c>
      <c r="AQ1307" t="n">
        <v>0</v>
      </c>
      <c r="AR1307" t="n">
        <v>0</v>
      </c>
      <c r="AS1307" t="n">
        <v>0</v>
      </c>
      <c r="AT1307" t="n">
        <v>1.545981464952479</v>
      </c>
      <c r="AU1307" t="n">
        <v>0.4860303269434044</v>
      </c>
      <c r="AV1307" t="n">
        <v>1.545981464952479</v>
      </c>
    </row>
    <row r="1308" spans="1:48">
      <c r="A1308" t="n">
        <v>1305</v>
      </c>
      <c r="B1308" t="n">
        <v>0</v>
      </c>
      <c r="C1308" t="n">
        <v>0</v>
      </c>
      <c r="D1308" t="n">
        <v>0</v>
      </c>
      <c r="E1308" t="n">
        <v>76.7</v>
      </c>
      <c r="F1308" t="n">
        <v>-0.1645804542445717</v>
      </c>
      <c r="G1308" t="n">
        <v>631.8621805881908</v>
      </c>
      <c r="H1308" t="n">
        <v>2492.064440239824</v>
      </c>
      <c r="I1308" t="n">
        <v>1.284730900815438</v>
      </c>
      <c r="J1308" t="n">
        <v>1.284730900815438</v>
      </c>
      <c r="K1308" t="n">
        <v>19.41606378948093</v>
      </c>
      <c r="L1308" t="n">
        <v>5</v>
      </c>
      <c r="M1308" t="n">
        <v>4.92293706629841</v>
      </c>
      <c r="N1308" t="n">
        <v>1679.651432721642</v>
      </c>
      <c r="O1308" t="b">
        <v>0</v>
      </c>
      <c r="P1308" t="n">
        <v>1.284730900815438</v>
      </c>
      <c r="Q1308" t="n">
        <v>0</v>
      </c>
      <c r="R1308" t="n">
        <v>0.7582482689612396</v>
      </c>
      <c r="S1308" t="n">
        <v>43.88445490726579</v>
      </c>
      <c r="T1308" t="n">
        <v>9.632809237048846</v>
      </c>
      <c r="U1308" t="n">
        <v>1.694340697375349</v>
      </c>
      <c r="V1308" t="n">
        <v>2.328748307822718</v>
      </c>
      <c r="W1308" t="n">
        <v>0</v>
      </c>
      <c r="X1308" t="n">
        <v>0</v>
      </c>
      <c r="Y1308" t="n">
        <v>-21.42817949427903</v>
      </c>
      <c r="Z1308" t="n">
        <v>95.43128564554243</v>
      </c>
      <c r="AA1308" t="n">
        <v>1679.651432721642</v>
      </c>
      <c r="AB1308" t="b">
        <v>0</v>
      </c>
      <c r="AC1308" t="b">
        <v>1</v>
      </c>
      <c r="AD1308" t="n">
        <v>89.62369966832817</v>
      </c>
      <c r="AE1308" t="n">
        <v>-0</v>
      </c>
      <c r="AF1308" t="n">
        <v>0</v>
      </c>
      <c r="AG1308" t="n">
        <v>-0.01172612069028955</v>
      </c>
      <c r="AH1308" t="b">
        <v>0</v>
      </c>
      <c r="AI1308" t="b">
        <v>0</v>
      </c>
      <c r="AJ1308" t="n">
        <v>1679.651432721642</v>
      </c>
      <c r="AK1308" t="n">
        <v>0</v>
      </c>
      <c r="AL1308" t="n">
        <v>1.694340697375349</v>
      </c>
      <c r="AM1308" t="n">
        <v>0</v>
      </c>
      <c r="AN1308" t="n">
        <v>1.694570516557328</v>
      </c>
      <c r="AO1308" t="n">
        <v>0</v>
      </c>
      <c r="AP1308" t="n">
        <v>1</v>
      </c>
      <c r="AQ1308" t="n">
        <v>0</v>
      </c>
      <c r="AR1308" t="n">
        <v>0</v>
      </c>
      <c r="AS1308" t="n">
        <v>0</v>
      </c>
      <c r="AT1308" t="n">
        <v>0.8361525100636189</v>
      </c>
      <c r="AU1308" t="n">
        <v>0.2628721540676821</v>
      </c>
      <c r="AV1308" t="n">
        <v>0.8361525100636189</v>
      </c>
    </row>
    <row r="1309" spans="1:48">
      <c r="A1309" t="n">
        <v>1306</v>
      </c>
      <c r="B1309" t="n">
        <v>0</v>
      </c>
      <c r="C1309" t="n">
        <v>0</v>
      </c>
      <c r="D1309" t="n">
        <v>0</v>
      </c>
      <c r="E1309" t="n">
        <v>76</v>
      </c>
      <c r="F1309" t="n">
        <v>-0.1134476901340804</v>
      </c>
      <c r="G1309" t="n">
        <v>626.0955114042046</v>
      </c>
      <c r="H1309" t="n">
        <v>2469.320696978183</v>
      </c>
      <c r="I1309" t="n">
        <v>3.036719557472752</v>
      </c>
      <c r="J1309" t="n">
        <v>3.036719557472752</v>
      </c>
      <c r="K1309" t="n">
        <v>46.31647276355565</v>
      </c>
      <c r="L1309" t="n">
        <v>5</v>
      </c>
      <c r="M1309" t="n">
        <v>11.74352757696644</v>
      </c>
      <c r="N1309" t="n">
        <v>1664.322149763295</v>
      </c>
      <c r="O1309" t="b">
        <v>0</v>
      </c>
      <c r="P1309" t="n">
        <v>3.036719557472752</v>
      </c>
      <c r="Q1309" t="n">
        <v>0</v>
      </c>
      <c r="R1309" t="n">
        <v>0.866762132256535</v>
      </c>
      <c r="S1309" t="n">
        <v>43.89507825973568</v>
      </c>
      <c r="T1309" t="n">
        <v>20.10197581483019</v>
      </c>
      <c r="U1309" t="n">
        <v>3.503521259710474</v>
      </c>
      <c r="V1309" t="n">
        <v>2.678344394998678</v>
      </c>
      <c r="W1309" t="n">
        <v>0</v>
      </c>
      <c r="X1309" t="n">
        <v>0</v>
      </c>
      <c r="Y1309" t="n">
        <v>-21.42817949427903</v>
      </c>
      <c r="Z1309" t="n">
        <v>95.42002277809853</v>
      </c>
      <c r="AA1309" t="n">
        <v>1664.322149763295</v>
      </c>
      <c r="AB1309" t="b">
        <v>0</v>
      </c>
      <c r="AC1309" t="b">
        <v>1</v>
      </c>
      <c r="AD1309" t="n">
        <v>89.61625932822599</v>
      </c>
      <c r="AE1309" t="n">
        <v>-0</v>
      </c>
      <c r="AF1309" t="n">
        <v>0</v>
      </c>
      <c r="AG1309" t="n">
        <v>-0.009928344704988989</v>
      </c>
      <c r="AH1309" t="b">
        <v>0</v>
      </c>
      <c r="AI1309" t="b">
        <v>0</v>
      </c>
      <c r="AJ1309" t="n">
        <v>1664.322149763295</v>
      </c>
      <c r="AK1309" t="n">
        <v>0</v>
      </c>
      <c r="AL1309" t="n">
        <v>3.503521259710474</v>
      </c>
      <c r="AM1309" t="n">
        <v>0</v>
      </c>
      <c r="AN1309" t="n">
        <v>3.503633871109644</v>
      </c>
      <c r="AO1309" t="n">
        <v>0</v>
      </c>
      <c r="AP1309" t="n">
        <v>1</v>
      </c>
      <c r="AQ1309" t="n">
        <v>0</v>
      </c>
      <c r="AR1309" t="n">
        <v>0</v>
      </c>
      <c r="AS1309" t="n">
        <v>0</v>
      </c>
      <c r="AT1309" t="n">
        <v>1.15851215944273</v>
      </c>
      <c r="AU1309" t="n">
        <v>0.3642165552348117</v>
      </c>
      <c r="AV1309" t="n">
        <v>1.15851215944273</v>
      </c>
    </row>
    <row r="1310" spans="1:48">
      <c r="A1310" t="n">
        <v>1307</v>
      </c>
      <c r="B1310" t="n">
        <v>0</v>
      </c>
      <c r="C1310" t="n">
        <v>0</v>
      </c>
      <c r="D1310" t="n">
        <v>0</v>
      </c>
      <c r="E1310" t="n">
        <v>76</v>
      </c>
      <c r="F1310" t="n">
        <v>0.0350378814475576</v>
      </c>
      <c r="G1310" t="n">
        <v>626.0955114042046</v>
      </c>
      <c r="H1310" t="n">
        <v>2469.320696978183</v>
      </c>
      <c r="I1310" t="n">
        <v>8.364134389869287</v>
      </c>
      <c r="J1310" t="n">
        <v>8.364134389869287</v>
      </c>
      <c r="K1310" t="n">
        <v>127.5709512608084</v>
      </c>
      <c r="L1310" t="n">
        <v>5</v>
      </c>
      <c r="M1310" t="n">
        <v>32.34557587748691</v>
      </c>
      <c r="N1310" t="n">
        <v>1664.322149763295</v>
      </c>
      <c r="O1310" t="b">
        <v>0</v>
      </c>
      <c r="P1310" t="n">
        <v>8.364134389869287</v>
      </c>
      <c r="Q1310" t="n">
        <v>0</v>
      </c>
      <c r="R1310" t="n">
        <v>0.927433610197676</v>
      </c>
      <c r="S1310" t="n">
        <v>43.90891749807759</v>
      </c>
      <c r="T1310" t="n">
        <v>51.74544909013053</v>
      </c>
      <c r="U1310" t="n">
        <v>9.018580195822892</v>
      </c>
      <c r="V1310" t="n">
        <v>3.754980429170736</v>
      </c>
      <c r="W1310" t="n">
        <v>0</v>
      </c>
      <c r="X1310" t="n">
        <v>0</v>
      </c>
      <c r="Y1310" t="n">
        <v>-21.42817949427903</v>
      </c>
      <c r="Z1310" t="n">
        <v>95.44771114513104</v>
      </c>
      <c r="AA1310" t="n">
        <v>1664.322149763295</v>
      </c>
      <c r="AB1310" t="b">
        <v>0</v>
      </c>
      <c r="AC1310" t="b">
        <v>1</v>
      </c>
      <c r="AD1310" t="n">
        <v>89.60881898812382</v>
      </c>
      <c r="AE1310" t="n">
        <v>-0</v>
      </c>
      <c r="AF1310" t="n">
        <v>0</v>
      </c>
      <c r="AG1310" t="n">
        <v>-0.008867902832108698</v>
      </c>
      <c r="AH1310" t="b">
        <v>0</v>
      </c>
      <c r="AI1310" t="b">
        <v>0</v>
      </c>
      <c r="AJ1310" t="n">
        <v>1664.322149763295</v>
      </c>
      <c r="AK1310" t="n">
        <v>0</v>
      </c>
      <c r="AL1310" t="n">
        <v>9.018580195822892</v>
      </c>
      <c r="AM1310" t="n">
        <v>0</v>
      </c>
      <c r="AN1310" t="n">
        <v>9.018580195822892</v>
      </c>
      <c r="AO1310" t="n">
        <v>0</v>
      </c>
      <c r="AP1310" t="n">
        <v>1</v>
      </c>
      <c r="AQ1310" t="n">
        <v>0</v>
      </c>
      <c r="AR1310" t="n">
        <v>0</v>
      </c>
      <c r="AS1310" t="n">
        <v>0</v>
      </c>
      <c r="AT1310" t="n">
        <v>2.170228048764471</v>
      </c>
      <c r="AU1310" t="n">
        <v>0.6822828552573658</v>
      </c>
      <c r="AV1310" t="n">
        <v>2.170228048764471</v>
      </c>
    </row>
    <row r="1311" spans="1:48">
      <c r="A1311" t="n">
        <v>1308</v>
      </c>
      <c r="B1311" t="n">
        <v>0</v>
      </c>
      <c r="C1311" t="n">
        <v>0</v>
      </c>
      <c r="D1311" t="n">
        <v>0</v>
      </c>
      <c r="E1311" t="n">
        <v>76</v>
      </c>
      <c r="F1311" t="n">
        <v>-0.02670383565615531</v>
      </c>
      <c r="G1311" t="n">
        <v>626.0955114042046</v>
      </c>
      <c r="H1311" t="n">
        <v>2469.320696978183</v>
      </c>
      <c r="I1311" t="n">
        <v>6.148944483049909</v>
      </c>
      <c r="J1311" t="n">
        <v>6.148944483049909</v>
      </c>
      <c r="K1311" t="n">
        <v>93.78456399537063</v>
      </c>
      <c r="L1311" t="n">
        <v>5</v>
      </c>
      <c r="M1311" t="n">
        <v>23.77904766616902</v>
      </c>
      <c r="N1311" t="n">
        <v>1664.322149763295</v>
      </c>
      <c r="O1311" t="b">
        <v>0</v>
      </c>
      <c r="P1311" t="n">
        <v>6.148944483049909</v>
      </c>
      <c r="Q1311" t="n">
        <v>0</v>
      </c>
      <c r="R1311" t="n">
        <v>0.9143054551082722</v>
      </c>
      <c r="S1311" t="n">
        <v>43.92967792824405</v>
      </c>
      <c r="T1311" t="n">
        <v>38.58719857184727</v>
      </c>
      <c r="U1311" t="n">
        <v>6.725262819657736</v>
      </c>
      <c r="V1311" t="n">
        <v>3.306712420261178</v>
      </c>
      <c r="W1311" t="n">
        <v>0</v>
      </c>
      <c r="X1311" t="n">
        <v>0</v>
      </c>
      <c r="Y1311" t="n">
        <v>-21.42817949427903</v>
      </c>
      <c r="Z1311" t="n">
        <v>95.43372613077682</v>
      </c>
      <c r="AA1311" t="n">
        <v>1664.322149763295</v>
      </c>
      <c r="AB1311" t="b">
        <v>0</v>
      </c>
      <c r="AC1311" t="b">
        <v>1</v>
      </c>
      <c r="AD1311" t="n">
        <v>89.60137864802164</v>
      </c>
      <c r="AE1311" t="n">
        <v>-0</v>
      </c>
      <c r="AF1311" t="n">
        <v>0</v>
      </c>
      <c r="AG1311" t="n">
        <v>-0.008405012101545706</v>
      </c>
      <c r="AH1311" t="b">
        <v>0</v>
      </c>
      <c r="AI1311" t="b">
        <v>0</v>
      </c>
      <c r="AJ1311" t="n">
        <v>1664.322149763295</v>
      </c>
      <c r="AK1311" t="n">
        <v>0</v>
      </c>
      <c r="AL1311" t="n">
        <v>6.725262819657736</v>
      </c>
      <c r="AM1311" t="n">
        <v>0</v>
      </c>
      <c r="AN1311" t="n">
        <v>6.725265117849556</v>
      </c>
      <c r="AO1311" t="n">
        <v>0</v>
      </c>
      <c r="AP1311" t="n">
        <v>1</v>
      </c>
      <c r="AQ1311" t="n">
        <v>0</v>
      </c>
      <c r="AR1311" t="n">
        <v>0</v>
      </c>
      <c r="AS1311" t="n">
        <v>0</v>
      </c>
      <c r="AT1311" t="n">
        <v>1.74652046657032</v>
      </c>
      <c r="AU1311" t="n">
        <v>0.5490763845649419</v>
      </c>
      <c r="AV1311" t="n">
        <v>1.74652046657032</v>
      </c>
    </row>
    <row r="1312" spans="1:48">
      <c r="A1312" t="n">
        <v>1309</v>
      </c>
      <c r="B1312" t="n">
        <v>0</v>
      </c>
      <c r="C1312" t="n">
        <v>0</v>
      </c>
      <c r="D1312" t="n">
        <v>0</v>
      </c>
      <c r="E1312" t="n">
        <v>75.90000000000001</v>
      </c>
      <c r="F1312" t="n">
        <v>-0.01155587215626674</v>
      </c>
      <c r="G1312" t="n">
        <v>625.271701520778</v>
      </c>
      <c r="H1312" t="n">
        <v>2466.071590797948</v>
      </c>
      <c r="I1312" t="n">
        <v>6.67356501154729</v>
      </c>
      <c r="J1312" t="n">
        <v>6.67356501154729</v>
      </c>
      <c r="K1312" t="n">
        <v>101.9202555032865</v>
      </c>
      <c r="L1312" t="n">
        <v>5</v>
      </c>
      <c r="M1312" t="n">
        <v>25.84184977263856</v>
      </c>
      <c r="N1312" t="n">
        <v>1662.132252197817</v>
      </c>
      <c r="O1312" t="b">
        <v>0</v>
      </c>
      <c r="P1312" t="n">
        <v>6.67356501154729</v>
      </c>
      <c r="Q1312" t="n">
        <v>0</v>
      </c>
      <c r="R1312" t="n">
        <v>0.9182568517486872</v>
      </c>
      <c r="S1312" t="n">
        <v>43.94770119776215</v>
      </c>
      <c r="T1312" t="n">
        <v>41.75413810256462</v>
      </c>
      <c r="U1312" t="n">
        <v>7.267645211509668</v>
      </c>
      <c r="V1312" t="n">
        <v>3.413114701023723</v>
      </c>
      <c r="W1312" t="n">
        <v>0</v>
      </c>
      <c r="X1312" t="n">
        <v>0</v>
      </c>
      <c r="Y1312" t="n">
        <v>-21.42817949427903</v>
      </c>
      <c r="Z1312" t="n">
        <v>95.4197411164226</v>
      </c>
      <c r="AA1312" t="n">
        <v>1662.132252197817</v>
      </c>
      <c r="AB1312" t="b">
        <v>0</v>
      </c>
      <c r="AC1312" t="b">
        <v>1</v>
      </c>
      <c r="AD1312" t="n">
        <v>89.59393830791946</v>
      </c>
      <c r="AE1312" t="n">
        <v>-0</v>
      </c>
      <c r="AF1312" t="n">
        <v>0</v>
      </c>
      <c r="AG1312" t="n">
        <v>-0.004434142040210753</v>
      </c>
      <c r="AH1312" t="b">
        <v>0</v>
      </c>
      <c r="AI1312" t="b">
        <v>0</v>
      </c>
      <c r="AJ1312" t="n">
        <v>1662.132252197817</v>
      </c>
      <c r="AK1312" t="n">
        <v>0</v>
      </c>
      <c r="AL1312" t="n">
        <v>7.267645211509668</v>
      </c>
      <c r="AM1312" t="n">
        <v>0</v>
      </c>
      <c r="AN1312" t="n">
        <v>7.267647509701488</v>
      </c>
      <c r="AO1312" t="n">
        <v>0</v>
      </c>
      <c r="AP1312" t="n">
        <v>1</v>
      </c>
      <c r="AQ1312" t="n">
        <v>0</v>
      </c>
      <c r="AR1312" t="n">
        <v>0</v>
      </c>
      <c r="AS1312" t="n">
        <v>0</v>
      </c>
      <c r="AT1312" t="n">
        <v>1.846054702891514</v>
      </c>
      <c r="AU1312" t="n">
        <v>0.5803682587031221</v>
      </c>
      <c r="AV1312" t="n">
        <v>1.846054702891514</v>
      </c>
    </row>
    <row r="1313" spans="1:48">
      <c r="A1313" t="n">
        <v>1310</v>
      </c>
      <c r="B1313" t="n">
        <v>0</v>
      </c>
      <c r="C1313" t="n">
        <v>0</v>
      </c>
      <c r="D1313" t="n">
        <v>0</v>
      </c>
      <c r="E1313" t="n">
        <v>75.90000000000001</v>
      </c>
      <c r="F1313" t="n">
        <v>-0.01040600905210098</v>
      </c>
      <c r="G1313" t="n">
        <v>625.271701520778</v>
      </c>
      <c r="H1313" t="n">
        <v>2466.071590797948</v>
      </c>
      <c r="I1313" t="n">
        <v>6.714765900165539</v>
      </c>
      <c r="J1313" t="n">
        <v>6.714765900165539</v>
      </c>
      <c r="K1313" t="n">
        <v>102.549485171038</v>
      </c>
      <c r="L1313" t="n">
        <v>5</v>
      </c>
      <c r="M1313" t="n">
        <v>26.00139076344778</v>
      </c>
      <c r="N1313" t="n">
        <v>1662.132252197817</v>
      </c>
      <c r="O1313" t="b">
        <v>0</v>
      </c>
      <c r="P1313" t="n">
        <v>6.714765900165539</v>
      </c>
      <c r="Q1313" t="n">
        <v>0</v>
      </c>
      <c r="R1313" t="n">
        <v>0.9185451746099071</v>
      </c>
      <c r="S1313" t="n">
        <v>43.96636022867463</v>
      </c>
      <c r="T1313" t="n">
        <v>41.99873035032997</v>
      </c>
      <c r="U1313" t="n">
        <v>7.310218469132129</v>
      </c>
      <c r="V1313" t="n">
        <v>3.420999247291725</v>
      </c>
      <c r="W1313" t="n">
        <v>0</v>
      </c>
      <c r="X1313" t="n">
        <v>0</v>
      </c>
      <c r="Y1313" t="n">
        <v>-21.42817949427903</v>
      </c>
      <c r="Z1313" t="n">
        <v>95.40575610206838</v>
      </c>
      <c r="AA1313" t="n">
        <v>1662.132252197817</v>
      </c>
      <c r="AB1313" t="b">
        <v>0</v>
      </c>
      <c r="AC1313" t="b">
        <v>1</v>
      </c>
      <c r="AD1313" t="n">
        <v>89.58649796781728</v>
      </c>
      <c r="AE1313" t="n">
        <v>-0</v>
      </c>
      <c r="AF1313" t="n">
        <v>0</v>
      </c>
      <c r="AG1313" t="n">
        <v>-0.004819575850528668</v>
      </c>
      <c r="AH1313" t="b">
        <v>0</v>
      </c>
      <c r="AI1313" t="b">
        <v>0</v>
      </c>
      <c r="AJ1313" t="n">
        <v>1662.132252197817</v>
      </c>
      <c r="AK1313" t="n">
        <v>0</v>
      </c>
      <c r="AL1313" t="n">
        <v>7.310218469132129</v>
      </c>
      <c r="AM1313" t="n">
        <v>0</v>
      </c>
      <c r="AN1313" t="n">
        <v>7.310220767323949</v>
      </c>
      <c r="AO1313" t="n">
        <v>0</v>
      </c>
      <c r="AP1313" t="n">
        <v>1</v>
      </c>
      <c r="AQ1313" t="n">
        <v>0</v>
      </c>
      <c r="AR1313" t="n">
        <v>0</v>
      </c>
      <c r="AS1313" t="n">
        <v>0</v>
      </c>
      <c r="AT1313" t="n">
        <v>1.853902552582495</v>
      </c>
      <c r="AU1313" t="n">
        <v>0.582835489415508</v>
      </c>
      <c r="AV1313" t="n">
        <v>1.853902552582495</v>
      </c>
    </row>
    <row r="1314" spans="1:48">
      <c r="A1314" t="n">
        <v>1311</v>
      </c>
      <c r="B1314" t="n">
        <v>0</v>
      </c>
      <c r="C1314" t="n">
        <v>0</v>
      </c>
      <c r="D1314" t="n">
        <v>0</v>
      </c>
      <c r="E1314" t="n">
        <v>75.8</v>
      </c>
      <c r="F1314" t="n">
        <v>-0.03015342496867923</v>
      </c>
      <c r="G1314" t="n">
        <v>624.4478916373514</v>
      </c>
      <c r="H1314" t="n">
        <v>2462.822484617714</v>
      </c>
      <c r="I1314" t="n">
        <v>5.989247565806195</v>
      </c>
      <c r="J1314" t="n">
        <v>5.989247565806195</v>
      </c>
      <c r="K1314" t="n">
        <v>91.58987018113659</v>
      </c>
      <c r="L1314" t="n">
        <v>5</v>
      </c>
      <c r="M1314" t="n">
        <v>23.22258371732672</v>
      </c>
      <c r="N1314" t="n">
        <v>1659.942354632339</v>
      </c>
      <c r="O1314" t="b">
        <v>0</v>
      </c>
      <c r="P1314" t="n">
        <v>5.989247565806195</v>
      </c>
      <c r="Q1314" t="n">
        <v>0</v>
      </c>
      <c r="R1314" t="n">
        <v>0.9132130896125208</v>
      </c>
      <c r="S1314" t="n">
        <v>43.98506823559327</v>
      </c>
      <c r="T1314" t="n">
        <v>37.72927959101373</v>
      </c>
      <c r="U1314" t="n">
        <v>6.558433769655505</v>
      </c>
      <c r="V1314" t="n">
        <v>3.274407606849458</v>
      </c>
      <c r="W1314" t="n">
        <v>0</v>
      </c>
      <c r="X1314" t="n">
        <v>0</v>
      </c>
      <c r="Y1314" t="n">
        <v>-21.42817949427903</v>
      </c>
      <c r="Z1314" t="n">
        <v>95.39177108771416</v>
      </c>
      <c r="AA1314" t="n">
        <v>1659.942354632339</v>
      </c>
      <c r="AB1314" t="b">
        <v>0</v>
      </c>
      <c r="AC1314" t="b">
        <v>1</v>
      </c>
      <c r="AD1314" t="n">
        <v>89.5790576277151</v>
      </c>
      <c r="AE1314" t="n">
        <v>-0</v>
      </c>
      <c r="AF1314" t="n">
        <v>0</v>
      </c>
      <c r="AG1314" t="n">
        <v>-0.01172712756460503</v>
      </c>
      <c r="AH1314" t="b">
        <v>0</v>
      </c>
      <c r="AI1314" t="b">
        <v>0</v>
      </c>
      <c r="AJ1314" t="n">
        <v>1659.942354632339</v>
      </c>
      <c r="AK1314" t="n">
        <v>0</v>
      </c>
      <c r="AL1314" t="n">
        <v>6.558433769655505</v>
      </c>
      <c r="AM1314" t="n">
        <v>0</v>
      </c>
      <c r="AN1314" t="n">
        <v>6.558442962422784</v>
      </c>
      <c r="AO1314" t="n">
        <v>0</v>
      </c>
      <c r="AP1314" t="n">
        <v>1</v>
      </c>
      <c r="AQ1314" t="n">
        <v>0</v>
      </c>
      <c r="AR1314" t="n">
        <v>0</v>
      </c>
      <c r="AS1314" t="n">
        <v>0</v>
      </c>
      <c r="AT1314" t="n">
        <v>1.715214216630048</v>
      </c>
      <c r="AU1314" t="n">
        <v>0.5392342310600097</v>
      </c>
      <c r="AV1314" t="n">
        <v>1.715214216630048</v>
      </c>
    </row>
    <row r="1315" spans="1:48">
      <c r="A1315" t="n">
        <v>1312</v>
      </c>
      <c r="B1315" t="n">
        <v>0</v>
      </c>
      <c r="C1315" t="n">
        <v>0</v>
      </c>
      <c r="D1315" t="n">
        <v>0</v>
      </c>
      <c r="E1315" t="n">
        <v>75.7</v>
      </c>
      <c r="F1315" t="n">
        <v>-0.03564695773984283</v>
      </c>
      <c r="G1315" t="n">
        <v>623.6240817539249</v>
      </c>
      <c r="H1315" t="n">
        <v>2459.57337843748</v>
      </c>
      <c r="I1315" t="n">
        <v>5.775019521368078</v>
      </c>
      <c r="J1315" t="n">
        <v>5.775019521368078</v>
      </c>
      <c r="K1315" t="n">
        <v>88.43047568268187</v>
      </c>
      <c r="L1315" t="n">
        <v>5</v>
      </c>
      <c r="M1315" t="n">
        <v>22.42152020351974</v>
      </c>
      <c r="N1315" t="n">
        <v>1657.752457066862</v>
      </c>
      <c r="O1315" t="b">
        <v>0</v>
      </c>
      <c r="P1315" t="n">
        <v>5.775019521368078</v>
      </c>
      <c r="Q1315" t="n">
        <v>0</v>
      </c>
      <c r="R1315" t="n">
        <v>0.9114684456064573</v>
      </c>
      <c r="S1315" t="n">
        <v>44.00284719430365</v>
      </c>
      <c r="T1315" t="n">
        <v>36.49753385394689</v>
      </c>
      <c r="U1315" t="n">
        <v>6.335951122834092</v>
      </c>
      <c r="V1315" t="n">
        <v>3.231183403620861</v>
      </c>
      <c r="W1315" t="n">
        <v>0</v>
      </c>
      <c r="X1315" t="n">
        <v>0</v>
      </c>
      <c r="Y1315" t="n">
        <v>-21.42817949427903</v>
      </c>
      <c r="Z1315" t="n">
        <v>95.37778607335994</v>
      </c>
      <c r="AA1315" t="n">
        <v>1657.752457066862</v>
      </c>
      <c r="AB1315" t="b">
        <v>0</v>
      </c>
      <c r="AC1315" t="b">
        <v>1</v>
      </c>
      <c r="AD1315" t="n">
        <v>89.57161728761292</v>
      </c>
      <c r="AE1315" t="n">
        <v>-0</v>
      </c>
      <c r="AF1315" t="n">
        <v>0</v>
      </c>
      <c r="AG1315" t="n">
        <v>-0.01645954390833904</v>
      </c>
      <c r="AH1315" t="b">
        <v>0</v>
      </c>
      <c r="AI1315" t="b">
        <v>0</v>
      </c>
      <c r="AJ1315" t="n">
        <v>1657.752457066862</v>
      </c>
      <c r="AK1315" t="n">
        <v>0</v>
      </c>
      <c r="AL1315" t="n">
        <v>6.335951122834092</v>
      </c>
      <c r="AM1315" t="n">
        <v>0</v>
      </c>
      <c r="AN1315" t="n">
        <v>6.33597180656047</v>
      </c>
      <c r="AO1315" t="n">
        <v>0</v>
      </c>
      <c r="AP1315" t="n">
        <v>1</v>
      </c>
      <c r="AQ1315" t="n">
        <v>0</v>
      </c>
      <c r="AR1315" t="n">
        <v>0</v>
      </c>
      <c r="AS1315" t="n">
        <v>0</v>
      </c>
      <c r="AT1315" t="n">
        <v>1.674005168148799</v>
      </c>
      <c r="AU1315" t="n">
        <v>0.5262788058104687</v>
      </c>
      <c r="AV1315" t="n">
        <v>1.674005168148799</v>
      </c>
    </row>
    <row r="1316" spans="1:48">
      <c r="A1316" t="n">
        <v>1313</v>
      </c>
      <c r="B1316" t="n">
        <v>0</v>
      </c>
      <c r="C1316" t="n">
        <v>0</v>
      </c>
      <c r="D1316" t="n">
        <v>0</v>
      </c>
      <c r="E1316" t="n">
        <v>75.5</v>
      </c>
      <c r="F1316" t="n">
        <v>-0.07725874407193878</v>
      </c>
      <c r="G1316" t="n">
        <v>621.9764619870717</v>
      </c>
      <c r="H1316" t="n">
        <v>2453.075166077011</v>
      </c>
      <c r="I1316" t="n">
        <v>4.256700867800104</v>
      </c>
      <c r="J1316" t="n">
        <v>4.256700867800104</v>
      </c>
      <c r="K1316" t="n">
        <v>65.35375781355813</v>
      </c>
      <c r="L1316" t="n">
        <v>5</v>
      </c>
      <c r="M1316" t="n">
        <v>16.57042540911717</v>
      </c>
      <c r="N1316" t="n">
        <v>1653.372661935906</v>
      </c>
      <c r="O1316" t="b">
        <v>0</v>
      </c>
      <c r="P1316" t="n">
        <v>4.256700867800104</v>
      </c>
      <c r="Q1316" t="n">
        <v>0</v>
      </c>
      <c r="R1316" t="n">
        <v>0.8937323955254002</v>
      </c>
      <c r="S1316" t="n">
        <v>44.02033484115875</v>
      </c>
      <c r="T1316" t="n">
        <v>27.50845893784764</v>
      </c>
      <c r="U1316" t="n">
        <v>4.762836044784646</v>
      </c>
      <c r="V1316" t="n">
        <v>2.923258034112965</v>
      </c>
      <c r="W1316" t="n">
        <v>0</v>
      </c>
      <c r="X1316" t="n">
        <v>0</v>
      </c>
      <c r="Y1316" t="n">
        <v>-21.42817949427903</v>
      </c>
      <c r="Z1316" t="n">
        <v>95.36380105900572</v>
      </c>
      <c r="AA1316" t="n">
        <v>1653.372661935906</v>
      </c>
      <c r="AB1316" t="b">
        <v>0</v>
      </c>
      <c r="AC1316" t="b">
        <v>1</v>
      </c>
      <c r="AD1316" t="n">
        <v>89.56417694751075</v>
      </c>
      <c r="AE1316" t="n">
        <v>-0</v>
      </c>
      <c r="AF1316" t="n">
        <v>0</v>
      </c>
      <c r="AG1316" t="n">
        <v>-0.02415705662380807</v>
      </c>
      <c r="AH1316" t="b">
        <v>0</v>
      </c>
      <c r="AI1316" t="b">
        <v>0</v>
      </c>
      <c r="AJ1316" t="n">
        <v>1653.372661935906</v>
      </c>
      <c r="AK1316" t="n">
        <v>0</v>
      </c>
      <c r="AL1316" t="n">
        <v>4.762836044784646</v>
      </c>
      <c r="AM1316" t="n">
        <v>0</v>
      </c>
      <c r="AN1316" t="n">
        <v>4.762893499580141</v>
      </c>
      <c r="AO1316" t="n">
        <v>0</v>
      </c>
      <c r="AP1316" t="n">
        <v>1</v>
      </c>
      <c r="AQ1316" t="n">
        <v>0</v>
      </c>
      <c r="AR1316" t="n">
        <v>0</v>
      </c>
      <c r="AS1316" t="n">
        <v>0</v>
      </c>
      <c r="AT1316" t="n">
        <v>1.385200549239822</v>
      </c>
      <c r="AU1316" t="n">
        <v>0.4354835365700251</v>
      </c>
      <c r="AV1316" t="n">
        <v>1.385200549239822</v>
      </c>
    </row>
    <row r="1317" spans="1:48">
      <c r="A1317" t="n">
        <v>1314</v>
      </c>
      <c r="B1317" t="n">
        <v>0</v>
      </c>
      <c r="C1317" t="n">
        <v>0</v>
      </c>
      <c r="D1317" t="n">
        <v>0</v>
      </c>
      <c r="E1317" t="n">
        <v>75.2</v>
      </c>
      <c r="F1317" t="n">
        <v>-0.07198473263907879</v>
      </c>
      <c r="G1317" t="n">
        <v>619.5050323367919</v>
      </c>
      <c r="H1317" t="n">
        <v>2443.327847536307</v>
      </c>
      <c r="I1317" t="n">
        <v>4.397347031890944</v>
      </c>
      <c r="J1317" t="n">
        <v>4.397347031890944</v>
      </c>
      <c r="K1317" t="n">
        <v>67.7824534185971</v>
      </c>
      <c r="L1317" t="n">
        <v>5</v>
      </c>
      <c r="M1317" t="n">
        <v>17.18622044082077</v>
      </c>
      <c r="N1317" t="n">
        <v>1646.802969239471</v>
      </c>
      <c r="O1317" t="b">
        <v>0</v>
      </c>
      <c r="P1317" t="n">
        <v>4.397347031890944</v>
      </c>
      <c r="Q1317" t="n">
        <v>0</v>
      </c>
      <c r="R1317" t="n">
        <v>0.8962361286458285</v>
      </c>
      <c r="S1317" t="n">
        <v>44.03580710459146</v>
      </c>
      <c r="T1317" t="n">
        <v>28.45103267878148</v>
      </c>
      <c r="U1317" t="n">
        <v>4.906460352736653</v>
      </c>
      <c r="V1317" t="n">
        <v>2.952189294774413</v>
      </c>
      <c r="W1317" t="n">
        <v>0</v>
      </c>
      <c r="X1317" t="n">
        <v>0</v>
      </c>
      <c r="Y1317" t="n">
        <v>-21.42817949427903</v>
      </c>
      <c r="Z1317" t="n">
        <v>95.3498160446515</v>
      </c>
      <c r="AA1317" t="n">
        <v>1646.802969239471</v>
      </c>
      <c r="AB1317" t="b">
        <v>0</v>
      </c>
      <c r="AC1317" t="b">
        <v>1</v>
      </c>
      <c r="AD1317" t="n">
        <v>89.55673660740857</v>
      </c>
      <c r="AE1317" t="n">
        <v>-0</v>
      </c>
      <c r="AF1317" t="n">
        <v>0</v>
      </c>
      <c r="AG1317" t="n">
        <v>-0.0282400545470074</v>
      </c>
      <c r="AH1317" t="b">
        <v>0</v>
      </c>
      <c r="AI1317" t="b">
        <v>0</v>
      </c>
      <c r="AJ1317" t="n">
        <v>1646.802969239471</v>
      </c>
      <c r="AK1317" t="n">
        <v>0</v>
      </c>
      <c r="AL1317" t="n">
        <v>4.906460352736653</v>
      </c>
      <c r="AM1317" t="n">
        <v>0</v>
      </c>
      <c r="AN1317" t="n">
        <v>4.906517807532148</v>
      </c>
      <c r="AO1317" t="n">
        <v>0</v>
      </c>
      <c r="AP1317" t="n">
        <v>1</v>
      </c>
      <c r="AQ1317" t="n">
        <v>0</v>
      </c>
      <c r="AR1317" t="n">
        <v>0</v>
      </c>
      <c r="AS1317" t="n">
        <v>0</v>
      </c>
      <c r="AT1317" t="n">
        <v>1.410160012685693</v>
      </c>
      <c r="AU1317" t="n">
        <v>0.4433303681485019</v>
      </c>
      <c r="AV1317" t="n">
        <v>1.410160012685693</v>
      </c>
    </row>
    <row r="1318" spans="1:48">
      <c r="A1318" t="n">
        <v>1315</v>
      </c>
      <c r="B1318" t="n">
        <v>0</v>
      </c>
      <c r="C1318" t="n">
        <v>0</v>
      </c>
      <c r="D1318" t="n">
        <v>0</v>
      </c>
      <c r="E1318" t="n">
        <v>75</v>
      </c>
      <c r="F1318" t="n">
        <v>-0.05146899203841748</v>
      </c>
      <c r="G1318" t="n">
        <v>617.8574125699388</v>
      </c>
      <c r="H1318" t="n">
        <v>2436.829635175839</v>
      </c>
      <c r="I1318" t="n">
        <v>5.092371313139782</v>
      </c>
      <c r="J1318" t="n">
        <v>5.092371313139782</v>
      </c>
      <c r="K1318" t="n">
        <v>78.70515592014394</v>
      </c>
      <c r="L1318" t="n">
        <v>5</v>
      </c>
      <c r="M1318" t="n">
        <v>19.95566833675049</v>
      </c>
      <c r="N1318" t="n">
        <v>1642.423174108515</v>
      </c>
      <c r="O1318" t="b">
        <v>0</v>
      </c>
      <c r="P1318" t="n">
        <v>5.092371313139782</v>
      </c>
      <c r="Q1318" t="n">
        <v>0</v>
      </c>
      <c r="R1318" t="n">
        <v>0.9053727553299021</v>
      </c>
      <c r="S1318" t="n">
        <v>44.0514140077637</v>
      </c>
      <c r="T1318" t="n">
        <v>32.7023497770044</v>
      </c>
      <c r="U1318" t="n">
        <v>5.624612937777446</v>
      </c>
      <c r="V1318" t="n">
        <v>3.094533253635714</v>
      </c>
      <c r="W1318" t="n">
        <v>0</v>
      </c>
      <c r="X1318" t="n">
        <v>0</v>
      </c>
      <c r="Y1318" t="n">
        <v>-21.42817949427903</v>
      </c>
      <c r="Z1318" t="n">
        <v>95.33972415660949</v>
      </c>
      <c r="AA1318" t="n">
        <v>1642.423174108515</v>
      </c>
      <c r="AB1318" t="b">
        <v>0</v>
      </c>
      <c r="AC1318" t="b">
        <v>1</v>
      </c>
      <c r="AD1318" t="n">
        <v>89.54929626730639</v>
      </c>
      <c r="AE1318" t="n">
        <v>-0</v>
      </c>
      <c r="AF1318" t="n">
        <v>0</v>
      </c>
      <c r="AG1318" t="n">
        <v>-0.03063194999519869</v>
      </c>
      <c r="AH1318" t="b">
        <v>0</v>
      </c>
      <c r="AI1318" t="b">
        <v>0</v>
      </c>
      <c r="AJ1318" t="n">
        <v>1642.423174108515</v>
      </c>
      <c r="AK1318" t="n">
        <v>0</v>
      </c>
      <c r="AL1318" t="n">
        <v>5.624612937777446</v>
      </c>
      <c r="AM1318" t="n">
        <v>0</v>
      </c>
      <c r="AN1318" t="n">
        <v>5.62467039257294</v>
      </c>
      <c r="AO1318" t="n">
        <v>0</v>
      </c>
      <c r="AP1318" t="n">
        <v>1</v>
      </c>
      <c r="AQ1318" t="n">
        <v>0</v>
      </c>
      <c r="AR1318" t="n">
        <v>0</v>
      </c>
      <c r="AS1318" t="n">
        <v>0</v>
      </c>
      <c r="AT1318" t="n">
        <v>1.540910144954913</v>
      </c>
      <c r="AU1318" t="n">
        <v>0.484435990030363</v>
      </c>
      <c r="AV1318" t="n">
        <v>1.540910144954913</v>
      </c>
    </row>
    <row r="1319" spans="1:48">
      <c r="A1319" t="n">
        <v>1316</v>
      </c>
      <c r="B1319" t="n">
        <v>0</v>
      </c>
      <c r="C1319" t="n">
        <v>0</v>
      </c>
      <c r="D1319" t="n">
        <v>0</v>
      </c>
      <c r="E1319" t="n">
        <v>74.7</v>
      </c>
      <c r="F1319" t="n">
        <v>-0.1388059658739103</v>
      </c>
      <c r="G1319" t="n">
        <v>615.385982919659</v>
      </c>
      <c r="H1319" t="n">
        <v>2427.082316635135</v>
      </c>
      <c r="I1319" t="n">
        <v>1.962807363406257</v>
      </c>
      <c r="J1319" t="n">
        <v>1.962807363406257</v>
      </c>
      <c r="K1319" t="n">
        <v>30.45800550163585</v>
      </c>
      <c r="L1319" t="n">
        <v>5</v>
      </c>
      <c r="M1319" t="n">
        <v>7.722618027798137</v>
      </c>
      <c r="N1319" t="n">
        <v>1635.853481412081</v>
      </c>
      <c r="O1319" t="b">
        <v>0</v>
      </c>
      <c r="P1319" t="n">
        <v>1.962807363406257</v>
      </c>
      <c r="Q1319" t="n">
        <v>0</v>
      </c>
      <c r="R1319" t="n">
        <v>0.8236872863167155</v>
      </c>
      <c r="S1319" t="n">
        <v>44.06789624216352</v>
      </c>
      <c r="T1319" t="n">
        <v>13.91048573809478</v>
      </c>
      <c r="U1319" t="n">
        <v>2.382952117888511</v>
      </c>
      <c r="V1319" t="n">
        <v>2.452595489136117</v>
      </c>
      <c r="W1319" t="n">
        <v>0</v>
      </c>
      <c r="X1319" t="n">
        <v>0</v>
      </c>
      <c r="Y1319" t="n">
        <v>-21.42817949427903</v>
      </c>
      <c r="Z1319" t="n">
        <v>95.31236233843691</v>
      </c>
      <c r="AA1319" t="n">
        <v>1635.853481412081</v>
      </c>
      <c r="AB1319" t="b">
        <v>0</v>
      </c>
      <c r="AC1319" t="b">
        <v>1</v>
      </c>
      <c r="AD1319" t="n">
        <v>89.54185592720421</v>
      </c>
      <c r="AE1319" t="n">
        <v>-0</v>
      </c>
      <c r="AF1319" t="n">
        <v>0</v>
      </c>
      <c r="AG1319" t="n">
        <v>-0.02182557236650445</v>
      </c>
      <c r="AH1319" t="b">
        <v>0</v>
      </c>
      <c r="AI1319" t="b">
        <v>0</v>
      </c>
      <c r="AJ1319" t="n">
        <v>1635.853481412081</v>
      </c>
      <c r="AK1319" t="n">
        <v>0</v>
      </c>
      <c r="AL1319" t="n">
        <v>2.382952117888511</v>
      </c>
      <c r="AM1319" t="n">
        <v>0</v>
      </c>
      <c r="AN1319" t="n">
        <v>2.383138271425914</v>
      </c>
      <c r="AO1319" t="n">
        <v>0</v>
      </c>
      <c r="AP1319" t="n">
        <v>1</v>
      </c>
      <c r="AQ1319" t="n">
        <v>0</v>
      </c>
      <c r="AR1319" t="n">
        <v>0</v>
      </c>
      <c r="AS1319" t="n">
        <v>0</v>
      </c>
      <c r="AT1319" t="n">
        <v>0.9485743650497123</v>
      </c>
      <c r="AU1319" t="n">
        <v>0.2982156767250864</v>
      </c>
      <c r="AV1319" t="n">
        <v>0.9485743650497123</v>
      </c>
    </row>
    <row r="1320" spans="1:48">
      <c r="A1320" t="n">
        <v>1317</v>
      </c>
      <c r="B1320" t="n">
        <v>0</v>
      </c>
      <c r="C1320" t="n">
        <v>0</v>
      </c>
      <c r="D1320" t="n">
        <v>0</v>
      </c>
      <c r="E1320" t="n">
        <v>74.09999999999999</v>
      </c>
      <c r="F1320" t="n">
        <v>-0.1433071444659415</v>
      </c>
      <c r="G1320" t="n">
        <v>610.4431236190994</v>
      </c>
      <c r="H1320" t="n">
        <v>2407.587679553728</v>
      </c>
      <c r="I1320" t="n">
        <v>1.731806877745225</v>
      </c>
      <c r="J1320" t="n">
        <v>1.731806877745225</v>
      </c>
      <c r="K1320" t="n">
        <v>27.09103741946751</v>
      </c>
      <c r="L1320" t="n">
        <v>5</v>
      </c>
      <c r="M1320" t="n">
        <v>6.868924294996833</v>
      </c>
      <c r="N1320" t="n">
        <v>1622.714096019213</v>
      </c>
      <c r="O1320" t="b">
        <v>0</v>
      </c>
      <c r="P1320" t="n">
        <v>1.731806877745225</v>
      </c>
      <c r="Q1320" t="n">
        <v>0</v>
      </c>
      <c r="R1320" t="n">
        <v>0.8092626426334323</v>
      </c>
      <c r="S1320" t="n">
        <v>44.07973322824461</v>
      </c>
      <c r="T1320" t="n">
        <v>12.5932939442589</v>
      </c>
      <c r="U1320" t="n">
        <v>2.13998124528488</v>
      </c>
      <c r="V1320" t="n">
        <v>2.402011607468344</v>
      </c>
      <c r="W1320" t="n">
        <v>0</v>
      </c>
      <c r="X1320" t="n">
        <v>0</v>
      </c>
      <c r="Y1320" t="n">
        <v>-21.42817949427903</v>
      </c>
      <c r="Z1320" t="n">
        <v>95.28388299486514</v>
      </c>
      <c r="AA1320" t="n">
        <v>1622.714096019213</v>
      </c>
      <c r="AB1320" t="b">
        <v>0</v>
      </c>
      <c r="AC1320" t="b">
        <v>1</v>
      </c>
      <c r="AD1320" t="n">
        <v>89.53441558710203</v>
      </c>
      <c r="AE1320" t="n">
        <v>-0</v>
      </c>
      <c r="AF1320" t="n">
        <v>0</v>
      </c>
      <c r="AG1320" t="n">
        <v>-0.001932954534240083</v>
      </c>
      <c r="AH1320" t="b">
        <v>0</v>
      </c>
      <c r="AI1320" t="b">
        <v>0</v>
      </c>
      <c r="AJ1320" t="n">
        <v>1622.714096019213</v>
      </c>
      <c r="AK1320" t="n">
        <v>0</v>
      </c>
      <c r="AL1320" t="n">
        <v>2.13998124528488</v>
      </c>
      <c r="AM1320" t="n">
        <v>0</v>
      </c>
      <c r="AN1320" t="n">
        <v>2.140211064466859</v>
      </c>
      <c r="AO1320" t="n">
        <v>0</v>
      </c>
      <c r="AP1320" t="n">
        <v>1</v>
      </c>
      <c r="AQ1320" t="n">
        <v>0</v>
      </c>
      <c r="AR1320" t="n">
        <v>0</v>
      </c>
      <c r="AS1320" t="n">
        <v>0</v>
      </c>
      <c r="AT1320" t="n">
        <v>0.9011689363970569</v>
      </c>
      <c r="AU1320" t="n">
        <v>0.2833122147436385</v>
      </c>
      <c r="AV1320" t="n">
        <v>0.9011689363970569</v>
      </c>
    </row>
    <row r="1321" spans="1:48">
      <c r="A1321" t="n">
        <v>1318</v>
      </c>
      <c r="B1321" t="n">
        <v>0</v>
      </c>
      <c r="C1321" t="n">
        <v>0</v>
      </c>
      <c r="D1321" t="n">
        <v>0</v>
      </c>
      <c r="E1321" t="n">
        <v>73.7</v>
      </c>
      <c r="F1321" t="n">
        <v>-0.1212987895956665</v>
      </c>
      <c r="G1321" t="n">
        <v>607.1478840853932</v>
      </c>
      <c r="H1321" t="n">
        <v>2394.591254832791</v>
      </c>
      <c r="I1321" t="n">
        <v>2.450117398714039</v>
      </c>
      <c r="J1321" t="n">
        <v>2.450117398714039</v>
      </c>
      <c r="K1321" t="n">
        <v>38.5357477526135</v>
      </c>
      <c r="L1321" t="n">
        <v>5</v>
      </c>
      <c r="M1321" t="n">
        <v>9.770727117802611</v>
      </c>
      <c r="N1321" t="n">
        <v>1613.954505757301</v>
      </c>
      <c r="O1321" t="b">
        <v>0</v>
      </c>
      <c r="P1321" t="n">
        <v>2.450117398714039</v>
      </c>
      <c r="Q1321" t="n">
        <v>0</v>
      </c>
      <c r="R1321" t="n">
        <v>0.8504393023774589</v>
      </c>
      <c r="S1321" t="n">
        <v>44.09103157891337</v>
      </c>
      <c r="T1321" t="n">
        <v>17.04604635591772</v>
      </c>
      <c r="U1321" t="n">
        <v>2.881002079589425</v>
      </c>
      <c r="V1321" t="n">
        <v>2.549418584697232</v>
      </c>
      <c r="W1321" t="n">
        <v>0</v>
      </c>
      <c r="X1321" t="n">
        <v>0</v>
      </c>
      <c r="Y1321" t="n">
        <v>-21.42817949427903</v>
      </c>
      <c r="Z1321" t="n">
        <v>95.27247841053507</v>
      </c>
      <c r="AA1321" t="n">
        <v>1613.954505757301</v>
      </c>
      <c r="AB1321" t="b">
        <v>0</v>
      </c>
      <c r="AC1321" t="b">
        <v>1</v>
      </c>
      <c r="AD1321" t="n">
        <v>89.52697524699985</v>
      </c>
      <c r="AE1321" t="n">
        <v>-0</v>
      </c>
      <c r="AF1321" t="n">
        <v>0</v>
      </c>
      <c r="AG1321" t="n">
        <v>0.01971175107609602</v>
      </c>
      <c r="AH1321" t="b">
        <v>0</v>
      </c>
      <c r="AI1321" t="b">
        <v>0</v>
      </c>
      <c r="AJ1321" t="n">
        <v>1613.954505757301</v>
      </c>
      <c r="AK1321" t="n">
        <v>0</v>
      </c>
      <c r="AL1321" t="n">
        <v>2.881002079589425</v>
      </c>
      <c r="AM1321" t="n">
        <v>0</v>
      </c>
      <c r="AN1321" t="n">
        <v>2.881149163865891</v>
      </c>
      <c r="AO1321" t="n">
        <v>0</v>
      </c>
      <c r="AP1321" t="n">
        <v>1</v>
      </c>
      <c r="AQ1321" t="n">
        <v>0</v>
      </c>
      <c r="AR1321" t="n">
        <v>0</v>
      </c>
      <c r="AS1321" t="n">
        <v>0</v>
      </c>
      <c r="AT1321" t="n">
        <v>1.033549453146023</v>
      </c>
      <c r="AU1321" t="n">
        <v>0.3249304018274109</v>
      </c>
      <c r="AV1321" t="n">
        <v>1.033549453146023</v>
      </c>
    </row>
    <row r="1322" spans="1:48">
      <c r="A1322" t="n">
        <v>1319</v>
      </c>
      <c r="B1322" t="n">
        <v>0</v>
      </c>
      <c r="C1322" t="n">
        <v>0</v>
      </c>
      <c r="D1322" t="n">
        <v>0</v>
      </c>
      <c r="E1322" t="n">
        <v>73.3</v>
      </c>
      <c r="F1322" t="n">
        <v>-0.03816436381806021</v>
      </c>
      <c r="G1322" t="n">
        <v>603.8526445516868</v>
      </c>
      <c r="H1322" t="n">
        <v>2381.594830111853</v>
      </c>
      <c r="I1322" t="n">
        <v>5.275911262500124</v>
      </c>
      <c r="J1322" t="n">
        <v>5.275911262500124</v>
      </c>
      <c r="K1322" t="n">
        <v>83.43300614650769</v>
      </c>
      <c r="L1322" t="n">
        <v>5</v>
      </c>
      <c r="M1322" t="n">
        <v>21.15441332315104</v>
      </c>
      <c r="N1322" t="n">
        <v>1605.194915495389</v>
      </c>
      <c r="O1322" t="b">
        <v>0</v>
      </c>
      <c r="P1322" t="n">
        <v>5.275911262500124</v>
      </c>
      <c r="Q1322" t="n">
        <v>0</v>
      </c>
      <c r="R1322" t="n">
        <v>0.9090686019239014</v>
      </c>
      <c r="S1322" t="n">
        <v>44.1035654206063</v>
      </c>
      <c r="T1322" t="n">
        <v>34.52585409861261</v>
      </c>
      <c r="U1322" t="n">
        <v>5.803644797911273</v>
      </c>
      <c r="V1322" t="n">
        <v>3.139484182958245</v>
      </c>
      <c r="W1322" t="n">
        <v>0</v>
      </c>
      <c r="X1322" t="n">
        <v>0</v>
      </c>
      <c r="Y1322" t="n">
        <v>-21.42817949427903</v>
      </c>
      <c r="Z1322" t="n">
        <v>95.26126899709386</v>
      </c>
      <c r="AA1322" t="n">
        <v>1605.194915495389</v>
      </c>
      <c r="AB1322" t="b">
        <v>0</v>
      </c>
      <c r="AC1322" t="b">
        <v>1</v>
      </c>
      <c r="AD1322" t="n">
        <v>89.51953490689768</v>
      </c>
      <c r="AE1322" t="n">
        <v>-0</v>
      </c>
      <c r="AF1322" t="n">
        <v>0</v>
      </c>
      <c r="AG1322" t="n">
        <v>0.04020970505425087</v>
      </c>
      <c r="AH1322" t="b">
        <v>0</v>
      </c>
      <c r="AI1322" t="b">
        <v>0</v>
      </c>
      <c r="AJ1322" t="n">
        <v>1605.194915495389</v>
      </c>
      <c r="AK1322" t="n">
        <v>0</v>
      </c>
      <c r="AL1322" t="n">
        <v>5.803644797911273</v>
      </c>
      <c r="AM1322" t="n">
        <v>0</v>
      </c>
      <c r="AN1322" t="n">
        <v>5.803653990678552</v>
      </c>
      <c r="AO1322" t="n">
        <v>0</v>
      </c>
      <c r="AP1322" t="n">
        <v>1</v>
      </c>
      <c r="AQ1322" t="n">
        <v>0</v>
      </c>
      <c r="AR1322" t="n">
        <v>0</v>
      </c>
      <c r="AS1322" t="n">
        <v>0</v>
      </c>
      <c r="AT1322" t="n">
        <v>1.567717033438754</v>
      </c>
      <c r="AU1322" t="n">
        <v>0.4928636206776275</v>
      </c>
      <c r="AV1322" t="n">
        <v>1.567717033438754</v>
      </c>
    </row>
    <row r="1323" spans="1:48">
      <c r="A1323" t="n">
        <v>1320</v>
      </c>
      <c r="B1323" t="n">
        <v>0</v>
      </c>
      <c r="C1323" t="n">
        <v>0</v>
      </c>
      <c r="D1323" t="n">
        <v>0</v>
      </c>
      <c r="E1323" t="n">
        <v>73.5</v>
      </c>
      <c r="F1323" t="n">
        <v>0.1072895782012395</v>
      </c>
      <c r="G1323" t="n">
        <v>605.50026431854</v>
      </c>
      <c r="H1323" t="n">
        <v>2388.093042472321</v>
      </c>
      <c r="I1323" t="n">
        <v>10.35614677218638</v>
      </c>
      <c r="J1323" t="n">
        <v>10.35614677218638</v>
      </c>
      <c r="K1323" t="n">
        <v>163.3259683577818</v>
      </c>
      <c r="L1323" t="n">
        <v>5</v>
      </c>
      <c r="M1323" t="n">
        <v>41.41124958361609</v>
      </c>
      <c r="N1323" t="n">
        <v>1609.574710626345</v>
      </c>
      <c r="O1323" t="b">
        <v>0</v>
      </c>
      <c r="P1323" t="n">
        <v>10.35614677218638</v>
      </c>
      <c r="Q1323" t="n">
        <v>0</v>
      </c>
      <c r="R1323" t="n">
        <v>0.936040978822546</v>
      </c>
      <c r="S1323" t="n">
        <v>44.11997476308897</v>
      </c>
      <c r="T1323" t="n">
        <v>65.6392449808974</v>
      </c>
      <c r="U1323" t="n">
        <v>11.06377499114779</v>
      </c>
      <c r="V1323" t="n">
        <v>4.198221859805301</v>
      </c>
      <c r="W1323" t="n">
        <v>0</v>
      </c>
      <c r="X1323" t="n">
        <v>0</v>
      </c>
      <c r="Y1323" t="n">
        <v>-21.42817949427903</v>
      </c>
      <c r="Z1323" t="n">
        <v>95.32566222004272</v>
      </c>
      <c r="AA1323" t="n">
        <v>1609.574710626345</v>
      </c>
      <c r="AB1323" t="b">
        <v>0</v>
      </c>
      <c r="AC1323" t="b">
        <v>1</v>
      </c>
      <c r="AD1323" t="n">
        <v>89.5120945667955</v>
      </c>
      <c r="AE1323" t="n">
        <v>-0</v>
      </c>
      <c r="AF1323" t="n">
        <v>0</v>
      </c>
      <c r="AG1323" t="n">
        <v>0.07156714321168983</v>
      </c>
      <c r="AH1323" t="b">
        <v>0</v>
      </c>
      <c r="AI1323" t="b">
        <v>0</v>
      </c>
      <c r="AJ1323" t="n">
        <v>1609.574710626345</v>
      </c>
      <c r="AK1323" t="n">
        <v>0</v>
      </c>
      <c r="AL1323" t="n">
        <v>11.06377499114779</v>
      </c>
      <c r="AM1323" t="n">
        <v>0</v>
      </c>
      <c r="AN1323" t="n">
        <v>11.06388760254696</v>
      </c>
      <c r="AO1323" t="n">
        <v>0</v>
      </c>
      <c r="AP1323" t="n">
        <v>1</v>
      </c>
      <c r="AQ1323" t="n">
        <v>0</v>
      </c>
      <c r="AR1323" t="n">
        <v>0</v>
      </c>
      <c r="AS1323" t="n">
        <v>0</v>
      </c>
      <c r="AT1323" t="n">
        <v>2.551604391526427</v>
      </c>
      <c r="AU1323" t="n">
        <v>0.8021811029163513</v>
      </c>
      <c r="AV1323" t="n">
        <v>2.551604391526427</v>
      </c>
    </row>
    <row r="1324" spans="1:48">
      <c r="A1324" t="n">
        <v>1321</v>
      </c>
      <c r="B1324" t="n">
        <v>0</v>
      </c>
      <c r="C1324" t="n">
        <v>0</v>
      </c>
      <c r="D1324" t="n">
        <v>0</v>
      </c>
      <c r="E1324" t="n">
        <v>74</v>
      </c>
      <c r="F1324" t="n">
        <v>0.192339384346436</v>
      </c>
      <c r="G1324" t="n">
        <v>609.6193137356729</v>
      </c>
      <c r="H1324" t="n">
        <v>2404.338573373494</v>
      </c>
      <c r="I1324" t="n">
        <v>13.44542760932246</v>
      </c>
      <c r="J1324" t="n">
        <v>13.44542760932246</v>
      </c>
      <c r="K1324" t="n">
        <v>210.6140226655382</v>
      </c>
      <c r="L1324" t="n">
        <v>5</v>
      </c>
      <c r="M1324" t="n">
        <v>53.40112136550157</v>
      </c>
      <c r="N1324" t="n">
        <v>1620.524198453735</v>
      </c>
      <c r="O1324" t="b">
        <v>0</v>
      </c>
      <c r="P1324" t="n">
        <v>13.44542760932246</v>
      </c>
      <c r="Q1324" t="n">
        <v>0</v>
      </c>
      <c r="R1324" t="n">
        <v>0.9425635315959447</v>
      </c>
      <c r="S1324" t="n">
        <v>44.14263058562055</v>
      </c>
      <c r="T1324" t="n">
        <v>84.05815389416462</v>
      </c>
      <c r="U1324" t="n">
        <v>14.26474413513189</v>
      </c>
      <c r="V1324" t="n">
        <v>4.828003500245387</v>
      </c>
      <c r="W1324" t="n">
        <v>0</v>
      </c>
      <c r="X1324" t="n">
        <v>0</v>
      </c>
      <c r="Y1324" t="n">
        <v>-21.42817949427903</v>
      </c>
      <c r="Z1324" t="n">
        <v>95.44204375099744</v>
      </c>
      <c r="AA1324" t="n">
        <v>1620.524198453735</v>
      </c>
      <c r="AB1324" t="b">
        <v>0</v>
      </c>
      <c r="AC1324" t="b">
        <v>1</v>
      </c>
      <c r="AD1324" t="n">
        <v>89.50465422669332</v>
      </c>
      <c r="AE1324" t="n">
        <v>-0</v>
      </c>
      <c r="AF1324" t="n">
        <v>0</v>
      </c>
      <c r="AG1324" t="n">
        <v>0.09743739914293598</v>
      </c>
      <c r="AH1324" t="b">
        <v>0</v>
      </c>
      <c r="AI1324" t="b">
        <v>0</v>
      </c>
      <c r="AJ1324" t="n">
        <v>1620.524198453735</v>
      </c>
      <c r="AK1324" t="n">
        <v>0</v>
      </c>
      <c r="AL1324" t="n">
        <v>14.26474413513189</v>
      </c>
      <c r="AM1324" t="n">
        <v>0</v>
      </c>
      <c r="AN1324" t="n">
        <v>14.26519458072857</v>
      </c>
      <c r="AO1324" t="n">
        <v>0</v>
      </c>
      <c r="AP1324" t="n">
        <v>1</v>
      </c>
      <c r="AQ1324" t="n">
        <v>0</v>
      </c>
      <c r="AR1324" t="n">
        <v>0</v>
      </c>
      <c r="AS1324" t="n">
        <v>0</v>
      </c>
      <c r="AT1324" t="n">
        <v>3.161016479109482</v>
      </c>
      <c r="AU1324" t="n">
        <v>0.9937699174564785</v>
      </c>
      <c r="AV1324" t="n">
        <v>3.161016479109482</v>
      </c>
    </row>
    <row r="1325" spans="1:48">
      <c r="A1325" t="n">
        <v>1322</v>
      </c>
      <c r="B1325" t="n">
        <v>0</v>
      </c>
      <c r="C1325" t="n">
        <v>0</v>
      </c>
      <c r="D1325" t="n">
        <v>0</v>
      </c>
      <c r="E1325" t="n">
        <v>74.90000000000001</v>
      </c>
      <c r="F1325" t="n">
        <v>0.2900195510796877</v>
      </c>
      <c r="G1325" t="n">
        <v>617.0336026865123</v>
      </c>
      <c r="H1325" t="n">
        <v>2433.580528995604</v>
      </c>
      <c r="I1325" t="n">
        <v>17.15048768616214</v>
      </c>
      <c r="J1325" t="n">
        <v>17.15048768616214</v>
      </c>
      <c r="K1325" t="n">
        <v>265.4232975129722</v>
      </c>
      <c r="L1325" t="n">
        <v>5</v>
      </c>
      <c r="M1325" t="n">
        <v>67.29799632681852</v>
      </c>
      <c r="N1325" t="n">
        <v>1640.233276543037</v>
      </c>
      <c r="O1325" t="b">
        <v>0</v>
      </c>
      <c r="P1325" t="n">
        <v>17.15048768616214</v>
      </c>
      <c r="Q1325" t="n">
        <v>0</v>
      </c>
      <c r="R1325" t="n">
        <v>0.9472458768564472</v>
      </c>
      <c r="S1325" t="n">
        <v>44.16904507233543</v>
      </c>
      <c r="T1325" t="n">
        <v>105.4094419180406</v>
      </c>
      <c r="U1325" t="n">
        <v>18.10563456140676</v>
      </c>
      <c r="V1325" t="n">
        <v>5.560782679437466</v>
      </c>
      <c r="W1325" t="n">
        <v>0</v>
      </c>
      <c r="X1325" t="n">
        <v>0</v>
      </c>
      <c r="Y1325" t="n">
        <v>-21.42817949427903</v>
      </c>
      <c r="Z1325" t="n">
        <v>95.56622865277099</v>
      </c>
      <c r="AA1325" t="n">
        <v>1640.233276543037</v>
      </c>
      <c r="AB1325" t="b">
        <v>0</v>
      </c>
      <c r="AC1325" t="b">
        <v>1</v>
      </c>
      <c r="AD1325" t="n">
        <v>89.49721388659114</v>
      </c>
      <c r="AE1325" t="n">
        <v>-0</v>
      </c>
      <c r="AF1325" t="n">
        <v>0</v>
      </c>
      <c r="AG1325" t="n">
        <v>0.1183129283177825</v>
      </c>
      <c r="AH1325" t="b">
        <v>0</v>
      </c>
      <c r="AI1325" t="b">
        <v>0</v>
      </c>
      <c r="AJ1325" t="n">
        <v>1640.233276543037</v>
      </c>
      <c r="AK1325" t="n">
        <v>0</v>
      </c>
      <c r="AL1325" t="n">
        <v>18.10563456140676</v>
      </c>
      <c r="AM1325" t="n">
        <v>0</v>
      </c>
      <c r="AN1325" t="n">
        <v>18.10664806399928</v>
      </c>
      <c r="AO1325" t="n">
        <v>0</v>
      </c>
      <c r="AP1325" t="n">
        <v>1</v>
      </c>
      <c r="AQ1325" t="n">
        <v>0</v>
      </c>
      <c r="AR1325" t="n">
        <v>0</v>
      </c>
      <c r="AS1325" t="n">
        <v>0</v>
      </c>
      <c r="AT1325" t="n">
        <v>3.900133779441047</v>
      </c>
      <c r="AU1325" t="n">
        <v>1.226135848920423</v>
      </c>
      <c r="AV1325" t="n">
        <v>3.900133779441047</v>
      </c>
    </row>
    <row r="1326" spans="1:48">
      <c r="A1326" t="n">
        <v>1323</v>
      </c>
      <c r="B1326" t="n">
        <v>0</v>
      </c>
      <c r="C1326" t="n">
        <v>0</v>
      </c>
      <c r="D1326" t="n">
        <v>0</v>
      </c>
      <c r="E1326" t="n">
        <v>76.09999999999999</v>
      </c>
      <c r="F1326" t="n">
        <v>0.3975824113348114</v>
      </c>
      <c r="G1326" t="n">
        <v>626.9193212876312</v>
      </c>
      <c r="H1326" t="n">
        <v>2472.569803158417</v>
      </c>
      <c r="I1326" t="n">
        <v>21.40984481208007</v>
      </c>
      <c r="J1326" t="n">
        <v>21.40984481208007</v>
      </c>
      <c r="K1326" t="n">
        <v>326.1168558985495</v>
      </c>
      <c r="L1326" t="n">
        <v>5</v>
      </c>
      <c r="M1326" t="n">
        <v>82.68682958888172</v>
      </c>
      <c r="N1326" t="n">
        <v>1666.512047328773</v>
      </c>
      <c r="O1326" t="b">
        <v>0</v>
      </c>
      <c r="P1326" t="n">
        <v>21.40984481208007</v>
      </c>
      <c r="Q1326" t="n">
        <v>0</v>
      </c>
      <c r="R1326" t="n">
        <v>0.9506117039503522</v>
      </c>
      <c r="S1326" t="n">
        <v>44.19999165593529</v>
      </c>
      <c r="T1326" t="n">
        <v>129.0545398891884</v>
      </c>
      <c r="U1326" t="n">
        <v>22.52217674483655</v>
      </c>
      <c r="V1326" t="n">
        <v>6.373783822598313</v>
      </c>
      <c r="W1326" t="n">
        <v>0</v>
      </c>
      <c r="X1326" t="n">
        <v>0</v>
      </c>
      <c r="Y1326" t="n">
        <v>-21.42817949427903</v>
      </c>
      <c r="Z1326" t="n">
        <v>95.67979436086669</v>
      </c>
      <c r="AA1326" t="n">
        <v>1666.512047328773</v>
      </c>
      <c r="AB1326" t="b">
        <v>0</v>
      </c>
      <c r="AC1326" t="b">
        <v>1</v>
      </c>
      <c r="AD1326" t="n">
        <v>89.48977354648896</v>
      </c>
      <c r="AE1326" t="n">
        <v>-0</v>
      </c>
      <c r="AF1326" t="n">
        <v>0</v>
      </c>
      <c r="AG1326" t="n">
        <v>0.1305935776893826</v>
      </c>
      <c r="AH1326" t="b">
        <v>0</v>
      </c>
      <c r="AI1326" t="b">
        <v>0</v>
      </c>
      <c r="AJ1326" t="n">
        <v>1666.512047328773</v>
      </c>
      <c r="AK1326" t="n">
        <v>0</v>
      </c>
      <c r="AL1326" t="n">
        <v>22.52217674483655</v>
      </c>
      <c r="AM1326" t="n">
        <v>0</v>
      </c>
      <c r="AN1326" t="n">
        <v>22.52397852722326</v>
      </c>
      <c r="AO1326" t="n">
        <v>0</v>
      </c>
      <c r="AP1326" t="n">
        <v>1</v>
      </c>
      <c r="AQ1326" t="n">
        <v>0</v>
      </c>
      <c r="AR1326" t="n">
        <v>0</v>
      </c>
      <c r="AS1326" t="n">
        <v>0</v>
      </c>
      <c r="AT1326" t="n">
        <v>4.759153027719925</v>
      </c>
      <c r="AU1326" t="n">
        <v>1.496196917281611</v>
      </c>
      <c r="AV1326" t="n">
        <v>4.759153027719925</v>
      </c>
    </row>
    <row r="1327" spans="1:48">
      <c r="A1327" t="n">
        <v>1324</v>
      </c>
      <c r="B1327" t="n">
        <v>0</v>
      </c>
      <c r="C1327" t="n">
        <v>0</v>
      </c>
      <c r="D1327" t="n">
        <v>0</v>
      </c>
      <c r="E1327" t="n">
        <v>77.7</v>
      </c>
      <c r="F1327" t="n">
        <v>0.4529841369143917</v>
      </c>
      <c r="G1327" t="n">
        <v>640.1002794224565</v>
      </c>
      <c r="H1327" t="n">
        <v>2524.555502042168</v>
      </c>
      <c r="I1327" t="n">
        <v>24.05884910947719</v>
      </c>
      <c r="J1327" t="n">
        <v>24.05884910947719</v>
      </c>
      <c r="K1327" t="n">
        <v>358.9204583066462</v>
      </c>
      <c r="L1327" t="n">
        <v>5</v>
      </c>
      <c r="M1327" t="n">
        <v>91.00417299864255</v>
      </c>
      <c r="N1327" t="n">
        <v>1701.550408376422</v>
      </c>
      <c r="O1327" t="b">
        <v>0</v>
      </c>
      <c r="P1327" t="n">
        <v>24.05884910947719</v>
      </c>
      <c r="Q1327" t="n">
        <v>0</v>
      </c>
      <c r="R1327" t="n">
        <v>0.9519093925328019</v>
      </c>
      <c r="S1327" t="n">
        <v>44.23615906437318</v>
      </c>
      <c r="T1327" t="n">
        <v>141.8423110929061</v>
      </c>
      <c r="U1327" t="n">
        <v>25.2743058301614</v>
      </c>
      <c r="V1327" t="n">
        <v>6.821282905009127</v>
      </c>
      <c r="W1327" t="n">
        <v>0</v>
      </c>
      <c r="X1327" t="n">
        <v>0</v>
      </c>
      <c r="Y1327" t="n">
        <v>-21.42817949427903</v>
      </c>
      <c r="Z1327" t="n">
        <v>95.82677053789351</v>
      </c>
      <c r="AA1327" t="n">
        <v>1701.550408376422</v>
      </c>
      <c r="AB1327" t="b">
        <v>0</v>
      </c>
      <c r="AC1327" t="b">
        <v>1</v>
      </c>
      <c r="AD1327" t="n">
        <v>89.48233320638678</v>
      </c>
      <c r="AE1327" t="n">
        <v>-0</v>
      </c>
      <c r="AF1327" t="n">
        <v>0</v>
      </c>
      <c r="AG1327" t="n">
        <v>0.1220369375498651</v>
      </c>
      <c r="AH1327" t="b">
        <v>0</v>
      </c>
      <c r="AI1327" t="b">
        <v>0</v>
      </c>
      <c r="AJ1327" t="n">
        <v>1701.550408376422</v>
      </c>
      <c r="AK1327" t="n">
        <v>0</v>
      </c>
      <c r="AL1327" t="n">
        <v>25.2743058301614</v>
      </c>
      <c r="AM1327" t="n">
        <v>0</v>
      </c>
      <c r="AN1327" t="n">
        <v>25.27651439250022</v>
      </c>
      <c r="AO1327" t="n">
        <v>0</v>
      </c>
      <c r="AP1327" t="n">
        <v>1</v>
      </c>
      <c r="AQ1327" t="n">
        <v>0</v>
      </c>
      <c r="AR1327" t="n">
        <v>0</v>
      </c>
      <c r="AS1327" t="n">
        <v>0</v>
      </c>
      <c r="AT1327" t="n">
        <v>5.289708653095319</v>
      </c>
      <c r="AU1327" t="n">
        <v>1.662994598824832</v>
      </c>
      <c r="AV1327" t="n">
        <v>5.289708653095319</v>
      </c>
    </row>
    <row r="1328" spans="1:48">
      <c r="A1328" t="n">
        <v>1325</v>
      </c>
      <c r="B1328" t="n">
        <v>0</v>
      </c>
      <c r="C1328" t="n">
        <v>0</v>
      </c>
      <c r="D1328" t="n">
        <v>0</v>
      </c>
      <c r="E1328" t="n">
        <v>79.2</v>
      </c>
      <c r="F1328" t="n">
        <v>0.373814374340963</v>
      </c>
      <c r="G1328" t="n">
        <v>652.4574276738554</v>
      </c>
      <c r="H1328" t="n">
        <v>2573.292094745686</v>
      </c>
      <c r="I1328" t="n">
        <v>21.72553953663427</v>
      </c>
      <c r="J1328" t="n">
        <v>21.72553953663427</v>
      </c>
      <c r="K1328" t="n">
        <v>317.9726549443621</v>
      </c>
      <c r="L1328" t="n">
        <v>5</v>
      </c>
      <c r="M1328" t="n">
        <v>80.62186991489912</v>
      </c>
      <c r="N1328" t="n">
        <v>1734.398871858592</v>
      </c>
      <c r="O1328" t="b">
        <v>0</v>
      </c>
      <c r="P1328" t="n">
        <v>21.72553953663427</v>
      </c>
      <c r="Q1328" t="n">
        <v>0</v>
      </c>
      <c r="R1328" t="n">
        <v>0.9500225744156963</v>
      </c>
      <c r="S1328" t="n">
        <v>44.27573351912066</v>
      </c>
      <c r="T1328" t="n">
        <v>125.9096582536066</v>
      </c>
      <c r="U1328" t="n">
        <v>22.86844557351322</v>
      </c>
      <c r="V1328" t="n">
        <v>6.292640575714742</v>
      </c>
      <c r="W1328" t="n">
        <v>0</v>
      </c>
      <c r="X1328" t="n">
        <v>0</v>
      </c>
      <c r="Y1328" t="n">
        <v>-21.42817949427903</v>
      </c>
      <c r="Z1328" t="n">
        <v>95.93573637189515</v>
      </c>
      <c r="AA1328" t="n">
        <v>1734.398871858592</v>
      </c>
      <c r="AB1328" t="b">
        <v>0</v>
      </c>
      <c r="AC1328" t="b">
        <v>1</v>
      </c>
      <c r="AD1328" t="n">
        <v>89.47489286628461</v>
      </c>
      <c r="AE1328" t="n">
        <v>-0</v>
      </c>
      <c r="AF1328" t="n">
        <v>0</v>
      </c>
      <c r="AG1328" t="n">
        <v>0.09653947706335031</v>
      </c>
      <c r="AH1328" t="b">
        <v>0</v>
      </c>
      <c r="AI1328" t="b">
        <v>0</v>
      </c>
      <c r="AJ1328" t="n">
        <v>1734.398871858592</v>
      </c>
      <c r="AK1328" t="n">
        <v>0</v>
      </c>
      <c r="AL1328" t="n">
        <v>22.86844557351322</v>
      </c>
      <c r="AM1328" t="n">
        <v>0</v>
      </c>
      <c r="AN1328" t="n">
        <v>22.8699991511834</v>
      </c>
      <c r="AO1328" t="n">
        <v>0</v>
      </c>
      <c r="AP1328" t="n">
        <v>1</v>
      </c>
      <c r="AQ1328" t="n">
        <v>0</v>
      </c>
      <c r="AR1328" t="n">
        <v>0</v>
      </c>
      <c r="AS1328" t="n">
        <v>0</v>
      </c>
      <c r="AT1328" t="n">
        <v>4.799981312280446</v>
      </c>
      <c r="AU1328" t="n">
        <v>1.509032636818584</v>
      </c>
      <c r="AV1328" t="n">
        <v>4.799981312280446</v>
      </c>
    </row>
    <row r="1329" spans="1:48">
      <c r="A1329" t="n">
        <v>1326</v>
      </c>
      <c r="B1329" t="n">
        <v>0</v>
      </c>
      <c r="C1329" t="n">
        <v>0</v>
      </c>
      <c r="D1329" t="n">
        <v>0</v>
      </c>
      <c r="E1329" t="n">
        <v>80.3</v>
      </c>
      <c r="F1329" t="n">
        <v>0.218425032388426</v>
      </c>
      <c r="G1329" t="n">
        <v>661.5193363915478</v>
      </c>
      <c r="H1329" t="n">
        <v>2609.032262728264</v>
      </c>
      <c r="I1329" t="n">
        <v>16.25931252949407</v>
      </c>
      <c r="J1329" t="n">
        <v>16.25931252949407</v>
      </c>
      <c r="K1329" t="n">
        <v>234.7096888620624</v>
      </c>
      <c r="L1329" t="n">
        <v>5</v>
      </c>
      <c r="M1329" t="n">
        <v>59.51057019829168</v>
      </c>
      <c r="N1329" t="n">
        <v>1758.48774507885</v>
      </c>
      <c r="O1329" t="b">
        <v>0</v>
      </c>
      <c r="P1329" t="n">
        <v>16.25931252949407</v>
      </c>
      <c r="Q1329" t="n">
        <v>0</v>
      </c>
      <c r="R1329" t="n">
        <v>0.944367314809372</v>
      </c>
      <c r="S1329" t="n">
        <v>44.31287201240268</v>
      </c>
      <c r="T1329" t="n">
        <v>93.49605090403591</v>
      </c>
      <c r="U1329" t="n">
        <v>17.21714874553461</v>
      </c>
      <c r="V1329" t="n">
        <v>5.201436366511174</v>
      </c>
      <c r="W1329" t="n">
        <v>0</v>
      </c>
      <c r="X1329" t="n">
        <v>0</v>
      </c>
      <c r="Y1329" t="n">
        <v>-21.42817949427903</v>
      </c>
      <c r="Z1329" t="n">
        <v>96.03412323416494</v>
      </c>
      <c r="AA1329" t="n">
        <v>1758.48774507885</v>
      </c>
      <c r="AB1329" t="b">
        <v>0</v>
      </c>
      <c r="AC1329" t="b">
        <v>1</v>
      </c>
      <c r="AD1329" t="n">
        <v>89.46745252618243</v>
      </c>
      <c r="AE1329" t="n">
        <v>-0</v>
      </c>
      <c r="AF1329" t="n">
        <v>0</v>
      </c>
      <c r="AG1329" t="n">
        <v>0.06938645110787894</v>
      </c>
      <c r="AH1329" t="b">
        <v>0</v>
      </c>
      <c r="AI1329" t="b">
        <v>0</v>
      </c>
      <c r="AJ1329" t="n">
        <v>1758.48774507885</v>
      </c>
      <c r="AK1329" t="n">
        <v>0</v>
      </c>
      <c r="AL1329" t="n">
        <v>17.21714874553461</v>
      </c>
      <c r="AM1329" t="n">
        <v>0</v>
      </c>
      <c r="AN1329" t="n">
        <v>17.21773708264048</v>
      </c>
      <c r="AO1329" t="n">
        <v>0</v>
      </c>
      <c r="AP1329" t="n">
        <v>1</v>
      </c>
      <c r="AQ1329" t="n">
        <v>0</v>
      </c>
      <c r="AR1329" t="n">
        <v>0</v>
      </c>
      <c r="AS1329" t="n">
        <v>0</v>
      </c>
      <c r="AT1329" t="n">
        <v>3.705681321210504</v>
      </c>
      <c r="AU1329" t="n">
        <v>1.165003297210533</v>
      </c>
      <c r="AV1329" t="n">
        <v>3.705681321210504</v>
      </c>
    </row>
    <row r="1330" spans="1:48">
      <c r="A1330" t="n">
        <v>1327</v>
      </c>
      <c r="B1330" t="n">
        <v>0</v>
      </c>
      <c r="C1330" t="n">
        <v>0</v>
      </c>
      <c r="D1330" t="n">
        <v>0</v>
      </c>
      <c r="E1330" t="n">
        <v>80.8</v>
      </c>
      <c r="F1330" t="n">
        <v>0.0858188294386526</v>
      </c>
      <c r="G1330" t="n">
        <v>665.6383858086807</v>
      </c>
      <c r="H1330" t="n">
        <v>2625.277793629436</v>
      </c>
      <c r="I1330" t="n">
        <v>11.35897316598445</v>
      </c>
      <c r="J1330" t="n">
        <v>11.35897316598445</v>
      </c>
      <c r="K1330" t="n">
        <v>162.9566533142426</v>
      </c>
      <c r="L1330" t="n">
        <v>5</v>
      </c>
      <c r="M1330" t="n">
        <v>41.31760986669437</v>
      </c>
      <c r="N1330" t="n">
        <v>1769.43723290624</v>
      </c>
      <c r="O1330" t="b">
        <v>0</v>
      </c>
      <c r="P1330" t="n">
        <v>11.35897316598445</v>
      </c>
      <c r="Q1330" t="n">
        <v>0</v>
      </c>
      <c r="R1330" t="n">
        <v>0.9350624496667487</v>
      </c>
      <c r="S1330" t="n">
        <v>44.34381142255449</v>
      </c>
      <c r="T1330" t="n">
        <v>65.55935575446911</v>
      </c>
      <c r="U1330" t="n">
        <v>12.14782303581191</v>
      </c>
      <c r="V1330" t="n">
        <v>4.257263964121371</v>
      </c>
      <c r="W1330" t="n">
        <v>0</v>
      </c>
      <c r="X1330" t="n">
        <v>0</v>
      </c>
      <c r="Y1330" t="n">
        <v>-21.42817949427903</v>
      </c>
      <c r="Z1330" t="n">
        <v>96.08620062506742</v>
      </c>
      <c r="AA1330" t="n">
        <v>1769.43723290624</v>
      </c>
      <c r="AB1330" t="b">
        <v>0</v>
      </c>
      <c r="AC1330" t="b">
        <v>1</v>
      </c>
      <c r="AD1330" t="n">
        <v>89.46001218608025</v>
      </c>
      <c r="AE1330" t="n">
        <v>-0</v>
      </c>
      <c r="AF1330" t="n">
        <v>0</v>
      </c>
      <c r="AG1330" t="n">
        <v>0.04438243069862202</v>
      </c>
      <c r="AH1330" t="b">
        <v>0</v>
      </c>
      <c r="AI1330" t="b">
        <v>0</v>
      </c>
      <c r="AJ1330" t="n">
        <v>1769.43723290624</v>
      </c>
      <c r="AK1330" t="n">
        <v>0</v>
      </c>
      <c r="AL1330" t="n">
        <v>12.14782303581191</v>
      </c>
      <c r="AM1330" t="n">
        <v>0</v>
      </c>
      <c r="AN1330" t="n">
        <v>12.14793564721108</v>
      </c>
      <c r="AO1330" t="n">
        <v>0</v>
      </c>
      <c r="AP1330" t="n">
        <v>1</v>
      </c>
      <c r="AQ1330" t="n">
        <v>0</v>
      </c>
      <c r="AR1330" t="n">
        <v>0</v>
      </c>
      <c r="AS1330" t="n">
        <v>0</v>
      </c>
      <c r="AT1330" t="n">
        <v>2.755414338623679</v>
      </c>
      <c r="AU1330" t="n">
        <v>0.8662554902668103</v>
      </c>
      <c r="AV1330" t="n">
        <v>2.755414338623679</v>
      </c>
    </row>
    <row r="1331" spans="1:48">
      <c r="A1331" t="n">
        <v>1328</v>
      </c>
      <c r="B1331" t="n">
        <v>0</v>
      </c>
      <c r="C1331" t="n">
        <v>0</v>
      </c>
      <c r="D1331" t="n">
        <v>0</v>
      </c>
      <c r="E1331" t="n">
        <v>81</v>
      </c>
      <c r="F1331" t="n">
        <v>0.02163298319029394</v>
      </c>
      <c r="G1331" t="n">
        <v>667.2860055755339</v>
      </c>
      <c r="H1331" t="n">
        <v>2631.776005989906</v>
      </c>
      <c r="I1331" t="n">
        <v>8.955490273467852</v>
      </c>
      <c r="J1331" t="n">
        <v>8.955490273467852</v>
      </c>
      <c r="K1331" t="n">
        <v>128.1588883559279</v>
      </c>
      <c r="L1331" t="n">
        <v>5</v>
      </c>
      <c r="M1331" t="n">
        <v>32.49464714906893</v>
      </c>
      <c r="N1331" t="n">
        <v>1773.817028037196</v>
      </c>
      <c r="O1331" t="b">
        <v>0</v>
      </c>
      <c r="P1331" t="n">
        <v>8.955490273467852</v>
      </c>
      <c r="Q1331" t="n">
        <v>0</v>
      </c>
      <c r="R1331" t="n">
        <v>0.9269600331118151</v>
      </c>
      <c r="S1331" t="n">
        <v>44.36904128040558</v>
      </c>
      <c r="T1331" t="n">
        <v>52.01048689505838</v>
      </c>
      <c r="U1331" t="n">
        <v>9.661139589162406</v>
      </c>
      <c r="V1331" t="n">
        <v>3.798844240653445</v>
      </c>
      <c r="W1331" t="n">
        <v>0</v>
      </c>
      <c r="X1331" t="n">
        <v>0</v>
      </c>
      <c r="Y1331" t="n">
        <v>-21.42817949427903</v>
      </c>
      <c r="Z1331" t="n">
        <v>96.10737628539117</v>
      </c>
      <c r="AA1331" t="n">
        <v>1773.817028037196</v>
      </c>
      <c r="AB1331" t="b">
        <v>0</v>
      </c>
      <c r="AC1331" t="b">
        <v>1</v>
      </c>
      <c r="AD1331" t="n">
        <v>89.45257184597807</v>
      </c>
      <c r="AE1331" t="n">
        <v>-0</v>
      </c>
      <c r="AF1331" t="n">
        <v>0</v>
      </c>
      <c r="AG1331" t="n">
        <v>0.01767178314592022</v>
      </c>
      <c r="AH1331" t="b">
        <v>0</v>
      </c>
      <c r="AI1331" t="b">
        <v>0</v>
      </c>
      <c r="AJ1331" t="n">
        <v>1773.817028037196</v>
      </c>
      <c r="AK1331" t="n">
        <v>0</v>
      </c>
      <c r="AL1331" t="n">
        <v>9.661139589162406</v>
      </c>
      <c r="AM1331" t="n">
        <v>0</v>
      </c>
      <c r="AN1331" t="n">
        <v>9.661148781929686</v>
      </c>
      <c r="AO1331" t="n">
        <v>0</v>
      </c>
      <c r="AP1331" t="n">
        <v>1</v>
      </c>
      <c r="AQ1331" t="n">
        <v>0</v>
      </c>
      <c r="AR1331" t="n">
        <v>0</v>
      </c>
      <c r="AS1331" t="n">
        <v>0</v>
      </c>
      <c r="AT1331" t="n">
        <v>2.297921310033858</v>
      </c>
      <c r="AU1331" t="n">
        <v>0.7224274487924101</v>
      </c>
      <c r="AV1331" t="n">
        <v>2.297921310033858</v>
      </c>
    </row>
    <row r="1332" spans="1:48">
      <c r="A1332" t="n">
        <v>1329</v>
      </c>
      <c r="B1332" t="n">
        <v>0</v>
      </c>
      <c r="C1332" t="n">
        <v>0</v>
      </c>
      <c r="D1332" t="n">
        <v>0</v>
      </c>
      <c r="E1332" t="n">
        <v>81</v>
      </c>
      <c r="F1332" t="n">
        <v>-0.005684095533162292</v>
      </c>
      <c r="G1332" t="n">
        <v>667.2860055755339</v>
      </c>
      <c r="H1332" t="n">
        <v>2631.776005989906</v>
      </c>
      <c r="I1332" t="n">
        <v>7.910919329431291</v>
      </c>
      <c r="J1332" t="n">
        <v>7.910919329431291</v>
      </c>
      <c r="K1332" t="n">
        <v>113.210399003732</v>
      </c>
      <c r="L1332" t="n">
        <v>5</v>
      </c>
      <c r="M1332" t="n">
        <v>28.70446222204158</v>
      </c>
      <c r="N1332" t="n">
        <v>1773.817028037196</v>
      </c>
      <c r="O1332" t="b">
        <v>0</v>
      </c>
      <c r="P1332" t="n">
        <v>7.910919329431291</v>
      </c>
      <c r="Q1332" t="n">
        <v>0</v>
      </c>
      <c r="R1332" t="n">
        <v>0.9220412284207249</v>
      </c>
      <c r="S1332" t="n">
        <v>44.39141456580874</v>
      </c>
      <c r="T1332" t="n">
        <v>46.18906570404945</v>
      </c>
      <c r="U1332" t="n">
        <v>8.579789152141426</v>
      </c>
      <c r="V1332" t="n">
        <v>3.600842822682118</v>
      </c>
      <c r="W1332" t="n">
        <v>0</v>
      </c>
      <c r="X1332" t="n">
        <v>0</v>
      </c>
      <c r="Y1332" t="n">
        <v>-21.42817949427903</v>
      </c>
      <c r="Z1332" t="n">
        <v>96.09041271695</v>
      </c>
      <c r="AA1332" t="n">
        <v>1773.817028037196</v>
      </c>
      <c r="AB1332" t="b">
        <v>0</v>
      </c>
      <c r="AC1332" t="b">
        <v>1</v>
      </c>
      <c r="AD1332" t="n">
        <v>89.44513150587589</v>
      </c>
      <c r="AE1332" t="n">
        <v>-0</v>
      </c>
      <c r="AF1332" t="n">
        <v>0</v>
      </c>
      <c r="AG1332" t="n">
        <v>-0.0003270358147655084</v>
      </c>
      <c r="AH1332" t="b">
        <v>0</v>
      </c>
      <c r="AI1332" t="b">
        <v>0</v>
      </c>
      <c r="AJ1332" t="n">
        <v>1773.817028037196</v>
      </c>
      <c r="AK1332" t="n">
        <v>0</v>
      </c>
      <c r="AL1332" t="n">
        <v>8.579789152141426</v>
      </c>
      <c r="AM1332" t="n">
        <v>0</v>
      </c>
      <c r="AN1332" t="n">
        <v>8.579789152141426</v>
      </c>
      <c r="AO1332" t="n">
        <v>0</v>
      </c>
      <c r="AP1332" t="n">
        <v>1</v>
      </c>
      <c r="AQ1332" t="n">
        <v>0</v>
      </c>
      <c r="AR1332" t="n">
        <v>0</v>
      </c>
      <c r="AS1332" t="n">
        <v>0</v>
      </c>
      <c r="AT1332" t="n">
        <v>2.100413731357796</v>
      </c>
      <c r="AU1332" t="n">
        <v>0.6603344190802606</v>
      </c>
      <c r="AV1332" t="n">
        <v>2.100413731357796</v>
      </c>
    </row>
    <row r="1333" spans="1:48">
      <c r="A1333" t="n">
        <v>1330</v>
      </c>
      <c r="B1333" t="n">
        <v>0</v>
      </c>
      <c r="C1333" t="n">
        <v>0</v>
      </c>
      <c r="D1333" t="n">
        <v>0</v>
      </c>
      <c r="E1333" t="n">
        <v>81</v>
      </c>
      <c r="F1333" t="n">
        <v>0.001103398942346345</v>
      </c>
      <c r="G1333" t="n">
        <v>667.2860055755339</v>
      </c>
      <c r="H1333" t="n">
        <v>2631.776005989906</v>
      </c>
      <c r="I1333" t="n">
        <v>8.170464633806647</v>
      </c>
      <c r="J1333" t="n">
        <v>8.170464633806647</v>
      </c>
      <c r="K1333" t="n">
        <v>116.924661056508</v>
      </c>
      <c r="L1333" t="n">
        <v>5</v>
      </c>
      <c r="M1333" t="n">
        <v>29.64621223542293</v>
      </c>
      <c r="N1333" t="n">
        <v>1773.817028037196</v>
      </c>
      <c r="O1333" t="b">
        <v>0</v>
      </c>
      <c r="P1333" t="n">
        <v>8.170464633806647</v>
      </c>
      <c r="Q1333" t="n">
        <v>0</v>
      </c>
      <c r="R1333" t="n">
        <v>0.9233891638550062</v>
      </c>
      <c r="S1333" t="n">
        <v>44.41250918897651</v>
      </c>
      <c r="T1333" t="n">
        <v>47.63482160703162</v>
      </c>
      <c r="U1333" t="n">
        <v>8.848343638446252</v>
      </c>
      <c r="V1333" t="n">
        <v>3.649343512932319</v>
      </c>
      <c r="W1333" t="n">
        <v>0</v>
      </c>
      <c r="X1333" t="n">
        <v>0</v>
      </c>
      <c r="Y1333" t="n">
        <v>-21.42817949427903</v>
      </c>
      <c r="Z1333" t="n">
        <v>96.06757985985354</v>
      </c>
      <c r="AA1333" t="n">
        <v>1773.817028037196</v>
      </c>
      <c r="AB1333" t="b">
        <v>0</v>
      </c>
      <c r="AC1333" t="b">
        <v>1</v>
      </c>
      <c r="AD1333" t="n">
        <v>89.43769116577371</v>
      </c>
      <c r="AE1333" t="n">
        <v>-0</v>
      </c>
      <c r="AF1333" t="n">
        <v>0</v>
      </c>
      <c r="AG1333" t="n">
        <v>-0.01728200008655306</v>
      </c>
      <c r="AH1333" t="b">
        <v>0</v>
      </c>
      <c r="AI1333" t="b">
        <v>0</v>
      </c>
      <c r="AJ1333" t="n">
        <v>1773.817028037196</v>
      </c>
      <c r="AK1333" t="n">
        <v>0</v>
      </c>
      <c r="AL1333" t="n">
        <v>8.848343638446252</v>
      </c>
      <c r="AM1333" t="n">
        <v>0</v>
      </c>
      <c r="AN1333" t="n">
        <v>8.848343638446252</v>
      </c>
      <c r="AO1333" t="n">
        <v>0</v>
      </c>
      <c r="AP1333" t="n">
        <v>1</v>
      </c>
      <c r="AQ1333" t="n">
        <v>0</v>
      </c>
      <c r="AR1333" t="n">
        <v>0</v>
      </c>
      <c r="AS1333" t="n">
        <v>0</v>
      </c>
      <c r="AT1333" t="n">
        <v>2.149382721544718</v>
      </c>
      <c r="AU1333" t="n">
        <v>0.6757294382639931</v>
      </c>
      <c r="AV1333" t="n">
        <v>2.149382721544718</v>
      </c>
    </row>
    <row r="1334" spans="1:48">
      <c r="A1334" t="n">
        <v>1331</v>
      </c>
      <c r="B1334" t="n">
        <v>0</v>
      </c>
      <c r="C1334" t="n">
        <v>0</v>
      </c>
      <c r="D1334" t="n">
        <v>0</v>
      </c>
      <c r="E1334" t="n">
        <v>81</v>
      </c>
      <c r="F1334" t="n">
        <v>0.001270499763787569</v>
      </c>
      <c r="G1334" t="n">
        <v>667.2860055755339</v>
      </c>
      <c r="H1334" t="n">
        <v>2631.776005989906</v>
      </c>
      <c r="I1334" t="n">
        <v>8.176854360342533</v>
      </c>
      <c r="J1334" t="n">
        <v>8.176854360342533</v>
      </c>
      <c r="K1334" t="n">
        <v>117.0161021976105</v>
      </c>
      <c r="L1334" t="n">
        <v>5</v>
      </c>
      <c r="M1334" t="n">
        <v>29.6693971089276</v>
      </c>
      <c r="N1334" t="n">
        <v>1773.817028037196</v>
      </c>
      <c r="O1334" t="b">
        <v>0</v>
      </c>
      <c r="P1334" t="n">
        <v>8.176854360342533</v>
      </c>
      <c r="Q1334" t="n">
        <v>0</v>
      </c>
      <c r="R1334" t="n">
        <v>0.923431810465914</v>
      </c>
      <c r="S1334" t="n">
        <v>44.43391919479606</v>
      </c>
      <c r="T1334" t="n">
        <v>47.66987287778509</v>
      </c>
      <c r="U1334" t="n">
        <v>8.854854541145741</v>
      </c>
      <c r="V1334" t="n">
        <v>3.64999586157203</v>
      </c>
      <c r="W1334" t="n">
        <v>0</v>
      </c>
      <c r="X1334" t="n">
        <v>0</v>
      </c>
      <c r="Y1334" t="n">
        <v>-21.42817949427903</v>
      </c>
      <c r="Z1334" t="n">
        <v>96.04474700275708</v>
      </c>
      <c r="AA1334" t="n">
        <v>1773.817028037196</v>
      </c>
      <c r="AB1334" t="b">
        <v>0</v>
      </c>
      <c r="AC1334" t="b">
        <v>1</v>
      </c>
      <c r="AD1334" t="n">
        <v>89.43025082567154</v>
      </c>
      <c r="AE1334" t="n">
        <v>-0</v>
      </c>
      <c r="AF1334" t="n">
        <v>0</v>
      </c>
      <c r="AG1334" t="n">
        <v>-0.02660471576473517</v>
      </c>
      <c r="AH1334" t="b">
        <v>0</v>
      </c>
      <c r="AI1334" t="b">
        <v>0</v>
      </c>
      <c r="AJ1334" t="n">
        <v>1773.817028037196</v>
      </c>
      <c r="AK1334" t="n">
        <v>0</v>
      </c>
      <c r="AL1334" t="n">
        <v>8.854854541145741</v>
      </c>
      <c r="AM1334" t="n">
        <v>0</v>
      </c>
      <c r="AN1334" t="n">
        <v>8.854854541145741</v>
      </c>
      <c r="AO1334" t="n">
        <v>0</v>
      </c>
      <c r="AP1334" t="n">
        <v>1</v>
      </c>
      <c r="AQ1334" t="n">
        <v>0</v>
      </c>
      <c r="AR1334" t="n">
        <v>0</v>
      </c>
      <c r="AS1334" t="n">
        <v>0</v>
      </c>
      <c r="AT1334" t="n">
        <v>2.15057060702701</v>
      </c>
      <c r="AU1334" t="n">
        <v>0.6761028892932699</v>
      </c>
      <c r="AV1334" t="n">
        <v>2.15057060702701</v>
      </c>
    </row>
    <row r="1335" spans="1:48">
      <c r="A1335" t="n">
        <v>1332</v>
      </c>
      <c r="B1335" t="n">
        <v>0</v>
      </c>
      <c r="C1335" t="n">
        <v>0</v>
      </c>
      <c r="D1335" t="n">
        <v>0</v>
      </c>
      <c r="E1335" t="n">
        <v>81</v>
      </c>
      <c r="F1335" t="n">
        <v>-0.00618539799749307</v>
      </c>
      <c r="G1335" t="n">
        <v>667.2860055755339</v>
      </c>
      <c r="H1335" t="n">
        <v>2631.776005989906</v>
      </c>
      <c r="I1335" t="n">
        <v>7.891750149823363</v>
      </c>
      <c r="J1335" t="n">
        <v>7.891750149823363</v>
      </c>
      <c r="K1335" t="n">
        <v>112.9360755804209</v>
      </c>
      <c r="L1335" t="n">
        <v>5</v>
      </c>
      <c r="M1335" t="n">
        <v>28.63490760152659</v>
      </c>
      <c r="N1335" t="n">
        <v>1773.817028037196</v>
      </c>
      <c r="O1335" t="b">
        <v>0</v>
      </c>
      <c r="P1335" t="n">
        <v>7.891750149823363</v>
      </c>
      <c r="Q1335" t="n">
        <v>0</v>
      </c>
      <c r="R1335" t="n">
        <v>0.9219717540483736</v>
      </c>
      <c r="S1335" t="n">
        <v>44.45533401681644</v>
      </c>
      <c r="T1335" t="n">
        <v>46.08061573304504</v>
      </c>
      <c r="U1335" t="n">
        <v>8.559644170410564</v>
      </c>
      <c r="V1335" t="n">
        <v>3.595589618020426</v>
      </c>
      <c r="W1335" t="n">
        <v>0</v>
      </c>
      <c r="X1335" t="n">
        <v>0</v>
      </c>
      <c r="Y1335" t="n">
        <v>-21.42817949427903</v>
      </c>
      <c r="Z1335" t="n">
        <v>96.02778343431591</v>
      </c>
      <c r="AA1335" t="n">
        <v>1773.817028037196</v>
      </c>
      <c r="AB1335" t="b">
        <v>0</v>
      </c>
      <c r="AC1335" t="b">
        <v>1</v>
      </c>
      <c r="AD1335" t="n">
        <v>89.42281048556936</v>
      </c>
      <c r="AE1335" t="n">
        <v>-0</v>
      </c>
      <c r="AF1335" t="n">
        <v>0</v>
      </c>
      <c r="AG1335" t="n">
        <v>-0.03422796066111661</v>
      </c>
      <c r="AH1335" t="b">
        <v>0</v>
      </c>
      <c r="AI1335" t="b">
        <v>0</v>
      </c>
      <c r="AJ1335" t="n">
        <v>1773.817028037196</v>
      </c>
      <c r="AK1335" t="n">
        <v>0</v>
      </c>
      <c r="AL1335" t="n">
        <v>8.559644170410564</v>
      </c>
      <c r="AM1335" t="n">
        <v>0</v>
      </c>
      <c r="AN1335" t="n">
        <v>8.559646468602384</v>
      </c>
      <c r="AO1335" t="n">
        <v>0</v>
      </c>
      <c r="AP1335" t="n">
        <v>1</v>
      </c>
      <c r="AQ1335" t="n">
        <v>0</v>
      </c>
      <c r="AR1335" t="n">
        <v>0</v>
      </c>
      <c r="AS1335" t="n">
        <v>0</v>
      </c>
      <c r="AT1335" t="n">
        <v>2.096743026457007</v>
      </c>
      <c r="AU1335" t="n">
        <v>0.659180411775847</v>
      </c>
      <c r="AV1335" t="n">
        <v>2.096743026457007</v>
      </c>
    </row>
    <row r="1336" spans="1:48">
      <c r="A1336" t="n">
        <v>1333</v>
      </c>
      <c r="B1336" t="n">
        <v>0</v>
      </c>
      <c r="C1336" t="n">
        <v>0</v>
      </c>
      <c r="D1336" t="n">
        <v>0</v>
      </c>
      <c r="E1336" t="n">
        <v>80.90000000000001</v>
      </c>
      <c r="F1336" t="n">
        <v>-0.05986224110714744</v>
      </c>
      <c r="G1336" t="n">
        <v>666.4621956921073</v>
      </c>
      <c r="H1336" t="n">
        <v>2628.526899809671</v>
      </c>
      <c r="I1336" t="n">
        <v>5.820619577633834</v>
      </c>
      <c r="J1336" t="n">
        <v>5.820619577633834</v>
      </c>
      <c r="K1336" t="n">
        <v>83.39981324904927</v>
      </c>
      <c r="L1336" t="n">
        <v>5</v>
      </c>
      <c r="M1336" t="n">
        <v>21.14599727409971</v>
      </c>
      <c r="N1336" t="n">
        <v>1771.627130471719</v>
      </c>
      <c r="O1336" t="b">
        <v>0</v>
      </c>
      <c r="P1336" t="n">
        <v>5.820619577633834</v>
      </c>
      <c r="Q1336" t="n">
        <v>0</v>
      </c>
      <c r="R1336" t="n">
        <v>0.9073315943364507</v>
      </c>
      <c r="S1336" t="n">
        <v>44.47639627829062</v>
      </c>
      <c r="T1336" t="n">
        <v>34.5781888251538</v>
      </c>
      <c r="U1336" t="n">
        <v>6.415096326377312</v>
      </c>
      <c r="V1336" t="n">
        <v>3.204305629160164</v>
      </c>
      <c r="W1336" t="n">
        <v>0</v>
      </c>
      <c r="X1336" t="n">
        <v>0</v>
      </c>
      <c r="Y1336" t="n">
        <v>-21.42817949427903</v>
      </c>
      <c r="Z1336" t="n">
        <v>96.01081986587474</v>
      </c>
      <c r="AA1336" t="n">
        <v>1771.627130471719</v>
      </c>
      <c r="AB1336" t="b">
        <v>0</v>
      </c>
      <c r="AC1336" t="b">
        <v>1</v>
      </c>
      <c r="AD1336" t="n">
        <v>89.41537014546718</v>
      </c>
      <c r="AE1336" t="n">
        <v>-0</v>
      </c>
      <c r="AF1336" t="n">
        <v>0</v>
      </c>
      <c r="AG1336" t="n">
        <v>-0.03299094336876862</v>
      </c>
      <c r="AH1336" t="b">
        <v>0</v>
      </c>
      <c r="AI1336" t="b">
        <v>0</v>
      </c>
      <c r="AJ1336" t="n">
        <v>1771.627130471719</v>
      </c>
      <c r="AK1336" t="n">
        <v>0</v>
      </c>
      <c r="AL1336" t="n">
        <v>6.415096326377312</v>
      </c>
      <c r="AM1336" t="n">
        <v>0</v>
      </c>
      <c r="AN1336" t="n">
        <v>6.415133097446429</v>
      </c>
      <c r="AO1336" t="n">
        <v>0</v>
      </c>
      <c r="AP1336" t="n">
        <v>1</v>
      </c>
      <c r="AQ1336" t="n">
        <v>0</v>
      </c>
      <c r="AR1336" t="n">
        <v>0</v>
      </c>
      <c r="AS1336" t="n">
        <v>0</v>
      </c>
      <c r="AT1336" t="n">
        <v>1.707265234649734</v>
      </c>
      <c r="AU1336" t="n">
        <v>0.5367352060727483</v>
      </c>
      <c r="AV1336" t="n">
        <v>1.707265234649734</v>
      </c>
    </row>
    <row r="1337" spans="1:48">
      <c r="A1337" t="n">
        <v>1334</v>
      </c>
      <c r="B1337" t="n">
        <v>0</v>
      </c>
      <c r="C1337" t="n">
        <v>0</v>
      </c>
      <c r="D1337" t="n">
        <v>0</v>
      </c>
      <c r="E1337" t="n">
        <v>80.59999999999999</v>
      </c>
      <c r="F1337" t="n">
        <v>-0.08769897090725287</v>
      </c>
      <c r="G1337" t="n">
        <v>663.9907660418274</v>
      </c>
      <c r="H1337" t="n">
        <v>2618.779581268967</v>
      </c>
      <c r="I1337" t="n">
        <v>4.705897332526603</v>
      </c>
      <c r="J1337" t="n">
        <v>4.705897332526603</v>
      </c>
      <c r="K1337" t="n">
        <v>67.67866607115376</v>
      </c>
      <c r="L1337" t="n">
        <v>5</v>
      </c>
      <c r="M1337" t="n">
        <v>17.15990519045481</v>
      </c>
      <c r="N1337" t="n">
        <v>1765.057437775284</v>
      </c>
      <c r="O1337" t="b">
        <v>0</v>
      </c>
      <c r="P1337" t="n">
        <v>4.705897332526603</v>
      </c>
      <c r="Q1337" t="n">
        <v>0</v>
      </c>
      <c r="R1337" t="n">
        <v>0.8947909591279275</v>
      </c>
      <c r="S1337" t="n">
        <v>44.49484561408214</v>
      </c>
      <c r="T1337" t="n">
        <v>28.45334960765739</v>
      </c>
      <c r="U1337" t="n">
        <v>5.259214215924823</v>
      </c>
      <c r="V1337" t="n">
        <v>2.993549621819398</v>
      </c>
      <c r="W1337" t="n">
        <v>0</v>
      </c>
      <c r="X1337" t="n">
        <v>0</v>
      </c>
      <c r="Y1337" t="n">
        <v>-21.42817949427903</v>
      </c>
      <c r="Z1337" t="n">
        <v>95.9867161718104</v>
      </c>
      <c r="AA1337" t="n">
        <v>1765.057437775284</v>
      </c>
      <c r="AB1337" t="b">
        <v>0</v>
      </c>
      <c r="AC1337" t="b">
        <v>1</v>
      </c>
      <c r="AD1337" t="n">
        <v>89.407929805365</v>
      </c>
      <c r="AE1337" t="n">
        <v>-0</v>
      </c>
      <c r="AF1337" t="n">
        <v>0</v>
      </c>
      <c r="AG1337" t="n">
        <v>-0.03277057030492075</v>
      </c>
      <c r="AH1337" t="b">
        <v>0</v>
      </c>
      <c r="AI1337" t="b">
        <v>0</v>
      </c>
      <c r="AJ1337" t="n">
        <v>1765.057437775284</v>
      </c>
      <c r="AK1337" t="n">
        <v>0</v>
      </c>
      <c r="AL1337" t="n">
        <v>5.259214215924823</v>
      </c>
      <c r="AM1337" t="n">
        <v>0</v>
      </c>
      <c r="AN1337" t="n">
        <v>5.259296950830335</v>
      </c>
      <c r="AO1337" t="n">
        <v>0</v>
      </c>
      <c r="AP1337" t="n">
        <v>1</v>
      </c>
      <c r="AQ1337" t="n">
        <v>0</v>
      </c>
      <c r="AR1337" t="n">
        <v>0</v>
      </c>
      <c r="AS1337" t="n">
        <v>0</v>
      </c>
      <c r="AT1337" t="n">
        <v>1.497538757846501</v>
      </c>
      <c r="AU1337" t="n">
        <v>0.4708007622257797</v>
      </c>
      <c r="AV1337" t="n">
        <v>1.497538757846501</v>
      </c>
    </row>
    <row r="1338" spans="1:48">
      <c r="A1338" t="n">
        <v>1335</v>
      </c>
      <c r="B1338" t="n">
        <v>0</v>
      </c>
      <c r="C1338" t="n">
        <v>0</v>
      </c>
      <c r="D1338" t="n">
        <v>0</v>
      </c>
      <c r="E1338" t="n">
        <v>80.3</v>
      </c>
      <c r="F1338" t="n">
        <v>-0.08934187526385351</v>
      </c>
      <c r="G1338" t="n">
        <v>661.5193363915478</v>
      </c>
      <c r="H1338" t="n">
        <v>2609.032262728264</v>
      </c>
      <c r="I1338" t="n">
        <v>4.592394828863388</v>
      </c>
      <c r="J1338" t="n">
        <v>4.592394828863388</v>
      </c>
      <c r="K1338" t="n">
        <v>66.29305879070952</v>
      </c>
      <c r="L1338" t="n">
        <v>5</v>
      </c>
      <c r="M1338" t="n">
        <v>16.80858488608254</v>
      </c>
      <c r="N1338" t="n">
        <v>1758.48774507885</v>
      </c>
      <c r="O1338" t="b">
        <v>0</v>
      </c>
      <c r="P1338" t="n">
        <v>4.592394828863388</v>
      </c>
      <c r="Q1338" t="n">
        <v>0</v>
      </c>
      <c r="R1338" t="n">
        <v>0.8935166121028256</v>
      </c>
      <c r="S1338" t="n">
        <v>44.51178022948635</v>
      </c>
      <c r="T1338" t="n">
        <v>27.91056473449872</v>
      </c>
      <c r="U1338" t="n">
        <v>5.139686007689913</v>
      </c>
      <c r="V1338" t="n">
        <v>2.972011491052822</v>
      </c>
      <c r="W1338" t="n">
        <v>0</v>
      </c>
      <c r="X1338" t="n">
        <v>0</v>
      </c>
      <c r="Y1338" t="n">
        <v>-21.42817949427903</v>
      </c>
      <c r="Z1338" t="n">
        <v>95.95751208968426</v>
      </c>
      <c r="AA1338" t="n">
        <v>1758.48774507885</v>
      </c>
      <c r="AB1338" t="b">
        <v>0</v>
      </c>
      <c r="AC1338" t="b">
        <v>1</v>
      </c>
      <c r="AD1338" t="n">
        <v>89.40048946526282</v>
      </c>
      <c r="AE1338" t="n">
        <v>-0</v>
      </c>
      <c r="AF1338" t="n">
        <v>0</v>
      </c>
      <c r="AG1338" t="n">
        <v>-0.03622579799079234</v>
      </c>
      <c r="AH1338" t="b">
        <v>0</v>
      </c>
      <c r="AI1338" t="b">
        <v>0</v>
      </c>
      <c r="AJ1338" t="n">
        <v>1758.48774507885</v>
      </c>
      <c r="AK1338" t="n">
        <v>0</v>
      </c>
      <c r="AL1338" t="n">
        <v>5.139686007689913</v>
      </c>
      <c r="AM1338" t="n">
        <v>0</v>
      </c>
      <c r="AN1338" t="n">
        <v>5.139768742595425</v>
      </c>
      <c r="AO1338" t="n">
        <v>0</v>
      </c>
      <c r="AP1338" t="n">
        <v>1</v>
      </c>
      <c r="AQ1338" t="n">
        <v>0</v>
      </c>
      <c r="AR1338" t="n">
        <v>0</v>
      </c>
      <c r="AS1338" t="n">
        <v>0</v>
      </c>
      <c r="AT1338" t="n">
        <v>1.474669559747601</v>
      </c>
      <c r="AU1338" t="n">
        <v>0.463611074586618</v>
      </c>
      <c r="AV1338" t="n">
        <v>1.474669559747601</v>
      </c>
    </row>
    <row r="1339" spans="1:48">
      <c r="A1339" t="n">
        <v>1336</v>
      </c>
      <c r="B1339" t="n">
        <v>0</v>
      </c>
      <c r="C1339" t="n">
        <v>0</v>
      </c>
      <c r="D1339" t="n">
        <v>0</v>
      </c>
      <c r="E1339" t="n">
        <v>80</v>
      </c>
      <c r="F1339" t="n">
        <v>-0.05493352803733664</v>
      </c>
      <c r="G1339" t="n">
        <v>659.047906741268</v>
      </c>
      <c r="H1339" t="n">
        <v>2599.284944187561</v>
      </c>
      <c r="I1339" t="n">
        <v>5.841263757789919</v>
      </c>
      <c r="J1339" t="n">
        <v>5.841263757789919</v>
      </c>
      <c r="K1339" t="n">
        <v>84.63718568375133</v>
      </c>
      <c r="L1339" t="n">
        <v>5</v>
      </c>
      <c r="M1339" t="n">
        <v>21.45973267843593</v>
      </c>
      <c r="N1339" t="n">
        <v>1751.918052382416</v>
      </c>
      <c r="O1339" t="b">
        <v>0</v>
      </c>
      <c r="P1339" t="n">
        <v>5.841263757789919</v>
      </c>
      <c r="Q1339" t="n">
        <v>0</v>
      </c>
      <c r="R1339" t="n">
        <v>0.9083955582773479</v>
      </c>
      <c r="S1339" t="n">
        <v>44.52850656900614</v>
      </c>
      <c r="T1339" t="n">
        <v>35.05011192714753</v>
      </c>
      <c r="U1339" t="n">
        <v>6.430308585906237</v>
      </c>
      <c r="V1339" t="n">
        <v>3.210745935402819</v>
      </c>
      <c r="W1339" t="n">
        <v>0</v>
      </c>
      <c r="X1339" t="n">
        <v>0</v>
      </c>
      <c r="Y1339" t="n">
        <v>-21.42817949427903</v>
      </c>
      <c r="Z1339" t="n">
        <v>95.92830800755812</v>
      </c>
      <c r="AA1339" t="n">
        <v>1751.918052382416</v>
      </c>
      <c r="AB1339" t="b">
        <v>0</v>
      </c>
      <c r="AC1339" t="b">
        <v>1</v>
      </c>
      <c r="AD1339" t="n">
        <v>89.39304912516064</v>
      </c>
      <c r="AE1339" t="n">
        <v>-0</v>
      </c>
      <c r="AF1339" t="n">
        <v>0</v>
      </c>
      <c r="AG1339" t="n">
        <v>-0.01674117811430986</v>
      </c>
      <c r="AH1339" t="b">
        <v>0</v>
      </c>
      <c r="AI1339" t="b">
        <v>0</v>
      </c>
      <c r="AJ1339" t="n">
        <v>1751.918052382416</v>
      </c>
      <c r="AK1339" t="n">
        <v>0</v>
      </c>
      <c r="AL1339" t="n">
        <v>6.430308585906237</v>
      </c>
      <c r="AM1339" t="n">
        <v>0</v>
      </c>
      <c r="AN1339" t="n">
        <v>6.430345356975353</v>
      </c>
      <c r="AO1339" t="n">
        <v>0</v>
      </c>
      <c r="AP1339" t="n">
        <v>1</v>
      </c>
      <c r="AQ1339" t="n">
        <v>0</v>
      </c>
      <c r="AR1339" t="n">
        <v>0</v>
      </c>
      <c r="AS1339" t="n">
        <v>0</v>
      </c>
      <c r="AT1339" t="n">
        <v>1.706586000783975</v>
      </c>
      <c r="AU1339" t="n">
        <v>0.5365216664764921</v>
      </c>
      <c r="AV1339" t="n">
        <v>1.706586000783975</v>
      </c>
    </row>
    <row r="1340" spans="1:48">
      <c r="A1340" t="n">
        <v>1337</v>
      </c>
      <c r="B1340" t="n">
        <v>0</v>
      </c>
      <c r="C1340" t="n">
        <v>0</v>
      </c>
      <c r="D1340" t="n">
        <v>0</v>
      </c>
      <c r="E1340" t="n">
        <v>79.90000000000001</v>
      </c>
      <c r="F1340" t="n">
        <v>-0.02425734592011608</v>
      </c>
      <c r="G1340" t="n">
        <v>658.2240968578415</v>
      </c>
      <c r="H1340" t="n">
        <v>2596.035838007327</v>
      </c>
      <c r="I1340" t="n">
        <v>6.979937251051429</v>
      </c>
      <c r="J1340" t="n">
        <v>6.979937251051429</v>
      </c>
      <c r="K1340" t="n">
        <v>101.262611436969</v>
      </c>
      <c r="L1340" t="n">
        <v>5</v>
      </c>
      <c r="M1340" t="n">
        <v>25.6751043197183</v>
      </c>
      <c r="N1340" t="n">
        <v>1749.728154816938</v>
      </c>
      <c r="O1340" t="b">
        <v>0</v>
      </c>
      <c r="P1340" t="n">
        <v>6.979937251051429</v>
      </c>
      <c r="Q1340" t="n">
        <v>0</v>
      </c>
      <c r="R1340" t="n">
        <v>0.9174263246353161</v>
      </c>
      <c r="S1340" t="n">
        <v>44.54680876398585</v>
      </c>
      <c r="T1340" t="n">
        <v>41.52227330326678</v>
      </c>
      <c r="U1340" t="n">
        <v>7.608171973728798</v>
      </c>
      <c r="V1340" t="n">
        <v>3.428646716147639</v>
      </c>
      <c r="W1340" t="n">
        <v>0</v>
      </c>
      <c r="X1340" t="n">
        <v>0</v>
      </c>
      <c r="Y1340" t="n">
        <v>-21.42817949427903</v>
      </c>
      <c r="Z1340" t="n">
        <v>95.89910392543197</v>
      </c>
      <c r="AA1340" t="n">
        <v>1749.728154816938</v>
      </c>
      <c r="AB1340" t="b">
        <v>0</v>
      </c>
      <c r="AC1340" t="b">
        <v>1</v>
      </c>
      <c r="AD1340" t="n">
        <v>89.38560878505847</v>
      </c>
      <c r="AE1340" t="n">
        <v>-0</v>
      </c>
      <c r="AF1340" t="n">
        <v>0</v>
      </c>
      <c r="AG1340" t="n">
        <v>-0.01539384885284661</v>
      </c>
      <c r="AH1340" t="b">
        <v>0</v>
      </c>
      <c r="AI1340" t="b">
        <v>0</v>
      </c>
      <c r="AJ1340" t="n">
        <v>1749.728154816938</v>
      </c>
      <c r="AK1340" t="n">
        <v>0</v>
      </c>
      <c r="AL1340" t="n">
        <v>7.608171973728798</v>
      </c>
      <c r="AM1340" t="n">
        <v>0</v>
      </c>
      <c r="AN1340" t="n">
        <v>7.608181166496077</v>
      </c>
      <c r="AO1340" t="n">
        <v>0</v>
      </c>
      <c r="AP1340" t="n">
        <v>1</v>
      </c>
      <c r="AQ1340" t="n">
        <v>0</v>
      </c>
      <c r="AR1340" t="n">
        <v>0</v>
      </c>
      <c r="AS1340" t="n">
        <v>0</v>
      </c>
      <c r="AT1340" t="n">
        <v>1.920242936823276</v>
      </c>
      <c r="AU1340" t="n">
        <v>0.603691779981119</v>
      </c>
      <c r="AV1340" t="n">
        <v>1.920242936823276</v>
      </c>
    </row>
    <row r="1341" spans="1:48">
      <c r="A1341" t="n">
        <v>1338</v>
      </c>
      <c r="B1341" t="n">
        <v>0</v>
      </c>
      <c r="C1341" t="n">
        <v>0</v>
      </c>
      <c r="D1341" t="n">
        <v>0</v>
      </c>
      <c r="E1341" t="n">
        <v>79.8</v>
      </c>
      <c r="F1341" t="n">
        <v>-0.01470375494887044</v>
      </c>
      <c r="G1341" t="n">
        <v>657.4002869744148</v>
      </c>
      <c r="H1341" t="n">
        <v>2592.786731827092</v>
      </c>
      <c r="I1341" t="n">
        <v>7.320019833727414</v>
      </c>
      <c r="J1341" t="n">
        <v>7.320019833727414</v>
      </c>
      <c r="K1341" t="n">
        <v>106.3294948132969</v>
      </c>
      <c r="L1341" t="n">
        <v>5</v>
      </c>
      <c r="M1341" t="n">
        <v>26.95981105813815</v>
      </c>
      <c r="N1341" t="n">
        <v>1747.53825725146</v>
      </c>
      <c r="O1341" t="b">
        <v>0</v>
      </c>
      <c r="P1341" t="n">
        <v>7.320019833727414</v>
      </c>
      <c r="Q1341" t="n">
        <v>0</v>
      </c>
      <c r="R1341" t="n">
        <v>0.919666127695093</v>
      </c>
      <c r="S1341" t="n">
        <v>44.56652268274224</v>
      </c>
      <c r="T1341" t="n">
        <v>43.49374024579674</v>
      </c>
      <c r="U1341" t="n">
        <v>7.959431812578727</v>
      </c>
      <c r="V1341" t="n">
        <v>3.49402057496863</v>
      </c>
      <c r="W1341" t="n">
        <v>0</v>
      </c>
      <c r="X1341" t="n">
        <v>0</v>
      </c>
      <c r="Y1341" t="n">
        <v>-21.42817949427903</v>
      </c>
      <c r="Z1341" t="n">
        <v>95.86989984330583</v>
      </c>
      <c r="AA1341" t="n">
        <v>1747.53825725146</v>
      </c>
      <c r="AB1341" t="b">
        <v>0</v>
      </c>
      <c r="AC1341" t="b">
        <v>1</v>
      </c>
      <c r="AD1341" t="n">
        <v>89.37816844495629</v>
      </c>
      <c r="AE1341" t="n">
        <v>-0</v>
      </c>
      <c r="AF1341" t="n">
        <v>0</v>
      </c>
      <c r="AG1341" t="n">
        <v>-0.004205408474960259</v>
      </c>
      <c r="AH1341" t="b">
        <v>0</v>
      </c>
      <c r="AI1341" t="b">
        <v>0</v>
      </c>
      <c r="AJ1341" t="n">
        <v>1747.53825725146</v>
      </c>
      <c r="AK1341" t="n">
        <v>0</v>
      </c>
      <c r="AL1341" t="n">
        <v>7.959431812578727</v>
      </c>
      <c r="AM1341" t="n">
        <v>0</v>
      </c>
      <c r="AN1341" t="n">
        <v>7.959434110770547</v>
      </c>
      <c r="AO1341" t="n">
        <v>0</v>
      </c>
      <c r="AP1341" t="n">
        <v>1</v>
      </c>
      <c r="AQ1341" t="n">
        <v>0</v>
      </c>
      <c r="AR1341" t="n">
        <v>0</v>
      </c>
      <c r="AS1341" t="n">
        <v>0</v>
      </c>
      <c r="AT1341" t="n">
        <v>1.983987228838311</v>
      </c>
      <c r="AU1341" t="n">
        <v>0.623731903223991</v>
      </c>
      <c r="AV1341" t="n">
        <v>1.983987228838311</v>
      </c>
    </row>
    <row r="1342" spans="1:48">
      <c r="A1342" t="n">
        <v>1339</v>
      </c>
      <c r="B1342" t="n">
        <v>0</v>
      </c>
      <c r="C1342" t="n">
        <v>0</v>
      </c>
      <c r="D1342" t="n">
        <v>0</v>
      </c>
      <c r="E1342" t="n">
        <v>79.8</v>
      </c>
      <c r="F1342" t="n">
        <v>-0.0002609676177645071</v>
      </c>
      <c r="G1342" t="n">
        <v>657.4002869744148</v>
      </c>
      <c r="H1342" t="n">
        <v>2592.786731827092</v>
      </c>
      <c r="I1342" t="n">
        <v>7.86411212876167</v>
      </c>
      <c r="J1342" t="n">
        <v>7.86411212876167</v>
      </c>
      <c r="K1342" t="n">
        <v>114.2328967407395</v>
      </c>
      <c r="L1342" t="n">
        <v>5</v>
      </c>
      <c r="M1342" t="n">
        <v>28.96371621215505</v>
      </c>
      <c r="N1342" t="n">
        <v>1747.53825725146</v>
      </c>
      <c r="O1342" t="b">
        <v>0</v>
      </c>
      <c r="P1342" t="n">
        <v>7.86411212876167</v>
      </c>
      <c r="Q1342" t="n">
        <v>0</v>
      </c>
      <c r="R1342" t="n">
        <v>0.9227467008773733</v>
      </c>
      <c r="S1342" t="n">
        <v>44.58663632807774</v>
      </c>
      <c r="T1342" t="n">
        <v>46.57060564667545</v>
      </c>
      <c r="U1342" t="n">
        <v>8.522503652718838</v>
      </c>
      <c r="V1342" t="n">
        <v>3.597732928344513</v>
      </c>
      <c r="W1342" t="n">
        <v>0</v>
      </c>
      <c r="X1342" t="n">
        <v>0</v>
      </c>
      <c r="Y1342" t="n">
        <v>-21.42817949427903</v>
      </c>
      <c r="Z1342" t="n">
        <v>95.8348264725244</v>
      </c>
      <c r="AA1342" t="n">
        <v>1747.53825725146</v>
      </c>
      <c r="AB1342" t="b">
        <v>0</v>
      </c>
      <c r="AC1342" t="b">
        <v>1</v>
      </c>
      <c r="AD1342" t="n">
        <v>89.37072810485411</v>
      </c>
      <c r="AE1342" t="n">
        <v>-0</v>
      </c>
      <c r="AF1342" t="n">
        <v>0</v>
      </c>
      <c r="AG1342" t="n">
        <v>0.01302423770131317</v>
      </c>
      <c r="AH1342" t="b">
        <v>0</v>
      </c>
      <c r="AI1342" t="b">
        <v>0</v>
      </c>
      <c r="AJ1342" t="n">
        <v>1747.53825725146</v>
      </c>
      <c r="AK1342" t="n">
        <v>0</v>
      </c>
      <c r="AL1342" t="n">
        <v>8.522503652718838</v>
      </c>
      <c r="AM1342" t="n">
        <v>0</v>
      </c>
      <c r="AN1342" t="n">
        <v>8.522503652718838</v>
      </c>
      <c r="AO1342" t="n">
        <v>0</v>
      </c>
      <c r="AP1342" t="n">
        <v>1</v>
      </c>
      <c r="AQ1342" t="n">
        <v>0</v>
      </c>
      <c r="AR1342" t="n">
        <v>0</v>
      </c>
      <c r="AS1342" t="n">
        <v>0</v>
      </c>
      <c r="AT1342" t="n">
        <v>2.086859126089946</v>
      </c>
      <c r="AU1342" t="n">
        <v>0.6560730812962888</v>
      </c>
      <c r="AV1342" t="n">
        <v>2.086859126089946</v>
      </c>
    </row>
    <row r="1343" spans="1:48">
      <c r="A1343" t="n">
        <v>1340</v>
      </c>
      <c r="B1343" t="n">
        <v>0</v>
      </c>
      <c r="C1343" t="n">
        <v>0</v>
      </c>
      <c r="D1343" t="n">
        <v>0</v>
      </c>
      <c r="E1343" t="n">
        <v>79.8</v>
      </c>
      <c r="F1343" t="n">
        <v>0.01574762541993557</v>
      </c>
      <c r="G1343" t="n">
        <v>657.4002869744148</v>
      </c>
      <c r="H1343" t="n">
        <v>2592.786731827092</v>
      </c>
      <c r="I1343" t="n">
        <v>8.467191847826166</v>
      </c>
      <c r="J1343" t="n">
        <v>8.467191847826166</v>
      </c>
      <c r="K1343" t="n">
        <v>122.9931410183318</v>
      </c>
      <c r="L1343" t="n">
        <v>5</v>
      </c>
      <c r="M1343" t="n">
        <v>31.18487348334985</v>
      </c>
      <c r="N1343" t="n">
        <v>1747.53825725146</v>
      </c>
      <c r="O1343" t="b">
        <v>0</v>
      </c>
      <c r="P1343" t="n">
        <v>8.467191847826166</v>
      </c>
      <c r="Q1343" t="n">
        <v>0</v>
      </c>
      <c r="R1343" t="n">
        <v>0.9257180051580155</v>
      </c>
      <c r="S1343" t="n">
        <v>44.60741637676907</v>
      </c>
      <c r="T1343" t="n">
        <v>49.98105041286745</v>
      </c>
      <c r="U1343" t="n">
        <v>9.146621109936019</v>
      </c>
      <c r="V1343" t="n">
        <v>3.712692128965578</v>
      </c>
      <c r="W1343" t="n">
        <v>0</v>
      </c>
      <c r="X1343" t="n">
        <v>0</v>
      </c>
      <c r="Y1343" t="n">
        <v>-21.42817949427903</v>
      </c>
      <c r="Z1343" t="n">
        <v>95.93182204208897</v>
      </c>
      <c r="AA1343" t="n">
        <v>1747.53825725146</v>
      </c>
      <c r="AB1343" t="b">
        <v>0</v>
      </c>
      <c r="AC1343" t="b">
        <v>1</v>
      </c>
      <c r="AD1343" t="n">
        <v>89.36328776475193</v>
      </c>
      <c r="AE1343" t="n">
        <v>-0</v>
      </c>
      <c r="AF1343" t="n">
        <v>0</v>
      </c>
      <c r="AG1343" t="n">
        <v>0.02830019831768454</v>
      </c>
      <c r="AH1343" t="b">
        <v>0</v>
      </c>
      <c r="AI1343" t="b">
        <v>0</v>
      </c>
      <c r="AJ1343" t="n">
        <v>1747.53825725146</v>
      </c>
      <c r="AK1343" t="n">
        <v>0</v>
      </c>
      <c r="AL1343" t="n">
        <v>9.146621109936019</v>
      </c>
      <c r="AM1343" t="n">
        <v>0</v>
      </c>
      <c r="AN1343" t="n">
        <v>9.146623408127839</v>
      </c>
      <c r="AO1343" t="n">
        <v>0</v>
      </c>
      <c r="AP1343" t="n">
        <v>1</v>
      </c>
      <c r="AQ1343" t="n">
        <v>0</v>
      </c>
      <c r="AR1343" t="n">
        <v>0</v>
      </c>
      <c r="AS1343" t="n">
        <v>0</v>
      </c>
      <c r="AT1343" t="n">
        <v>2.201168270037454</v>
      </c>
      <c r="AU1343" t="n">
        <v>0.692009935563255</v>
      </c>
      <c r="AV1343" t="n">
        <v>2.201168270037454</v>
      </c>
    </row>
    <row r="1344" spans="1:48">
      <c r="A1344" t="n">
        <v>1341</v>
      </c>
      <c r="B1344" t="n">
        <v>0</v>
      </c>
      <c r="C1344" t="n">
        <v>0</v>
      </c>
      <c r="D1344" t="n">
        <v>0</v>
      </c>
      <c r="E1344" t="n">
        <v>79.90000000000001</v>
      </c>
      <c r="F1344" t="n">
        <v>0.0206037992713739</v>
      </c>
      <c r="G1344" t="n">
        <v>658.2240968578415</v>
      </c>
      <c r="H1344" t="n">
        <v>2596.035838007327</v>
      </c>
      <c r="I1344" t="n">
        <v>8.672075347887452</v>
      </c>
      <c r="J1344" t="n">
        <v>8.672075347887452</v>
      </c>
      <c r="K1344" t="n">
        <v>125.8115889470156</v>
      </c>
      <c r="L1344" t="n">
        <v>5</v>
      </c>
      <c r="M1344" t="n">
        <v>31.8994900981277</v>
      </c>
      <c r="N1344" t="n">
        <v>1749.728154816938</v>
      </c>
      <c r="O1344" t="b">
        <v>0</v>
      </c>
      <c r="P1344" t="n">
        <v>8.672075347887452</v>
      </c>
      <c r="Q1344" t="n">
        <v>0</v>
      </c>
      <c r="R1344" t="n">
        <v>0.9265793961135904</v>
      </c>
      <c r="S1344" t="n">
        <v>44.62892946640597</v>
      </c>
      <c r="T1344" t="n">
        <v>51.07886115549836</v>
      </c>
      <c r="U1344" t="n">
        <v>9.359236115395268</v>
      </c>
      <c r="V1344" t="n">
        <v>3.750240831866762</v>
      </c>
      <c r="W1344" t="n">
        <v>0</v>
      </c>
      <c r="X1344" t="n">
        <v>0</v>
      </c>
      <c r="Y1344" t="n">
        <v>-21.42817949427903</v>
      </c>
      <c r="Z1344" t="n">
        <v>95.94017874015097</v>
      </c>
      <c r="AA1344" t="n">
        <v>1749.728154816938</v>
      </c>
      <c r="AB1344" t="b">
        <v>0</v>
      </c>
      <c r="AC1344" t="b">
        <v>1</v>
      </c>
      <c r="AD1344" t="n">
        <v>89.35584742464975</v>
      </c>
      <c r="AE1344" t="n">
        <v>-0</v>
      </c>
      <c r="AF1344" t="n">
        <v>0</v>
      </c>
      <c r="AG1344" t="n">
        <v>0.04495078537734298</v>
      </c>
      <c r="AH1344" t="b">
        <v>0</v>
      </c>
      <c r="AI1344" t="b">
        <v>0</v>
      </c>
      <c r="AJ1344" t="n">
        <v>1749.728154816938</v>
      </c>
      <c r="AK1344" t="n">
        <v>0</v>
      </c>
      <c r="AL1344" t="n">
        <v>9.359236115395268</v>
      </c>
      <c r="AM1344" t="n">
        <v>0</v>
      </c>
      <c r="AN1344" t="n">
        <v>9.359245308162548</v>
      </c>
      <c r="AO1344" t="n">
        <v>0</v>
      </c>
      <c r="AP1344" t="n">
        <v>1</v>
      </c>
      <c r="AQ1344" t="n">
        <v>0</v>
      </c>
      <c r="AR1344" t="n">
        <v>0</v>
      </c>
      <c r="AS1344" t="n">
        <v>0</v>
      </c>
      <c r="AT1344" t="n">
        <v>2.240380765963795</v>
      </c>
      <c r="AU1344" t="n">
        <v>0.7043376785843735</v>
      </c>
      <c r="AV1344" t="n">
        <v>2.240380765963795</v>
      </c>
    </row>
    <row r="1345" spans="1:48">
      <c r="A1345" t="n">
        <v>1342</v>
      </c>
      <c r="B1345" t="n">
        <v>0</v>
      </c>
      <c r="C1345" t="n">
        <v>0</v>
      </c>
      <c r="D1345" t="n">
        <v>0</v>
      </c>
      <c r="E1345" t="n">
        <v>80</v>
      </c>
      <c r="F1345" t="n">
        <v>0.06850384416123312</v>
      </c>
      <c r="G1345" t="n">
        <v>659.047906741268</v>
      </c>
      <c r="H1345" t="n">
        <v>2599.284944187561</v>
      </c>
      <c r="I1345" t="n">
        <v>10.50308184782257</v>
      </c>
      <c r="J1345" t="n">
        <v>10.50308184782257</v>
      </c>
      <c r="K1345" t="n">
        <v>152.1847540988523</v>
      </c>
      <c r="L1345" t="n">
        <v>5</v>
      </c>
      <c r="M1345" t="n">
        <v>38.58639809808629</v>
      </c>
      <c r="N1345" t="n">
        <v>1751.918052382416</v>
      </c>
      <c r="O1345" t="b">
        <v>0</v>
      </c>
      <c r="P1345" t="n">
        <v>10.50308184782257</v>
      </c>
      <c r="Q1345" t="n">
        <v>0</v>
      </c>
      <c r="R1345" t="n">
        <v>0.9331975127871246</v>
      </c>
      <c r="S1345" t="n">
        <v>44.65070760831554</v>
      </c>
      <c r="T1345" t="n">
        <v>61.34805121718807</v>
      </c>
      <c r="U1345" t="n">
        <v>11.25493982131784</v>
      </c>
      <c r="V1345" t="n">
        <v>4.098202406971033</v>
      </c>
      <c r="W1345" t="n">
        <v>0</v>
      </c>
      <c r="X1345" t="n">
        <v>0</v>
      </c>
      <c r="Y1345" t="n">
        <v>-21.42817949427903</v>
      </c>
      <c r="Z1345" t="n">
        <v>95.9911569105292</v>
      </c>
      <c r="AA1345" t="n">
        <v>1751.918052382416</v>
      </c>
      <c r="AB1345" t="b">
        <v>0</v>
      </c>
      <c r="AC1345" t="b">
        <v>1</v>
      </c>
      <c r="AD1345" t="n">
        <v>89.34840708454757</v>
      </c>
      <c r="AE1345" t="n">
        <v>-0</v>
      </c>
      <c r="AF1345" t="n">
        <v>0</v>
      </c>
      <c r="AG1345" t="n">
        <v>0.05840238165064598</v>
      </c>
      <c r="AH1345" t="b">
        <v>0</v>
      </c>
      <c r="AI1345" t="b">
        <v>0</v>
      </c>
      <c r="AJ1345" t="n">
        <v>1751.918052382416</v>
      </c>
      <c r="AK1345" t="n">
        <v>0</v>
      </c>
      <c r="AL1345" t="n">
        <v>11.25493982131784</v>
      </c>
      <c r="AM1345" t="n">
        <v>0</v>
      </c>
      <c r="AN1345" t="n">
        <v>11.25499727611333</v>
      </c>
      <c r="AO1345" t="n">
        <v>0</v>
      </c>
      <c r="AP1345" t="n">
        <v>1</v>
      </c>
      <c r="AQ1345" t="n">
        <v>0</v>
      </c>
      <c r="AR1345" t="n">
        <v>0</v>
      </c>
      <c r="AS1345" t="n">
        <v>0</v>
      </c>
      <c r="AT1345" t="n">
        <v>2.589722649941487</v>
      </c>
      <c r="AU1345" t="n">
        <v>0.8141648362404466</v>
      </c>
      <c r="AV1345" t="n">
        <v>2.589722649941487</v>
      </c>
    </row>
    <row r="1346" spans="1:48">
      <c r="A1346" t="n">
        <v>1343</v>
      </c>
      <c r="B1346" t="n">
        <v>0</v>
      </c>
      <c r="C1346" t="n">
        <v>0</v>
      </c>
      <c r="D1346" t="n">
        <v>0</v>
      </c>
      <c r="E1346" t="n">
        <v>80.40000000000001</v>
      </c>
      <c r="F1346" t="n">
        <v>0.122047490750365</v>
      </c>
      <c r="G1346" t="n">
        <v>662.3431462749744</v>
      </c>
      <c r="H1346" t="n">
        <v>2612.281368908499</v>
      </c>
      <c r="I1346" t="n">
        <v>12.63273939037548</v>
      </c>
      <c r="J1346" t="n">
        <v>12.63273939037548</v>
      </c>
      <c r="K1346" t="n">
        <v>182.1318387676283</v>
      </c>
      <c r="L1346" t="n">
        <v>5</v>
      </c>
      <c r="M1346" t="n">
        <v>46.17947230416538</v>
      </c>
      <c r="N1346" t="n">
        <v>1760.677642644329</v>
      </c>
      <c r="O1346" t="b">
        <v>0</v>
      </c>
      <c r="P1346" t="n">
        <v>12.63273939037548</v>
      </c>
      <c r="Q1346" t="n">
        <v>0</v>
      </c>
      <c r="R1346" t="n">
        <v>0.9384210635694846</v>
      </c>
      <c r="S1346" t="n">
        <v>44.67470639088174</v>
      </c>
      <c r="T1346" t="n">
        <v>73.01150858939441</v>
      </c>
      <c r="U1346" t="n">
        <v>13.46169633311955</v>
      </c>
      <c r="V1346" t="n">
        <v>4.495971046122349</v>
      </c>
      <c r="W1346" t="n">
        <v>0</v>
      </c>
      <c r="X1346" t="n">
        <v>0</v>
      </c>
      <c r="Y1346" t="n">
        <v>-21.42817949427903</v>
      </c>
      <c r="Z1346" t="n">
        <v>96.06241031071889</v>
      </c>
      <c r="AA1346" t="n">
        <v>1760.677642644329</v>
      </c>
      <c r="AB1346" t="b">
        <v>0</v>
      </c>
      <c r="AC1346" t="b">
        <v>1</v>
      </c>
      <c r="AD1346" t="n">
        <v>89.3409667444454</v>
      </c>
      <c r="AE1346" t="n">
        <v>-0</v>
      </c>
      <c r="AF1346" t="n">
        <v>0</v>
      </c>
      <c r="AG1346" t="n">
        <v>0.06735777417331745</v>
      </c>
      <c r="AH1346" t="b">
        <v>0</v>
      </c>
      <c r="AI1346" t="b">
        <v>0</v>
      </c>
      <c r="AJ1346" t="n">
        <v>1760.677642644329</v>
      </c>
      <c r="AK1346" t="n">
        <v>0</v>
      </c>
      <c r="AL1346" t="n">
        <v>13.46169633311955</v>
      </c>
      <c r="AM1346" t="n">
        <v>0</v>
      </c>
      <c r="AN1346" t="n">
        <v>13.46184341739602</v>
      </c>
      <c r="AO1346" t="n">
        <v>0</v>
      </c>
      <c r="AP1346" t="n">
        <v>1</v>
      </c>
      <c r="AQ1346" t="n">
        <v>0</v>
      </c>
      <c r="AR1346" t="n">
        <v>0</v>
      </c>
      <c r="AS1346" t="n">
        <v>0</v>
      </c>
      <c r="AT1346" t="n">
        <v>2.999492545819588</v>
      </c>
      <c r="AU1346" t="n">
        <v>0.9429895349707901</v>
      </c>
      <c r="AV1346" t="n">
        <v>2.999492545819588</v>
      </c>
    </row>
    <row r="1347" spans="1:48">
      <c r="A1347" t="n">
        <v>1344</v>
      </c>
      <c r="B1347" t="n">
        <v>0</v>
      </c>
      <c r="C1347" t="n">
        <v>0</v>
      </c>
      <c r="D1347" t="n">
        <v>0</v>
      </c>
      <c r="E1347" t="n">
        <v>80.8</v>
      </c>
      <c r="F1347" t="n">
        <v>0.1099728595039835</v>
      </c>
      <c r="G1347" t="n">
        <v>665.6383858086807</v>
      </c>
      <c r="H1347" t="n">
        <v>2625.277793629436</v>
      </c>
      <c r="I1347" t="n">
        <v>12.28031254013978</v>
      </c>
      <c r="J1347" t="n">
        <v>12.28031254013978</v>
      </c>
      <c r="K1347" t="n">
        <v>176.1742548337705</v>
      </c>
      <c r="L1347" t="n">
        <v>5</v>
      </c>
      <c r="M1347" t="n">
        <v>44.66892871038806</v>
      </c>
      <c r="N1347" t="n">
        <v>1769.43723290624</v>
      </c>
      <c r="O1347" t="b">
        <v>0</v>
      </c>
      <c r="P1347" t="n">
        <v>12.28031254013978</v>
      </c>
      <c r="Q1347" t="n">
        <v>0</v>
      </c>
      <c r="R1347" t="n">
        <v>0.9374708535212541</v>
      </c>
      <c r="S1347" t="n">
        <v>44.70131422651331</v>
      </c>
      <c r="T1347" t="n">
        <v>70.69486447743306</v>
      </c>
      <c r="U1347" t="n">
        <v>13.09940729785191</v>
      </c>
      <c r="V1347" t="n">
        <v>4.420489536204485</v>
      </c>
      <c r="W1347" t="n">
        <v>0</v>
      </c>
      <c r="X1347" t="n">
        <v>0</v>
      </c>
      <c r="Y1347" t="n">
        <v>-21.42817949427903</v>
      </c>
      <c r="Z1347" t="n">
        <v>96.11448770162137</v>
      </c>
      <c r="AA1347" t="n">
        <v>1769.43723290624</v>
      </c>
      <c r="AB1347" t="b">
        <v>0</v>
      </c>
      <c r="AC1347" t="b">
        <v>1</v>
      </c>
      <c r="AD1347" t="n">
        <v>89.33352640434322</v>
      </c>
      <c r="AE1347" t="n">
        <v>-0</v>
      </c>
      <c r="AF1347" t="n">
        <v>0</v>
      </c>
      <c r="AG1347" t="n">
        <v>0.04507019992030381</v>
      </c>
      <c r="AH1347" t="b">
        <v>0</v>
      </c>
      <c r="AI1347" t="b">
        <v>0</v>
      </c>
      <c r="AJ1347" t="n">
        <v>1769.43723290624</v>
      </c>
      <c r="AK1347" t="n">
        <v>0</v>
      </c>
      <c r="AL1347" t="n">
        <v>13.09940729785191</v>
      </c>
      <c r="AM1347" t="n">
        <v>0</v>
      </c>
      <c r="AN1347" t="n">
        <v>13.09955438212838</v>
      </c>
      <c r="AO1347" t="n">
        <v>0</v>
      </c>
      <c r="AP1347" t="n">
        <v>1</v>
      </c>
      <c r="AQ1347" t="n">
        <v>0</v>
      </c>
      <c r="AR1347" t="n">
        <v>0</v>
      </c>
      <c r="AS1347" t="n">
        <v>0</v>
      </c>
      <c r="AT1347" t="n">
        <v>2.931907201760995</v>
      </c>
      <c r="AU1347" t="n">
        <v>0.9217418501737473</v>
      </c>
      <c r="AV1347" t="n">
        <v>2.931907201760995</v>
      </c>
    </row>
    <row r="1348" spans="1:48">
      <c r="A1348" t="n">
        <v>1345</v>
      </c>
      <c r="B1348" t="n">
        <v>0</v>
      </c>
      <c r="C1348" t="n">
        <v>0</v>
      </c>
      <c r="D1348" t="n">
        <v>0</v>
      </c>
      <c r="E1348" t="n">
        <v>81.2</v>
      </c>
      <c r="F1348" t="n">
        <v>0.1047277379003724</v>
      </c>
      <c r="G1348" t="n">
        <v>668.933625342387</v>
      </c>
      <c r="H1348" t="n">
        <v>2638.274218350374</v>
      </c>
      <c r="I1348" t="n">
        <v>12.18578481795796</v>
      </c>
      <c r="J1348" t="n">
        <v>12.18578481795796</v>
      </c>
      <c r="K1348" t="n">
        <v>173.9569801030263</v>
      </c>
      <c r="L1348" t="n">
        <v>5</v>
      </c>
      <c r="M1348" t="n">
        <v>44.10673937703507</v>
      </c>
      <c r="N1348" t="n">
        <v>1778.196823168152</v>
      </c>
      <c r="O1348" t="b">
        <v>0</v>
      </c>
      <c r="P1348" t="n">
        <v>12.18578481795796</v>
      </c>
      <c r="Q1348" t="n">
        <v>0</v>
      </c>
      <c r="R1348" t="n">
        <v>0.9370753720854754</v>
      </c>
      <c r="S1348" t="n">
        <v>44.72757888445336</v>
      </c>
      <c r="T1348" t="n">
        <v>69.83458117397313</v>
      </c>
      <c r="U1348" t="n">
        <v>13.00406048537836</v>
      </c>
      <c r="V1348" t="n">
        <v>4.394315035938916</v>
      </c>
      <c r="W1348" t="n">
        <v>0</v>
      </c>
      <c r="X1348" t="n">
        <v>0</v>
      </c>
      <c r="Y1348" t="n">
        <v>-21.42817949427903</v>
      </c>
      <c r="Z1348" t="n">
        <v>96.17309427510622</v>
      </c>
      <c r="AA1348" t="n">
        <v>1778.196823168152</v>
      </c>
      <c r="AB1348" t="b">
        <v>0</v>
      </c>
      <c r="AC1348" t="b">
        <v>1</v>
      </c>
      <c r="AD1348" t="n">
        <v>89.32608606424104</v>
      </c>
      <c r="AE1348" t="n">
        <v>-0</v>
      </c>
      <c r="AF1348" t="n">
        <v>0</v>
      </c>
      <c r="AG1348" t="n">
        <v>0.03952743454624996</v>
      </c>
      <c r="AH1348" t="b">
        <v>0</v>
      </c>
      <c r="AI1348" t="b">
        <v>0</v>
      </c>
      <c r="AJ1348" t="n">
        <v>1778.196823168152</v>
      </c>
      <c r="AK1348" t="n">
        <v>0</v>
      </c>
      <c r="AL1348" t="n">
        <v>13.00406048537836</v>
      </c>
      <c r="AM1348" t="n">
        <v>0</v>
      </c>
      <c r="AN1348" t="n">
        <v>13.00417309677753</v>
      </c>
      <c r="AO1348" t="n">
        <v>0</v>
      </c>
      <c r="AP1348" t="n">
        <v>1</v>
      </c>
      <c r="AQ1348" t="n">
        <v>0</v>
      </c>
      <c r="AR1348" t="n">
        <v>0</v>
      </c>
      <c r="AS1348" t="n">
        <v>0</v>
      </c>
      <c r="AT1348" t="n">
        <v>2.914133722186449</v>
      </c>
      <c r="AU1348" t="n">
        <v>0.9161541699302432</v>
      </c>
      <c r="AV1348" t="n">
        <v>2.914133722186449</v>
      </c>
    </row>
    <row r="1349" spans="1:48">
      <c r="A1349" t="n">
        <v>1346</v>
      </c>
      <c r="B1349" t="n">
        <v>0</v>
      </c>
      <c r="C1349" t="n">
        <v>0</v>
      </c>
      <c r="D1349" t="n">
        <v>0</v>
      </c>
      <c r="E1349" t="n">
        <v>81.5</v>
      </c>
      <c r="F1349" t="n">
        <v>0.05444952222786448</v>
      </c>
      <c r="G1349" t="n">
        <v>671.4050549926668</v>
      </c>
      <c r="H1349" t="n">
        <v>2648.021536891078</v>
      </c>
      <c r="I1349" t="n">
        <v>10.33093562562912</v>
      </c>
      <c r="J1349" t="n">
        <v>10.33093562562912</v>
      </c>
      <c r="K1349" t="n">
        <v>146.9353969878284</v>
      </c>
      <c r="L1349" t="n">
        <v>5</v>
      </c>
      <c r="M1349" t="n">
        <v>37.25542519975365</v>
      </c>
      <c r="N1349" t="n">
        <v>1784.766515864586</v>
      </c>
      <c r="O1349" t="b">
        <v>0</v>
      </c>
      <c r="P1349" t="n">
        <v>10.33093562562912</v>
      </c>
      <c r="Q1349" t="n">
        <v>0</v>
      </c>
      <c r="R1349" t="n">
        <v>0.9318807013722414</v>
      </c>
      <c r="S1349" t="n">
        <v>44.75380620895054</v>
      </c>
      <c r="T1349" t="n">
        <v>59.31565219768946</v>
      </c>
      <c r="U1349" t="n">
        <v>11.08611393112476</v>
      </c>
      <c r="V1349" t="n">
        <v>4.04054062535468</v>
      </c>
      <c r="W1349" t="n">
        <v>0</v>
      </c>
      <c r="X1349" t="n">
        <v>0</v>
      </c>
      <c r="Y1349" t="n">
        <v>-21.42817949427903</v>
      </c>
      <c r="Z1349" t="n">
        <v>96.21019561151476</v>
      </c>
      <c r="AA1349" t="n">
        <v>1784.766515864586</v>
      </c>
      <c r="AB1349" t="b">
        <v>0</v>
      </c>
      <c r="AC1349" t="b">
        <v>1</v>
      </c>
      <c r="AD1349" t="n">
        <v>89.31864572413886</v>
      </c>
      <c r="AE1349" t="n">
        <v>-0</v>
      </c>
      <c r="AF1349" t="n">
        <v>0</v>
      </c>
      <c r="AG1349" t="n">
        <v>0.02054863145568092</v>
      </c>
      <c r="AH1349" t="b">
        <v>0</v>
      </c>
      <c r="AI1349" t="b">
        <v>0</v>
      </c>
      <c r="AJ1349" t="n">
        <v>1784.766515864586</v>
      </c>
      <c r="AK1349" t="n">
        <v>0</v>
      </c>
      <c r="AL1349" t="n">
        <v>11.08611393112476</v>
      </c>
      <c r="AM1349" t="n">
        <v>0</v>
      </c>
      <c r="AN1349" t="n">
        <v>11.08615070219388</v>
      </c>
      <c r="AO1349" t="n">
        <v>0</v>
      </c>
      <c r="AP1349" t="n">
        <v>1</v>
      </c>
      <c r="AQ1349" t="n">
        <v>0</v>
      </c>
      <c r="AR1349" t="n">
        <v>0</v>
      </c>
      <c r="AS1349" t="n">
        <v>0</v>
      </c>
      <c r="AT1349" t="n">
        <v>2.560121580586764</v>
      </c>
      <c r="AU1349" t="n">
        <v>0.8048587625633001</v>
      </c>
      <c r="AV1349" t="n">
        <v>2.560121580586764</v>
      </c>
    </row>
    <row r="1350" spans="1:48">
      <c r="A1350" t="n">
        <v>1347</v>
      </c>
      <c r="B1350" t="n">
        <v>0</v>
      </c>
      <c r="C1350" t="n">
        <v>0</v>
      </c>
      <c r="D1350" t="n">
        <v>0</v>
      </c>
      <c r="E1350" t="n">
        <v>81.59999999999999</v>
      </c>
      <c r="F1350" t="n">
        <v>0.01080750652149121</v>
      </c>
      <c r="G1350" t="n">
        <v>672.2288648760933</v>
      </c>
      <c r="H1350" t="n">
        <v>2651.270643071312</v>
      </c>
      <c r="I1350" t="n">
        <v>8.673999355020882</v>
      </c>
      <c r="J1350" t="n">
        <v>8.673999355020882</v>
      </c>
      <c r="K1350" t="n">
        <v>123.2178455159266</v>
      </c>
      <c r="L1350" t="n">
        <v>5</v>
      </c>
      <c r="M1350" t="n">
        <v>31.24184724034649</v>
      </c>
      <c r="N1350" t="n">
        <v>1786.956413430064</v>
      </c>
      <c r="O1350" t="b">
        <v>0</v>
      </c>
      <c r="P1350" t="n">
        <v>8.673999355020882</v>
      </c>
      <c r="Q1350" t="n">
        <v>0</v>
      </c>
      <c r="R1350" t="n">
        <v>0.9255505650054354</v>
      </c>
      <c r="S1350" t="n">
        <v>44.77787696057558</v>
      </c>
      <c r="T1350" t="n">
        <v>50.08142270472338</v>
      </c>
      <c r="U1350" t="n">
        <v>9.371718502456906</v>
      </c>
      <c r="V1350" t="n">
        <v>3.728533624090616</v>
      </c>
      <c r="W1350" t="n">
        <v>0</v>
      </c>
      <c r="X1350" t="n">
        <v>0</v>
      </c>
      <c r="Y1350" t="n">
        <v>-21.42817949427903</v>
      </c>
      <c r="Z1350" t="n">
        <v>96.2179138744109</v>
      </c>
      <c r="AA1350" t="n">
        <v>1786.956413430064</v>
      </c>
      <c r="AB1350" t="b">
        <v>0</v>
      </c>
      <c r="AC1350" t="b">
        <v>1</v>
      </c>
      <c r="AD1350" t="n">
        <v>89.31120538403668</v>
      </c>
      <c r="AE1350" t="n">
        <v>-0</v>
      </c>
      <c r="AF1350" t="n">
        <v>0</v>
      </c>
      <c r="AG1350" t="n">
        <v>-0.003119944977326705</v>
      </c>
      <c r="AH1350" t="b">
        <v>0</v>
      </c>
      <c r="AI1350" t="b">
        <v>0</v>
      </c>
      <c r="AJ1350" t="n">
        <v>1786.956413430064</v>
      </c>
      <c r="AK1350" t="n">
        <v>0</v>
      </c>
      <c r="AL1350" t="n">
        <v>9.371718502456906</v>
      </c>
      <c r="AM1350" t="n">
        <v>0</v>
      </c>
      <c r="AN1350" t="n">
        <v>9.371720800648726</v>
      </c>
      <c r="AO1350" t="n">
        <v>0</v>
      </c>
      <c r="AP1350" t="n">
        <v>1</v>
      </c>
      <c r="AQ1350" t="n">
        <v>0</v>
      </c>
      <c r="AR1350" t="n">
        <v>0</v>
      </c>
      <c r="AS1350" t="n">
        <v>0</v>
      </c>
      <c r="AT1350" t="n">
        <v>2.246297405774795</v>
      </c>
      <c r="AU1350" t="n">
        <v>0.706197769696032</v>
      </c>
      <c r="AV1350" t="n">
        <v>2.246297405774795</v>
      </c>
    </row>
    <row r="1351" spans="1:48">
      <c r="A1351" t="n">
        <v>1348</v>
      </c>
      <c r="B1351" t="n">
        <v>0</v>
      </c>
      <c r="C1351" t="n">
        <v>0</v>
      </c>
      <c r="D1351" t="n">
        <v>0</v>
      </c>
      <c r="E1351" t="n">
        <v>81.59999999999999</v>
      </c>
      <c r="F1351" t="n">
        <v>-0.01434621498051314</v>
      </c>
      <c r="G1351" t="n">
        <v>672.2288648760933</v>
      </c>
      <c r="H1351" t="n">
        <v>2651.270643071312</v>
      </c>
      <c r="I1351" t="n">
        <v>7.705027695320672</v>
      </c>
      <c r="J1351" t="n">
        <v>7.705027695320672</v>
      </c>
      <c r="K1351" t="n">
        <v>109.4531914748652</v>
      </c>
      <c r="L1351" t="n">
        <v>5</v>
      </c>
      <c r="M1351" t="n">
        <v>27.751823396264</v>
      </c>
      <c r="N1351" t="n">
        <v>1786.956413430064</v>
      </c>
      <c r="O1351" t="b">
        <v>0</v>
      </c>
      <c r="P1351" t="n">
        <v>7.705027695320672</v>
      </c>
      <c r="Q1351" t="n">
        <v>0</v>
      </c>
      <c r="R1351" t="n">
        <v>0.9206927206757568</v>
      </c>
      <c r="S1351" t="n">
        <v>44.79996517553998</v>
      </c>
      <c r="T1351" t="n">
        <v>44.72155718838331</v>
      </c>
      <c r="U1351" t="n">
        <v>8.368728808527395</v>
      </c>
      <c r="V1351" t="n">
        <v>3.546745027754227</v>
      </c>
      <c r="W1351" t="n">
        <v>0</v>
      </c>
      <c r="X1351" t="n">
        <v>0</v>
      </c>
      <c r="Y1351" t="n">
        <v>-21.42817949427903</v>
      </c>
      <c r="Z1351" t="n">
        <v>96.19115318674348</v>
      </c>
      <c r="AA1351" t="n">
        <v>1786.956413430064</v>
      </c>
      <c r="AB1351" t="b">
        <v>0</v>
      </c>
      <c r="AC1351" t="b">
        <v>1</v>
      </c>
      <c r="AD1351" t="n">
        <v>89.3037650439345</v>
      </c>
      <c r="AE1351" t="n">
        <v>-0</v>
      </c>
      <c r="AF1351" t="n">
        <v>0</v>
      </c>
      <c r="AG1351" t="n">
        <v>-0.01831417447970246</v>
      </c>
      <c r="AH1351" t="b">
        <v>0</v>
      </c>
      <c r="AI1351" t="b">
        <v>0</v>
      </c>
      <c r="AJ1351" t="n">
        <v>1786.956413430064</v>
      </c>
      <c r="AK1351" t="n">
        <v>0</v>
      </c>
      <c r="AL1351" t="n">
        <v>8.368728808527395</v>
      </c>
      <c r="AM1351" t="n">
        <v>0</v>
      </c>
      <c r="AN1351" t="n">
        <v>8.368738001294675</v>
      </c>
      <c r="AO1351" t="n">
        <v>0</v>
      </c>
      <c r="AP1351" t="n">
        <v>1</v>
      </c>
      <c r="AQ1351" t="n">
        <v>0</v>
      </c>
      <c r="AR1351" t="n">
        <v>0</v>
      </c>
      <c r="AS1351" t="n">
        <v>0</v>
      </c>
      <c r="AT1351" t="n">
        <v>2.063647628616561</v>
      </c>
      <c r="AU1351" t="n">
        <v>0.6487757805448975</v>
      </c>
      <c r="AV1351" t="n">
        <v>2.063647628616561</v>
      </c>
    </row>
    <row r="1352" spans="1:48">
      <c r="A1352" t="n">
        <v>1349</v>
      </c>
      <c r="B1352" t="n">
        <v>0</v>
      </c>
      <c r="C1352" t="n">
        <v>0</v>
      </c>
      <c r="D1352" t="n">
        <v>0</v>
      </c>
      <c r="E1352" t="n">
        <v>81.40000000000001</v>
      </c>
      <c r="F1352" t="n">
        <v>-0.1200893132661012</v>
      </c>
      <c r="G1352" t="n">
        <v>670.5812451092403</v>
      </c>
      <c r="H1352" t="n">
        <v>2644.772430710844</v>
      </c>
      <c r="I1352" t="n">
        <v>3.599630278724126</v>
      </c>
      <c r="J1352" t="n">
        <v>3.599630278724126</v>
      </c>
      <c r="K1352" t="n">
        <v>51.25991426159324</v>
      </c>
      <c r="L1352" t="n">
        <v>5</v>
      </c>
      <c r="M1352" t="n">
        <v>12.99693566470417</v>
      </c>
      <c r="N1352" t="n">
        <v>1782.576618299109</v>
      </c>
      <c r="O1352" t="b">
        <v>0</v>
      </c>
      <c r="P1352" t="n">
        <v>3.599630278724126</v>
      </c>
      <c r="Q1352" t="n">
        <v>0</v>
      </c>
      <c r="R1352" t="n">
        <v>0.8740647873933128</v>
      </c>
      <c r="S1352" t="n">
        <v>44.82086617644622</v>
      </c>
      <c r="T1352" t="n">
        <v>22.06162245005211</v>
      </c>
      <c r="U1352" t="n">
        <v>4.118264836476428</v>
      </c>
      <c r="V1352" t="n">
        <v>2.778335113695771</v>
      </c>
      <c r="W1352" t="n">
        <v>0</v>
      </c>
      <c r="X1352" t="n">
        <v>0</v>
      </c>
      <c r="Y1352" t="n">
        <v>-21.42817949427903</v>
      </c>
      <c r="Z1352" t="n">
        <v>96.16419732818719</v>
      </c>
      <c r="AA1352" t="n">
        <v>1782.576618299109</v>
      </c>
      <c r="AB1352" t="b">
        <v>0</v>
      </c>
      <c r="AC1352" t="b">
        <v>1</v>
      </c>
      <c r="AD1352" t="n">
        <v>89.29632470383233</v>
      </c>
      <c r="AE1352" t="n">
        <v>-0</v>
      </c>
      <c r="AF1352" t="n">
        <v>0</v>
      </c>
      <c r="AG1352" t="n">
        <v>-0.03870648260319454</v>
      </c>
      <c r="AH1352" t="b">
        <v>0</v>
      </c>
      <c r="AI1352" t="b">
        <v>0</v>
      </c>
      <c r="AJ1352" t="n">
        <v>1782.576618299109</v>
      </c>
      <c r="AK1352" t="n">
        <v>0</v>
      </c>
      <c r="AL1352" t="n">
        <v>4.118264836476428</v>
      </c>
      <c r="AM1352" t="n">
        <v>0</v>
      </c>
      <c r="AN1352" t="n">
        <v>4.118450990013831</v>
      </c>
      <c r="AO1352" t="n">
        <v>0</v>
      </c>
      <c r="AP1352" t="n">
        <v>1</v>
      </c>
      <c r="AQ1352" t="n">
        <v>0</v>
      </c>
      <c r="AR1352" t="n">
        <v>0</v>
      </c>
      <c r="AS1352" t="n">
        <v>0</v>
      </c>
      <c r="AT1352" t="n">
        <v>1.296700483529392</v>
      </c>
      <c r="AU1352" t="n">
        <v>0.4076606183482502</v>
      </c>
      <c r="AV1352" t="n">
        <v>1.296700483529392</v>
      </c>
    </row>
    <row r="1353" spans="1:48">
      <c r="A1353" t="n">
        <v>1350</v>
      </c>
      <c r="B1353" t="n">
        <v>0</v>
      </c>
      <c r="C1353" t="n">
        <v>0</v>
      </c>
      <c r="D1353" t="n">
        <v>0</v>
      </c>
      <c r="E1353" t="n">
        <v>80.7</v>
      </c>
      <c r="F1353" t="n">
        <v>-0.2552965319550768</v>
      </c>
      <c r="G1353" t="n">
        <v>664.8145759252541</v>
      </c>
      <c r="H1353" t="n">
        <v>2622.028687449202</v>
      </c>
      <c r="I1353" t="n">
        <v>-1.661931072496556</v>
      </c>
      <c r="J1353" t="n">
        <v>-1.661931072496556</v>
      </c>
      <c r="K1353" t="n">
        <v>-23.8717279834954</v>
      </c>
      <c r="L1353" t="n">
        <v>5</v>
      </c>
      <c r="M1353" t="n">
        <v>-6.052669367012019</v>
      </c>
      <c r="N1353" t="n">
        <v>1767.247335340762</v>
      </c>
      <c r="O1353" t="b">
        <v>0</v>
      </c>
      <c r="P1353" t="n">
        <v>-1.661931072496556</v>
      </c>
      <c r="Q1353" t="n">
        <v>0</v>
      </c>
      <c r="R1353" t="n">
        <v>0.5714284430402641</v>
      </c>
      <c r="S1353" t="n">
        <v>44.83637164535546</v>
      </c>
      <c r="T1353" t="n">
        <v>-5.131554054345962</v>
      </c>
      <c r="U1353" t="n">
        <v>-0.9496746851969431</v>
      </c>
      <c r="V1353" t="n">
        <v>0.921115312666057</v>
      </c>
      <c r="W1353" t="n">
        <v>0</v>
      </c>
      <c r="X1353" t="n">
        <v>0</v>
      </c>
      <c r="Y1353" t="n">
        <v>-21.42817949427903</v>
      </c>
      <c r="Z1353" t="n">
        <v>96.10853372277953</v>
      </c>
      <c r="AA1353" t="n">
        <v>1767.247335340762</v>
      </c>
      <c r="AB1353" t="b">
        <v>0</v>
      </c>
      <c r="AC1353" t="b">
        <v>1</v>
      </c>
      <c r="AD1353" t="n">
        <v>89.28888436373015</v>
      </c>
      <c r="AE1353" t="n">
        <v>-0</v>
      </c>
      <c r="AF1353" t="n">
        <v>0</v>
      </c>
      <c r="AG1353" t="n">
        <v>-0.05266098195387686</v>
      </c>
      <c r="AH1353" t="b">
        <v>0</v>
      </c>
      <c r="AI1353" t="b">
        <v>0</v>
      </c>
      <c r="AJ1353" t="n">
        <v>1767.247335340762</v>
      </c>
      <c r="AK1353" t="n">
        <v>0</v>
      </c>
      <c r="AL1353" t="n">
        <v>-0.9496746851969431</v>
      </c>
      <c r="AM1353" t="n">
        <v>0</v>
      </c>
      <c r="AN1353" t="n">
        <v>-0.9489300710473312</v>
      </c>
      <c r="AO1353" t="n">
        <v>0</v>
      </c>
      <c r="AP1353" t="n">
        <v>1</v>
      </c>
      <c r="AQ1353" t="n">
        <v>0</v>
      </c>
      <c r="AR1353" t="n">
        <v>0</v>
      </c>
      <c r="AS1353" t="n">
        <v>0</v>
      </c>
      <c r="AT1353" t="n">
        <v>0.3941930742400098</v>
      </c>
      <c r="AU1353" t="n">
        <v>0.1239276104500948</v>
      </c>
      <c r="AV1353" t="n">
        <v>0.3941930742400098</v>
      </c>
    </row>
    <row r="1354" spans="1:48">
      <c r="A1354" t="n">
        <v>1351</v>
      </c>
      <c r="B1354" t="n">
        <v>0</v>
      </c>
      <c r="C1354" t="n">
        <v>0</v>
      </c>
      <c r="D1354" t="n">
        <v>0</v>
      </c>
      <c r="E1354" t="n">
        <v>79.59999999999999</v>
      </c>
      <c r="F1354" t="n">
        <v>-0.3587245589135915</v>
      </c>
      <c r="G1354" t="n">
        <v>655.7526672075617</v>
      </c>
      <c r="H1354" t="n">
        <v>2586.288519466623</v>
      </c>
      <c r="I1354" t="n">
        <v>-5.647961286628456</v>
      </c>
      <c r="J1354" t="n">
        <v>-5.647961286628456</v>
      </c>
      <c r="K1354" t="n">
        <v>-82.24756089698579</v>
      </c>
      <c r="L1354" t="n">
        <v>5</v>
      </c>
      <c r="M1354" t="n">
        <v>-20.8538440408179</v>
      </c>
      <c r="N1354" t="n">
        <v>1743.158462120504</v>
      </c>
      <c r="O1354" t="b">
        <v>0</v>
      </c>
      <c r="P1354" t="n">
        <v>-5.647961286628456</v>
      </c>
      <c r="Q1354" t="n">
        <v>0</v>
      </c>
      <c r="R1354" t="n">
        <v>0.8523808178332656</v>
      </c>
      <c r="S1354" t="n">
        <v>44.86073382723067</v>
      </c>
      <c r="T1354" t="n">
        <v>-26.37302171881266</v>
      </c>
      <c r="U1354" t="n">
        <v>-4.814213860586985</v>
      </c>
      <c r="V1354" t="n">
        <v>-5.519177677994758</v>
      </c>
      <c r="W1354" t="n">
        <v>-60.21091564028963</v>
      </c>
      <c r="X1354" t="n">
        <v>2</v>
      </c>
      <c r="Y1354" t="n">
        <v>38.78273614601059</v>
      </c>
      <c r="Z1354" t="n">
        <v>96.05009957170819</v>
      </c>
      <c r="AA1354" t="n">
        <v>1743.158462120504</v>
      </c>
      <c r="AB1354" t="b">
        <v>0</v>
      </c>
      <c r="AC1354" t="b">
        <v>1</v>
      </c>
      <c r="AD1354" t="n">
        <v>89.2918973075933</v>
      </c>
      <c r="AE1354" t="n">
        <v>1.258025347276595</v>
      </c>
      <c r="AF1354" t="n">
        <v>0</v>
      </c>
      <c r="AG1354" t="n">
        <v>-0.05857399152367404</v>
      </c>
      <c r="AH1354" t="b">
        <v>0</v>
      </c>
      <c r="AI1354" t="b">
        <v>0</v>
      </c>
      <c r="AJ1354" t="n">
        <v>1743.158462120504</v>
      </c>
      <c r="AK1354" t="n">
        <v>0</v>
      </c>
      <c r="AL1354" t="n">
        <v>-4.814213860586985</v>
      </c>
      <c r="AM1354" t="n">
        <v>0.4267225017906964</v>
      </c>
      <c r="AN1354" t="n">
        <v>-3.128029641632326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</row>
    <row r="1355" spans="1:48">
      <c r="A1355" t="n">
        <v>1352</v>
      </c>
      <c r="B1355" t="n">
        <v>0</v>
      </c>
      <c r="C1355" t="n">
        <v>0</v>
      </c>
      <c r="D1355" t="n">
        <v>0</v>
      </c>
      <c r="E1355" t="n">
        <v>78.2</v>
      </c>
      <c r="F1355" t="n">
        <v>-0.3931385657238717</v>
      </c>
      <c r="G1355" t="n">
        <v>644.2193288395895</v>
      </c>
      <c r="H1355" t="n">
        <v>2540.801032943341</v>
      </c>
      <c r="I1355" t="n">
        <v>-6.969474518381027</v>
      </c>
      <c r="J1355" t="n">
        <v>-6.969474518381027</v>
      </c>
      <c r="K1355" t="n">
        <v>-103.3088829251391</v>
      </c>
      <c r="L1355" t="n">
        <v>5</v>
      </c>
      <c r="M1355" t="n">
        <v>-26.19393583294602</v>
      </c>
      <c r="N1355" t="n">
        <v>1712.499896203812</v>
      </c>
      <c r="O1355" t="b">
        <v>0</v>
      </c>
      <c r="P1355" t="n">
        <v>-6.969474518381027</v>
      </c>
      <c r="Q1355" t="n">
        <v>0</v>
      </c>
      <c r="R1355" t="n">
        <v>0.8763511147817787</v>
      </c>
      <c r="S1355" t="n">
        <v>44.88925151663775</v>
      </c>
      <c r="T1355" t="n">
        <v>-34.05798941798905</v>
      </c>
      <c r="U1355" t="n">
        <v>-6.107706763626414</v>
      </c>
      <c r="V1355" t="n">
        <v>-7.864053585043035</v>
      </c>
      <c r="W1355" t="n">
        <v>-82.274765567854</v>
      </c>
      <c r="X1355" t="n">
        <v>2</v>
      </c>
      <c r="Y1355" t="n">
        <v>60.84658607357497</v>
      </c>
      <c r="Z1355" t="n">
        <v>95.99166542063685</v>
      </c>
      <c r="AA1355" t="n">
        <v>1712.499896203812</v>
      </c>
      <c r="AB1355" t="b">
        <v>0</v>
      </c>
      <c r="AC1355" t="b">
        <v>1</v>
      </c>
      <c r="AD1355" t="n">
        <v>89.30919406492309</v>
      </c>
      <c r="AE1355" t="n">
        <v>1.719019540309752</v>
      </c>
      <c r="AF1355" t="n">
        <v>0</v>
      </c>
      <c r="AG1355" t="n">
        <v>-0.05877729773198287</v>
      </c>
      <c r="AH1355" t="b">
        <v>0</v>
      </c>
      <c r="AI1355" t="b">
        <v>0</v>
      </c>
      <c r="AJ1355" t="n">
        <v>1712.499896203812</v>
      </c>
      <c r="AK1355" t="n">
        <v>0</v>
      </c>
      <c r="AL1355" t="n">
        <v>-6.107706763626414</v>
      </c>
      <c r="AM1355" t="n">
        <v>1.324585239969525</v>
      </c>
      <c r="AN1355" t="n">
        <v>-3.062300200960422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</row>
    <row r="1356" spans="1:48">
      <c r="A1356" t="n">
        <v>1353</v>
      </c>
      <c r="B1356" t="n">
        <v>0</v>
      </c>
      <c r="C1356" t="n">
        <v>0</v>
      </c>
      <c r="D1356" t="n">
        <v>0</v>
      </c>
      <c r="E1356" t="n">
        <v>76.8</v>
      </c>
      <c r="F1356" t="n">
        <v>-0.402054511524252</v>
      </c>
      <c r="G1356" t="n">
        <v>632.6859904716173</v>
      </c>
      <c r="H1356" t="n">
        <v>2495.313546420059</v>
      </c>
      <c r="I1356" t="n">
        <v>-7.313175704223281</v>
      </c>
      <c r="J1356" t="n">
        <v>-7.313175704223281</v>
      </c>
      <c r="K1356" t="n">
        <v>-110.3796904520429</v>
      </c>
      <c r="L1356" t="n">
        <v>5</v>
      </c>
      <c r="M1356" t="n">
        <v>-27.98673693003116</v>
      </c>
      <c r="N1356" t="n">
        <v>1681.84133028712</v>
      </c>
      <c r="O1356" t="b">
        <v>0</v>
      </c>
      <c r="P1356" t="n">
        <v>-7.313175704223281</v>
      </c>
      <c r="Q1356" t="n">
        <v>0</v>
      </c>
      <c r="R1356" t="n">
        <v>0.8828234782008881</v>
      </c>
      <c r="S1356" t="n">
        <v>44.91872761983582</v>
      </c>
      <c r="T1356" t="n">
        <v>-36.65778700306135</v>
      </c>
      <c r="U1356" t="n">
        <v>-6.456243211896626</v>
      </c>
      <c r="V1356" t="n">
        <v>-8.671050073030194</v>
      </c>
      <c r="W1356" t="n">
        <v>-86.15060768619995</v>
      </c>
      <c r="X1356" t="n">
        <v>2</v>
      </c>
      <c r="Y1356" t="n">
        <v>64.72242819192091</v>
      </c>
      <c r="Z1356" t="n">
        <v>95.92943263298322</v>
      </c>
      <c r="AA1356" t="n">
        <v>1681.84133028712</v>
      </c>
      <c r="AB1356" t="b">
        <v>0</v>
      </c>
      <c r="AC1356" t="b">
        <v>1</v>
      </c>
      <c r="AD1356" t="n">
        <v>89.33099424101086</v>
      </c>
      <c r="AE1356" t="n">
        <v>1.8</v>
      </c>
      <c r="AF1356" t="n">
        <v>0</v>
      </c>
      <c r="AG1356" t="n">
        <v>-0.05960498792641838</v>
      </c>
      <c r="AH1356" t="b">
        <v>0</v>
      </c>
      <c r="AI1356" t="b">
        <v>0</v>
      </c>
      <c r="AJ1356" t="n">
        <v>1681.84133028712</v>
      </c>
      <c r="AK1356" t="n">
        <v>0</v>
      </c>
      <c r="AL1356" t="n">
        <v>-6.456243211896626</v>
      </c>
      <c r="AM1356" t="n">
        <v>1.657169353597791</v>
      </c>
      <c r="AN1356" t="n">
        <v>-2.997141078978392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</row>
    <row r="1357" spans="1:48">
      <c r="A1357" t="n">
        <v>1354</v>
      </c>
      <c r="B1357" t="n">
        <v>0</v>
      </c>
      <c r="C1357" t="n">
        <v>0</v>
      </c>
      <c r="D1357" t="n">
        <v>0</v>
      </c>
      <c r="E1357" t="n">
        <v>75.3</v>
      </c>
      <c r="F1357" t="n">
        <v>-0.4153100548458006</v>
      </c>
      <c r="G1357" t="n">
        <v>620.3288422202185</v>
      </c>
      <c r="H1357" t="n">
        <v>2446.576953716542</v>
      </c>
      <c r="I1357" t="n">
        <v>-7.791400085864166</v>
      </c>
      <c r="J1357" t="n">
        <v>-7.791400085864166</v>
      </c>
      <c r="K1357" t="n">
        <v>-119.9402400346572</v>
      </c>
      <c r="L1357" t="n">
        <v>5</v>
      </c>
      <c r="M1357" t="n">
        <v>-30.41081136781369</v>
      </c>
      <c r="N1357" t="n">
        <v>1648.992866804949</v>
      </c>
      <c r="O1357" t="b">
        <v>0</v>
      </c>
      <c r="P1357" t="n">
        <v>-7.791400085864166</v>
      </c>
      <c r="Q1357" t="n">
        <v>0</v>
      </c>
      <c r="R1357" t="n">
        <v>0.8901759655303494</v>
      </c>
      <c r="S1357" t="n">
        <v>44.94803833660172</v>
      </c>
      <c r="T1357" t="n">
        <v>-40.16464891974017</v>
      </c>
      <c r="U1357" t="n">
        <v>-6.935717094267381</v>
      </c>
      <c r="V1357" t="n">
        <v>-9.753837551926484</v>
      </c>
      <c r="W1357" t="n">
        <v>-86.15060768619995</v>
      </c>
      <c r="X1357" t="n">
        <v>2</v>
      </c>
      <c r="Y1357" t="n">
        <v>64.72242819192091</v>
      </c>
      <c r="Z1357" t="n">
        <v>95.86719984532959</v>
      </c>
      <c r="AA1357" t="n">
        <v>1648.992866804949</v>
      </c>
      <c r="AB1357" t="b">
        <v>0</v>
      </c>
      <c r="AC1357" t="b">
        <v>1</v>
      </c>
      <c r="AD1357" t="n">
        <v>89.35346730635527</v>
      </c>
      <c r="AE1357" t="n">
        <v>1.8</v>
      </c>
      <c r="AF1357" t="n">
        <v>0</v>
      </c>
      <c r="AG1357" t="n">
        <v>-0.06007372200766276</v>
      </c>
      <c r="AH1357" t="b">
        <v>0</v>
      </c>
      <c r="AI1357" t="b">
        <v>0</v>
      </c>
      <c r="AJ1357" t="n">
        <v>1648.992866804949</v>
      </c>
      <c r="AK1357" t="n">
        <v>0</v>
      </c>
      <c r="AL1357" t="n">
        <v>-6.935717094267381</v>
      </c>
      <c r="AM1357" t="n">
        <v>2.205699708560394</v>
      </c>
      <c r="AN1357" t="n">
        <v>-2.927949013069176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</row>
    <row r="1358" spans="1:48">
      <c r="A1358" t="n">
        <v>1355</v>
      </c>
      <c r="B1358" t="n">
        <v>0</v>
      </c>
      <c r="C1358" t="n">
        <v>0</v>
      </c>
      <c r="D1358" t="n">
        <v>0</v>
      </c>
      <c r="E1358" t="n">
        <v>73.8</v>
      </c>
      <c r="F1358" t="n">
        <v>-0.4367052690925419</v>
      </c>
      <c r="G1358" t="n">
        <v>607.9716939688197</v>
      </c>
      <c r="H1358" t="n">
        <v>2397.840361013025</v>
      </c>
      <c r="I1358" t="n">
        <v>-8.525729473766889</v>
      </c>
      <c r="J1358" t="n">
        <v>-8.525729473766889</v>
      </c>
      <c r="K1358" t="n">
        <v>-133.9120228137319</v>
      </c>
      <c r="L1358" t="n">
        <v>5</v>
      </c>
      <c r="M1358" t="n">
        <v>-33.95335264039856</v>
      </c>
      <c r="N1358" t="n">
        <v>1616.144403322779</v>
      </c>
      <c r="O1358" t="b">
        <v>0</v>
      </c>
      <c r="P1358" t="n">
        <v>-8.525729473766889</v>
      </c>
      <c r="Q1358" t="n">
        <v>0</v>
      </c>
      <c r="R1358" t="n">
        <v>0.8987430507661733</v>
      </c>
      <c r="S1358" t="n">
        <v>44.97730631515624</v>
      </c>
      <c r="T1358" t="n">
        <v>-45.27498477117435</v>
      </c>
      <c r="U1358" t="n">
        <v>-7.662440117260336</v>
      </c>
      <c r="V1358" t="n">
        <v>-11.32163213077579</v>
      </c>
      <c r="W1358" t="n">
        <v>-80.13379700341009</v>
      </c>
      <c r="X1358" t="n">
        <v>2</v>
      </c>
      <c r="Y1358" t="n">
        <v>58.70561750913106</v>
      </c>
      <c r="Z1358" t="n">
        <v>95.80496705767597</v>
      </c>
      <c r="AA1358" t="n">
        <v>1616.144403322779</v>
      </c>
      <c r="AB1358" t="b">
        <v>0</v>
      </c>
      <c r="AC1358" t="b">
        <v>1</v>
      </c>
      <c r="AD1358" t="n">
        <v>89.3748957865117</v>
      </c>
      <c r="AE1358" t="n">
        <v>1.674286908474627</v>
      </c>
      <c r="AF1358" t="n">
        <v>0</v>
      </c>
      <c r="AG1358" t="n">
        <v>-0.07101902803766663</v>
      </c>
      <c r="AH1358" t="b">
        <v>0</v>
      </c>
      <c r="AI1358" t="b">
        <v>0</v>
      </c>
      <c r="AJ1358" t="n">
        <v>1616.144403322779</v>
      </c>
      <c r="AK1358" t="n">
        <v>0</v>
      </c>
      <c r="AL1358" t="n">
        <v>-7.662440117260336</v>
      </c>
      <c r="AM1358" t="n">
        <v>3.126412489876223</v>
      </c>
      <c r="AN1358" t="n">
        <v>-2.859387370486021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</row>
    <row r="1359" spans="1:48">
      <c r="A1359" t="n">
        <v>1356</v>
      </c>
      <c r="B1359" t="n">
        <v>0</v>
      </c>
      <c r="C1359" t="n">
        <v>0</v>
      </c>
      <c r="D1359" t="n">
        <v>0</v>
      </c>
      <c r="E1359" t="n">
        <v>72.09999999999999</v>
      </c>
      <c r="F1359" t="n">
        <v>-0.5045355354507013</v>
      </c>
      <c r="G1359" t="n">
        <v>593.9669259505678</v>
      </c>
      <c r="H1359" t="n">
        <v>2342.605555949039</v>
      </c>
      <c r="I1359" t="n">
        <v>-10.79444681246791</v>
      </c>
      <c r="J1359" t="n">
        <v>-10.79444681246791</v>
      </c>
      <c r="K1359" t="n">
        <v>-173.5439627784728</v>
      </c>
      <c r="L1359" t="n">
        <v>5</v>
      </c>
      <c r="M1359" t="n">
        <v>-44.00201896005903</v>
      </c>
      <c r="N1359" t="n">
        <v>1578.916144709653</v>
      </c>
      <c r="O1359" t="b">
        <v>0</v>
      </c>
      <c r="P1359" t="n">
        <v>-10.79444681246791</v>
      </c>
      <c r="Q1359" t="n">
        <v>0</v>
      </c>
      <c r="R1359" t="n">
        <v>0.9147098552873247</v>
      </c>
      <c r="S1359" t="n">
        <v>45.00683446357185</v>
      </c>
      <c r="T1359" t="n">
        <v>-59.7167364915515</v>
      </c>
      <c r="U1359" t="n">
        <v>-9.873786881739244</v>
      </c>
      <c r="V1359" t="n">
        <v>-15.71471753149247</v>
      </c>
      <c r="W1359" t="n">
        <v>-86.15060768619995</v>
      </c>
      <c r="X1359" t="n">
        <v>2</v>
      </c>
      <c r="Y1359" t="n">
        <v>64.72242819192091</v>
      </c>
      <c r="Z1359" t="n">
        <v>95.74494662344418</v>
      </c>
      <c r="AA1359" t="n">
        <v>1578.916144709653</v>
      </c>
      <c r="AB1359" t="b">
        <v>0</v>
      </c>
      <c r="AC1359" t="b">
        <v>1</v>
      </c>
      <c r="AD1359" t="n">
        <v>89.39632426666813</v>
      </c>
      <c r="AE1359" t="n">
        <v>1.8</v>
      </c>
      <c r="AF1359" t="n">
        <v>0</v>
      </c>
      <c r="AG1359" t="n">
        <v>-0.08448947142252572</v>
      </c>
      <c r="AH1359" t="b">
        <v>0</v>
      </c>
      <c r="AI1359" t="b">
        <v>0</v>
      </c>
      <c r="AJ1359" t="n">
        <v>1578.916144709653</v>
      </c>
      <c r="AK1359" t="n">
        <v>0</v>
      </c>
      <c r="AL1359" t="n">
        <v>-9.873786881739244</v>
      </c>
      <c r="AM1359" t="n">
        <v>5.288377994070963</v>
      </c>
      <c r="AN1359" t="n">
        <v>-2.782430431069832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</row>
    <row r="1360" spans="1:48">
      <c r="A1360" t="n">
        <v>1357</v>
      </c>
      <c r="B1360" t="n">
        <v>0</v>
      </c>
      <c r="C1360" t="n">
        <v>0</v>
      </c>
      <c r="D1360" t="n">
        <v>0</v>
      </c>
      <c r="E1360" t="n">
        <v>70.2</v>
      </c>
      <c r="F1360" t="n">
        <v>-0.5451525891046671</v>
      </c>
      <c r="G1360" t="n">
        <v>578.3145381654627</v>
      </c>
      <c r="H1360" t="n">
        <v>2280.872538524585</v>
      </c>
      <c r="I1360" t="n">
        <v>-12.02223872817594</v>
      </c>
      <c r="J1360" t="n">
        <v>-12.02223872817594</v>
      </c>
      <c r="K1360" t="n">
        <v>-198.5146761161909</v>
      </c>
      <c r="L1360" t="n">
        <v>5</v>
      </c>
      <c r="M1360" t="n">
        <v>-50.33333572925733</v>
      </c>
      <c r="N1360" t="n">
        <v>1537.30809096557</v>
      </c>
      <c r="O1360" t="b">
        <v>0</v>
      </c>
      <c r="P1360" t="n">
        <v>-12.02223872817594</v>
      </c>
      <c r="Q1360" t="n">
        <v>0</v>
      </c>
      <c r="R1360" t="n">
        <v>0.9217322744662236</v>
      </c>
      <c r="S1360" t="n">
        <v>45.03832492835051</v>
      </c>
      <c r="T1360" t="n">
        <v>-68.83362021246349</v>
      </c>
      <c r="U1360" t="n">
        <v>-11.08128544709753</v>
      </c>
      <c r="V1360" t="n">
        <v>-18.50028448320617</v>
      </c>
      <c r="W1360" t="n">
        <v>-86.15060768619995</v>
      </c>
      <c r="X1360" t="n">
        <v>2</v>
      </c>
      <c r="Y1360" t="n">
        <v>64.72242819192091</v>
      </c>
      <c r="Z1360" t="n">
        <v>95.68952606330646</v>
      </c>
      <c r="AA1360" t="n">
        <v>1537.30809096557</v>
      </c>
      <c r="AB1360" t="b">
        <v>0</v>
      </c>
      <c r="AC1360" t="b">
        <v>1</v>
      </c>
      <c r="AD1360" t="n">
        <v>89.41879733201255</v>
      </c>
      <c r="AE1360" t="n">
        <v>1.8</v>
      </c>
      <c r="AF1360" t="n">
        <v>0</v>
      </c>
      <c r="AG1360" t="n">
        <v>-0.08652644091447564</v>
      </c>
      <c r="AH1360" t="b">
        <v>0</v>
      </c>
      <c r="AI1360" t="b">
        <v>0</v>
      </c>
      <c r="AJ1360" t="n">
        <v>1537.30809096557</v>
      </c>
      <c r="AK1360" t="n">
        <v>0</v>
      </c>
      <c r="AL1360" t="n">
        <v>-11.08128544709753</v>
      </c>
      <c r="AM1360" t="n">
        <v>6.580453490352641</v>
      </c>
      <c r="AN1360" t="n">
        <v>-2.69733640698699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</row>
    <row r="1361" spans="1:48">
      <c r="A1361" t="n">
        <v>1358</v>
      </c>
      <c r="B1361" t="n">
        <v>0</v>
      </c>
      <c r="C1361" t="n">
        <v>0</v>
      </c>
      <c r="D1361" t="n">
        <v>0</v>
      </c>
      <c r="E1361" t="n">
        <v>68.2</v>
      </c>
      <c r="F1361" t="n">
        <v>-0.5648541081306266</v>
      </c>
      <c r="G1361" t="n">
        <v>561.838340496931</v>
      </c>
      <c r="H1361" t="n">
        <v>2215.890414919896</v>
      </c>
      <c r="I1361" t="n">
        <v>-12.47960842064933</v>
      </c>
      <c r="J1361" t="n">
        <v>-12.47960842064933</v>
      </c>
      <c r="K1361" t="n">
        <v>-212.1099139913645</v>
      </c>
      <c r="L1361" t="n">
        <v>5</v>
      </c>
      <c r="M1361" t="n">
        <v>-53.78040415602548</v>
      </c>
      <c r="N1361" t="n">
        <v>1493.51013965601</v>
      </c>
      <c r="O1361" t="b">
        <v>0</v>
      </c>
      <c r="P1361" t="n">
        <v>-12.47960842064933</v>
      </c>
      <c r="Q1361" t="n">
        <v>0</v>
      </c>
      <c r="R1361" t="n">
        <v>0.9251172409079242</v>
      </c>
      <c r="S1361" t="n">
        <v>45.07050951156867</v>
      </c>
      <c r="T1361" t="n">
        <v>-73.81777315687737</v>
      </c>
      <c r="U1361" t="n">
        <v>-11.54510090972241</v>
      </c>
      <c r="V1361" t="n">
        <v>-20.03736900085189</v>
      </c>
      <c r="W1361" t="n">
        <v>-86.15060768619995</v>
      </c>
      <c r="X1361" t="n">
        <v>2</v>
      </c>
      <c r="Y1361" t="n">
        <v>64.72242819192091</v>
      </c>
      <c r="Z1361" t="n">
        <v>95.61213118812256</v>
      </c>
      <c r="AA1361" t="n">
        <v>1493.51013965601</v>
      </c>
      <c r="AB1361" t="b">
        <v>0</v>
      </c>
      <c r="AC1361" t="b">
        <v>1</v>
      </c>
      <c r="AD1361" t="n">
        <v>89.44127039735696</v>
      </c>
      <c r="AE1361" t="n">
        <v>1.8</v>
      </c>
      <c r="AF1361" t="n">
        <v>0</v>
      </c>
      <c r="AG1361" t="n">
        <v>-0.08962460036888192</v>
      </c>
      <c r="AH1361" t="b">
        <v>0</v>
      </c>
      <c r="AI1361" t="b">
        <v>0</v>
      </c>
      <c r="AJ1361" t="n">
        <v>1493.51013965601</v>
      </c>
      <c r="AK1361" t="n">
        <v>0</v>
      </c>
      <c r="AL1361" t="n">
        <v>-11.54510090972241</v>
      </c>
      <c r="AM1361" t="n">
        <v>7.132455659031647</v>
      </c>
      <c r="AN1361" t="n">
        <v>-2.608781990241695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</row>
    <row r="1362" spans="1:48">
      <c r="A1362" t="n">
        <v>1359</v>
      </c>
      <c r="B1362" t="n">
        <v>0</v>
      </c>
      <c r="C1362" t="n">
        <v>0</v>
      </c>
      <c r="D1362" t="n">
        <v>0</v>
      </c>
      <c r="E1362" t="n">
        <v>66.09999999999999</v>
      </c>
      <c r="F1362" t="n">
        <v>-0.6120976450394782</v>
      </c>
      <c r="G1362" t="n">
        <v>544.5383329449727</v>
      </c>
      <c r="H1362" t="n">
        <v>2147.659185134972</v>
      </c>
      <c r="I1362" t="n">
        <v>-13.73336890348961</v>
      </c>
      <c r="J1362" t="n">
        <v>-13.73336890348961</v>
      </c>
      <c r="K1362" t="n">
        <v>-240.8352265458347</v>
      </c>
      <c r="L1362" t="n">
        <v>5</v>
      </c>
      <c r="M1362" t="n">
        <v>-61.0636984142583</v>
      </c>
      <c r="N1362" t="n">
        <v>1447.522290780971</v>
      </c>
      <c r="O1362" t="b">
        <v>0</v>
      </c>
      <c r="P1362" t="n">
        <v>-13.73336890348961</v>
      </c>
      <c r="Q1362" t="n">
        <v>0</v>
      </c>
      <c r="R1362" t="n">
        <v>0.9305164203914469</v>
      </c>
      <c r="S1362" t="n">
        <v>45.10247362217675</v>
      </c>
      <c r="T1362" t="n">
        <v>-84.30381908649629</v>
      </c>
      <c r="U1362" t="n">
        <v>-12.77912527199036</v>
      </c>
      <c r="V1362" t="n">
        <v>-23.24012067223799</v>
      </c>
      <c r="W1362" t="n">
        <v>-86.15060768619995</v>
      </c>
      <c r="X1362" t="n">
        <v>2</v>
      </c>
      <c r="Y1362" t="n">
        <v>64.72242819192091</v>
      </c>
      <c r="Z1362" t="n">
        <v>95.49397381697185</v>
      </c>
      <c r="AA1362" t="n">
        <v>1447.522290780971</v>
      </c>
      <c r="AB1362" t="b">
        <v>0</v>
      </c>
      <c r="AC1362" t="b">
        <v>1</v>
      </c>
      <c r="AD1362" t="n">
        <v>89.46374346270137</v>
      </c>
      <c r="AE1362" t="n">
        <v>1.8</v>
      </c>
      <c r="AF1362" t="n">
        <v>0</v>
      </c>
      <c r="AG1362" t="n">
        <v>-0.08104068006614956</v>
      </c>
      <c r="AH1362" t="b">
        <v>0</v>
      </c>
      <c r="AI1362" t="b">
        <v>0</v>
      </c>
      <c r="AJ1362" t="n">
        <v>1447.522290780971</v>
      </c>
      <c r="AK1362" t="n">
        <v>0</v>
      </c>
      <c r="AL1362" t="n">
        <v>-12.77912527199036</v>
      </c>
      <c r="AM1362" t="n">
        <v>8.457784176906541</v>
      </c>
      <c r="AN1362" t="n">
        <v>-2.51689179572071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</row>
    <row r="1363" spans="1:48">
      <c r="A1363" t="n">
        <v>1360</v>
      </c>
      <c r="B1363" t="n">
        <v>0</v>
      </c>
      <c r="C1363" t="n">
        <v>0</v>
      </c>
      <c r="D1363" t="n">
        <v>0</v>
      </c>
      <c r="E1363" t="n">
        <v>63.8</v>
      </c>
      <c r="F1363" t="n">
        <v>-0.6534219783781268</v>
      </c>
      <c r="G1363" t="n">
        <v>525.5907056261613</v>
      </c>
      <c r="H1363" t="n">
        <v>2072.92974298958</v>
      </c>
      <c r="I1363" t="n">
        <v>-14.66799872483927</v>
      </c>
      <c r="J1363" t="n">
        <v>-14.66799872483927</v>
      </c>
      <c r="K1363" t="n">
        <v>-266.4983772354884</v>
      </c>
      <c r="L1363" t="n">
        <v>5</v>
      </c>
      <c r="M1363" t="n">
        <v>-67.57058246335913</v>
      </c>
      <c r="N1363" t="n">
        <v>1397.154646774977</v>
      </c>
      <c r="O1363" t="b">
        <v>0</v>
      </c>
      <c r="P1363" t="n">
        <v>-14.66799872483927</v>
      </c>
      <c r="Q1363" t="n">
        <v>0</v>
      </c>
      <c r="R1363" t="n">
        <v>0.9344455661011843</v>
      </c>
      <c r="S1363" t="n">
        <v>45.1351127916084</v>
      </c>
      <c r="T1363" t="n">
        <v>-93.68105516581659</v>
      </c>
      <c r="U1363" t="n">
        <v>-13.70644637200388</v>
      </c>
      <c r="V1363" t="n">
        <v>-26.11047270245747</v>
      </c>
      <c r="W1363" t="n">
        <v>-86.15060768619995</v>
      </c>
      <c r="X1363" t="n">
        <v>2</v>
      </c>
      <c r="Y1363" t="n">
        <v>64.72242819192091</v>
      </c>
      <c r="Z1363" t="n">
        <v>95.37803000893005</v>
      </c>
      <c r="AA1363" t="n">
        <v>1397.154646774977</v>
      </c>
      <c r="AB1363" t="b">
        <v>0</v>
      </c>
      <c r="AC1363" t="b">
        <v>1</v>
      </c>
      <c r="AD1363" t="n">
        <v>89.48621652804579</v>
      </c>
      <c r="AE1363" t="n">
        <v>1.8</v>
      </c>
      <c r="AF1363" t="n">
        <v>0</v>
      </c>
      <c r="AG1363" t="n">
        <v>-0.06360566541044549</v>
      </c>
      <c r="AH1363" t="b">
        <v>0</v>
      </c>
      <c r="AI1363" t="b">
        <v>0</v>
      </c>
      <c r="AJ1363" t="n">
        <v>1397.154646774977</v>
      </c>
      <c r="AK1363" t="n">
        <v>0</v>
      </c>
      <c r="AL1363" t="n">
        <v>-13.70644637200388</v>
      </c>
      <c r="AM1363" t="n">
        <v>9.484299100697706</v>
      </c>
      <c r="AN1363" t="n">
        <v>-2.417493432871101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</row>
    <row r="1364" spans="1:48">
      <c r="A1364" t="n">
        <v>1361</v>
      </c>
      <c r="B1364" t="n">
        <v>0</v>
      </c>
      <c r="C1364" t="n">
        <v>0</v>
      </c>
      <c r="D1364" t="n">
        <v>0</v>
      </c>
      <c r="E1364" t="n">
        <v>61.6</v>
      </c>
      <c r="F1364" t="n">
        <v>-0.5242144414480201</v>
      </c>
      <c r="G1364" t="n">
        <v>507.4668881907764</v>
      </c>
      <c r="H1364" t="n">
        <v>2001.449407024422</v>
      </c>
      <c r="I1364" t="n">
        <v>-10.55479858665558</v>
      </c>
      <c r="J1364" t="n">
        <v>-10.55479858665558</v>
      </c>
      <c r="K1364" t="n">
        <v>-198.6157214388418</v>
      </c>
      <c r="L1364" t="n">
        <v>5</v>
      </c>
      <c r="M1364" t="n">
        <v>-50.35895574007146</v>
      </c>
      <c r="N1364" t="n">
        <v>1348.976900334461</v>
      </c>
      <c r="O1364" t="b">
        <v>0</v>
      </c>
      <c r="P1364" t="n">
        <v>-10.55479858665558</v>
      </c>
      <c r="Q1364" t="n">
        <v>0</v>
      </c>
      <c r="R1364" t="n">
        <v>0.9241852396783133</v>
      </c>
      <c r="S1364" t="n">
        <v>45.16800195023164</v>
      </c>
      <c r="T1364" t="n">
        <v>-69.05193409582716</v>
      </c>
      <c r="U1364" t="n">
        <v>-9.754589061564607</v>
      </c>
      <c r="V1364" t="n">
        <v>-18.69297835575571</v>
      </c>
      <c r="W1364" t="n">
        <v>-86.15060768619995</v>
      </c>
      <c r="X1364" t="n">
        <v>2</v>
      </c>
      <c r="Y1364" t="n">
        <v>64.72242819192091</v>
      </c>
      <c r="Z1364" t="n">
        <v>95.31844790459988</v>
      </c>
      <c r="AA1364" t="n">
        <v>1348.976900334461</v>
      </c>
      <c r="AB1364" t="b">
        <v>0</v>
      </c>
      <c r="AC1364" t="b">
        <v>1</v>
      </c>
      <c r="AD1364" t="n">
        <v>89.5086895933902</v>
      </c>
      <c r="AE1364" t="n">
        <v>1.8</v>
      </c>
      <c r="AF1364" t="n">
        <v>0</v>
      </c>
      <c r="AG1364" t="n">
        <v>-0.04814731653406079</v>
      </c>
      <c r="AH1364" t="b">
        <v>0</v>
      </c>
      <c r="AI1364" t="b">
        <v>0</v>
      </c>
      <c r="AJ1364" t="n">
        <v>1348.976900334461</v>
      </c>
      <c r="AK1364" t="n">
        <v>0</v>
      </c>
      <c r="AL1364" t="n">
        <v>-9.754589061564607</v>
      </c>
      <c r="AM1364" t="n">
        <v>5.628018137259097</v>
      </c>
      <c r="AN1364" t="n">
        <v>-2.323592467707062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</row>
    <row r="1365" spans="1:48">
      <c r="A1365" t="n">
        <v>1362</v>
      </c>
      <c r="B1365" t="n">
        <v>0</v>
      </c>
      <c r="C1365" t="n">
        <v>0</v>
      </c>
      <c r="D1365" t="n">
        <v>0</v>
      </c>
      <c r="E1365" t="n">
        <v>60.2</v>
      </c>
      <c r="F1365" t="n">
        <v>-0.2497202558297964</v>
      </c>
      <c r="G1365" t="n">
        <v>495.9335498228042</v>
      </c>
      <c r="H1365" t="n">
        <v>1955.96192050114</v>
      </c>
      <c r="I1365" t="n">
        <v>-2.60473247263358</v>
      </c>
      <c r="J1365" t="n">
        <v>-2.60473247263358</v>
      </c>
      <c r="K1365" t="n">
        <v>-50.15462840935795</v>
      </c>
      <c r="L1365" t="n">
        <v>5</v>
      </c>
      <c r="M1365" t="n">
        <v>-12.71669077316378</v>
      </c>
      <c r="N1365" t="n">
        <v>1318.318334417768</v>
      </c>
      <c r="O1365" t="b">
        <v>0</v>
      </c>
      <c r="P1365" t="n">
        <v>-2.60473247263358</v>
      </c>
      <c r="Q1365" t="n">
        <v>0</v>
      </c>
      <c r="R1365" t="n">
        <v>0.8011047696683148</v>
      </c>
      <c r="S1365" t="n">
        <v>45.19537250153333</v>
      </c>
      <c r="T1365" t="n">
        <v>-15.11483921777234</v>
      </c>
      <c r="U1365" t="n">
        <v>-2.086663607536704</v>
      </c>
      <c r="V1365" t="n">
        <v>-2.398148444608555</v>
      </c>
      <c r="W1365" t="n">
        <v>-72.91373442186604</v>
      </c>
      <c r="X1365" t="n">
        <v>2</v>
      </c>
      <c r="Y1365" t="n">
        <v>51.485554927587</v>
      </c>
      <c r="Z1365" t="n">
        <v>95.25484215104792</v>
      </c>
      <c r="AA1365" t="n">
        <v>1318.318334417768</v>
      </c>
      <c r="AB1365" t="b">
        <v>0</v>
      </c>
      <c r="AC1365" t="b">
        <v>1</v>
      </c>
      <c r="AD1365" t="n">
        <v>89.52886459045956</v>
      </c>
      <c r="AE1365" t="n">
        <v>1.523433501913444</v>
      </c>
      <c r="AF1365" t="n">
        <v>0</v>
      </c>
      <c r="AG1365" t="n">
        <v>-0.03211670419501189</v>
      </c>
      <c r="AH1365" t="b">
        <v>0</v>
      </c>
      <c r="AI1365" t="b">
        <v>0</v>
      </c>
      <c r="AJ1365" t="n">
        <v>1318.318334417768</v>
      </c>
      <c r="AK1365" t="n">
        <v>0</v>
      </c>
      <c r="AL1365" t="n">
        <v>-2.086663607536704</v>
      </c>
      <c r="AM1365" t="n">
        <v>0</v>
      </c>
      <c r="AN1365" t="n">
        <v>-0.5624854914736475</v>
      </c>
      <c r="AO1365" t="n">
        <v>0</v>
      </c>
      <c r="AP1365" t="n">
        <v>1</v>
      </c>
      <c r="AQ1365" t="n">
        <v>0</v>
      </c>
      <c r="AR1365" t="n">
        <v>0</v>
      </c>
      <c r="AS1365" t="n">
        <v>0</v>
      </c>
      <c r="AT1365" t="n">
        <v>0.3170589489309685</v>
      </c>
      <c r="AU1365" t="n">
        <v>0.09967795093454603</v>
      </c>
      <c r="AV1365" t="n">
        <v>0.3170589489309685</v>
      </c>
    </row>
    <row r="1366" spans="1:48">
      <c r="A1366" t="n">
        <v>1363</v>
      </c>
      <c r="B1366" t="n">
        <v>0</v>
      </c>
      <c r="C1366" t="n">
        <v>0</v>
      </c>
      <c r="D1366" t="n">
        <v>0</v>
      </c>
      <c r="E1366" t="n">
        <v>59.8</v>
      </c>
      <c r="F1366" t="n">
        <v>0.02309546476719149</v>
      </c>
      <c r="G1366" t="n">
        <v>492.6383102890978</v>
      </c>
      <c r="H1366" t="n">
        <v>1942.965495780202</v>
      </c>
      <c r="I1366" t="n">
        <v>5.088911438832262</v>
      </c>
      <c r="J1366" t="n">
        <v>5.088911438832262</v>
      </c>
      <c r="K1366" t="n">
        <v>98.64341366042977</v>
      </c>
      <c r="L1366" t="n">
        <v>5</v>
      </c>
      <c r="M1366" t="n">
        <v>25.01100752039294</v>
      </c>
      <c r="N1366" t="n">
        <v>1309.558744155856</v>
      </c>
      <c r="O1366" t="b">
        <v>0</v>
      </c>
      <c r="P1366" t="n">
        <v>5.088911438832262</v>
      </c>
      <c r="Q1366" t="n">
        <v>0</v>
      </c>
      <c r="R1366" t="n">
        <v>0.9209719092871252</v>
      </c>
      <c r="S1366" t="n">
        <v>45.21309264857649</v>
      </c>
      <c r="T1366" t="n">
        <v>40.29256418028844</v>
      </c>
      <c r="U1366" t="n">
        <v>5.525588117851839</v>
      </c>
      <c r="V1366" t="n">
        <v>3.184244417094163</v>
      </c>
      <c r="W1366" t="n">
        <v>0</v>
      </c>
      <c r="X1366" t="n">
        <v>0</v>
      </c>
      <c r="Y1366" t="n">
        <v>-21.42817949427903</v>
      </c>
      <c r="Z1366" t="n">
        <v>95.24374681619156</v>
      </c>
      <c r="AA1366" t="n">
        <v>1309.558744155856</v>
      </c>
      <c r="AB1366" t="b">
        <v>0</v>
      </c>
      <c r="AC1366" t="b">
        <v>1</v>
      </c>
      <c r="AD1366" t="n">
        <v>89.53408288480563</v>
      </c>
      <c r="AE1366" t="n">
        <v>-0</v>
      </c>
      <c r="AF1366" t="n">
        <v>0</v>
      </c>
      <c r="AG1366" t="n">
        <v>-0.01767636422856389</v>
      </c>
      <c r="AH1366" t="b">
        <v>0</v>
      </c>
      <c r="AI1366" t="b">
        <v>0</v>
      </c>
      <c r="AJ1366" t="n">
        <v>1309.558744155856</v>
      </c>
      <c r="AK1366" t="n">
        <v>0</v>
      </c>
      <c r="AL1366" t="n">
        <v>5.525588117851839</v>
      </c>
      <c r="AM1366" t="n">
        <v>0</v>
      </c>
      <c r="AN1366" t="n">
        <v>5.525597310619118</v>
      </c>
      <c r="AO1366" t="n">
        <v>0</v>
      </c>
      <c r="AP1366" t="n">
        <v>1</v>
      </c>
      <c r="AQ1366" t="n">
        <v>0</v>
      </c>
      <c r="AR1366" t="n">
        <v>0</v>
      </c>
      <c r="AS1366" t="n">
        <v>0</v>
      </c>
      <c r="AT1366" t="n">
        <v>1.475443948138783</v>
      </c>
      <c r="AU1366" t="n">
        <v>0.4638545291502592</v>
      </c>
      <c r="AV1366" t="n">
        <v>1.475443948138783</v>
      </c>
    </row>
    <row r="1367" spans="1:48">
      <c r="A1367" t="n">
        <v>1364</v>
      </c>
      <c r="B1367" t="n">
        <v>0</v>
      </c>
      <c r="C1367" t="n">
        <v>0</v>
      </c>
      <c r="D1367" t="n">
        <v>0</v>
      </c>
      <c r="E1367" t="n">
        <v>60.4</v>
      </c>
      <c r="F1367" t="n">
        <v>0.324005063427709</v>
      </c>
      <c r="G1367" t="n">
        <v>497.5811695896573</v>
      </c>
      <c r="H1367" t="n">
        <v>1962.460132861609</v>
      </c>
      <c r="I1367" t="n">
        <v>13.75861435293379</v>
      </c>
      <c r="J1367" t="n">
        <v>13.75861435293379</v>
      </c>
      <c r="K1367" t="n">
        <v>264.0475506141453</v>
      </c>
      <c r="L1367" t="n">
        <v>5</v>
      </c>
      <c r="M1367" t="n">
        <v>66.94917611920521</v>
      </c>
      <c r="N1367" t="n">
        <v>1322.698129548724</v>
      </c>
      <c r="O1367" t="b">
        <v>0</v>
      </c>
      <c r="P1367" t="n">
        <v>13.75861435293379</v>
      </c>
      <c r="Q1367" t="n">
        <v>0</v>
      </c>
      <c r="R1367" t="n">
        <v>0.9488010371119362</v>
      </c>
      <c r="S1367" t="n">
        <v>45.22684845992782</v>
      </c>
      <c r="T1367" t="n">
        <v>104.6912028478998</v>
      </c>
      <c r="U1367" t="n">
        <v>14.50105323958514</v>
      </c>
      <c r="V1367" t="n">
        <v>5.360081009316389</v>
      </c>
      <c r="W1367" t="n">
        <v>0</v>
      </c>
      <c r="X1367" t="n">
        <v>0</v>
      </c>
      <c r="Y1367" t="n">
        <v>-21.42817949427903</v>
      </c>
      <c r="Z1367" t="n">
        <v>95.27644670066056</v>
      </c>
      <c r="AA1367" t="n">
        <v>1322.698129548724</v>
      </c>
      <c r="AB1367" t="b">
        <v>0</v>
      </c>
      <c r="AC1367" t="b">
        <v>1</v>
      </c>
      <c r="AD1367" t="n">
        <v>89.52664254470345</v>
      </c>
      <c r="AE1367" t="n">
        <v>-0</v>
      </c>
      <c r="AF1367" t="n">
        <v>0</v>
      </c>
      <c r="AG1367" t="n">
        <v>-0.008867688161780185</v>
      </c>
      <c r="AH1367" t="b">
        <v>0</v>
      </c>
      <c r="AI1367" t="b">
        <v>0</v>
      </c>
      <c r="AJ1367" t="n">
        <v>1322.698129548724</v>
      </c>
      <c r="AK1367" t="n">
        <v>0</v>
      </c>
      <c r="AL1367" t="n">
        <v>14.50105323958514</v>
      </c>
      <c r="AM1367" t="n">
        <v>0</v>
      </c>
      <c r="AN1367" t="n">
        <v>14.50197251631306</v>
      </c>
      <c r="AO1367" t="n">
        <v>0</v>
      </c>
      <c r="AP1367" t="n">
        <v>1</v>
      </c>
      <c r="AQ1367" t="n">
        <v>0</v>
      </c>
      <c r="AR1367" t="n">
        <v>0</v>
      </c>
      <c r="AS1367" t="n">
        <v>0</v>
      </c>
      <c r="AT1367" t="n">
        <v>3.267960935717227</v>
      </c>
      <c r="AU1367" t="n">
        <v>1.027391439051787</v>
      </c>
      <c r="AV1367" t="n">
        <v>3.267960935717227</v>
      </c>
    </row>
    <row r="1368" spans="1:48">
      <c r="A1368" t="n">
        <v>1365</v>
      </c>
      <c r="B1368" t="n">
        <v>0</v>
      </c>
      <c r="C1368" t="n">
        <v>0</v>
      </c>
      <c r="D1368" t="n">
        <v>0</v>
      </c>
      <c r="E1368" t="n">
        <v>61.8</v>
      </c>
      <c r="F1368" t="n">
        <v>0.3475509481886405</v>
      </c>
      <c r="G1368" t="n">
        <v>509.1145079576295</v>
      </c>
      <c r="H1368" t="n">
        <v>2007.947619384891</v>
      </c>
      <c r="I1368" t="n">
        <v>14.85794608876654</v>
      </c>
      <c r="J1368" t="n">
        <v>14.85794608876654</v>
      </c>
      <c r="K1368" t="n">
        <v>278.685701616292</v>
      </c>
      <c r="L1368" t="n">
        <v>5</v>
      </c>
      <c r="M1368" t="n">
        <v>70.66067485200102</v>
      </c>
      <c r="N1368" t="n">
        <v>1353.356695465416</v>
      </c>
      <c r="O1368" t="b">
        <v>0</v>
      </c>
      <c r="P1368" t="n">
        <v>14.85794608876654</v>
      </c>
      <c r="Q1368" t="n">
        <v>0</v>
      </c>
      <c r="R1368" t="n">
        <v>0.9495965538030067</v>
      </c>
      <c r="S1368" t="n">
        <v>45.25094283630087</v>
      </c>
      <c r="T1368" t="n">
        <v>110.4024610203783</v>
      </c>
      <c r="U1368" t="n">
        <v>15.64658804758975</v>
      </c>
      <c r="V1368" t="n">
        <v>5.564664504056282</v>
      </c>
      <c r="W1368" t="n">
        <v>0</v>
      </c>
      <c r="X1368" t="n">
        <v>0</v>
      </c>
      <c r="Y1368" t="n">
        <v>-21.42817949427903</v>
      </c>
      <c r="Z1368" t="n">
        <v>95.30337122288617</v>
      </c>
      <c r="AA1368" t="n">
        <v>1353.356695465416</v>
      </c>
      <c r="AB1368" t="b">
        <v>0</v>
      </c>
      <c r="AC1368" t="b">
        <v>1</v>
      </c>
      <c r="AD1368" t="n">
        <v>89.51920220460127</v>
      </c>
      <c r="AE1368" t="n">
        <v>-0</v>
      </c>
      <c r="AF1368" t="n">
        <v>0</v>
      </c>
      <c r="AG1368" t="n">
        <v>-0.01037319586868396</v>
      </c>
      <c r="AH1368" t="b">
        <v>0</v>
      </c>
      <c r="AI1368" t="b">
        <v>0</v>
      </c>
      <c r="AJ1368" t="n">
        <v>1353.356695465416</v>
      </c>
      <c r="AK1368" t="n">
        <v>0</v>
      </c>
      <c r="AL1368" t="n">
        <v>15.64658804758975</v>
      </c>
      <c r="AM1368" t="n">
        <v>0</v>
      </c>
      <c r="AN1368" t="n">
        <v>15.64770037243053</v>
      </c>
      <c r="AO1368" t="n">
        <v>0</v>
      </c>
      <c r="AP1368" t="n">
        <v>1</v>
      </c>
      <c r="AQ1368" t="n">
        <v>0</v>
      </c>
      <c r="AR1368" t="n">
        <v>0</v>
      </c>
      <c r="AS1368" t="n">
        <v>0</v>
      </c>
      <c r="AT1368" t="n">
        <v>3.493683487457484</v>
      </c>
      <c r="AU1368" t="n">
        <v>1.098354777298659</v>
      </c>
      <c r="AV1368" t="n">
        <v>3.493683487457484</v>
      </c>
    </row>
    <row r="1369" spans="1:48">
      <c r="A1369" t="n">
        <v>1366</v>
      </c>
      <c r="B1369" t="n">
        <v>0</v>
      </c>
      <c r="C1369" t="n">
        <v>0</v>
      </c>
      <c r="D1369" t="n">
        <v>0</v>
      </c>
      <c r="E1369" t="n">
        <v>62.6</v>
      </c>
      <c r="F1369" t="n">
        <v>0.1191244771510611</v>
      </c>
      <c r="G1369" t="n">
        <v>515.7049870250422</v>
      </c>
      <c r="H1369" t="n">
        <v>2033.940468826766</v>
      </c>
      <c r="I1369" t="n">
        <v>8.354742844266971</v>
      </c>
      <c r="J1369" t="n">
        <v>8.354742844266971</v>
      </c>
      <c r="K1369" t="n">
        <v>154.7045681598763</v>
      </c>
      <c r="L1369" t="n">
        <v>5</v>
      </c>
      <c r="M1369" t="n">
        <v>39.22529618658122</v>
      </c>
      <c r="N1369" t="n">
        <v>1370.875875989241</v>
      </c>
      <c r="O1369" t="b">
        <v>0</v>
      </c>
      <c r="P1369" t="n">
        <v>8.354742844266971</v>
      </c>
      <c r="Q1369" t="n">
        <v>0</v>
      </c>
      <c r="R1369" t="n">
        <v>0.9365155666107579</v>
      </c>
      <c r="S1369" t="n">
        <v>45.27655810039872</v>
      </c>
      <c r="T1369" t="n">
        <v>62.14287396571317</v>
      </c>
      <c r="U1369" t="n">
        <v>8.92109340424817</v>
      </c>
      <c r="V1369" t="n">
        <v>3.94510514289238</v>
      </c>
      <c r="W1369" t="n">
        <v>0</v>
      </c>
      <c r="X1369" t="n">
        <v>0</v>
      </c>
      <c r="Y1369" t="n">
        <v>-21.42817949427903</v>
      </c>
      <c r="Z1369" t="n">
        <v>95.31339654405289</v>
      </c>
      <c r="AA1369" t="n">
        <v>1370.875875989241</v>
      </c>
      <c r="AB1369" t="b">
        <v>0</v>
      </c>
      <c r="AC1369" t="b">
        <v>1</v>
      </c>
      <c r="AD1369" t="n">
        <v>89.51176186449909</v>
      </c>
      <c r="AE1369" t="n">
        <v>-0</v>
      </c>
      <c r="AF1369" t="n">
        <v>0</v>
      </c>
      <c r="AG1369" t="n">
        <v>-0.009109883156252219</v>
      </c>
      <c r="AH1369" t="b">
        <v>0</v>
      </c>
      <c r="AI1369" t="b">
        <v>0</v>
      </c>
      <c r="AJ1369" t="n">
        <v>1370.875875989241</v>
      </c>
      <c r="AK1369" t="n">
        <v>0</v>
      </c>
      <c r="AL1369" t="n">
        <v>8.92109340424817</v>
      </c>
      <c r="AM1369" t="n">
        <v>0</v>
      </c>
      <c r="AN1369" t="n">
        <v>8.921279557785573</v>
      </c>
      <c r="AO1369" t="n">
        <v>0</v>
      </c>
      <c r="AP1369" t="n">
        <v>1</v>
      </c>
      <c r="AQ1369" t="n">
        <v>0</v>
      </c>
      <c r="AR1369" t="n">
        <v>0</v>
      </c>
      <c r="AS1369" t="n">
        <v>0</v>
      </c>
      <c r="AT1369" t="n">
        <v>2.141255384232882</v>
      </c>
      <c r="AU1369" t="n">
        <v>0.6731743413883829</v>
      </c>
      <c r="AV1369" t="n">
        <v>2.141255384232882</v>
      </c>
    </row>
    <row r="1370" spans="1:48">
      <c r="A1370" t="n">
        <v>1367</v>
      </c>
      <c r="B1370" t="n">
        <v>0</v>
      </c>
      <c r="C1370" t="n">
        <v>0</v>
      </c>
      <c r="D1370" t="n">
        <v>0</v>
      </c>
      <c r="E1370" t="n">
        <v>62.7</v>
      </c>
      <c r="F1370" t="n">
        <v>-0.07404885679287254</v>
      </c>
      <c r="G1370" t="n">
        <v>516.5287969084688</v>
      </c>
      <c r="H1370" t="n">
        <v>2037.189575007001</v>
      </c>
      <c r="I1370" t="n">
        <v>2.65716519546477</v>
      </c>
      <c r="J1370" t="n">
        <v>2.65716519546477</v>
      </c>
      <c r="K1370" t="n">
        <v>49.12418955161182</v>
      </c>
      <c r="L1370" t="n">
        <v>5</v>
      </c>
      <c r="M1370" t="n">
        <v>12.4554233143032</v>
      </c>
      <c r="N1370" t="n">
        <v>1373.065773554719</v>
      </c>
      <c r="O1370" t="b">
        <v>0</v>
      </c>
      <c r="P1370" t="n">
        <v>2.65716519546477</v>
      </c>
      <c r="Q1370" t="n">
        <v>0</v>
      </c>
      <c r="R1370" t="n">
        <v>0.8782895652267719</v>
      </c>
      <c r="S1370" t="n">
        <v>45.29469989156284</v>
      </c>
      <c r="T1370" t="n">
        <v>21.04073335385674</v>
      </c>
      <c r="U1370" t="n">
        <v>3.025386274262176</v>
      </c>
      <c r="V1370" t="n">
        <v>2.560876804445467</v>
      </c>
      <c r="W1370" t="n">
        <v>0</v>
      </c>
      <c r="X1370" t="n">
        <v>0</v>
      </c>
      <c r="Y1370" t="n">
        <v>-21.42817949427903</v>
      </c>
      <c r="Z1370" t="n">
        <v>95.27599902084033</v>
      </c>
      <c r="AA1370" t="n">
        <v>1373.065773554719</v>
      </c>
      <c r="AB1370" t="b">
        <v>0</v>
      </c>
      <c r="AC1370" t="b">
        <v>1</v>
      </c>
      <c r="AD1370" t="n">
        <v>89.50432152439691</v>
      </c>
      <c r="AE1370" t="n">
        <v>-0</v>
      </c>
      <c r="AF1370" t="n">
        <v>0</v>
      </c>
      <c r="AG1370" t="n">
        <v>-0.01748315541390233</v>
      </c>
      <c r="AH1370" t="b">
        <v>0</v>
      </c>
      <c r="AI1370" t="b">
        <v>0</v>
      </c>
      <c r="AJ1370" t="n">
        <v>1373.065773554719</v>
      </c>
      <c r="AK1370" t="n">
        <v>0</v>
      </c>
      <c r="AL1370" t="n">
        <v>3.025386274262176</v>
      </c>
      <c r="AM1370" t="n">
        <v>0</v>
      </c>
      <c r="AN1370" t="n">
        <v>3.025498885661346</v>
      </c>
      <c r="AO1370" t="n">
        <v>0</v>
      </c>
      <c r="AP1370" t="n">
        <v>1</v>
      </c>
      <c r="AQ1370" t="n">
        <v>0</v>
      </c>
      <c r="AR1370" t="n">
        <v>0</v>
      </c>
      <c r="AS1370" t="n">
        <v>0</v>
      </c>
      <c r="AT1370" t="n">
        <v>1.006351381072305</v>
      </c>
      <c r="AU1370" t="n">
        <v>0.3163797897004889</v>
      </c>
      <c r="AV1370" t="n">
        <v>1.006351381072305</v>
      </c>
    </row>
    <row r="1371" spans="1:48">
      <c r="A1371" t="n">
        <v>1368</v>
      </c>
      <c r="B1371" t="n">
        <v>0</v>
      </c>
      <c r="C1371" t="n">
        <v>0</v>
      </c>
      <c r="D1371" t="n">
        <v>0</v>
      </c>
      <c r="E1371" t="n">
        <v>61.9</v>
      </c>
      <c r="F1371" t="n">
        <v>-0.4062623833129138</v>
      </c>
      <c r="G1371" t="n">
        <v>509.9383178410561</v>
      </c>
      <c r="H1371" t="n">
        <v>2011.196725565125</v>
      </c>
      <c r="I1371" t="n">
        <v>-7.139149391058163</v>
      </c>
      <c r="J1371" t="n">
        <v>-7.139149391058163</v>
      </c>
      <c r="K1371" t="n">
        <v>-133.6903945405282</v>
      </c>
      <c r="L1371" t="n">
        <v>5</v>
      </c>
      <c r="M1371" t="n">
        <v>-33.89715885916031</v>
      </c>
      <c r="N1371" t="n">
        <v>1355.546593030894</v>
      </c>
      <c r="O1371" t="b">
        <v>0</v>
      </c>
      <c r="P1371" t="n">
        <v>-7.139149391058163</v>
      </c>
      <c r="Q1371" t="n">
        <v>0</v>
      </c>
      <c r="R1371" t="n">
        <v>0.9037045776638709</v>
      </c>
      <c r="S1371" t="n">
        <v>45.30576170163768</v>
      </c>
      <c r="T1371" t="n">
        <v>-45.44958105463294</v>
      </c>
      <c r="U1371" t="n">
        <v>-6.451681985325499</v>
      </c>
      <c r="V1371" t="n">
        <v>-11.55242219547264</v>
      </c>
      <c r="W1371" t="n">
        <v>-86.15060768619995</v>
      </c>
      <c r="X1371" t="n">
        <v>2</v>
      </c>
      <c r="Y1371" t="n">
        <v>64.72242819192091</v>
      </c>
      <c r="Z1371" t="n">
        <v>95.21824971227461</v>
      </c>
      <c r="AA1371" t="n">
        <v>1355.546593030894</v>
      </c>
      <c r="AB1371" t="b">
        <v>0</v>
      </c>
      <c r="AC1371" t="b">
        <v>1</v>
      </c>
      <c r="AD1371" t="n">
        <v>89.51183788701803</v>
      </c>
      <c r="AE1371" t="n">
        <v>1.8</v>
      </c>
      <c r="AF1371" t="n">
        <v>0</v>
      </c>
      <c r="AG1371" t="n">
        <v>-0.02595492838345898</v>
      </c>
      <c r="AH1371" t="b">
        <v>0</v>
      </c>
      <c r="AI1371" t="b">
        <v>0</v>
      </c>
      <c r="AJ1371" t="n">
        <v>1355.546593030894</v>
      </c>
      <c r="AK1371" t="n">
        <v>0</v>
      </c>
      <c r="AL1371" t="n">
        <v>-6.451681985325499</v>
      </c>
      <c r="AM1371" t="n">
        <v>2.313675667581937</v>
      </c>
      <c r="AN1371" t="n">
        <v>-2.336330935906936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</row>
    <row r="1372" spans="1:48">
      <c r="A1372" t="n">
        <v>1369</v>
      </c>
      <c r="B1372" t="n">
        <v>0</v>
      </c>
      <c r="C1372" t="n">
        <v>0</v>
      </c>
      <c r="D1372" t="n">
        <v>0</v>
      </c>
      <c r="E1372" t="n">
        <v>60</v>
      </c>
      <c r="F1372" t="n">
        <v>-0.5509016099554724</v>
      </c>
      <c r="G1372" t="n">
        <v>494.285930055951</v>
      </c>
      <c r="H1372" t="n">
        <v>1949.463708140671</v>
      </c>
      <c r="I1372" t="n">
        <v>-11.13980810198876</v>
      </c>
      <c r="J1372" t="n">
        <v>-11.13980810198876</v>
      </c>
      <c r="K1372" t="n">
        <v>-215.2141604750066</v>
      </c>
      <c r="L1372" t="n">
        <v>5</v>
      </c>
      <c r="M1372" t="n">
        <v>-54.56748490745603</v>
      </c>
      <c r="N1372" t="n">
        <v>1313.938539286812</v>
      </c>
      <c r="O1372" t="b">
        <v>0</v>
      </c>
      <c r="P1372" t="n">
        <v>-11.13980810198876</v>
      </c>
      <c r="Q1372" t="n">
        <v>0</v>
      </c>
      <c r="R1372" t="n">
        <v>0.927918809709795</v>
      </c>
      <c r="S1372" t="n">
        <v>45.32927599546555</v>
      </c>
      <c r="T1372" t="n">
        <v>-75.12491935338844</v>
      </c>
      <c r="U1372" t="n">
        <v>-10.33683747439294</v>
      </c>
      <c r="V1372" t="n">
        <v>-20.5574344459324</v>
      </c>
      <c r="W1372" t="n">
        <v>-86.15060768619995</v>
      </c>
      <c r="X1372" t="n">
        <v>2</v>
      </c>
      <c r="Y1372" t="n">
        <v>64.72242819192091</v>
      </c>
      <c r="Z1372" t="n">
        <v>95.15362628517403</v>
      </c>
      <c r="AA1372" t="n">
        <v>1313.938539286812</v>
      </c>
      <c r="AB1372" t="b">
        <v>0</v>
      </c>
      <c r="AC1372" t="b">
        <v>1</v>
      </c>
      <c r="AD1372" t="n">
        <v>89.53431095236245</v>
      </c>
      <c r="AE1372" t="n">
        <v>1.8</v>
      </c>
      <c r="AF1372" t="n">
        <v>0</v>
      </c>
      <c r="AG1372" t="n">
        <v>-0.03814611200945645</v>
      </c>
      <c r="AH1372" t="b">
        <v>0</v>
      </c>
      <c r="AI1372" t="b">
        <v>0</v>
      </c>
      <c r="AJ1372" t="n">
        <v>1313.938539286812</v>
      </c>
      <c r="AK1372" t="n">
        <v>0</v>
      </c>
      <c r="AL1372" t="n">
        <v>-10.33683747439294</v>
      </c>
      <c r="AM1372" t="n">
        <v>6.278022268894899</v>
      </c>
      <c r="AN1372" t="n">
        <v>-2.255999920518797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</row>
    <row r="1373" spans="1:48">
      <c r="A1373" t="n">
        <v>1370</v>
      </c>
      <c r="B1373" t="n">
        <v>0</v>
      </c>
      <c r="C1373" t="n">
        <v>0</v>
      </c>
      <c r="D1373" t="n">
        <v>0</v>
      </c>
      <c r="E1373" t="n">
        <v>58.4</v>
      </c>
      <c r="F1373" t="n">
        <v>-0.3067978435318572</v>
      </c>
      <c r="G1373" t="n">
        <v>481.1049719211256</v>
      </c>
      <c r="H1373" t="n">
        <v>1897.478009256919</v>
      </c>
      <c r="I1373" t="n">
        <v>-4.210916853025459</v>
      </c>
      <c r="J1373" t="n">
        <v>-4.210916853025459</v>
      </c>
      <c r="K1373" t="n">
        <v>-83.58112319211411</v>
      </c>
      <c r="L1373" t="n">
        <v>5</v>
      </c>
      <c r="M1373" t="n">
        <v>-21.1919683549985</v>
      </c>
      <c r="N1373" t="n">
        <v>1278.900178239164</v>
      </c>
      <c r="O1373" t="b">
        <v>0</v>
      </c>
      <c r="P1373" t="n">
        <v>-4.210916853025459</v>
      </c>
      <c r="Q1373" t="n">
        <v>0</v>
      </c>
      <c r="R1373" t="n">
        <v>0.8684884226195192</v>
      </c>
      <c r="S1373" t="n">
        <v>45.35674098815465</v>
      </c>
      <c r="T1373" t="n">
        <v>-27.30709075494869</v>
      </c>
      <c r="U1373" t="n">
        <v>-3.65713253546603</v>
      </c>
      <c r="V1373" t="n">
        <v>-6.115122399950184</v>
      </c>
      <c r="W1373" t="n">
        <v>-82.42349459990375</v>
      </c>
      <c r="X1373" t="n">
        <v>2</v>
      </c>
      <c r="Y1373" t="n">
        <v>60.99531510562471</v>
      </c>
      <c r="Z1373" t="n">
        <v>95.10015315711829</v>
      </c>
      <c r="AA1373" t="n">
        <v>1278.900178239164</v>
      </c>
      <c r="AB1373" t="b">
        <v>0</v>
      </c>
      <c r="AC1373" t="b">
        <v>1</v>
      </c>
      <c r="AD1373" t="n">
        <v>89.55613694946271</v>
      </c>
      <c r="AE1373" t="n">
        <v>1.722127031537959</v>
      </c>
      <c r="AF1373" t="n">
        <v>0</v>
      </c>
      <c r="AG1373" t="n">
        <v>-0.05092410789464419</v>
      </c>
      <c r="AH1373" t="b">
        <v>0</v>
      </c>
      <c r="AI1373" t="b">
        <v>0</v>
      </c>
      <c r="AJ1373" t="n">
        <v>1278.900178239164</v>
      </c>
      <c r="AK1373" t="n">
        <v>0</v>
      </c>
      <c r="AL1373" t="n">
        <v>-3.65713253546603</v>
      </c>
      <c r="AM1373" t="n">
        <v>0</v>
      </c>
      <c r="AN1373" t="n">
        <v>-1.933893179087294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</row>
    <row r="1374" spans="1:48">
      <c r="A1374" t="n">
        <v>1371</v>
      </c>
      <c r="B1374" t="n">
        <v>0</v>
      </c>
      <c r="C1374" t="n">
        <v>0</v>
      </c>
      <c r="D1374" t="n">
        <v>0</v>
      </c>
      <c r="E1374" t="n">
        <v>57.8</v>
      </c>
      <c r="F1374" t="n">
        <v>-0.05524034925043786</v>
      </c>
      <c r="G1374" t="n">
        <v>476.1621126205661</v>
      </c>
      <c r="H1374" t="n">
        <v>1877.983372175513</v>
      </c>
      <c r="I1374" t="n">
        <v>2.660693602640364</v>
      </c>
      <c r="J1374" t="n">
        <v>2.660693602640364</v>
      </c>
      <c r="K1374" t="n">
        <v>53.35945817897994</v>
      </c>
      <c r="L1374" t="n">
        <v>5</v>
      </c>
      <c r="M1374" t="n">
        <v>13.5292743861511</v>
      </c>
      <c r="N1374" t="n">
        <v>1265.760792846296</v>
      </c>
      <c r="O1374" t="b">
        <v>0</v>
      </c>
      <c r="P1374" t="n">
        <v>2.660693602640364</v>
      </c>
      <c r="Q1374" t="n">
        <v>0</v>
      </c>
      <c r="R1374" t="n">
        <v>0.8865903417918457</v>
      </c>
      <c r="S1374" t="n">
        <v>45.37568275477772</v>
      </c>
      <c r="T1374" t="n">
        <v>22.64079186479913</v>
      </c>
      <c r="U1374" t="n">
        <v>3.00104059024934</v>
      </c>
      <c r="V1374" t="n">
        <v>2.56768446694883</v>
      </c>
      <c r="W1374" t="n">
        <v>0</v>
      </c>
      <c r="X1374" t="n">
        <v>0</v>
      </c>
      <c r="Y1374" t="n">
        <v>-21.42817949427903</v>
      </c>
      <c r="Z1374" t="n">
        <v>95.05615656752229</v>
      </c>
      <c r="AA1374" t="n">
        <v>1265.760792846296</v>
      </c>
      <c r="AB1374" t="b">
        <v>0</v>
      </c>
      <c r="AC1374" t="b">
        <v>1</v>
      </c>
      <c r="AD1374" t="n">
        <v>89.56300624383968</v>
      </c>
      <c r="AE1374" t="n">
        <v>-0</v>
      </c>
      <c r="AF1374" t="n">
        <v>0</v>
      </c>
      <c r="AG1374" t="n">
        <v>-0.05198291144996831</v>
      </c>
      <c r="AH1374" t="b">
        <v>0</v>
      </c>
      <c r="AI1374" t="b">
        <v>0</v>
      </c>
      <c r="AJ1374" t="n">
        <v>1265.760792846296</v>
      </c>
      <c r="AK1374" t="n">
        <v>0</v>
      </c>
      <c r="AL1374" t="n">
        <v>3.00104059024934</v>
      </c>
      <c r="AM1374" t="n">
        <v>0</v>
      </c>
      <c r="AN1374" t="n">
        <v>3.001123325154853</v>
      </c>
      <c r="AO1374" t="n">
        <v>0</v>
      </c>
      <c r="AP1374" t="n">
        <v>1</v>
      </c>
      <c r="AQ1374" t="n">
        <v>0</v>
      </c>
      <c r="AR1374" t="n">
        <v>0</v>
      </c>
      <c r="AS1374" t="n">
        <v>0</v>
      </c>
      <c r="AT1374" t="n">
        <v>0.9800577321109929</v>
      </c>
      <c r="AU1374" t="n">
        <v>0.3081135128460025</v>
      </c>
      <c r="AV1374" t="n">
        <v>0.9800577321109929</v>
      </c>
    </row>
    <row r="1375" spans="1:48">
      <c r="A1375" t="n">
        <v>1372</v>
      </c>
      <c r="B1375" t="n">
        <v>0</v>
      </c>
      <c r="C1375" t="n">
        <v>0</v>
      </c>
      <c r="D1375" t="n">
        <v>0</v>
      </c>
      <c r="E1375" t="n">
        <v>57.8</v>
      </c>
      <c r="F1375" t="n">
        <v>0.02775924053360512</v>
      </c>
      <c r="G1375" t="n">
        <v>476.1621126205661</v>
      </c>
      <c r="H1375" t="n">
        <v>1877.983372175513</v>
      </c>
      <c r="I1375" t="n">
        <v>4.925454992650171</v>
      </c>
      <c r="J1375" t="n">
        <v>4.925454992650171</v>
      </c>
      <c r="K1375" t="n">
        <v>98.7786077404603</v>
      </c>
      <c r="L1375" t="n">
        <v>5</v>
      </c>
      <c r="M1375" t="n">
        <v>25.04528593825058</v>
      </c>
      <c r="N1375" t="n">
        <v>1265.760792846296</v>
      </c>
      <c r="O1375" t="b">
        <v>0</v>
      </c>
      <c r="P1375" t="n">
        <v>4.925454992650171</v>
      </c>
      <c r="Q1375" t="n">
        <v>0</v>
      </c>
      <c r="R1375" t="n">
        <v>0.9215626856812377</v>
      </c>
      <c r="S1375" t="n">
        <v>45.38600382506197</v>
      </c>
      <c r="T1375" t="n">
        <v>40.32192115336991</v>
      </c>
      <c r="U1375" t="n">
        <v>5.344677111149716</v>
      </c>
      <c r="V1375" t="n">
        <v>3.162743203443227</v>
      </c>
      <c r="W1375" t="n">
        <v>0</v>
      </c>
      <c r="X1375" t="n">
        <v>0</v>
      </c>
      <c r="Y1375" t="n">
        <v>-21.42817949427903</v>
      </c>
      <c r="Z1375" t="n">
        <v>95.04754863823922</v>
      </c>
      <c r="AA1375" t="n">
        <v>1265.760792846296</v>
      </c>
      <c r="AB1375" t="b">
        <v>0</v>
      </c>
      <c r="AC1375" t="b">
        <v>1</v>
      </c>
      <c r="AD1375" t="n">
        <v>89.5555659037375</v>
      </c>
      <c r="AE1375" t="n">
        <v>-0</v>
      </c>
      <c r="AF1375" t="n">
        <v>0</v>
      </c>
      <c r="AG1375" t="n">
        <v>-0.05448617485758783</v>
      </c>
      <c r="AH1375" t="b">
        <v>0</v>
      </c>
      <c r="AI1375" t="b">
        <v>0</v>
      </c>
      <c r="AJ1375" t="n">
        <v>1265.760792846296</v>
      </c>
      <c r="AK1375" t="n">
        <v>0</v>
      </c>
      <c r="AL1375" t="n">
        <v>5.344677111149716</v>
      </c>
      <c r="AM1375" t="n">
        <v>0</v>
      </c>
      <c r="AN1375" t="n">
        <v>5.344677111149716</v>
      </c>
      <c r="AO1375" t="n">
        <v>0</v>
      </c>
      <c r="AP1375" t="n">
        <v>1</v>
      </c>
      <c r="AQ1375" t="n">
        <v>0</v>
      </c>
      <c r="AR1375" t="n">
        <v>0</v>
      </c>
      <c r="AS1375" t="n">
        <v>0</v>
      </c>
      <c r="AT1375" t="n">
        <v>1.435408345420859</v>
      </c>
      <c r="AU1375" t="n">
        <v>0.4512680153274904</v>
      </c>
      <c r="AV1375" t="n">
        <v>1.435408345420859</v>
      </c>
    </row>
    <row r="1376" spans="1:48">
      <c r="A1376" t="n">
        <v>1373</v>
      </c>
      <c r="B1376" t="n">
        <v>0</v>
      </c>
      <c r="C1376" t="n">
        <v>0</v>
      </c>
      <c r="D1376" t="n">
        <v>0</v>
      </c>
      <c r="E1376" t="n">
        <v>57.8</v>
      </c>
      <c r="F1376" t="n">
        <v>-0.0557966128839773</v>
      </c>
      <c r="G1376" t="n">
        <v>476.1621126205661</v>
      </c>
      <c r="H1376" t="n">
        <v>1877.983372175513</v>
      </c>
      <c r="I1376" t="n">
        <v>2.645515161359093</v>
      </c>
      <c r="J1376" t="n">
        <v>2.645515161359093</v>
      </c>
      <c r="K1376" t="n">
        <v>53.05505882913883</v>
      </c>
      <c r="L1376" t="n">
        <v>5</v>
      </c>
      <c r="M1376" t="n">
        <v>13.45209402361532</v>
      </c>
      <c r="N1376" t="n">
        <v>1265.760792846296</v>
      </c>
      <c r="O1376" t="b">
        <v>0</v>
      </c>
      <c r="P1376" t="n">
        <v>2.645515161359093</v>
      </c>
      <c r="Q1376" t="n">
        <v>0</v>
      </c>
      <c r="R1376" t="n">
        <v>0.8861879064124203</v>
      </c>
      <c r="S1376" t="n">
        <v>45.39921826917585</v>
      </c>
      <c r="T1376" t="n">
        <v>22.52185606437088</v>
      </c>
      <c r="U1376" t="n">
        <v>2.985275630841101</v>
      </c>
      <c r="V1376" t="n">
        <v>2.563259590164176</v>
      </c>
      <c r="W1376" t="n">
        <v>0</v>
      </c>
      <c r="X1376" t="n">
        <v>0</v>
      </c>
      <c r="Y1376" t="n">
        <v>-21.42817949427903</v>
      </c>
      <c r="Z1376" t="n">
        <v>95.00355204864323</v>
      </c>
      <c r="AA1376" t="n">
        <v>1265.760792846296</v>
      </c>
      <c r="AB1376" t="b">
        <v>0</v>
      </c>
      <c r="AC1376" t="b">
        <v>1</v>
      </c>
      <c r="AD1376" t="n">
        <v>89.54812556363532</v>
      </c>
      <c r="AE1376" t="n">
        <v>-0</v>
      </c>
      <c r="AF1376" t="n">
        <v>0</v>
      </c>
      <c r="AG1376" t="n">
        <v>-0.05450263112889392</v>
      </c>
      <c r="AH1376" t="b">
        <v>0</v>
      </c>
      <c r="AI1376" t="b">
        <v>0</v>
      </c>
      <c r="AJ1376" t="n">
        <v>1265.760792846296</v>
      </c>
      <c r="AK1376" t="n">
        <v>0</v>
      </c>
      <c r="AL1376" t="n">
        <v>2.985275630841101</v>
      </c>
      <c r="AM1376" t="n">
        <v>0</v>
      </c>
      <c r="AN1376" t="n">
        <v>2.985333085636595</v>
      </c>
      <c r="AO1376" t="n">
        <v>0</v>
      </c>
      <c r="AP1376" t="n">
        <v>1</v>
      </c>
      <c r="AQ1376" t="n">
        <v>0</v>
      </c>
      <c r="AR1376" t="n">
        <v>0</v>
      </c>
      <c r="AS1376" t="n">
        <v>0</v>
      </c>
      <c r="AT1376" t="n">
        <v>0.9770131000168821</v>
      </c>
      <c r="AU1376" t="n">
        <v>0.3071563322033687</v>
      </c>
      <c r="AV1376" t="n">
        <v>0.9770131000168821</v>
      </c>
    </row>
    <row r="1377" spans="1:48">
      <c r="A1377" t="n">
        <v>1374</v>
      </c>
      <c r="B1377" t="n">
        <v>0</v>
      </c>
      <c r="C1377" t="n">
        <v>0</v>
      </c>
      <c r="D1377" t="n">
        <v>0</v>
      </c>
      <c r="E1377" t="n">
        <v>57.3</v>
      </c>
      <c r="F1377" t="n">
        <v>-0.2212394556643593</v>
      </c>
      <c r="G1377" t="n">
        <v>472.0430632034332</v>
      </c>
      <c r="H1377" t="n">
        <v>1861.73784127434</v>
      </c>
      <c r="I1377" t="n">
        <v>-1.881939329729294</v>
      </c>
      <c r="J1377" t="n">
        <v>-1.881939329729294</v>
      </c>
      <c r="K1377" t="n">
        <v>-38.07109608511078</v>
      </c>
      <c r="L1377" t="n">
        <v>5</v>
      </c>
      <c r="M1377" t="n">
        <v>-9.652914828882045</v>
      </c>
      <c r="N1377" t="n">
        <v>1254.811305018905</v>
      </c>
      <c r="O1377" t="b">
        <v>0</v>
      </c>
      <c r="P1377" t="n">
        <v>-1.881939329729294</v>
      </c>
      <c r="Q1377" t="n">
        <v>0</v>
      </c>
      <c r="R1377" t="n">
        <v>0.7531792280612479</v>
      </c>
      <c r="S1377" t="n">
        <v>45.40951687641503</v>
      </c>
      <c r="T1377" t="n">
        <v>-10.78690643821714</v>
      </c>
      <c r="U1377" t="n">
        <v>-1.417437611623612</v>
      </c>
      <c r="V1377" t="n">
        <v>-1.133991609335094</v>
      </c>
      <c r="W1377" t="n">
        <v>0</v>
      </c>
      <c r="X1377" t="n">
        <v>0</v>
      </c>
      <c r="Y1377" t="n">
        <v>-21.42817949427903</v>
      </c>
      <c r="Z1377" t="n">
        <v>94.94016350520987</v>
      </c>
      <c r="AA1377" t="n">
        <v>1254.811305018905</v>
      </c>
      <c r="AB1377" t="b">
        <v>0</v>
      </c>
      <c r="AC1377" t="b">
        <v>1</v>
      </c>
      <c r="AD1377" t="n">
        <v>89.54068522353315</v>
      </c>
      <c r="AE1377" t="n">
        <v>-0</v>
      </c>
      <c r="AF1377" t="n">
        <v>0</v>
      </c>
      <c r="AG1377" t="n">
        <v>-0.05747394110735093</v>
      </c>
      <c r="AH1377" t="b">
        <v>0</v>
      </c>
      <c r="AI1377" t="b">
        <v>0</v>
      </c>
      <c r="AJ1377" t="n">
        <v>1254.811305018905</v>
      </c>
      <c r="AK1377" t="n">
        <v>0</v>
      </c>
      <c r="AL1377" t="n">
        <v>-1.417437611623612</v>
      </c>
      <c r="AM1377" t="n">
        <v>0</v>
      </c>
      <c r="AN1377" t="n">
        <v>-1.416849274517746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</row>
    <row r="1378" spans="1:48">
      <c r="A1378" t="n">
        <v>1375</v>
      </c>
      <c r="B1378" t="n">
        <v>0</v>
      </c>
      <c r="C1378" t="n">
        <v>0</v>
      </c>
      <c r="D1378" t="n">
        <v>0</v>
      </c>
      <c r="E1378" t="n">
        <v>56.2</v>
      </c>
      <c r="F1378" t="n">
        <v>-0.3925788977919229</v>
      </c>
      <c r="G1378" t="n">
        <v>462.9811544857408</v>
      </c>
      <c r="H1378" t="n">
        <v>1825.997673291762</v>
      </c>
      <c r="I1378" t="n">
        <v>-6.453993678325656</v>
      </c>
      <c r="J1378" t="n">
        <v>-6.453993678325656</v>
      </c>
      <c r="K1378" t="n">
        <v>-133.1179448628302</v>
      </c>
      <c r="L1378" t="n">
        <v>5</v>
      </c>
      <c r="M1378" t="n">
        <v>-33.7520144175533</v>
      </c>
      <c r="N1378" t="n">
        <v>1230.722431798647</v>
      </c>
      <c r="O1378" t="b">
        <v>0</v>
      </c>
      <c r="P1378" t="n">
        <v>-6.453993678325656</v>
      </c>
      <c r="Q1378" t="n">
        <v>0</v>
      </c>
      <c r="R1378" t="n">
        <v>0.9058462879649833</v>
      </c>
      <c r="S1378" t="n">
        <v>45.42540480039805</v>
      </c>
      <c r="T1378" t="n">
        <v>-45.36222102593658</v>
      </c>
      <c r="U1378" t="n">
        <v>-5.846326216060764</v>
      </c>
      <c r="V1378" t="n">
        <v>-11.61020660838328</v>
      </c>
      <c r="W1378" t="n">
        <v>-86.15060768619995</v>
      </c>
      <c r="X1378" t="n">
        <v>2</v>
      </c>
      <c r="Y1378" t="n">
        <v>64.72242819192091</v>
      </c>
      <c r="Z1378" t="n">
        <v>94.87734357138832</v>
      </c>
      <c r="AA1378" t="n">
        <v>1230.722431798647</v>
      </c>
      <c r="AB1378" t="b">
        <v>0</v>
      </c>
      <c r="AC1378" t="b">
        <v>1</v>
      </c>
      <c r="AD1378" t="n">
        <v>89.54820158615426</v>
      </c>
      <c r="AE1378" t="n">
        <v>1.8</v>
      </c>
      <c r="AF1378" t="n">
        <v>0</v>
      </c>
      <c r="AG1378" t="n">
        <v>-0.06877754214189213</v>
      </c>
      <c r="AH1378" t="b">
        <v>0</v>
      </c>
      <c r="AI1378" t="b">
        <v>0</v>
      </c>
      <c r="AJ1378" t="n">
        <v>1230.722431798647</v>
      </c>
      <c r="AK1378" t="n">
        <v>0</v>
      </c>
      <c r="AL1378" t="n">
        <v>-5.846326216060764</v>
      </c>
      <c r="AM1378" t="n">
        <v>1.946527597158785</v>
      </c>
      <c r="AN1378" t="n">
        <v>-2.097730246264168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</row>
    <row r="1379" spans="1:48">
      <c r="A1379" t="n">
        <v>1376</v>
      </c>
      <c r="B1379" t="n">
        <v>0</v>
      </c>
      <c r="C1379" t="n">
        <v>0</v>
      </c>
      <c r="D1379" t="n">
        <v>0</v>
      </c>
      <c r="E1379" t="n">
        <v>54.3</v>
      </c>
      <c r="F1379" t="n">
        <v>-0.7084449531679606</v>
      </c>
      <c r="G1379" t="n">
        <v>447.3287667006356</v>
      </c>
      <c r="H1379" t="n">
        <v>1764.264655867307</v>
      </c>
      <c r="I1379" t="n">
        <v>-14.43427190296415</v>
      </c>
      <c r="J1379" t="n">
        <v>-14.43427190296415</v>
      </c>
      <c r="K1379" t="n">
        <v>-308.1338685504134</v>
      </c>
      <c r="L1379" t="n">
        <v>5</v>
      </c>
      <c r="M1379" t="n">
        <v>-78.12724861825897</v>
      </c>
      <c r="N1379" t="n">
        <v>1189.114378054565</v>
      </c>
      <c r="O1379" t="b">
        <v>0</v>
      </c>
      <c r="P1379" t="n">
        <v>-14.43427190296415</v>
      </c>
      <c r="Q1379" t="n">
        <v>0</v>
      </c>
      <c r="R1379" t="n">
        <v>0.9405597911789525</v>
      </c>
      <c r="S1379" t="n">
        <v>45.44618959854002</v>
      </c>
      <c r="T1379" t="n">
        <v>-109.0257398305278</v>
      </c>
      <c r="U1379" t="n">
        <v>-13.57629576687218</v>
      </c>
      <c r="V1379" t="n">
        <v>-30.89849121226885</v>
      </c>
      <c r="W1379" t="n">
        <v>-86.15060768619995</v>
      </c>
      <c r="X1379" t="n">
        <v>2</v>
      </c>
      <c r="Y1379" t="n">
        <v>64.72242819192091</v>
      </c>
      <c r="Z1379" t="n">
        <v>94.77695174445925</v>
      </c>
      <c r="AA1379" t="n">
        <v>1189.114378054565</v>
      </c>
      <c r="AB1379" t="b">
        <v>0</v>
      </c>
      <c r="AC1379" t="b">
        <v>1</v>
      </c>
      <c r="AD1379" t="n">
        <v>89.57067465149868</v>
      </c>
      <c r="AE1379" t="n">
        <v>1.8</v>
      </c>
      <c r="AF1379" t="n">
        <v>0</v>
      </c>
      <c r="AG1379" t="n">
        <v>-0.08884914296183288</v>
      </c>
      <c r="AH1379" t="b">
        <v>0</v>
      </c>
      <c r="AI1379" t="b">
        <v>0</v>
      </c>
      <c r="AJ1379" t="n">
        <v>1189.114378054565</v>
      </c>
      <c r="AK1379" t="n">
        <v>0</v>
      </c>
      <c r="AL1379" t="n">
        <v>-13.57629576687218</v>
      </c>
      <c r="AM1379" t="n">
        <v>9.728590852145201</v>
      </c>
      <c r="AN1379" t="n">
        <v>-2.019740543294466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</row>
    <row r="1380" spans="1:48">
      <c r="A1380" t="n">
        <v>1377</v>
      </c>
      <c r="B1380" t="n">
        <v>0</v>
      </c>
      <c r="C1380" t="n">
        <v>0</v>
      </c>
      <c r="D1380" t="n">
        <v>0</v>
      </c>
      <c r="E1380" t="n">
        <v>50.8</v>
      </c>
      <c r="F1380" t="n">
        <v>-1.273641289536229</v>
      </c>
      <c r="G1380" t="n">
        <v>418.4954207807052</v>
      </c>
      <c r="H1380" t="n">
        <v>1650.545939559101</v>
      </c>
      <c r="I1380" t="n">
        <v>-27.22538438250959</v>
      </c>
      <c r="J1380" t="n">
        <v>-27.22538438250959</v>
      </c>
      <c r="K1380" t="n">
        <v>-621.2332494300591</v>
      </c>
      <c r="L1380" t="n">
        <v>4</v>
      </c>
      <c r="M1380" t="n">
        <v>-157.5135013767898</v>
      </c>
      <c r="N1380" t="n">
        <v>1472.286978086718</v>
      </c>
      <c r="O1380" t="b">
        <v>1</v>
      </c>
      <c r="P1380" t="n">
        <v>-27.22538438250959</v>
      </c>
      <c r="Q1380" t="n">
        <v>0</v>
      </c>
      <c r="R1380" t="n">
        <v>0.953880404830582</v>
      </c>
      <c r="S1380" t="n">
        <v>45.47553601233816</v>
      </c>
      <c r="T1380" t="n">
        <v>-168.4406305600614</v>
      </c>
      <c r="U1380" t="n">
        <v>-25.96976067645645</v>
      </c>
      <c r="V1380" t="n">
        <v>-10.92712918327149</v>
      </c>
      <c r="W1380" t="n">
        <v>-84.66098280006207</v>
      </c>
      <c r="X1380" t="n">
        <v>2</v>
      </c>
      <c r="Y1380" t="n">
        <v>63.23280330578304</v>
      </c>
      <c r="Z1380" t="n">
        <v>94.68307236669264</v>
      </c>
      <c r="AA1380" t="n">
        <v>1472.286978086718</v>
      </c>
      <c r="AB1380" t="b">
        <v>0</v>
      </c>
      <c r="AC1380" t="b">
        <v>1</v>
      </c>
      <c r="AD1380" t="n">
        <v>89.59288910141147</v>
      </c>
      <c r="AE1380" t="n">
        <v>1.768876310137999</v>
      </c>
      <c r="AF1380" t="n">
        <v>0</v>
      </c>
      <c r="AG1380" t="n">
        <v>-0.1058009398855055</v>
      </c>
      <c r="AH1380" t="b">
        <v>0</v>
      </c>
      <c r="AI1380" t="b">
        <v>0</v>
      </c>
      <c r="AJ1380" t="n">
        <v>1472.286978086718</v>
      </c>
      <c r="AK1380" t="n">
        <v>0</v>
      </c>
      <c r="AL1380" t="n">
        <v>-25.96976067645645</v>
      </c>
      <c r="AM1380" t="n">
        <v>21.62660108178285</v>
      </c>
      <c r="AN1380" t="n">
        <v>-2.566238151696111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</row>
    <row r="1381" spans="1:48">
      <c r="A1381" t="n">
        <v>1378</v>
      </c>
      <c r="B1381" t="n">
        <v>0</v>
      </c>
      <c r="C1381" t="n">
        <v>0</v>
      </c>
      <c r="D1381" t="n">
        <v>0</v>
      </c>
      <c r="E1381" t="n">
        <v>45.5</v>
      </c>
      <c r="F1381" t="n">
        <v>-1.53032322202045</v>
      </c>
      <c r="G1381" t="n">
        <v>374.8334969590962</v>
      </c>
      <c r="H1381" t="n">
        <v>1478.343312006675</v>
      </c>
      <c r="I1381" t="n">
        <v>-30.10750940259885</v>
      </c>
      <c r="J1381" t="n">
        <v>-30.10750940259885</v>
      </c>
      <c r="K1381" t="n">
        <v>-767.0219952832379</v>
      </c>
      <c r="L1381" t="n">
        <v>4</v>
      </c>
      <c r="M1381" t="n">
        <v>-194.4781935302327</v>
      </c>
      <c r="N1381" t="n">
        <v>1318.682234309954</v>
      </c>
      <c r="O1381" t="b">
        <v>0</v>
      </c>
      <c r="P1381" t="n">
        <v>-30.10750940259885</v>
      </c>
      <c r="Q1381" t="n">
        <v>0</v>
      </c>
      <c r="R1381" t="n">
        <v>0.9566439443379707</v>
      </c>
      <c r="S1381" t="n">
        <v>45.51848365540483</v>
      </c>
      <c r="T1381" t="n">
        <v>-208.5721817785707</v>
      </c>
      <c r="U1381" t="n">
        <v>-28.8021665490947</v>
      </c>
      <c r="V1381" t="n">
        <v>-14.09398824833795</v>
      </c>
      <c r="W1381" t="n">
        <v>-84.01335121118595</v>
      </c>
      <c r="X1381" t="n">
        <v>2</v>
      </c>
      <c r="Y1381" t="n">
        <v>62.58517171690691</v>
      </c>
      <c r="Z1381" t="n">
        <v>94.59412346844846</v>
      </c>
      <c r="AA1381" t="n">
        <v>1318.682234309954</v>
      </c>
      <c r="AB1381" t="b">
        <v>0</v>
      </c>
      <c r="AC1381" t="b">
        <v>1</v>
      </c>
      <c r="AD1381" t="n">
        <v>89.61473249985291</v>
      </c>
      <c r="AE1381" t="n">
        <v>1.755344927234432</v>
      </c>
      <c r="AF1381" t="n">
        <v>0</v>
      </c>
      <c r="AG1381" t="n">
        <v>-0.1125367325011042</v>
      </c>
      <c r="AH1381" t="b">
        <v>0</v>
      </c>
      <c r="AI1381" t="b">
        <v>0</v>
      </c>
      <c r="AJ1381" t="n">
        <v>1318.682234309954</v>
      </c>
      <c r="AK1381" t="n">
        <v>0</v>
      </c>
      <c r="AL1381" t="n">
        <v>-28.8021665490947</v>
      </c>
      <c r="AM1381" t="n">
        <v>24.73647636602399</v>
      </c>
      <c r="AN1381" t="n">
        <v>-2.265117199891884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</row>
    <row r="1382" spans="1:48">
      <c r="A1382" t="n">
        <v>1379</v>
      </c>
      <c r="B1382" t="n">
        <v>0</v>
      </c>
      <c r="C1382" t="n">
        <v>0</v>
      </c>
      <c r="D1382" t="n">
        <v>0</v>
      </c>
      <c r="E1382" t="n">
        <v>40.2</v>
      </c>
      <c r="F1382" t="n">
        <v>-1.438399155715302</v>
      </c>
      <c r="G1382" t="n">
        <v>331.1715731374872</v>
      </c>
      <c r="H1382" t="n">
        <v>1306.14068445425</v>
      </c>
      <c r="I1382" t="n">
        <v>-25.02210321947607</v>
      </c>
      <c r="J1382" t="n">
        <v>-25.02210321947607</v>
      </c>
      <c r="K1382" t="n">
        <v>-721.5096470158577</v>
      </c>
      <c r="L1382" t="n">
        <v>4</v>
      </c>
      <c r="M1382" t="n">
        <v>-182.9385514746089</v>
      </c>
      <c r="N1382" t="n">
        <v>1165.077490533191</v>
      </c>
      <c r="O1382" t="b">
        <v>0</v>
      </c>
      <c r="P1382" t="n">
        <v>-25.02210321947607</v>
      </c>
      <c r="Q1382" t="n">
        <v>0</v>
      </c>
      <c r="R1382" t="n">
        <v>0.9564439672088183</v>
      </c>
      <c r="S1382" t="n">
        <v>45.56313190366716</v>
      </c>
      <c r="T1382" t="n">
        <v>-196.1552398293829</v>
      </c>
      <c r="U1382" t="n">
        <v>-23.93223967114423</v>
      </c>
      <c r="V1382" t="n">
        <v>-13.21668835477399</v>
      </c>
      <c r="W1382" t="n">
        <v>-86.15060768619995</v>
      </c>
      <c r="X1382" t="n">
        <v>2</v>
      </c>
      <c r="Y1382" t="n">
        <v>64.72242819192091</v>
      </c>
      <c r="Z1382" t="n">
        <v>94.50089873820482</v>
      </c>
      <c r="AA1382" t="n">
        <v>1165.077490533191</v>
      </c>
      <c r="AB1382" t="b">
        <v>0</v>
      </c>
      <c r="AC1382" t="b">
        <v>1</v>
      </c>
      <c r="AD1382" t="n">
        <v>89.63683451372597</v>
      </c>
      <c r="AE1382" t="n">
        <v>1.8</v>
      </c>
      <c r="AF1382" t="n">
        <v>0</v>
      </c>
      <c r="AG1382" t="n">
        <v>-0.1000860861571786</v>
      </c>
      <c r="AH1382" t="b">
        <v>0</v>
      </c>
      <c r="AI1382" t="b">
        <v>0</v>
      </c>
      <c r="AJ1382" t="n">
        <v>1165.077490533191</v>
      </c>
      <c r="AK1382" t="n">
        <v>0</v>
      </c>
      <c r="AL1382" t="n">
        <v>-23.93223967114423</v>
      </c>
      <c r="AM1382" t="n">
        <v>20.14142976576498</v>
      </c>
      <c r="AN1382" t="n">
        <v>-1.975020085238571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</row>
    <row r="1383" spans="1:48">
      <c r="A1383" t="n">
        <v>1380</v>
      </c>
      <c r="B1383" t="n">
        <v>0</v>
      </c>
      <c r="C1383" t="n">
        <v>0</v>
      </c>
      <c r="D1383" t="n">
        <v>0</v>
      </c>
      <c r="E1383" t="n">
        <v>34.9</v>
      </c>
      <c r="F1383" t="n">
        <v>-1.549413488451671</v>
      </c>
      <c r="G1383" t="n">
        <v>287.5096493158782</v>
      </c>
      <c r="H1383" t="n">
        <v>1133.938056901824</v>
      </c>
      <c r="I1383" t="n">
        <v>-23.68028891307476</v>
      </c>
      <c r="J1383" t="n">
        <v>-23.68028891307476</v>
      </c>
      <c r="K1383" t="n">
        <v>-786.5130878204402</v>
      </c>
      <c r="L1383" t="n">
        <v>3</v>
      </c>
      <c r="M1383" t="n">
        <v>-199.4201541126877</v>
      </c>
      <c r="N1383" t="n">
        <v>1500.200049281113</v>
      </c>
      <c r="O1383" t="b">
        <v>1</v>
      </c>
      <c r="P1383" t="n">
        <v>-23.68028891307476</v>
      </c>
      <c r="Q1383" t="n">
        <v>0</v>
      </c>
      <c r="R1383" t="n">
        <v>0.9576444500743632</v>
      </c>
      <c r="S1383" t="n">
        <v>45.60040984803813</v>
      </c>
      <c r="T1383" t="n">
        <v>-144.3489068926603</v>
      </c>
      <c r="U1383" t="n">
        <v>-22.67729725376352</v>
      </c>
      <c r="V1383" t="n">
        <v>55.0712472200274</v>
      </c>
      <c r="W1383" t="n">
        <v>-86.15060768619995</v>
      </c>
      <c r="X1383" t="n">
        <v>2</v>
      </c>
      <c r="Y1383" t="n">
        <v>64.72242819192091</v>
      </c>
      <c r="Z1383" t="n">
        <v>94.40647224013675</v>
      </c>
      <c r="AA1383" t="n">
        <v>1500.200049281113</v>
      </c>
      <c r="AB1383" t="b">
        <v>0</v>
      </c>
      <c r="AC1383" t="b">
        <v>1</v>
      </c>
      <c r="AD1383" t="n">
        <v>89.65930757907039</v>
      </c>
      <c r="AE1383" t="n">
        <v>1.8</v>
      </c>
      <c r="AF1383" t="n">
        <v>0</v>
      </c>
      <c r="AG1383" t="n">
        <v>-0.07438756804392432</v>
      </c>
      <c r="AH1383" t="b">
        <v>0</v>
      </c>
      <c r="AI1383" t="b">
        <v>0</v>
      </c>
      <c r="AJ1383" t="n">
        <v>1500.200049281113</v>
      </c>
      <c r="AK1383" t="n">
        <v>0</v>
      </c>
      <c r="AL1383" t="n">
        <v>-22.67729725376352</v>
      </c>
      <c r="AM1383" t="n">
        <v>18.24953816860818</v>
      </c>
      <c r="AN1383" t="n">
        <v>-2.622241794892696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</row>
    <row r="1384" spans="1:48">
      <c r="A1384" t="n">
        <v>1381</v>
      </c>
      <c r="B1384" t="n">
        <v>0</v>
      </c>
      <c r="C1384" t="n">
        <v>0</v>
      </c>
      <c r="D1384" t="n">
        <v>0</v>
      </c>
      <c r="E1384" t="n">
        <v>29.6</v>
      </c>
      <c r="F1384" t="n">
        <v>-1.19728022381135</v>
      </c>
      <c r="G1384" t="n">
        <v>243.8477254942692</v>
      </c>
      <c r="H1384" t="n">
        <v>961.7354293493977</v>
      </c>
      <c r="I1384" t="n">
        <v>-15.25848005333187</v>
      </c>
      <c r="J1384" t="n">
        <v>-15.25848005333187</v>
      </c>
      <c r="K1384" t="n">
        <v>-597.5358235475344</v>
      </c>
      <c r="L1384" t="n">
        <v>3</v>
      </c>
      <c r="M1384" t="n">
        <v>-151.5050262544459</v>
      </c>
      <c r="N1384" t="n">
        <v>1272.375973029253</v>
      </c>
      <c r="O1384" t="b">
        <v>0</v>
      </c>
      <c r="P1384" t="n">
        <v>-15.25848005333187</v>
      </c>
      <c r="Q1384" t="n">
        <v>0</v>
      </c>
      <c r="R1384" t="n">
        <v>0.9553693742365149</v>
      </c>
      <c r="S1384" t="n">
        <v>45.63471640626516</v>
      </c>
      <c r="T1384" t="n">
        <v>-109.4053379640187</v>
      </c>
      <c r="U1384" t="n">
        <v>-14.57748454035201</v>
      </c>
      <c r="V1384" t="n">
        <v>42.09968829042717</v>
      </c>
      <c r="W1384" t="n">
        <v>-86.15060768619995</v>
      </c>
      <c r="X1384" t="n">
        <v>2</v>
      </c>
      <c r="Y1384" t="n">
        <v>64.72242819192091</v>
      </c>
      <c r="Z1384" t="n">
        <v>94.30794218080344</v>
      </c>
      <c r="AA1384" t="n">
        <v>1272.375973029253</v>
      </c>
      <c r="AB1384" t="b">
        <v>0</v>
      </c>
      <c r="AC1384" t="b">
        <v>1</v>
      </c>
      <c r="AD1384" t="n">
        <v>89.6817806444148</v>
      </c>
      <c r="AE1384" t="n">
        <v>1.8</v>
      </c>
      <c r="AF1384" t="n">
        <v>0</v>
      </c>
      <c r="AG1384" t="n">
        <v>-0.03852209230112214</v>
      </c>
      <c r="AH1384" t="b">
        <v>0</v>
      </c>
      <c r="AI1384" t="b">
        <v>0</v>
      </c>
      <c r="AJ1384" t="n">
        <v>1272.375973029253</v>
      </c>
      <c r="AK1384" t="n">
        <v>0</v>
      </c>
      <c r="AL1384" t="n">
        <v>-14.57748454035201</v>
      </c>
      <c r="AM1384" t="n">
        <v>10.54977696884909</v>
      </c>
      <c r="AN1384" t="n">
        <v>-2.176561373646239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</row>
    <row r="1385" spans="1:48">
      <c r="A1385" t="n">
        <v>1382</v>
      </c>
      <c r="B1385" t="n">
        <v>0</v>
      </c>
      <c r="C1385" t="n">
        <v>0</v>
      </c>
      <c r="D1385" t="n">
        <v>0</v>
      </c>
      <c r="E1385" t="n">
        <v>27.3</v>
      </c>
      <c r="F1385" t="n">
        <v>0.005201050363736748</v>
      </c>
      <c r="G1385" t="n">
        <v>224.9000981754577</v>
      </c>
      <c r="H1385" t="n">
        <v>887.0059872040052</v>
      </c>
      <c r="I1385" t="n">
        <v>1.390508998994044</v>
      </c>
      <c r="J1385" t="n">
        <v>1.390508998994044</v>
      </c>
      <c r="K1385" t="n">
        <v>59.04124962124596</v>
      </c>
      <c r="L1385" t="n">
        <v>3</v>
      </c>
      <c r="M1385" t="n">
        <v>14.96989087759786</v>
      </c>
      <c r="N1385" t="n">
        <v>1173.508921070899</v>
      </c>
      <c r="O1385" t="b">
        <v>0</v>
      </c>
      <c r="P1385" t="n">
        <v>1.390508998994044</v>
      </c>
      <c r="Q1385" t="n">
        <v>0</v>
      </c>
      <c r="R1385" t="n">
        <v>0.8361407552558658</v>
      </c>
      <c r="S1385" t="n">
        <v>45.65800933397946</v>
      </c>
      <c r="T1385" t="n">
        <v>13.53254244767925</v>
      </c>
      <c r="U1385" t="n">
        <v>1.663008279710677</v>
      </c>
      <c r="V1385" t="n">
        <v>2.217432184944659</v>
      </c>
      <c r="W1385" t="n">
        <v>0</v>
      </c>
      <c r="X1385" t="n">
        <v>0</v>
      </c>
      <c r="Y1385" t="n">
        <v>-21.42817949427903</v>
      </c>
      <c r="Z1385" t="n">
        <v>94.23936389794805</v>
      </c>
      <c r="AA1385" t="n">
        <v>1173.508921070899</v>
      </c>
      <c r="AB1385" t="b">
        <v>0</v>
      </c>
      <c r="AC1385" t="b">
        <v>1</v>
      </c>
      <c r="AD1385" t="n">
        <v>89.68929700703592</v>
      </c>
      <c r="AE1385" t="n">
        <v>-0</v>
      </c>
      <c r="AF1385" t="n">
        <v>0</v>
      </c>
      <c r="AG1385" t="n">
        <v>-0.007145992470070306</v>
      </c>
      <c r="AH1385" t="b">
        <v>0</v>
      </c>
      <c r="AI1385" t="b">
        <v>0</v>
      </c>
      <c r="AJ1385" t="n">
        <v>1173.508921070899</v>
      </c>
      <c r="AK1385" t="n">
        <v>0</v>
      </c>
      <c r="AL1385" t="n">
        <v>1.663008279710677</v>
      </c>
      <c r="AM1385" t="n">
        <v>0</v>
      </c>
      <c r="AN1385" t="n">
        <v>1.663087974271049</v>
      </c>
      <c r="AO1385" t="n">
        <v>0</v>
      </c>
      <c r="AP1385" t="n">
        <v>1</v>
      </c>
      <c r="AQ1385" t="n">
        <v>0</v>
      </c>
      <c r="AR1385" t="n">
        <v>0</v>
      </c>
      <c r="AS1385" t="n">
        <v>0</v>
      </c>
      <c r="AT1385" t="n">
        <v>0.7010898431668943</v>
      </c>
      <c r="AU1385" t="n">
        <v>0.2204107445114679</v>
      </c>
      <c r="AV1385" t="n">
        <v>0.7010898431668943</v>
      </c>
    </row>
    <row r="1386" spans="1:48">
      <c r="A1386" t="n">
        <v>1383</v>
      </c>
      <c r="B1386" t="n">
        <v>0</v>
      </c>
      <c r="C1386" t="n">
        <v>0</v>
      </c>
      <c r="D1386" t="n">
        <v>0</v>
      </c>
      <c r="E1386" t="n">
        <v>29.3</v>
      </c>
      <c r="F1386" t="n">
        <v>0.9264760223564013</v>
      </c>
      <c r="G1386" t="n">
        <v>241.3762958439894</v>
      </c>
      <c r="H1386" t="n">
        <v>951.9881108086943</v>
      </c>
      <c r="I1386" t="n">
        <v>14.26713807968884</v>
      </c>
      <c r="J1386" t="n">
        <v>14.26713807968884</v>
      </c>
      <c r="K1386" t="n">
        <v>564.43459981457</v>
      </c>
      <c r="L1386" t="n">
        <v>3</v>
      </c>
      <c r="M1386" t="n">
        <v>143.112221048319</v>
      </c>
      <c r="N1386" t="n">
        <v>1259.480270599902</v>
      </c>
      <c r="O1386" t="b">
        <v>0</v>
      </c>
      <c r="P1386" t="n">
        <v>14.26713807968884</v>
      </c>
      <c r="Q1386" t="n">
        <v>0</v>
      </c>
      <c r="R1386" t="n">
        <v>0.9505931844227786</v>
      </c>
      <c r="S1386" t="n">
        <v>45.66580269116258</v>
      </c>
      <c r="T1386" t="n">
        <v>113.7947383324757</v>
      </c>
      <c r="U1386" t="n">
        <v>15.00866860133461</v>
      </c>
      <c r="V1386" t="n">
        <v>5.622235650450804</v>
      </c>
      <c r="W1386" t="n">
        <v>0</v>
      </c>
      <c r="X1386" t="n">
        <v>0</v>
      </c>
      <c r="Y1386" t="n">
        <v>-21.42817949427903</v>
      </c>
      <c r="Z1386" t="n">
        <v>94.27193759243887</v>
      </c>
      <c r="AA1386" t="n">
        <v>1259.480270599902</v>
      </c>
      <c r="AB1386" t="b">
        <v>0</v>
      </c>
      <c r="AC1386" t="b">
        <v>1</v>
      </c>
      <c r="AD1386" t="n">
        <v>89.68185666693374</v>
      </c>
      <c r="AE1386" t="n">
        <v>-0</v>
      </c>
      <c r="AF1386" t="n">
        <v>0</v>
      </c>
      <c r="AG1386" t="n">
        <v>0.02538541174470266</v>
      </c>
      <c r="AH1386" t="b">
        <v>0</v>
      </c>
      <c r="AI1386" t="b">
        <v>0</v>
      </c>
      <c r="AJ1386" t="n">
        <v>1259.480270599902</v>
      </c>
      <c r="AK1386" t="n">
        <v>0</v>
      </c>
      <c r="AL1386" t="n">
        <v>15.00866860133461</v>
      </c>
      <c r="AM1386" t="n">
        <v>0</v>
      </c>
      <c r="AN1386" t="n">
        <v>15.03643772814877</v>
      </c>
      <c r="AO1386" t="n">
        <v>0</v>
      </c>
      <c r="AP1386" t="n">
        <v>1</v>
      </c>
      <c r="AQ1386" t="n">
        <v>0</v>
      </c>
      <c r="AR1386" t="n">
        <v>0</v>
      </c>
      <c r="AS1386" t="n">
        <v>0</v>
      </c>
      <c r="AT1386" t="n">
        <v>3.400445122641879</v>
      </c>
      <c r="AU1386" t="n">
        <v>1.06904221827882</v>
      </c>
      <c r="AV1386" t="n">
        <v>3.400445122641879</v>
      </c>
    </row>
    <row r="1387" spans="1:48">
      <c r="A1387" t="n">
        <v>1384</v>
      </c>
      <c r="B1387" t="n">
        <v>0</v>
      </c>
      <c r="C1387" t="n">
        <v>0</v>
      </c>
      <c r="D1387" t="n">
        <v>0</v>
      </c>
      <c r="E1387" t="n">
        <v>32.9</v>
      </c>
      <c r="F1387" t="n">
        <v>0.9555615268773199</v>
      </c>
      <c r="G1387" t="n">
        <v>271.0334516473465</v>
      </c>
      <c r="H1387" t="n">
        <v>1068.955933297134</v>
      </c>
      <c r="I1387" t="n">
        <v>16.54126602089621</v>
      </c>
      <c r="J1387" t="n">
        <v>16.54126602089621</v>
      </c>
      <c r="K1387" t="n">
        <v>582.7968989560143</v>
      </c>
      <c r="L1387" t="n">
        <v>3</v>
      </c>
      <c r="M1387" t="n">
        <v>147.7679764087257</v>
      </c>
      <c r="N1387" t="n">
        <v>1414.228699752109</v>
      </c>
      <c r="O1387" t="b">
        <v>0</v>
      </c>
      <c r="P1387" t="n">
        <v>16.54126602089621</v>
      </c>
      <c r="Q1387" t="n">
        <v>0</v>
      </c>
      <c r="R1387" t="n">
        <v>0.9505414209099136</v>
      </c>
      <c r="S1387" t="n">
        <v>45.6899130434518</v>
      </c>
      <c r="T1387" t="n">
        <v>117.5031299938046</v>
      </c>
      <c r="U1387" t="n">
        <v>17.40194131157583</v>
      </c>
      <c r="V1387" t="n">
        <v>5.811537848131309</v>
      </c>
      <c r="W1387" t="n">
        <v>0</v>
      </c>
      <c r="X1387" t="n">
        <v>0</v>
      </c>
      <c r="Y1387" t="n">
        <v>-21.42817949427903</v>
      </c>
      <c r="Z1387" t="n">
        <v>94.32998645008655</v>
      </c>
      <c r="AA1387" t="n">
        <v>1414.228699752109</v>
      </c>
      <c r="AB1387" t="b">
        <v>0</v>
      </c>
      <c r="AC1387" t="b">
        <v>1</v>
      </c>
      <c r="AD1387" t="n">
        <v>89.67441632683156</v>
      </c>
      <c r="AE1387" t="n">
        <v>-0</v>
      </c>
      <c r="AF1387" t="n">
        <v>0</v>
      </c>
      <c r="AG1387" t="n">
        <v>0.05672216632721544</v>
      </c>
      <c r="AH1387" t="b">
        <v>0</v>
      </c>
      <c r="AI1387" t="b">
        <v>0</v>
      </c>
      <c r="AJ1387" t="n">
        <v>1414.228699752109</v>
      </c>
      <c r="AK1387" t="n">
        <v>0</v>
      </c>
      <c r="AL1387" t="n">
        <v>17.40194131157583</v>
      </c>
      <c r="AM1387" t="n">
        <v>0</v>
      </c>
      <c r="AN1387" t="n">
        <v>17.4370866127</v>
      </c>
      <c r="AO1387" t="n">
        <v>0</v>
      </c>
      <c r="AP1387" t="n">
        <v>1</v>
      </c>
      <c r="AQ1387" t="n">
        <v>0</v>
      </c>
      <c r="AR1387" t="n">
        <v>0</v>
      </c>
      <c r="AS1387" t="n">
        <v>0</v>
      </c>
      <c r="AT1387" t="n">
        <v>3.838509140301035</v>
      </c>
      <c r="AU1387" t="n">
        <v>1.206762108556783</v>
      </c>
      <c r="AV1387" t="n">
        <v>3.838509140301035</v>
      </c>
    </row>
    <row r="1388" spans="1:48">
      <c r="A1388" t="n">
        <v>1385</v>
      </c>
      <c r="B1388" t="n">
        <v>0</v>
      </c>
      <c r="C1388" t="n">
        <v>0</v>
      </c>
      <c r="D1388" t="n">
        <v>0</v>
      </c>
      <c r="E1388" t="n">
        <v>35.6</v>
      </c>
      <c r="F1388" t="n">
        <v>0.5012778701343183</v>
      </c>
      <c r="G1388" t="n">
        <v>293.2763184998643</v>
      </c>
      <c r="H1388" t="n">
        <v>1156.681800163465</v>
      </c>
      <c r="I1388" t="n">
        <v>10.32532025658904</v>
      </c>
      <c r="J1388" t="n">
        <v>10.32532025658904</v>
      </c>
      <c r="K1388" t="n">
        <v>336.2001609094361</v>
      </c>
      <c r="L1388" t="n">
        <v>3</v>
      </c>
      <c r="M1388" t="n">
        <v>85.24344850644933</v>
      </c>
      <c r="N1388" t="n">
        <v>1530.290021616264</v>
      </c>
      <c r="O1388" t="b">
        <v>0</v>
      </c>
      <c r="P1388" t="n">
        <v>10.32532025658904</v>
      </c>
      <c r="Q1388" t="n">
        <v>0</v>
      </c>
      <c r="R1388" t="n">
        <v>0.9385435903682885</v>
      </c>
      <c r="S1388" t="n">
        <v>45.71789578168865</v>
      </c>
      <c r="T1388" t="n">
        <v>68.65097639420803</v>
      </c>
      <c r="U1388" t="n">
        <v>11.00142855649075</v>
      </c>
      <c r="V1388" t="n">
        <v>4.219042526899386</v>
      </c>
      <c r="W1388" t="n">
        <v>0</v>
      </c>
      <c r="X1388" t="n">
        <v>0</v>
      </c>
      <c r="Y1388" t="n">
        <v>-21.42817949427903</v>
      </c>
      <c r="Z1388" t="n">
        <v>94.45388138658291</v>
      </c>
      <c r="AA1388" t="n">
        <v>1530.290021616264</v>
      </c>
      <c r="AB1388" t="b">
        <v>0</v>
      </c>
      <c r="AC1388" t="b">
        <v>1</v>
      </c>
      <c r="AD1388" t="n">
        <v>89.66697598672938</v>
      </c>
      <c r="AE1388" t="n">
        <v>-0</v>
      </c>
      <c r="AF1388" t="n">
        <v>0</v>
      </c>
      <c r="AG1388" t="n">
        <v>0.08759247770654688</v>
      </c>
      <c r="AH1388" t="b">
        <v>0</v>
      </c>
      <c r="AI1388" t="b">
        <v>0</v>
      </c>
      <c r="AJ1388" t="n">
        <v>1530.290021616264</v>
      </c>
      <c r="AK1388" t="n">
        <v>0</v>
      </c>
      <c r="AL1388" t="n">
        <v>11.00142855649075</v>
      </c>
      <c r="AM1388" t="n">
        <v>0</v>
      </c>
      <c r="AN1388" t="n">
        <v>11.01421510595492</v>
      </c>
      <c r="AO1388" t="n">
        <v>0</v>
      </c>
      <c r="AP1388" t="n">
        <v>1</v>
      </c>
      <c r="AQ1388" t="n">
        <v>0</v>
      </c>
      <c r="AR1388" t="n">
        <v>0</v>
      </c>
      <c r="AS1388" t="n">
        <v>0</v>
      </c>
      <c r="AT1388" t="n">
        <v>2.543668271823682</v>
      </c>
      <c r="AU1388" t="n">
        <v>0.7996861216107988</v>
      </c>
      <c r="AV1388" t="n">
        <v>2.543668271823682</v>
      </c>
    </row>
    <row r="1389" spans="1:48">
      <c r="A1389" t="n">
        <v>1386</v>
      </c>
      <c r="B1389" t="n">
        <v>0</v>
      </c>
      <c r="C1389" t="n">
        <v>0</v>
      </c>
      <c r="D1389" t="n">
        <v>0</v>
      </c>
      <c r="E1389" t="n">
        <v>36.7</v>
      </c>
      <c r="F1389" t="n">
        <v>0.205993659252079</v>
      </c>
      <c r="G1389" t="n">
        <v>302.3382272175567</v>
      </c>
      <c r="H1389" t="n">
        <v>1192.421968146044</v>
      </c>
      <c r="I1389" t="n">
        <v>5.55544927626526</v>
      </c>
      <c r="J1389" t="n">
        <v>5.55544927626526</v>
      </c>
      <c r="K1389" t="n">
        <v>175.4678304925705</v>
      </c>
      <c r="L1389" t="n">
        <v>3</v>
      </c>
      <c r="M1389" t="n">
        <v>44.48981503361322</v>
      </c>
      <c r="N1389" t="n">
        <v>1577.574263857216</v>
      </c>
      <c r="O1389" t="b">
        <v>0</v>
      </c>
      <c r="P1389" t="n">
        <v>5.55544927626526</v>
      </c>
      <c r="Q1389" t="n">
        <v>0</v>
      </c>
      <c r="R1389" t="n">
        <v>0.9138817380684444</v>
      </c>
      <c r="S1389" t="n">
        <v>45.7396003195918</v>
      </c>
      <c r="T1389" t="n">
        <v>36.79685970813132</v>
      </c>
      <c r="U1389" t="n">
        <v>6.078958627630646</v>
      </c>
      <c r="V1389" t="n">
        <v>3.168881602603562</v>
      </c>
      <c r="W1389" t="n">
        <v>0</v>
      </c>
      <c r="X1389" t="n">
        <v>0</v>
      </c>
      <c r="Y1389" t="n">
        <v>-21.42817949427903</v>
      </c>
      <c r="Z1389" t="n">
        <v>94.5661384604829</v>
      </c>
      <c r="AA1389" t="n">
        <v>1577.574263857216</v>
      </c>
      <c r="AB1389" t="b">
        <v>0</v>
      </c>
      <c r="AC1389" t="b">
        <v>1</v>
      </c>
      <c r="AD1389" t="n">
        <v>89.65953564662721</v>
      </c>
      <c r="AE1389" t="n">
        <v>-0</v>
      </c>
      <c r="AF1389" t="n">
        <v>0</v>
      </c>
      <c r="AG1389" t="n">
        <v>0.1171787956671527</v>
      </c>
      <c r="AH1389" t="b">
        <v>0</v>
      </c>
      <c r="AI1389" t="b">
        <v>0</v>
      </c>
      <c r="AJ1389" t="n">
        <v>1577.574263857216</v>
      </c>
      <c r="AK1389" t="n">
        <v>0</v>
      </c>
      <c r="AL1389" t="n">
        <v>6.078958627630646</v>
      </c>
      <c r="AM1389" t="n">
        <v>0</v>
      </c>
      <c r="AN1389" t="n">
        <v>6.082500608091635</v>
      </c>
      <c r="AO1389" t="n">
        <v>0</v>
      </c>
      <c r="AP1389" t="n">
        <v>1</v>
      </c>
      <c r="AQ1389" t="n">
        <v>0</v>
      </c>
      <c r="AR1389" t="n">
        <v>0</v>
      </c>
      <c r="AS1389" t="n">
        <v>0</v>
      </c>
      <c r="AT1389" t="n">
        <v>1.615175305536808</v>
      </c>
      <c r="AU1389" t="n">
        <v>0.5077836957412024</v>
      </c>
      <c r="AV1389" t="n">
        <v>1.615175305536808</v>
      </c>
    </row>
    <row r="1390" spans="1:48">
      <c r="A1390" t="n">
        <v>1387</v>
      </c>
      <c r="B1390" t="n">
        <v>0</v>
      </c>
      <c r="C1390" t="n">
        <v>0</v>
      </c>
      <c r="D1390" t="n">
        <v>0</v>
      </c>
      <c r="E1390" t="n">
        <v>37.6</v>
      </c>
      <c r="F1390" t="n">
        <v>0.3414141595240388</v>
      </c>
      <c r="G1390" t="n">
        <v>309.752516168396</v>
      </c>
      <c r="H1390" t="n">
        <v>1221.663923768154</v>
      </c>
      <c r="I1390" t="n">
        <v>8.118654509071527</v>
      </c>
      <c r="J1390" t="n">
        <v>8.118654509071527</v>
      </c>
      <c r="K1390" t="n">
        <v>250.288329345789</v>
      </c>
      <c r="L1390" t="n">
        <v>3</v>
      </c>
      <c r="M1390" t="n">
        <v>63.4605297529891</v>
      </c>
      <c r="N1390" t="n">
        <v>1616.261371145267</v>
      </c>
      <c r="O1390" t="b">
        <v>0</v>
      </c>
      <c r="P1390" t="n">
        <v>8.118654509071527</v>
      </c>
      <c r="Q1390" t="n">
        <v>0</v>
      </c>
      <c r="R1390" t="n">
        <v>0.9286817052747339</v>
      </c>
      <c r="S1390" t="n">
        <v>45.75596450047372</v>
      </c>
      <c r="T1390" t="n">
        <v>51.65078885262145</v>
      </c>
      <c r="U1390" t="n">
        <v>8.742128183379867</v>
      </c>
      <c r="V1390" t="n">
        <v>3.68364618218375</v>
      </c>
      <c r="W1390" t="n">
        <v>0</v>
      </c>
      <c r="X1390" t="n">
        <v>0</v>
      </c>
      <c r="Y1390" t="n">
        <v>-21.42817949427903</v>
      </c>
      <c r="Z1390" t="n">
        <v>94.68718616580979</v>
      </c>
      <c r="AA1390" t="n">
        <v>1616.261371145267</v>
      </c>
      <c r="AB1390" t="b">
        <v>0</v>
      </c>
      <c r="AC1390" t="b">
        <v>1</v>
      </c>
      <c r="AD1390" t="n">
        <v>89.65209530652503</v>
      </c>
      <c r="AE1390" t="n">
        <v>-0</v>
      </c>
      <c r="AF1390" t="n">
        <v>0</v>
      </c>
      <c r="AG1390" t="n">
        <v>0.1353902828141286</v>
      </c>
      <c r="AH1390" t="b">
        <v>0</v>
      </c>
      <c r="AI1390" t="b">
        <v>0</v>
      </c>
      <c r="AJ1390" t="n">
        <v>1616.261371145267</v>
      </c>
      <c r="AK1390" t="n">
        <v>0</v>
      </c>
      <c r="AL1390" t="n">
        <v>8.742128183379867</v>
      </c>
      <c r="AM1390" t="n">
        <v>0</v>
      </c>
      <c r="AN1390" t="n">
        <v>8.74858344277002</v>
      </c>
      <c r="AO1390" t="n">
        <v>0</v>
      </c>
      <c r="AP1390" t="n">
        <v>1</v>
      </c>
      <c r="AQ1390" t="n">
        <v>0</v>
      </c>
      <c r="AR1390" t="n">
        <v>0</v>
      </c>
      <c r="AS1390" t="n">
        <v>0</v>
      </c>
      <c r="AT1390" t="n">
        <v>2.116304629984897</v>
      </c>
      <c r="AU1390" t="n">
        <v>0.6653302478338685</v>
      </c>
      <c r="AV1390" t="n">
        <v>2.116304629984897</v>
      </c>
    </row>
    <row r="1391" spans="1:48">
      <c r="A1391" t="n">
        <v>1388</v>
      </c>
      <c r="B1391" t="n">
        <v>0</v>
      </c>
      <c r="C1391" t="n">
        <v>0</v>
      </c>
      <c r="D1391" t="n">
        <v>0</v>
      </c>
      <c r="E1391" t="n">
        <v>39.4</v>
      </c>
      <c r="F1391" t="n">
        <v>0.6783497026517669</v>
      </c>
      <c r="G1391" t="n">
        <v>324.5810940700745</v>
      </c>
      <c r="H1391" t="n">
        <v>1280.147835012374</v>
      </c>
      <c r="I1391" t="n">
        <v>14.82456024716475</v>
      </c>
      <c r="J1391" t="n">
        <v>14.82456024716475</v>
      </c>
      <c r="K1391" t="n">
        <v>436.1440796654355</v>
      </c>
      <c r="L1391" t="n">
        <v>3</v>
      </c>
      <c r="M1391" t="n">
        <v>110.5841986981327</v>
      </c>
      <c r="N1391" t="n">
        <v>1693.63558572137</v>
      </c>
      <c r="O1391" t="b">
        <v>0</v>
      </c>
      <c r="P1391" t="n">
        <v>14.82456024716475</v>
      </c>
      <c r="Q1391" t="n">
        <v>0</v>
      </c>
      <c r="R1391" t="n">
        <v>0.9440445037552908</v>
      </c>
      <c r="S1391" t="n">
        <v>45.7757690441064</v>
      </c>
      <c r="T1391" t="n">
        <v>88.54025390388149</v>
      </c>
      <c r="U1391" t="n">
        <v>15.7032430019925</v>
      </c>
      <c r="V1391" t="n">
        <v>4.954313844824227</v>
      </c>
      <c r="W1391" t="n">
        <v>0</v>
      </c>
      <c r="X1391" t="n">
        <v>0</v>
      </c>
      <c r="Y1391" t="n">
        <v>-21.42817949427903</v>
      </c>
      <c r="Z1391" t="n">
        <v>94.80672094473897</v>
      </c>
      <c r="AA1391" t="n">
        <v>1693.63558572137</v>
      </c>
      <c r="AB1391" t="b">
        <v>0</v>
      </c>
      <c r="AC1391" t="b">
        <v>1</v>
      </c>
      <c r="AD1391" t="n">
        <v>89.64465496642285</v>
      </c>
      <c r="AE1391" t="n">
        <v>-0</v>
      </c>
      <c r="AF1391" t="n">
        <v>0</v>
      </c>
      <c r="AG1391" t="n">
        <v>0.1466009582144638</v>
      </c>
      <c r="AH1391" t="b">
        <v>0</v>
      </c>
      <c r="AI1391" t="b">
        <v>0</v>
      </c>
      <c r="AJ1391" t="n">
        <v>1693.63558572137</v>
      </c>
      <c r="AK1391" t="n">
        <v>0</v>
      </c>
      <c r="AL1391" t="n">
        <v>15.7032430019925</v>
      </c>
      <c r="AM1391" t="n">
        <v>0</v>
      </c>
      <c r="AN1391" t="n">
        <v>15.72450373970959</v>
      </c>
      <c r="AO1391" t="n">
        <v>0</v>
      </c>
      <c r="AP1391" t="n">
        <v>1</v>
      </c>
      <c r="AQ1391" t="n">
        <v>0</v>
      </c>
      <c r="AR1391" t="n">
        <v>0</v>
      </c>
      <c r="AS1391" t="n">
        <v>0</v>
      </c>
      <c r="AT1391" t="n">
        <v>3.431013796695644</v>
      </c>
      <c r="AU1391" t="n">
        <v>1.078652490446626</v>
      </c>
      <c r="AV1391" t="n">
        <v>3.431013796695644</v>
      </c>
    </row>
    <row r="1392" spans="1:48">
      <c r="A1392" t="n">
        <v>1389</v>
      </c>
      <c r="B1392" t="n">
        <v>0</v>
      </c>
      <c r="C1392" t="n">
        <v>0</v>
      </c>
      <c r="D1392" t="n">
        <v>0</v>
      </c>
      <c r="E1392" t="n">
        <v>42.5</v>
      </c>
      <c r="F1392" t="n">
        <v>1.028520363202217</v>
      </c>
      <c r="G1392" t="n">
        <v>350.1192004562986</v>
      </c>
      <c r="H1392" t="n">
        <v>1380.870126599642</v>
      </c>
      <c r="I1392" t="n">
        <v>23.11523174806032</v>
      </c>
      <c r="J1392" t="n">
        <v>23.11523174806032</v>
      </c>
      <c r="K1392" t="n">
        <v>630.4544375670779</v>
      </c>
      <c r="L1392" t="n">
        <v>3</v>
      </c>
      <c r="M1392" t="n">
        <v>159.8515308232956</v>
      </c>
      <c r="N1392" t="n">
        <v>1826.891177491326</v>
      </c>
      <c r="O1392" t="b">
        <v>0</v>
      </c>
      <c r="P1392" t="n">
        <v>23.11523174806032</v>
      </c>
      <c r="Q1392" t="n">
        <v>0</v>
      </c>
      <c r="R1392" t="n">
        <v>0.9504049819789648</v>
      </c>
      <c r="S1392" t="n">
        <v>45.80414198802206</v>
      </c>
      <c r="T1392" t="n">
        <v>127.1300598013417</v>
      </c>
      <c r="U1392" t="n">
        <v>24.32145473388515</v>
      </c>
      <c r="V1392" t="n">
        <v>6.305017606862819</v>
      </c>
      <c r="W1392" t="n">
        <v>0</v>
      </c>
      <c r="X1392" t="n">
        <v>0</v>
      </c>
      <c r="Y1392" t="n">
        <v>-21.42817949427903</v>
      </c>
      <c r="Z1392" t="n">
        <v>94.91588561583575</v>
      </c>
      <c r="AA1392" t="n">
        <v>1826.891177491326</v>
      </c>
      <c r="AB1392" t="b">
        <v>0</v>
      </c>
      <c r="AC1392" t="b">
        <v>1</v>
      </c>
      <c r="AD1392" t="n">
        <v>89.63721462632067</v>
      </c>
      <c r="AE1392" t="n">
        <v>-0</v>
      </c>
      <c r="AF1392" t="n">
        <v>0</v>
      </c>
      <c r="AG1392" t="n">
        <v>0.1441802905787486</v>
      </c>
      <c r="AH1392" t="b">
        <v>0</v>
      </c>
      <c r="AI1392" t="b">
        <v>0</v>
      </c>
      <c r="AJ1392" t="n">
        <v>1826.891177491326</v>
      </c>
      <c r="AK1392" t="n">
        <v>0</v>
      </c>
      <c r="AL1392" t="n">
        <v>24.32145473388515</v>
      </c>
      <c r="AM1392" t="n">
        <v>0</v>
      </c>
      <c r="AN1392" t="n">
        <v>24.36609254264476</v>
      </c>
      <c r="AO1392" t="n">
        <v>0</v>
      </c>
      <c r="AP1392" t="n">
        <v>1</v>
      </c>
      <c r="AQ1392" t="n">
        <v>0</v>
      </c>
      <c r="AR1392" t="n">
        <v>0</v>
      </c>
      <c r="AS1392" t="n">
        <v>0</v>
      </c>
      <c r="AT1392" t="n">
        <v>5.056224212111092</v>
      </c>
      <c r="AU1392" t="n">
        <v>1.589591054370791</v>
      </c>
      <c r="AV1392" t="n">
        <v>5.056224212111092</v>
      </c>
    </row>
    <row r="1393" spans="1:48">
      <c r="A1393" t="n">
        <v>1390</v>
      </c>
      <c r="B1393" t="n">
        <v>0</v>
      </c>
      <c r="C1393" t="n">
        <v>0</v>
      </c>
      <c r="D1393" t="n">
        <v>0</v>
      </c>
      <c r="E1393" t="n">
        <v>46.5</v>
      </c>
      <c r="F1393" t="n">
        <v>1.124235511206027</v>
      </c>
      <c r="G1393" t="n">
        <v>383.071595793362</v>
      </c>
      <c r="H1393" t="n">
        <v>1510.83437380902</v>
      </c>
      <c r="I1393" t="n">
        <v>27.54200031099332</v>
      </c>
      <c r="J1393" t="n">
        <v>27.54200031099332</v>
      </c>
      <c r="K1393" t="n">
        <v>686.5732996550818</v>
      </c>
      <c r="L1393" t="n">
        <v>3</v>
      </c>
      <c r="M1393" t="n">
        <v>174.0804512310045</v>
      </c>
      <c r="N1393" t="n">
        <v>1998.833876549333</v>
      </c>
      <c r="O1393" t="b">
        <v>0</v>
      </c>
      <c r="P1393" t="n">
        <v>27.54200031099332</v>
      </c>
      <c r="Q1393" t="n">
        <v>0</v>
      </c>
      <c r="R1393" t="n">
        <v>0.9511893931475208</v>
      </c>
      <c r="S1393" t="n">
        <v>45.84335372969774</v>
      </c>
      <c r="T1393" t="n">
        <v>138.3321607902186</v>
      </c>
      <c r="U1393" t="n">
        <v>28.95532741366661</v>
      </c>
      <c r="V1393" t="n">
        <v>6.7520767153853</v>
      </c>
      <c r="W1393" t="n">
        <v>0</v>
      </c>
      <c r="X1393" t="n">
        <v>0</v>
      </c>
      <c r="Y1393" t="n">
        <v>-21.42817949427903</v>
      </c>
      <c r="Z1393" t="n">
        <v>95.03443080085162</v>
      </c>
      <c r="AA1393" t="n">
        <v>1998.833876549333</v>
      </c>
      <c r="AB1393" t="b">
        <v>0</v>
      </c>
      <c r="AC1393" t="b">
        <v>1</v>
      </c>
      <c r="AD1393" t="n">
        <v>89.62977428621849</v>
      </c>
      <c r="AE1393" t="n">
        <v>-0</v>
      </c>
      <c r="AF1393" t="n">
        <v>0</v>
      </c>
      <c r="AG1393" t="n">
        <v>0.1335615815110563</v>
      </c>
      <c r="AH1393" t="b">
        <v>0</v>
      </c>
      <c r="AI1393" t="b">
        <v>0</v>
      </c>
      <c r="AJ1393" t="n">
        <v>1998.833876549333</v>
      </c>
      <c r="AK1393" t="n">
        <v>0</v>
      </c>
      <c r="AL1393" t="n">
        <v>28.95532741366661</v>
      </c>
      <c r="AM1393" t="n">
        <v>0</v>
      </c>
      <c r="AN1393" t="n">
        <v>29.00782841904962</v>
      </c>
      <c r="AO1393" t="n">
        <v>0</v>
      </c>
      <c r="AP1393" t="n">
        <v>1</v>
      </c>
      <c r="AQ1393" t="n">
        <v>0</v>
      </c>
      <c r="AR1393" t="n">
        <v>0</v>
      </c>
      <c r="AS1393" t="n">
        <v>0</v>
      </c>
      <c r="AT1393" t="n">
        <v>5.881643830409559</v>
      </c>
      <c r="AU1393" t="n">
        <v>1.849088969476414</v>
      </c>
      <c r="AV1393" t="n">
        <v>5.881643830409559</v>
      </c>
    </row>
    <row r="1394" spans="1:48">
      <c r="A1394" t="n">
        <v>1391</v>
      </c>
      <c r="B1394" t="n">
        <v>0</v>
      </c>
      <c r="C1394" t="n">
        <v>0</v>
      </c>
      <c r="D1394" t="n">
        <v>0</v>
      </c>
      <c r="E1394" t="n">
        <v>50.2</v>
      </c>
      <c r="F1394" t="n">
        <v>0.8912042586403448</v>
      </c>
      <c r="G1394" t="n">
        <v>413.5525614801457</v>
      </c>
      <c r="H1394" t="n">
        <v>1631.051302477695</v>
      </c>
      <c r="I1394" t="n">
        <v>24.37266558330977</v>
      </c>
      <c r="J1394" t="n">
        <v>24.37266558330977</v>
      </c>
      <c r="K1394" t="n">
        <v>562.7865328691514</v>
      </c>
      <c r="L1394" t="n">
        <v>3</v>
      </c>
      <c r="M1394" t="n">
        <v>142.6943541757483</v>
      </c>
      <c r="N1394" t="n">
        <v>2157.88087317799</v>
      </c>
      <c r="O1394" t="b">
        <v>0</v>
      </c>
      <c r="P1394" t="n">
        <v>24.37266558330977</v>
      </c>
      <c r="Q1394" t="n">
        <v>0</v>
      </c>
      <c r="R1394" t="n">
        <v>0.9473329061856854</v>
      </c>
      <c r="S1394" t="n">
        <v>45.88933590518717</v>
      </c>
      <c r="T1394" t="n">
        <v>113.8529591883935</v>
      </c>
      <c r="U1394" t="n">
        <v>25.72766703675816</v>
      </c>
      <c r="V1394" t="n">
        <v>5.996304482612459</v>
      </c>
      <c r="W1394" t="n">
        <v>0</v>
      </c>
      <c r="X1394" t="n">
        <v>0</v>
      </c>
      <c r="Y1394" t="n">
        <v>-21.42817949427903</v>
      </c>
      <c r="Z1394" t="n">
        <v>95.17787378042955</v>
      </c>
      <c r="AA1394" t="n">
        <v>2157.88087317799</v>
      </c>
      <c r="AB1394" t="b">
        <v>0</v>
      </c>
      <c r="AC1394" t="b">
        <v>1</v>
      </c>
      <c r="AD1394" t="n">
        <v>89.62233394611631</v>
      </c>
      <c r="AE1394" t="n">
        <v>-0</v>
      </c>
      <c r="AF1394" t="n">
        <v>0</v>
      </c>
      <c r="AG1394" t="n">
        <v>0.1095413228995564</v>
      </c>
      <c r="AH1394" t="b">
        <v>0</v>
      </c>
      <c r="AI1394" t="b">
        <v>0</v>
      </c>
      <c r="AJ1394" t="n">
        <v>2157.88087317799</v>
      </c>
      <c r="AK1394" t="n">
        <v>0</v>
      </c>
      <c r="AL1394" t="n">
        <v>25.72766703675816</v>
      </c>
      <c r="AM1394" t="n">
        <v>0</v>
      </c>
      <c r="AN1394" t="n">
        <v>25.83289022123896</v>
      </c>
      <c r="AO1394" t="n">
        <v>0</v>
      </c>
      <c r="AP1394" t="n">
        <v>1</v>
      </c>
      <c r="AQ1394" t="n">
        <v>0</v>
      </c>
      <c r="AR1394" t="n">
        <v>0</v>
      </c>
      <c r="AS1394" t="n">
        <v>0</v>
      </c>
      <c r="AT1394" t="n">
        <v>5.244410955932258</v>
      </c>
      <c r="AU1394" t="n">
        <v>1.648753771841422</v>
      </c>
      <c r="AV1394" t="n">
        <v>5.244410955932258</v>
      </c>
    </row>
    <row r="1395" spans="1:48">
      <c r="A1395" t="n">
        <v>1392</v>
      </c>
      <c r="B1395" t="n">
        <v>0</v>
      </c>
      <c r="C1395" t="n">
        <v>0</v>
      </c>
      <c r="D1395" t="n">
        <v>0</v>
      </c>
      <c r="E1395" t="n">
        <v>52.8</v>
      </c>
      <c r="F1395" t="n">
        <v>0.5609474542325934</v>
      </c>
      <c r="G1395" t="n">
        <v>434.9716184492369</v>
      </c>
      <c r="H1395" t="n">
        <v>1715.52806316379</v>
      </c>
      <c r="I1395" t="n">
        <v>17.52962196580162</v>
      </c>
      <c r="J1395" t="n">
        <v>17.52962196580162</v>
      </c>
      <c r="K1395" t="n">
        <v>384.8424864596345</v>
      </c>
      <c r="L1395" t="n">
        <v>4</v>
      </c>
      <c r="M1395" t="n">
        <v>97.5766953498059</v>
      </c>
      <c r="N1395" t="n">
        <v>1530.251032342101</v>
      </c>
      <c r="O1395" t="b">
        <v>1</v>
      </c>
      <c r="P1395" t="n">
        <v>17.52962196580162</v>
      </c>
      <c r="Q1395" t="n">
        <v>0</v>
      </c>
      <c r="R1395" t="n">
        <v>0.949878540893303</v>
      </c>
      <c r="S1395" t="n">
        <v>45.93324173732355</v>
      </c>
      <c r="T1395" t="n">
        <v>115.1630543905262</v>
      </c>
      <c r="U1395" t="n">
        <v>18.45459309915147</v>
      </c>
      <c r="V1395" t="n">
        <v>5.772140321237089</v>
      </c>
      <c r="W1395" t="n">
        <v>0</v>
      </c>
      <c r="X1395" t="n">
        <v>0</v>
      </c>
      <c r="Y1395" t="n">
        <v>-21.42817949427903</v>
      </c>
      <c r="Z1395" t="n">
        <v>95.311222387002</v>
      </c>
      <c r="AA1395" t="n">
        <v>1530.251032342101</v>
      </c>
      <c r="AB1395" t="b">
        <v>0</v>
      </c>
      <c r="AC1395" t="b">
        <v>1</v>
      </c>
      <c r="AD1395" t="n">
        <v>89.61489360601414</v>
      </c>
      <c r="AE1395" t="n">
        <v>-0</v>
      </c>
      <c r="AF1395" t="n">
        <v>0</v>
      </c>
      <c r="AG1395" t="n">
        <v>0.08923299696076281</v>
      </c>
      <c r="AH1395" t="b">
        <v>0</v>
      </c>
      <c r="AI1395" t="b">
        <v>0</v>
      </c>
      <c r="AJ1395" t="n">
        <v>1530.251032342101</v>
      </c>
      <c r="AK1395" t="n">
        <v>0</v>
      </c>
      <c r="AL1395" t="n">
        <v>18.45459309915147</v>
      </c>
      <c r="AM1395" t="n">
        <v>0</v>
      </c>
      <c r="AN1395" t="n">
        <v>18.61812314038164</v>
      </c>
      <c r="AO1395" t="n">
        <v>0</v>
      </c>
      <c r="AP1395" t="n">
        <v>1</v>
      </c>
      <c r="AQ1395" t="n">
        <v>0</v>
      </c>
      <c r="AR1395" t="n">
        <v>0</v>
      </c>
      <c r="AS1395" t="n">
        <v>0</v>
      </c>
      <c r="AT1395" t="n">
        <v>4.03443499053339</v>
      </c>
      <c r="AU1395" t="n">
        <v>1.268357869698734</v>
      </c>
      <c r="AV1395" t="n">
        <v>4.03443499053339</v>
      </c>
    </row>
    <row r="1396" spans="1:48">
      <c r="A1396" t="n">
        <v>1393</v>
      </c>
      <c r="B1396" t="n">
        <v>0</v>
      </c>
      <c r="C1396" t="n">
        <v>0</v>
      </c>
      <c r="D1396" t="n">
        <v>0</v>
      </c>
      <c r="E1396" t="n">
        <v>54.3</v>
      </c>
      <c r="F1396" t="n">
        <v>0.2816725910959468</v>
      </c>
      <c r="G1396" t="n">
        <v>447.3287667006356</v>
      </c>
      <c r="H1396" t="n">
        <v>1764.264655867307</v>
      </c>
      <c r="I1396" t="n">
        <v>10.94652499138989</v>
      </c>
      <c r="J1396" t="n">
        <v>10.94652499138989</v>
      </c>
      <c r="K1396" t="n">
        <v>233.6796144243399</v>
      </c>
      <c r="L1396" t="n">
        <v>4</v>
      </c>
      <c r="M1396" t="n">
        <v>59.24939513801722</v>
      </c>
      <c r="N1396" t="n">
        <v>1573.724073033638</v>
      </c>
      <c r="O1396" t="b">
        <v>0</v>
      </c>
      <c r="P1396" t="n">
        <v>10.94652499138989</v>
      </c>
      <c r="Q1396" t="n">
        <v>0</v>
      </c>
      <c r="R1396" t="n">
        <v>0.9392048423682627</v>
      </c>
      <c r="S1396" t="n">
        <v>45.96329392445012</v>
      </c>
      <c r="T1396" t="n">
        <v>70.72268553498972</v>
      </c>
      <c r="U1396" t="n">
        <v>11.65509854462372</v>
      </c>
      <c r="V1396" t="n">
        <v>4.299596815239468</v>
      </c>
      <c r="W1396" t="n">
        <v>0</v>
      </c>
      <c r="X1396" t="n">
        <v>0</v>
      </c>
      <c r="Y1396" t="n">
        <v>-21.42817949427903</v>
      </c>
      <c r="Z1396" t="n">
        <v>95.43292034257593</v>
      </c>
      <c r="AA1396" t="n">
        <v>1573.724073033638</v>
      </c>
      <c r="AB1396" t="b">
        <v>0</v>
      </c>
      <c r="AC1396" t="b">
        <v>1</v>
      </c>
      <c r="AD1396" t="n">
        <v>89.60745326591196</v>
      </c>
      <c r="AE1396" t="n">
        <v>-0</v>
      </c>
      <c r="AF1396" t="n">
        <v>0</v>
      </c>
      <c r="AG1396" t="n">
        <v>0.06794382756600936</v>
      </c>
      <c r="AH1396" t="b">
        <v>0</v>
      </c>
      <c r="AI1396" t="b">
        <v>0</v>
      </c>
      <c r="AJ1396" t="n">
        <v>1573.724073033638</v>
      </c>
      <c r="AK1396" t="n">
        <v>0</v>
      </c>
      <c r="AL1396" t="n">
        <v>11.65509854462372</v>
      </c>
      <c r="AM1396" t="n">
        <v>0</v>
      </c>
      <c r="AN1396" t="n">
        <v>11.65687369349088</v>
      </c>
      <c r="AO1396" t="n">
        <v>0</v>
      </c>
      <c r="AP1396" t="n">
        <v>1</v>
      </c>
      <c r="AQ1396" t="n">
        <v>0</v>
      </c>
      <c r="AR1396" t="n">
        <v>0</v>
      </c>
      <c r="AS1396" t="n">
        <v>0</v>
      </c>
      <c r="AT1396" t="n">
        <v>2.665182022535268</v>
      </c>
      <c r="AU1396" t="n">
        <v>0.8378879819340638</v>
      </c>
      <c r="AV1396" t="n">
        <v>2.665182022535268</v>
      </c>
    </row>
    <row r="1397" spans="1:48">
      <c r="A1397" t="n">
        <v>1394</v>
      </c>
      <c r="B1397" t="n">
        <v>0</v>
      </c>
      <c r="C1397" t="n">
        <v>0</v>
      </c>
      <c r="D1397" t="n">
        <v>0</v>
      </c>
      <c r="E1397" t="n">
        <v>54.9</v>
      </c>
      <c r="F1397" t="n">
        <v>0.06236218138362126</v>
      </c>
      <c r="G1397" t="n">
        <v>452.2716260011952</v>
      </c>
      <c r="H1397" t="n">
        <v>1783.759292948714</v>
      </c>
      <c r="I1397" t="n">
        <v>5.415592593624831</v>
      </c>
      <c r="J1397" t="n">
        <v>5.415592593624831</v>
      </c>
      <c r="K1397" t="n">
        <v>114.3452228477812</v>
      </c>
      <c r="L1397" t="n">
        <v>4</v>
      </c>
      <c r="M1397" t="n">
        <v>28.99219646241916</v>
      </c>
      <c r="N1397" t="n">
        <v>1591.113289310253</v>
      </c>
      <c r="O1397" t="b">
        <v>0</v>
      </c>
      <c r="P1397" t="n">
        <v>5.415592593624831</v>
      </c>
      <c r="Q1397" t="n">
        <v>0</v>
      </c>
      <c r="R1397" t="n">
        <v>0.9121540937827028</v>
      </c>
      <c r="S1397" t="n">
        <v>45.98605669340672</v>
      </c>
      <c r="T1397" t="n">
        <v>35.63264433427854</v>
      </c>
      <c r="U1397" t="n">
        <v>5.937146618688482</v>
      </c>
      <c r="V1397" t="n">
        <v>3.130181932463337</v>
      </c>
      <c r="W1397" t="n">
        <v>0</v>
      </c>
      <c r="X1397" t="n">
        <v>0</v>
      </c>
      <c r="Y1397" t="n">
        <v>-21.42817949427903</v>
      </c>
      <c r="Z1397" t="n">
        <v>95.49284598352665</v>
      </c>
      <c r="AA1397" t="n">
        <v>1591.113289310253</v>
      </c>
      <c r="AB1397" t="b">
        <v>0</v>
      </c>
      <c r="AC1397" t="b">
        <v>1</v>
      </c>
      <c r="AD1397" t="n">
        <v>89.60001292580978</v>
      </c>
      <c r="AE1397" t="n">
        <v>-0</v>
      </c>
      <c r="AF1397" t="n">
        <v>0</v>
      </c>
      <c r="AG1397" t="n">
        <v>0.04376606224562374</v>
      </c>
      <c r="AH1397" t="b">
        <v>0</v>
      </c>
      <c r="AI1397" t="b">
        <v>0</v>
      </c>
      <c r="AJ1397" t="n">
        <v>1591.113289310253</v>
      </c>
      <c r="AK1397" t="n">
        <v>0</v>
      </c>
      <c r="AL1397" t="n">
        <v>5.937146618688482</v>
      </c>
      <c r="AM1397" t="n">
        <v>0</v>
      </c>
      <c r="AN1397" t="n">
        <v>5.937291528800087</v>
      </c>
      <c r="AO1397" t="n">
        <v>0</v>
      </c>
      <c r="AP1397" t="n">
        <v>1</v>
      </c>
      <c r="AQ1397" t="n">
        <v>0</v>
      </c>
      <c r="AR1397" t="n">
        <v>0</v>
      </c>
      <c r="AS1397" t="n">
        <v>0</v>
      </c>
      <c r="AT1397" t="n">
        <v>1.590248467620729</v>
      </c>
      <c r="AU1397" t="n">
        <v>0.4999471210754191</v>
      </c>
      <c r="AV1397" t="n">
        <v>1.590248467620729</v>
      </c>
    </row>
    <row r="1398" spans="1:48">
      <c r="A1398" t="n">
        <v>1395</v>
      </c>
      <c r="B1398" t="n">
        <v>0</v>
      </c>
      <c r="C1398" t="n">
        <v>0</v>
      </c>
      <c r="D1398" t="n">
        <v>0</v>
      </c>
      <c r="E1398" t="n">
        <v>54.9</v>
      </c>
      <c r="F1398" t="n">
        <v>-0.03112131663043094</v>
      </c>
      <c r="G1398" t="n">
        <v>452.2716260011952</v>
      </c>
      <c r="H1398" t="n">
        <v>1783.759292948714</v>
      </c>
      <c r="I1398" t="n">
        <v>2.992745719282885</v>
      </c>
      <c r="J1398" t="n">
        <v>2.992745719282885</v>
      </c>
      <c r="K1398" t="n">
        <v>63.18905461998479</v>
      </c>
      <c r="L1398" t="n">
        <v>4</v>
      </c>
      <c r="M1398" t="n">
        <v>16.02156557301846</v>
      </c>
      <c r="N1398" t="n">
        <v>1591.113289310253</v>
      </c>
      <c r="O1398" t="b">
        <v>0</v>
      </c>
      <c r="P1398" t="n">
        <v>2.992745719282885</v>
      </c>
      <c r="Q1398" t="n">
        <v>0</v>
      </c>
      <c r="R1398" t="n">
        <v>0.8724627127853519</v>
      </c>
      <c r="S1398" t="n">
        <v>46.00232893342461</v>
      </c>
      <c r="T1398" t="n">
        <v>20.5870074664459</v>
      </c>
      <c r="U1398" t="n">
        <v>3.430227648042968</v>
      </c>
      <c r="V1398" t="n">
        <v>2.625611084138214</v>
      </c>
      <c r="W1398" t="n">
        <v>0</v>
      </c>
      <c r="X1398" t="n">
        <v>0</v>
      </c>
      <c r="Y1398" t="n">
        <v>-21.42817949427903</v>
      </c>
      <c r="Z1398" t="n">
        <v>95.47049302539922</v>
      </c>
      <c r="AA1398" t="n">
        <v>1591.113289310253</v>
      </c>
      <c r="AB1398" t="b">
        <v>0</v>
      </c>
      <c r="AC1398" t="b">
        <v>1</v>
      </c>
      <c r="AD1398" t="n">
        <v>89.5925725857076</v>
      </c>
      <c r="AE1398" t="n">
        <v>-0</v>
      </c>
      <c r="AF1398" t="n">
        <v>0</v>
      </c>
      <c r="AG1398" t="n">
        <v>0.01606717541386438</v>
      </c>
      <c r="AH1398" t="b">
        <v>0</v>
      </c>
      <c r="AI1398" t="b">
        <v>0</v>
      </c>
      <c r="AJ1398" t="n">
        <v>1591.113289310253</v>
      </c>
      <c r="AK1398" t="n">
        <v>0</v>
      </c>
      <c r="AL1398" t="n">
        <v>3.430227648042968</v>
      </c>
      <c r="AM1398" t="n">
        <v>0</v>
      </c>
      <c r="AN1398" t="n">
        <v>3.430243749166479</v>
      </c>
      <c r="AO1398" t="n">
        <v>0</v>
      </c>
      <c r="AP1398" t="n">
        <v>1</v>
      </c>
      <c r="AQ1398" t="n">
        <v>0</v>
      </c>
      <c r="AR1398" t="n">
        <v>0</v>
      </c>
      <c r="AS1398" t="n">
        <v>0</v>
      </c>
      <c r="AT1398" t="n">
        <v>1.12849925019124</v>
      </c>
      <c r="AU1398" t="n">
        <v>0.3547810060857971</v>
      </c>
      <c r="AV1398" t="n">
        <v>1.12849925019124</v>
      </c>
    </row>
    <row r="1399" spans="1:48">
      <c r="A1399" t="n">
        <v>1396</v>
      </c>
      <c r="B1399" t="n">
        <v>0</v>
      </c>
      <c r="C1399" t="n">
        <v>0</v>
      </c>
      <c r="D1399" t="n">
        <v>0</v>
      </c>
      <c r="E1399" t="n">
        <v>54.7</v>
      </c>
      <c r="F1399" t="n">
        <v>-0.1045435815285609</v>
      </c>
      <c r="G1399" t="n">
        <v>450.624006234342</v>
      </c>
      <c r="H1399" t="n">
        <v>1777.261080588245</v>
      </c>
      <c r="I1399" t="n">
        <v>1.075178765383035</v>
      </c>
      <c r="J1399" t="n">
        <v>1.075178765383035</v>
      </c>
      <c r="K1399" t="n">
        <v>22.78440733525797</v>
      </c>
      <c r="L1399" t="n">
        <v>4</v>
      </c>
      <c r="M1399" t="n">
        <v>5.776979547479201</v>
      </c>
      <c r="N1399" t="n">
        <v>1585.316883884714</v>
      </c>
      <c r="O1399" t="b">
        <v>0</v>
      </c>
      <c r="P1399" t="n">
        <v>1.075178765383035</v>
      </c>
      <c r="Q1399" t="n">
        <v>0</v>
      </c>
      <c r="R1399" t="n">
        <v>0.7443267917944422</v>
      </c>
      <c r="S1399" t="n">
        <v>46.01538423239907</v>
      </c>
      <c r="T1399" t="n">
        <v>8.701063218018268</v>
      </c>
      <c r="U1399" t="n">
        <v>1.444498273118674</v>
      </c>
      <c r="V1399" t="n">
        <v>2.224628747750106</v>
      </c>
      <c r="W1399" t="n">
        <v>0</v>
      </c>
      <c r="X1399" t="n">
        <v>0</v>
      </c>
      <c r="Y1399" t="n">
        <v>-21.42817949427903</v>
      </c>
      <c r="Z1399" t="n">
        <v>95.45811263255612</v>
      </c>
      <c r="AA1399" t="n">
        <v>1585.316883884714</v>
      </c>
      <c r="AB1399" t="b">
        <v>0</v>
      </c>
      <c r="AC1399" t="b">
        <v>1</v>
      </c>
      <c r="AD1399" t="n">
        <v>89.58513224560542</v>
      </c>
      <c r="AE1399" t="n">
        <v>-0</v>
      </c>
      <c r="AF1399" t="n">
        <v>0</v>
      </c>
      <c r="AG1399" t="n">
        <v>-0.01261561271728684</v>
      </c>
      <c r="AH1399" t="b">
        <v>0</v>
      </c>
      <c r="AI1399" t="b">
        <v>0</v>
      </c>
      <c r="AJ1399" t="n">
        <v>1585.316883884714</v>
      </c>
      <c r="AK1399" t="n">
        <v>0</v>
      </c>
      <c r="AL1399" t="n">
        <v>1.444498273118674</v>
      </c>
      <c r="AM1399" t="n">
        <v>0</v>
      </c>
      <c r="AN1399" t="n">
        <v>1.444755891094862</v>
      </c>
      <c r="AO1399" t="n">
        <v>0</v>
      </c>
      <c r="AP1399" t="n">
        <v>1</v>
      </c>
      <c r="AQ1399" t="n">
        <v>0</v>
      </c>
      <c r="AR1399" t="n">
        <v>0</v>
      </c>
      <c r="AS1399" t="n">
        <v>0</v>
      </c>
      <c r="AT1399" t="n">
        <v>0.7649852342383873</v>
      </c>
      <c r="AU1399" t="n">
        <v>0.2404983707325294</v>
      </c>
      <c r="AV1399" t="n">
        <v>0.7649852342383873</v>
      </c>
    </row>
    <row r="1400" spans="1:48">
      <c r="A1400" t="n">
        <v>1397</v>
      </c>
      <c r="B1400" t="n">
        <v>0</v>
      </c>
      <c r="C1400" t="n">
        <v>0</v>
      </c>
      <c r="D1400" t="n">
        <v>0</v>
      </c>
      <c r="E1400" t="n">
        <v>54.1</v>
      </c>
      <c r="F1400" t="n">
        <v>-0.2173710239219862</v>
      </c>
      <c r="G1400" t="n">
        <v>445.6811469337825</v>
      </c>
      <c r="H1400" t="n">
        <v>1757.766443506838</v>
      </c>
      <c r="I1400" t="n">
        <v>-1.849682255098049</v>
      </c>
      <c r="J1400" t="n">
        <v>-1.849682255098049</v>
      </c>
      <c r="K1400" t="n">
        <v>-39.63184120399296</v>
      </c>
      <c r="L1400" t="n">
        <v>4</v>
      </c>
      <c r="M1400" t="n">
        <v>-10.04864127890288</v>
      </c>
      <c r="N1400" t="n">
        <v>1567.9276676081</v>
      </c>
      <c r="O1400" t="b">
        <v>0</v>
      </c>
      <c r="P1400" t="n">
        <v>-1.849682255098049</v>
      </c>
      <c r="Q1400" t="n">
        <v>0</v>
      </c>
      <c r="R1400" t="n">
        <v>0.766940362119147</v>
      </c>
      <c r="S1400" t="n">
        <v>46.02478678405663</v>
      </c>
      <c r="T1400" t="n">
        <v>-8.639807826510294</v>
      </c>
      <c r="U1400" t="n">
        <v>-1.418595978530258</v>
      </c>
      <c r="V1400" t="n">
        <v>1.408833452392585</v>
      </c>
      <c r="W1400" t="n">
        <v>0</v>
      </c>
      <c r="X1400" t="n">
        <v>0</v>
      </c>
      <c r="Y1400" t="n">
        <v>-21.42817949427903</v>
      </c>
      <c r="Z1400" t="n">
        <v>95.41692390471043</v>
      </c>
      <c r="AA1400" t="n">
        <v>1567.9276676081</v>
      </c>
      <c r="AB1400" t="b">
        <v>0</v>
      </c>
      <c r="AC1400" t="b">
        <v>1</v>
      </c>
      <c r="AD1400" t="n">
        <v>89.57769190550324</v>
      </c>
      <c r="AE1400" t="n">
        <v>-0</v>
      </c>
      <c r="AF1400" t="n">
        <v>0</v>
      </c>
      <c r="AG1400" t="n">
        <v>-0.03966115178589591</v>
      </c>
      <c r="AH1400" t="b">
        <v>0</v>
      </c>
      <c r="AI1400" t="b">
        <v>0</v>
      </c>
      <c r="AJ1400" t="n">
        <v>1567.9276676081</v>
      </c>
      <c r="AK1400" t="n">
        <v>0</v>
      </c>
      <c r="AL1400" t="n">
        <v>-1.418595978530258</v>
      </c>
      <c r="AM1400" t="n">
        <v>0</v>
      </c>
      <c r="AN1400" t="n">
        <v>-1.417690290332725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</row>
    <row r="1401" spans="1:48">
      <c r="A1401" t="n">
        <v>1398</v>
      </c>
      <c r="B1401" t="n">
        <v>0</v>
      </c>
      <c r="C1401" t="n">
        <v>0</v>
      </c>
      <c r="D1401" t="n">
        <v>0</v>
      </c>
      <c r="E1401" t="n">
        <v>53.2</v>
      </c>
      <c r="F1401" t="n">
        <v>-0.2759723227834927</v>
      </c>
      <c r="G1401" t="n">
        <v>438.2668579829432</v>
      </c>
      <c r="H1401" t="n">
        <v>1728.524487884728</v>
      </c>
      <c r="I1401" t="n">
        <v>-3.336526952920289</v>
      </c>
      <c r="J1401" t="n">
        <v>-3.336526952920289</v>
      </c>
      <c r="K1401" t="n">
        <v>-72.69882460570683</v>
      </c>
      <c r="L1401" t="n">
        <v>4</v>
      </c>
      <c r="M1401" t="n">
        <v>-18.43276485945914</v>
      </c>
      <c r="N1401" t="n">
        <v>1541.843843193177</v>
      </c>
      <c r="O1401" t="b">
        <v>0</v>
      </c>
      <c r="P1401" t="n">
        <v>-3.336526952920289</v>
      </c>
      <c r="Q1401" t="n">
        <v>0</v>
      </c>
      <c r="R1401" t="n">
        <v>0.8583994723574595</v>
      </c>
      <c r="S1401" t="n">
        <v>46.03953175856429</v>
      </c>
      <c r="T1401" t="n">
        <v>-17.73842559355252</v>
      </c>
      <c r="U1401" t="n">
        <v>-2.864072975893218</v>
      </c>
      <c r="V1401" t="n">
        <v>0.694339265906617</v>
      </c>
      <c r="W1401" t="n">
        <v>-69.97191636278497</v>
      </c>
      <c r="X1401" t="n">
        <v>2</v>
      </c>
      <c r="Y1401" t="n">
        <v>48.54373686850593</v>
      </c>
      <c r="Z1401" t="n">
        <v>95.37356647036935</v>
      </c>
      <c r="AA1401" t="n">
        <v>1541.843843193177</v>
      </c>
      <c r="AB1401" t="b">
        <v>0</v>
      </c>
      <c r="AC1401" t="b">
        <v>1</v>
      </c>
      <c r="AD1401" t="n">
        <v>89.58239946754738</v>
      </c>
      <c r="AE1401" t="n">
        <v>1.461968207023898</v>
      </c>
      <c r="AF1401" t="n">
        <v>0</v>
      </c>
      <c r="AG1401" t="n">
        <v>-0.0540838892825784</v>
      </c>
      <c r="AH1401" t="b">
        <v>0</v>
      </c>
      <c r="AI1401" t="b">
        <v>0</v>
      </c>
      <c r="AJ1401" t="n">
        <v>1541.843843193177</v>
      </c>
      <c r="AK1401" t="n">
        <v>0</v>
      </c>
      <c r="AL1401" t="n">
        <v>-2.864072975893218</v>
      </c>
      <c r="AM1401" t="n">
        <v>0</v>
      </c>
      <c r="AN1401" t="n">
        <v>-1.40049465651815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</row>
    <row r="1402" spans="1:48">
      <c r="A1402" t="n">
        <v>1399</v>
      </c>
      <c r="B1402" t="n">
        <v>0</v>
      </c>
      <c r="C1402" t="n">
        <v>0</v>
      </c>
      <c r="D1402" t="n">
        <v>0</v>
      </c>
      <c r="E1402" t="n">
        <v>52.1</v>
      </c>
      <c r="F1402" t="n">
        <v>-0.3454063516107189</v>
      </c>
      <c r="G1402" t="n">
        <v>429.2049492652508</v>
      </c>
      <c r="H1402" t="n">
        <v>1692.784319902149</v>
      </c>
      <c r="I1402" t="n">
        <v>-5.029246836235254</v>
      </c>
      <c r="J1402" t="n">
        <v>-5.029246836235254</v>
      </c>
      <c r="K1402" t="n">
        <v>-111.8947247071162</v>
      </c>
      <c r="L1402" t="n">
        <v>4</v>
      </c>
      <c r="M1402" t="n">
        <v>-28.37087340444122</v>
      </c>
      <c r="N1402" t="n">
        <v>1509.963613352717</v>
      </c>
      <c r="O1402" t="b">
        <v>0</v>
      </c>
      <c r="P1402" t="n">
        <v>-5.029246836235254</v>
      </c>
      <c r="Q1402" t="n">
        <v>0</v>
      </c>
      <c r="R1402" t="n">
        <v>0.896815306037795</v>
      </c>
      <c r="S1402" t="n">
        <v>46.05569168344702</v>
      </c>
      <c r="T1402" t="n">
        <v>-28.52402860399495</v>
      </c>
      <c r="U1402" t="n">
        <v>-4.510305540577932</v>
      </c>
      <c r="V1402" t="n">
        <v>-0.1531551995537299</v>
      </c>
      <c r="W1402" t="n">
        <v>-61.05620765587208</v>
      </c>
      <c r="X1402" t="n">
        <v>2</v>
      </c>
      <c r="Y1402" t="n">
        <v>39.62802816159305</v>
      </c>
      <c r="Z1402" t="n">
        <v>95.33023157194849</v>
      </c>
      <c r="AA1402" t="n">
        <v>1509.963613352717</v>
      </c>
      <c r="AB1402" t="b">
        <v>0</v>
      </c>
      <c r="AC1402" t="b">
        <v>1</v>
      </c>
      <c r="AD1402" t="n">
        <v>89.59770706564288</v>
      </c>
      <c r="AE1402" t="n">
        <v>1.275686576476399</v>
      </c>
      <c r="AF1402" t="n">
        <v>0</v>
      </c>
      <c r="AG1402" t="n">
        <v>-0.05835762658497945</v>
      </c>
      <c r="AH1402" t="b">
        <v>0</v>
      </c>
      <c r="AI1402" t="b">
        <v>0</v>
      </c>
      <c r="AJ1402" t="n">
        <v>1509.963613352717</v>
      </c>
      <c r="AK1402" t="n">
        <v>0</v>
      </c>
      <c r="AL1402" t="n">
        <v>-4.510305540577932</v>
      </c>
      <c r="AM1402" t="n">
        <v>0.5901747827928867</v>
      </c>
      <c r="AN1402" t="n">
        <v>-2.641928380759941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</row>
    <row r="1403" spans="1:48">
      <c r="A1403" t="n">
        <v>1400</v>
      </c>
      <c r="B1403" t="n">
        <v>0</v>
      </c>
      <c r="C1403" t="n">
        <v>0</v>
      </c>
      <c r="D1403" t="n">
        <v>0</v>
      </c>
      <c r="E1403" t="n">
        <v>50.7</v>
      </c>
      <c r="F1403" t="n">
        <v>-0.4257356041069755</v>
      </c>
      <c r="G1403" t="n">
        <v>417.6716108972786</v>
      </c>
      <c r="H1403" t="n">
        <v>1647.296833378867</v>
      </c>
      <c r="I1403" t="n">
        <v>-6.882099714736421</v>
      </c>
      <c r="J1403" t="n">
        <v>-6.882099714736421</v>
      </c>
      <c r="K1403" t="n">
        <v>-157.3466081784053</v>
      </c>
      <c r="L1403" t="n">
        <v>4</v>
      </c>
      <c r="M1403" t="n">
        <v>-39.89518462941311</v>
      </c>
      <c r="N1403" t="n">
        <v>1469.388775373949</v>
      </c>
      <c r="O1403" t="b">
        <v>0</v>
      </c>
      <c r="P1403" t="n">
        <v>-6.882099714736421</v>
      </c>
      <c r="Q1403" t="n">
        <v>0</v>
      </c>
      <c r="R1403" t="n">
        <v>0.9174423235145526</v>
      </c>
      <c r="S1403" t="n">
        <v>46.07344167130643</v>
      </c>
      <c r="T1403" t="n">
        <v>-41.03310637158165</v>
      </c>
      <c r="U1403" t="n">
        <v>-6.313929552946622</v>
      </c>
      <c r="V1403" t="n">
        <v>-1.137921742168537</v>
      </c>
      <c r="W1403" t="n">
        <v>-74.29751812393489</v>
      </c>
      <c r="X1403" t="n">
        <v>2</v>
      </c>
      <c r="Y1403" t="n">
        <v>52.86933862965586</v>
      </c>
      <c r="Z1403" t="n">
        <v>95.27032808650888</v>
      </c>
      <c r="AA1403" t="n">
        <v>1469.388775373949</v>
      </c>
      <c r="AB1403" t="b">
        <v>0</v>
      </c>
      <c r="AC1403" t="b">
        <v>1</v>
      </c>
      <c r="AD1403" t="n">
        <v>89.61376563626636</v>
      </c>
      <c r="AE1403" t="n">
        <v>1.552345783911461</v>
      </c>
      <c r="AF1403" t="n">
        <v>0</v>
      </c>
      <c r="AG1403" t="n">
        <v>-0.06756134791057788</v>
      </c>
      <c r="AH1403" t="b">
        <v>0</v>
      </c>
      <c r="AI1403" t="b">
        <v>0</v>
      </c>
      <c r="AJ1403" t="n">
        <v>1469.388775373949</v>
      </c>
      <c r="AK1403" t="n">
        <v>0</v>
      </c>
      <c r="AL1403" t="n">
        <v>-6.313929552946622</v>
      </c>
      <c r="AM1403" t="n">
        <v>2.197514277110627</v>
      </c>
      <c r="AN1403" t="n">
        <v>-2.560446739134399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</row>
    <row r="1404" spans="1:48">
      <c r="A1404" t="n">
        <v>1401</v>
      </c>
      <c r="B1404" t="n">
        <v>0</v>
      </c>
      <c r="C1404" t="n">
        <v>0</v>
      </c>
      <c r="D1404" t="n">
        <v>0</v>
      </c>
      <c r="E1404" t="n">
        <v>49.1</v>
      </c>
      <c r="F1404" t="n">
        <v>-0.4516512319613701</v>
      </c>
      <c r="G1404" t="n">
        <v>404.4906527624532</v>
      </c>
      <c r="H1404" t="n">
        <v>1595.311134495116</v>
      </c>
      <c r="I1404" t="n">
        <v>-7.336001133129421</v>
      </c>
      <c r="J1404" t="n">
        <v>-7.336001133129421</v>
      </c>
      <c r="K1404" t="n">
        <v>-173.1897884252427</v>
      </c>
      <c r="L1404" t="n">
        <v>4</v>
      </c>
      <c r="M1404" t="n">
        <v>-43.91221816055848</v>
      </c>
      <c r="N1404" t="n">
        <v>1423.017531969643</v>
      </c>
      <c r="O1404" t="b">
        <v>0</v>
      </c>
      <c r="P1404" t="n">
        <v>-7.336001133129421</v>
      </c>
      <c r="Q1404" t="n">
        <v>0</v>
      </c>
      <c r="R1404" t="n">
        <v>0.9224441050780807</v>
      </c>
      <c r="S1404" t="n">
        <v>46.09287549466612</v>
      </c>
      <c r="T1404" t="n">
        <v>-45.41094930841906</v>
      </c>
      <c r="U1404" t="n">
        <v>-6.767051000101354</v>
      </c>
      <c r="V1404" t="n">
        <v>-1.498731147860582</v>
      </c>
      <c r="W1404" t="n">
        <v>-79.02128524791881</v>
      </c>
      <c r="X1404" t="n">
        <v>2</v>
      </c>
      <c r="Y1404" t="n">
        <v>57.59310575363978</v>
      </c>
      <c r="Z1404" t="n">
        <v>95.21042460106928</v>
      </c>
      <c r="AA1404" t="n">
        <v>1423.017531969643</v>
      </c>
      <c r="AB1404" t="b">
        <v>0</v>
      </c>
      <c r="AC1404" t="b">
        <v>1</v>
      </c>
      <c r="AD1404" t="n">
        <v>89.6329431439718</v>
      </c>
      <c r="AE1404" t="n">
        <v>1.651042485554497</v>
      </c>
      <c r="AF1404" t="n">
        <v>0</v>
      </c>
      <c r="AG1404" t="n">
        <v>-0.07218967912005442</v>
      </c>
      <c r="AH1404" t="b">
        <v>0</v>
      </c>
      <c r="AI1404" t="b">
        <v>0</v>
      </c>
      <c r="AJ1404" t="n">
        <v>1423.017531969643</v>
      </c>
      <c r="AK1404" t="n">
        <v>0</v>
      </c>
      <c r="AL1404" t="n">
        <v>-6.767051000101354</v>
      </c>
      <c r="AM1404" t="n">
        <v>2.643251985220005</v>
      </c>
      <c r="AN1404" t="n">
        <v>-2.46837299845079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</row>
    <row r="1405" spans="1:48">
      <c r="A1405" t="n">
        <v>1402</v>
      </c>
      <c r="B1405" t="n">
        <v>0</v>
      </c>
      <c r="C1405" t="n">
        <v>0</v>
      </c>
      <c r="D1405" t="n">
        <v>0</v>
      </c>
      <c r="E1405" t="n">
        <v>47.4</v>
      </c>
      <c r="F1405" t="n">
        <v>-0.5176594680475297</v>
      </c>
      <c r="G1405" t="n">
        <v>390.4858847442013</v>
      </c>
      <c r="H1405" t="n">
        <v>1540.07632943113</v>
      </c>
      <c r="I1405" t="n">
        <v>-8.629056320932561</v>
      </c>
      <c r="J1405" t="n">
        <v>-8.629056320932561</v>
      </c>
      <c r="K1405" t="n">
        <v>-211.0227828482616</v>
      </c>
      <c r="L1405" t="n">
        <v>4</v>
      </c>
      <c r="M1405" t="n">
        <v>-53.50476238546187</v>
      </c>
      <c r="N1405" t="n">
        <v>1373.748085852568</v>
      </c>
      <c r="O1405" t="b">
        <v>0</v>
      </c>
      <c r="P1405" t="n">
        <v>-8.629056320932561</v>
      </c>
      <c r="Q1405" t="n">
        <v>0</v>
      </c>
      <c r="R1405" t="n">
        <v>0.9307938376098932</v>
      </c>
      <c r="S1405" t="n">
        <v>46.11233599634208</v>
      </c>
      <c r="T1405" t="n">
        <v>-55.83172994525731</v>
      </c>
      <c r="U1405" t="n">
        <v>-8.031872447912725</v>
      </c>
      <c r="V1405" t="n">
        <v>-2.326967559795442</v>
      </c>
      <c r="W1405" t="n">
        <v>-86.15060768619995</v>
      </c>
      <c r="X1405" t="n">
        <v>2</v>
      </c>
      <c r="Y1405" t="n">
        <v>64.72242819192091</v>
      </c>
      <c r="Z1405" t="n">
        <v>95.1548876459254</v>
      </c>
      <c r="AA1405" t="n">
        <v>1373.748085852568</v>
      </c>
      <c r="AB1405" t="b">
        <v>0</v>
      </c>
      <c r="AC1405" t="b">
        <v>1</v>
      </c>
      <c r="AD1405" t="n">
        <v>89.65417847972624</v>
      </c>
      <c r="AE1405" t="n">
        <v>1.8</v>
      </c>
      <c r="AF1405" t="n">
        <v>0</v>
      </c>
      <c r="AG1405" t="n">
        <v>-0.07667760149723657</v>
      </c>
      <c r="AH1405" t="b">
        <v>0</v>
      </c>
      <c r="AI1405" t="b">
        <v>0</v>
      </c>
      <c r="AJ1405" t="n">
        <v>1373.748085852568</v>
      </c>
      <c r="AK1405" t="n">
        <v>0</v>
      </c>
      <c r="AL1405" t="n">
        <v>-8.031872447912725</v>
      </c>
      <c r="AM1405" t="n">
        <v>3.854018241887423</v>
      </c>
      <c r="AN1405" t="n">
        <v>-2.371731753809974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</row>
    <row r="1406" spans="1:48">
      <c r="A1406" t="n">
        <v>1403</v>
      </c>
      <c r="B1406" t="n">
        <v>0</v>
      </c>
      <c r="C1406" t="n">
        <v>0</v>
      </c>
      <c r="D1406" t="n">
        <v>0</v>
      </c>
      <c r="E1406" t="n">
        <v>45.2</v>
      </c>
      <c r="F1406" t="n">
        <v>-0.7277108958485172</v>
      </c>
      <c r="G1406" t="n">
        <v>372.3620673088164</v>
      </c>
      <c r="H1406" t="n">
        <v>1468.595993465972</v>
      </c>
      <c r="I1406" t="n">
        <v>-12.79385473036497</v>
      </c>
      <c r="J1406" t="n">
        <v>-12.79385473036497</v>
      </c>
      <c r="K1406" t="n">
        <v>-328.1008567151117</v>
      </c>
      <c r="L1406" t="n">
        <v>4</v>
      </c>
      <c r="M1406" t="n">
        <v>-83.18987239226971</v>
      </c>
      <c r="N1406" t="n">
        <v>1309.987626171647</v>
      </c>
      <c r="O1406" t="b">
        <v>0</v>
      </c>
      <c r="P1406" t="n">
        <v>-12.79385473036497</v>
      </c>
      <c r="Q1406" t="n">
        <v>0</v>
      </c>
      <c r="R1406" t="n">
        <v>0.94391744351427</v>
      </c>
      <c r="S1406" t="n">
        <v>46.13276221137767</v>
      </c>
      <c r="T1406" t="n">
        <v>-88.03180681030221</v>
      </c>
      <c r="U1406" t="n">
        <v>-12.07634264977905</v>
      </c>
      <c r="V1406" t="n">
        <v>-4.841934418032523</v>
      </c>
      <c r="W1406" t="n">
        <v>-86.15060768619995</v>
      </c>
      <c r="X1406" t="n">
        <v>2</v>
      </c>
      <c r="Y1406" t="n">
        <v>64.72242819192091</v>
      </c>
      <c r="Z1406" t="n">
        <v>95.06665336816016</v>
      </c>
      <c r="AA1406" t="n">
        <v>1309.987626171647</v>
      </c>
      <c r="AB1406" t="b">
        <v>0</v>
      </c>
      <c r="AC1406" t="b">
        <v>1</v>
      </c>
      <c r="AD1406" t="n">
        <v>89.67665154507065</v>
      </c>
      <c r="AE1406" t="n">
        <v>1.8</v>
      </c>
      <c r="AF1406" t="n">
        <v>0</v>
      </c>
      <c r="AG1406" t="n">
        <v>-0.08479639905571523</v>
      </c>
      <c r="AH1406" t="b">
        <v>0</v>
      </c>
      <c r="AI1406" t="b">
        <v>0</v>
      </c>
      <c r="AJ1406" t="n">
        <v>1309.987626171647</v>
      </c>
      <c r="AK1406" t="n">
        <v>0</v>
      </c>
      <c r="AL1406" t="n">
        <v>-12.07634264977905</v>
      </c>
      <c r="AM1406" t="n">
        <v>8.015305020430731</v>
      </c>
      <c r="AN1406" t="n">
        <v>-2.248414348515142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</row>
    <row r="1407" spans="1:48">
      <c r="A1407" t="n">
        <v>1404</v>
      </c>
      <c r="B1407" t="n">
        <v>0</v>
      </c>
      <c r="C1407" t="n">
        <v>0</v>
      </c>
      <c r="D1407" t="n">
        <v>0</v>
      </c>
      <c r="E1407" t="n">
        <v>41.8</v>
      </c>
      <c r="F1407" t="n">
        <v>-1.238163615225075</v>
      </c>
      <c r="G1407" t="n">
        <v>344.3525312723125</v>
      </c>
      <c r="H1407" t="n">
        <v>1358.126383338001</v>
      </c>
      <c r="I1407" t="n">
        <v>-22.01663170643768</v>
      </c>
      <c r="J1407" t="n">
        <v>-22.01663170643768</v>
      </c>
      <c r="K1407" t="n">
        <v>-610.5468288616672</v>
      </c>
      <c r="L1407" t="n">
        <v>4</v>
      </c>
      <c r="M1407" t="n">
        <v>-154.8039626931205</v>
      </c>
      <c r="N1407" t="n">
        <v>1211.448733937496</v>
      </c>
      <c r="O1407" t="b">
        <v>0</v>
      </c>
      <c r="P1407" t="n">
        <v>-22.01663170643768</v>
      </c>
      <c r="Q1407" t="n">
        <v>0</v>
      </c>
      <c r="R1407" t="n">
        <v>0.954690246557051</v>
      </c>
      <c r="S1407" t="n">
        <v>46.15730416019918</v>
      </c>
      <c r="T1407" t="n">
        <v>-165.6836696317307</v>
      </c>
      <c r="U1407" t="n">
        <v>-21.01906355217478</v>
      </c>
      <c r="V1407" t="n">
        <v>-10.87970693861016</v>
      </c>
      <c r="W1407" t="n">
        <v>-86.15060768619995</v>
      </c>
      <c r="X1407" t="n">
        <v>2</v>
      </c>
      <c r="Y1407" t="n">
        <v>64.72242819192091</v>
      </c>
      <c r="Z1407" t="n">
        <v>94.97284028674831</v>
      </c>
      <c r="AA1407" t="n">
        <v>1211.448733937496</v>
      </c>
      <c r="AB1407" t="b">
        <v>0</v>
      </c>
      <c r="AC1407" t="b">
        <v>1</v>
      </c>
      <c r="AD1407" t="n">
        <v>89.69912461041507</v>
      </c>
      <c r="AE1407" t="n">
        <v>1.8</v>
      </c>
      <c r="AF1407" t="n">
        <v>0</v>
      </c>
      <c r="AG1407" t="n">
        <v>-0.0811328634528915</v>
      </c>
      <c r="AH1407" t="b">
        <v>0</v>
      </c>
      <c r="AI1407" t="b">
        <v>0</v>
      </c>
      <c r="AJ1407" t="n">
        <v>1211.448733937496</v>
      </c>
      <c r="AK1407" t="n">
        <v>0</v>
      </c>
      <c r="AL1407" t="n">
        <v>-21.01906355217478</v>
      </c>
      <c r="AM1407" t="n">
        <v>17.12540780310286</v>
      </c>
      <c r="AN1407" t="n">
        <v>-2.061511521324503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</row>
    <row r="1408" spans="1:48">
      <c r="A1408" t="n">
        <v>1405</v>
      </c>
      <c r="B1408" t="n">
        <v>0</v>
      </c>
      <c r="C1408" t="n">
        <v>0</v>
      </c>
      <c r="D1408" t="n">
        <v>0</v>
      </c>
      <c r="E1408" t="n">
        <v>36.5</v>
      </c>
      <c r="F1408" t="n">
        <v>-1.569634643251178</v>
      </c>
      <c r="G1408" t="n">
        <v>300.6906074507035</v>
      </c>
      <c r="H1408" t="n">
        <v>1185.923755785575</v>
      </c>
      <c r="I1408" t="n">
        <v>-25.07569144711702</v>
      </c>
      <c r="J1408" t="n">
        <v>-25.07569144711702</v>
      </c>
      <c r="K1408" t="n">
        <v>-796.3508296633692</v>
      </c>
      <c r="L1408" t="n">
        <v>3</v>
      </c>
      <c r="M1408" t="n">
        <v>-201.9145105637346</v>
      </c>
      <c r="N1408" t="n">
        <v>1568.977128904315</v>
      </c>
      <c r="O1408" t="b">
        <v>1</v>
      </c>
      <c r="P1408" t="n">
        <v>-25.07569144711702</v>
      </c>
      <c r="Q1408" t="n">
        <v>0</v>
      </c>
      <c r="R1408" t="n">
        <v>0.9578267954196842</v>
      </c>
      <c r="S1408" t="n">
        <v>46.19142521160767</v>
      </c>
      <c r="T1408" t="n">
        <v>-146.1822589584247</v>
      </c>
      <c r="U1408" t="n">
        <v>-24.01816918172488</v>
      </c>
      <c r="V1408" t="n">
        <v>55.7322516053099</v>
      </c>
      <c r="W1408" t="n">
        <v>-74.53248685410301</v>
      </c>
      <c r="X1408" t="n">
        <v>2</v>
      </c>
      <c r="Y1408" t="n">
        <v>53.10430735982398</v>
      </c>
      <c r="Z1408" t="n">
        <v>94.876626727662</v>
      </c>
      <c r="AA1408" t="n">
        <v>1568.977128904315</v>
      </c>
      <c r="AB1408" t="b">
        <v>0</v>
      </c>
      <c r="AC1408" t="b">
        <v>1</v>
      </c>
      <c r="AD1408" t="n">
        <v>89.7195806408928</v>
      </c>
      <c r="AE1408" t="n">
        <v>1.55725513656331</v>
      </c>
      <c r="AF1408" t="n">
        <v>0</v>
      </c>
      <c r="AG1408" t="n">
        <v>-0.07961245672835821</v>
      </c>
      <c r="AH1408" t="b">
        <v>0</v>
      </c>
      <c r="AI1408" t="b">
        <v>0</v>
      </c>
      <c r="AJ1408" t="n">
        <v>1568.977128904315</v>
      </c>
      <c r="AK1408" t="n">
        <v>0</v>
      </c>
      <c r="AL1408" t="n">
        <v>-24.01816918172488</v>
      </c>
      <c r="AM1408" t="n">
        <v>19.69083522397802</v>
      </c>
      <c r="AN1408" t="n">
        <v>-2.762016732954276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</row>
    <row r="1409" spans="1:48">
      <c r="A1409" t="n">
        <v>1406</v>
      </c>
      <c r="B1409" t="n">
        <v>0</v>
      </c>
      <c r="C1409" t="n">
        <v>0</v>
      </c>
      <c r="D1409" t="n">
        <v>0</v>
      </c>
      <c r="E1409" t="n">
        <v>31.2</v>
      </c>
      <c r="F1409" t="n">
        <v>-1.316631145103551</v>
      </c>
      <c r="G1409" t="n">
        <v>257.0286836290945</v>
      </c>
      <c r="H1409" t="n">
        <v>1013.721128233149</v>
      </c>
      <c r="I1409" t="n">
        <v>-17.8124964498302</v>
      </c>
      <c r="J1409" t="n">
        <v>-17.8124964498302</v>
      </c>
      <c r="K1409" t="n">
        <v>-661.7814367103756</v>
      </c>
      <c r="L1409" t="n">
        <v>3</v>
      </c>
      <c r="M1409" t="n">
        <v>-167.7944819245374</v>
      </c>
      <c r="N1409" t="n">
        <v>1341.153052652456</v>
      </c>
      <c r="O1409" t="b">
        <v>0</v>
      </c>
      <c r="P1409" t="n">
        <v>-17.8124964498302</v>
      </c>
      <c r="Q1409" t="n">
        <v>0</v>
      </c>
      <c r="R1409" t="n">
        <v>0.9564997708292269</v>
      </c>
      <c r="S1409" t="n">
        <v>46.22759694727192</v>
      </c>
      <c r="T1409" t="n">
        <v>-121.3117033312388</v>
      </c>
      <c r="U1409" t="n">
        <v>-17.037648772159</v>
      </c>
      <c r="V1409" t="n">
        <v>46.48277859329862</v>
      </c>
      <c r="W1409" t="n">
        <v>-86.15060768619995</v>
      </c>
      <c r="X1409" t="n">
        <v>2</v>
      </c>
      <c r="Y1409" t="n">
        <v>64.72242819192091</v>
      </c>
      <c r="Z1409" t="n">
        <v>94.78085637758296</v>
      </c>
      <c r="AA1409" t="n">
        <v>1341.153052652456</v>
      </c>
      <c r="AB1409" t="b">
        <v>0</v>
      </c>
      <c r="AC1409" t="b">
        <v>1</v>
      </c>
      <c r="AD1409" t="n">
        <v>89.74003667137053</v>
      </c>
      <c r="AE1409" t="n">
        <v>1.8</v>
      </c>
      <c r="AF1409" t="n">
        <v>0</v>
      </c>
      <c r="AG1409" t="n">
        <v>-0.09056901409604151</v>
      </c>
      <c r="AH1409" t="b">
        <v>0</v>
      </c>
      <c r="AI1409" t="b">
        <v>0</v>
      </c>
      <c r="AJ1409" t="n">
        <v>1341.153052652456</v>
      </c>
      <c r="AK1409" t="n">
        <v>0</v>
      </c>
      <c r="AL1409" t="n">
        <v>-17.037648772159</v>
      </c>
      <c r="AM1409" t="n">
        <v>12.85905957575637</v>
      </c>
      <c r="AN1409" t="n">
        <v>-2.308449128323885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</row>
    <row r="1410" spans="1:48">
      <c r="A1410" t="n">
        <v>1407</v>
      </c>
      <c r="B1410" t="n">
        <v>0</v>
      </c>
      <c r="C1410" t="n">
        <v>0</v>
      </c>
      <c r="D1410" t="n">
        <v>0</v>
      </c>
      <c r="E1410" t="n">
        <v>27.6</v>
      </c>
      <c r="F1410" t="n">
        <v>-0.5805074430012933</v>
      </c>
      <c r="G1410" t="n">
        <v>227.3715278257375</v>
      </c>
      <c r="H1410" t="n">
        <v>896.7533057447085</v>
      </c>
      <c r="I1410" t="n">
        <v>-6.221343895785352</v>
      </c>
      <c r="J1410" t="n">
        <v>-6.221343895785352</v>
      </c>
      <c r="K1410" t="n">
        <v>-261.2880275267464</v>
      </c>
      <c r="L1410" t="n">
        <v>3</v>
      </c>
      <c r="M1410" t="n">
        <v>-66.2494998800067</v>
      </c>
      <c r="N1410" t="n">
        <v>1186.404623500249</v>
      </c>
      <c r="O1410" t="b">
        <v>0</v>
      </c>
      <c r="P1410" t="n">
        <v>-6.221343895785352</v>
      </c>
      <c r="Q1410" t="n">
        <v>0</v>
      </c>
      <c r="R1410" t="n">
        <v>0.9418436453473306</v>
      </c>
      <c r="S1410" t="n">
        <v>46.25410001609041</v>
      </c>
      <c r="T1410" t="n">
        <v>-47.16301622783301</v>
      </c>
      <c r="U1410" t="n">
        <v>-5.859533213765839</v>
      </c>
      <c r="V1410" t="n">
        <v>19.0864836521737</v>
      </c>
      <c r="W1410" t="n">
        <v>-86.15060768619995</v>
      </c>
      <c r="X1410" t="n">
        <v>2</v>
      </c>
      <c r="Y1410" t="n">
        <v>64.72242819192091</v>
      </c>
      <c r="Z1410" t="n">
        <v>94.68716389456809</v>
      </c>
      <c r="AA1410" t="n">
        <v>1186.404623500249</v>
      </c>
      <c r="AB1410" t="b">
        <v>0</v>
      </c>
      <c r="AC1410" t="b">
        <v>1</v>
      </c>
      <c r="AD1410" t="n">
        <v>89.76250973671495</v>
      </c>
      <c r="AE1410" t="n">
        <v>1.8</v>
      </c>
      <c r="AF1410" t="n">
        <v>0</v>
      </c>
      <c r="AG1410" t="n">
        <v>-0.08874911363140364</v>
      </c>
      <c r="AH1410" t="b">
        <v>0</v>
      </c>
      <c r="AI1410" t="b">
        <v>0</v>
      </c>
      <c r="AJ1410" t="n">
        <v>1186.404623500249</v>
      </c>
      <c r="AK1410" t="n">
        <v>0</v>
      </c>
      <c r="AL1410" t="n">
        <v>-5.859533213765839</v>
      </c>
      <c r="AM1410" t="n">
        <v>2.028473427736126</v>
      </c>
      <c r="AN1410" t="n">
        <v>-2.01468698134879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</row>
    <row r="1411" spans="1:48">
      <c r="A1411" t="n">
        <v>1408</v>
      </c>
      <c r="B1411" t="n">
        <v>0</v>
      </c>
      <c r="C1411" t="n">
        <v>0</v>
      </c>
      <c r="D1411" t="n">
        <v>0</v>
      </c>
      <c r="E1411" t="n">
        <v>26.9</v>
      </c>
      <c r="F1411" t="n">
        <v>0.05532758377539304</v>
      </c>
      <c r="G1411" t="n">
        <v>221.6048586417513</v>
      </c>
      <c r="H1411" t="n">
        <v>874.0095624830673</v>
      </c>
      <c r="I1411" t="n">
        <v>2.001096045067207</v>
      </c>
      <c r="J1411" t="n">
        <v>2.001096045067207</v>
      </c>
      <c r="K1411" t="n">
        <v>86.23032792497203</v>
      </c>
      <c r="L1411" t="n">
        <v>3</v>
      </c>
      <c r="M1411" t="n">
        <v>21.86367340896857</v>
      </c>
      <c r="N1411" t="n">
        <v>1156.314651165098</v>
      </c>
      <c r="O1411" t="b">
        <v>0</v>
      </c>
      <c r="P1411" t="n">
        <v>2.001096045067207</v>
      </c>
      <c r="Q1411" t="n">
        <v>0</v>
      </c>
      <c r="R1411" t="n">
        <v>0.8740911100644198</v>
      </c>
      <c r="S1411" t="n">
        <v>46.26647547217186</v>
      </c>
      <c r="T1411" t="n">
        <v>18.90630170106292</v>
      </c>
      <c r="U1411" t="n">
        <v>2.289344923002052</v>
      </c>
      <c r="V1411" t="n">
        <v>2.380471459968003</v>
      </c>
      <c r="W1411" t="n">
        <v>0</v>
      </c>
      <c r="X1411" t="n">
        <v>0</v>
      </c>
      <c r="Y1411" t="n">
        <v>-21.42817949427903</v>
      </c>
      <c r="Z1411" t="n">
        <v>94.6375569982124</v>
      </c>
      <c r="AA1411" t="n">
        <v>1156.314651165098</v>
      </c>
      <c r="AB1411" t="b">
        <v>0</v>
      </c>
      <c r="AC1411" t="b">
        <v>1</v>
      </c>
      <c r="AD1411" t="n">
        <v>89.77002609933606</v>
      </c>
      <c r="AE1411" t="n">
        <v>-0</v>
      </c>
      <c r="AF1411" t="n">
        <v>0</v>
      </c>
      <c r="AG1411" t="n">
        <v>-0.08747717001625654</v>
      </c>
      <c r="AH1411" t="b">
        <v>0</v>
      </c>
      <c r="AI1411" t="b">
        <v>0</v>
      </c>
      <c r="AJ1411" t="n">
        <v>1156.314651165098</v>
      </c>
      <c r="AK1411" t="n">
        <v>0</v>
      </c>
      <c r="AL1411" t="n">
        <v>2.289344923002052</v>
      </c>
      <c r="AM1411" t="n">
        <v>0</v>
      </c>
      <c r="AN1411" t="n">
        <v>2.289424617562424</v>
      </c>
      <c r="AO1411" t="n">
        <v>0</v>
      </c>
      <c r="AP1411" t="n">
        <v>1</v>
      </c>
      <c r="AQ1411" t="n">
        <v>0</v>
      </c>
      <c r="AR1411" t="n">
        <v>0</v>
      </c>
      <c r="AS1411" t="n">
        <v>0</v>
      </c>
      <c r="AT1411" t="n">
        <v>0.8194799141236506</v>
      </c>
      <c r="AU1411" t="n">
        <v>0.2576305729495365</v>
      </c>
      <c r="AV1411" t="n">
        <v>0.8194799141236506</v>
      </c>
    </row>
    <row r="1412" spans="1:48">
      <c r="A1412" t="n">
        <v>1409</v>
      </c>
      <c r="B1412" t="n">
        <v>0</v>
      </c>
      <c r="C1412" t="n">
        <v>0</v>
      </c>
      <c r="D1412" t="n">
        <v>0</v>
      </c>
      <c r="E1412" t="n">
        <v>27.3</v>
      </c>
      <c r="F1412" t="n">
        <v>0.1091971078997251</v>
      </c>
      <c r="G1412" t="n">
        <v>224.9000981754577</v>
      </c>
      <c r="H1412" t="n">
        <v>887.0059872040052</v>
      </c>
      <c r="I1412" t="n">
        <v>2.73079718901067</v>
      </c>
      <c r="J1412" t="n">
        <v>2.73079718901067</v>
      </c>
      <c r="K1412" t="n">
        <v>115.9501151146929</v>
      </c>
      <c r="L1412" t="n">
        <v>3</v>
      </c>
      <c r="M1412" t="n">
        <v>29.3991164083907</v>
      </c>
      <c r="N1412" t="n">
        <v>1173.508921070899</v>
      </c>
      <c r="O1412" t="b">
        <v>0</v>
      </c>
      <c r="P1412" t="n">
        <v>2.73079718901067</v>
      </c>
      <c r="Q1412" t="n">
        <v>0</v>
      </c>
      <c r="R1412" t="n">
        <v>0.8957958158768234</v>
      </c>
      <c r="S1412" t="n">
        <v>46.27509342588553</v>
      </c>
      <c r="T1412" t="n">
        <v>24.80649491622617</v>
      </c>
      <c r="U1412" t="n">
        <v>3.048459415204691</v>
      </c>
      <c r="V1412" t="n">
        <v>2.584940563701075</v>
      </c>
      <c r="W1412" t="n">
        <v>0</v>
      </c>
      <c r="X1412" t="n">
        <v>0</v>
      </c>
      <c r="Y1412" t="n">
        <v>-21.42817949427903</v>
      </c>
      <c r="Z1412" t="n">
        <v>94.5941833322033</v>
      </c>
      <c r="AA1412" t="n">
        <v>1173.508921070899</v>
      </c>
      <c r="AB1412" t="b">
        <v>0</v>
      </c>
      <c r="AC1412" t="b">
        <v>1</v>
      </c>
      <c r="AD1412" t="n">
        <v>89.76258575923389</v>
      </c>
      <c r="AE1412" t="n">
        <v>-0</v>
      </c>
      <c r="AF1412" t="n">
        <v>0</v>
      </c>
      <c r="AG1412" t="n">
        <v>-0.07424789073588339</v>
      </c>
      <c r="AH1412" t="b">
        <v>0</v>
      </c>
      <c r="AI1412" t="b">
        <v>0</v>
      </c>
      <c r="AJ1412" t="n">
        <v>1173.508921070899</v>
      </c>
      <c r="AK1412" t="n">
        <v>0</v>
      </c>
      <c r="AL1412" t="n">
        <v>3.048459415204691</v>
      </c>
      <c r="AM1412" t="n">
        <v>0</v>
      </c>
      <c r="AN1412" t="n">
        <v>3.04877819344618</v>
      </c>
      <c r="AO1412" t="n">
        <v>0</v>
      </c>
      <c r="AP1412" t="n">
        <v>1</v>
      </c>
      <c r="AQ1412" t="n">
        <v>0</v>
      </c>
      <c r="AR1412" t="n">
        <v>0</v>
      </c>
      <c r="AS1412" t="n">
        <v>0</v>
      </c>
      <c r="AT1412" t="n">
        <v>0.9718132047989478</v>
      </c>
      <c r="AU1412" t="n">
        <v>0.3055215734238243</v>
      </c>
      <c r="AV1412" t="n">
        <v>0.9718132047989478</v>
      </c>
    </row>
    <row r="1413" spans="1:48">
      <c r="A1413" t="n">
        <v>1410</v>
      </c>
      <c r="B1413" t="n">
        <v>0</v>
      </c>
      <c r="C1413" t="n">
        <v>0</v>
      </c>
      <c r="D1413" t="n">
        <v>0</v>
      </c>
      <c r="E1413" t="n">
        <v>27.5</v>
      </c>
      <c r="F1413" t="n">
        <v>0.007883984625710383</v>
      </c>
      <c r="G1413" t="n">
        <v>226.5477179423109</v>
      </c>
      <c r="H1413" t="n">
        <v>893.5041995644741</v>
      </c>
      <c r="I1413" t="n">
        <v>1.438415195718988</v>
      </c>
      <c r="J1413" t="n">
        <v>1.438415195718988</v>
      </c>
      <c r="K1413" t="n">
        <v>60.63117051802808</v>
      </c>
      <c r="L1413" t="n">
        <v>3</v>
      </c>
      <c r="M1413" t="n">
        <v>15.37301483722822</v>
      </c>
      <c r="N1413" t="n">
        <v>1182.106056023799</v>
      </c>
      <c r="O1413" t="b">
        <v>0</v>
      </c>
      <c r="P1413" t="n">
        <v>1.438415195718988</v>
      </c>
      <c r="Q1413" t="n">
        <v>0</v>
      </c>
      <c r="R1413" t="n">
        <v>0.8394895621889464</v>
      </c>
      <c r="S1413" t="n">
        <v>46.28482659867372</v>
      </c>
      <c r="T1413" t="n">
        <v>13.84152372482646</v>
      </c>
      <c r="U1413" t="n">
        <v>1.713440238575878</v>
      </c>
      <c r="V1413" t="n">
        <v>2.221709033043981</v>
      </c>
      <c r="W1413" t="n">
        <v>0</v>
      </c>
      <c r="X1413" t="n">
        <v>0</v>
      </c>
      <c r="Y1413" t="n">
        <v>-21.42817949427903</v>
      </c>
      <c r="Z1413" t="n">
        <v>94.51196041530231</v>
      </c>
      <c r="AA1413" t="n">
        <v>1182.106056023799</v>
      </c>
      <c r="AB1413" t="b">
        <v>0</v>
      </c>
      <c r="AC1413" t="b">
        <v>1</v>
      </c>
      <c r="AD1413" t="n">
        <v>89.75514541913171</v>
      </c>
      <c r="AE1413" t="n">
        <v>-0</v>
      </c>
      <c r="AF1413" t="n">
        <v>0</v>
      </c>
      <c r="AG1413" t="n">
        <v>-0.0399178952990884</v>
      </c>
      <c r="AH1413" t="b">
        <v>0</v>
      </c>
      <c r="AI1413" t="b">
        <v>0</v>
      </c>
      <c r="AJ1413" t="n">
        <v>1182.106056023799</v>
      </c>
      <c r="AK1413" t="n">
        <v>0</v>
      </c>
      <c r="AL1413" t="n">
        <v>1.713440238575878</v>
      </c>
      <c r="AM1413" t="n">
        <v>0</v>
      </c>
      <c r="AN1413" t="n">
        <v>1.713449093527031</v>
      </c>
      <c r="AO1413" t="n">
        <v>0</v>
      </c>
      <c r="AP1413" t="n">
        <v>1</v>
      </c>
      <c r="AQ1413" t="n">
        <v>0</v>
      </c>
      <c r="AR1413" t="n">
        <v>0</v>
      </c>
      <c r="AS1413" t="n">
        <v>0</v>
      </c>
      <c r="AT1413" t="n">
        <v>0.712898300056226</v>
      </c>
      <c r="AU1413" t="n">
        <v>0.2241231228890414</v>
      </c>
      <c r="AV1413" t="n">
        <v>0.712898300056226</v>
      </c>
    </row>
    <row r="1414" spans="1:48">
      <c r="A1414" t="n">
        <v>1411</v>
      </c>
      <c r="B1414" t="n">
        <v>0</v>
      </c>
      <c r="C1414" t="n">
        <v>0</v>
      </c>
      <c r="D1414" t="n">
        <v>0</v>
      </c>
      <c r="E1414" t="n">
        <v>27.4</v>
      </c>
      <c r="F1414" t="n">
        <v>-0.05739971306923142</v>
      </c>
      <c r="G1414" t="n">
        <v>225.7239080588843</v>
      </c>
      <c r="H1414" t="n">
        <v>890.2550933842397</v>
      </c>
      <c r="I1414" t="n">
        <v>0.5872931788400692</v>
      </c>
      <c r="J1414" t="n">
        <v>0.5872931788400692</v>
      </c>
      <c r="K1414" t="n">
        <v>24.8455593189976</v>
      </c>
      <c r="L1414" t="n">
        <v>3</v>
      </c>
      <c r="M1414" t="n">
        <v>6.299584005831036</v>
      </c>
      <c r="N1414" t="n">
        <v>1177.807488547349</v>
      </c>
      <c r="O1414" t="b">
        <v>0</v>
      </c>
      <c r="P1414" t="n">
        <v>0.5872931788400692</v>
      </c>
      <c r="Q1414" t="n">
        <v>0</v>
      </c>
      <c r="R1414" t="n">
        <v>0.706047134574874</v>
      </c>
      <c r="S1414" t="n">
        <v>46.29272369381493</v>
      </c>
      <c r="T1414" t="n">
        <v>6.744011973497187</v>
      </c>
      <c r="U1414" t="n">
        <v>0.8318044930437835</v>
      </c>
      <c r="V1414" t="n">
        <v>1.982421644070856</v>
      </c>
      <c r="W1414" t="n">
        <v>0</v>
      </c>
      <c r="X1414" t="n">
        <v>0</v>
      </c>
      <c r="Y1414" t="n">
        <v>-21.42817949427903</v>
      </c>
      <c r="Z1414" t="n">
        <v>94.437751388419</v>
      </c>
      <c r="AA1414" t="n">
        <v>1177.807488547349</v>
      </c>
      <c r="AB1414" t="b">
        <v>0</v>
      </c>
      <c r="AC1414" t="b">
        <v>1</v>
      </c>
      <c r="AD1414" t="n">
        <v>89.74770507902953</v>
      </c>
      <c r="AE1414" t="n">
        <v>-0</v>
      </c>
      <c r="AF1414" t="n">
        <v>0</v>
      </c>
      <c r="AG1414" t="n">
        <v>-0.03141835118955727</v>
      </c>
      <c r="AH1414" t="b">
        <v>0</v>
      </c>
      <c r="AI1414" t="b">
        <v>0</v>
      </c>
      <c r="AJ1414" t="n">
        <v>1177.807488547349</v>
      </c>
      <c r="AK1414" t="n">
        <v>0</v>
      </c>
      <c r="AL1414" t="n">
        <v>0.8318044930437835</v>
      </c>
      <c r="AM1414" t="n">
        <v>0</v>
      </c>
      <c r="AN1414" t="n">
        <v>0.831946172262223</v>
      </c>
      <c r="AO1414" t="n">
        <v>0</v>
      </c>
      <c r="AP1414" t="n">
        <v>1</v>
      </c>
      <c r="AQ1414" t="n">
        <v>0</v>
      </c>
      <c r="AR1414" t="n">
        <v>0</v>
      </c>
      <c r="AS1414" t="n">
        <v>0</v>
      </c>
      <c r="AT1414" t="n">
        <v>0.5411160822824346</v>
      </c>
      <c r="AU1414" t="n">
        <v>0.1701177099132621</v>
      </c>
      <c r="AV1414" t="n">
        <v>0.5411160822824346</v>
      </c>
    </row>
    <row r="1415" spans="1:48">
      <c r="A1415" t="n">
        <v>1412</v>
      </c>
      <c r="B1415" t="n">
        <v>0</v>
      </c>
      <c r="C1415" t="n">
        <v>0</v>
      </c>
      <c r="D1415" t="n">
        <v>0</v>
      </c>
      <c r="E1415" t="n">
        <v>27.1</v>
      </c>
      <c r="F1415" t="n">
        <v>-0.1116184656821204</v>
      </c>
      <c r="G1415" t="n">
        <v>223.2524784086046</v>
      </c>
      <c r="H1415" t="n">
        <v>880.5077748435364</v>
      </c>
      <c r="I1415" t="n">
        <v>-0.1170322975723041</v>
      </c>
      <c r="J1415" t="n">
        <v>-0.1170322975723041</v>
      </c>
      <c r="K1415" t="n">
        <v>-5.005884492608417</v>
      </c>
      <c r="L1415" t="n">
        <v>3</v>
      </c>
      <c r="M1415" t="n">
        <v>-1.269240490012276</v>
      </c>
      <c r="N1415" t="n">
        <v>1164.911786117999</v>
      </c>
      <c r="O1415" t="b">
        <v>0</v>
      </c>
      <c r="P1415" t="n">
        <v>-0.1170322975723041</v>
      </c>
      <c r="Q1415" t="n">
        <v>0</v>
      </c>
      <c r="R1415" t="n">
        <v>0</v>
      </c>
      <c r="S1415" t="n">
        <v>46.29862859294574</v>
      </c>
      <c r="T1415" t="n">
        <v>0.3049623815601294</v>
      </c>
      <c r="U1415" t="n">
        <v>0.03720214043209523</v>
      </c>
      <c r="V1415" t="n">
        <v>1.574202871572406</v>
      </c>
      <c r="W1415" t="n">
        <v>0</v>
      </c>
      <c r="X1415" t="n">
        <v>0</v>
      </c>
      <c r="Y1415" t="n">
        <v>-21.42817949427903</v>
      </c>
      <c r="Z1415" t="n">
        <v>94.36626450844601</v>
      </c>
      <c r="AA1415" t="n">
        <v>1164.911786117999</v>
      </c>
      <c r="AB1415" t="b">
        <v>0</v>
      </c>
      <c r="AC1415" t="b">
        <v>1</v>
      </c>
      <c r="AD1415" t="n">
        <v>89.74026473892735</v>
      </c>
      <c r="AE1415" t="n">
        <v>-0</v>
      </c>
      <c r="AF1415" t="n">
        <v>0</v>
      </c>
      <c r="AG1415" t="n">
        <v>-0.02168646276620156</v>
      </c>
      <c r="AH1415" t="b">
        <v>0</v>
      </c>
      <c r="AI1415" t="b">
        <v>0</v>
      </c>
      <c r="AJ1415" t="n">
        <v>1164.911786117999</v>
      </c>
      <c r="AK1415" t="n">
        <v>0</v>
      </c>
      <c r="AL1415" t="n">
        <v>0.03720214043209523</v>
      </c>
      <c r="AM1415" t="n">
        <v>0</v>
      </c>
      <c r="AN1415" t="n">
        <v>0.2556759422060769</v>
      </c>
      <c r="AO1415" t="n">
        <v>0</v>
      </c>
      <c r="AP1415" t="n">
        <v>1</v>
      </c>
      <c r="AQ1415" t="n">
        <v>0</v>
      </c>
      <c r="AR1415" t="n">
        <v>0</v>
      </c>
      <c r="AS1415" t="n">
        <v>0</v>
      </c>
      <c r="AT1415" t="n">
        <v>0.4263591547383396</v>
      </c>
      <c r="AU1415" t="n">
        <v>0.1340400800854094</v>
      </c>
      <c r="AV1415" t="n">
        <v>0.4263591547383396</v>
      </c>
    </row>
    <row r="1416" spans="1:48">
      <c r="A1416" t="n">
        <v>1413</v>
      </c>
      <c r="B1416" t="n">
        <v>0</v>
      </c>
      <c r="C1416" t="n">
        <v>0</v>
      </c>
      <c r="D1416" t="n">
        <v>0</v>
      </c>
      <c r="E1416" t="n">
        <v>26.7</v>
      </c>
      <c r="F1416" t="n">
        <v>-0.07945975753562262</v>
      </c>
      <c r="G1416" t="n">
        <v>219.9572388748982</v>
      </c>
      <c r="H1416" t="n">
        <v>867.5113501225985</v>
      </c>
      <c r="I1416" t="n">
        <v>0.2845222533850526</v>
      </c>
      <c r="J1416" t="n">
        <v>0.2845222533850526</v>
      </c>
      <c r="K1416" t="n">
        <v>12.35234355845798</v>
      </c>
      <c r="L1416" t="n">
        <v>2</v>
      </c>
      <c r="M1416" t="n">
        <v>3.13193295092748</v>
      </c>
      <c r="N1416" t="n">
        <v>1853.00424386187</v>
      </c>
      <c r="O1416" t="b">
        <v>1</v>
      </c>
      <c r="P1416" t="n">
        <v>0.2845222533850526</v>
      </c>
      <c r="Q1416" t="n">
        <v>0</v>
      </c>
      <c r="R1416" t="n">
        <v>0.4038792724437821</v>
      </c>
      <c r="S1416" t="n">
        <v>46.29862859294574</v>
      </c>
      <c r="T1416" t="n">
        <v>3.630443166702327</v>
      </c>
      <c r="U1416" t="n">
        <v>0.7044735216627307</v>
      </c>
      <c r="V1416" t="n">
        <v>2.164182421886091</v>
      </c>
      <c r="W1416" t="n">
        <v>0</v>
      </c>
      <c r="X1416" t="n">
        <v>0</v>
      </c>
      <c r="Y1416" t="n">
        <v>-21.42817949427903</v>
      </c>
      <c r="Z1416" t="n">
        <v>94.35510250084877</v>
      </c>
      <c r="AA1416" t="n">
        <v>1853.00424386187</v>
      </c>
      <c r="AB1416" t="b">
        <v>0</v>
      </c>
      <c r="AC1416" t="b">
        <v>1</v>
      </c>
      <c r="AD1416" t="n">
        <v>89.73282439882517</v>
      </c>
      <c r="AE1416" t="n">
        <v>-0</v>
      </c>
      <c r="AF1416" t="n">
        <v>0</v>
      </c>
      <c r="AG1416" t="n">
        <v>-0.01284269660420961</v>
      </c>
      <c r="AH1416" t="b">
        <v>0</v>
      </c>
      <c r="AI1416" t="b">
        <v>0</v>
      </c>
      <c r="AJ1416" t="n">
        <v>1853.00424386187</v>
      </c>
      <c r="AK1416" t="n">
        <v>0</v>
      </c>
      <c r="AL1416" t="n">
        <v>0.7044735216627307</v>
      </c>
      <c r="AM1416" t="n">
        <v>0</v>
      </c>
      <c r="AN1416" t="n">
        <v>0.935972436342636</v>
      </c>
      <c r="AO1416" t="n">
        <v>0</v>
      </c>
      <c r="AP1416" t="n">
        <v>1</v>
      </c>
      <c r="AQ1416" t="n">
        <v>0</v>
      </c>
      <c r="AR1416" t="n">
        <v>0</v>
      </c>
      <c r="AS1416" t="n">
        <v>0</v>
      </c>
      <c r="AT1416" t="n">
        <v>0.7529768564242091</v>
      </c>
      <c r="AU1416" t="n">
        <v>0.2367231406101784</v>
      </c>
      <c r="AV1416" t="n">
        <v>0.7529768564242091</v>
      </c>
    </row>
    <row r="1417" spans="1:48">
      <c r="A1417" t="n">
        <v>1414</v>
      </c>
      <c r="B1417" t="n">
        <v>0</v>
      </c>
      <c r="C1417" t="n">
        <v>0</v>
      </c>
      <c r="D1417" t="n">
        <v>0</v>
      </c>
      <c r="E1417" t="n">
        <v>26.8</v>
      </c>
      <c r="F1417" t="n">
        <v>0.1794574958246122</v>
      </c>
      <c r="G1417" t="n">
        <v>220.7810487583248</v>
      </c>
      <c r="H1417" t="n">
        <v>870.7604563028329</v>
      </c>
      <c r="I1417" t="n">
        <v>3.562744693190357</v>
      </c>
      <c r="J1417" t="n">
        <v>3.562744693190357</v>
      </c>
      <c r="K1417" t="n">
        <v>154.0970383331282</v>
      </c>
      <c r="L1417" t="n">
        <v>2</v>
      </c>
      <c r="M1417" t="n">
        <v>39.07125718385603</v>
      </c>
      <c r="N1417" t="n">
        <v>1859.944334662851</v>
      </c>
      <c r="O1417" t="b">
        <v>0</v>
      </c>
      <c r="P1417" t="n">
        <v>3.562744693190357</v>
      </c>
      <c r="Q1417" t="n">
        <v>0</v>
      </c>
      <c r="R1417" t="n">
        <v>0.8693405441760828</v>
      </c>
      <c r="S1417" t="n">
        <v>46.30442995928784</v>
      </c>
      <c r="T1417" t="n">
        <v>21.04099158107215</v>
      </c>
      <c r="U1417" t="n">
        <v>4.098215270250564</v>
      </c>
      <c r="V1417" t="n">
        <v>2.749204509978512</v>
      </c>
      <c r="W1417" t="n">
        <v>0</v>
      </c>
      <c r="X1417" t="n">
        <v>0</v>
      </c>
      <c r="Y1417" t="n">
        <v>-21.42817949427903</v>
      </c>
      <c r="Z1417" t="n">
        <v>94.47579050288266</v>
      </c>
      <c r="AA1417" t="n">
        <v>1859.944334662851</v>
      </c>
      <c r="AB1417" t="b">
        <v>0</v>
      </c>
      <c r="AC1417" t="b">
        <v>1</v>
      </c>
      <c r="AD1417" t="n">
        <v>89.72538405872299</v>
      </c>
      <c r="AE1417" t="n">
        <v>-0</v>
      </c>
      <c r="AF1417" t="n">
        <v>0</v>
      </c>
      <c r="AG1417" t="n">
        <v>0.02267731684090407</v>
      </c>
      <c r="AH1417" t="b">
        <v>0</v>
      </c>
      <c r="AI1417" t="b">
        <v>0</v>
      </c>
      <c r="AJ1417" t="n">
        <v>1859.944334662851</v>
      </c>
      <c r="AK1417" t="n">
        <v>0</v>
      </c>
      <c r="AL1417" t="n">
        <v>4.098215270250564</v>
      </c>
      <c r="AM1417" t="n">
        <v>0</v>
      </c>
      <c r="AN1417" t="n">
        <v>4.295001549757013</v>
      </c>
      <c r="AO1417" t="n">
        <v>0</v>
      </c>
      <c r="AP1417" t="n">
        <v>1</v>
      </c>
      <c r="AQ1417" t="n">
        <v>0</v>
      </c>
      <c r="AR1417" t="n">
        <v>0</v>
      </c>
      <c r="AS1417" t="n">
        <v>0</v>
      </c>
      <c r="AT1417" t="n">
        <v>1.346592326397897</v>
      </c>
      <c r="AU1417" t="n">
        <v>0.4233457667480944</v>
      </c>
      <c r="AV1417" t="n">
        <v>1.346592326397897</v>
      </c>
    </row>
    <row r="1418" spans="1:48">
      <c r="A1418" t="n">
        <v>1415</v>
      </c>
      <c r="B1418" t="n">
        <v>0</v>
      </c>
      <c r="C1418" t="n">
        <v>0</v>
      </c>
      <c r="D1418" t="n">
        <v>0</v>
      </c>
      <c r="E1418" t="n">
        <v>28.2</v>
      </c>
      <c r="F1418" t="n">
        <v>0.6116297742371724</v>
      </c>
      <c r="G1418" t="n">
        <v>232.314387126297</v>
      </c>
      <c r="H1418" t="n">
        <v>916.2479428261153</v>
      </c>
      <c r="I1418" t="n">
        <v>9.523060252875917</v>
      </c>
      <c r="J1418" t="n">
        <v>9.523060252875917</v>
      </c>
      <c r="K1418" t="n">
        <v>391.4459533967261</v>
      </c>
      <c r="L1418" t="n">
        <v>3</v>
      </c>
      <c r="M1418" t="n">
        <v>99.25100238253704</v>
      </c>
      <c r="N1418" t="n">
        <v>1212.19602835895</v>
      </c>
      <c r="O1418" t="b">
        <v>1</v>
      </c>
      <c r="P1418" t="n">
        <v>9.523060252875917</v>
      </c>
      <c r="Q1418" t="n">
        <v>0</v>
      </c>
      <c r="R1418" t="n">
        <v>0.9442732286426386</v>
      </c>
      <c r="S1418" t="n">
        <v>46.32035224363532</v>
      </c>
      <c r="T1418" t="n">
        <v>79.44697766563212</v>
      </c>
      <c r="U1418" t="n">
        <v>10.08506856279829</v>
      </c>
      <c r="V1418" t="n">
        <v>4.427323559406076</v>
      </c>
      <c r="W1418" t="n">
        <v>0</v>
      </c>
      <c r="X1418" t="n">
        <v>0</v>
      </c>
      <c r="Y1418" t="n">
        <v>-21.42817949427903</v>
      </c>
      <c r="Z1418" t="n">
        <v>94.47010875635377</v>
      </c>
      <c r="AA1418" t="n">
        <v>1212.19602835895</v>
      </c>
      <c r="AB1418" t="b">
        <v>0</v>
      </c>
      <c r="AC1418" t="b">
        <v>1</v>
      </c>
      <c r="AD1418" t="n">
        <v>89.71794371862082</v>
      </c>
      <c r="AE1418" t="n">
        <v>-0</v>
      </c>
      <c r="AF1418" t="n">
        <v>0</v>
      </c>
      <c r="AG1418" t="n">
        <v>0.05943756475938106</v>
      </c>
      <c r="AH1418" t="b">
        <v>0</v>
      </c>
      <c r="AI1418" t="b">
        <v>0</v>
      </c>
      <c r="AJ1418" t="n">
        <v>1212.19602835895</v>
      </c>
      <c r="AK1418" t="n">
        <v>0</v>
      </c>
      <c r="AL1418" t="n">
        <v>10.08506856279829</v>
      </c>
      <c r="AM1418" t="n">
        <v>0</v>
      </c>
      <c r="AN1418" t="n">
        <v>10.21619530101338</v>
      </c>
      <c r="AO1418" t="n">
        <v>0</v>
      </c>
      <c r="AP1418" t="n">
        <v>1</v>
      </c>
      <c r="AQ1418" t="n">
        <v>0</v>
      </c>
      <c r="AR1418" t="n">
        <v>0</v>
      </c>
      <c r="AS1418" t="n">
        <v>0</v>
      </c>
      <c r="AT1418" t="n">
        <v>2.411631899258664</v>
      </c>
      <c r="AU1418" t="n">
        <v>0.7581761276160326</v>
      </c>
      <c r="AV1418" t="n">
        <v>2.411631899258664</v>
      </c>
    </row>
    <row r="1419" spans="1:48">
      <c r="A1419" t="n">
        <v>1416</v>
      </c>
      <c r="B1419" t="n">
        <v>0</v>
      </c>
      <c r="C1419" t="n">
        <v>0</v>
      </c>
      <c r="D1419" t="n">
        <v>0</v>
      </c>
      <c r="E1419" t="n">
        <v>31.1</v>
      </c>
      <c r="F1419" t="n">
        <v>0.9573567405600336</v>
      </c>
      <c r="G1419" t="n">
        <v>256.204873745668</v>
      </c>
      <c r="H1419" t="n">
        <v>1010.472022052914</v>
      </c>
      <c r="I1419" t="n">
        <v>15.62898571644397</v>
      </c>
      <c r="J1419" t="n">
        <v>15.62898571644397</v>
      </c>
      <c r="K1419" t="n">
        <v>582.5252960848666</v>
      </c>
      <c r="L1419" t="n">
        <v>3</v>
      </c>
      <c r="M1419" t="n">
        <v>147.699111583384</v>
      </c>
      <c r="N1419" t="n">
        <v>1336.854485176006</v>
      </c>
      <c r="O1419" t="b">
        <v>0</v>
      </c>
      <c r="P1419" t="n">
        <v>15.62898571644397</v>
      </c>
      <c r="Q1419" t="n">
        <v>0</v>
      </c>
      <c r="R1419" t="n">
        <v>0.9510352608662053</v>
      </c>
      <c r="S1419" t="n">
        <v>46.33850406641303</v>
      </c>
      <c r="T1419" t="n">
        <v>117.3873826947421</v>
      </c>
      <c r="U1419" t="n">
        <v>16.43365536437529</v>
      </c>
      <c r="V1419" t="n">
        <v>5.747842571246963</v>
      </c>
      <c r="W1419" t="n">
        <v>0</v>
      </c>
      <c r="X1419" t="n">
        <v>0</v>
      </c>
      <c r="Y1419" t="n">
        <v>-21.42817949427903</v>
      </c>
      <c r="Z1419" t="n">
        <v>94.487401014659</v>
      </c>
      <c r="AA1419" t="n">
        <v>1336.854485176006</v>
      </c>
      <c r="AB1419" t="b">
        <v>0</v>
      </c>
      <c r="AC1419" t="b">
        <v>1</v>
      </c>
      <c r="AD1419" t="n">
        <v>89.71050337851864</v>
      </c>
      <c r="AE1419" t="n">
        <v>-0</v>
      </c>
      <c r="AF1419" t="n">
        <v>0</v>
      </c>
      <c r="AG1419" t="n">
        <v>0.07035684581982737</v>
      </c>
      <c r="AH1419" t="b">
        <v>0</v>
      </c>
      <c r="AI1419" t="b">
        <v>0</v>
      </c>
      <c r="AJ1419" t="n">
        <v>1336.854485176006</v>
      </c>
      <c r="AK1419" t="n">
        <v>0</v>
      </c>
      <c r="AL1419" t="n">
        <v>16.43365536437529</v>
      </c>
      <c r="AM1419" t="n">
        <v>0</v>
      </c>
      <c r="AN1419" t="n">
        <v>16.47222753159546</v>
      </c>
      <c r="AO1419" t="n">
        <v>0</v>
      </c>
      <c r="AP1419" t="n">
        <v>1</v>
      </c>
      <c r="AQ1419" t="n">
        <v>0</v>
      </c>
      <c r="AR1419" t="n">
        <v>0</v>
      </c>
      <c r="AS1419" t="n">
        <v>0</v>
      </c>
      <c r="AT1419" t="n">
        <v>3.670117868275392</v>
      </c>
      <c r="AU1419" t="n">
        <v>1.15382275135721</v>
      </c>
      <c r="AV1419" t="n">
        <v>3.670117868275392</v>
      </c>
    </row>
    <row r="1420" spans="1:48">
      <c r="A1420" t="n">
        <v>1417</v>
      </c>
      <c r="B1420" t="n">
        <v>0</v>
      </c>
      <c r="C1420" t="n">
        <v>0</v>
      </c>
      <c r="D1420" t="n">
        <v>0</v>
      </c>
      <c r="E1420" t="n">
        <v>34.8</v>
      </c>
      <c r="F1420" t="n">
        <v>1.05894326352269</v>
      </c>
      <c r="G1420" t="n">
        <v>286.6858394324516</v>
      </c>
      <c r="H1420" t="n">
        <v>1130.688950721589</v>
      </c>
      <c r="I1420" t="n">
        <v>19.23669693838251</v>
      </c>
      <c r="J1420" t="n">
        <v>19.23669693838251</v>
      </c>
      <c r="K1420" t="n">
        <v>640.7603694480372</v>
      </c>
      <c r="L1420" t="n">
        <v>3</v>
      </c>
      <c r="M1420" t="n">
        <v>162.4645967160338</v>
      </c>
      <c r="N1420" t="n">
        <v>1495.901481804662</v>
      </c>
      <c r="O1420" t="b">
        <v>0</v>
      </c>
      <c r="P1420" t="n">
        <v>19.23669693838251</v>
      </c>
      <c r="Q1420" t="n">
        <v>0</v>
      </c>
      <c r="R1420" t="n">
        <v>0.9519210708806869</v>
      </c>
      <c r="S1420" t="n">
        <v>46.36467951106215</v>
      </c>
      <c r="T1420" t="n">
        <v>129.00244825525</v>
      </c>
      <c r="U1420" t="n">
        <v>20.20828987490038</v>
      </c>
      <c r="V1420" t="n">
        <v>6.202299565882029</v>
      </c>
      <c r="W1420" t="n">
        <v>0</v>
      </c>
      <c r="X1420" t="n">
        <v>0</v>
      </c>
      <c r="Y1420" t="n">
        <v>-21.42817949427903</v>
      </c>
      <c r="Z1420" t="n">
        <v>94.50039519198428</v>
      </c>
      <c r="AA1420" t="n">
        <v>1495.901481804662</v>
      </c>
      <c r="AB1420" t="b">
        <v>0</v>
      </c>
      <c r="AC1420" t="b">
        <v>1</v>
      </c>
      <c r="AD1420" t="n">
        <v>89.70306303841646</v>
      </c>
      <c r="AE1420" t="n">
        <v>-0</v>
      </c>
      <c r="AF1420" t="n">
        <v>0</v>
      </c>
      <c r="AG1420" t="n">
        <v>0.06205721202956777</v>
      </c>
      <c r="AH1420" t="b">
        <v>0</v>
      </c>
      <c r="AI1420" t="b">
        <v>0</v>
      </c>
      <c r="AJ1420" t="n">
        <v>1495.901481804662</v>
      </c>
      <c r="AK1420" t="n">
        <v>0</v>
      </c>
      <c r="AL1420" t="n">
        <v>20.20828987490038</v>
      </c>
      <c r="AM1420" t="n">
        <v>0</v>
      </c>
      <c r="AN1420" t="n">
        <v>20.25547790959191</v>
      </c>
      <c r="AO1420" t="n">
        <v>0</v>
      </c>
      <c r="AP1420" t="n">
        <v>1</v>
      </c>
      <c r="AQ1420" t="n">
        <v>0</v>
      </c>
      <c r="AR1420" t="n">
        <v>0</v>
      </c>
      <c r="AS1420" t="n">
        <v>0</v>
      </c>
      <c r="AT1420" t="n">
        <v>4.379316131069054</v>
      </c>
      <c r="AU1420" t="n">
        <v>1.376782645345262</v>
      </c>
      <c r="AV1420" t="n">
        <v>4.379316131069054</v>
      </c>
    </row>
    <row r="1421" spans="1:48">
      <c r="A1421" t="n">
        <v>1418</v>
      </c>
      <c r="B1421" t="n">
        <v>0</v>
      </c>
      <c r="C1421" t="n">
        <v>0</v>
      </c>
      <c r="D1421" t="n">
        <v>0</v>
      </c>
      <c r="E1421" t="n">
        <v>38.4</v>
      </c>
      <c r="F1421" t="n">
        <v>0.8902035386825409</v>
      </c>
      <c r="G1421" t="n">
        <v>316.3429952358086</v>
      </c>
      <c r="H1421" t="n">
        <v>1247.656773210029</v>
      </c>
      <c r="I1421" t="n">
        <v>18.2613450964371</v>
      </c>
      <c r="J1421" t="n">
        <v>18.2613450964371</v>
      </c>
      <c r="K1421" t="n">
        <v>551.2465994270107</v>
      </c>
      <c r="L1421" t="n">
        <v>3</v>
      </c>
      <c r="M1421" t="n">
        <v>139.7684075626295</v>
      </c>
      <c r="N1421" t="n">
        <v>1650.649910956869</v>
      </c>
      <c r="O1421" t="b">
        <v>0</v>
      </c>
      <c r="P1421" t="n">
        <v>18.2613450964371</v>
      </c>
      <c r="Q1421" t="n">
        <v>0</v>
      </c>
      <c r="R1421" t="n">
        <v>0.9490160829441346</v>
      </c>
      <c r="S1421" t="n">
        <v>46.39631431283314</v>
      </c>
      <c r="T1421" t="n">
        <v>111.3206158944048</v>
      </c>
      <c r="U1421" t="n">
        <v>19.24239791572856</v>
      </c>
      <c r="V1421" t="n">
        <v>5.675561047368177</v>
      </c>
      <c r="W1421" t="n">
        <v>0</v>
      </c>
      <c r="X1421" t="n">
        <v>0</v>
      </c>
      <c r="Y1421" t="n">
        <v>-21.42817949427903</v>
      </c>
      <c r="Z1421" t="n">
        <v>94.60802427113586</v>
      </c>
      <c r="AA1421" t="n">
        <v>1650.649910956869</v>
      </c>
      <c r="AB1421" t="b">
        <v>0</v>
      </c>
      <c r="AC1421" t="b">
        <v>1</v>
      </c>
      <c r="AD1421" t="n">
        <v>89.69562269831428</v>
      </c>
      <c r="AE1421" t="n">
        <v>-0</v>
      </c>
      <c r="AF1421" t="n">
        <v>0</v>
      </c>
      <c r="AG1421" t="n">
        <v>0.01850313607577786</v>
      </c>
      <c r="AH1421" t="b">
        <v>0</v>
      </c>
      <c r="AI1421" t="b">
        <v>0</v>
      </c>
      <c r="AJ1421" t="n">
        <v>1650.649910956869</v>
      </c>
      <c r="AK1421" t="n">
        <v>0</v>
      </c>
      <c r="AL1421" t="n">
        <v>19.24239791572856</v>
      </c>
      <c r="AM1421" t="n">
        <v>0</v>
      </c>
      <c r="AN1421" t="n">
        <v>19.27534718896692</v>
      </c>
      <c r="AO1421" t="n">
        <v>0</v>
      </c>
      <c r="AP1421" t="n">
        <v>1</v>
      </c>
      <c r="AQ1421" t="n">
        <v>0</v>
      </c>
      <c r="AR1421" t="n">
        <v>0</v>
      </c>
      <c r="AS1421" t="n">
        <v>0</v>
      </c>
      <c r="AT1421" t="n">
        <v>4.125394463782262</v>
      </c>
      <c r="AU1421" t="n">
        <v>1.296953983898013</v>
      </c>
      <c r="AV1421" t="n">
        <v>4.125394463782262</v>
      </c>
    </row>
    <row r="1422" spans="1:48">
      <c r="A1422" t="n">
        <v>1419</v>
      </c>
      <c r="B1422" t="n">
        <v>0</v>
      </c>
      <c r="C1422" t="n">
        <v>0</v>
      </c>
      <c r="D1422" t="n">
        <v>0</v>
      </c>
      <c r="E1422" t="n">
        <v>40.9</v>
      </c>
      <c r="F1422" t="n">
        <v>0.4635759150804883</v>
      </c>
      <c r="G1422" t="n">
        <v>336.9382423214732</v>
      </c>
      <c r="H1422" t="n">
        <v>1328.884427715891</v>
      </c>
      <c r="I1422" t="n">
        <v>11.28715891482721</v>
      </c>
      <c r="J1422" t="n">
        <v>11.28715891482721</v>
      </c>
      <c r="K1422" t="n">
        <v>319.8937210062161</v>
      </c>
      <c r="L1422" t="n">
        <v>3</v>
      </c>
      <c r="M1422" t="n">
        <v>81.10895563037934</v>
      </c>
      <c r="N1422" t="n">
        <v>1758.114097868123</v>
      </c>
      <c r="O1422" t="b">
        <v>0</v>
      </c>
      <c r="P1422" t="n">
        <v>11.28715891482721</v>
      </c>
      <c r="Q1422" t="n">
        <v>0</v>
      </c>
      <c r="R1422" t="n">
        <v>0.9360433102752587</v>
      </c>
      <c r="S1422" t="n">
        <v>46.42815964558294</v>
      </c>
      <c r="T1422" t="n">
        <v>65.4957351831528</v>
      </c>
      <c r="U1422" t="n">
        <v>12.05837250362704</v>
      </c>
      <c r="V1422" t="n">
        <v>4.188890413402717</v>
      </c>
      <c r="W1422" t="n">
        <v>0</v>
      </c>
      <c r="X1422" t="n">
        <v>0</v>
      </c>
      <c r="Y1422" t="n">
        <v>-21.42817949427903</v>
      </c>
      <c r="Z1422" t="n">
        <v>94.73018950186194</v>
      </c>
      <c r="AA1422" t="n">
        <v>1758.114097868123</v>
      </c>
      <c r="AB1422" t="b">
        <v>0</v>
      </c>
      <c r="AC1422" t="b">
        <v>1</v>
      </c>
      <c r="AD1422" t="n">
        <v>89.6881823582121</v>
      </c>
      <c r="AE1422" t="n">
        <v>-0</v>
      </c>
      <c r="AF1422" t="n">
        <v>0</v>
      </c>
      <c r="AG1422" t="n">
        <v>-0.0003726338195817469</v>
      </c>
      <c r="AH1422" t="b">
        <v>0</v>
      </c>
      <c r="AI1422" t="b">
        <v>0</v>
      </c>
      <c r="AJ1422" t="n">
        <v>1758.114097868123</v>
      </c>
      <c r="AK1422" t="n">
        <v>0</v>
      </c>
      <c r="AL1422" t="n">
        <v>12.05837250362704</v>
      </c>
      <c r="AM1422" t="n">
        <v>0</v>
      </c>
      <c r="AN1422" t="n">
        <v>12.06801554543208</v>
      </c>
      <c r="AO1422" t="n">
        <v>0</v>
      </c>
      <c r="AP1422" t="n">
        <v>1</v>
      </c>
      <c r="AQ1422" t="n">
        <v>0</v>
      </c>
      <c r="AR1422" t="n">
        <v>0</v>
      </c>
      <c r="AS1422" t="n">
        <v>0</v>
      </c>
      <c r="AT1422" t="n">
        <v>2.740414464661756</v>
      </c>
      <c r="AU1422" t="n">
        <v>0.8615397845412907</v>
      </c>
      <c r="AV1422" t="n">
        <v>2.740414464661756</v>
      </c>
    </row>
    <row r="1423" spans="1:48">
      <c r="A1423" t="n">
        <v>1420</v>
      </c>
      <c r="B1423" t="n">
        <v>0</v>
      </c>
      <c r="C1423" t="n">
        <v>0</v>
      </c>
      <c r="D1423" t="n">
        <v>0</v>
      </c>
      <c r="E1423" t="n">
        <v>41.7</v>
      </c>
      <c r="F1423" t="n">
        <v>0.005492800995503089</v>
      </c>
      <c r="G1423" t="n">
        <v>343.528721388886</v>
      </c>
      <c r="H1423" t="n">
        <v>1354.877277157766</v>
      </c>
      <c r="I1423" t="n">
        <v>2.51532841163485</v>
      </c>
      <c r="J1423" t="n">
        <v>2.51532841163485</v>
      </c>
      <c r="K1423" t="n">
        <v>69.92025853197676</v>
      </c>
      <c r="L1423" t="n">
        <v>3</v>
      </c>
      <c r="M1423" t="n">
        <v>17.72826027687038</v>
      </c>
      <c r="N1423" t="n">
        <v>1792.502637679725</v>
      </c>
      <c r="O1423" t="b">
        <v>0</v>
      </c>
      <c r="P1423" t="n">
        <v>2.51532841163485</v>
      </c>
      <c r="Q1423" t="n">
        <v>0</v>
      </c>
      <c r="R1423" t="n">
        <v>0.8402426372793094</v>
      </c>
      <c r="S1423" t="n">
        <v>46.45285131453189</v>
      </c>
      <c r="T1423" t="n">
        <v>15.94782859881723</v>
      </c>
      <c r="U1423" t="n">
        <v>2.993573879777677</v>
      </c>
      <c r="V1423" t="n">
        <v>2.547783038068649</v>
      </c>
      <c r="W1423" t="n">
        <v>0</v>
      </c>
      <c r="X1423" t="n">
        <v>0</v>
      </c>
      <c r="Y1423" t="n">
        <v>-21.42817949427903</v>
      </c>
      <c r="Z1423" t="n">
        <v>94.71315820560943</v>
      </c>
      <c r="AA1423" t="n">
        <v>1792.502637679725</v>
      </c>
      <c r="AB1423" t="b">
        <v>0</v>
      </c>
      <c r="AC1423" t="b">
        <v>1</v>
      </c>
      <c r="AD1423" t="n">
        <v>89.68074201810992</v>
      </c>
      <c r="AE1423" t="n">
        <v>-0</v>
      </c>
      <c r="AF1423" t="n">
        <v>0</v>
      </c>
      <c r="AG1423" t="n">
        <v>-0.01945673527395397</v>
      </c>
      <c r="AH1423" t="b">
        <v>0</v>
      </c>
      <c r="AI1423" t="b">
        <v>0</v>
      </c>
      <c r="AJ1423" t="n">
        <v>1792.502637679725</v>
      </c>
      <c r="AK1423" t="n">
        <v>0</v>
      </c>
      <c r="AL1423" t="n">
        <v>2.993573879777677</v>
      </c>
      <c r="AM1423" t="n">
        <v>0</v>
      </c>
      <c r="AN1423" t="n">
        <v>2.993573879777677</v>
      </c>
      <c r="AO1423" t="n">
        <v>0</v>
      </c>
      <c r="AP1423" t="n">
        <v>1</v>
      </c>
      <c r="AQ1423" t="n">
        <v>0</v>
      </c>
      <c r="AR1423" t="n">
        <v>0</v>
      </c>
      <c r="AS1423" t="n">
        <v>0</v>
      </c>
      <c r="AT1423" t="n">
        <v>1.09860657349684</v>
      </c>
      <c r="AU1423" t="n">
        <v>0.3453832560115819</v>
      </c>
      <c r="AV1423" t="n">
        <v>1.09860657349684</v>
      </c>
    </row>
    <row r="1424" spans="1:48">
      <c r="A1424" t="n">
        <v>1421</v>
      </c>
      <c r="B1424" t="n">
        <v>0</v>
      </c>
      <c r="C1424" t="n">
        <v>0</v>
      </c>
      <c r="D1424" t="n">
        <v>0</v>
      </c>
      <c r="E1424" t="n">
        <v>40.9</v>
      </c>
      <c r="F1424" t="n">
        <v>-0.4855471190625078</v>
      </c>
      <c r="G1424" t="n">
        <v>336.9382423214732</v>
      </c>
      <c r="H1424" t="n">
        <v>1328.884427715891</v>
      </c>
      <c r="I1424" t="n">
        <v>-7.038706362371207</v>
      </c>
      <c r="J1424" t="n">
        <v>-7.038706362371207</v>
      </c>
      <c r="K1424" t="n">
        <v>-199.4866898144955</v>
      </c>
      <c r="L1424" t="n">
        <v>3</v>
      </c>
      <c r="M1424" t="n">
        <v>-50.57978950671794</v>
      </c>
      <c r="N1424" t="n">
        <v>1758.114097868123</v>
      </c>
      <c r="O1424" t="b">
        <v>0</v>
      </c>
      <c r="P1424" t="n">
        <v>-7.038706362371207</v>
      </c>
      <c r="Q1424" t="n">
        <v>0</v>
      </c>
      <c r="R1424" t="n">
        <v>0.9306728124369271</v>
      </c>
      <c r="S1424" t="n">
        <v>46.46659601903755</v>
      </c>
      <c r="T1424" t="n">
        <v>-35.5806764570559</v>
      </c>
      <c r="U1424" t="n">
        <v>-6.550732646185703</v>
      </c>
      <c r="V1424" t="n">
        <v>14.99911304966204</v>
      </c>
      <c r="W1424" t="n">
        <v>-81.74895402180975</v>
      </c>
      <c r="X1424" t="n">
        <v>2</v>
      </c>
      <c r="Y1424" t="n">
        <v>60.32077452753072</v>
      </c>
      <c r="Z1424" t="n">
        <v>94.6757556529282</v>
      </c>
      <c r="AA1424" t="n">
        <v>1758.114097868123</v>
      </c>
      <c r="AB1424" t="b">
        <v>0</v>
      </c>
      <c r="AC1424" t="b">
        <v>1</v>
      </c>
      <c r="AD1424" t="n">
        <v>89.68749420474764</v>
      </c>
      <c r="AE1424" t="n">
        <v>1.708033421833059</v>
      </c>
      <c r="AF1424" t="n">
        <v>0</v>
      </c>
      <c r="AG1424" t="n">
        <v>-0.01145519670033146</v>
      </c>
      <c r="AH1424" t="b">
        <v>0</v>
      </c>
      <c r="AI1424" t="b">
        <v>0</v>
      </c>
      <c r="AJ1424" t="n">
        <v>1758.114097868123</v>
      </c>
      <c r="AK1424" t="n">
        <v>0</v>
      </c>
      <c r="AL1424" t="n">
        <v>-6.550732646185703</v>
      </c>
      <c r="AM1424" t="n">
        <v>1.672159573918553</v>
      </c>
      <c r="AN1424" t="n">
        <v>-3.160303326901831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</row>
    <row r="1425" spans="1:48">
      <c r="A1425" t="n">
        <v>1422</v>
      </c>
      <c r="B1425" t="n">
        <v>0</v>
      </c>
      <c r="C1425" t="n">
        <v>0</v>
      </c>
      <c r="D1425" t="n">
        <v>0</v>
      </c>
      <c r="E1425" t="n">
        <v>38.3</v>
      </c>
      <c r="F1425" t="n">
        <v>-0.8966376580788049</v>
      </c>
      <c r="G1425" t="n">
        <v>315.519185352382</v>
      </c>
      <c r="H1425" t="n">
        <v>1244.407667029795</v>
      </c>
      <c r="I1425" t="n">
        <v>-14.09641642004827</v>
      </c>
      <c r="J1425" t="n">
        <v>-14.09641642004827</v>
      </c>
      <c r="K1425" t="n">
        <v>-426.6328877516869</v>
      </c>
      <c r="L1425" t="n">
        <v>3</v>
      </c>
      <c r="M1425" t="n">
        <v>-108.1726388822736</v>
      </c>
      <c r="N1425" t="n">
        <v>1646.351343480418</v>
      </c>
      <c r="O1425" t="b">
        <v>0</v>
      </c>
      <c r="P1425" t="n">
        <v>-14.09641642004827</v>
      </c>
      <c r="Q1425" t="n">
        <v>0</v>
      </c>
      <c r="R1425" t="n">
        <v>0.9501463803273861</v>
      </c>
      <c r="S1425" t="n">
        <v>46.48328678466074</v>
      </c>
      <c r="T1425" t="n">
        <v>-77.68695486353265</v>
      </c>
      <c r="U1425" t="n">
        <v>-13.39365903709639</v>
      </c>
      <c r="V1425" t="n">
        <v>30.48568401874091</v>
      </c>
      <c r="W1425" t="n">
        <v>-86.15060768619995</v>
      </c>
      <c r="X1425" t="n">
        <v>2</v>
      </c>
      <c r="Y1425" t="n">
        <v>64.72242819192091</v>
      </c>
      <c r="Z1425" t="n">
        <v>94.59946558699605</v>
      </c>
      <c r="AA1425" t="n">
        <v>1646.351343480418</v>
      </c>
      <c r="AB1425" t="b">
        <v>0</v>
      </c>
      <c r="AC1425" t="b">
        <v>1</v>
      </c>
      <c r="AD1425" t="n">
        <v>89.70920309410866</v>
      </c>
      <c r="AE1425" t="n">
        <v>1.8</v>
      </c>
      <c r="AF1425" t="n">
        <v>0</v>
      </c>
      <c r="AG1425" t="n">
        <v>-0.006908105432030354</v>
      </c>
      <c r="AH1425" t="b">
        <v>0</v>
      </c>
      <c r="AI1425" t="b">
        <v>0</v>
      </c>
      <c r="AJ1425" t="n">
        <v>1646.351343480418</v>
      </c>
      <c r="AK1425" t="n">
        <v>0</v>
      </c>
      <c r="AL1425" t="n">
        <v>-13.39365903709639</v>
      </c>
      <c r="AM1425" t="n">
        <v>8.643477453497702</v>
      </c>
      <c r="AN1425" t="n">
        <v>-2.922412456784533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</row>
    <row r="1426" spans="1:48">
      <c r="A1426" t="n">
        <v>1423</v>
      </c>
      <c r="B1426" t="n">
        <v>0</v>
      </c>
      <c r="C1426" t="n">
        <v>0</v>
      </c>
      <c r="D1426" t="n">
        <v>0</v>
      </c>
      <c r="E1426" t="n">
        <v>35.3</v>
      </c>
      <c r="F1426" t="n">
        <v>-0.594568915288936</v>
      </c>
      <c r="G1426" t="n">
        <v>290.8048888495845</v>
      </c>
      <c r="H1426" t="n">
        <v>1146.934481622761</v>
      </c>
      <c r="I1426" t="n">
        <v>-8.030441797499776</v>
      </c>
      <c r="J1426" t="n">
        <v>-8.030441797499776</v>
      </c>
      <c r="K1426" t="n">
        <v>-263.6993853177474</v>
      </c>
      <c r="L1426" t="n">
        <v>3</v>
      </c>
      <c r="M1426" t="n">
        <v>-66.86089891423616</v>
      </c>
      <c r="N1426" t="n">
        <v>1517.394319186913</v>
      </c>
      <c r="O1426" t="b">
        <v>0</v>
      </c>
      <c r="P1426" t="n">
        <v>-8.030441797499776</v>
      </c>
      <c r="Q1426" t="n">
        <v>0</v>
      </c>
      <c r="R1426" t="n">
        <v>0.9405943666540268</v>
      </c>
      <c r="S1426" t="n">
        <v>46.50732406039867</v>
      </c>
      <c r="T1426" t="n">
        <v>-47.53513595476559</v>
      </c>
      <c r="U1426" t="n">
        <v>-7.553388316471327</v>
      </c>
      <c r="V1426" t="n">
        <v>19.32576295947057</v>
      </c>
      <c r="W1426" t="n">
        <v>-86.15060768619995</v>
      </c>
      <c r="X1426" t="n">
        <v>2</v>
      </c>
      <c r="Y1426" t="n">
        <v>64.72242819192091</v>
      </c>
      <c r="Z1426" t="n">
        <v>94.52913370941494</v>
      </c>
      <c r="AA1426" t="n">
        <v>1517.394319186913</v>
      </c>
      <c r="AB1426" t="b">
        <v>0</v>
      </c>
      <c r="AC1426" t="b">
        <v>1</v>
      </c>
      <c r="AD1426" t="n">
        <v>89.73167615945307</v>
      </c>
      <c r="AE1426" t="n">
        <v>1.8</v>
      </c>
      <c r="AF1426" t="n">
        <v>0</v>
      </c>
      <c r="AG1426" t="n">
        <v>-0.007000704108082678</v>
      </c>
      <c r="AH1426" t="b">
        <v>0</v>
      </c>
      <c r="AI1426" t="b">
        <v>0</v>
      </c>
      <c r="AJ1426" t="n">
        <v>1517.394319186913</v>
      </c>
      <c r="AK1426" t="n">
        <v>0</v>
      </c>
      <c r="AL1426" t="n">
        <v>-7.553388316471327</v>
      </c>
      <c r="AM1426" t="n">
        <v>3.082275085145368</v>
      </c>
      <c r="AN1426" t="n">
        <v>-2.656945309482002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</row>
    <row r="1427" spans="1:48">
      <c r="A1427" t="n">
        <v>1424</v>
      </c>
      <c r="B1427" t="n">
        <v>0</v>
      </c>
      <c r="C1427" t="n">
        <v>0</v>
      </c>
      <c r="D1427" t="n">
        <v>0</v>
      </c>
      <c r="E1427" t="n">
        <v>34.3</v>
      </c>
      <c r="F1427" t="n">
        <v>-0.0584200140987905</v>
      </c>
      <c r="G1427" t="n">
        <v>282.5667900153186</v>
      </c>
      <c r="H1427" t="n">
        <v>1114.443419820417</v>
      </c>
      <c r="I1427" t="n">
        <v>0.8564216555350888</v>
      </c>
      <c r="J1427" t="n">
        <v>0.8564216555350888</v>
      </c>
      <c r="K1427" t="n">
        <v>28.94262411558651</v>
      </c>
      <c r="L1427" t="n">
        <v>3</v>
      </c>
      <c r="M1427" t="n">
        <v>7.338393538434714</v>
      </c>
      <c r="N1427" t="n">
        <v>1474.408644422411</v>
      </c>
      <c r="O1427" t="b">
        <v>0</v>
      </c>
      <c r="P1427" t="n">
        <v>0.8564216555350888</v>
      </c>
      <c r="Q1427" t="n">
        <v>0</v>
      </c>
      <c r="R1427" t="n">
        <v>0.7219693344624519</v>
      </c>
      <c r="S1427" t="n">
        <v>46.52364130777792</v>
      </c>
      <c r="T1427" t="n">
        <v>7.682850856865277</v>
      </c>
      <c r="U1427" t="n">
        <v>1.186229961100418</v>
      </c>
      <c r="V1427" t="n">
        <v>2.136068136959975</v>
      </c>
      <c r="W1427" t="n">
        <v>0</v>
      </c>
      <c r="X1427" t="n">
        <v>0</v>
      </c>
      <c r="Y1427" t="n">
        <v>-21.42817949427903</v>
      </c>
      <c r="Z1427" t="n">
        <v>94.48545755227374</v>
      </c>
      <c r="AA1427" t="n">
        <v>1474.408644422411</v>
      </c>
      <c r="AB1427" t="b">
        <v>0</v>
      </c>
      <c r="AC1427" t="b">
        <v>1</v>
      </c>
      <c r="AD1427" t="n">
        <v>89.73919252207419</v>
      </c>
      <c r="AE1427" t="n">
        <v>-0</v>
      </c>
      <c r="AF1427" t="n">
        <v>0</v>
      </c>
      <c r="AG1427" t="n">
        <v>0.0240484451382551</v>
      </c>
      <c r="AH1427" t="b">
        <v>0</v>
      </c>
      <c r="AI1427" t="b">
        <v>0</v>
      </c>
      <c r="AJ1427" t="n">
        <v>1474.408644422411</v>
      </c>
      <c r="AK1427" t="n">
        <v>0</v>
      </c>
      <c r="AL1427" t="n">
        <v>1.186229961100418</v>
      </c>
      <c r="AM1427" t="n">
        <v>0</v>
      </c>
      <c r="AN1427" t="n">
        <v>1.186663853706889</v>
      </c>
      <c r="AO1427" t="n">
        <v>0</v>
      </c>
      <c r="AP1427" t="n">
        <v>1</v>
      </c>
      <c r="AQ1427" t="n">
        <v>0</v>
      </c>
      <c r="AR1427" t="n">
        <v>0</v>
      </c>
      <c r="AS1427" t="n">
        <v>0</v>
      </c>
      <c r="AT1427" t="n">
        <v>0.6874483808495124</v>
      </c>
      <c r="AU1427" t="n">
        <v>0.216122100345668</v>
      </c>
      <c r="AV1427" t="n">
        <v>0.6874483808495124</v>
      </c>
    </row>
    <row r="1428" spans="1:48">
      <c r="A1428" t="n">
        <v>1425</v>
      </c>
      <c r="B1428" t="n">
        <v>0</v>
      </c>
      <c r="C1428" t="n">
        <v>0</v>
      </c>
      <c r="D1428" t="n">
        <v>0</v>
      </c>
      <c r="E1428" t="n">
        <v>34.6</v>
      </c>
      <c r="F1428" t="n">
        <v>0.2449156383507631</v>
      </c>
      <c r="G1428" t="n">
        <v>285.0382196655984</v>
      </c>
      <c r="H1428" t="n">
        <v>1124.19073836112</v>
      </c>
      <c r="I1428" t="n">
        <v>5.825279404757896</v>
      </c>
      <c r="J1428" t="n">
        <v>5.825279404757896</v>
      </c>
      <c r="K1428" t="n">
        <v>195.1574101002277</v>
      </c>
      <c r="L1428" t="n">
        <v>3</v>
      </c>
      <c r="M1428" t="n">
        <v>49.48210195239039</v>
      </c>
      <c r="N1428" t="n">
        <v>1487.304346851762</v>
      </c>
      <c r="O1428" t="b">
        <v>0</v>
      </c>
      <c r="P1428" t="n">
        <v>5.825279404757896</v>
      </c>
      <c r="Q1428" t="n">
        <v>0</v>
      </c>
      <c r="R1428" t="n">
        <v>0.9202409573774406</v>
      </c>
      <c r="S1428" t="n">
        <v>46.53178572789921</v>
      </c>
      <c r="T1428" t="n">
        <v>40.64309168799243</v>
      </c>
      <c r="U1428" t="n">
        <v>6.330167504562214</v>
      </c>
      <c r="V1428" t="n">
        <v>3.241654082255174</v>
      </c>
      <c r="W1428" t="n">
        <v>0</v>
      </c>
      <c r="X1428" t="n">
        <v>0</v>
      </c>
      <c r="Y1428" t="n">
        <v>-21.42817949427903</v>
      </c>
      <c r="Z1428" t="n">
        <v>94.5408040533103</v>
      </c>
      <c r="AA1428" t="n">
        <v>1487.304346851762</v>
      </c>
      <c r="AB1428" t="b">
        <v>0</v>
      </c>
      <c r="AC1428" t="b">
        <v>1</v>
      </c>
      <c r="AD1428" t="n">
        <v>89.73175218197201</v>
      </c>
      <c r="AE1428" t="n">
        <v>-0</v>
      </c>
      <c r="AF1428" t="n">
        <v>0</v>
      </c>
      <c r="AG1428" t="n">
        <v>0.03190655346395799</v>
      </c>
      <c r="AH1428" t="b">
        <v>0</v>
      </c>
      <c r="AI1428" t="b">
        <v>0</v>
      </c>
      <c r="AJ1428" t="n">
        <v>1487.304346851762</v>
      </c>
      <c r="AK1428" t="n">
        <v>0</v>
      </c>
      <c r="AL1428" t="n">
        <v>6.330167504562214</v>
      </c>
      <c r="AM1428" t="n">
        <v>0</v>
      </c>
      <c r="AN1428" t="n">
        <v>6.333709485023203</v>
      </c>
      <c r="AO1428" t="n">
        <v>0</v>
      </c>
      <c r="AP1428" t="n">
        <v>1</v>
      </c>
      <c r="AQ1428" t="n">
        <v>0</v>
      </c>
      <c r="AR1428" t="n">
        <v>0</v>
      </c>
      <c r="AS1428" t="n">
        <v>0</v>
      </c>
      <c r="AT1428" t="n">
        <v>1.650332610904072</v>
      </c>
      <c r="AU1428" t="n">
        <v>0.5188365556942326</v>
      </c>
      <c r="AV1428" t="n">
        <v>1.650332610904072</v>
      </c>
    </row>
    <row r="1429" spans="1:48">
      <c r="A1429" t="n">
        <v>1426</v>
      </c>
      <c r="B1429" t="n">
        <v>0</v>
      </c>
      <c r="C1429" t="n">
        <v>0</v>
      </c>
      <c r="D1429" t="n">
        <v>0</v>
      </c>
      <c r="E1429" t="n">
        <v>36.3</v>
      </c>
      <c r="F1429" t="n">
        <v>0.745424127362404</v>
      </c>
      <c r="G1429" t="n">
        <v>299.0429876838504</v>
      </c>
      <c r="H1429" t="n">
        <v>1179.425543425106</v>
      </c>
      <c r="I1429" t="n">
        <v>14.72911406947426</v>
      </c>
      <c r="J1429" t="n">
        <v>14.72911406947426</v>
      </c>
      <c r="K1429" t="n">
        <v>470.3426747460513</v>
      </c>
      <c r="L1429" t="n">
        <v>3</v>
      </c>
      <c r="M1429" t="n">
        <v>119.2552420755708</v>
      </c>
      <c r="N1429" t="n">
        <v>1560.379993951415</v>
      </c>
      <c r="O1429" t="b">
        <v>0</v>
      </c>
      <c r="P1429" t="n">
        <v>14.72911406947426</v>
      </c>
      <c r="Q1429" t="n">
        <v>0</v>
      </c>
      <c r="R1429" t="n">
        <v>0.9465076663994202</v>
      </c>
      <c r="S1429" t="n">
        <v>46.54767765344295</v>
      </c>
      <c r="T1429" t="n">
        <v>95.23432285434447</v>
      </c>
      <c r="U1429" t="n">
        <v>15.5615369979039</v>
      </c>
      <c r="V1429" t="n">
        <v>5.094306168349902</v>
      </c>
      <c r="W1429" t="n">
        <v>0</v>
      </c>
      <c r="X1429" t="n">
        <v>0</v>
      </c>
      <c r="Y1429" t="n">
        <v>-21.42817949427903</v>
      </c>
      <c r="Z1429" t="n">
        <v>94.64205305995003</v>
      </c>
      <c r="AA1429" t="n">
        <v>1560.379993951415</v>
      </c>
      <c r="AB1429" t="b">
        <v>0</v>
      </c>
      <c r="AC1429" t="b">
        <v>1</v>
      </c>
      <c r="AD1429" t="n">
        <v>89.72431184186983</v>
      </c>
      <c r="AE1429" t="n">
        <v>-0</v>
      </c>
      <c r="AF1429" t="n">
        <v>0</v>
      </c>
      <c r="AG1429" t="n">
        <v>0.04714725965490785</v>
      </c>
      <c r="AH1429" t="b">
        <v>0</v>
      </c>
      <c r="AI1429" t="b">
        <v>0</v>
      </c>
      <c r="AJ1429" t="n">
        <v>1560.379993951415</v>
      </c>
      <c r="AK1429" t="n">
        <v>0</v>
      </c>
      <c r="AL1429" t="n">
        <v>15.5615369979039</v>
      </c>
      <c r="AM1429" t="n">
        <v>0</v>
      </c>
      <c r="AN1429" t="n">
        <v>15.58279773562099</v>
      </c>
      <c r="AO1429" t="n">
        <v>0</v>
      </c>
      <c r="AP1429" t="n">
        <v>1</v>
      </c>
      <c r="AQ1429" t="n">
        <v>0</v>
      </c>
      <c r="AR1429" t="n">
        <v>0</v>
      </c>
      <c r="AS1429" t="n">
        <v>0</v>
      </c>
      <c r="AT1429" t="n">
        <v>3.425602056476858</v>
      </c>
      <c r="AU1429" t="n">
        <v>1.07695113119524</v>
      </c>
      <c r="AV1429" t="n">
        <v>3.425602056476858</v>
      </c>
    </row>
    <row r="1430" spans="1:48">
      <c r="A1430" t="n">
        <v>1427</v>
      </c>
      <c r="B1430" t="n">
        <v>0</v>
      </c>
      <c r="C1430" t="n">
        <v>0</v>
      </c>
      <c r="D1430" t="n">
        <v>0</v>
      </c>
      <c r="E1430" t="n">
        <v>39.5</v>
      </c>
      <c r="F1430" t="n">
        <v>0.8567211855329573</v>
      </c>
      <c r="G1430" t="n">
        <v>325.4049039535011</v>
      </c>
      <c r="H1430" t="n">
        <v>1283.396941192608</v>
      </c>
      <c r="I1430" t="n">
        <v>18.191189868958</v>
      </c>
      <c r="J1430" t="n">
        <v>18.191189868958</v>
      </c>
      <c r="K1430" t="n">
        <v>533.8366607004032</v>
      </c>
      <c r="L1430" t="n">
        <v>3</v>
      </c>
      <c r="M1430" t="n">
        <v>135.3541228956398</v>
      </c>
      <c r="N1430" t="n">
        <v>1697.934153197821</v>
      </c>
      <c r="O1430" t="b">
        <v>0</v>
      </c>
      <c r="P1430" t="n">
        <v>18.191189868958</v>
      </c>
      <c r="Q1430" t="n">
        <v>0</v>
      </c>
      <c r="R1430" t="n">
        <v>0.9483364550112088</v>
      </c>
      <c r="S1430" t="n">
        <v>46.57462698505847</v>
      </c>
      <c r="T1430" t="n">
        <v>107.8820521700882</v>
      </c>
      <c r="U1430" t="n">
        <v>19.18221088394519</v>
      </c>
      <c r="V1430" t="n">
        <v>5.573569255772497</v>
      </c>
      <c r="W1430" t="n">
        <v>0</v>
      </c>
      <c r="X1430" t="n">
        <v>0</v>
      </c>
      <c r="Y1430" t="n">
        <v>-21.42817949427903</v>
      </c>
      <c r="Z1430" t="n">
        <v>94.74968213910161</v>
      </c>
      <c r="AA1430" t="n">
        <v>1697.934153197821</v>
      </c>
      <c r="AB1430" t="b">
        <v>0</v>
      </c>
      <c r="AC1430" t="b">
        <v>1</v>
      </c>
      <c r="AD1430" t="n">
        <v>89.71687150176766</v>
      </c>
      <c r="AE1430" t="n">
        <v>-0</v>
      </c>
      <c r="AF1430" t="n">
        <v>0</v>
      </c>
      <c r="AG1430" t="n">
        <v>0.05413049219740335</v>
      </c>
      <c r="AH1430" t="b">
        <v>0</v>
      </c>
      <c r="AI1430" t="b">
        <v>0</v>
      </c>
      <c r="AJ1430" t="n">
        <v>1697.934153197821</v>
      </c>
      <c r="AK1430" t="n">
        <v>0</v>
      </c>
      <c r="AL1430" t="n">
        <v>19.18221088394519</v>
      </c>
      <c r="AM1430" t="n">
        <v>0</v>
      </c>
      <c r="AN1430" t="n">
        <v>19.20899711118142</v>
      </c>
      <c r="AO1430" t="n">
        <v>0</v>
      </c>
      <c r="AP1430" t="n">
        <v>1</v>
      </c>
      <c r="AQ1430" t="n">
        <v>0</v>
      </c>
      <c r="AR1430" t="n">
        <v>0</v>
      </c>
      <c r="AS1430" t="n">
        <v>0</v>
      </c>
      <c r="AT1430" t="n">
        <v>4.099382109483346</v>
      </c>
      <c r="AU1430" t="n">
        <v>1.288776141309933</v>
      </c>
      <c r="AV1430" t="n">
        <v>4.099382109483346</v>
      </c>
    </row>
    <row r="1431" spans="1:48">
      <c r="A1431" t="n">
        <v>1428</v>
      </c>
      <c r="B1431" t="n">
        <v>0</v>
      </c>
      <c r="C1431" t="n">
        <v>0</v>
      </c>
      <c r="D1431" t="n">
        <v>0</v>
      </c>
      <c r="E1431" t="n">
        <v>41.8</v>
      </c>
      <c r="F1431" t="n">
        <v>0.4110244638391043</v>
      </c>
      <c r="G1431" t="n">
        <v>344.3525312723125</v>
      </c>
      <c r="H1431" t="n">
        <v>1358.126383338001</v>
      </c>
      <c r="I1431" t="n">
        <v>10.5269340900757</v>
      </c>
      <c r="J1431" t="n">
        <v>10.5269340900757</v>
      </c>
      <c r="K1431" t="n">
        <v>291.9241377168599</v>
      </c>
      <c r="L1431" t="n">
        <v>3</v>
      </c>
      <c r="M1431" t="n">
        <v>74.01727629737827</v>
      </c>
      <c r="N1431" t="n">
        <v>1796.801205156175</v>
      </c>
      <c r="O1431" t="b">
        <v>0</v>
      </c>
      <c r="P1431" t="n">
        <v>10.5269340900757</v>
      </c>
      <c r="Q1431" t="n">
        <v>0</v>
      </c>
      <c r="R1431" t="n">
        <v>0.9330346888104086</v>
      </c>
      <c r="S1431" t="n">
        <v>46.60677285165663</v>
      </c>
      <c r="T1431" t="n">
        <v>59.9619109575413</v>
      </c>
      <c r="U1431" t="n">
        <v>11.28246807575528</v>
      </c>
      <c r="V1431" t="n">
        <v>4.01536802679432</v>
      </c>
      <c r="W1431" t="n">
        <v>0</v>
      </c>
      <c r="X1431" t="n">
        <v>0</v>
      </c>
      <c r="Y1431" t="n">
        <v>-21.42817949427903</v>
      </c>
      <c r="Z1431" t="n">
        <v>94.87937189770439</v>
      </c>
      <c r="AA1431" t="n">
        <v>1796.801205156175</v>
      </c>
      <c r="AB1431" t="b">
        <v>0</v>
      </c>
      <c r="AC1431" t="b">
        <v>1</v>
      </c>
      <c r="AD1431" t="n">
        <v>89.70943116166548</v>
      </c>
      <c r="AE1431" t="n">
        <v>-0</v>
      </c>
      <c r="AF1431" t="n">
        <v>0</v>
      </c>
      <c r="AG1431" t="n">
        <v>0.04958551769954495</v>
      </c>
      <c r="AH1431" t="b">
        <v>0</v>
      </c>
      <c r="AI1431" t="b">
        <v>0</v>
      </c>
      <c r="AJ1431" t="n">
        <v>1796.801205156175</v>
      </c>
      <c r="AK1431" t="n">
        <v>0</v>
      </c>
      <c r="AL1431" t="n">
        <v>11.28246807575528</v>
      </c>
      <c r="AM1431" t="n">
        <v>0</v>
      </c>
      <c r="AN1431" t="n">
        <v>11.29043753179251</v>
      </c>
      <c r="AO1431" t="n">
        <v>0</v>
      </c>
      <c r="AP1431" t="n">
        <v>1</v>
      </c>
      <c r="AQ1431" t="n">
        <v>0</v>
      </c>
      <c r="AR1431" t="n">
        <v>0</v>
      </c>
      <c r="AS1431" t="n">
        <v>0</v>
      </c>
      <c r="AT1431" t="n">
        <v>2.598300530079686</v>
      </c>
      <c r="AU1431" t="n">
        <v>0.8168615761319422</v>
      </c>
      <c r="AV1431" t="n">
        <v>2.598300530079686</v>
      </c>
    </row>
    <row r="1432" spans="1:48">
      <c r="A1432" t="n">
        <v>1429</v>
      </c>
      <c r="B1432" t="n">
        <v>0</v>
      </c>
      <c r="C1432" t="n">
        <v>0</v>
      </c>
      <c r="D1432" t="n">
        <v>0</v>
      </c>
      <c r="E1432" t="n">
        <v>42.5</v>
      </c>
      <c r="F1432" t="n">
        <v>-0.0008190408893762324</v>
      </c>
      <c r="G1432" t="n">
        <v>350.1192004562986</v>
      </c>
      <c r="H1432" t="n">
        <v>1380.870126599642</v>
      </c>
      <c r="I1432" t="n">
        <v>2.463037724926797</v>
      </c>
      <c r="J1432" t="n">
        <v>2.463037724926797</v>
      </c>
      <c r="K1432" t="n">
        <v>67.17791456732951</v>
      </c>
      <c r="L1432" t="n">
        <v>3</v>
      </c>
      <c r="M1432" t="n">
        <v>17.03293979901864</v>
      </c>
      <c r="N1432" t="n">
        <v>1826.891177491326</v>
      </c>
      <c r="O1432" t="b">
        <v>0</v>
      </c>
      <c r="P1432" t="n">
        <v>2.463037724926797</v>
      </c>
      <c r="Q1432" t="n">
        <v>0</v>
      </c>
      <c r="R1432" t="n">
        <v>0.8351376037268921</v>
      </c>
      <c r="S1432" t="n">
        <v>46.63088476219813</v>
      </c>
      <c r="T1432" t="n">
        <v>15.41600094160802</v>
      </c>
      <c r="U1432" t="n">
        <v>2.949259755440569</v>
      </c>
      <c r="V1432" t="n">
        <v>2.541518856181986</v>
      </c>
      <c r="W1432" t="n">
        <v>0</v>
      </c>
      <c r="X1432" t="n">
        <v>0</v>
      </c>
      <c r="Y1432" t="n">
        <v>-21.42817949427903</v>
      </c>
      <c r="Z1432" t="n">
        <v>94.86055226114694</v>
      </c>
      <c r="AA1432" t="n">
        <v>1826.891177491326</v>
      </c>
      <c r="AB1432" t="b">
        <v>0</v>
      </c>
      <c r="AC1432" t="b">
        <v>1</v>
      </c>
      <c r="AD1432" t="n">
        <v>89.7019908215633</v>
      </c>
      <c r="AE1432" t="n">
        <v>-0</v>
      </c>
      <c r="AF1432" t="n">
        <v>0</v>
      </c>
      <c r="AG1432" t="n">
        <v>0.01763234843876926</v>
      </c>
      <c r="AH1432" t="b">
        <v>0</v>
      </c>
      <c r="AI1432" t="b">
        <v>0</v>
      </c>
      <c r="AJ1432" t="n">
        <v>1826.891177491326</v>
      </c>
      <c r="AK1432" t="n">
        <v>0</v>
      </c>
      <c r="AL1432" t="n">
        <v>2.949259755440569</v>
      </c>
      <c r="AM1432" t="n">
        <v>0</v>
      </c>
      <c r="AN1432" t="n">
        <v>2.949268610391722</v>
      </c>
      <c r="AO1432" t="n">
        <v>0</v>
      </c>
      <c r="AP1432" t="n">
        <v>1</v>
      </c>
      <c r="AQ1432" t="n">
        <v>0</v>
      </c>
      <c r="AR1432" t="n">
        <v>0</v>
      </c>
      <c r="AS1432" t="n">
        <v>0</v>
      </c>
      <c r="AT1432" t="n">
        <v>1.099850505675639</v>
      </c>
      <c r="AU1432" t="n">
        <v>0.3457743271707536</v>
      </c>
      <c r="AV1432" t="n">
        <v>1.099850505675639</v>
      </c>
    </row>
    <row r="1433" spans="1:48">
      <c r="A1433" t="n">
        <v>1430</v>
      </c>
      <c r="B1433" t="n">
        <v>0</v>
      </c>
      <c r="C1433" t="n">
        <v>0</v>
      </c>
      <c r="D1433" t="n">
        <v>0</v>
      </c>
      <c r="E1433" t="n">
        <v>41.9</v>
      </c>
      <c r="F1433" t="n">
        <v>-0.3244149669482619</v>
      </c>
      <c r="G1433" t="n">
        <v>345.1763411557391</v>
      </c>
      <c r="H1433" t="n">
        <v>1361.375489518235</v>
      </c>
      <c r="I1433" t="n">
        <v>-3.991890163256147</v>
      </c>
      <c r="J1433" t="n">
        <v>-3.991890163256147</v>
      </c>
      <c r="K1433" t="n">
        <v>-110.4355616555093</v>
      </c>
      <c r="L1433" t="n">
        <v>3</v>
      </c>
      <c r="M1433" t="n">
        <v>-28.00090305667071</v>
      </c>
      <c r="N1433" t="n">
        <v>1801.099772632625</v>
      </c>
      <c r="O1433" t="b">
        <v>0</v>
      </c>
      <c r="P1433" t="n">
        <v>-3.991890163256147</v>
      </c>
      <c r="Q1433" t="n">
        <v>0</v>
      </c>
      <c r="R1433" t="n">
        <v>0.9013225137948138</v>
      </c>
      <c r="S1433" t="n">
        <v>46.64477381088454</v>
      </c>
      <c r="T1433" t="n">
        <v>-19.07622398455278</v>
      </c>
      <c r="U1433" t="n">
        <v>-3.597980476738821</v>
      </c>
      <c r="V1433" t="n">
        <v>8.924679072117932</v>
      </c>
      <c r="W1433" t="n">
        <v>-61.84326743147174</v>
      </c>
      <c r="X1433" t="n">
        <v>2</v>
      </c>
      <c r="Y1433" t="n">
        <v>40.41508793719271</v>
      </c>
      <c r="Z1433" t="n">
        <v>94.82706405249705</v>
      </c>
      <c r="AA1433" t="n">
        <v>1801.099772632625</v>
      </c>
      <c r="AB1433" t="b">
        <v>0</v>
      </c>
      <c r="AC1433" t="b">
        <v>1</v>
      </c>
      <c r="AD1433" t="n">
        <v>89.70528715983464</v>
      </c>
      <c r="AE1433" t="n">
        <v>1.29213112207078</v>
      </c>
      <c r="AF1433" t="n">
        <v>0</v>
      </c>
      <c r="AG1433" t="n">
        <v>-0.02432209850711309</v>
      </c>
      <c r="AH1433" t="b">
        <v>0</v>
      </c>
      <c r="AI1433" t="b">
        <v>0</v>
      </c>
      <c r="AJ1433" t="n">
        <v>1801.099772632625</v>
      </c>
      <c r="AK1433" t="n">
        <v>0</v>
      </c>
      <c r="AL1433" t="n">
        <v>-3.597980476738821</v>
      </c>
      <c r="AM1433" t="n">
        <v>0</v>
      </c>
      <c r="AN1433" t="n">
        <v>-2.300748902804215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</row>
    <row r="1434" spans="1:48">
      <c r="A1434" t="n">
        <v>1431</v>
      </c>
      <c r="B1434" t="n">
        <v>0</v>
      </c>
      <c r="C1434" t="n">
        <v>0</v>
      </c>
      <c r="D1434" t="n">
        <v>0</v>
      </c>
      <c r="E1434" t="n">
        <v>40.1</v>
      </c>
      <c r="F1434" t="n">
        <v>-0.7015210913175682</v>
      </c>
      <c r="G1434" t="n">
        <v>330.3477632540606</v>
      </c>
      <c r="H1434" t="n">
        <v>1302.891578274015</v>
      </c>
      <c r="I1434" t="n">
        <v>-11.0133067179952</v>
      </c>
      <c r="J1434" t="n">
        <v>-11.0133067179952</v>
      </c>
      <c r="K1434" t="n">
        <v>-318.3594500577389</v>
      </c>
      <c r="L1434" t="n">
        <v>3</v>
      </c>
      <c r="M1434" t="n">
        <v>-80.71994169820965</v>
      </c>
      <c r="N1434" t="n">
        <v>1723.725558056522</v>
      </c>
      <c r="O1434" t="b">
        <v>0</v>
      </c>
      <c r="P1434" t="n">
        <v>-11.0133067179952</v>
      </c>
      <c r="Q1434" t="n">
        <v>0</v>
      </c>
      <c r="R1434" t="n">
        <v>0.9443076398431284</v>
      </c>
      <c r="S1434" t="n">
        <v>46.65824718872496</v>
      </c>
      <c r="T1434" t="n">
        <v>-57.61485837740839</v>
      </c>
      <c r="U1434" t="n">
        <v>-10.39994967373852</v>
      </c>
      <c r="V1434" t="n">
        <v>23.10508332080128</v>
      </c>
      <c r="W1434" t="n">
        <v>-86.15060768619995</v>
      </c>
      <c r="X1434" t="n">
        <v>2</v>
      </c>
      <c r="Y1434" t="n">
        <v>64.72242819192091</v>
      </c>
      <c r="Z1434" t="n">
        <v>94.74898564625995</v>
      </c>
      <c r="AA1434" t="n">
        <v>1723.725558056522</v>
      </c>
      <c r="AB1434" t="b">
        <v>0</v>
      </c>
      <c r="AC1434" t="b">
        <v>1</v>
      </c>
      <c r="AD1434" t="n">
        <v>89.72354020082928</v>
      </c>
      <c r="AE1434" t="n">
        <v>1.8</v>
      </c>
      <c r="AF1434" t="n">
        <v>0</v>
      </c>
      <c r="AG1434" t="n">
        <v>-0.06830184084082802</v>
      </c>
      <c r="AH1434" t="b">
        <v>0</v>
      </c>
      <c r="AI1434" t="b">
        <v>0</v>
      </c>
      <c r="AJ1434" t="n">
        <v>1723.725558056522</v>
      </c>
      <c r="AK1434" t="n">
        <v>0</v>
      </c>
      <c r="AL1434" t="n">
        <v>-10.39994967373852</v>
      </c>
      <c r="AM1434" t="n">
        <v>5.488775740975113</v>
      </c>
      <c r="AN1434" t="n">
        <v>-3.086300374976105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</row>
    <row r="1435" spans="1:48">
      <c r="A1435" t="n">
        <v>1432</v>
      </c>
      <c r="B1435" t="n">
        <v>0</v>
      </c>
      <c r="C1435" t="n">
        <v>0</v>
      </c>
      <c r="D1435" t="n">
        <v>0</v>
      </c>
      <c r="E1435" t="n">
        <v>36.6</v>
      </c>
      <c r="F1435" t="n">
        <v>-1.286167334448133</v>
      </c>
      <c r="G1435" t="n">
        <v>301.5144173341301</v>
      </c>
      <c r="H1435" t="n">
        <v>1189.172861965809</v>
      </c>
      <c r="I1435" t="n">
        <v>-20.24409892512845</v>
      </c>
      <c r="J1435" t="n">
        <v>-20.24409892512845</v>
      </c>
      <c r="K1435" t="n">
        <v>-641.1531045571945</v>
      </c>
      <c r="L1435" t="n">
        <v>3</v>
      </c>
      <c r="M1435" t="n">
        <v>-162.5641745834672</v>
      </c>
      <c r="N1435" t="n">
        <v>1573.275696380766</v>
      </c>
      <c r="O1435" t="b">
        <v>0</v>
      </c>
      <c r="P1435" t="n">
        <v>-20.24409892512845</v>
      </c>
      <c r="Q1435" t="n">
        <v>0</v>
      </c>
      <c r="R1435" t="n">
        <v>0.9558659536450095</v>
      </c>
      <c r="S1435" t="n">
        <v>46.67922659464265</v>
      </c>
      <c r="T1435" t="n">
        <v>-117.4524261275432</v>
      </c>
      <c r="U1435" t="n">
        <v>-19.35064492475182</v>
      </c>
      <c r="V1435" t="n">
        <v>45.11174845592397</v>
      </c>
      <c r="W1435" t="n">
        <v>-86.15060768619995</v>
      </c>
      <c r="X1435" t="n">
        <v>2</v>
      </c>
      <c r="Y1435" t="n">
        <v>64.72242819192091</v>
      </c>
      <c r="Z1435" t="n">
        <v>94.67336284312533</v>
      </c>
      <c r="AA1435" t="n">
        <v>1573.275696380766</v>
      </c>
      <c r="AB1435" t="b">
        <v>0</v>
      </c>
      <c r="AC1435" t="b">
        <v>1</v>
      </c>
      <c r="AD1435" t="n">
        <v>89.74601326617369</v>
      </c>
      <c r="AE1435" t="n">
        <v>1.8</v>
      </c>
      <c r="AF1435" t="n">
        <v>0</v>
      </c>
      <c r="AG1435" t="n">
        <v>-0.1048706959716534</v>
      </c>
      <c r="AH1435" t="b">
        <v>0</v>
      </c>
      <c r="AI1435" t="b">
        <v>0</v>
      </c>
      <c r="AJ1435" t="n">
        <v>1573.275696380766</v>
      </c>
      <c r="AK1435" t="n">
        <v>0</v>
      </c>
      <c r="AL1435" t="n">
        <v>-19.35064492475182</v>
      </c>
      <c r="AM1435" t="n">
        <v>14.71123340199059</v>
      </c>
      <c r="AN1435" t="n">
        <v>-2.770838781036479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</row>
    <row r="1436" spans="1:48">
      <c r="A1436" t="n">
        <v>1433</v>
      </c>
      <c r="B1436" t="n">
        <v>0</v>
      </c>
      <c r="C1436" t="n">
        <v>0</v>
      </c>
      <c r="D1436" t="n">
        <v>0</v>
      </c>
      <c r="E1436" t="n">
        <v>31.3</v>
      </c>
      <c r="F1436" t="n">
        <v>-1.487142904223239</v>
      </c>
      <c r="G1436" t="n">
        <v>257.8524935125211</v>
      </c>
      <c r="H1436" t="n">
        <v>1016.970234413383</v>
      </c>
      <c r="I1436" t="n">
        <v>-20.38726260570346</v>
      </c>
      <c r="J1436" t="n">
        <v>-20.38726260570346</v>
      </c>
      <c r="K1436" t="n">
        <v>-755.0208824300623</v>
      </c>
      <c r="L1436" t="n">
        <v>3</v>
      </c>
      <c r="M1436" t="n">
        <v>-191.4353150177643</v>
      </c>
      <c r="N1436" t="n">
        <v>1345.451620128906</v>
      </c>
      <c r="O1436" t="b">
        <v>0</v>
      </c>
      <c r="P1436" t="n">
        <v>-20.38726260570346</v>
      </c>
      <c r="Q1436" t="n">
        <v>0</v>
      </c>
      <c r="R1436" t="n">
        <v>0.9578851009883269</v>
      </c>
      <c r="S1436" t="n">
        <v>46.70978650149983</v>
      </c>
      <c r="T1436" t="n">
        <v>-138.603957716193</v>
      </c>
      <c r="U1436" t="n">
        <v>-19.5286550999398</v>
      </c>
      <c r="V1436" t="n">
        <v>52.8313573015713</v>
      </c>
      <c r="W1436" t="n">
        <v>-86.15060768619995</v>
      </c>
      <c r="X1436" t="n">
        <v>2</v>
      </c>
      <c r="Y1436" t="n">
        <v>64.72242819192091</v>
      </c>
      <c r="Z1436" t="n">
        <v>94.57558520713616</v>
      </c>
      <c r="AA1436" t="n">
        <v>1345.451620128906</v>
      </c>
      <c r="AB1436" t="b">
        <v>0</v>
      </c>
      <c r="AC1436" t="b">
        <v>1</v>
      </c>
      <c r="AD1436" t="n">
        <v>89.7684863315181</v>
      </c>
      <c r="AE1436" t="n">
        <v>1.8</v>
      </c>
      <c r="AF1436" t="n">
        <v>0</v>
      </c>
      <c r="AG1436" t="n">
        <v>-0.08925174835187788</v>
      </c>
      <c r="AH1436" t="b">
        <v>0</v>
      </c>
      <c r="AI1436" t="b">
        <v>0</v>
      </c>
      <c r="AJ1436" t="n">
        <v>1345.451620128906</v>
      </c>
      <c r="AK1436" t="n">
        <v>0</v>
      </c>
      <c r="AL1436" t="n">
        <v>-19.5286550999398</v>
      </c>
      <c r="AM1436" t="n">
        <v>15.38628491353048</v>
      </c>
      <c r="AN1436" t="n">
        <v>-2.316765549483403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</row>
    <row r="1437" spans="1:48">
      <c r="A1437" t="n">
        <v>1434</v>
      </c>
      <c r="B1437" t="n">
        <v>0</v>
      </c>
      <c r="C1437" t="n">
        <v>0</v>
      </c>
      <c r="D1437" t="n">
        <v>0</v>
      </c>
      <c r="E1437" t="n">
        <v>26</v>
      </c>
      <c r="F1437" t="n">
        <v>-1.598594381992248</v>
      </c>
      <c r="G1437" t="n">
        <v>214.1905696909121</v>
      </c>
      <c r="H1437" t="n">
        <v>844.7676068609574</v>
      </c>
      <c r="I1437" t="n">
        <v>-18.37829277696985</v>
      </c>
      <c r="J1437" t="n">
        <v>-18.37829277696985</v>
      </c>
      <c r="K1437" t="n">
        <v>-819.3627231859216</v>
      </c>
      <c r="L1437" t="n">
        <v>2</v>
      </c>
      <c r="M1437" t="n">
        <v>-207.7491691647874</v>
      </c>
      <c r="N1437" t="n">
        <v>1804.423608255005</v>
      </c>
      <c r="O1437" t="b">
        <v>1</v>
      </c>
      <c r="P1437" t="n">
        <v>-18.37829277696985</v>
      </c>
      <c r="Q1437" t="n">
        <v>0</v>
      </c>
      <c r="R1437" t="n">
        <v>0.9589348418270026</v>
      </c>
      <c r="S1437" t="n">
        <v>46.73915451081196</v>
      </c>
      <c r="T1437" t="n">
        <v>-93.26681492168851</v>
      </c>
      <c r="U1437" t="n">
        <v>-17.62358527713393</v>
      </c>
      <c r="V1437" t="n">
        <v>114.4823542430989</v>
      </c>
      <c r="W1437" t="n">
        <v>-86.15060768619995</v>
      </c>
      <c r="X1437" t="n">
        <v>2</v>
      </c>
      <c r="Y1437" t="n">
        <v>64.72242819192091</v>
      </c>
      <c r="Z1437" t="n">
        <v>94.48418156150798</v>
      </c>
      <c r="AA1437" t="n">
        <v>1804.423608255005</v>
      </c>
      <c r="AB1437" t="b">
        <v>0</v>
      </c>
      <c r="AC1437" t="b">
        <v>1</v>
      </c>
      <c r="AD1437" t="n">
        <v>89.79095939686252</v>
      </c>
      <c r="AE1437" t="n">
        <v>1.8</v>
      </c>
      <c r="AF1437" t="n">
        <v>0</v>
      </c>
      <c r="AG1437" t="n">
        <v>-0.06552665708184546</v>
      </c>
      <c r="AH1437" t="b">
        <v>0</v>
      </c>
      <c r="AI1437" t="b">
        <v>0</v>
      </c>
      <c r="AJ1437" t="n">
        <v>1804.423608255005</v>
      </c>
      <c r="AK1437" t="n">
        <v>0</v>
      </c>
      <c r="AL1437" t="n">
        <v>-17.62358527713393</v>
      </c>
      <c r="AM1437" t="n">
        <v>12.55906080339044</v>
      </c>
      <c r="AN1437" t="n">
        <v>-3.261126375436451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</row>
    <row r="1438" spans="1:48">
      <c r="A1438" t="n">
        <v>1435</v>
      </c>
      <c r="B1438" t="n">
        <v>0</v>
      </c>
      <c r="C1438" t="n">
        <v>0</v>
      </c>
      <c r="D1438" t="n">
        <v>0</v>
      </c>
      <c r="E1438" t="n">
        <v>20.6</v>
      </c>
      <c r="F1438" t="n">
        <v>-1.035146234474439</v>
      </c>
      <c r="G1438" t="n">
        <v>169.7048359858765</v>
      </c>
      <c r="H1438" t="n">
        <v>669.315873128297</v>
      </c>
      <c r="I1438" t="n">
        <v>-9.13268739077771</v>
      </c>
      <c r="J1438" t="n">
        <v>-9.13268739077771</v>
      </c>
      <c r="K1438" t="n">
        <v>-513.896613556586</v>
      </c>
      <c r="L1438" t="n">
        <v>2</v>
      </c>
      <c r="M1438" t="n">
        <v>-130.2983300092764</v>
      </c>
      <c r="N1438" t="n">
        <v>1429.658705002042</v>
      </c>
      <c r="O1438" t="b">
        <v>0</v>
      </c>
      <c r="P1438" t="n">
        <v>-9.13268739077771</v>
      </c>
      <c r="Q1438" t="n">
        <v>0</v>
      </c>
      <c r="R1438" t="n">
        <v>0.9549058979630297</v>
      </c>
      <c r="S1438" t="n">
        <v>46.764968700339</v>
      </c>
      <c r="T1438" t="n">
        <v>-58.25030141413448</v>
      </c>
      <c r="U1438" t="n">
        <v>-8.720857053706228</v>
      </c>
      <c r="V1438" t="n">
        <v>72.0480285951419</v>
      </c>
      <c r="W1438" t="n">
        <v>-86.15060768619995</v>
      </c>
      <c r="X1438" t="n">
        <v>2</v>
      </c>
      <c r="Y1438" t="n">
        <v>64.72242819192091</v>
      </c>
      <c r="Z1438" t="n">
        <v>94.39030573584957</v>
      </c>
      <c r="AA1438" t="n">
        <v>1429.658705002042</v>
      </c>
      <c r="AB1438" t="b">
        <v>0</v>
      </c>
      <c r="AC1438" t="b">
        <v>1</v>
      </c>
      <c r="AD1438" t="n">
        <v>89.81343246220693</v>
      </c>
      <c r="AE1438" t="n">
        <v>1.8</v>
      </c>
      <c r="AF1438" t="n">
        <v>0</v>
      </c>
      <c r="AG1438" t="n">
        <v>-0.03048118064998906</v>
      </c>
      <c r="AH1438" t="b">
        <v>0</v>
      </c>
      <c r="AI1438" t="b">
        <v>0</v>
      </c>
      <c r="AJ1438" t="n">
        <v>1429.658705002042</v>
      </c>
      <c r="AK1438" t="n">
        <v>0</v>
      </c>
      <c r="AL1438" t="n">
        <v>-8.720857053706228</v>
      </c>
      <c r="AM1438" t="n">
        <v>4.329472553755107</v>
      </c>
      <c r="AN1438" t="n">
        <v>-2.481492226135865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</row>
    <row r="1439" spans="1:48">
      <c r="A1439" t="n">
        <v>1436</v>
      </c>
      <c r="B1439" t="n">
        <v>0</v>
      </c>
      <c r="C1439" t="n">
        <v>0</v>
      </c>
      <c r="D1439" t="n">
        <v>0</v>
      </c>
      <c r="E1439" t="n">
        <v>19.1</v>
      </c>
      <c r="F1439" t="n">
        <v>-0.01082068010999437</v>
      </c>
      <c r="G1439" t="n">
        <v>157.3476877344777</v>
      </c>
      <c r="H1439" t="n">
        <v>620.5792804247802</v>
      </c>
      <c r="I1439" t="n">
        <v>0.756960497119037</v>
      </c>
      <c r="J1439" t="n">
        <v>0.756960497119037</v>
      </c>
      <c r="K1439" t="n">
        <v>45.93928512445313</v>
      </c>
      <c r="L1439" t="n">
        <v>2</v>
      </c>
      <c r="M1439" t="n">
        <v>11.64789176583497</v>
      </c>
      <c r="N1439" t="n">
        <v>1325.557342987331</v>
      </c>
      <c r="O1439" t="b">
        <v>0</v>
      </c>
      <c r="P1439" t="n">
        <v>0.756960497119037</v>
      </c>
      <c r="Q1439" t="n">
        <v>0</v>
      </c>
      <c r="R1439" t="n">
        <v>0.7254358496213662</v>
      </c>
      <c r="S1439" t="n">
        <v>46.77905504024745</v>
      </c>
      <c r="T1439" t="n">
        <v>7.517043515315494</v>
      </c>
      <c r="U1439" t="n">
        <v>1.043456147796011</v>
      </c>
      <c r="V1439" t="n">
        <v>2.063910666141818</v>
      </c>
      <c r="W1439" t="n">
        <v>0</v>
      </c>
      <c r="X1439" t="n">
        <v>0</v>
      </c>
      <c r="Y1439" t="n">
        <v>-21.42817949427903</v>
      </c>
      <c r="Z1439" t="n">
        <v>94.33193165355151</v>
      </c>
      <c r="AA1439" t="n">
        <v>1325.557342987331</v>
      </c>
      <c r="AB1439" t="b">
        <v>0</v>
      </c>
      <c r="AC1439" t="b">
        <v>1</v>
      </c>
      <c r="AD1439" t="n">
        <v>89.82094882482805</v>
      </c>
      <c r="AE1439" t="n">
        <v>-0</v>
      </c>
      <c r="AF1439" t="n">
        <v>0</v>
      </c>
      <c r="AG1439" t="n">
        <v>-0.01273840153391076</v>
      </c>
      <c r="AH1439" t="b">
        <v>0</v>
      </c>
      <c r="AI1439" t="b">
        <v>0</v>
      </c>
      <c r="AJ1439" t="n">
        <v>1325.557342987331</v>
      </c>
      <c r="AK1439" t="n">
        <v>0</v>
      </c>
      <c r="AL1439" t="n">
        <v>1.043456147796011</v>
      </c>
      <c r="AM1439" t="n">
        <v>0</v>
      </c>
      <c r="AN1439" t="n">
        <v>1.045325770601942</v>
      </c>
      <c r="AO1439" t="n">
        <v>0</v>
      </c>
      <c r="AP1439" t="n">
        <v>1</v>
      </c>
      <c r="AQ1439" t="n">
        <v>0</v>
      </c>
      <c r="AR1439" t="n">
        <v>0</v>
      </c>
      <c r="AS1439" t="n">
        <v>0</v>
      </c>
      <c r="AT1439" t="n">
        <v>0.6210728217563051</v>
      </c>
      <c r="AU1439" t="n">
        <v>0.1952547514036065</v>
      </c>
      <c r="AV1439" t="n">
        <v>0.6210728217563051</v>
      </c>
    </row>
    <row r="1440" spans="1:48">
      <c r="A1440" t="n">
        <v>1437</v>
      </c>
      <c r="B1440" t="n">
        <v>0</v>
      </c>
      <c r="C1440" t="n">
        <v>0</v>
      </c>
      <c r="D1440" t="n">
        <v>0</v>
      </c>
      <c r="E1440" t="n">
        <v>19.7</v>
      </c>
      <c r="F1440" t="n">
        <v>0.3284289549144179</v>
      </c>
      <c r="G1440" t="n">
        <v>162.2905470350372</v>
      </c>
      <c r="H1440" t="n">
        <v>640.0739175061868</v>
      </c>
      <c r="I1440" t="n">
        <v>3.940425267331374</v>
      </c>
      <c r="J1440" t="n">
        <v>3.940425267331374</v>
      </c>
      <c r="K1440" t="n">
        <v>231.8575557125692</v>
      </c>
      <c r="L1440" t="n">
        <v>2</v>
      </c>
      <c r="M1440" t="n">
        <v>58.78741270602668</v>
      </c>
      <c r="N1440" t="n">
        <v>1367.197887793215</v>
      </c>
      <c r="O1440" t="b">
        <v>0</v>
      </c>
      <c r="P1440" t="n">
        <v>3.940425267331374</v>
      </c>
      <c r="Q1440" t="n">
        <v>0</v>
      </c>
      <c r="R1440" t="n">
        <v>0.9063835702798342</v>
      </c>
      <c r="S1440" t="n">
        <v>46.78616384973595</v>
      </c>
      <c r="T1440" t="n">
        <v>30.36484537253162</v>
      </c>
      <c r="U1440" t="n">
        <v>4.347414711097222</v>
      </c>
      <c r="V1440" t="n">
        <v>2.842648412781305</v>
      </c>
      <c r="W1440" t="n">
        <v>0</v>
      </c>
      <c r="X1440" t="n">
        <v>0</v>
      </c>
      <c r="Y1440" t="n">
        <v>-21.42817949427903</v>
      </c>
      <c r="Z1440" t="n">
        <v>94.37353809872249</v>
      </c>
      <c r="AA1440" t="n">
        <v>1367.197887793215</v>
      </c>
      <c r="AB1440" t="b">
        <v>0</v>
      </c>
      <c r="AC1440" t="b">
        <v>1</v>
      </c>
      <c r="AD1440" t="n">
        <v>89.81350848472587</v>
      </c>
      <c r="AE1440" t="n">
        <v>-0</v>
      </c>
      <c r="AF1440" t="n">
        <v>0</v>
      </c>
      <c r="AG1440" t="n">
        <v>-0.006018734193431741</v>
      </c>
      <c r="AH1440" t="b">
        <v>0</v>
      </c>
      <c r="AI1440" t="b">
        <v>0</v>
      </c>
      <c r="AJ1440" t="n">
        <v>1367.197887793215</v>
      </c>
      <c r="AK1440" t="n">
        <v>0</v>
      </c>
      <c r="AL1440" t="n">
        <v>4.347414711097222</v>
      </c>
      <c r="AM1440" t="n">
        <v>0</v>
      </c>
      <c r="AN1440" t="n">
        <v>4.356647416311694</v>
      </c>
      <c r="AO1440" t="n">
        <v>0</v>
      </c>
      <c r="AP1440" t="n">
        <v>1</v>
      </c>
      <c r="AQ1440" t="n">
        <v>0</v>
      </c>
      <c r="AR1440" t="n">
        <v>0</v>
      </c>
      <c r="AS1440" t="n">
        <v>0</v>
      </c>
      <c r="AT1440" t="n">
        <v>1.258216649688249</v>
      </c>
      <c r="AU1440" t="n">
        <v>0.3955619543164524</v>
      </c>
      <c r="AV1440" t="n">
        <v>1.258216649688249</v>
      </c>
    </row>
    <row r="1441" spans="1:48">
      <c r="A1441" t="n">
        <v>1438</v>
      </c>
      <c r="B1441" t="n">
        <v>0</v>
      </c>
      <c r="C1441" t="n">
        <v>0</v>
      </c>
      <c r="D1441" t="n">
        <v>0</v>
      </c>
      <c r="E1441" t="n">
        <v>21.1</v>
      </c>
      <c r="F1441" t="n">
        <v>0.3637715271189919</v>
      </c>
      <c r="G1441" t="n">
        <v>173.8238854030095</v>
      </c>
      <c r="H1441" t="n">
        <v>685.5614040294693</v>
      </c>
      <c r="I1441" t="n">
        <v>4.584609529097816</v>
      </c>
      <c r="J1441" t="n">
        <v>4.584609529097816</v>
      </c>
      <c r="K1441" t="n">
        <v>251.8629474920797</v>
      </c>
      <c r="L1441" t="n">
        <v>2</v>
      </c>
      <c r="M1441" t="n">
        <v>63.85977370488835</v>
      </c>
      <c r="N1441" t="n">
        <v>1464.359159006946</v>
      </c>
      <c r="O1441" t="b">
        <v>0</v>
      </c>
      <c r="P1441" t="n">
        <v>4.584609529097816</v>
      </c>
      <c r="Q1441" t="n">
        <v>0</v>
      </c>
      <c r="R1441" t="n">
        <v>0.9097268602976163</v>
      </c>
      <c r="S1441" t="n">
        <v>46.79878139868015</v>
      </c>
      <c r="T1441" t="n">
        <v>32.8635979728391</v>
      </c>
      <c r="U1441" t="n">
        <v>5.039545086750506</v>
      </c>
      <c r="V1441" t="n">
        <v>2.96670017092508</v>
      </c>
      <c r="W1441" t="n">
        <v>0</v>
      </c>
      <c r="X1441" t="n">
        <v>0</v>
      </c>
      <c r="Y1441" t="n">
        <v>-21.42817949427903</v>
      </c>
      <c r="Z1441" t="n">
        <v>94.434617485864</v>
      </c>
      <c r="AA1441" t="n">
        <v>1464.359159006946</v>
      </c>
      <c r="AB1441" t="b">
        <v>0</v>
      </c>
      <c r="AC1441" t="b">
        <v>1</v>
      </c>
      <c r="AD1441" t="n">
        <v>89.80606814462369</v>
      </c>
      <c r="AE1441" t="n">
        <v>-0</v>
      </c>
      <c r="AF1441" t="n">
        <v>0</v>
      </c>
      <c r="AG1441" t="n">
        <v>0.0005875516470290054</v>
      </c>
      <c r="AH1441" t="b">
        <v>0</v>
      </c>
      <c r="AI1441" t="b">
        <v>0</v>
      </c>
      <c r="AJ1441" t="n">
        <v>1464.359159006946</v>
      </c>
      <c r="AK1441" t="n">
        <v>0</v>
      </c>
      <c r="AL1441" t="n">
        <v>5.039545086750506</v>
      </c>
      <c r="AM1441" t="n">
        <v>0</v>
      </c>
      <c r="AN1441" t="n">
        <v>5.051755339396645</v>
      </c>
      <c r="AO1441" t="n">
        <v>0</v>
      </c>
      <c r="AP1441" t="n">
        <v>1</v>
      </c>
      <c r="AQ1441" t="n">
        <v>0</v>
      </c>
      <c r="AR1441" t="n">
        <v>0</v>
      </c>
      <c r="AS1441" t="n">
        <v>0</v>
      </c>
      <c r="AT1441" t="n">
        <v>1.405402247591552</v>
      </c>
      <c r="AU1441" t="n">
        <v>0.4418346075739749</v>
      </c>
      <c r="AV1441" t="n">
        <v>1.405402247591552</v>
      </c>
    </row>
    <row r="1442" spans="1:48">
      <c r="A1442" t="n">
        <v>1439</v>
      </c>
      <c r="B1442" t="n">
        <v>0</v>
      </c>
      <c r="C1442" t="n">
        <v>0</v>
      </c>
      <c r="D1442" t="n">
        <v>0</v>
      </c>
      <c r="E1442" t="n">
        <v>22</v>
      </c>
      <c r="F1442" t="n">
        <v>0.1331516032762803</v>
      </c>
      <c r="G1442" t="n">
        <v>181.2381743538487</v>
      </c>
      <c r="H1442" t="n">
        <v>714.8033596515793</v>
      </c>
      <c r="I1442" t="n">
        <v>2.393472459693568</v>
      </c>
      <c r="J1442" t="n">
        <v>2.393472459693568</v>
      </c>
      <c r="K1442" t="n">
        <v>126.1101777722004</v>
      </c>
      <c r="L1442" t="n">
        <v>2</v>
      </c>
      <c r="M1442" t="n">
        <v>31.97519720390477</v>
      </c>
      <c r="N1442" t="n">
        <v>1526.819976215774</v>
      </c>
      <c r="O1442" t="b">
        <v>0</v>
      </c>
      <c r="P1442" t="n">
        <v>2.393472459693568</v>
      </c>
      <c r="Q1442" t="n">
        <v>0</v>
      </c>
      <c r="R1442" t="n">
        <v>0.8579104271291371</v>
      </c>
      <c r="S1442" t="n">
        <v>46.81293740437825</v>
      </c>
      <c r="T1442" t="n">
        <v>17.44897968242278</v>
      </c>
      <c r="U1442" t="n">
        <v>2.789886197913398</v>
      </c>
      <c r="V1442" t="n">
        <v>2.479318070107816</v>
      </c>
      <c r="W1442" t="n">
        <v>0</v>
      </c>
      <c r="X1442" t="n">
        <v>0</v>
      </c>
      <c r="Y1442" t="n">
        <v>-21.42817949427903</v>
      </c>
      <c r="Z1442" t="n">
        <v>94.50913583159249</v>
      </c>
      <c r="AA1442" t="n">
        <v>1526.819976215774</v>
      </c>
      <c r="AB1442" t="b">
        <v>0</v>
      </c>
      <c r="AC1442" t="b">
        <v>1</v>
      </c>
      <c r="AD1442" t="n">
        <v>89.79862780452152</v>
      </c>
      <c r="AE1442" t="n">
        <v>-0</v>
      </c>
      <c r="AF1442" t="n">
        <v>0</v>
      </c>
      <c r="AG1442" t="n">
        <v>0.004748155793248554</v>
      </c>
      <c r="AH1442" t="b">
        <v>0</v>
      </c>
      <c r="AI1442" t="b">
        <v>0</v>
      </c>
      <c r="AJ1442" t="n">
        <v>1526.819976215774</v>
      </c>
      <c r="AK1442" t="n">
        <v>0</v>
      </c>
      <c r="AL1442" t="n">
        <v>2.789886197913398</v>
      </c>
      <c r="AM1442" t="n">
        <v>0</v>
      </c>
      <c r="AN1442" t="n">
        <v>2.792194374217016</v>
      </c>
      <c r="AO1442" t="n">
        <v>0</v>
      </c>
      <c r="AP1442" t="n">
        <v>1</v>
      </c>
      <c r="AQ1442" t="n">
        <v>0</v>
      </c>
      <c r="AR1442" t="n">
        <v>0</v>
      </c>
      <c r="AS1442" t="n">
        <v>0</v>
      </c>
      <c r="AT1442" t="n">
        <v>0.9966324901254655</v>
      </c>
      <c r="AU1442" t="n">
        <v>0.3133243353813358</v>
      </c>
      <c r="AV1442" t="n">
        <v>0.9966324901254655</v>
      </c>
    </row>
    <row r="1443" spans="1:48">
      <c r="A1443" t="n">
        <v>1440</v>
      </c>
      <c r="B1443" t="n">
        <v>0</v>
      </c>
      <c r="C1443" t="n">
        <v>0</v>
      </c>
      <c r="D1443" t="n">
        <v>0</v>
      </c>
      <c r="E1443" t="n">
        <v>22.1</v>
      </c>
      <c r="F1443" t="n">
        <v>-0.06304460689078173</v>
      </c>
      <c r="G1443" t="n">
        <v>182.0619842372753</v>
      </c>
      <c r="H1443" t="n">
        <v>718.0524658318138</v>
      </c>
      <c r="I1443" t="n">
        <v>0.3583945774373537</v>
      </c>
      <c r="J1443" t="n">
        <v>0.3583945774373537</v>
      </c>
      <c r="K1443" t="n">
        <v>18.79808203193498</v>
      </c>
      <c r="L1443" t="n">
        <v>2</v>
      </c>
      <c r="M1443" t="n">
        <v>4.766247979699539</v>
      </c>
      <c r="N1443" t="n">
        <v>1533.760067016754</v>
      </c>
      <c r="O1443" t="b">
        <v>0</v>
      </c>
      <c r="P1443" t="n">
        <v>0.3583945774373537</v>
      </c>
      <c r="Q1443" t="n">
        <v>0</v>
      </c>
      <c r="R1443" t="n">
        <v>0.5220083252456442</v>
      </c>
      <c r="S1443" t="n">
        <v>46.82456983502572</v>
      </c>
      <c r="T1443" t="n">
        <v>4.27462436074102</v>
      </c>
      <c r="U1443" t="n">
        <v>0.6865687003530108</v>
      </c>
      <c r="V1443" t="n">
        <v>2.043234857136368</v>
      </c>
      <c r="W1443" t="n">
        <v>0</v>
      </c>
      <c r="X1443" t="n">
        <v>0</v>
      </c>
      <c r="Y1443" t="n">
        <v>-21.42817949427903</v>
      </c>
      <c r="Z1443" t="n">
        <v>94.50114820570764</v>
      </c>
      <c r="AA1443" t="n">
        <v>1533.760067016754</v>
      </c>
      <c r="AB1443" t="b">
        <v>0</v>
      </c>
      <c r="AC1443" t="b">
        <v>1</v>
      </c>
      <c r="AD1443" t="n">
        <v>89.79118746441934</v>
      </c>
      <c r="AE1443" t="n">
        <v>-0</v>
      </c>
      <c r="AF1443" t="n">
        <v>0</v>
      </c>
      <c r="AG1443" t="n">
        <v>0.01318262972411971</v>
      </c>
      <c r="AH1443" t="b">
        <v>0</v>
      </c>
      <c r="AI1443" t="b">
        <v>0</v>
      </c>
      <c r="AJ1443" t="n">
        <v>1533.760067016754</v>
      </c>
      <c r="AK1443" t="n">
        <v>0</v>
      </c>
      <c r="AL1443" t="n">
        <v>0.6865687003530108</v>
      </c>
      <c r="AM1443" t="n">
        <v>0</v>
      </c>
      <c r="AN1443" t="n">
        <v>0.6873996438223132</v>
      </c>
      <c r="AO1443" t="n">
        <v>0</v>
      </c>
      <c r="AP1443" t="n">
        <v>1</v>
      </c>
      <c r="AQ1443" t="n">
        <v>0</v>
      </c>
      <c r="AR1443" t="n">
        <v>0</v>
      </c>
      <c r="AS1443" t="n">
        <v>0</v>
      </c>
      <c r="AT1443" t="n">
        <v>0.6126253009718854</v>
      </c>
      <c r="AU1443" t="n">
        <v>0.1925989942798696</v>
      </c>
      <c r="AV1443" t="n">
        <v>0.6126253009718854</v>
      </c>
    </row>
    <row r="1444" spans="1:48">
      <c r="A1444" t="n">
        <v>1441</v>
      </c>
      <c r="B1444" t="n">
        <v>0</v>
      </c>
      <c r="C1444" t="n">
        <v>0</v>
      </c>
      <c r="D1444" t="n">
        <v>0</v>
      </c>
      <c r="E1444" t="n">
        <v>21.4</v>
      </c>
      <c r="F1444" t="n">
        <v>-0.3809731757131574</v>
      </c>
      <c r="G1444" t="n">
        <v>176.2953150532892</v>
      </c>
      <c r="H1444" t="n">
        <v>695.3087225701726</v>
      </c>
      <c r="I1444" t="n">
        <v>-2.871330473706815</v>
      </c>
      <c r="J1444" t="n">
        <v>-2.871330473706815</v>
      </c>
      <c r="K1444" t="n">
        <v>-155.5298635143079</v>
      </c>
      <c r="L1444" t="n">
        <v>2</v>
      </c>
      <c r="M1444" t="n">
        <v>-39.43454957259329</v>
      </c>
      <c r="N1444" t="n">
        <v>1485.179431409889</v>
      </c>
      <c r="O1444" t="b">
        <v>0</v>
      </c>
      <c r="P1444" t="n">
        <v>-2.871330473706815</v>
      </c>
      <c r="Q1444" t="n">
        <v>0</v>
      </c>
      <c r="R1444" t="n">
        <v>0.9275071157074835</v>
      </c>
      <c r="S1444" t="n">
        <v>46.83042934895694</v>
      </c>
      <c r="T1444" t="n">
        <v>-17.12351373281825</v>
      </c>
      <c r="U1444" t="n">
        <v>-2.66317944591081</v>
      </c>
      <c r="V1444" t="n">
        <v>22.31103583977504</v>
      </c>
      <c r="W1444" t="n">
        <v>-74.92265986043765</v>
      </c>
      <c r="X1444" t="n">
        <v>2</v>
      </c>
      <c r="Y1444" t="n">
        <v>53.49448036615861</v>
      </c>
      <c r="Z1444" t="n">
        <v>94.44704890727387</v>
      </c>
      <c r="AA1444" t="n">
        <v>1485.179431409889</v>
      </c>
      <c r="AB1444" t="b">
        <v>0</v>
      </c>
      <c r="AC1444" t="b">
        <v>1</v>
      </c>
      <c r="AD1444" t="n">
        <v>89.79675453054293</v>
      </c>
      <c r="AE1444" t="n">
        <v>1.56540727187918</v>
      </c>
      <c r="AF1444" t="n">
        <v>0</v>
      </c>
      <c r="AG1444" t="n">
        <v>0.00513741978797988</v>
      </c>
      <c r="AH1444" t="b">
        <v>0</v>
      </c>
      <c r="AI1444" t="b">
        <v>0</v>
      </c>
      <c r="AJ1444" t="n">
        <v>1485.179431409889</v>
      </c>
      <c r="AK1444" t="n">
        <v>0</v>
      </c>
      <c r="AL1444" t="n">
        <v>-2.66317944591081</v>
      </c>
      <c r="AM1444" t="n">
        <v>0</v>
      </c>
      <c r="AN1444" t="n">
        <v>-1.083346072134018</v>
      </c>
      <c r="AO1444" t="n">
        <v>0</v>
      </c>
      <c r="AP1444" t="n">
        <v>1</v>
      </c>
      <c r="AQ1444" t="n">
        <v>0</v>
      </c>
      <c r="AR1444" t="n">
        <v>0</v>
      </c>
      <c r="AS1444" t="n">
        <v>0</v>
      </c>
      <c r="AT1444" t="n">
        <v>0.2749615058749203</v>
      </c>
      <c r="AU1444" t="n">
        <v>0.08644322951268125</v>
      </c>
      <c r="AV1444" t="n">
        <v>0.2749615058749203</v>
      </c>
    </row>
    <row r="1445" spans="1:48">
      <c r="A1445" t="n">
        <v>1442</v>
      </c>
      <c r="B1445" t="n">
        <v>0</v>
      </c>
      <c r="C1445" t="n">
        <v>0</v>
      </c>
      <c r="D1445" t="n">
        <v>0</v>
      </c>
      <c r="E1445" t="n">
        <v>19.6</v>
      </c>
      <c r="F1445" t="n">
        <v>-0.496396023589921</v>
      </c>
      <c r="G1445" t="n">
        <v>161.4667371516107</v>
      </c>
      <c r="H1445" t="n">
        <v>636.8248113259525</v>
      </c>
      <c r="I1445" t="n">
        <v>-3.712324112806942</v>
      </c>
      <c r="J1445" t="n">
        <v>-3.712324112806942</v>
      </c>
      <c r="K1445" t="n">
        <v>-219.5503829464355</v>
      </c>
      <c r="L1445" t="n">
        <v>2</v>
      </c>
      <c r="M1445" t="n">
        <v>-55.66693279574938</v>
      </c>
      <c r="N1445" t="n">
        <v>1360.257796992235</v>
      </c>
      <c r="O1445" t="b">
        <v>0</v>
      </c>
      <c r="P1445" t="n">
        <v>-3.712324112806942</v>
      </c>
      <c r="Q1445" t="n">
        <v>0</v>
      </c>
      <c r="R1445" t="n">
        <v>0.9393849171402694</v>
      </c>
      <c r="S1445" t="n">
        <v>46.83754899475738</v>
      </c>
      <c r="T1445" t="n">
        <v>-24.48159038005055</v>
      </c>
      <c r="U1445" t="n">
        <v>-3.487301279106973</v>
      </c>
      <c r="V1445" t="n">
        <v>31.18534241569883</v>
      </c>
      <c r="W1445" t="n">
        <v>-76.32793452966136</v>
      </c>
      <c r="X1445" t="n">
        <v>2</v>
      </c>
      <c r="Y1445" t="n">
        <v>54.89975503538233</v>
      </c>
      <c r="Z1445" t="n">
        <v>94.39130514913168</v>
      </c>
      <c r="AA1445" t="n">
        <v>1360.257796992235</v>
      </c>
      <c r="AB1445" t="b">
        <v>0</v>
      </c>
      <c r="AC1445" t="b">
        <v>1</v>
      </c>
      <c r="AD1445" t="n">
        <v>89.81557297418902</v>
      </c>
      <c r="AE1445" t="n">
        <v>1.59476857846237</v>
      </c>
      <c r="AF1445" t="n">
        <v>0</v>
      </c>
      <c r="AG1445" t="n">
        <v>-0.01678593243786441</v>
      </c>
      <c r="AH1445" t="b">
        <v>0</v>
      </c>
      <c r="AI1445" t="b">
        <v>0</v>
      </c>
      <c r="AJ1445" t="n">
        <v>1360.257796992235</v>
      </c>
      <c r="AK1445" t="n">
        <v>0</v>
      </c>
      <c r="AL1445" t="n">
        <v>-3.487301279106973</v>
      </c>
      <c r="AM1445" t="n">
        <v>0</v>
      </c>
      <c r="AN1445" t="n">
        <v>-1.870351126366833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</row>
    <row r="1446" spans="1:48">
      <c r="A1446" t="n">
        <v>1443</v>
      </c>
      <c r="B1446" t="n">
        <v>0</v>
      </c>
      <c r="C1446" t="n">
        <v>0</v>
      </c>
      <c r="D1446" t="n">
        <v>0</v>
      </c>
      <c r="E1446" t="n">
        <v>18.3</v>
      </c>
      <c r="F1446" t="n">
        <v>-0.2167760632604891</v>
      </c>
      <c r="G1446" t="n">
        <v>150.7572086670651</v>
      </c>
      <c r="H1446" t="n">
        <v>594.5864309829046</v>
      </c>
      <c r="I1446" t="n">
        <v>-1.059609713852773</v>
      </c>
      <c r="J1446" t="n">
        <v>-1.059609713852773</v>
      </c>
      <c r="K1446" t="n">
        <v>-67.11803377056017</v>
      </c>
      <c r="L1446" t="n">
        <v>2</v>
      </c>
      <c r="M1446" t="n">
        <v>-17.01775704121708</v>
      </c>
      <c r="N1446" t="n">
        <v>1270.036616579484</v>
      </c>
      <c r="O1446" t="b">
        <v>0</v>
      </c>
      <c r="P1446" t="n">
        <v>-1.059609713852773</v>
      </c>
      <c r="Q1446" t="n">
        <v>0</v>
      </c>
      <c r="R1446" t="n">
        <v>0.8783834402353383</v>
      </c>
      <c r="S1446" t="n">
        <v>46.84524572770135</v>
      </c>
      <c r="T1446" t="n">
        <v>-6.998181636214144</v>
      </c>
      <c r="U1446" t="n">
        <v>-0.9307436257607815</v>
      </c>
      <c r="V1446" t="n">
        <v>10.01957540500294</v>
      </c>
      <c r="W1446" t="n">
        <v>0</v>
      </c>
      <c r="X1446" t="n">
        <v>0</v>
      </c>
      <c r="Y1446" t="n">
        <v>-21.42817949427903</v>
      </c>
      <c r="Z1446" t="n">
        <v>94.32970494600326</v>
      </c>
      <c r="AA1446" t="n">
        <v>1270.036616579484</v>
      </c>
      <c r="AB1446" t="b">
        <v>0</v>
      </c>
      <c r="AC1446" t="b">
        <v>1</v>
      </c>
      <c r="AD1446" t="n">
        <v>89.82138401160935</v>
      </c>
      <c r="AE1446" t="n">
        <v>-0</v>
      </c>
      <c r="AF1446" t="n">
        <v>0</v>
      </c>
      <c r="AG1446" t="n">
        <v>-0.04033575121011945</v>
      </c>
      <c r="AH1446" t="b">
        <v>0</v>
      </c>
      <c r="AI1446" t="b">
        <v>0</v>
      </c>
      <c r="AJ1446" t="n">
        <v>1270.036616579484</v>
      </c>
      <c r="AK1446" t="n">
        <v>0</v>
      </c>
      <c r="AL1446" t="n">
        <v>-0.9307436257607815</v>
      </c>
      <c r="AM1446" t="n">
        <v>0</v>
      </c>
      <c r="AN1446" t="n">
        <v>-0.9248346944235193</v>
      </c>
      <c r="AO1446" t="n">
        <v>0</v>
      </c>
      <c r="AP1446" t="n">
        <v>1</v>
      </c>
      <c r="AQ1446" t="n">
        <v>0</v>
      </c>
      <c r="AR1446" t="n">
        <v>0</v>
      </c>
      <c r="AS1446" t="n">
        <v>0</v>
      </c>
      <c r="AT1446" t="n">
        <v>0.2337142333763654</v>
      </c>
      <c r="AU1446" t="n">
        <v>0.0734757872810161</v>
      </c>
      <c r="AV1446" t="n">
        <v>0.2337142333763654</v>
      </c>
    </row>
    <row r="1447" spans="1:48">
      <c r="A1447" t="n">
        <v>1444</v>
      </c>
      <c r="B1447" t="n">
        <v>0</v>
      </c>
      <c r="C1447" t="n">
        <v>0</v>
      </c>
      <c r="D1447" t="n">
        <v>0</v>
      </c>
      <c r="E1447" t="n">
        <v>18</v>
      </c>
      <c r="F1447" t="n">
        <v>0.03016694329854008</v>
      </c>
      <c r="G1447" t="n">
        <v>148.2857790167853</v>
      </c>
      <c r="H1447" t="n">
        <v>584.8391124422012</v>
      </c>
      <c r="I1447" t="n">
        <v>1.054145900679344</v>
      </c>
      <c r="J1447" t="n">
        <v>1.054145900679344</v>
      </c>
      <c r="K1447" t="n">
        <v>67.88480943173303</v>
      </c>
      <c r="L1447" t="n">
        <v>2</v>
      </c>
      <c r="M1447" t="n">
        <v>17.21217277680858</v>
      </c>
      <c r="N1447" t="n">
        <v>1249.216344176542</v>
      </c>
      <c r="O1447" t="b">
        <v>0</v>
      </c>
      <c r="P1447" t="n">
        <v>1.054145900679344</v>
      </c>
      <c r="Q1447" t="n">
        <v>0</v>
      </c>
      <c r="R1447" t="n">
        <v>0.7917690638539573</v>
      </c>
      <c r="S1447" t="n">
        <v>46.8496534931235</v>
      </c>
      <c r="T1447" t="n">
        <v>10.17737834218067</v>
      </c>
      <c r="U1447" t="n">
        <v>1.331380510812408</v>
      </c>
      <c r="V1447" t="n">
        <v>2.119245019704739</v>
      </c>
      <c r="W1447" t="n">
        <v>0</v>
      </c>
      <c r="X1447" t="n">
        <v>0</v>
      </c>
      <c r="Y1447" t="n">
        <v>-21.42817949427903</v>
      </c>
      <c r="Z1447" t="n">
        <v>94.32021804019712</v>
      </c>
      <c r="AA1447" t="n">
        <v>1249.216344176542</v>
      </c>
      <c r="AB1447" t="b">
        <v>0</v>
      </c>
      <c r="AC1447" t="b">
        <v>1</v>
      </c>
      <c r="AD1447" t="n">
        <v>89.81394367150718</v>
      </c>
      <c r="AE1447" t="n">
        <v>-0</v>
      </c>
      <c r="AF1447" t="n">
        <v>0</v>
      </c>
      <c r="AG1447" t="n">
        <v>-0.05268887494733032</v>
      </c>
      <c r="AH1447" t="b">
        <v>0</v>
      </c>
      <c r="AI1447" t="b">
        <v>0</v>
      </c>
      <c r="AJ1447" t="n">
        <v>1249.216344176542</v>
      </c>
      <c r="AK1447" t="n">
        <v>0</v>
      </c>
      <c r="AL1447" t="n">
        <v>1.331380510812408</v>
      </c>
      <c r="AM1447" t="n">
        <v>0</v>
      </c>
      <c r="AN1447" t="n">
        <v>1.331380510812408</v>
      </c>
      <c r="AO1447" t="n">
        <v>0</v>
      </c>
      <c r="AP1447" t="n">
        <v>1</v>
      </c>
      <c r="AQ1447" t="n">
        <v>0</v>
      </c>
      <c r="AR1447" t="n">
        <v>0</v>
      </c>
      <c r="AS1447" t="n">
        <v>0</v>
      </c>
      <c r="AT1447" t="n">
        <v>0.6556102002462114</v>
      </c>
      <c r="AU1447" t="n">
        <v>0.2061127168706978</v>
      </c>
      <c r="AV1447" t="n">
        <v>0.6556102002462114</v>
      </c>
    </row>
    <row r="1448" spans="1:48">
      <c r="A1448" t="n">
        <v>1445</v>
      </c>
      <c r="B1448" t="n">
        <v>0</v>
      </c>
      <c r="C1448" t="n">
        <v>0</v>
      </c>
      <c r="D1448" t="n">
        <v>0</v>
      </c>
      <c r="E1448" t="n">
        <v>18.3</v>
      </c>
      <c r="F1448" t="n">
        <v>0.09610829006632882</v>
      </c>
      <c r="G1448" t="n">
        <v>150.7572086670651</v>
      </c>
      <c r="H1448" t="n">
        <v>594.5864309829046</v>
      </c>
      <c r="I1448" t="n">
        <v>1.643437325081773</v>
      </c>
      <c r="J1448" t="n">
        <v>1.643437325081773</v>
      </c>
      <c r="K1448" t="n">
        <v>104.0989719540865</v>
      </c>
      <c r="L1448" t="n">
        <v>2</v>
      </c>
      <c r="M1448" t="n">
        <v>26.39426266584344</v>
      </c>
      <c r="N1448" t="n">
        <v>1270.036616579484</v>
      </c>
      <c r="O1448" t="b">
        <v>0</v>
      </c>
      <c r="P1448" t="n">
        <v>1.643437325081773</v>
      </c>
      <c r="Q1448" t="n">
        <v>0</v>
      </c>
      <c r="R1448" t="n">
        <v>0.8444418532118655</v>
      </c>
      <c r="S1448" t="n">
        <v>46.85716151975375</v>
      </c>
      <c r="T1448" t="n">
        <v>14.63317396802919</v>
      </c>
      <c r="U1448" t="n">
        <v>1.946181751687104</v>
      </c>
      <c r="V1448" t="n">
        <v>2.276309424094991</v>
      </c>
      <c r="W1448" t="n">
        <v>0</v>
      </c>
      <c r="X1448" t="n">
        <v>0</v>
      </c>
      <c r="Y1448" t="n">
        <v>-21.42817949427903</v>
      </c>
      <c r="Z1448" t="n">
        <v>94.32717704325009</v>
      </c>
      <c r="AA1448" t="n">
        <v>1270.036616579484</v>
      </c>
      <c r="AB1448" t="b">
        <v>0</v>
      </c>
      <c r="AC1448" t="b">
        <v>1</v>
      </c>
      <c r="AD1448" t="n">
        <v>89.806503331405</v>
      </c>
      <c r="AE1448" t="n">
        <v>-0</v>
      </c>
      <c r="AF1448" t="n">
        <v>0</v>
      </c>
      <c r="AG1448" t="n">
        <v>-0.04952984953745743</v>
      </c>
      <c r="AH1448" t="b">
        <v>0</v>
      </c>
      <c r="AI1448" t="b">
        <v>0</v>
      </c>
      <c r="AJ1448" t="n">
        <v>1270.036616579484</v>
      </c>
      <c r="AK1448" t="n">
        <v>0</v>
      </c>
      <c r="AL1448" t="n">
        <v>1.946181751687104</v>
      </c>
      <c r="AM1448" t="n">
        <v>0</v>
      </c>
      <c r="AN1448" t="n">
        <v>1.946758795763009</v>
      </c>
      <c r="AO1448" t="n">
        <v>0</v>
      </c>
      <c r="AP1448" t="n">
        <v>1</v>
      </c>
      <c r="AQ1448" t="n">
        <v>0</v>
      </c>
      <c r="AR1448" t="n">
        <v>0</v>
      </c>
      <c r="AS1448" t="n">
        <v>0</v>
      </c>
      <c r="AT1448" t="n">
        <v>0.7784264733526759</v>
      </c>
      <c r="AU1448" t="n">
        <v>0.2447240681224027</v>
      </c>
      <c r="AV1448" t="n">
        <v>0.7784264733526759</v>
      </c>
    </row>
    <row r="1449" spans="1:48">
      <c r="A1449" t="n">
        <v>1446</v>
      </c>
      <c r="B1449" t="n">
        <v>0</v>
      </c>
      <c r="C1449" t="n">
        <v>0</v>
      </c>
      <c r="D1449" t="n">
        <v>0</v>
      </c>
      <c r="E1449" t="n">
        <v>18.5</v>
      </c>
      <c r="F1449" t="n">
        <v>0.002066563102810726</v>
      </c>
      <c r="G1449" t="n">
        <v>152.4048284339182</v>
      </c>
      <c r="H1449" t="n">
        <v>601.0846433433735</v>
      </c>
      <c r="I1449" t="n">
        <v>0.8414757259026933</v>
      </c>
      <c r="J1449" t="n">
        <v>0.8414757259026933</v>
      </c>
      <c r="K1449" t="n">
        <v>52.72471586843071</v>
      </c>
      <c r="L1449" t="n">
        <v>2</v>
      </c>
      <c r="M1449" t="n">
        <v>13.36833566643781</v>
      </c>
      <c r="N1449" t="n">
        <v>1283.916798181446</v>
      </c>
      <c r="O1449" t="b">
        <v>0</v>
      </c>
      <c r="P1449" t="n">
        <v>0.8414757259026933</v>
      </c>
      <c r="Q1449" t="n">
        <v>0</v>
      </c>
      <c r="R1449" t="n">
        <v>0.751262135837813</v>
      </c>
      <c r="S1449" t="n">
        <v>46.86590583357462</v>
      </c>
      <c r="T1449" t="n">
        <v>8.330759417977625</v>
      </c>
      <c r="U1449" t="n">
        <v>1.120082705837788</v>
      </c>
      <c r="V1449" t="n">
        <v>2.072175304476779</v>
      </c>
      <c r="W1449" t="n">
        <v>0</v>
      </c>
      <c r="X1449" t="n">
        <v>0</v>
      </c>
      <c r="Y1449" t="n">
        <v>-21.42817949427903</v>
      </c>
      <c r="Z1449" t="n">
        <v>94.27643218847574</v>
      </c>
      <c r="AA1449" t="n">
        <v>1283.916798181446</v>
      </c>
      <c r="AB1449" t="b">
        <v>0</v>
      </c>
      <c r="AC1449" t="b">
        <v>1</v>
      </c>
      <c r="AD1449" t="n">
        <v>89.79906299130282</v>
      </c>
      <c r="AE1449" t="n">
        <v>-0</v>
      </c>
      <c r="AF1449" t="n">
        <v>0</v>
      </c>
      <c r="AG1449" t="n">
        <v>-0.04682063081886023</v>
      </c>
      <c r="AH1449" t="b">
        <v>0</v>
      </c>
      <c r="AI1449" t="b">
        <v>0</v>
      </c>
      <c r="AJ1449" t="n">
        <v>1283.916798181446</v>
      </c>
      <c r="AK1449" t="n">
        <v>0</v>
      </c>
      <c r="AL1449" t="n">
        <v>1.120082705837788</v>
      </c>
      <c r="AM1449" t="n">
        <v>0</v>
      </c>
      <c r="AN1449" t="n">
        <v>1.120452014046367</v>
      </c>
      <c r="AO1449" t="n">
        <v>0</v>
      </c>
      <c r="AP1449" t="n">
        <v>1</v>
      </c>
      <c r="AQ1449" t="n">
        <v>0</v>
      </c>
      <c r="AR1449" t="n">
        <v>0</v>
      </c>
      <c r="AS1449" t="n">
        <v>0</v>
      </c>
      <c r="AT1449" t="n">
        <v>0.6243097447732341</v>
      </c>
      <c r="AU1449" t="n">
        <v>0.1962723850479122</v>
      </c>
      <c r="AV1449" t="n">
        <v>0.6243097447732341</v>
      </c>
    </row>
    <row r="1450" spans="1:48">
      <c r="A1450" t="n">
        <v>1447</v>
      </c>
      <c r="B1450" t="n">
        <v>0</v>
      </c>
      <c r="C1450" t="n">
        <v>0</v>
      </c>
      <c r="D1450" t="n">
        <v>0</v>
      </c>
      <c r="E1450" t="n">
        <v>17.9</v>
      </c>
      <c r="F1450" t="n">
        <v>-0.4377078758109052</v>
      </c>
      <c r="G1450" t="n">
        <v>147.4619691333587</v>
      </c>
      <c r="H1450" t="n">
        <v>581.5900062619668</v>
      </c>
      <c r="I1450" t="n">
        <v>-2.906050602386761</v>
      </c>
      <c r="J1450" t="n">
        <v>-2.906050602386761</v>
      </c>
      <c r="K1450" t="n">
        <v>-188.1891260356447</v>
      </c>
      <c r="L1450" t="n">
        <v>2</v>
      </c>
      <c r="M1450" t="n">
        <v>-47.71529564798294</v>
      </c>
      <c r="N1450" t="n">
        <v>1242.276253375561</v>
      </c>
      <c r="O1450" t="b">
        <v>0</v>
      </c>
      <c r="P1450" t="n">
        <v>-2.906050602386761</v>
      </c>
      <c r="Q1450" t="n">
        <v>0</v>
      </c>
      <c r="R1450" t="n">
        <v>0.9353374657327118</v>
      </c>
      <c r="S1450" t="n">
        <v>46.87306501423297</v>
      </c>
      <c r="T1450" t="n">
        <v>-20.89414967606341</v>
      </c>
      <c r="U1450" t="n">
        <v>-2.718138005727453</v>
      </c>
      <c r="V1450" t="n">
        <v>26.82114597191952</v>
      </c>
      <c r="W1450" t="n">
        <v>-70.84405271933672</v>
      </c>
      <c r="X1450" t="n">
        <v>2</v>
      </c>
      <c r="Y1450" t="n">
        <v>49.41587322505768</v>
      </c>
      <c r="Z1450" t="n">
        <v>94.22709727556924</v>
      </c>
      <c r="AA1450" t="n">
        <v>1242.276253375561</v>
      </c>
      <c r="AB1450" t="b">
        <v>0</v>
      </c>
      <c r="AC1450" t="b">
        <v>1</v>
      </c>
      <c r="AD1450" t="n">
        <v>89.80392196590886</v>
      </c>
      <c r="AE1450" t="n">
        <v>1.480190312287638</v>
      </c>
      <c r="AF1450" t="n">
        <v>0</v>
      </c>
      <c r="AG1450" t="n">
        <v>-0.04517850871629281</v>
      </c>
      <c r="AH1450" t="b">
        <v>0</v>
      </c>
      <c r="AI1450" t="b">
        <v>0</v>
      </c>
      <c r="AJ1450" t="n">
        <v>1242.276253375561</v>
      </c>
      <c r="AK1450" t="n">
        <v>0</v>
      </c>
      <c r="AL1450" t="n">
        <v>-2.718138005727453</v>
      </c>
      <c r="AM1450" t="n">
        <v>0</v>
      </c>
      <c r="AN1450" t="n">
        <v>-1.209672533720494</v>
      </c>
      <c r="AO1450" t="n">
        <v>0</v>
      </c>
      <c r="AP1450" t="n">
        <v>1</v>
      </c>
      <c r="AQ1450" t="n">
        <v>0</v>
      </c>
      <c r="AR1450" t="n">
        <v>0</v>
      </c>
      <c r="AS1450" t="n">
        <v>0</v>
      </c>
      <c r="AT1450" t="n">
        <v>0.170980990569833</v>
      </c>
      <c r="AU1450" t="n">
        <v>0.05375352074503525</v>
      </c>
      <c r="AV1450" t="n">
        <v>0.170980990569833</v>
      </c>
    </row>
    <row r="1451" spans="1:48">
      <c r="A1451" t="n">
        <v>1448</v>
      </c>
      <c r="B1451" t="n">
        <v>0</v>
      </c>
      <c r="C1451" t="n">
        <v>0</v>
      </c>
      <c r="D1451" t="n">
        <v>0</v>
      </c>
      <c r="E1451" t="n">
        <v>15</v>
      </c>
      <c r="F1451" t="n">
        <v>-1.167901726525856</v>
      </c>
      <c r="G1451" t="n">
        <v>123.5714825139877</v>
      </c>
      <c r="H1451" t="n">
        <v>487.3659270351677</v>
      </c>
      <c r="I1451" t="n">
        <v>-7.620922538461214</v>
      </c>
      <c r="J1451" t="n">
        <v>-7.620922538461214</v>
      </c>
      <c r="K1451" t="n">
        <v>-588.92592444826</v>
      </c>
      <c r="L1451" t="n">
        <v>2</v>
      </c>
      <c r="M1451" t="n">
        <v>-149.3219889574696</v>
      </c>
      <c r="N1451" t="n">
        <v>1041.013620147118</v>
      </c>
      <c r="O1451" t="b">
        <v>0</v>
      </c>
      <c r="P1451" t="n">
        <v>-7.620922538461214</v>
      </c>
      <c r="Q1451" t="n">
        <v>0</v>
      </c>
      <c r="R1451" t="n">
        <v>0.956959222797285</v>
      </c>
      <c r="S1451" t="n">
        <v>46.87949242006336</v>
      </c>
      <c r="T1451" t="n">
        <v>-66.89843375434684</v>
      </c>
      <c r="U1451" t="n">
        <v>-7.292912109404155</v>
      </c>
      <c r="V1451" t="n">
        <v>82.42355520312272</v>
      </c>
      <c r="W1451" t="n">
        <v>-72.98189917295845</v>
      </c>
      <c r="X1451" t="n">
        <v>2</v>
      </c>
      <c r="Y1451" t="n">
        <v>51.55371967867941</v>
      </c>
      <c r="Z1451" t="n">
        <v>94.14551515036577</v>
      </c>
      <c r="AA1451" t="n">
        <v>1041.013620147118</v>
      </c>
      <c r="AB1451" t="b">
        <v>0</v>
      </c>
      <c r="AC1451" t="b">
        <v>1</v>
      </c>
      <c r="AD1451" t="n">
        <v>89.82145140912131</v>
      </c>
      <c r="AE1451" t="n">
        <v>1.524857711855332</v>
      </c>
      <c r="AF1451" t="n">
        <v>0</v>
      </c>
      <c r="AG1451" t="n">
        <v>-0.05880999756184957</v>
      </c>
      <c r="AH1451" t="b">
        <v>0</v>
      </c>
      <c r="AI1451" t="b">
        <v>0</v>
      </c>
      <c r="AJ1451" t="n">
        <v>1041.013620147118</v>
      </c>
      <c r="AK1451" t="n">
        <v>0</v>
      </c>
      <c r="AL1451" t="n">
        <v>-7.292912109404155</v>
      </c>
      <c r="AM1451" t="n">
        <v>3.90403720511507</v>
      </c>
      <c r="AN1451" t="n">
        <v>-1.747883978228073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</row>
    <row r="1452" spans="1:48">
      <c r="A1452" t="n">
        <v>1449</v>
      </c>
      <c r="B1452" t="n">
        <v>0</v>
      </c>
      <c r="C1452" t="n">
        <v>0</v>
      </c>
      <c r="D1452" t="n">
        <v>0</v>
      </c>
      <c r="E1452" t="n">
        <v>9.9</v>
      </c>
      <c r="F1452" t="n">
        <v>-1.557351884752339</v>
      </c>
      <c r="G1452" t="n">
        <v>81.55717845923192</v>
      </c>
      <c r="H1452" t="n">
        <v>321.6615118432107</v>
      </c>
      <c r="I1452" t="n">
        <v>-6.864035226363148</v>
      </c>
      <c r="J1452" t="n">
        <v>-6.864035226363148</v>
      </c>
      <c r="K1452" t="n">
        <v>-803.6902377970373</v>
      </c>
      <c r="L1452" t="n">
        <v>2</v>
      </c>
      <c r="M1452" t="n">
        <v>-203.7754152629405</v>
      </c>
      <c r="N1452" t="n">
        <v>687.068989297098</v>
      </c>
      <c r="O1452" t="b">
        <v>0</v>
      </c>
      <c r="P1452" t="n">
        <v>-6.864035226363148</v>
      </c>
      <c r="Q1452" t="n">
        <v>0</v>
      </c>
      <c r="R1452" t="n">
        <v>0.9599143018839851</v>
      </c>
      <c r="S1452" t="n">
        <v>46.89071176449065</v>
      </c>
      <c r="T1452" t="n">
        <v>-91.57628065694975</v>
      </c>
      <c r="U1452" t="n">
        <v>-6.588885582421462</v>
      </c>
      <c r="V1452" t="n">
        <v>112.1991346059907</v>
      </c>
      <c r="W1452" t="n">
        <v>-86.15060768619995</v>
      </c>
      <c r="X1452" t="n">
        <v>2</v>
      </c>
      <c r="Y1452" t="n">
        <v>64.72242819192091</v>
      </c>
      <c r="Z1452" t="n">
        <v>94.08006437961835</v>
      </c>
      <c r="AA1452" t="n">
        <v>750</v>
      </c>
      <c r="AB1452" t="b">
        <v>0</v>
      </c>
      <c r="AC1452" t="b">
        <v>1</v>
      </c>
      <c r="AD1452" t="n">
        <v>89.84163824034884</v>
      </c>
      <c r="AE1452" t="n">
        <v>1.8</v>
      </c>
      <c r="AF1452" t="n">
        <v>0</v>
      </c>
      <c r="AG1452" t="n">
        <v>-0.07768181859758944</v>
      </c>
      <c r="AH1452" t="b">
        <v>0</v>
      </c>
      <c r="AI1452" t="b">
        <v>0</v>
      </c>
      <c r="AJ1452" t="n">
        <v>750</v>
      </c>
      <c r="AK1452" t="n">
        <v>0</v>
      </c>
      <c r="AL1452" t="n">
        <v>-6.588885582421462</v>
      </c>
      <c r="AM1452" t="n">
        <v>3.512118385445664</v>
      </c>
      <c r="AN1452" t="n">
        <v>-1.23618222</v>
      </c>
      <c r="AO1452" t="n">
        <v>0</v>
      </c>
      <c r="AP1452" t="n">
        <v>1</v>
      </c>
      <c r="AQ1452" t="n">
        <v>0</v>
      </c>
      <c r="AR1452" t="n">
        <v>0</v>
      </c>
      <c r="AS1452" t="n">
        <v>0</v>
      </c>
      <c r="AT1452" t="n">
        <v>0.2544666666666667</v>
      </c>
      <c r="AU1452" t="n">
        <v>0.08</v>
      </c>
      <c r="AV1452" t="n">
        <v>0.2544666666666667</v>
      </c>
    </row>
    <row r="1453" spans="1:48">
      <c r="A1453" t="n">
        <v>1450</v>
      </c>
      <c r="B1453" t="n">
        <v>0</v>
      </c>
      <c r="C1453" t="n">
        <v>0</v>
      </c>
      <c r="D1453" t="n">
        <v>0</v>
      </c>
      <c r="E1453" t="n">
        <v>4.6</v>
      </c>
      <c r="F1453" t="n">
        <v>-1.269357401131456</v>
      </c>
      <c r="G1453" t="n">
        <v>37.89525463762291</v>
      </c>
      <c r="H1453" t="n">
        <v>149.4588842907847</v>
      </c>
      <c r="I1453" t="n">
        <v>-2.568656963040383</v>
      </c>
      <c r="J1453" t="n">
        <v>-2.568656963040383</v>
      </c>
      <c r="K1453" t="n">
        <v>-647.2807057526668</v>
      </c>
      <c r="L1453" t="n">
        <v>0</v>
      </c>
      <c r="M1453" t="n">
        <v>-164.1178260021975</v>
      </c>
      <c r="N1453" t="n">
        <v>0</v>
      </c>
      <c r="O1453" t="b">
        <v>1</v>
      </c>
      <c r="P1453" t="n">
        <v>-2.568656963040383</v>
      </c>
      <c r="Q1453" t="n">
        <v>0</v>
      </c>
      <c r="R1453" t="n">
        <v>0</v>
      </c>
      <c r="S1453" t="n">
        <v>46.90012304642246</v>
      </c>
      <c r="T1453" t="n">
        <v>0</v>
      </c>
      <c r="U1453" t="n">
        <v>0</v>
      </c>
      <c r="V1453" t="n">
        <v>164.1178260021975</v>
      </c>
      <c r="W1453" t="n">
        <v>0</v>
      </c>
      <c r="X1453" t="n">
        <v>0</v>
      </c>
      <c r="Y1453" t="n">
        <v>-21.42817949427903</v>
      </c>
      <c r="Z1453" t="n">
        <v>94.00681723597853</v>
      </c>
      <c r="AA1453" t="n">
        <v>750</v>
      </c>
      <c r="AB1453" t="b">
        <v>0</v>
      </c>
      <c r="AC1453" t="b">
        <v>1</v>
      </c>
      <c r="AD1453" t="n">
        <v>89.84915460296996</v>
      </c>
      <c r="AE1453" t="n">
        <v>-0</v>
      </c>
      <c r="AF1453" t="n">
        <v>0</v>
      </c>
      <c r="AG1453" t="n">
        <v>-0.08587697078798512</v>
      </c>
      <c r="AH1453" t="b">
        <v>1</v>
      </c>
      <c r="AI1453" t="b">
        <v>0</v>
      </c>
      <c r="AJ1453" t="n">
        <v>750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1</v>
      </c>
      <c r="AQ1453" t="n">
        <v>0</v>
      </c>
      <c r="AR1453" t="n">
        <v>0</v>
      </c>
      <c r="AS1453" t="n">
        <v>0</v>
      </c>
      <c r="AT1453" t="n">
        <v>0.2544666666666667</v>
      </c>
      <c r="AU1453" t="n">
        <v>0.08</v>
      </c>
      <c r="AV1453" t="n">
        <v>0.2544666666666667</v>
      </c>
    </row>
    <row r="1454" spans="1:48">
      <c r="A1454" t="n">
        <v>1451</v>
      </c>
      <c r="B1454" t="n">
        <v>0</v>
      </c>
      <c r="C1454" t="n">
        <v>0</v>
      </c>
      <c r="D1454" t="n">
        <v>0</v>
      </c>
      <c r="E1454" t="n">
        <v>1.2</v>
      </c>
      <c r="F1454" t="n">
        <v>-0.6152185107218374</v>
      </c>
      <c r="G1454" t="n">
        <v>9.88571860111902</v>
      </c>
      <c r="H1454" t="n">
        <v>38.98927416281342</v>
      </c>
      <c r="I1454" t="n">
        <v>-0.3000107799239209</v>
      </c>
      <c r="J1454" t="n">
        <v>-0.3000107799239209</v>
      </c>
      <c r="K1454" t="n">
        <v>-289.8010789039163</v>
      </c>
      <c r="L1454" t="n">
        <v>0</v>
      </c>
      <c r="M1454" t="n">
        <v>-73.47897538131751</v>
      </c>
      <c r="N1454" t="n">
        <v>0</v>
      </c>
      <c r="O1454" t="b">
        <v>0</v>
      </c>
      <c r="P1454" t="n">
        <v>-0.3000107799239209</v>
      </c>
      <c r="Q1454" t="n">
        <v>0</v>
      </c>
      <c r="R1454" t="n">
        <v>0</v>
      </c>
      <c r="S1454" t="n">
        <v>46.90012304642246</v>
      </c>
      <c r="T1454" t="n">
        <v>0</v>
      </c>
      <c r="U1454" t="n">
        <v>0</v>
      </c>
      <c r="V1454" t="n">
        <v>73.47897538131751</v>
      </c>
      <c r="W1454" t="n">
        <v>0</v>
      </c>
      <c r="X1454" t="n">
        <v>0</v>
      </c>
      <c r="Y1454" t="n">
        <v>-21.42817949427903</v>
      </c>
      <c r="Z1454" t="n">
        <v>93.91927973634888</v>
      </c>
      <c r="AA1454" t="n">
        <v>750</v>
      </c>
      <c r="AB1454" t="b">
        <v>0</v>
      </c>
      <c r="AC1454" t="b">
        <v>1</v>
      </c>
      <c r="AD1454" t="n">
        <v>89.84171426286778</v>
      </c>
      <c r="AE1454" t="n">
        <v>-0</v>
      </c>
      <c r="AF1454" t="n">
        <v>0</v>
      </c>
      <c r="AG1454" t="n">
        <v>-0.09461209942636134</v>
      </c>
      <c r="AH1454" t="b">
        <v>1</v>
      </c>
      <c r="AI1454" t="b">
        <v>0</v>
      </c>
      <c r="AJ1454" t="n">
        <v>750</v>
      </c>
      <c r="AK1454" t="n">
        <v>0</v>
      </c>
      <c r="AL1454" t="n">
        <v>0</v>
      </c>
      <c r="AM1454" t="n">
        <v>0</v>
      </c>
      <c r="AN1454" t="n">
        <v>0.2695635702047531</v>
      </c>
      <c r="AO1454" t="n">
        <v>0</v>
      </c>
      <c r="AP1454" t="n">
        <v>1</v>
      </c>
      <c r="AQ1454" t="n">
        <v>0</v>
      </c>
      <c r="AR1454" t="n">
        <v>0</v>
      </c>
      <c r="AS1454" t="n">
        <v>0</v>
      </c>
      <c r="AT1454" t="n">
        <v>0.2544666666666667</v>
      </c>
      <c r="AU1454" t="n">
        <v>0.08</v>
      </c>
      <c r="AV1454" t="n">
        <v>0.2544666666666667</v>
      </c>
    </row>
    <row r="1455" spans="1:48">
      <c r="A1455" t="n">
        <v>1452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b">
        <v>0</v>
      </c>
      <c r="P1455" t="n">
        <v>0</v>
      </c>
      <c r="Q1455" t="n">
        <v>0</v>
      </c>
      <c r="R1455" t="n">
        <v>1</v>
      </c>
      <c r="S1455" t="n">
        <v>46.90012304642246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-21.42817949427903</v>
      </c>
      <c r="Z1455" t="n">
        <v>93.81968639760444</v>
      </c>
      <c r="AA1455" t="n">
        <v>0</v>
      </c>
      <c r="AB1455" t="b">
        <v>0</v>
      </c>
      <c r="AC1455" t="b">
        <v>0</v>
      </c>
      <c r="AD1455" t="n">
        <v>89.8342739227656</v>
      </c>
      <c r="AE1455" t="n">
        <v>-0</v>
      </c>
      <c r="AF1455" t="n">
        <v>0</v>
      </c>
      <c r="AG1455" t="n">
        <v>-0.0950028522277519</v>
      </c>
      <c r="AH1455" t="b">
        <v>0</v>
      </c>
      <c r="AI1455" t="b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0.2695635702047531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</row>
    <row r="1456" spans="1:48">
      <c r="A1456" t="n">
        <v>1453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b">
        <v>0</v>
      </c>
      <c r="P1456" t="n">
        <v>0</v>
      </c>
      <c r="Q1456" t="n">
        <v>0</v>
      </c>
      <c r="R1456" t="n">
        <v>1</v>
      </c>
      <c r="S1456" t="n">
        <v>46.90012304642246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-21.42817949427903</v>
      </c>
      <c r="Z1456" t="n">
        <v>93.72009305886</v>
      </c>
      <c r="AA1456" t="n">
        <v>0</v>
      </c>
      <c r="AB1456" t="b">
        <v>0</v>
      </c>
      <c r="AC1456" t="b">
        <v>0</v>
      </c>
      <c r="AD1456" t="n">
        <v>89.82683358266343</v>
      </c>
      <c r="AE1456" t="n">
        <v>-0</v>
      </c>
      <c r="AF1456" t="n">
        <v>0</v>
      </c>
      <c r="AG1456" t="n">
        <v>-0.09751082119193027</v>
      </c>
      <c r="AH1456" t="b">
        <v>0</v>
      </c>
      <c r="AI1456" t="b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</row>
    <row r="1457" spans="1:48">
      <c r="A1457" t="n">
        <v>1454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b">
        <v>0</v>
      </c>
      <c r="P1457" t="n">
        <v>0</v>
      </c>
      <c r="Q1457" t="n">
        <v>0</v>
      </c>
      <c r="R1457" t="n">
        <v>1</v>
      </c>
      <c r="S1457" t="n">
        <v>46.90012304642246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-21.42817949427903</v>
      </c>
      <c r="Z1457" t="n">
        <v>93.62049972011556</v>
      </c>
      <c r="AA1457" t="n">
        <v>0</v>
      </c>
      <c r="AB1457" t="b">
        <v>0</v>
      </c>
      <c r="AC1457" t="b">
        <v>0</v>
      </c>
      <c r="AD1457" t="n">
        <v>89.81939324256125</v>
      </c>
      <c r="AE1457" t="n">
        <v>-0</v>
      </c>
      <c r="AF1457" t="n">
        <v>0</v>
      </c>
      <c r="AG1457" t="n">
        <v>-0.1007140129918575</v>
      </c>
      <c r="AH1457" t="b">
        <v>0</v>
      </c>
      <c r="AI1457" t="b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</row>
    <row r="1458" spans="1:48">
      <c r="A1458" t="n">
        <v>1455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b">
        <v>0</v>
      </c>
      <c r="P1458" t="n">
        <v>0</v>
      </c>
      <c r="Q1458" t="n">
        <v>0</v>
      </c>
      <c r="R1458" t="n">
        <v>1</v>
      </c>
      <c r="S1458" t="n">
        <v>46.90012304642246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-21.42817949427903</v>
      </c>
      <c r="Z1458" t="n">
        <v>93.52090638137112</v>
      </c>
      <c r="AA1458" t="n">
        <v>0</v>
      </c>
      <c r="AB1458" t="b">
        <v>0</v>
      </c>
      <c r="AC1458" t="b">
        <v>0</v>
      </c>
      <c r="AD1458" t="n">
        <v>89.81195290245907</v>
      </c>
      <c r="AE1458" t="n">
        <v>-0</v>
      </c>
      <c r="AF1458" t="n">
        <v>0</v>
      </c>
      <c r="AG1458" t="n">
        <v>-0.1011604883695386</v>
      </c>
      <c r="AH1458" t="b">
        <v>0</v>
      </c>
      <c r="AI1458" t="b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</row>
    <row r="1459" spans="1:48">
      <c r="A1459" t="n">
        <v>1456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b">
        <v>0</v>
      </c>
      <c r="P1459" t="n">
        <v>0</v>
      </c>
      <c r="Q1459" t="n">
        <v>0</v>
      </c>
      <c r="R1459" t="n">
        <v>1</v>
      </c>
      <c r="S1459" t="n">
        <v>46.90012304642246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-21.42817949427903</v>
      </c>
      <c r="Z1459" t="n">
        <v>93.42131304262668</v>
      </c>
      <c r="AA1459" t="n">
        <v>0</v>
      </c>
      <c r="AB1459" t="b">
        <v>0</v>
      </c>
      <c r="AC1459" t="b">
        <v>0</v>
      </c>
      <c r="AD1459" t="n">
        <v>89.80451256235689</v>
      </c>
      <c r="AE1459" t="n">
        <v>-0</v>
      </c>
      <c r="AF1459" t="n">
        <v>0</v>
      </c>
      <c r="AG1459" t="n">
        <v>-0.1007729031131737</v>
      </c>
      <c r="AH1459" t="b">
        <v>0</v>
      </c>
      <c r="AI1459" t="b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</row>
    <row r="1460" spans="1:48">
      <c r="A1460" t="n">
        <v>1457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b">
        <v>0</v>
      </c>
      <c r="P1460" t="n">
        <v>0</v>
      </c>
      <c r="Q1460" t="n">
        <v>0</v>
      </c>
      <c r="R1460" t="n">
        <v>1</v>
      </c>
      <c r="S1460" t="n">
        <v>46.90012304642246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-21.42817949427903</v>
      </c>
      <c r="Z1460" t="n">
        <v>93.32171970388224</v>
      </c>
      <c r="AA1460" t="n">
        <v>0</v>
      </c>
      <c r="AB1460" t="b">
        <v>0</v>
      </c>
      <c r="AC1460" t="b">
        <v>0</v>
      </c>
      <c r="AD1460" t="n">
        <v>89.79707222225471</v>
      </c>
      <c r="AE1460" t="n">
        <v>-0</v>
      </c>
      <c r="AF1460" t="n">
        <v>0</v>
      </c>
      <c r="AG1460" t="n">
        <v>-0.1003417129176932</v>
      </c>
      <c r="AH1460" t="b">
        <v>0</v>
      </c>
      <c r="AI1460" t="b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</row>
    <row r="1461" spans="1:48">
      <c r="A1461" t="n">
        <v>1458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b">
        <v>0</v>
      </c>
      <c r="P1461" t="n">
        <v>0</v>
      </c>
      <c r="Q1461" t="n">
        <v>0</v>
      </c>
      <c r="R1461" t="n">
        <v>1</v>
      </c>
      <c r="S1461" t="n">
        <v>46.90012304642246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-21.42817949427903</v>
      </c>
      <c r="Z1461" t="n">
        <v>93.2221263651378</v>
      </c>
      <c r="AA1461" t="n">
        <v>0</v>
      </c>
      <c r="AB1461" t="b">
        <v>0</v>
      </c>
      <c r="AC1461" t="b">
        <v>0</v>
      </c>
      <c r="AD1461" t="n">
        <v>89.78963188215253</v>
      </c>
      <c r="AE1461" t="n">
        <v>-0</v>
      </c>
      <c r="AF1461" t="n">
        <v>0</v>
      </c>
      <c r="AG1461" t="n">
        <v>-0.09996245396473102</v>
      </c>
      <c r="AH1461" t="b">
        <v>0</v>
      </c>
      <c r="AI1461" t="b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</row>
    <row r="1462" spans="1:48">
      <c r="A1462" t="n">
        <v>1459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b">
        <v>0</v>
      </c>
      <c r="P1462" t="n">
        <v>0</v>
      </c>
      <c r="Q1462" t="n">
        <v>0</v>
      </c>
      <c r="R1462" t="n">
        <v>1</v>
      </c>
      <c r="S1462" t="n">
        <v>46.90012304642246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-21.42817949427903</v>
      </c>
      <c r="Z1462" t="n">
        <v>93.12253302639336</v>
      </c>
      <c r="AA1462" t="n">
        <v>0</v>
      </c>
      <c r="AB1462" t="b">
        <v>0</v>
      </c>
      <c r="AC1462" t="b">
        <v>0</v>
      </c>
      <c r="AD1462" t="n">
        <v>89.78219154205036</v>
      </c>
      <c r="AE1462" t="n">
        <v>-0</v>
      </c>
      <c r="AF1462" t="n">
        <v>0</v>
      </c>
      <c r="AG1462" t="n">
        <v>-0.1001249581191724</v>
      </c>
      <c r="AH1462" t="b">
        <v>0</v>
      </c>
      <c r="AI1462" t="b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</row>
    <row r="1463" spans="1:48">
      <c r="A1463" t="n">
        <v>1460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b">
        <v>0</v>
      </c>
      <c r="P1463" t="n">
        <v>0</v>
      </c>
      <c r="Q1463" t="n">
        <v>0</v>
      </c>
      <c r="R1463" t="n">
        <v>1</v>
      </c>
      <c r="S1463" t="n">
        <v>46.90012304642246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-21.42817949427903</v>
      </c>
      <c r="Z1463" t="n">
        <v>93.02293968764891</v>
      </c>
      <c r="AA1463" t="n">
        <v>0</v>
      </c>
      <c r="AB1463" t="b">
        <v>0</v>
      </c>
      <c r="AC1463" t="b">
        <v>0</v>
      </c>
      <c r="AD1463" t="n">
        <v>89.77475120194818</v>
      </c>
      <c r="AE1463" t="n">
        <v>-0</v>
      </c>
      <c r="AF1463" t="n">
        <v>0</v>
      </c>
      <c r="AG1463" t="n">
        <v>-0.1006051928558436</v>
      </c>
      <c r="AH1463" t="b">
        <v>0</v>
      </c>
      <c r="AI1463" t="b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</row>
    <row r="1464" spans="1:48">
      <c r="A1464" t="n">
        <v>1461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b">
        <v>0</v>
      </c>
      <c r="P1464" t="n">
        <v>0</v>
      </c>
      <c r="Q1464" t="n">
        <v>0</v>
      </c>
      <c r="R1464" t="n">
        <v>1</v>
      </c>
      <c r="S1464" t="n">
        <v>46.90012304642246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-21.42817949427903</v>
      </c>
      <c r="Z1464" t="n">
        <v>92.92071810232986</v>
      </c>
      <c r="AA1464" t="n">
        <v>0</v>
      </c>
      <c r="AB1464" t="b">
        <v>0</v>
      </c>
      <c r="AC1464" t="b">
        <v>0</v>
      </c>
      <c r="AD1464" t="n">
        <v>89.767310861846</v>
      </c>
      <c r="AE1464" t="n">
        <v>-0</v>
      </c>
      <c r="AF1464" t="n">
        <v>0</v>
      </c>
      <c r="AG1464" t="n">
        <v>-0.1011526415694185</v>
      </c>
      <c r="AH1464" t="b">
        <v>0</v>
      </c>
      <c r="AI1464" t="b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</row>
    <row r="1465" spans="1:48">
      <c r="A1465" t="n">
        <v>1462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b">
        <v>0</v>
      </c>
      <c r="P1465" t="n">
        <v>0</v>
      </c>
      <c r="Q1465" t="n">
        <v>0</v>
      </c>
      <c r="R1465" t="n">
        <v>1</v>
      </c>
      <c r="S1465" t="n">
        <v>46.90012304642246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-21.42817949427903</v>
      </c>
      <c r="Z1465" t="n">
        <v>92.8184965170108</v>
      </c>
      <c r="AA1465" t="n">
        <v>0</v>
      </c>
      <c r="AB1465" t="b">
        <v>0</v>
      </c>
      <c r="AC1465" t="b">
        <v>0</v>
      </c>
      <c r="AD1465" t="n">
        <v>89.75987052174382</v>
      </c>
      <c r="AE1465" t="n">
        <v>-0</v>
      </c>
      <c r="AF1465" t="n">
        <v>0</v>
      </c>
      <c r="AG1465" t="n">
        <v>-0.1016676053959429</v>
      </c>
      <c r="AH1465" t="b">
        <v>0</v>
      </c>
      <c r="AI1465" t="b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</row>
    <row r="1466" spans="1:48">
      <c r="A1466" t="n">
        <v>1463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b">
        <v>0</v>
      </c>
      <c r="P1466" t="n">
        <v>0</v>
      </c>
      <c r="Q1466" t="n">
        <v>0</v>
      </c>
      <c r="R1466" t="n">
        <v>1</v>
      </c>
      <c r="S1466" t="n">
        <v>46.90012304642246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-21.42817949427903</v>
      </c>
      <c r="Z1466" t="n">
        <v>92.71627493169174</v>
      </c>
      <c r="AA1466" t="n">
        <v>0</v>
      </c>
      <c r="AB1466" t="b">
        <v>0</v>
      </c>
      <c r="AC1466" t="b">
        <v>0</v>
      </c>
      <c r="AD1466" t="n">
        <v>89.75243018164164</v>
      </c>
      <c r="AE1466" t="n">
        <v>-0</v>
      </c>
      <c r="AF1466" t="n">
        <v>0</v>
      </c>
      <c r="AG1466" t="n">
        <v>-0.1021230260725078</v>
      </c>
      <c r="AH1466" t="b">
        <v>0</v>
      </c>
      <c r="AI1466" t="b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</row>
    <row r="1467" spans="1:48">
      <c r="A1467" t="n">
        <v>1464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b">
        <v>0</v>
      </c>
      <c r="P1467" t="n">
        <v>0</v>
      </c>
      <c r="Q1467" t="n">
        <v>0</v>
      </c>
      <c r="R1467" t="n">
        <v>1</v>
      </c>
      <c r="S1467" t="n">
        <v>46.90012304642246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-21.42817949427903</v>
      </c>
      <c r="Z1467" t="n">
        <v>92.61405334637269</v>
      </c>
      <c r="AA1467" t="n">
        <v>0</v>
      </c>
      <c r="AB1467" t="b">
        <v>0</v>
      </c>
      <c r="AC1467" t="b">
        <v>0</v>
      </c>
      <c r="AD1467" t="n">
        <v>89.74498984153946</v>
      </c>
      <c r="AE1467" t="n">
        <v>-0</v>
      </c>
      <c r="AF1467" t="n">
        <v>0</v>
      </c>
      <c r="AG1467" t="n">
        <v>-0.1025426927571624</v>
      </c>
      <c r="AH1467" t="b">
        <v>0</v>
      </c>
      <c r="AI1467" t="b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</row>
    <row r="1468" spans="1:48">
      <c r="A1468" t="n">
        <v>1465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b">
        <v>0</v>
      </c>
      <c r="P1468" t="n">
        <v>0</v>
      </c>
      <c r="Q1468" t="n">
        <v>0</v>
      </c>
      <c r="R1468" t="n">
        <v>1</v>
      </c>
      <c r="S1468" t="n">
        <v>46.90012304642246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-21.42817949427903</v>
      </c>
      <c r="Z1468" t="n">
        <v>92.51183176105363</v>
      </c>
      <c r="AA1468" t="n">
        <v>0</v>
      </c>
      <c r="AB1468" t="b">
        <v>0</v>
      </c>
      <c r="AC1468" t="b">
        <v>0</v>
      </c>
      <c r="AD1468" t="n">
        <v>89.73754950143729</v>
      </c>
      <c r="AE1468" t="n">
        <v>-0</v>
      </c>
      <c r="AF1468" t="n">
        <v>0</v>
      </c>
      <c r="AG1468" t="n">
        <v>-0.1024203789917549</v>
      </c>
      <c r="AH1468" t="b">
        <v>0</v>
      </c>
      <c r="AI1468" t="b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</row>
    <row r="1469" spans="1:48">
      <c r="A1469" t="n">
        <v>1466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b">
        <v>0</v>
      </c>
      <c r="P1469" t="n">
        <v>0</v>
      </c>
      <c r="Q1469" t="n">
        <v>0</v>
      </c>
      <c r="R1469" t="n">
        <v>1</v>
      </c>
      <c r="S1469" t="n">
        <v>46.90012304642246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-21.42817949427903</v>
      </c>
      <c r="Z1469" t="n">
        <v>92.40961017573457</v>
      </c>
      <c r="AA1469" t="n">
        <v>0</v>
      </c>
      <c r="AB1469" t="b">
        <v>0</v>
      </c>
      <c r="AC1469" t="b">
        <v>0</v>
      </c>
      <c r="AD1469" t="n">
        <v>89.73010916133511</v>
      </c>
      <c r="AE1469" t="n">
        <v>-0</v>
      </c>
      <c r="AF1469" t="n">
        <v>0</v>
      </c>
      <c r="AG1469" t="n">
        <v>-0.1020448936194386</v>
      </c>
      <c r="AH1469" t="b">
        <v>0</v>
      </c>
      <c r="AI1469" t="b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</row>
    <row r="1470" spans="1:48">
      <c r="A1470" t="n">
        <v>1467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b">
        <v>0</v>
      </c>
      <c r="P1470" t="n">
        <v>0</v>
      </c>
      <c r="Q1470" t="n">
        <v>0</v>
      </c>
      <c r="R1470" t="n">
        <v>1</v>
      </c>
      <c r="S1470" t="n">
        <v>46.90012304642246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-21.42817949427903</v>
      </c>
      <c r="Z1470" t="n">
        <v>92.30738859041551</v>
      </c>
      <c r="AA1470" t="n">
        <v>0</v>
      </c>
      <c r="AB1470" t="b">
        <v>0</v>
      </c>
      <c r="AC1470" t="b">
        <v>0</v>
      </c>
      <c r="AD1470" t="n">
        <v>89.72266882123293</v>
      </c>
      <c r="AE1470" t="n">
        <v>-0</v>
      </c>
      <c r="AF1470" t="n">
        <v>0</v>
      </c>
      <c r="AG1470" t="n">
        <v>-0.1016605821630532</v>
      </c>
      <c r="AH1470" t="b">
        <v>0</v>
      </c>
      <c r="AI1470" t="b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</row>
    <row r="1471" spans="1:48">
      <c r="A1471" t="n">
        <v>1468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b">
        <v>0</v>
      </c>
      <c r="P1471" t="n">
        <v>0</v>
      </c>
      <c r="Q1471" t="n">
        <v>0</v>
      </c>
      <c r="R1471" t="n">
        <v>1</v>
      </c>
      <c r="S1471" t="n">
        <v>46.90012304642246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-21.42817949427903</v>
      </c>
      <c r="Z1471" t="n">
        <v>92.20516700509646</v>
      </c>
      <c r="AA1471" t="n">
        <v>0</v>
      </c>
      <c r="AB1471" t="b">
        <v>0</v>
      </c>
      <c r="AC1471" t="b">
        <v>0</v>
      </c>
      <c r="AD1471" t="n">
        <v>89.71522848113075</v>
      </c>
      <c r="AE1471" t="n">
        <v>-0</v>
      </c>
      <c r="AF1471" t="n">
        <v>0</v>
      </c>
      <c r="AG1471" t="n">
        <v>-0.1011499500356183</v>
      </c>
      <c r="AH1471" t="b">
        <v>0</v>
      </c>
      <c r="AI1471" t="b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</row>
    <row r="1472" spans="1:48">
      <c r="A1472" t="n">
        <v>1469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b">
        <v>0</v>
      </c>
      <c r="P1472" t="n">
        <v>0</v>
      </c>
      <c r="Q1472" t="n">
        <v>0</v>
      </c>
      <c r="R1472" t="n">
        <v>1</v>
      </c>
      <c r="S1472" t="n">
        <v>46.90012304642246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-21.42817949427903</v>
      </c>
      <c r="Z1472" t="n">
        <v>92.1029454197774</v>
      </c>
      <c r="AA1472" t="n">
        <v>0</v>
      </c>
      <c r="AB1472" t="b">
        <v>0</v>
      </c>
      <c r="AC1472" t="b">
        <v>0</v>
      </c>
      <c r="AD1472" t="n">
        <v>89.70778814102857</v>
      </c>
      <c r="AE1472" t="n">
        <v>-0</v>
      </c>
      <c r="AF1472" t="n">
        <v>0</v>
      </c>
      <c r="AG1472" t="n">
        <v>-0.1011805351105988</v>
      </c>
      <c r="AH1472" t="b">
        <v>0</v>
      </c>
      <c r="AI1472" t="b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</row>
    <row r="1473" spans="1:48">
      <c r="A1473" t="n">
        <v>1470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b">
        <v>0</v>
      </c>
      <c r="P1473" t="n">
        <v>0</v>
      </c>
      <c r="Q1473" t="n">
        <v>0</v>
      </c>
      <c r="R1473" t="n">
        <v>1</v>
      </c>
      <c r="S1473" t="n">
        <v>46.90012304642246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-21.42817949427903</v>
      </c>
      <c r="Z1473" t="n">
        <v>92.00072383445834</v>
      </c>
      <c r="AA1473" t="n">
        <v>0</v>
      </c>
      <c r="AB1473" t="b">
        <v>0</v>
      </c>
      <c r="AC1473" t="b">
        <v>0</v>
      </c>
      <c r="AD1473" t="n">
        <v>89.70034780092639</v>
      </c>
      <c r="AE1473" t="n">
        <v>-0</v>
      </c>
      <c r="AF1473" t="n">
        <v>0</v>
      </c>
      <c r="AG1473" t="n">
        <v>-0.1034447486710561</v>
      </c>
      <c r="AH1473" t="b">
        <v>0</v>
      </c>
      <c r="AI1473" t="b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</row>
    <row r="1474" spans="1:48">
      <c r="A1474" t="n">
        <v>1471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b">
        <v>0</v>
      </c>
      <c r="P1474" t="n">
        <v>0</v>
      </c>
      <c r="Q1474" t="n">
        <v>0</v>
      </c>
      <c r="R1474" t="n">
        <v>1</v>
      </c>
      <c r="S1474" t="n">
        <v>46.90012304642246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-21.42817949427903</v>
      </c>
      <c r="Z1474" t="n">
        <v>91.89850224913928</v>
      </c>
      <c r="AA1474" t="n">
        <v>0</v>
      </c>
      <c r="AB1474" t="b">
        <v>0</v>
      </c>
      <c r="AC1474" t="b">
        <v>0</v>
      </c>
      <c r="AD1474" t="n">
        <v>89.69290746082422</v>
      </c>
      <c r="AE1474" t="n">
        <v>-0</v>
      </c>
      <c r="AF1474" t="n">
        <v>0</v>
      </c>
      <c r="AG1474" t="n">
        <v>-0.1056960826418084</v>
      </c>
      <c r="AH1474" t="b">
        <v>0</v>
      </c>
      <c r="AI1474" t="b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</row>
    <row r="1475" spans="1:48">
      <c r="A1475" t="n">
        <v>1472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b">
        <v>0</v>
      </c>
      <c r="P1475" t="n">
        <v>0</v>
      </c>
      <c r="Q1475" t="n">
        <v>0</v>
      </c>
      <c r="R1475" t="n">
        <v>1</v>
      </c>
      <c r="S1475" t="n">
        <v>46.90012304642246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-21.42817949427903</v>
      </c>
      <c r="Z1475" t="n">
        <v>91.79628066382023</v>
      </c>
      <c r="AA1475" t="n">
        <v>0</v>
      </c>
      <c r="AB1475" t="b">
        <v>0</v>
      </c>
      <c r="AC1475" t="b">
        <v>0</v>
      </c>
      <c r="AD1475" t="n">
        <v>89.68546712072204</v>
      </c>
      <c r="AE1475" t="n">
        <v>-0</v>
      </c>
      <c r="AF1475" t="n">
        <v>0</v>
      </c>
      <c r="AG1475" t="n">
        <v>-0.1087003008166617</v>
      </c>
      <c r="AH1475" t="b">
        <v>0</v>
      </c>
      <c r="AI1475" t="b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</row>
    <row r="1476" spans="1:48">
      <c r="A1476" t="n">
        <v>1473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b">
        <v>0</v>
      </c>
      <c r="P1476" t="n">
        <v>0</v>
      </c>
      <c r="Q1476" t="n">
        <v>0</v>
      </c>
      <c r="R1476" t="n">
        <v>1</v>
      </c>
      <c r="S1476" t="n">
        <v>46.90012304642246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-21.42817949427903</v>
      </c>
      <c r="Z1476" t="n">
        <v>91.69405907850117</v>
      </c>
      <c r="AA1476" t="n">
        <v>0</v>
      </c>
      <c r="AB1476" t="b">
        <v>0</v>
      </c>
      <c r="AC1476" t="b">
        <v>0</v>
      </c>
      <c r="AD1476" t="n">
        <v>89.67802678061986</v>
      </c>
      <c r="AE1476" t="n">
        <v>-0</v>
      </c>
      <c r="AF1476" t="n">
        <v>0</v>
      </c>
      <c r="AG1476" t="n">
        <v>-0.1094802781847853</v>
      </c>
      <c r="AH1476" t="b">
        <v>0</v>
      </c>
      <c r="AI1476" t="b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</row>
    <row r="1477" spans="1:48">
      <c r="A1477" t="n">
        <v>1474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b">
        <v>0</v>
      </c>
      <c r="P1477" t="n">
        <v>0</v>
      </c>
      <c r="Q1477" t="n">
        <v>0</v>
      </c>
      <c r="R1477" t="n">
        <v>1</v>
      </c>
      <c r="S1477" t="n">
        <v>46.90012304642246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-21.42817949427903</v>
      </c>
      <c r="Z1477" t="n">
        <v>91.59183749318211</v>
      </c>
      <c r="AA1477" t="n">
        <v>0</v>
      </c>
      <c r="AB1477" t="b">
        <v>0</v>
      </c>
      <c r="AC1477" t="b">
        <v>0</v>
      </c>
      <c r="AD1477" t="n">
        <v>89.67058644051768</v>
      </c>
      <c r="AE1477" t="n">
        <v>-0</v>
      </c>
      <c r="AF1477" t="n">
        <v>0</v>
      </c>
      <c r="AG1477" t="n">
        <v>-0.09929271486948188</v>
      </c>
      <c r="AH1477" t="b">
        <v>0</v>
      </c>
      <c r="AI1477" t="b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</row>
    <row r="1478" spans="1:48">
      <c r="A1478" t="n">
        <v>1475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b">
        <v>0</v>
      </c>
      <c r="P1478" t="n">
        <v>0</v>
      </c>
      <c r="Q1478" t="n">
        <v>0</v>
      </c>
      <c r="R1478" t="n">
        <v>1</v>
      </c>
      <c r="S1478" t="n">
        <v>46.90012304642246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-21.42817949427903</v>
      </c>
      <c r="Z1478" t="n">
        <v>91.48961590786305</v>
      </c>
      <c r="AA1478" t="n">
        <v>0</v>
      </c>
      <c r="AB1478" t="b">
        <v>0</v>
      </c>
      <c r="AC1478" t="b">
        <v>0</v>
      </c>
      <c r="AD1478" t="n">
        <v>89.6631461004155</v>
      </c>
      <c r="AE1478" t="n">
        <v>-0</v>
      </c>
      <c r="AF1478" t="n">
        <v>0</v>
      </c>
      <c r="AG1478" t="n">
        <v>-0.08947295307422476</v>
      </c>
      <c r="AH1478" t="b">
        <v>0</v>
      </c>
      <c r="AI1478" t="b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</row>
    <row r="1479" spans="1:48">
      <c r="A1479" t="n">
        <v>1476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b">
        <v>0</v>
      </c>
      <c r="P1479" t="n">
        <v>0</v>
      </c>
      <c r="Q1479" t="n">
        <v>0</v>
      </c>
      <c r="R1479" t="n">
        <v>1</v>
      </c>
      <c r="S1479" t="n">
        <v>46.90012304642246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-21.42817949427903</v>
      </c>
      <c r="Z1479" t="n">
        <v>91.38391944148815</v>
      </c>
      <c r="AA1479" t="n">
        <v>0</v>
      </c>
      <c r="AB1479" t="b">
        <v>0</v>
      </c>
      <c r="AC1479" t="b">
        <v>0</v>
      </c>
      <c r="AD1479" t="n">
        <v>89.65570576031332</v>
      </c>
      <c r="AE1479" t="n">
        <v>-0</v>
      </c>
      <c r="AF1479" t="n">
        <v>0</v>
      </c>
      <c r="AG1479" t="n">
        <v>-0.07850523560980732</v>
      </c>
      <c r="AH1479" t="b">
        <v>0</v>
      </c>
      <c r="AI1479" t="b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</row>
    <row r="1480" spans="1:48">
      <c r="A1480" t="n">
        <v>1477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b">
        <v>0</v>
      </c>
      <c r="P1480" t="n">
        <v>0</v>
      </c>
      <c r="Q1480" t="n">
        <v>0</v>
      </c>
      <c r="R1480" t="n">
        <v>1</v>
      </c>
      <c r="S1480" t="n">
        <v>46.90012304642246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-21.42817949427903</v>
      </c>
      <c r="Z1480" t="n">
        <v>91.29002718726967</v>
      </c>
      <c r="AA1480" t="n">
        <v>0</v>
      </c>
      <c r="AB1480" t="b">
        <v>0</v>
      </c>
      <c r="AC1480" t="b">
        <v>0</v>
      </c>
      <c r="AD1480" t="n">
        <v>89.64826542021115</v>
      </c>
      <c r="AE1480" t="n">
        <v>-0</v>
      </c>
      <c r="AF1480" t="n">
        <v>0</v>
      </c>
      <c r="AG1480" t="n">
        <v>-0.06736343249899468</v>
      </c>
      <c r="AH1480" t="b">
        <v>0</v>
      </c>
      <c r="AI1480" t="b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0.2695635702047531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</row>
    <row r="1481" spans="1:48">
      <c r="A1481" t="n">
        <v>1478</v>
      </c>
      <c r="B1481" t="n">
        <v>0</v>
      </c>
      <c r="C1481" t="n">
        <v>0</v>
      </c>
      <c r="D1481" t="n">
        <v>0</v>
      </c>
      <c r="E1481" t="n">
        <v>0</v>
      </c>
      <c r="F1481" t="n">
        <v>0.3031618143707135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1</v>
      </c>
      <c r="M1481" t="n">
        <v>0</v>
      </c>
      <c r="N1481" t="n">
        <v>0</v>
      </c>
      <c r="O1481" t="b">
        <v>1</v>
      </c>
      <c r="P1481" t="n">
        <v>0</v>
      </c>
      <c r="Q1481" t="n">
        <v>0</v>
      </c>
      <c r="R1481" t="n">
        <v>1</v>
      </c>
      <c r="S1481" t="n">
        <v>46.90012304642246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-21.42817949427903</v>
      </c>
      <c r="Z1481" t="n">
        <v>91.25689611870983</v>
      </c>
      <c r="AA1481" t="n">
        <v>750</v>
      </c>
      <c r="AB1481" t="b">
        <v>1</v>
      </c>
      <c r="AC1481" t="b">
        <v>1</v>
      </c>
      <c r="AD1481" t="n">
        <v>89.64082508010897</v>
      </c>
      <c r="AE1481" t="n">
        <v>-0</v>
      </c>
      <c r="AF1481" t="n">
        <v>0</v>
      </c>
      <c r="AG1481" t="n">
        <v>-0.05367213962024503</v>
      </c>
      <c r="AH1481" t="b">
        <v>1</v>
      </c>
      <c r="AI1481" t="b">
        <v>0</v>
      </c>
      <c r="AJ1481" t="n">
        <v>750</v>
      </c>
      <c r="AK1481" t="n">
        <v>0</v>
      </c>
      <c r="AL1481" t="n">
        <v>0</v>
      </c>
      <c r="AM1481" t="n">
        <v>0</v>
      </c>
      <c r="AN1481" t="n">
        <v>0.2695635702047531</v>
      </c>
      <c r="AO1481" t="n">
        <v>0</v>
      </c>
      <c r="AP1481" t="n">
        <v>1</v>
      </c>
      <c r="AQ1481" t="n">
        <v>0</v>
      </c>
      <c r="AR1481" t="n">
        <v>0</v>
      </c>
      <c r="AS1481" t="n">
        <v>0</v>
      </c>
      <c r="AT1481" t="n">
        <v>0.2544666666666667</v>
      </c>
      <c r="AU1481" t="n">
        <v>0.08</v>
      </c>
      <c r="AV1481" t="n">
        <v>0.2544666666666667</v>
      </c>
    </row>
    <row r="1482" spans="1:48">
      <c r="A1482" t="n">
        <v>1479</v>
      </c>
      <c r="B1482" t="n">
        <v>0</v>
      </c>
      <c r="C1482" t="n">
        <v>0</v>
      </c>
      <c r="D1482" t="n">
        <v>0</v>
      </c>
      <c r="E1482" t="n">
        <v>2.2</v>
      </c>
      <c r="F1482" t="n">
        <v>0.7019180391870656</v>
      </c>
      <c r="G1482" t="n">
        <v>18.12381743538487</v>
      </c>
      <c r="H1482" t="n">
        <v>71.48033596515793</v>
      </c>
      <c r="I1482" t="n">
        <v>0.8181602817657</v>
      </c>
      <c r="J1482" t="n">
        <v>0.8181602817657</v>
      </c>
      <c r="K1482" t="n">
        <v>431.0822051106272</v>
      </c>
      <c r="L1482" t="n">
        <v>1</v>
      </c>
      <c r="M1482" t="n">
        <v>109.3007619448852</v>
      </c>
      <c r="N1482" t="n">
        <v>266.4072121421436</v>
      </c>
      <c r="O1482" t="b">
        <v>0</v>
      </c>
      <c r="P1482" t="n">
        <v>0.8181602817657</v>
      </c>
      <c r="Q1482" t="n">
        <v>0</v>
      </c>
      <c r="R1482" t="n">
        <v>0.9237295594886794</v>
      </c>
      <c r="S1482" t="n">
        <v>46.90012304642246</v>
      </c>
      <c r="T1482" t="n">
        <v>31.74818887839466</v>
      </c>
      <c r="U1482" t="n">
        <v>0.8857140852118923</v>
      </c>
      <c r="V1482" t="n">
        <v>2.421448351191771</v>
      </c>
      <c r="W1482" t="n">
        <v>0</v>
      </c>
      <c r="X1482" t="n">
        <v>0</v>
      </c>
      <c r="Y1482" t="n">
        <v>-21.42817949427903</v>
      </c>
      <c r="Z1482" t="n">
        <v>91.22588331032659</v>
      </c>
      <c r="AA1482" t="n">
        <v>750</v>
      </c>
      <c r="AB1482" t="b">
        <v>0</v>
      </c>
      <c r="AC1482" t="b">
        <v>1</v>
      </c>
      <c r="AD1482" t="n">
        <v>89.63338474000679</v>
      </c>
      <c r="AE1482" t="n">
        <v>-0</v>
      </c>
      <c r="AF1482" t="n">
        <v>0</v>
      </c>
      <c r="AG1482" t="n">
        <v>-0.03636129577441366</v>
      </c>
      <c r="AH1482" t="b">
        <v>0</v>
      </c>
      <c r="AI1482" t="b">
        <v>0</v>
      </c>
      <c r="AJ1482" t="n">
        <v>750</v>
      </c>
      <c r="AK1482" t="n">
        <v>0</v>
      </c>
      <c r="AL1482" t="n">
        <v>0.8857140852118923</v>
      </c>
      <c r="AM1482" t="n">
        <v>0</v>
      </c>
      <c r="AN1482" t="n">
        <v>0.8857140852118923</v>
      </c>
      <c r="AO1482" t="n">
        <v>0</v>
      </c>
      <c r="AP1482" t="n">
        <v>1</v>
      </c>
      <c r="AQ1482" t="n">
        <v>0</v>
      </c>
      <c r="AR1482" t="n">
        <v>0</v>
      </c>
      <c r="AS1482" t="n">
        <v>0</v>
      </c>
      <c r="AT1482" t="n">
        <v>0.2544666666666667</v>
      </c>
      <c r="AU1482" t="n">
        <v>0.08</v>
      </c>
      <c r="AV1482" t="n">
        <v>0.2544666666666667</v>
      </c>
    </row>
    <row r="1483" spans="1:48">
      <c r="A1483" t="n">
        <v>1480</v>
      </c>
      <c r="B1483" t="n">
        <v>0</v>
      </c>
      <c r="C1483" t="n">
        <v>0</v>
      </c>
      <c r="D1483" t="n">
        <v>0</v>
      </c>
      <c r="E1483" t="n">
        <v>4.4</v>
      </c>
      <c r="F1483" t="n">
        <v>0.5558326955476907</v>
      </c>
      <c r="G1483" t="n">
        <v>36.24763487076974</v>
      </c>
      <c r="H1483" t="n">
        <v>142.9606719303159</v>
      </c>
      <c r="I1483" t="n">
        <v>1.334117618635145</v>
      </c>
      <c r="J1483" t="n">
        <v>1.334117618635145</v>
      </c>
      <c r="K1483" t="n">
        <v>351.4680300032426</v>
      </c>
      <c r="L1483" t="n">
        <v>1</v>
      </c>
      <c r="M1483" t="n">
        <v>89.11461206978768</v>
      </c>
      <c r="N1483" t="n">
        <v>532.8144242842873</v>
      </c>
      <c r="O1483" t="b">
        <v>0</v>
      </c>
      <c r="P1483" t="n">
        <v>1.334117618635145</v>
      </c>
      <c r="Q1483" t="n">
        <v>0</v>
      </c>
      <c r="R1483" t="n">
        <v>0.9104669977154829</v>
      </c>
      <c r="S1483" t="n">
        <v>46.90225743985422</v>
      </c>
      <c r="T1483" t="n">
        <v>26.26185020705733</v>
      </c>
      <c r="U1483" t="n">
        <v>1.465311342401947</v>
      </c>
      <c r="V1483" t="n">
        <v>2.351302294584109</v>
      </c>
      <c r="W1483" t="n">
        <v>0</v>
      </c>
      <c r="X1483" t="n">
        <v>0</v>
      </c>
      <c r="Y1483" t="n">
        <v>-21.42817949427903</v>
      </c>
      <c r="Z1483" t="n">
        <v>91.19391353349206</v>
      </c>
      <c r="AA1483" t="n">
        <v>750</v>
      </c>
      <c r="AB1483" t="b">
        <v>0</v>
      </c>
      <c r="AC1483" t="b">
        <v>1</v>
      </c>
      <c r="AD1483" t="n">
        <v>89.62594439990461</v>
      </c>
      <c r="AE1483" t="n">
        <v>-0</v>
      </c>
      <c r="AF1483" t="n">
        <v>0</v>
      </c>
      <c r="AG1483" t="n">
        <v>-0.02588501633914103</v>
      </c>
      <c r="AH1483" t="b">
        <v>0</v>
      </c>
      <c r="AI1483" t="b">
        <v>0</v>
      </c>
      <c r="AJ1483" t="n">
        <v>750</v>
      </c>
      <c r="AK1483" t="n">
        <v>0</v>
      </c>
      <c r="AL1483" t="n">
        <v>1.465311342401947</v>
      </c>
      <c r="AM1483" t="n">
        <v>0</v>
      </c>
      <c r="AN1483" t="n">
        <v>1.465391008262778</v>
      </c>
      <c r="AO1483" t="n">
        <v>0</v>
      </c>
      <c r="AP1483" t="n">
        <v>1</v>
      </c>
      <c r="AQ1483" t="n">
        <v>0</v>
      </c>
      <c r="AR1483" t="n">
        <v>0</v>
      </c>
      <c r="AS1483" t="n">
        <v>0</v>
      </c>
      <c r="AT1483" t="n">
        <v>0.2544666666666667</v>
      </c>
      <c r="AU1483" t="n">
        <v>0.08</v>
      </c>
      <c r="AV1483" t="n">
        <v>0.2544666666666667</v>
      </c>
    </row>
    <row r="1484" spans="1:48">
      <c r="A1484" t="n">
        <v>1481</v>
      </c>
      <c r="B1484" t="n">
        <v>0</v>
      </c>
      <c r="C1484" t="n">
        <v>0</v>
      </c>
      <c r="D1484" t="n">
        <v>0</v>
      </c>
      <c r="E1484" t="n">
        <v>6.3</v>
      </c>
      <c r="F1484" t="n">
        <v>0.4914178452888378</v>
      </c>
      <c r="G1484" t="n">
        <v>51.90002265587486</v>
      </c>
      <c r="H1484" t="n">
        <v>204.6936893547704</v>
      </c>
      <c r="I1484" t="n">
        <v>1.720574483282165</v>
      </c>
      <c r="J1484" t="n">
        <v>1.720574483282165</v>
      </c>
      <c r="K1484" t="n">
        <v>316.5755080160562</v>
      </c>
      <c r="L1484" t="n">
        <v>1</v>
      </c>
      <c r="M1484" t="n">
        <v>80.26762373632256</v>
      </c>
      <c r="N1484" t="n">
        <v>762.8933802252294</v>
      </c>
      <c r="O1484" t="b">
        <v>0</v>
      </c>
      <c r="P1484" t="n">
        <v>1.720574483282165</v>
      </c>
      <c r="Q1484" t="n">
        <v>0</v>
      </c>
      <c r="R1484" t="n">
        <v>0.9008643129244371</v>
      </c>
      <c r="S1484" t="n">
        <v>46.90634305162376</v>
      </c>
      <c r="T1484" t="n">
        <v>23.90681002480117</v>
      </c>
      <c r="U1484" t="n">
        <v>1.909915243169903</v>
      </c>
      <c r="V1484" t="n">
        <v>2.370018037593617</v>
      </c>
      <c r="W1484" t="n">
        <v>0</v>
      </c>
      <c r="X1484" t="n">
        <v>0</v>
      </c>
      <c r="Y1484" t="n">
        <v>-21.42817949427903</v>
      </c>
      <c r="Z1484" t="n">
        <v>91.16194375665754</v>
      </c>
      <c r="AA1484" t="n">
        <v>762.8933802252294</v>
      </c>
      <c r="AB1484" t="b">
        <v>0</v>
      </c>
      <c r="AC1484" t="b">
        <v>1</v>
      </c>
      <c r="AD1484" t="n">
        <v>89.61850405980243</v>
      </c>
      <c r="AE1484" t="n">
        <v>-0</v>
      </c>
      <c r="AF1484" t="n">
        <v>0</v>
      </c>
      <c r="AG1484" t="n">
        <v>-0.0190411448430356</v>
      </c>
      <c r="AH1484" t="b">
        <v>0</v>
      </c>
      <c r="AI1484" t="b">
        <v>0</v>
      </c>
      <c r="AJ1484" t="n">
        <v>762.8933802252294</v>
      </c>
      <c r="AK1484" t="n">
        <v>0</v>
      </c>
      <c r="AL1484" t="n">
        <v>1.909915243169903</v>
      </c>
      <c r="AM1484" t="n">
        <v>0</v>
      </c>
      <c r="AN1484" t="n">
        <v>1.93037896429803</v>
      </c>
      <c r="AO1484" t="n">
        <v>0</v>
      </c>
      <c r="AP1484" t="n">
        <v>1</v>
      </c>
      <c r="AQ1484" t="n">
        <v>0</v>
      </c>
      <c r="AR1484" t="n">
        <v>0</v>
      </c>
      <c r="AS1484" t="n">
        <v>0</v>
      </c>
      <c r="AT1484" t="n">
        <v>0.6656300194997946</v>
      </c>
      <c r="AU1484" t="n">
        <v>0.2092627779407266</v>
      </c>
      <c r="AV1484" t="n">
        <v>0.6656300194997946</v>
      </c>
    </row>
    <row r="1485" spans="1:48">
      <c r="A1485" t="n">
        <v>1482</v>
      </c>
      <c r="B1485" t="n">
        <v>0</v>
      </c>
      <c r="C1485" t="n">
        <v>0</v>
      </c>
      <c r="D1485" t="n">
        <v>0</v>
      </c>
      <c r="E1485" t="n">
        <v>7.9</v>
      </c>
      <c r="F1485" t="n">
        <v>0.3951625899636255</v>
      </c>
      <c r="G1485" t="n">
        <v>65.08098079070022</v>
      </c>
      <c r="H1485" t="n">
        <v>256.6793882385217</v>
      </c>
      <c r="I1485" t="n">
        <v>1.800977180923926</v>
      </c>
      <c r="J1485" t="n">
        <v>1.800977180923926</v>
      </c>
      <c r="K1485" t="n">
        <v>264.2563931188096</v>
      </c>
      <c r="L1485" t="n">
        <v>1</v>
      </c>
      <c r="M1485" t="n">
        <v>67.00212807272048</v>
      </c>
      <c r="N1485" t="n">
        <v>956.6440799649702</v>
      </c>
      <c r="O1485" t="b">
        <v>0</v>
      </c>
      <c r="P1485" t="n">
        <v>1.800977180923926</v>
      </c>
      <c r="Q1485" t="n">
        <v>0</v>
      </c>
      <c r="R1485" t="n">
        <v>0.8851764205834441</v>
      </c>
      <c r="S1485" t="n">
        <v>46.9121772786843</v>
      </c>
      <c r="T1485" t="n">
        <v>20.30950634353067</v>
      </c>
      <c r="U1485" t="n">
        <v>2.034596877012215</v>
      </c>
      <c r="V1485" t="n">
        <v>2.332010214547442</v>
      </c>
      <c r="W1485" t="n">
        <v>0</v>
      </c>
      <c r="X1485" t="n">
        <v>0</v>
      </c>
      <c r="Y1485" t="n">
        <v>-21.42817949427903</v>
      </c>
      <c r="Z1485" t="n">
        <v>91.14075381423628</v>
      </c>
      <c r="AA1485" t="n">
        <v>956.6440799649702</v>
      </c>
      <c r="AB1485" t="b">
        <v>0</v>
      </c>
      <c r="AC1485" t="b">
        <v>1</v>
      </c>
      <c r="AD1485" t="n">
        <v>89.61106371970025</v>
      </c>
      <c r="AE1485" t="n">
        <v>-0</v>
      </c>
      <c r="AF1485" t="n">
        <v>0</v>
      </c>
      <c r="AG1485" t="n">
        <v>-0.02732921955166928</v>
      </c>
      <c r="AH1485" t="b">
        <v>0</v>
      </c>
      <c r="AI1485" t="b">
        <v>0</v>
      </c>
      <c r="AJ1485" t="n">
        <v>956.6440799649702</v>
      </c>
      <c r="AK1485" t="n">
        <v>0</v>
      </c>
      <c r="AL1485" t="n">
        <v>2.034596877012215</v>
      </c>
      <c r="AM1485" t="n">
        <v>0</v>
      </c>
      <c r="AN1485" t="n">
        <v>2.093696030833279</v>
      </c>
      <c r="AO1485" t="n">
        <v>0</v>
      </c>
      <c r="AP1485" t="n">
        <v>1</v>
      </c>
      <c r="AQ1485" t="n">
        <v>0</v>
      </c>
      <c r="AR1485" t="n">
        <v>0</v>
      </c>
      <c r="AS1485" t="n">
        <v>0</v>
      </c>
      <c r="AT1485" t="n">
        <v>0.7389201568143596</v>
      </c>
      <c r="AU1485" t="n">
        <v>0.2323039528889786</v>
      </c>
      <c r="AV1485" t="n">
        <v>0.7389201568143596</v>
      </c>
    </row>
    <row r="1486" spans="1:48">
      <c r="A1486" t="n">
        <v>1483</v>
      </c>
      <c r="B1486" t="n">
        <v>0</v>
      </c>
      <c r="C1486" t="n">
        <v>0</v>
      </c>
      <c r="D1486" t="n">
        <v>0</v>
      </c>
      <c r="E1486" t="n">
        <v>9.199999999999999</v>
      </c>
      <c r="F1486" t="n">
        <v>0.3445984615233264</v>
      </c>
      <c r="G1486" t="n">
        <v>75.79050927524581</v>
      </c>
      <c r="H1486" t="n">
        <v>298.9177685815695</v>
      </c>
      <c r="I1486" t="n">
        <v>1.880299425872727</v>
      </c>
      <c r="J1486" t="n">
        <v>1.880299425872727</v>
      </c>
      <c r="K1486" t="n">
        <v>236.9100967777025</v>
      </c>
      <c r="L1486" t="n">
        <v>1</v>
      </c>
      <c r="M1486" t="n">
        <v>60.06848295580691</v>
      </c>
      <c r="N1486" t="n">
        <v>1114.066523503509</v>
      </c>
      <c r="O1486" t="b">
        <v>0</v>
      </c>
      <c r="P1486" t="n">
        <v>1.880299425872727</v>
      </c>
      <c r="Q1486" t="n">
        <v>0</v>
      </c>
      <c r="R1486" t="n">
        <v>0.8733799680239221</v>
      </c>
      <c r="S1486" t="n">
        <v>46.91925053050107</v>
      </c>
      <c r="T1486" t="n">
        <v>18.45372500245253</v>
      </c>
      <c r="U1486" t="n">
        <v>2.152899648164618</v>
      </c>
      <c r="V1486" t="n">
        <v>2.336611249888286</v>
      </c>
      <c r="W1486" t="n">
        <v>0</v>
      </c>
      <c r="X1486" t="n">
        <v>0</v>
      </c>
      <c r="Y1486" t="n">
        <v>-21.42817949427903</v>
      </c>
      <c r="Z1486" t="n">
        <v>91.14171931493365</v>
      </c>
      <c r="AA1486" t="n">
        <v>1114.066523503509</v>
      </c>
      <c r="AB1486" t="b">
        <v>0</v>
      </c>
      <c r="AC1486" t="b">
        <v>1</v>
      </c>
      <c r="AD1486" t="n">
        <v>89.60362337959808</v>
      </c>
      <c r="AE1486" t="n">
        <v>-0</v>
      </c>
      <c r="AF1486" t="n">
        <v>0</v>
      </c>
      <c r="AG1486" t="n">
        <v>-0.03352216237419398</v>
      </c>
      <c r="AH1486" t="b">
        <v>0</v>
      </c>
      <c r="AI1486" t="b">
        <v>0</v>
      </c>
      <c r="AJ1486" t="n">
        <v>1114.066523503509</v>
      </c>
      <c r="AK1486" t="n">
        <v>0</v>
      </c>
      <c r="AL1486" t="n">
        <v>2.152899648164618</v>
      </c>
      <c r="AM1486" t="n">
        <v>0</v>
      </c>
      <c r="AN1486" t="n">
        <v>2.173363369292745</v>
      </c>
      <c r="AO1486" t="n">
        <v>0</v>
      </c>
      <c r="AP1486" t="n">
        <v>1</v>
      </c>
      <c r="AQ1486" t="n">
        <v>0</v>
      </c>
      <c r="AR1486" t="n">
        <v>0</v>
      </c>
      <c r="AS1486" t="n">
        <v>0</v>
      </c>
      <c r="AT1486" t="n">
        <v>0.7877013444582995</v>
      </c>
      <c r="AU1486" t="n">
        <v>0.2476399301414617</v>
      </c>
      <c r="AV1486" t="n">
        <v>0.7877013444582995</v>
      </c>
    </row>
    <row r="1487" spans="1:48">
      <c r="A1487" t="n">
        <v>1484</v>
      </c>
      <c r="B1487" t="n">
        <v>0</v>
      </c>
      <c r="C1487" t="n">
        <v>0</v>
      </c>
      <c r="D1487" t="n">
        <v>0</v>
      </c>
      <c r="E1487" t="n">
        <v>10.4</v>
      </c>
      <c r="F1487" t="n">
        <v>0.3097768972764019</v>
      </c>
      <c r="G1487" t="n">
        <v>85.67622787636485</v>
      </c>
      <c r="H1487" t="n">
        <v>337.907042744383</v>
      </c>
      <c r="I1487" t="n">
        <v>1.957529581861374</v>
      </c>
      <c r="J1487" t="n">
        <v>1.957529581861374</v>
      </c>
      <c r="K1487" t="n">
        <v>218.1822311211684</v>
      </c>
      <c r="L1487" t="n">
        <v>2</v>
      </c>
      <c r="M1487" t="n">
        <v>55.32003831672626</v>
      </c>
      <c r="N1487" t="n">
        <v>721.7694433020021</v>
      </c>
      <c r="O1487" t="b">
        <v>1</v>
      </c>
      <c r="P1487" t="n">
        <v>1.957529581861374</v>
      </c>
      <c r="Q1487" t="n">
        <v>0</v>
      </c>
      <c r="R1487" t="n">
        <v>0.9119087807975309</v>
      </c>
      <c r="S1487" t="n">
        <v>46.92739399600141</v>
      </c>
      <c r="T1487" t="n">
        <v>28.4007511369571</v>
      </c>
      <c r="U1487" t="n">
        <v>2.146628723269198</v>
      </c>
      <c r="V1487" t="n">
        <v>2.50185679392046</v>
      </c>
      <c r="W1487" t="n">
        <v>0</v>
      </c>
      <c r="X1487" t="n">
        <v>0</v>
      </c>
      <c r="Y1487" t="n">
        <v>-21.42817949427903</v>
      </c>
      <c r="Z1487" t="n">
        <v>91.10974953809912</v>
      </c>
      <c r="AA1487" t="n">
        <v>750</v>
      </c>
      <c r="AB1487" t="b">
        <v>0</v>
      </c>
      <c r="AC1487" t="b">
        <v>1</v>
      </c>
      <c r="AD1487" t="n">
        <v>89.5961830394959</v>
      </c>
      <c r="AE1487" t="n">
        <v>-0</v>
      </c>
      <c r="AF1487" t="n">
        <v>0</v>
      </c>
      <c r="AG1487" t="n">
        <v>-0.03110521870860139</v>
      </c>
      <c r="AH1487" t="b">
        <v>0</v>
      </c>
      <c r="AI1487" t="b">
        <v>0</v>
      </c>
      <c r="AJ1487" t="n">
        <v>750</v>
      </c>
      <c r="AK1487" t="n">
        <v>0</v>
      </c>
      <c r="AL1487" t="n">
        <v>2.146628723269198</v>
      </c>
      <c r="AM1487" t="n">
        <v>0</v>
      </c>
      <c r="AN1487" t="n">
        <v>2.194468826786734</v>
      </c>
      <c r="AO1487" t="n">
        <v>0</v>
      </c>
      <c r="AP1487" t="n">
        <v>1</v>
      </c>
      <c r="AQ1487" t="n">
        <v>0</v>
      </c>
      <c r="AR1487" t="n">
        <v>0</v>
      </c>
      <c r="AS1487" t="n">
        <v>0</v>
      </c>
      <c r="AT1487" t="n">
        <v>0.2544666666666667</v>
      </c>
      <c r="AU1487" t="n">
        <v>0.08</v>
      </c>
      <c r="AV1487" t="n">
        <v>0.2544666666666667</v>
      </c>
    </row>
    <row r="1488" spans="1:48">
      <c r="A1488" t="n">
        <v>1485</v>
      </c>
      <c r="B1488" t="n">
        <v>0</v>
      </c>
      <c r="C1488" t="n">
        <v>0</v>
      </c>
      <c r="D1488" t="n">
        <v>0</v>
      </c>
      <c r="E1488" t="n">
        <v>11.5</v>
      </c>
      <c r="F1488" t="n">
        <v>0.3329606160377314</v>
      </c>
      <c r="G1488" t="n">
        <v>94.73813659405728</v>
      </c>
      <c r="H1488" t="n">
        <v>373.6472107269619</v>
      </c>
      <c r="I1488" t="n">
        <v>2.293655068922343</v>
      </c>
      <c r="J1488" t="n">
        <v>2.293655068922343</v>
      </c>
      <c r="K1488" t="n">
        <v>231.1929842135008</v>
      </c>
      <c r="L1488" t="n">
        <v>2</v>
      </c>
      <c r="M1488" t="n">
        <v>58.61891080464017</v>
      </c>
      <c r="N1488" t="n">
        <v>798.1104421127907</v>
      </c>
      <c r="O1488" t="b">
        <v>0</v>
      </c>
      <c r="P1488" t="n">
        <v>2.293655068922343</v>
      </c>
      <c r="Q1488" t="n">
        <v>0</v>
      </c>
      <c r="R1488" t="n">
        <v>0.9138151717538643</v>
      </c>
      <c r="S1488" t="n">
        <v>46.93329221349738</v>
      </c>
      <c r="T1488" t="n">
        <v>30.03157657048582</v>
      </c>
      <c r="U1488" t="n">
        <v>2.509977006094333</v>
      </c>
      <c r="V1488" t="n">
        <v>2.588266268687999</v>
      </c>
      <c r="W1488" t="n">
        <v>0</v>
      </c>
      <c r="X1488" t="n">
        <v>0</v>
      </c>
      <c r="Y1488" t="n">
        <v>-21.42817949427903</v>
      </c>
      <c r="Z1488" t="n">
        <v>91.07777976126459</v>
      </c>
      <c r="AA1488" t="n">
        <v>798.1104421127907</v>
      </c>
      <c r="AB1488" t="b">
        <v>0</v>
      </c>
      <c r="AC1488" t="b">
        <v>1</v>
      </c>
      <c r="AD1488" t="n">
        <v>89.58874269939372</v>
      </c>
      <c r="AE1488" t="n">
        <v>-0</v>
      </c>
      <c r="AF1488" t="n">
        <v>0</v>
      </c>
      <c r="AG1488" t="n">
        <v>-0.02224294567340002</v>
      </c>
      <c r="AH1488" t="b">
        <v>0</v>
      </c>
      <c r="AI1488" t="b">
        <v>0</v>
      </c>
      <c r="AJ1488" t="n">
        <v>798.1104421127907</v>
      </c>
      <c r="AK1488" t="n">
        <v>0</v>
      </c>
      <c r="AL1488" t="n">
        <v>2.509977006094333</v>
      </c>
      <c r="AM1488" t="n">
        <v>0</v>
      </c>
      <c r="AN1488" t="n">
        <v>2.520090490057171</v>
      </c>
      <c r="AO1488" t="n">
        <v>0</v>
      </c>
      <c r="AP1488" t="n">
        <v>1</v>
      </c>
      <c r="AQ1488" t="n">
        <v>0</v>
      </c>
      <c r="AR1488" t="n">
        <v>0</v>
      </c>
      <c r="AS1488" t="n">
        <v>0</v>
      </c>
      <c r="AT1488" t="n">
        <v>0.7979041689011415</v>
      </c>
      <c r="AU1488" t="n">
        <v>0.2508475249361723</v>
      </c>
      <c r="AV1488" t="n">
        <v>0.7979041689011415</v>
      </c>
    </row>
    <row r="1489" spans="1:48">
      <c r="A1489" t="n">
        <v>1486</v>
      </c>
      <c r="B1489" t="n">
        <v>0</v>
      </c>
      <c r="C1489" t="n">
        <v>0</v>
      </c>
      <c r="D1489" t="n">
        <v>0</v>
      </c>
      <c r="E1489" t="n">
        <v>12.9</v>
      </c>
      <c r="F1489" t="n">
        <v>0.4417139719060048</v>
      </c>
      <c r="G1489" t="n">
        <v>106.2714749620295</v>
      </c>
      <c r="H1489" t="n">
        <v>419.1346972502442</v>
      </c>
      <c r="I1489" t="n">
        <v>3.240139783298581</v>
      </c>
      <c r="J1489" t="n">
        <v>3.240139783298581</v>
      </c>
      <c r="K1489" t="n">
        <v>291.1510899824762</v>
      </c>
      <c r="L1489" t="n">
        <v>2</v>
      </c>
      <c r="M1489" t="n">
        <v>73.82127027953251</v>
      </c>
      <c r="N1489" t="n">
        <v>895.2717133265218</v>
      </c>
      <c r="O1489" t="b">
        <v>0</v>
      </c>
      <c r="P1489" t="n">
        <v>3.240139783298581</v>
      </c>
      <c r="Q1489" t="n">
        <v>0</v>
      </c>
      <c r="R1489" t="n">
        <v>0.9231866598831857</v>
      </c>
      <c r="S1489" t="n">
        <v>46.94005364661027</v>
      </c>
      <c r="T1489" t="n">
        <v>37.43611264721015</v>
      </c>
      <c r="U1489" t="n">
        <v>3.509734189300968</v>
      </c>
      <c r="V1489" t="n">
        <v>2.87559285342153</v>
      </c>
      <c r="W1489" t="n">
        <v>0</v>
      </c>
      <c r="X1489" t="n">
        <v>0</v>
      </c>
      <c r="Y1489" t="n">
        <v>-21.42817949427903</v>
      </c>
      <c r="Z1489" t="n">
        <v>91.04078490353398</v>
      </c>
      <c r="AA1489" t="n">
        <v>895.2717133265218</v>
      </c>
      <c r="AB1489" t="b">
        <v>0</v>
      </c>
      <c r="AC1489" t="b">
        <v>1</v>
      </c>
      <c r="AD1489" t="n">
        <v>89.58130235929154</v>
      </c>
      <c r="AE1489" t="n">
        <v>-0</v>
      </c>
      <c r="AF1489" t="n">
        <v>0</v>
      </c>
      <c r="AG1489" t="n">
        <v>-0.0001138291514516943</v>
      </c>
      <c r="AH1489" t="b">
        <v>0</v>
      </c>
      <c r="AI1489" t="b">
        <v>0</v>
      </c>
      <c r="AJ1489" t="n">
        <v>895.2717133265218</v>
      </c>
      <c r="AK1489" t="n">
        <v>0</v>
      </c>
      <c r="AL1489" t="n">
        <v>3.509734189300968</v>
      </c>
      <c r="AM1489" t="n">
        <v>0</v>
      </c>
      <c r="AN1489" t="n">
        <v>3.533369914650017</v>
      </c>
      <c r="AO1489" t="n">
        <v>0</v>
      </c>
      <c r="AP1489" t="n">
        <v>1</v>
      </c>
      <c r="AQ1489" t="n">
        <v>0</v>
      </c>
      <c r="AR1489" t="n">
        <v>0</v>
      </c>
      <c r="AS1489" t="n">
        <v>0</v>
      </c>
      <c r="AT1489" t="n">
        <v>1.026578857775091</v>
      </c>
      <c r="AU1489" t="n">
        <v>0.3227389649803795</v>
      </c>
      <c r="AV1489" t="n">
        <v>1.026578857775091</v>
      </c>
    </row>
    <row r="1490" spans="1:48">
      <c r="A1490" t="n">
        <v>1487</v>
      </c>
      <c r="B1490" t="n">
        <v>0</v>
      </c>
      <c r="C1490" t="n">
        <v>0</v>
      </c>
      <c r="D1490" t="n">
        <v>0</v>
      </c>
      <c r="E1490" t="n">
        <v>14.7</v>
      </c>
      <c r="F1490" t="n">
        <v>0.5668501630049176</v>
      </c>
      <c r="G1490" t="n">
        <v>121.100052863708</v>
      </c>
      <c r="H1490" t="n">
        <v>477.6186084944643</v>
      </c>
      <c r="I1490" t="n">
        <v>4.568619112655501</v>
      </c>
      <c r="J1490" t="n">
        <v>4.568619112655501</v>
      </c>
      <c r="K1490" t="n">
        <v>360.2566461477437</v>
      </c>
      <c r="L1490" t="n">
        <v>2</v>
      </c>
      <c r="M1490" t="n">
        <v>91.3429630192048</v>
      </c>
      <c r="N1490" t="n">
        <v>1020.193347744176</v>
      </c>
      <c r="O1490" t="b">
        <v>0</v>
      </c>
      <c r="P1490" t="n">
        <v>4.568619112655501</v>
      </c>
      <c r="Q1490" t="n">
        <v>0</v>
      </c>
      <c r="R1490" t="n">
        <v>0.9301296266252542</v>
      </c>
      <c r="S1490" t="n">
        <v>46.94856659940697</v>
      </c>
      <c r="T1490" t="n">
        <v>45.97591372406539</v>
      </c>
      <c r="U1490" t="n">
        <v>4.911809044543186</v>
      </c>
      <c r="V1490" t="n">
        <v>3.212354258145545</v>
      </c>
      <c r="W1490" t="n">
        <v>0</v>
      </c>
      <c r="X1490" t="n">
        <v>0</v>
      </c>
      <c r="Y1490" t="n">
        <v>-21.42817949427903</v>
      </c>
      <c r="Z1490" t="n">
        <v>91.01959496111272</v>
      </c>
      <c r="AA1490" t="n">
        <v>1020.193347744176</v>
      </c>
      <c r="AB1490" t="b">
        <v>0</v>
      </c>
      <c r="AC1490" t="b">
        <v>1</v>
      </c>
      <c r="AD1490" t="n">
        <v>89.57386201918936</v>
      </c>
      <c r="AE1490" t="n">
        <v>-0</v>
      </c>
      <c r="AF1490" t="n">
        <v>0</v>
      </c>
      <c r="AG1490" t="n">
        <v>0.02017052793033158</v>
      </c>
      <c r="AH1490" t="b">
        <v>0</v>
      </c>
      <c r="AI1490" t="b">
        <v>0</v>
      </c>
      <c r="AJ1490" t="n">
        <v>1020.193347744176</v>
      </c>
      <c r="AK1490" t="n">
        <v>0</v>
      </c>
      <c r="AL1490" t="n">
        <v>4.911809044543186</v>
      </c>
      <c r="AM1490" t="n">
        <v>0</v>
      </c>
      <c r="AN1490" t="n">
        <v>4.950609488207006</v>
      </c>
      <c r="AO1490" t="n">
        <v>0</v>
      </c>
      <c r="AP1490" t="n">
        <v>1</v>
      </c>
      <c r="AQ1490" t="n">
        <v>0</v>
      </c>
      <c r="AR1490" t="n">
        <v>0</v>
      </c>
      <c r="AS1490" t="n">
        <v>0</v>
      </c>
      <c r="AT1490" t="n">
        <v>1.333971652375755</v>
      </c>
      <c r="AU1490" t="n">
        <v>0.4193780410927183</v>
      </c>
      <c r="AV1490" t="n">
        <v>1.333971652375755</v>
      </c>
    </row>
    <row r="1491" spans="1:48">
      <c r="A1491" t="n">
        <v>1488</v>
      </c>
      <c r="B1491" t="n">
        <v>0</v>
      </c>
      <c r="C1491" t="n">
        <v>0</v>
      </c>
      <c r="D1491" t="n">
        <v>0</v>
      </c>
      <c r="E1491" t="n">
        <v>17</v>
      </c>
      <c r="F1491" t="n">
        <v>0.7075520427409945</v>
      </c>
      <c r="G1491" t="n">
        <v>140.0476801825195</v>
      </c>
      <c r="H1491" t="n">
        <v>552.3480506398568</v>
      </c>
      <c r="I1491" t="n">
        <v>6.425723993847622</v>
      </c>
      <c r="J1491" t="n">
        <v>6.425723993847622</v>
      </c>
      <c r="K1491" t="n">
        <v>438.1446669729393</v>
      </c>
      <c r="L1491" t="n">
        <v>2</v>
      </c>
      <c r="M1491" t="n">
        <v>111.0914470012523</v>
      </c>
      <c r="N1491" t="n">
        <v>1179.815436166734</v>
      </c>
      <c r="O1491" t="b">
        <v>0</v>
      </c>
      <c r="P1491" t="n">
        <v>6.425723993847622</v>
      </c>
      <c r="Q1491" t="n">
        <v>0</v>
      </c>
      <c r="R1491" t="n">
        <v>0.9352615304347556</v>
      </c>
      <c r="S1491" t="n">
        <v>46.95948497034595</v>
      </c>
      <c r="T1491" t="n">
        <v>55.60915605836901</v>
      </c>
      <c r="U1491" t="n">
        <v>6.87051031689567</v>
      </c>
      <c r="V1491" t="n">
        <v>3.600051657033653</v>
      </c>
      <c r="W1491" t="n">
        <v>0</v>
      </c>
      <c r="X1491" t="n">
        <v>0</v>
      </c>
      <c r="Y1491" t="n">
        <v>-21.42817949427903</v>
      </c>
      <c r="Z1491" t="n">
        <v>91.02056046181009</v>
      </c>
      <c r="AA1491" t="n">
        <v>1179.815436166734</v>
      </c>
      <c r="AB1491" t="b">
        <v>0</v>
      </c>
      <c r="AC1491" t="b">
        <v>1</v>
      </c>
      <c r="AD1491" t="n">
        <v>89.56642167908718</v>
      </c>
      <c r="AE1491" t="n">
        <v>-0</v>
      </c>
      <c r="AF1491" t="n">
        <v>0</v>
      </c>
      <c r="AG1491" t="n">
        <v>0.02422608003513749</v>
      </c>
      <c r="AH1491" t="b">
        <v>0</v>
      </c>
      <c r="AI1491" t="b">
        <v>0</v>
      </c>
      <c r="AJ1491" t="n">
        <v>1179.815436166734</v>
      </c>
      <c r="AK1491" t="n">
        <v>0</v>
      </c>
      <c r="AL1491" t="n">
        <v>6.87051031689567</v>
      </c>
      <c r="AM1491" t="n">
        <v>0</v>
      </c>
      <c r="AN1491" t="n">
        <v>6.930545982552776</v>
      </c>
      <c r="AO1491" t="n">
        <v>0</v>
      </c>
      <c r="AP1491" t="n">
        <v>1</v>
      </c>
      <c r="AQ1491" t="n">
        <v>0</v>
      </c>
      <c r="AR1491" t="n">
        <v>0</v>
      </c>
      <c r="AS1491" t="n">
        <v>0</v>
      </c>
      <c r="AT1491" t="n">
        <v>1.744974779008699</v>
      </c>
      <c r="AU1491" t="n">
        <v>0.5485904466362166</v>
      </c>
      <c r="AV1491" t="n">
        <v>1.744974779008699</v>
      </c>
    </row>
    <row r="1492" spans="1:48">
      <c r="A1492" t="n">
        <v>1489</v>
      </c>
      <c r="B1492" t="n">
        <v>0</v>
      </c>
      <c r="C1492" t="n">
        <v>0</v>
      </c>
      <c r="D1492" t="n">
        <v>0</v>
      </c>
      <c r="E1492" t="n">
        <v>19.8</v>
      </c>
      <c r="F1492" t="n">
        <v>0.8529416660311044</v>
      </c>
      <c r="G1492" t="n">
        <v>163.1143569184638</v>
      </c>
      <c r="H1492" t="n">
        <v>643.3230236864214</v>
      </c>
      <c r="I1492" t="n">
        <v>8.863969243909242</v>
      </c>
      <c r="J1492" t="n">
        <v>8.863969243909242</v>
      </c>
      <c r="K1492" t="n">
        <v>518.9283937604131</v>
      </c>
      <c r="L1492" t="n">
        <v>2</v>
      </c>
      <c r="M1492" t="n">
        <v>131.5741363489891</v>
      </c>
      <c r="N1492" t="n">
        <v>1374.137978594196</v>
      </c>
      <c r="O1492" t="b">
        <v>0</v>
      </c>
      <c r="P1492" t="n">
        <v>8.863969243909242</v>
      </c>
      <c r="Q1492" t="n">
        <v>0</v>
      </c>
      <c r="R1492" t="n">
        <v>0.938814262376967</v>
      </c>
      <c r="S1492" t="n">
        <v>46.97371364090444</v>
      </c>
      <c r="T1492" t="n">
        <v>65.61295552176439</v>
      </c>
      <c r="U1492" t="n">
        <v>9.441664447519916</v>
      </c>
      <c r="V1492" t="n">
        <v>4.014577081226413</v>
      </c>
      <c r="W1492" t="n">
        <v>0</v>
      </c>
      <c r="X1492" t="n">
        <v>0</v>
      </c>
      <c r="Y1492" t="n">
        <v>-21.42817949427903</v>
      </c>
      <c r="Z1492" t="n">
        <v>91.06330651764371</v>
      </c>
      <c r="AA1492" t="n">
        <v>1374.137978594196</v>
      </c>
      <c r="AB1492" t="b">
        <v>0</v>
      </c>
      <c r="AC1492" t="b">
        <v>1</v>
      </c>
      <c r="AD1492" t="n">
        <v>89.55898133898501</v>
      </c>
      <c r="AE1492" t="n">
        <v>-0</v>
      </c>
      <c r="AF1492" t="n">
        <v>0</v>
      </c>
      <c r="AG1492" t="n">
        <v>0.03938838595881311</v>
      </c>
      <c r="AH1492" t="b">
        <v>0</v>
      </c>
      <c r="AI1492" t="b">
        <v>0</v>
      </c>
      <c r="AJ1492" t="n">
        <v>1374.137978594196</v>
      </c>
      <c r="AK1492" t="n">
        <v>0</v>
      </c>
      <c r="AL1492" t="n">
        <v>9.441664447519916</v>
      </c>
      <c r="AM1492" t="n">
        <v>0</v>
      </c>
      <c r="AN1492" t="n">
        <v>9.527551687777544</v>
      </c>
      <c r="AO1492" t="n">
        <v>0</v>
      </c>
      <c r="AP1492" t="n">
        <v>1</v>
      </c>
      <c r="AQ1492" t="n">
        <v>0</v>
      </c>
      <c r="AR1492" t="n">
        <v>0</v>
      </c>
      <c r="AS1492" t="n">
        <v>0</v>
      </c>
      <c r="AT1492" t="n">
        <v>2.260186255447934</v>
      </c>
      <c r="AU1492" t="n">
        <v>0.7105641882466652</v>
      </c>
      <c r="AV1492" t="n">
        <v>2.260186255447934</v>
      </c>
    </row>
    <row r="1493" spans="1:48">
      <c r="A1493" t="n">
        <v>1490</v>
      </c>
      <c r="B1493" t="n">
        <v>0</v>
      </c>
      <c r="C1493" t="n">
        <v>0</v>
      </c>
      <c r="D1493" t="n">
        <v>0</v>
      </c>
      <c r="E1493" t="n">
        <v>23.1</v>
      </c>
      <c r="F1493" t="n">
        <v>0.9640146264679208</v>
      </c>
      <c r="G1493" t="n">
        <v>190.3000830715411</v>
      </c>
      <c r="H1493" t="n">
        <v>750.5435276341583</v>
      </c>
      <c r="I1493" t="n">
        <v>11.58512656732349</v>
      </c>
      <c r="J1493" t="n">
        <v>11.58512656732349</v>
      </c>
      <c r="K1493" t="n">
        <v>581.3439899051251</v>
      </c>
      <c r="L1493" t="n">
        <v>2</v>
      </c>
      <c r="M1493" t="n">
        <v>147.3995917609344</v>
      </c>
      <c r="N1493" t="n">
        <v>1603.160975026562</v>
      </c>
      <c r="O1493" t="b">
        <v>0</v>
      </c>
      <c r="P1493" t="n">
        <v>11.58512656732349</v>
      </c>
      <c r="Q1493" t="n">
        <v>0</v>
      </c>
      <c r="R1493" t="n">
        <v>0.9404575668818814</v>
      </c>
      <c r="S1493" t="n">
        <v>46.99226425406288</v>
      </c>
      <c r="T1493" t="n">
        <v>73.37630313544294</v>
      </c>
      <c r="U1493" t="n">
        <v>12.31860636278824</v>
      </c>
      <c r="V1493" t="n">
        <v>4.369003621896908</v>
      </c>
      <c r="W1493" t="n">
        <v>0</v>
      </c>
      <c r="X1493" t="n">
        <v>0</v>
      </c>
      <c r="Y1493" t="n">
        <v>-21.42817949427903</v>
      </c>
      <c r="Z1493" t="n">
        <v>91.18761184111956</v>
      </c>
      <c r="AA1493" t="n">
        <v>1603.160975026562</v>
      </c>
      <c r="AB1493" t="b">
        <v>0</v>
      </c>
      <c r="AC1493" t="b">
        <v>1</v>
      </c>
      <c r="AD1493" t="n">
        <v>89.55154099888283</v>
      </c>
      <c r="AE1493" t="n">
        <v>-0</v>
      </c>
      <c r="AF1493" t="n">
        <v>0</v>
      </c>
      <c r="AG1493" t="n">
        <v>0.06692449362323727</v>
      </c>
      <c r="AH1493" t="b">
        <v>0</v>
      </c>
      <c r="AI1493" t="b">
        <v>0</v>
      </c>
      <c r="AJ1493" t="n">
        <v>1603.160975026562</v>
      </c>
      <c r="AK1493" t="n">
        <v>0</v>
      </c>
      <c r="AL1493" t="n">
        <v>12.31860636278824</v>
      </c>
      <c r="AM1493" t="n">
        <v>0</v>
      </c>
      <c r="AN1493" t="n">
        <v>12.42849863660349</v>
      </c>
      <c r="AO1493" t="n">
        <v>0</v>
      </c>
      <c r="AP1493" t="n">
        <v>1</v>
      </c>
      <c r="AQ1493" t="n">
        <v>0</v>
      </c>
      <c r="AR1493" t="n">
        <v>0</v>
      </c>
      <c r="AS1493" t="n">
        <v>0</v>
      </c>
      <c r="AT1493" t="n">
        <v>2.811095908188379</v>
      </c>
      <c r="AU1493" t="n">
        <v>0.883760830449582</v>
      </c>
      <c r="AV1493" t="n">
        <v>2.811095908188379</v>
      </c>
    </row>
    <row r="1494" spans="1:48">
      <c r="A1494" t="n">
        <v>1491</v>
      </c>
      <c r="B1494" t="n">
        <v>0</v>
      </c>
      <c r="C1494" t="n">
        <v>0</v>
      </c>
      <c r="D1494" t="n">
        <v>0</v>
      </c>
      <c r="E1494" t="n">
        <v>26.7</v>
      </c>
      <c r="F1494" t="n">
        <v>1.040999828097207</v>
      </c>
      <c r="G1494" t="n">
        <v>219.9572388748982</v>
      </c>
      <c r="H1494" t="n">
        <v>867.5113501225985</v>
      </c>
      <c r="I1494" t="n">
        <v>14.40749515794226</v>
      </c>
      <c r="J1494" t="n">
        <v>14.40749515794226</v>
      </c>
      <c r="K1494" t="n">
        <v>625.4917774985968</v>
      </c>
      <c r="L1494" t="n">
        <v>2</v>
      </c>
      <c r="M1494" t="n">
        <v>158.5932498728694</v>
      </c>
      <c r="N1494" t="n">
        <v>1853.00424386187</v>
      </c>
      <c r="O1494" t="b">
        <v>0</v>
      </c>
      <c r="P1494" t="n">
        <v>14.40749515794226</v>
      </c>
      <c r="Q1494" t="n">
        <v>0</v>
      </c>
      <c r="R1494" t="n">
        <v>0.9409717219576968</v>
      </c>
      <c r="S1494" t="n">
        <v>47.01585855904546</v>
      </c>
      <c r="T1494" t="n">
        <v>78.90542768196845</v>
      </c>
      <c r="U1494" t="n">
        <v>15.31129450730718</v>
      </c>
      <c r="V1494" t="n">
        <v>4.657651524258071</v>
      </c>
      <c r="W1494" t="n">
        <v>0</v>
      </c>
      <c r="X1494" t="n">
        <v>0</v>
      </c>
      <c r="Y1494" t="n">
        <v>-21.42817949427903</v>
      </c>
      <c r="Z1494" t="n">
        <v>91.32585869414073</v>
      </c>
      <c r="AA1494" t="n">
        <v>1853.00424386187</v>
      </c>
      <c r="AB1494" t="b">
        <v>0</v>
      </c>
      <c r="AC1494" t="b">
        <v>1</v>
      </c>
      <c r="AD1494" t="n">
        <v>89.54410065878065</v>
      </c>
      <c r="AE1494" t="n">
        <v>-0</v>
      </c>
      <c r="AF1494" t="n">
        <v>0</v>
      </c>
      <c r="AG1494" t="n">
        <v>0.09393203840002484</v>
      </c>
      <c r="AH1494" t="b">
        <v>0</v>
      </c>
      <c r="AI1494" t="b">
        <v>0</v>
      </c>
      <c r="AJ1494" t="n">
        <v>1853.00424386187</v>
      </c>
      <c r="AK1494" t="n">
        <v>0</v>
      </c>
      <c r="AL1494" t="n">
        <v>15.31129450730718</v>
      </c>
      <c r="AM1494" t="n">
        <v>0</v>
      </c>
      <c r="AN1494" t="n">
        <v>15.35218247516515</v>
      </c>
      <c r="AO1494" t="n">
        <v>0</v>
      </c>
      <c r="AP1494" t="n">
        <v>1</v>
      </c>
      <c r="AQ1494" t="n">
        <v>0</v>
      </c>
      <c r="AR1494" t="n">
        <v>0</v>
      </c>
      <c r="AS1494" t="n">
        <v>0</v>
      </c>
      <c r="AT1494" t="n">
        <v>3.347378837801948</v>
      </c>
      <c r="AU1494" t="n">
        <v>1.052359079214655</v>
      </c>
      <c r="AV1494" t="n">
        <v>3.347378837801948</v>
      </c>
    </row>
    <row r="1495" spans="1:48">
      <c r="A1495" t="n">
        <v>1492</v>
      </c>
      <c r="B1495" t="n">
        <v>0</v>
      </c>
      <c r="C1495" t="n">
        <v>0</v>
      </c>
      <c r="D1495" t="n">
        <v>0</v>
      </c>
      <c r="E1495" t="n">
        <v>30.5</v>
      </c>
      <c r="F1495" t="n">
        <v>1.038652727809913</v>
      </c>
      <c r="G1495" t="n">
        <v>251.2620144451084</v>
      </c>
      <c r="H1495" t="n">
        <v>990.9773849715076</v>
      </c>
      <c r="I1495" t="n">
        <v>16.48736902700552</v>
      </c>
      <c r="J1495" t="n">
        <v>16.48736902700552</v>
      </c>
      <c r="K1495" t="n">
        <v>626.6079538579994</v>
      </c>
      <c r="L1495" t="n">
        <v>3</v>
      </c>
      <c r="M1495" t="n">
        <v>158.8762560491885</v>
      </c>
      <c r="N1495" t="n">
        <v>1311.063080317304</v>
      </c>
      <c r="O1495" t="b">
        <v>1</v>
      </c>
      <c r="P1495" t="n">
        <v>16.48736902700552</v>
      </c>
      <c r="Q1495" t="n">
        <v>0</v>
      </c>
      <c r="R1495" t="n">
        <v>0.9524382512336275</v>
      </c>
      <c r="S1495" t="n">
        <v>47.04494753449456</v>
      </c>
      <c r="T1495" t="n">
        <v>126.0846809727676</v>
      </c>
      <c r="U1495" t="n">
        <v>17.31069600118493</v>
      </c>
      <c r="V1495" t="n">
        <v>5.99680791971501</v>
      </c>
      <c r="W1495" t="n">
        <v>0</v>
      </c>
      <c r="X1495" t="n">
        <v>0</v>
      </c>
      <c r="Y1495" t="n">
        <v>-21.42817949427903</v>
      </c>
      <c r="Z1495" t="n">
        <v>91.3489269181166</v>
      </c>
      <c r="AA1495" t="n">
        <v>1311.063080317304</v>
      </c>
      <c r="AB1495" t="b">
        <v>0</v>
      </c>
      <c r="AC1495" t="b">
        <v>1</v>
      </c>
      <c r="AD1495" t="n">
        <v>89.53666031867847</v>
      </c>
      <c r="AE1495" t="n">
        <v>-0</v>
      </c>
      <c r="AF1495" t="n">
        <v>0</v>
      </c>
      <c r="AG1495" t="n">
        <v>0.1195324954134639</v>
      </c>
      <c r="AH1495" t="b">
        <v>0</v>
      </c>
      <c r="AI1495" t="b">
        <v>0</v>
      </c>
      <c r="AJ1495" t="n">
        <v>1311.063080317304</v>
      </c>
      <c r="AK1495" t="n">
        <v>0</v>
      </c>
      <c r="AL1495" t="n">
        <v>17.31069600118493</v>
      </c>
      <c r="AM1495" t="n">
        <v>0</v>
      </c>
      <c r="AN1495" t="n">
        <v>17.38254042587405</v>
      </c>
      <c r="AO1495" t="n">
        <v>0</v>
      </c>
      <c r="AP1495" t="n">
        <v>1</v>
      </c>
      <c r="AQ1495" t="n">
        <v>0</v>
      </c>
      <c r="AR1495" t="n">
        <v>0</v>
      </c>
      <c r="AS1495" t="n">
        <v>0</v>
      </c>
      <c r="AT1495" t="n">
        <v>3.871780254505231</v>
      </c>
      <c r="AU1495" t="n">
        <v>1.217221982029415</v>
      </c>
      <c r="AV1495" t="n">
        <v>3.871780254505231</v>
      </c>
    </row>
    <row r="1496" spans="1:48">
      <c r="A1496" t="n">
        <v>1493</v>
      </c>
      <c r="B1496" t="n">
        <v>0</v>
      </c>
      <c r="C1496" t="n">
        <v>0</v>
      </c>
      <c r="D1496" t="n">
        <v>0</v>
      </c>
      <c r="E1496" t="n">
        <v>34.1</v>
      </c>
      <c r="F1496" t="n">
        <v>0.9710559273298136</v>
      </c>
      <c r="G1496" t="n">
        <v>280.9191702484655</v>
      </c>
      <c r="H1496" t="n">
        <v>1107.945207459948</v>
      </c>
      <c r="I1496" t="n">
        <v>17.41962853230648</v>
      </c>
      <c r="J1496" t="n">
        <v>17.41962853230648</v>
      </c>
      <c r="K1496" t="n">
        <v>592.1461291422147</v>
      </c>
      <c r="L1496" t="n">
        <v>3</v>
      </c>
      <c r="M1496" t="n">
        <v>150.1384708778435</v>
      </c>
      <c r="N1496" t="n">
        <v>1465.811509469511</v>
      </c>
      <c r="O1496" t="b">
        <v>0</v>
      </c>
      <c r="P1496" t="n">
        <v>17.41962853230648</v>
      </c>
      <c r="Q1496" t="n">
        <v>0</v>
      </c>
      <c r="R1496" t="n">
        <v>0.9510890360658887</v>
      </c>
      <c r="S1496" t="n">
        <v>47.07176940130881</v>
      </c>
      <c r="T1496" t="n">
        <v>119.3193747490056</v>
      </c>
      <c r="U1496" t="n">
        <v>18.31545509594088</v>
      </c>
      <c r="V1496" t="n">
        <v>5.83602563498934</v>
      </c>
      <c r="W1496" t="n">
        <v>0</v>
      </c>
      <c r="X1496" t="n">
        <v>0</v>
      </c>
      <c r="Y1496" t="n">
        <v>-21.42817949427903</v>
      </c>
      <c r="Z1496" t="n">
        <v>91.40743177996004</v>
      </c>
      <c r="AA1496" t="n">
        <v>1465.811509469511</v>
      </c>
      <c r="AB1496" t="b">
        <v>0</v>
      </c>
      <c r="AC1496" t="b">
        <v>1</v>
      </c>
      <c r="AD1496" t="n">
        <v>89.52921997857629</v>
      </c>
      <c r="AE1496" t="n">
        <v>-0</v>
      </c>
      <c r="AF1496" t="n">
        <v>0</v>
      </c>
      <c r="AG1496" t="n">
        <v>0.1147333156833696</v>
      </c>
      <c r="AH1496" t="b">
        <v>0</v>
      </c>
      <c r="AI1496" t="b">
        <v>0</v>
      </c>
      <c r="AJ1496" t="n">
        <v>1465.811509469511</v>
      </c>
      <c r="AK1496" t="n">
        <v>0</v>
      </c>
      <c r="AL1496" t="n">
        <v>18.31545509594088</v>
      </c>
      <c r="AM1496" t="n">
        <v>0</v>
      </c>
      <c r="AN1496" t="n">
        <v>18.358844356588</v>
      </c>
      <c r="AO1496" t="n">
        <v>0</v>
      </c>
      <c r="AP1496" t="n">
        <v>1</v>
      </c>
      <c r="AQ1496" t="n">
        <v>0</v>
      </c>
      <c r="AR1496" t="n">
        <v>0</v>
      </c>
      <c r="AS1496" t="n">
        <v>0</v>
      </c>
      <c r="AT1496" t="n">
        <v>4.006261113433115</v>
      </c>
      <c r="AU1496" t="n">
        <v>1.259500481037395</v>
      </c>
      <c r="AV1496" t="n">
        <v>4.006261113433115</v>
      </c>
    </row>
    <row r="1497" spans="1:48">
      <c r="A1497" t="n">
        <v>1494</v>
      </c>
      <c r="B1497" t="n">
        <v>0</v>
      </c>
      <c r="C1497" t="n">
        <v>0</v>
      </c>
      <c r="D1497" t="n">
        <v>0</v>
      </c>
      <c r="E1497" t="n">
        <v>37.5</v>
      </c>
      <c r="F1497" t="n">
        <v>0.9104568962041721</v>
      </c>
      <c r="G1497" t="n">
        <v>308.9287062849694</v>
      </c>
      <c r="H1497" t="n">
        <v>1218.414817587919</v>
      </c>
      <c r="I1497" t="n">
        <v>18.16830040467698</v>
      </c>
      <c r="J1497" t="n">
        <v>18.16830040467698</v>
      </c>
      <c r="K1497" t="n">
        <v>561.6004129410057</v>
      </c>
      <c r="L1497" t="n">
        <v>3</v>
      </c>
      <c r="M1497" t="n">
        <v>142.3936138288554</v>
      </c>
      <c r="N1497" t="n">
        <v>1611.962803668817</v>
      </c>
      <c r="O1497" t="b">
        <v>0</v>
      </c>
      <c r="P1497" t="n">
        <v>18.16830040467698</v>
      </c>
      <c r="Q1497" t="n">
        <v>0</v>
      </c>
      <c r="R1497" t="n">
        <v>0.9497269531578301</v>
      </c>
      <c r="S1497" t="n">
        <v>47.10091177615725</v>
      </c>
      <c r="T1497" t="n">
        <v>113.3266118027435</v>
      </c>
      <c r="U1497" t="n">
        <v>19.13002505011321</v>
      </c>
      <c r="V1497" t="n">
        <v>5.697274063623738</v>
      </c>
      <c r="W1497" t="n">
        <v>0</v>
      </c>
      <c r="X1497" t="n">
        <v>0</v>
      </c>
      <c r="Y1497" t="n">
        <v>-21.42817949427903</v>
      </c>
      <c r="Z1497" t="n">
        <v>91.52868495640816</v>
      </c>
      <c r="AA1497" t="n">
        <v>1611.962803668817</v>
      </c>
      <c r="AB1497" t="b">
        <v>0</v>
      </c>
      <c r="AC1497" t="b">
        <v>1</v>
      </c>
      <c r="AD1497" t="n">
        <v>89.52177963847411</v>
      </c>
      <c r="AE1497" t="n">
        <v>-0</v>
      </c>
      <c r="AF1497" t="n">
        <v>0</v>
      </c>
      <c r="AG1497" t="n">
        <v>0.09620095197454387</v>
      </c>
      <c r="AH1497" t="b">
        <v>0</v>
      </c>
      <c r="AI1497" t="b">
        <v>0</v>
      </c>
      <c r="AJ1497" t="n">
        <v>1611.962803668817</v>
      </c>
      <c r="AK1497" t="n">
        <v>0</v>
      </c>
      <c r="AL1497" t="n">
        <v>19.13002505011321</v>
      </c>
      <c r="AM1497" t="n">
        <v>0</v>
      </c>
      <c r="AN1497" t="n">
        <v>19.16743721873241</v>
      </c>
      <c r="AO1497" t="n">
        <v>0</v>
      </c>
      <c r="AP1497" t="n">
        <v>1</v>
      </c>
      <c r="AQ1497" t="n">
        <v>0</v>
      </c>
      <c r="AR1497" t="n">
        <v>0</v>
      </c>
      <c r="AS1497" t="n">
        <v>0</v>
      </c>
      <c r="AT1497" t="n">
        <v>4.116065485121447</v>
      </c>
      <c r="AU1497" t="n">
        <v>1.294021111382168</v>
      </c>
      <c r="AV1497" t="n">
        <v>4.116065485121447</v>
      </c>
    </row>
    <row r="1498" spans="1:48">
      <c r="A1498" t="n">
        <v>1495</v>
      </c>
      <c r="B1498" t="n">
        <v>0</v>
      </c>
      <c r="C1498" t="n">
        <v>0</v>
      </c>
      <c r="D1498" t="n">
        <v>0</v>
      </c>
      <c r="E1498" t="n">
        <v>40.6</v>
      </c>
      <c r="F1498" t="n">
        <v>0.8037831545201666</v>
      </c>
      <c r="G1498" t="n">
        <v>334.4668126711935</v>
      </c>
      <c r="H1498" t="n">
        <v>1319.137109175187</v>
      </c>
      <c r="I1498" t="n">
        <v>17.71590242034032</v>
      </c>
      <c r="J1498" t="n">
        <v>17.71590242034032</v>
      </c>
      <c r="K1498" t="n">
        <v>505.8032668196635</v>
      </c>
      <c r="L1498" t="n">
        <v>3</v>
      </c>
      <c r="M1498" t="n">
        <v>128.2462644066084</v>
      </c>
      <c r="N1498" t="n">
        <v>1745.218395438772</v>
      </c>
      <c r="O1498" t="b">
        <v>0</v>
      </c>
      <c r="P1498" t="n">
        <v>17.71590242034032</v>
      </c>
      <c r="Q1498" t="n">
        <v>0</v>
      </c>
      <c r="R1498" t="n">
        <v>0.9473573136581273</v>
      </c>
      <c r="S1498" t="n">
        <v>47.13215309343842</v>
      </c>
      <c r="T1498" t="n">
        <v>102.3224822724216</v>
      </c>
      <c r="U1498" t="n">
        <v>18.70033847306472</v>
      </c>
      <c r="V1498" t="n">
        <v>5.386530339988909</v>
      </c>
      <c r="W1498" t="n">
        <v>0</v>
      </c>
      <c r="X1498" t="n">
        <v>0</v>
      </c>
      <c r="Y1498" t="n">
        <v>-21.42817949427903</v>
      </c>
      <c r="Z1498" t="n">
        <v>91.6623440704564</v>
      </c>
      <c r="AA1498" t="n">
        <v>1745.218395438772</v>
      </c>
      <c r="AB1498" t="b">
        <v>0</v>
      </c>
      <c r="AC1498" t="b">
        <v>1</v>
      </c>
      <c r="AD1498" t="n">
        <v>89.51433929837194</v>
      </c>
      <c r="AE1498" t="n">
        <v>-0</v>
      </c>
      <c r="AF1498" t="n">
        <v>0</v>
      </c>
      <c r="AG1498" t="n">
        <v>0.07910092789684947</v>
      </c>
      <c r="AH1498" t="b">
        <v>0</v>
      </c>
      <c r="AI1498" t="b">
        <v>0</v>
      </c>
      <c r="AJ1498" t="n">
        <v>1745.218395438772</v>
      </c>
      <c r="AK1498" t="n">
        <v>0</v>
      </c>
      <c r="AL1498" t="n">
        <v>18.70033847306472</v>
      </c>
      <c r="AM1498" t="n">
        <v>0</v>
      </c>
      <c r="AN1498" t="n">
        <v>18.73012652874164</v>
      </c>
      <c r="AO1498" t="n">
        <v>0</v>
      </c>
      <c r="AP1498" t="n">
        <v>1</v>
      </c>
      <c r="AQ1498" t="n">
        <v>0</v>
      </c>
      <c r="AR1498" t="n">
        <v>0</v>
      </c>
      <c r="AS1498" t="n">
        <v>0</v>
      </c>
      <c r="AT1498" t="n">
        <v>3.996107192369569</v>
      </c>
      <c r="AU1498" t="n">
        <v>1.256308260634918</v>
      </c>
      <c r="AV1498" t="n">
        <v>3.996107192369569</v>
      </c>
    </row>
    <row r="1499" spans="1:48">
      <c r="A1499" t="n">
        <v>1496</v>
      </c>
      <c r="B1499" t="n">
        <v>0</v>
      </c>
      <c r="C1499" t="n">
        <v>0</v>
      </c>
      <c r="D1499" t="n">
        <v>0</v>
      </c>
      <c r="E1499" t="n">
        <v>43.3</v>
      </c>
      <c r="F1499" t="n">
        <v>0.7077438190484857</v>
      </c>
      <c r="G1499" t="n">
        <v>356.7096795237113</v>
      </c>
      <c r="H1499" t="n">
        <v>1406.862976041517</v>
      </c>
      <c r="I1499" t="n">
        <v>17.02032102983657</v>
      </c>
      <c r="J1499" t="n">
        <v>17.02032102983657</v>
      </c>
      <c r="K1499" t="n">
        <v>455.6425093694769</v>
      </c>
      <c r="L1499" t="n">
        <v>3</v>
      </c>
      <c r="M1499" t="n">
        <v>115.5280196170073</v>
      </c>
      <c r="N1499" t="n">
        <v>1861.279717302927</v>
      </c>
      <c r="O1499" t="b">
        <v>0</v>
      </c>
      <c r="P1499" t="n">
        <v>17.02032102983657</v>
      </c>
      <c r="Q1499" t="n">
        <v>0</v>
      </c>
      <c r="R1499" t="n">
        <v>0.9447621499694721</v>
      </c>
      <c r="S1499" t="n">
        <v>47.16405239330387</v>
      </c>
      <c r="T1499" t="n">
        <v>92.42830711755643</v>
      </c>
      <c r="U1499" t="n">
        <v>18.0154560916592</v>
      </c>
      <c r="V1499" t="n">
        <v>5.10554096713517</v>
      </c>
      <c r="W1499" t="n">
        <v>0</v>
      </c>
      <c r="X1499" t="n">
        <v>0</v>
      </c>
      <c r="Y1499" t="n">
        <v>-21.42817949427903</v>
      </c>
      <c r="Z1499" t="n">
        <v>91.81698368910075</v>
      </c>
      <c r="AA1499" t="n">
        <v>1861.279717302927</v>
      </c>
      <c r="AB1499" t="b">
        <v>0</v>
      </c>
      <c r="AC1499" t="b">
        <v>1</v>
      </c>
      <c r="AD1499" t="n">
        <v>89.50689895826976</v>
      </c>
      <c r="AE1499" t="n">
        <v>-0</v>
      </c>
      <c r="AF1499" t="n">
        <v>0</v>
      </c>
      <c r="AG1499" t="n">
        <v>0.08423169422204974</v>
      </c>
      <c r="AH1499" t="b">
        <v>0</v>
      </c>
      <c r="AI1499" t="b">
        <v>0</v>
      </c>
      <c r="AJ1499" t="n">
        <v>1861.279717302927</v>
      </c>
      <c r="AK1499" t="n">
        <v>0</v>
      </c>
      <c r="AL1499" t="n">
        <v>18.0154560916592</v>
      </c>
      <c r="AM1499" t="n">
        <v>0</v>
      </c>
      <c r="AN1499" t="n">
        <v>18.10028927690006</v>
      </c>
      <c r="AO1499" t="n">
        <v>0</v>
      </c>
      <c r="AP1499" t="n">
        <v>1</v>
      </c>
      <c r="AQ1499" t="n">
        <v>0</v>
      </c>
      <c r="AR1499" t="n">
        <v>0</v>
      </c>
      <c r="AS1499" t="n">
        <v>0</v>
      </c>
      <c r="AT1499" t="n">
        <v>3.857750439203319</v>
      </c>
      <c r="AU1499" t="n">
        <v>1.212811246278224</v>
      </c>
      <c r="AV1499" t="n">
        <v>3.857750439203319</v>
      </c>
    </row>
    <row r="1500" spans="1:48">
      <c r="A1500" t="n">
        <v>1497</v>
      </c>
      <c r="B1500" t="n">
        <v>0</v>
      </c>
      <c r="C1500" t="n">
        <v>0</v>
      </c>
      <c r="D1500" t="n">
        <v>0</v>
      </c>
      <c r="E1500" t="n">
        <v>45.7</v>
      </c>
      <c r="F1500" t="n">
        <v>0.6152415692858835</v>
      </c>
      <c r="G1500" t="n">
        <v>376.4811167259494</v>
      </c>
      <c r="H1500" t="n">
        <v>1484.841524367144</v>
      </c>
      <c r="I1500" t="n">
        <v>16.05655274543809</v>
      </c>
      <c r="J1500" t="n">
        <v>16.05655274543809</v>
      </c>
      <c r="K1500" t="n">
        <v>407.2681935299958</v>
      </c>
      <c r="L1500" t="n">
        <v>4</v>
      </c>
      <c r="M1500" t="n">
        <v>103.2627265542586</v>
      </c>
      <c r="N1500" t="n">
        <v>1324.478639735493</v>
      </c>
      <c r="O1500" t="b">
        <v>1</v>
      </c>
      <c r="P1500" t="n">
        <v>16.05655274543809</v>
      </c>
      <c r="Q1500" t="n">
        <v>0</v>
      </c>
      <c r="R1500" t="n">
        <v>0.951918533179024</v>
      </c>
      <c r="S1500" t="n">
        <v>47.19621004614375</v>
      </c>
      <c r="T1500" t="n">
        <v>121.6127057923046</v>
      </c>
      <c r="U1500" t="n">
        <v>16.86757026550967</v>
      </c>
      <c r="V1500" t="n">
        <v>5.847317278561817</v>
      </c>
      <c r="W1500" t="n">
        <v>0</v>
      </c>
      <c r="X1500" t="n">
        <v>0</v>
      </c>
      <c r="Y1500" t="n">
        <v>-21.42817949427903</v>
      </c>
      <c r="Z1500" t="n">
        <v>91.8510692067205</v>
      </c>
      <c r="AA1500" t="n">
        <v>1324.478639735493</v>
      </c>
      <c r="AB1500" t="b">
        <v>0</v>
      </c>
      <c r="AC1500" t="b">
        <v>1</v>
      </c>
      <c r="AD1500" t="n">
        <v>89.49945861816758</v>
      </c>
      <c r="AE1500" t="n">
        <v>-0</v>
      </c>
      <c r="AF1500" t="n">
        <v>0</v>
      </c>
      <c r="AG1500" t="n">
        <v>0.08429742982564731</v>
      </c>
      <c r="AH1500" t="b">
        <v>0</v>
      </c>
      <c r="AI1500" t="b">
        <v>0</v>
      </c>
      <c r="AJ1500" t="n">
        <v>1324.478639735493</v>
      </c>
      <c r="AK1500" t="n">
        <v>0</v>
      </c>
      <c r="AL1500" t="n">
        <v>16.86757026550967</v>
      </c>
      <c r="AM1500" t="n">
        <v>0</v>
      </c>
      <c r="AN1500" t="n">
        <v>16.97744911859721</v>
      </c>
      <c r="AO1500" t="n">
        <v>0</v>
      </c>
      <c r="AP1500" t="n">
        <v>1</v>
      </c>
      <c r="AQ1500" t="n">
        <v>0</v>
      </c>
      <c r="AR1500" t="n">
        <v>0</v>
      </c>
      <c r="AS1500" t="n">
        <v>0</v>
      </c>
      <c r="AT1500" t="n">
        <v>3.780602155438311</v>
      </c>
      <c r="AU1500" t="n">
        <v>1.188557135584483</v>
      </c>
      <c r="AV1500" t="n">
        <v>3.780602155438311</v>
      </c>
    </row>
    <row r="1501" spans="1:48">
      <c r="A1501" t="n">
        <v>1498</v>
      </c>
      <c r="B1501" t="n">
        <v>0</v>
      </c>
      <c r="C1501" t="n">
        <v>0</v>
      </c>
      <c r="D1501" t="n">
        <v>0</v>
      </c>
      <c r="E1501" t="n">
        <v>47.7</v>
      </c>
      <c r="F1501" t="n">
        <v>0.4979565704746571</v>
      </c>
      <c r="G1501" t="n">
        <v>392.957314394481</v>
      </c>
      <c r="H1501" t="n">
        <v>1549.823647971833</v>
      </c>
      <c r="I1501" t="n">
        <v>14.19861854524976</v>
      </c>
      <c r="J1501" t="n">
        <v>14.19861854524976</v>
      </c>
      <c r="K1501" t="n">
        <v>345.0421066779093</v>
      </c>
      <c r="L1501" t="n">
        <v>4</v>
      </c>
      <c r="M1501" t="n">
        <v>87.48532116579851</v>
      </c>
      <c r="N1501" t="n">
        <v>1382.442693990875</v>
      </c>
      <c r="O1501" t="b">
        <v>0</v>
      </c>
      <c r="P1501" t="n">
        <v>14.19861854524976</v>
      </c>
      <c r="Q1501" t="n">
        <v>0</v>
      </c>
      <c r="R1501" t="n">
        <v>0.9490634323071012</v>
      </c>
      <c r="S1501" t="n">
        <v>47.22261648563017</v>
      </c>
      <c r="T1501" t="n">
        <v>103.3415796803105</v>
      </c>
      <c r="U1501" t="n">
        <v>14.96066338867782</v>
      </c>
      <c r="V1501" t="n">
        <v>5.263865368877234</v>
      </c>
      <c r="W1501" t="n">
        <v>0</v>
      </c>
      <c r="X1501" t="n">
        <v>0</v>
      </c>
      <c r="Y1501" t="n">
        <v>-21.42817949427903</v>
      </c>
      <c r="Z1501" t="n">
        <v>91.90200682637099</v>
      </c>
      <c r="AA1501" t="n">
        <v>1382.442693990875</v>
      </c>
      <c r="AB1501" t="b">
        <v>0</v>
      </c>
      <c r="AC1501" t="b">
        <v>1</v>
      </c>
      <c r="AD1501" t="n">
        <v>89.4920182780654</v>
      </c>
      <c r="AE1501" t="n">
        <v>-0</v>
      </c>
      <c r="AF1501" t="n">
        <v>0</v>
      </c>
      <c r="AG1501" t="n">
        <v>0.08274851197528493</v>
      </c>
      <c r="AH1501" t="b">
        <v>0</v>
      </c>
      <c r="AI1501" t="b">
        <v>0</v>
      </c>
      <c r="AJ1501" t="n">
        <v>1382.442693990875</v>
      </c>
      <c r="AK1501" t="n">
        <v>0</v>
      </c>
      <c r="AL1501" t="n">
        <v>14.96066338867782</v>
      </c>
      <c r="AM1501" t="n">
        <v>0</v>
      </c>
      <c r="AN1501" t="n">
        <v>14.96588015269561</v>
      </c>
      <c r="AO1501" t="n">
        <v>0</v>
      </c>
      <c r="AP1501" t="n">
        <v>1</v>
      </c>
      <c r="AQ1501" t="n">
        <v>0</v>
      </c>
      <c r="AR1501" t="n">
        <v>0</v>
      </c>
      <c r="AS1501" t="n">
        <v>0</v>
      </c>
      <c r="AT1501" t="n">
        <v>3.345357902592331</v>
      </c>
      <c r="AU1501" t="n">
        <v>1.051723731493528</v>
      </c>
      <c r="AV1501" t="n">
        <v>3.345357902592331</v>
      </c>
    </row>
    <row r="1502" spans="1:48">
      <c r="A1502" t="n">
        <v>1499</v>
      </c>
      <c r="B1502" t="n">
        <v>0</v>
      </c>
      <c r="C1502" t="n">
        <v>0</v>
      </c>
      <c r="D1502" t="n">
        <v>0</v>
      </c>
      <c r="E1502" t="n">
        <v>49.3</v>
      </c>
      <c r="F1502" t="n">
        <v>0.3929321488154889</v>
      </c>
      <c r="G1502" t="n">
        <v>406.1382725293064</v>
      </c>
      <c r="H1502" t="n">
        <v>1601.809346855584</v>
      </c>
      <c r="I1502" t="n">
        <v>12.29942414410912</v>
      </c>
      <c r="J1502" t="n">
        <v>12.29942414410912</v>
      </c>
      <c r="K1502" t="n">
        <v>289.1893153818718</v>
      </c>
      <c r="L1502" t="n">
        <v>4</v>
      </c>
      <c r="M1502" t="n">
        <v>73.3238629264381</v>
      </c>
      <c r="N1502" t="n">
        <v>1428.813937395181</v>
      </c>
      <c r="O1502" t="b">
        <v>0</v>
      </c>
      <c r="P1502" t="n">
        <v>12.29942414410912</v>
      </c>
      <c r="Q1502" t="n">
        <v>0</v>
      </c>
      <c r="R1502" t="n">
        <v>0.9455037943938105</v>
      </c>
      <c r="S1502" t="n">
        <v>47.24735397368037</v>
      </c>
      <c r="T1502" t="n">
        <v>86.93951366399588</v>
      </c>
      <c r="U1502" t="n">
        <v>13.00832869951054</v>
      </c>
      <c r="V1502" t="n">
        <v>4.737873611935242</v>
      </c>
      <c r="W1502" t="n">
        <v>0</v>
      </c>
      <c r="X1502" t="n">
        <v>0</v>
      </c>
      <c r="Y1502" t="n">
        <v>-21.42817949427903</v>
      </c>
      <c r="Z1502" t="n">
        <v>91.97241738799201</v>
      </c>
      <c r="AA1502" t="n">
        <v>1428.813937395181</v>
      </c>
      <c r="AB1502" t="b">
        <v>0</v>
      </c>
      <c r="AC1502" t="b">
        <v>1</v>
      </c>
      <c r="AD1502" t="n">
        <v>89.48457793796322</v>
      </c>
      <c r="AE1502" t="n">
        <v>-0</v>
      </c>
      <c r="AF1502" t="n">
        <v>0</v>
      </c>
      <c r="AG1502" t="n">
        <v>0.0796767189247729</v>
      </c>
      <c r="AH1502" t="b">
        <v>0</v>
      </c>
      <c r="AI1502" t="b">
        <v>0</v>
      </c>
      <c r="AJ1502" t="n">
        <v>1428.813937395181</v>
      </c>
      <c r="AK1502" t="n">
        <v>0</v>
      </c>
      <c r="AL1502" t="n">
        <v>13.00832869951054</v>
      </c>
      <c r="AM1502" t="n">
        <v>0</v>
      </c>
      <c r="AN1502" t="n">
        <v>13.01148451971883</v>
      </c>
      <c r="AO1502" t="n">
        <v>0</v>
      </c>
      <c r="AP1502" t="n">
        <v>1</v>
      </c>
      <c r="AQ1502" t="n">
        <v>0</v>
      </c>
      <c r="AR1502" t="n">
        <v>0</v>
      </c>
      <c r="AS1502" t="n">
        <v>0</v>
      </c>
      <c r="AT1502" t="n">
        <v>2.942959883650641</v>
      </c>
      <c r="AU1502" t="n">
        <v>0.9252166257219724</v>
      </c>
      <c r="AV1502" t="n">
        <v>2.942959883650641</v>
      </c>
    </row>
    <row r="1503" spans="1:48">
      <c r="A1503" t="n">
        <v>1500</v>
      </c>
      <c r="B1503" t="n">
        <v>0</v>
      </c>
      <c r="C1503" t="n">
        <v>0</v>
      </c>
      <c r="D1503" t="n">
        <v>0</v>
      </c>
      <c r="E1503" t="n">
        <v>50.5</v>
      </c>
      <c r="F1503" t="n">
        <v>0.2636481675967071</v>
      </c>
      <c r="G1503" t="n">
        <v>416.0239911304254</v>
      </c>
      <c r="H1503" t="n">
        <v>1640.798621018398</v>
      </c>
      <c r="I1503" t="n">
        <v>9.570936253144579</v>
      </c>
      <c r="J1503" t="n">
        <v>9.570936253144579</v>
      </c>
      <c r="K1503" t="n">
        <v>219.6885536191831</v>
      </c>
      <c r="L1503" t="n">
        <v>4</v>
      </c>
      <c r="M1503" t="n">
        <v>55.70196592778476</v>
      </c>
      <c r="N1503" t="n">
        <v>1463.592369948411</v>
      </c>
      <c r="O1503" t="b">
        <v>0</v>
      </c>
      <c r="P1503" t="n">
        <v>9.570936253144579</v>
      </c>
      <c r="Q1503" t="n">
        <v>0</v>
      </c>
      <c r="R1503" t="n">
        <v>0.938757151973993</v>
      </c>
      <c r="S1503" t="n">
        <v>47.2702801100685</v>
      </c>
      <c r="T1503" t="n">
        <v>66.52002598536416</v>
      </c>
      <c r="U1503" t="n">
        <v>10.19532712269523</v>
      </c>
      <c r="V1503" t="n">
        <v>4.073875842107697</v>
      </c>
      <c r="W1503" t="n">
        <v>0</v>
      </c>
      <c r="X1503" t="n">
        <v>0</v>
      </c>
      <c r="Y1503" t="n">
        <v>-21.42817949427903</v>
      </c>
      <c r="Z1503" t="n">
        <v>92.04282794961303</v>
      </c>
      <c r="AA1503" t="n">
        <v>1463.592369948411</v>
      </c>
      <c r="AB1503" t="b">
        <v>0</v>
      </c>
      <c r="AC1503" t="b">
        <v>1</v>
      </c>
      <c r="AD1503" t="n">
        <v>89.47713759786105</v>
      </c>
      <c r="AE1503" t="n">
        <v>-0</v>
      </c>
      <c r="AF1503" t="n">
        <v>0</v>
      </c>
      <c r="AG1503" t="n">
        <v>0.06966417122796942</v>
      </c>
      <c r="AH1503" t="b">
        <v>0</v>
      </c>
      <c r="AI1503" t="b">
        <v>0</v>
      </c>
      <c r="AJ1503" t="n">
        <v>1463.592369948411</v>
      </c>
      <c r="AK1503" t="n">
        <v>0</v>
      </c>
      <c r="AL1503" t="n">
        <v>10.19532712269523</v>
      </c>
      <c r="AM1503" t="n">
        <v>0</v>
      </c>
      <c r="AN1503" t="n">
        <v>10.1969372350464</v>
      </c>
      <c r="AO1503" t="n">
        <v>0</v>
      </c>
      <c r="AP1503" t="n">
        <v>1</v>
      </c>
      <c r="AQ1503" t="n">
        <v>0</v>
      </c>
      <c r="AR1503" t="n">
        <v>0</v>
      </c>
      <c r="AS1503" t="n">
        <v>0</v>
      </c>
      <c r="AT1503" t="n">
        <v>2.388072495279363</v>
      </c>
      <c r="AU1503" t="n">
        <v>0.7507694509654796</v>
      </c>
      <c r="AV1503" t="n">
        <v>2.388072495279363</v>
      </c>
    </row>
    <row r="1504" spans="1:48">
      <c r="A1504" t="n">
        <v>1501</v>
      </c>
      <c r="B1504" t="n">
        <v>0</v>
      </c>
      <c r="C1504" t="n">
        <v>0</v>
      </c>
      <c r="D1504" t="n">
        <v>0</v>
      </c>
      <c r="E1504" t="n">
        <v>51.3</v>
      </c>
      <c r="F1504" t="n">
        <v>0.2191418474643543</v>
      </c>
      <c r="G1504" t="n">
        <v>422.6144701978381</v>
      </c>
      <c r="H1504" t="n">
        <v>1666.791470460274</v>
      </c>
      <c r="I1504" t="n">
        <v>8.682150520198297</v>
      </c>
      <c r="J1504" t="n">
        <v>8.682150520198297</v>
      </c>
      <c r="K1504" t="n">
        <v>196.1798191118111</v>
      </c>
      <c r="L1504" t="n">
        <v>4</v>
      </c>
      <c r="M1504" t="n">
        <v>49.74133344619958</v>
      </c>
      <c r="N1504" t="n">
        <v>1486.777991650564</v>
      </c>
      <c r="O1504" t="b">
        <v>0</v>
      </c>
      <c r="P1504" t="n">
        <v>8.682150520198297</v>
      </c>
      <c r="Q1504" t="n">
        <v>0</v>
      </c>
      <c r="R1504" t="n">
        <v>0.935355480782208</v>
      </c>
      <c r="S1504" t="n">
        <v>47.29032896765946</v>
      </c>
      <c r="T1504" t="n">
        <v>59.6177901120268</v>
      </c>
      <c r="U1504" t="n">
        <v>9.282193453271574</v>
      </c>
      <c r="V1504" t="n">
        <v>3.853963378619206</v>
      </c>
      <c r="W1504" t="n">
        <v>0</v>
      </c>
      <c r="X1504" t="n">
        <v>0</v>
      </c>
      <c r="Y1504" t="n">
        <v>-21.42817949427903</v>
      </c>
      <c r="Z1504" t="n">
        <v>92.11102802665647</v>
      </c>
      <c r="AA1504" t="n">
        <v>1486.777991650564</v>
      </c>
      <c r="AB1504" t="b">
        <v>0</v>
      </c>
      <c r="AC1504" t="b">
        <v>1</v>
      </c>
      <c r="AD1504" t="n">
        <v>89.46969725775887</v>
      </c>
      <c r="AE1504" t="n">
        <v>-0</v>
      </c>
      <c r="AF1504" t="n">
        <v>0</v>
      </c>
      <c r="AG1504" t="n">
        <v>0.08121050053442763</v>
      </c>
      <c r="AH1504" t="b">
        <v>0</v>
      </c>
      <c r="AI1504" t="b">
        <v>0</v>
      </c>
      <c r="AJ1504" t="n">
        <v>1486.777991650564</v>
      </c>
      <c r="AK1504" t="n">
        <v>0</v>
      </c>
      <c r="AL1504" t="n">
        <v>9.282193453271574</v>
      </c>
      <c r="AM1504" t="n">
        <v>0</v>
      </c>
      <c r="AN1504" t="n">
        <v>9.283223925176324</v>
      </c>
      <c r="AO1504" t="n">
        <v>0</v>
      </c>
      <c r="AP1504" t="n">
        <v>1</v>
      </c>
      <c r="AQ1504" t="n">
        <v>0</v>
      </c>
      <c r="AR1504" t="n">
        <v>0</v>
      </c>
      <c r="AS1504" t="n">
        <v>0</v>
      </c>
      <c r="AT1504" t="n">
        <v>2.211777130133659</v>
      </c>
      <c r="AU1504" t="n">
        <v>0.6953451810742444</v>
      </c>
      <c r="AV1504" t="n">
        <v>2.211777130133659</v>
      </c>
    </row>
    <row r="1505" spans="1:48">
      <c r="A1505" t="n">
        <v>1502</v>
      </c>
      <c r="B1505" t="n">
        <v>0</v>
      </c>
      <c r="C1505" t="n">
        <v>0</v>
      </c>
      <c r="D1505" t="n">
        <v>0</v>
      </c>
      <c r="E1505" t="n">
        <v>52.1</v>
      </c>
      <c r="F1505" t="n">
        <v>0.1931177758792222</v>
      </c>
      <c r="G1505" t="n">
        <v>429.2049492652508</v>
      </c>
      <c r="H1505" t="n">
        <v>1692.784319902149</v>
      </c>
      <c r="I1505" t="n">
        <v>8.216045779948905</v>
      </c>
      <c r="J1505" t="n">
        <v>8.216045779948905</v>
      </c>
      <c r="K1505" t="n">
        <v>182.7971882598292</v>
      </c>
      <c r="L1505" t="n">
        <v>4</v>
      </c>
      <c r="M1505" t="n">
        <v>46.34817146547394</v>
      </c>
      <c r="N1505" t="n">
        <v>1509.963613352717</v>
      </c>
      <c r="O1505" t="b">
        <v>0</v>
      </c>
      <c r="P1505" t="n">
        <v>8.216045779948905</v>
      </c>
      <c r="Q1505" t="n">
        <v>0</v>
      </c>
      <c r="R1505" t="n">
        <v>0.9329724978081529</v>
      </c>
      <c r="S1505" t="n">
        <v>47.30952621008104</v>
      </c>
      <c r="T1505" t="n">
        <v>55.69278151665037</v>
      </c>
      <c r="U1505" t="n">
        <v>8.806310796139213</v>
      </c>
      <c r="V1505" t="n">
        <v>3.732948035177351</v>
      </c>
      <c r="W1505" t="n">
        <v>0</v>
      </c>
      <c r="X1505" t="n">
        <v>0</v>
      </c>
      <c r="Y1505" t="n">
        <v>-21.42817949427903</v>
      </c>
      <c r="Z1505" t="n">
        <v>92.21454931816108</v>
      </c>
      <c r="AA1505" t="n">
        <v>1509.963613352717</v>
      </c>
      <c r="AB1505" t="b">
        <v>0</v>
      </c>
      <c r="AC1505" t="b">
        <v>1</v>
      </c>
      <c r="AD1505" t="n">
        <v>89.46225691765669</v>
      </c>
      <c r="AE1505" t="n">
        <v>-0</v>
      </c>
      <c r="AF1505" t="n">
        <v>0</v>
      </c>
      <c r="AG1505" t="n">
        <v>0.08911687613198671</v>
      </c>
      <c r="AH1505" t="b">
        <v>0</v>
      </c>
      <c r="AI1505" t="b">
        <v>0</v>
      </c>
      <c r="AJ1505" t="n">
        <v>1509.963613352717</v>
      </c>
      <c r="AK1505" t="n">
        <v>0</v>
      </c>
      <c r="AL1505" t="n">
        <v>8.806310796139213</v>
      </c>
      <c r="AM1505" t="n">
        <v>0</v>
      </c>
      <c r="AN1505" t="n">
        <v>8.807099751191286</v>
      </c>
      <c r="AO1505" t="n">
        <v>0</v>
      </c>
      <c r="AP1505" t="n">
        <v>1</v>
      </c>
      <c r="AQ1505" t="n">
        <v>0</v>
      </c>
      <c r="AR1505" t="n">
        <v>0</v>
      </c>
      <c r="AS1505" t="n">
        <v>0</v>
      </c>
      <c r="AT1505" t="n">
        <v>2.121371344882887</v>
      </c>
      <c r="AU1505" t="n">
        <v>0.6669231369817827</v>
      </c>
      <c r="AV1505" t="n">
        <v>2.121371344882887</v>
      </c>
    </row>
    <row r="1506" spans="1:48">
      <c r="A1506" t="n">
        <v>1503</v>
      </c>
      <c r="B1506" t="n">
        <v>0</v>
      </c>
      <c r="C1506" t="n">
        <v>0</v>
      </c>
      <c r="D1506" t="n">
        <v>0</v>
      </c>
      <c r="E1506" t="n">
        <v>52.7</v>
      </c>
      <c r="F1506" t="n">
        <v>0.1750537156854275</v>
      </c>
      <c r="G1506" t="n">
        <v>434.1478085658104</v>
      </c>
      <c r="H1506" t="n">
        <v>1712.278956983556</v>
      </c>
      <c r="I1506" t="n">
        <v>7.890883144976151</v>
      </c>
      <c r="J1506" t="n">
        <v>7.890883144976151</v>
      </c>
      <c r="K1506" t="n">
        <v>173.5638922650147</v>
      </c>
      <c r="L1506" t="n">
        <v>4</v>
      </c>
      <c r="M1506" t="n">
        <v>44.00707207530798</v>
      </c>
      <c r="N1506" t="n">
        <v>1527.352829629332</v>
      </c>
      <c r="O1506" t="b">
        <v>0</v>
      </c>
      <c r="P1506" t="n">
        <v>7.890883144976151</v>
      </c>
      <c r="Q1506" t="n">
        <v>0</v>
      </c>
      <c r="R1506" t="n">
        <v>0.9311141291664196</v>
      </c>
      <c r="S1506" t="n">
        <v>47.32836251510584</v>
      </c>
      <c r="T1506" t="n">
        <v>52.9852152923554</v>
      </c>
      <c r="U1506" t="n">
        <v>8.474668032414533</v>
      </c>
      <c r="V1506" t="n">
        <v>3.649932696718651</v>
      </c>
      <c r="W1506" t="n">
        <v>0</v>
      </c>
      <c r="X1506" t="n">
        <v>0</v>
      </c>
      <c r="Y1506" t="n">
        <v>-21.42817949427903</v>
      </c>
      <c r="Z1506" t="n">
        <v>92.32214526339233</v>
      </c>
      <c r="AA1506" t="n">
        <v>1527.352829629332</v>
      </c>
      <c r="AB1506" t="b">
        <v>0</v>
      </c>
      <c r="AC1506" t="b">
        <v>1</v>
      </c>
      <c r="AD1506" t="n">
        <v>89.45481657755451</v>
      </c>
      <c r="AE1506" t="n">
        <v>-0</v>
      </c>
      <c r="AF1506" t="n">
        <v>0</v>
      </c>
      <c r="AG1506" t="n">
        <v>0.09582396904421892</v>
      </c>
      <c r="AH1506" t="b">
        <v>0</v>
      </c>
      <c r="AI1506" t="b">
        <v>0</v>
      </c>
      <c r="AJ1506" t="n">
        <v>1527.352829629332</v>
      </c>
      <c r="AK1506" t="n">
        <v>0</v>
      </c>
      <c r="AL1506" t="n">
        <v>8.474668032414533</v>
      </c>
      <c r="AM1506" t="n">
        <v>0</v>
      </c>
      <c r="AN1506" t="n">
        <v>8.475348304882903</v>
      </c>
      <c r="AO1506" t="n">
        <v>0</v>
      </c>
      <c r="AP1506" t="n">
        <v>1</v>
      </c>
      <c r="AQ1506" t="n">
        <v>0</v>
      </c>
      <c r="AR1506" t="n">
        <v>0</v>
      </c>
      <c r="AS1506" t="n">
        <v>0</v>
      </c>
      <c r="AT1506" t="n">
        <v>2.05914106634273</v>
      </c>
      <c r="AU1506" t="n">
        <v>0.6473589938724852</v>
      </c>
      <c r="AV1506" t="n">
        <v>2.05914106634273</v>
      </c>
    </row>
    <row r="1507" spans="1:48">
      <c r="A1507" t="n">
        <v>1504</v>
      </c>
      <c r="B1507" t="n">
        <v>0</v>
      </c>
      <c r="C1507" t="n">
        <v>0</v>
      </c>
      <c r="D1507" t="n">
        <v>0</v>
      </c>
      <c r="E1507" t="n">
        <v>53.4</v>
      </c>
      <c r="F1507" t="n">
        <v>0.1900006947123885</v>
      </c>
      <c r="G1507" t="n">
        <v>439.9144777497964</v>
      </c>
      <c r="H1507" t="n">
        <v>1735.022700245197</v>
      </c>
      <c r="I1507" t="n">
        <v>8.407926482878278</v>
      </c>
      <c r="J1507" t="n">
        <v>8.407926482878278</v>
      </c>
      <c r="K1507" t="n">
        <v>182.5122557113593</v>
      </c>
      <c r="L1507" t="n">
        <v>4</v>
      </c>
      <c r="M1507" t="n">
        <v>46.27592690450287</v>
      </c>
      <c r="N1507" t="n">
        <v>1547.640248618716</v>
      </c>
      <c r="O1507" t="b">
        <v>0</v>
      </c>
      <c r="P1507" t="n">
        <v>8.407926482878278</v>
      </c>
      <c r="Q1507" t="n">
        <v>0</v>
      </c>
      <c r="R1507" t="n">
        <v>0.9326632347797529</v>
      </c>
      <c r="S1507" t="n">
        <v>47.34695492106734</v>
      </c>
      <c r="T1507" t="n">
        <v>55.62440963317555</v>
      </c>
      <c r="U1507" t="n">
        <v>9.014965069212575</v>
      </c>
      <c r="V1507" t="n">
        <v>3.745567811983996</v>
      </c>
      <c r="W1507" t="n">
        <v>0</v>
      </c>
      <c r="X1507" t="n">
        <v>0</v>
      </c>
      <c r="Y1507" t="n">
        <v>-21.42817949427903</v>
      </c>
      <c r="Z1507" t="n">
        <v>92.44037290826937</v>
      </c>
      <c r="AA1507" t="n">
        <v>1547.640248618716</v>
      </c>
      <c r="AB1507" t="b">
        <v>0</v>
      </c>
      <c r="AC1507" t="b">
        <v>1</v>
      </c>
      <c r="AD1507" t="n">
        <v>89.44737623745233</v>
      </c>
      <c r="AE1507" t="n">
        <v>-0</v>
      </c>
      <c r="AF1507" t="n">
        <v>0</v>
      </c>
      <c r="AG1507" t="n">
        <v>0.1065551407925683</v>
      </c>
      <c r="AH1507" t="b">
        <v>0</v>
      </c>
      <c r="AI1507" t="b">
        <v>0</v>
      </c>
      <c r="AJ1507" t="n">
        <v>1547.640248618716</v>
      </c>
      <c r="AK1507" t="n">
        <v>0</v>
      </c>
      <c r="AL1507" t="n">
        <v>9.014965069212575</v>
      </c>
      <c r="AM1507" t="n">
        <v>0</v>
      </c>
      <c r="AN1507" t="n">
        <v>9.015645341680946</v>
      </c>
      <c r="AO1507" t="n">
        <v>0</v>
      </c>
      <c r="AP1507" t="n">
        <v>1</v>
      </c>
      <c r="AQ1507" t="n">
        <v>0</v>
      </c>
      <c r="AR1507" t="n">
        <v>0</v>
      </c>
      <c r="AS1507" t="n">
        <v>0</v>
      </c>
      <c r="AT1507" t="n">
        <v>2.162563763429109</v>
      </c>
      <c r="AU1507" t="n">
        <v>0.6798733340620724</v>
      </c>
      <c r="AV1507" t="n">
        <v>2.162563763429109</v>
      </c>
    </row>
    <row r="1508" spans="1:48">
      <c r="A1508" t="n">
        <v>1505</v>
      </c>
      <c r="B1508" t="n">
        <v>0</v>
      </c>
      <c r="C1508" t="n">
        <v>0</v>
      </c>
      <c r="D1508" t="n">
        <v>0</v>
      </c>
      <c r="E1508" t="n">
        <v>54</v>
      </c>
      <c r="F1508" t="n">
        <v>0.1482768387983509</v>
      </c>
      <c r="G1508" t="n">
        <v>444.8573370503559</v>
      </c>
      <c r="H1508" t="n">
        <v>1754.517337326604</v>
      </c>
      <c r="I1508" t="n">
        <v>7.469807813066959</v>
      </c>
      <c r="J1508" t="n">
        <v>7.469807813066959</v>
      </c>
      <c r="K1508" t="n">
        <v>160.3467096142097</v>
      </c>
      <c r="L1508" t="n">
        <v>4</v>
      </c>
      <c r="M1508" t="n">
        <v>40.65585943565154</v>
      </c>
      <c r="N1508" t="n">
        <v>1565.02946489533</v>
      </c>
      <c r="O1508" t="b">
        <v>0</v>
      </c>
      <c r="P1508" t="n">
        <v>7.469807813066959</v>
      </c>
      <c r="Q1508" t="n">
        <v>0</v>
      </c>
      <c r="R1508" t="n">
        <v>0.9279965470548334</v>
      </c>
      <c r="S1508" t="n">
        <v>47.36632007634765</v>
      </c>
      <c r="T1508" t="n">
        <v>49.1147492925741</v>
      </c>
      <c r="U1508" t="n">
        <v>8.049391818077082</v>
      </c>
      <c r="V1508" t="n">
        <v>3.536431539601516</v>
      </c>
      <c r="W1508" t="n">
        <v>0</v>
      </c>
      <c r="X1508" t="n">
        <v>0</v>
      </c>
      <c r="Y1508" t="n">
        <v>-21.42817949427903</v>
      </c>
      <c r="Z1508" t="n">
        <v>92.54785290073764</v>
      </c>
      <c r="AA1508" t="n">
        <v>1565.02946489533</v>
      </c>
      <c r="AB1508" t="b">
        <v>0</v>
      </c>
      <c r="AC1508" t="b">
        <v>1</v>
      </c>
      <c r="AD1508" t="n">
        <v>89.43993589735015</v>
      </c>
      <c r="AE1508" t="n">
        <v>-0</v>
      </c>
      <c r="AF1508" t="n">
        <v>0</v>
      </c>
      <c r="AG1508" t="n">
        <v>0.113879828831683</v>
      </c>
      <c r="AH1508" t="b">
        <v>0</v>
      </c>
      <c r="AI1508" t="b">
        <v>0</v>
      </c>
      <c r="AJ1508" t="n">
        <v>1565.02946489533</v>
      </c>
      <c r="AK1508" t="n">
        <v>0</v>
      </c>
      <c r="AL1508" t="n">
        <v>8.049391818077082</v>
      </c>
      <c r="AM1508" t="n">
        <v>0</v>
      </c>
      <c r="AN1508" t="n">
        <v>8.049878877063311</v>
      </c>
      <c r="AO1508" t="n">
        <v>0</v>
      </c>
      <c r="AP1508" t="n">
        <v>1</v>
      </c>
      <c r="AQ1508" t="n">
        <v>0</v>
      </c>
      <c r="AR1508" t="n">
        <v>0</v>
      </c>
      <c r="AS1508" t="n">
        <v>0</v>
      </c>
      <c r="AT1508" t="n">
        <v>1.981400588636697</v>
      </c>
      <c r="AU1508" t="n">
        <v>0.6229187074571748</v>
      </c>
      <c r="AV1508" t="n">
        <v>1.981400588636697</v>
      </c>
    </row>
    <row r="1509" spans="1:48">
      <c r="A1509" t="n">
        <v>1506</v>
      </c>
      <c r="B1509" t="n">
        <v>0</v>
      </c>
      <c r="C1509" t="n">
        <v>0</v>
      </c>
      <c r="D1509" t="n">
        <v>0</v>
      </c>
      <c r="E1509" t="n">
        <v>54.5</v>
      </c>
      <c r="F1509" t="n">
        <v>0.133558616760892</v>
      </c>
      <c r="G1509" t="n">
        <v>448.9763864674889</v>
      </c>
      <c r="H1509" t="n">
        <v>1770.762868227776</v>
      </c>
      <c r="I1509" t="n">
        <v>7.186660559712474</v>
      </c>
      <c r="J1509" t="n">
        <v>7.186660559712474</v>
      </c>
      <c r="K1509" t="n">
        <v>152.8533687129176</v>
      </c>
      <c r="L1509" t="n">
        <v>4</v>
      </c>
      <c r="M1509" t="n">
        <v>38.75592513005011</v>
      </c>
      <c r="N1509" t="n">
        <v>1579.520478459176</v>
      </c>
      <c r="O1509" t="b">
        <v>0</v>
      </c>
      <c r="P1509" t="n">
        <v>7.186660559712474</v>
      </c>
      <c r="Q1509" t="n">
        <v>0</v>
      </c>
      <c r="R1509" t="n">
        <v>0.9260575364589757</v>
      </c>
      <c r="S1509" t="n">
        <v>47.38471688877713</v>
      </c>
      <c r="T1509" t="n">
        <v>46.91754545240062</v>
      </c>
      <c r="U1509" t="n">
        <v>7.760490333238429</v>
      </c>
      <c r="V1509" t="n">
        <v>3.469198894048489</v>
      </c>
      <c r="W1509" t="n">
        <v>0</v>
      </c>
      <c r="X1509" t="n">
        <v>0</v>
      </c>
      <c r="Y1509" t="n">
        <v>-21.42817949427903</v>
      </c>
      <c r="Z1509" t="n">
        <v>92.64508768345635</v>
      </c>
      <c r="AA1509" t="n">
        <v>1579.520478459176</v>
      </c>
      <c r="AB1509" t="b">
        <v>0</v>
      </c>
      <c r="AC1509" t="b">
        <v>1</v>
      </c>
      <c r="AD1509" t="n">
        <v>89.43249555724798</v>
      </c>
      <c r="AE1509" t="n">
        <v>-0</v>
      </c>
      <c r="AF1509" t="n">
        <v>0</v>
      </c>
      <c r="AG1509" t="n">
        <v>0.1178142358882577</v>
      </c>
      <c r="AH1509" t="b">
        <v>0</v>
      </c>
      <c r="AI1509" t="b">
        <v>0</v>
      </c>
      <c r="AJ1509" t="n">
        <v>1579.520478459176</v>
      </c>
      <c r="AK1509" t="n">
        <v>0</v>
      </c>
      <c r="AL1509" t="n">
        <v>7.760490333238429</v>
      </c>
      <c r="AM1509" t="n">
        <v>0</v>
      </c>
      <c r="AN1509" t="n">
        <v>7.760892861326221</v>
      </c>
      <c r="AO1509" t="n">
        <v>0</v>
      </c>
      <c r="AP1509" t="n">
        <v>1</v>
      </c>
      <c r="AQ1509" t="n">
        <v>0</v>
      </c>
      <c r="AR1509" t="n">
        <v>0</v>
      </c>
      <c r="AS1509" t="n">
        <v>0</v>
      </c>
      <c r="AT1509" t="n">
        <v>1.928451537379969</v>
      </c>
      <c r="AU1509" t="n">
        <v>0.6062724246413315</v>
      </c>
      <c r="AV1509" t="n">
        <v>1.928451537379969</v>
      </c>
    </row>
    <row r="1510" spans="1:48">
      <c r="A1510" t="n">
        <v>1507</v>
      </c>
      <c r="B1510" t="n">
        <v>0</v>
      </c>
      <c r="C1510" t="n">
        <v>0</v>
      </c>
      <c r="D1510" t="n">
        <v>0</v>
      </c>
      <c r="E1510" t="n">
        <v>55</v>
      </c>
      <c r="F1510" t="n">
        <v>0.1508220274914134</v>
      </c>
      <c r="G1510" t="n">
        <v>453.0954358846217</v>
      </c>
      <c r="H1510" t="n">
        <v>1787.008399128948</v>
      </c>
      <c r="I1510" t="n">
        <v>7.727665163803094</v>
      </c>
      <c r="J1510" t="n">
        <v>7.727665163803094</v>
      </c>
      <c r="K1510" t="n">
        <v>162.8658351382939</v>
      </c>
      <c r="L1510" t="n">
        <v>4</v>
      </c>
      <c r="M1510" t="n">
        <v>41.29458294581489</v>
      </c>
      <c r="N1510" t="n">
        <v>1594.011492023022</v>
      </c>
      <c r="O1510" t="b">
        <v>0</v>
      </c>
      <c r="P1510" t="n">
        <v>7.727665163803094</v>
      </c>
      <c r="Q1510" t="n">
        <v>0</v>
      </c>
      <c r="R1510" t="n">
        <v>0.9283559016555833</v>
      </c>
      <c r="S1510" t="n">
        <v>47.40289299604853</v>
      </c>
      <c r="T1510" t="n">
        <v>49.86705574579037</v>
      </c>
      <c r="U1510" t="n">
        <v>8.324033002883874</v>
      </c>
      <c r="V1510" t="n">
        <v>3.572680245997915</v>
      </c>
      <c r="W1510" t="n">
        <v>0</v>
      </c>
      <c r="X1510" t="n">
        <v>0</v>
      </c>
      <c r="Y1510" t="n">
        <v>-21.42817949427903</v>
      </c>
      <c r="Z1510" t="n">
        <v>92.75375350738645</v>
      </c>
      <c r="AA1510" t="n">
        <v>1594.011492023022</v>
      </c>
      <c r="AB1510" t="b">
        <v>0</v>
      </c>
      <c r="AC1510" t="b">
        <v>1</v>
      </c>
      <c r="AD1510" t="n">
        <v>89.4250552171458</v>
      </c>
      <c r="AE1510" t="n">
        <v>-0</v>
      </c>
      <c r="AF1510" t="n">
        <v>0</v>
      </c>
      <c r="AG1510" t="n">
        <v>0.1221284341248745</v>
      </c>
      <c r="AH1510" t="b">
        <v>0</v>
      </c>
      <c r="AI1510" t="b">
        <v>0</v>
      </c>
      <c r="AJ1510" t="n">
        <v>1594.011492023022</v>
      </c>
      <c r="AK1510" t="n">
        <v>0</v>
      </c>
      <c r="AL1510" t="n">
        <v>8.324033002883874</v>
      </c>
      <c r="AM1510" t="n">
        <v>0</v>
      </c>
      <c r="AN1510" t="n">
        <v>8.324520061870103</v>
      </c>
      <c r="AO1510" t="n">
        <v>0</v>
      </c>
      <c r="AP1510" t="n">
        <v>1</v>
      </c>
      <c r="AQ1510" t="n">
        <v>0</v>
      </c>
      <c r="AR1510" t="n">
        <v>0</v>
      </c>
      <c r="AS1510" t="n">
        <v>0</v>
      </c>
      <c r="AT1510" t="n">
        <v>2.035257003844377</v>
      </c>
      <c r="AU1510" t="n">
        <v>0.6398502500951671</v>
      </c>
      <c r="AV1510" t="n">
        <v>2.035257003844377</v>
      </c>
    </row>
    <row r="1511" spans="1:48">
      <c r="A1511" t="n">
        <v>1508</v>
      </c>
      <c r="B1511" t="n">
        <v>0</v>
      </c>
      <c r="C1511" t="n">
        <v>0</v>
      </c>
      <c r="D1511" t="n">
        <v>0</v>
      </c>
      <c r="E1511" t="n">
        <v>55.6</v>
      </c>
      <c r="F1511" t="n">
        <v>0.1798199399401144</v>
      </c>
      <c r="G1511" t="n">
        <v>458.0382951851813</v>
      </c>
      <c r="H1511" t="n">
        <v>1806.503036210355</v>
      </c>
      <c r="I1511" t="n">
        <v>8.605954518358132</v>
      </c>
      <c r="J1511" t="n">
        <v>8.605954518358132</v>
      </c>
      <c r="K1511" t="n">
        <v>179.4190856116488</v>
      </c>
      <c r="L1511" t="n">
        <v>4</v>
      </c>
      <c r="M1511" t="n">
        <v>45.49165456684807</v>
      </c>
      <c r="N1511" t="n">
        <v>1611.400708299637</v>
      </c>
      <c r="O1511" t="b">
        <v>0</v>
      </c>
      <c r="P1511" t="n">
        <v>8.605954518358132</v>
      </c>
      <c r="Q1511" t="n">
        <v>0</v>
      </c>
      <c r="R1511" t="n">
        <v>0.9316571027047212</v>
      </c>
      <c r="S1511" t="n">
        <v>47.42182988122879</v>
      </c>
      <c r="T1511" t="n">
        <v>54.74075450618552</v>
      </c>
      <c r="U1511" t="n">
        <v>9.237255309248361</v>
      </c>
      <c r="V1511" t="n">
        <v>3.741141763082304</v>
      </c>
      <c r="W1511" t="n">
        <v>0</v>
      </c>
      <c r="X1511" t="n">
        <v>0</v>
      </c>
      <c r="Y1511" t="n">
        <v>-21.42817949427903</v>
      </c>
      <c r="Z1511" t="n">
        <v>92.87812175218527</v>
      </c>
      <c r="AA1511" t="n">
        <v>1611.400708299637</v>
      </c>
      <c r="AB1511" t="b">
        <v>0</v>
      </c>
      <c r="AC1511" t="b">
        <v>1</v>
      </c>
      <c r="AD1511" t="n">
        <v>89.41761487704362</v>
      </c>
      <c r="AE1511" t="n">
        <v>-0</v>
      </c>
      <c r="AF1511" t="n">
        <v>0</v>
      </c>
      <c r="AG1511" t="n">
        <v>0.1259290245418704</v>
      </c>
      <c r="AH1511" t="b">
        <v>0</v>
      </c>
      <c r="AI1511" t="b">
        <v>0</v>
      </c>
      <c r="AJ1511" t="n">
        <v>1611.400708299637</v>
      </c>
      <c r="AK1511" t="n">
        <v>0</v>
      </c>
      <c r="AL1511" t="n">
        <v>9.237255309248361</v>
      </c>
      <c r="AM1511" t="n">
        <v>0</v>
      </c>
      <c r="AN1511" t="n">
        <v>9.237935581716732</v>
      </c>
      <c r="AO1511" t="n">
        <v>0</v>
      </c>
      <c r="AP1511" t="n">
        <v>1</v>
      </c>
      <c r="AQ1511" t="n">
        <v>0</v>
      </c>
      <c r="AR1511" t="n">
        <v>0</v>
      </c>
      <c r="AS1511" t="n">
        <v>0</v>
      </c>
      <c r="AT1511" t="n">
        <v>2.207627976388112</v>
      </c>
      <c r="AU1511" t="n">
        <v>0.6940407575755132</v>
      </c>
      <c r="AV1511" t="n">
        <v>2.207627976388112</v>
      </c>
    </row>
    <row r="1512" spans="1:48">
      <c r="A1512" t="n">
        <v>1509</v>
      </c>
      <c r="B1512" t="n">
        <v>0</v>
      </c>
      <c r="C1512" t="n">
        <v>0</v>
      </c>
      <c r="D1512" t="n">
        <v>0</v>
      </c>
      <c r="E1512" t="n">
        <v>56.3</v>
      </c>
      <c r="F1512" t="n">
        <v>0.2132315460814578</v>
      </c>
      <c r="G1512" t="n">
        <v>463.8049643691674</v>
      </c>
      <c r="H1512" t="n">
        <v>1829.246779471996</v>
      </c>
      <c r="I1512" t="n">
        <v>9.641561939699757</v>
      </c>
      <c r="J1512" t="n">
        <v>9.641561939699757</v>
      </c>
      <c r="K1512" t="n">
        <v>198.510455003475</v>
      </c>
      <c r="L1512" t="n">
        <v>4</v>
      </c>
      <c r="M1512" t="n">
        <v>50.33226546741253</v>
      </c>
      <c r="N1512" t="n">
        <v>1631.68812728902</v>
      </c>
      <c r="O1512" t="b">
        <v>0</v>
      </c>
      <c r="P1512" t="n">
        <v>9.641561939699757</v>
      </c>
      <c r="Q1512" t="n">
        <v>0</v>
      </c>
      <c r="R1512" t="n">
        <v>0.9348011154298621</v>
      </c>
      <c r="S1512" t="n">
        <v>47.44194730022075</v>
      </c>
      <c r="T1512" t="n">
        <v>60.36183060379584</v>
      </c>
      <c r="U1512" t="n">
        <v>10.31402485572147</v>
      </c>
      <c r="V1512" t="n">
        <v>3.935524025979099</v>
      </c>
      <c r="W1512" t="n">
        <v>0</v>
      </c>
      <c r="X1512" t="n">
        <v>0</v>
      </c>
      <c r="Y1512" t="n">
        <v>-21.42817949427903</v>
      </c>
      <c r="Z1512" t="n">
        <v>93.00824926592607</v>
      </c>
      <c r="AA1512" t="n">
        <v>1631.68812728902</v>
      </c>
      <c r="AB1512" t="b">
        <v>0</v>
      </c>
      <c r="AC1512" t="b">
        <v>1</v>
      </c>
      <c r="AD1512" t="n">
        <v>89.41017453694144</v>
      </c>
      <c r="AE1512" t="n">
        <v>-0</v>
      </c>
      <c r="AF1512" t="n">
        <v>0</v>
      </c>
      <c r="AG1512" t="n">
        <v>0.1329757744217535</v>
      </c>
      <c r="AH1512" t="b">
        <v>0</v>
      </c>
      <c r="AI1512" t="b">
        <v>0</v>
      </c>
      <c r="AJ1512" t="n">
        <v>1631.68812728902</v>
      </c>
      <c r="AK1512" t="n">
        <v>0</v>
      </c>
      <c r="AL1512" t="n">
        <v>10.31402485572147</v>
      </c>
      <c r="AM1512" t="n">
        <v>0</v>
      </c>
      <c r="AN1512" t="n">
        <v>10.31505532762622</v>
      </c>
      <c r="AO1512" t="n">
        <v>0</v>
      </c>
      <c r="AP1512" t="n">
        <v>1</v>
      </c>
      <c r="AQ1512" t="n">
        <v>0</v>
      </c>
      <c r="AR1512" t="n">
        <v>0</v>
      </c>
      <c r="AS1512" t="n">
        <v>0</v>
      </c>
      <c r="AT1512" t="n">
        <v>2.410648067512313</v>
      </c>
      <c r="AU1512" t="n">
        <v>0.7578668276171798</v>
      </c>
      <c r="AV1512" t="n">
        <v>2.410648067512313</v>
      </c>
    </row>
    <row r="1513" spans="1:48">
      <c r="A1513" t="n">
        <v>1510</v>
      </c>
      <c r="B1513" t="n">
        <v>0</v>
      </c>
      <c r="C1513" t="n">
        <v>0</v>
      </c>
      <c r="D1513" t="n">
        <v>0</v>
      </c>
      <c r="E1513" t="n">
        <v>57.2</v>
      </c>
      <c r="F1513" t="n">
        <v>0.3005872090673831</v>
      </c>
      <c r="G1513" t="n">
        <v>471.2192533200067</v>
      </c>
      <c r="H1513" t="n">
        <v>1858.488735094106</v>
      </c>
      <c r="I1513" t="n">
        <v>12.20650022671473</v>
      </c>
      <c r="J1513" t="n">
        <v>12.20650022671473</v>
      </c>
      <c r="K1513" t="n">
        <v>247.365722250913</v>
      </c>
      <c r="L1513" t="n">
        <v>4</v>
      </c>
      <c r="M1513" t="n">
        <v>62.71950361331466</v>
      </c>
      <c r="N1513" t="n">
        <v>1657.771951703943</v>
      </c>
      <c r="O1513" t="b">
        <v>0</v>
      </c>
      <c r="P1513" t="n">
        <v>12.20650022671473</v>
      </c>
      <c r="Q1513" t="n">
        <v>0</v>
      </c>
      <c r="R1513" t="n">
        <v>0.9408261155678104</v>
      </c>
      <c r="S1513" t="n">
        <v>47.46344873246802</v>
      </c>
      <c r="T1513" t="n">
        <v>74.7357494594422</v>
      </c>
      <c r="U1513" t="n">
        <v>12.97423617896472</v>
      </c>
      <c r="V1513" t="n">
        <v>4.422404601466127</v>
      </c>
      <c r="W1513" t="n">
        <v>0</v>
      </c>
      <c r="X1513" t="n">
        <v>0</v>
      </c>
      <c r="Y1513" t="n">
        <v>-21.42817949427903</v>
      </c>
      <c r="Z1513" t="n">
        <v>93.1538140797519</v>
      </c>
      <c r="AA1513" t="n">
        <v>1657.771951703943</v>
      </c>
      <c r="AB1513" t="b">
        <v>0</v>
      </c>
      <c r="AC1513" t="b">
        <v>1</v>
      </c>
      <c r="AD1513" t="n">
        <v>89.40273419683926</v>
      </c>
      <c r="AE1513" t="n">
        <v>-0</v>
      </c>
      <c r="AF1513" t="n">
        <v>0</v>
      </c>
      <c r="AG1513" t="n">
        <v>0.1431168621138547</v>
      </c>
      <c r="AH1513" t="b">
        <v>0</v>
      </c>
      <c r="AI1513" t="b">
        <v>0</v>
      </c>
      <c r="AJ1513" t="n">
        <v>1657.771951703943</v>
      </c>
      <c r="AK1513" t="n">
        <v>0</v>
      </c>
      <c r="AL1513" t="n">
        <v>12.97423617896472</v>
      </c>
      <c r="AM1513" t="n">
        <v>0</v>
      </c>
      <c r="AN1513" t="n">
        <v>12.97618441490964</v>
      </c>
      <c r="AO1513" t="n">
        <v>0</v>
      </c>
      <c r="AP1513" t="n">
        <v>1</v>
      </c>
      <c r="AQ1513" t="n">
        <v>0</v>
      </c>
      <c r="AR1513" t="n">
        <v>0</v>
      </c>
      <c r="AS1513" t="n">
        <v>0</v>
      </c>
      <c r="AT1513" t="n">
        <v>2.91223753491061</v>
      </c>
      <c r="AU1513" t="n">
        <v>0.9155580408416901</v>
      </c>
      <c r="AV1513" t="n">
        <v>2.91223753491061</v>
      </c>
    </row>
    <row r="1514" spans="1:48">
      <c r="A1514" t="n">
        <v>1511</v>
      </c>
      <c r="B1514" t="n">
        <v>0</v>
      </c>
      <c r="C1514" t="n">
        <v>0</v>
      </c>
      <c r="D1514" t="n">
        <v>0</v>
      </c>
      <c r="E1514" t="n">
        <v>58.5</v>
      </c>
      <c r="F1514" t="n">
        <v>0.4177529509823428</v>
      </c>
      <c r="G1514" t="n">
        <v>481.9287818045522</v>
      </c>
      <c r="H1514" t="n">
        <v>1900.727115437154</v>
      </c>
      <c r="I1514" t="n">
        <v>15.79776646409799</v>
      </c>
      <c r="J1514" t="n">
        <v>15.79776646409799</v>
      </c>
      <c r="K1514" t="n">
        <v>313.028735883915</v>
      </c>
      <c r="L1514" t="n">
        <v>4</v>
      </c>
      <c r="M1514" t="n">
        <v>79.36834074135777</v>
      </c>
      <c r="N1514" t="n">
        <v>1695.448586969941</v>
      </c>
      <c r="O1514" t="b">
        <v>0</v>
      </c>
      <c r="P1514" t="n">
        <v>15.79776646409799</v>
      </c>
      <c r="Q1514" t="n">
        <v>0</v>
      </c>
      <c r="R1514" t="n">
        <v>0.9460125423307993</v>
      </c>
      <c r="S1514" t="n">
        <v>47.48815465476966</v>
      </c>
      <c r="T1514" t="n">
        <v>94.05579365063066</v>
      </c>
      <c r="U1514" t="n">
        <v>16.6993203125777</v>
      </c>
      <c r="V1514" t="n">
        <v>5.077833178256483</v>
      </c>
      <c r="W1514" t="n">
        <v>0</v>
      </c>
      <c r="X1514" t="n">
        <v>0</v>
      </c>
      <c r="Y1514" t="n">
        <v>-21.42817949427903</v>
      </c>
      <c r="Z1514" t="n">
        <v>93.30200714015236</v>
      </c>
      <c r="AA1514" t="n">
        <v>1695.448586969941</v>
      </c>
      <c r="AB1514" t="b">
        <v>0</v>
      </c>
      <c r="AC1514" t="b">
        <v>1</v>
      </c>
      <c r="AD1514" t="n">
        <v>89.39529385673708</v>
      </c>
      <c r="AE1514" t="n">
        <v>-0</v>
      </c>
      <c r="AF1514" t="n">
        <v>0</v>
      </c>
      <c r="AG1514" t="n">
        <v>0.151260615311922</v>
      </c>
      <c r="AH1514" t="b">
        <v>0</v>
      </c>
      <c r="AI1514" t="b">
        <v>0</v>
      </c>
      <c r="AJ1514" t="n">
        <v>1695.448586969941</v>
      </c>
      <c r="AK1514" t="n">
        <v>0</v>
      </c>
      <c r="AL1514" t="n">
        <v>16.6993203125777</v>
      </c>
      <c r="AM1514" t="n">
        <v>0</v>
      </c>
      <c r="AN1514" t="n">
        <v>16.70294306536783</v>
      </c>
      <c r="AO1514" t="n">
        <v>0</v>
      </c>
      <c r="AP1514" t="n">
        <v>1</v>
      </c>
      <c r="AQ1514" t="n">
        <v>0</v>
      </c>
      <c r="AR1514" t="n">
        <v>0</v>
      </c>
      <c r="AS1514" t="n">
        <v>0</v>
      </c>
      <c r="AT1514" t="n">
        <v>3.617586171064116</v>
      </c>
      <c r="AU1514" t="n">
        <v>1.137307677567969</v>
      </c>
      <c r="AV1514" t="n">
        <v>3.617586171064116</v>
      </c>
    </row>
    <row r="1515" spans="1:48">
      <c r="A1515" t="n">
        <v>1512</v>
      </c>
      <c r="B1515" t="n">
        <v>0</v>
      </c>
      <c r="C1515" t="n">
        <v>0</v>
      </c>
      <c r="D1515" t="n">
        <v>0</v>
      </c>
      <c r="E1515" t="n">
        <v>60.2</v>
      </c>
      <c r="F1515" t="n">
        <v>0.5284009870032449</v>
      </c>
      <c r="G1515" t="n">
        <v>495.9335498228042</v>
      </c>
      <c r="H1515" t="n">
        <v>1955.96192050114</v>
      </c>
      <c r="I1515" t="n">
        <v>19.50901934462314</v>
      </c>
      <c r="J1515" t="n">
        <v>19.50901934462314</v>
      </c>
      <c r="K1515" t="n">
        <v>375.6499472175142</v>
      </c>
      <c r="L1515" t="n">
        <v>4</v>
      </c>
      <c r="M1515" t="n">
        <v>95.24592982188496</v>
      </c>
      <c r="N1515" t="n">
        <v>1744.718033087017</v>
      </c>
      <c r="O1515" t="b">
        <v>0</v>
      </c>
      <c r="P1515" t="n">
        <v>19.50901934462314</v>
      </c>
      <c r="Q1515" t="n">
        <v>0</v>
      </c>
      <c r="R1515" t="n">
        <v>0.9492538563453108</v>
      </c>
      <c r="S1515" t="n">
        <v>47.51732680184799</v>
      </c>
      <c r="T1515" t="n">
        <v>112.4861885122224</v>
      </c>
      <c r="U1515" t="n">
        <v>20.55195163465981</v>
      </c>
      <c r="V1515" t="n">
        <v>5.708240281409715</v>
      </c>
      <c r="W1515" t="n">
        <v>0</v>
      </c>
      <c r="X1515" t="n">
        <v>0</v>
      </c>
      <c r="Y1515" t="n">
        <v>-21.42817949427903</v>
      </c>
      <c r="Z1515" t="n">
        <v>93.45020020055281</v>
      </c>
      <c r="AA1515" t="n">
        <v>1744.718033087017</v>
      </c>
      <c r="AB1515" t="b">
        <v>0</v>
      </c>
      <c r="AC1515" t="b">
        <v>1</v>
      </c>
      <c r="AD1515" t="n">
        <v>89.38785351663491</v>
      </c>
      <c r="AE1515" t="n">
        <v>-0</v>
      </c>
      <c r="AF1515" t="n">
        <v>0</v>
      </c>
      <c r="AG1515" t="n">
        <v>0.1493888180097294</v>
      </c>
      <c r="AH1515" t="b">
        <v>0</v>
      </c>
      <c r="AI1515" t="b">
        <v>0</v>
      </c>
      <c r="AJ1515" t="n">
        <v>1744.718033087017</v>
      </c>
      <c r="AK1515" t="n">
        <v>0</v>
      </c>
      <c r="AL1515" t="n">
        <v>20.55195163465981</v>
      </c>
      <c r="AM1515" t="n">
        <v>0</v>
      </c>
      <c r="AN1515" t="n">
        <v>20.55776414024754</v>
      </c>
      <c r="AO1515" t="n">
        <v>0</v>
      </c>
      <c r="AP1515" t="n">
        <v>1</v>
      </c>
      <c r="AQ1515" t="n">
        <v>0</v>
      </c>
      <c r="AR1515" t="n">
        <v>0</v>
      </c>
      <c r="AS1515" t="n">
        <v>0</v>
      </c>
      <c r="AT1515" t="n">
        <v>4.347433403610083</v>
      </c>
      <c r="AU1515" t="n">
        <v>1.366759257095127</v>
      </c>
      <c r="AV1515" t="n">
        <v>4.347433403610083</v>
      </c>
    </row>
    <row r="1516" spans="1:48">
      <c r="A1516" t="n">
        <v>1513</v>
      </c>
      <c r="B1516" t="n">
        <v>0</v>
      </c>
      <c r="C1516" t="n">
        <v>0</v>
      </c>
      <c r="D1516" t="n">
        <v>0</v>
      </c>
      <c r="E1516" t="n">
        <v>62.3</v>
      </c>
      <c r="F1516" t="n">
        <v>0.6353097676713375</v>
      </c>
      <c r="G1516" t="n">
        <v>513.2335573747624</v>
      </c>
      <c r="H1516" t="n">
        <v>2024.193150286063</v>
      </c>
      <c r="I1516" t="n">
        <v>23.47551339594261</v>
      </c>
      <c r="J1516" t="n">
        <v>23.47551339594261</v>
      </c>
      <c r="K1516" t="n">
        <v>436.7887420723824</v>
      </c>
      <c r="L1516" t="n">
        <v>4</v>
      </c>
      <c r="M1516" t="n">
        <v>110.7476526552694</v>
      </c>
      <c r="N1516" t="n">
        <v>1805.580290055168</v>
      </c>
      <c r="O1516" t="b">
        <v>0</v>
      </c>
      <c r="P1516" t="n">
        <v>23.47551339594261</v>
      </c>
      <c r="Q1516" t="n">
        <v>0</v>
      </c>
      <c r="R1516" t="n">
        <v>0.9514983295615326</v>
      </c>
      <c r="S1516" t="n">
        <v>47.55118924683218</v>
      </c>
      <c r="T1516" t="n">
        <v>130.4853171207742</v>
      </c>
      <c r="U1516" t="n">
        <v>24.67215408224683</v>
      </c>
      <c r="V1516" t="n">
        <v>6.32875584805069</v>
      </c>
      <c r="W1516" t="n">
        <v>0</v>
      </c>
      <c r="X1516" t="n">
        <v>0</v>
      </c>
      <c r="Y1516" t="n">
        <v>-21.42817949427903</v>
      </c>
      <c r="Z1516" t="n">
        <v>93.60591778882997</v>
      </c>
      <c r="AA1516" t="n">
        <v>1805.580290055168</v>
      </c>
      <c r="AB1516" t="b">
        <v>0</v>
      </c>
      <c r="AC1516" t="b">
        <v>1</v>
      </c>
      <c r="AD1516" t="n">
        <v>89.38041317653273</v>
      </c>
      <c r="AE1516" t="n">
        <v>-0</v>
      </c>
      <c r="AF1516" t="n">
        <v>0</v>
      </c>
      <c r="AG1516" t="n">
        <v>0.149653485975376</v>
      </c>
      <c r="AH1516" t="b">
        <v>0</v>
      </c>
      <c r="AI1516" t="b">
        <v>0</v>
      </c>
      <c r="AJ1516" t="n">
        <v>1805.580290055168</v>
      </c>
      <c r="AK1516" t="n">
        <v>0</v>
      </c>
      <c r="AL1516" t="n">
        <v>24.67215408224683</v>
      </c>
      <c r="AM1516" t="n">
        <v>0</v>
      </c>
      <c r="AN1516" t="n">
        <v>24.68030527602464</v>
      </c>
      <c r="AO1516" t="n">
        <v>0</v>
      </c>
      <c r="AP1516" t="n">
        <v>1</v>
      </c>
      <c r="AQ1516" t="n">
        <v>0</v>
      </c>
      <c r="AR1516" t="n">
        <v>0</v>
      </c>
      <c r="AS1516" t="n">
        <v>0</v>
      </c>
      <c r="AT1516" t="n">
        <v>5.125187428309482</v>
      </c>
      <c r="AU1516" t="n">
        <v>1.611271918776887</v>
      </c>
      <c r="AV1516" t="n">
        <v>5.125187428309482</v>
      </c>
    </row>
    <row r="1517" spans="1:48">
      <c r="A1517" t="n">
        <v>1514</v>
      </c>
      <c r="B1517" t="n">
        <v>0</v>
      </c>
      <c r="C1517" t="n">
        <v>0</v>
      </c>
      <c r="D1517" t="n">
        <v>0</v>
      </c>
      <c r="E1517" t="n">
        <v>64.7</v>
      </c>
      <c r="F1517" t="n">
        <v>0.6803599423114122</v>
      </c>
      <c r="G1517" t="n">
        <v>533.0049945770005</v>
      </c>
      <c r="H1517" t="n">
        <v>2102.17169861169</v>
      </c>
      <c r="I1517" t="n">
        <v>25.92977796776762</v>
      </c>
      <c r="J1517" t="n">
        <v>25.92977796776762</v>
      </c>
      <c r="K1517" t="n">
        <v>464.5568854514011</v>
      </c>
      <c r="L1517" t="n">
        <v>4</v>
      </c>
      <c r="M1517" t="n">
        <v>117.7882569602944</v>
      </c>
      <c r="N1517" t="n">
        <v>1875.137155161627</v>
      </c>
      <c r="O1517" t="b">
        <v>0</v>
      </c>
      <c r="P1517" t="n">
        <v>25.92977796776762</v>
      </c>
      <c r="Q1517" t="n">
        <v>0</v>
      </c>
      <c r="R1517" t="n">
        <v>0.9522086690857666</v>
      </c>
      <c r="S1517" t="n">
        <v>47.59013423925461</v>
      </c>
      <c r="T1517" t="n">
        <v>138.6771825477312</v>
      </c>
      <c r="U1517" t="n">
        <v>27.23119291978647</v>
      </c>
      <c r="V1517" t="n">
        <v>6.627567121392161</v>
      </c>
      <c r="W1517" t="n">
        <v>0</v>
      </c>
      <c r="X1517" t="n">
        <v>0</v>
      </c>
      <c r="Y1517" t="n">
        <v>-21.42817949427903</v>
      </c>
      <c r="Z1517" t="n">
        <v>93.76318565404894</v>
      </c>
      <c r="AA1517" t="n">
        <v>1875.137155161627</v>
      </c>
      <c r="AB1517" t="b">
        <v>0</v>
      </c>
      <c r="AC1517" t="b">
        <v>1</v>
      </c>
      <c r="AD1517" t="n">
        <v>89.37297283643055</v>
      </c>
      <c r="AE1517" t="n">
        <v>-0</v>
      </c>
      <c r="AF1517" t="n">
        <v>0</v>
      </c>
      <c r="AG1517" t="n">
        <v>0.1489093931173417</v>
      </c>
      <c r="AH1517" t="b">
        <v>0</v>
      </c>
      <c r="AI1517" t="b">
        <v>0</v>
      </c>
      <c r="AJ1517" t="n">
        <v>1875.137155161627</v>
      </c>
      <c r="AK1517" t="n">
        <v>0</v>
      </c>
      <c r="AL1517" t="n">
        <v>27.23119291978647</v>
      </c>
      <c r="AM1517" t="n">
        <v>0</v>
      </c>
      <c r="AN1517" t="n">
        <v>27.24046716692921</v>
      </c>
      <c r="AO1517" t="n">
        <v>0</v>
      </c>
      <c r="AP1517" t="n">
        <v>1</v>
      </c>
      <c r="AQ1517" t="n">
        <v>0</v>
      </c>
      <c r="AR1517" t="n">
        <v>0</v>
      </c>
      <c r="AS1517" t="n">
        <v>0</v>
      </c>
      <c r="AT1517" t="n">
        <v>5.593033443382626</v>
      </c>
      <c r="AU1517" t="n">
        <v>1.758354763442272</v>
      </c>
      <c r="AV1517" t="n">
        <v>5.593033443382626</v>
      </c>
    </row>
    <row r="1518" spans="1:48">
      <c r="A1518" t="n">
        <v>1515</v>
      </c>
      <c r="B1518" t="n">
        <v>0</v>
      </c>
      <c r="C1518" t="n">
        <v>0</v>
      </c>
      <c r="D1518" t="n">
        <v>0</v>
      </c>
      <c r="E1518" t="n">
        <v>67.09999999999999</v>
      </c>
      <c r="F1518" t="n">
        <v>0.643250463083012</v>
      </c>
      <c r="G1518" t="n">
        <v>552.7764317792385</v>
      </c>
      <c r="H1518" t="n">
        <v>2180.150246937316</v>
      </c>
      <c r="I1518" t="n">
        <v>25.90284148592993</v>
      </c>
      <c r="J1518" t="n">
        <v>25.90284148592993</v>
      </c>
      <c r="K1518" t="n">
        <v>447.4755100548122</v>
      </c>
      <c r="L1518" t="n">
        <v>4</v>
      </c>
      <c r="M1518" t="n">
        <v>113.4572794256623</v>
      </c>
      <c r="N1518" t="n">
        <v>1944.694020268086</v>
      </c>
      <c r="O1518" t="b">
        <v>0</v>
      </c>
      <c r="P1518" t="n">
        <v>25.90284148592993</v>
      </c>
      <c r="Q1518" t="n">
        <v>0</v>
      </c>
      <c r="R1518" t="n">
        <v>0.9514563140237485</v>
      </c>
      <c r="S1518" t="n">
        <v>47.63252075826632</v>
      </c>
      <c r="T1518" t="n">
        <v>133.6837620088934</v>
      </c>
      <c r="U1518" t="n">
        <v>27.22441493544325</v>
      </c>
      <c r="V1518" t="n">
        <v>6.489502563083647</v>
      </c>
      <c r="W1518" t="n">
        <v>0</v>
      </c>
      <c r="X1518" t="n">
        <v>0</v>
      </c>
      <c r="Y1518" t="n">
        <v>-21.42817949427903</v>
      </c>
      <c r="Z1518" t="n">
        <v>93.92045351926791</v>
      </c>
      <c r="AA1518" t="n">
        <v>1944.694020268086</v>
      </c>
      <c r="AB1518" t="b">
        <v>0</v>
      </c>
      <c r="AC1518" t="b">
        <v>1</v>
      </c>
      <c r="AD1518" t="n">
        <v>89.36553249632837</v>
      </c>
      <c r="AE1518" t="n">
        <v>-0</v>
      </c>
      <c r="AF1518" t="n">
        <v>0</v>
      </c>
      <c r="AG1518" t="n">
        <v>0.1482129638946492</v>
      </c>
      <c r="AH1518" t="b">
        <v>0</v>
      </c>
      <c r="AI1518" t="b">
        <v>0</v>
      </c>
      <c r="AJ1518" t="n">
        <v>1944.694020268086</v>
      </c>
      <c r="AK1518" t="n">
        <v>0</v>
      </c>
      <c r="AL1518" t="n">
        <v>27.22441493544325</v>
      </c>
      <c r="AM1518" t="n">
        <v>0</v>
      </c>
      <c r="AN1518" t="n">
        <v>27.28642857996054</v>
      </c>
      <c r="AO1518" t="n">
        <v>0</v>
      </c>
      <c r="AP1518" t="n">
        <v>1</v>
      </c>
      <c r="AQ1518" t="n">
        <v>0</v>
      </c>
      <c r="AR1518" t="n">
        <v>0</v>
      </c>
      <c r="AS1518" t="n">
        <v>0</v>
      </c>
      <c r="AT1518" t="n">
        <v>5.573735242045453</v>
      </c>
      <c r="AU1518" t="n">
        <v>1.752287736561316</v>
      </c>
      <c r="AV1518" t="n">
        <v>5.573735242045453</v>
      </c>
    </row>
    <row r="1519" spans="1:48">
      <c r="A1519" t="n">
        <v>1516</v>
      </c>
      <c r="B1519" t="n">
        <v>0</v>
      </c>
      <c r="C1519" t="n">
        <v>0</v>
      </c>
      <c r="D1519" t="n">
        <v>0</v>
      </c>
      <c r="E1519" t="n">
        <v>69.2</v>
      </c>
      <c r="F1519" t="n">
        <v>0.4966382053565326</v>
      </c>
      <c r="G1519" t="n">
        <v>570.0764393311969</v>
      </c>
      <c r="H1519" t="n">
        <v>2248.38147672224</v>
      </c>
      <c r="I1519" t="n">
        <v>22.09784370002144</v>
      </c>
      <c r="J1519" t="n">
        <v>22.09784370002144</v>
      </c>
      <c r="K1519" t="n">
        <v>370.1588924450097</v>
      </c>
      <c r="L1519" t="n">
        <v>5</v>
      </c>
      <c r="M1519" t="n">
        <v>93.85367455502275</v>
      </c>
      <c r="N1519" t="n">
        <v>1515.40911531079</v>
      </c>
      <c r="O1519" t="b">
        <v>1</v>
      </c>
      <c r="P1519" t="n">
        <v>22.09784370002144</v>
      </c>
      <c r="Q1519" t="n">
        <v>0</v>
      </c>
      <c r="R1519" t="n">
        <v>0.9540075001874664</v>
      </c>
      <c r="S1519" t="n">
        <v>47.67552982176535</v>
      </c>
      <c r="T1519" t="n">
        <v>145.9619293106449</v>
      </c>
      <c r="U1519" t="n">
        <v>23.16317607113059</v>
      </c>
      <c r="V1519" t="n">
        <v>6.713154006456875</v>
      </c>
      <c r="W1519" t="n">
        <v>0</v>
      </c>
      <c r="X1519" t="n">
        <v>0</v>
      </c>
      <c r="Y1519" t="n">
        <v>-21.42817949427903</v>
      </c>
      <c r="Z1519" t="n">
        <v>94.03288819565138</v>
      </c>
      <c r="AA1519" t="n">
        <v>1515.40911531079</v>
      </c>
      <c r="AB1519" t="b">
        <v>0</v>
      </c>
      <c r="AC1519" t="b">
        <v>1</v>
      </c>
      <c r="AD1519" t="n">
        <v>89.35809215622619</v>
      </c>
      <c r="AE1519" t="n">
        <v>-0</v>
      </c>
      <c r="AF1519" t="n">
        <v>0</v>
      </c>
      <c r="AG1519" t="n">
        <v>0.1437134301904571</v>
      </c>
      <c r="AH1519" t="b">
        <v>0</v>
      </c>
      <c r="AI1519" t="b">
        <v>0</v>
      </c>
      <c r="AJ1519" t="n">
        <v>1515.40911531079</v>
      </c>
      <c r="AK1519" t="n">
        <v>0</v>
      </c>
      <c r="AL1519" t="n">
        <v>23.16317607113059</v>
      </c>
      <c r="AM1519" t="n">
        <v>0</v>
      </c>
      <c r="AN1519" t="n">
        <v>23.23849182217061</v>
      </c>
      <c r="AO1519" t="n">
        <v>0</v>
      </c>
      <c r="AP1519" t="n">
        <v>1</v>
      </c>
      <c r="AQ1519" t="n">
        <v>0</v>
      </c>
      <c r="AR1519" t="n">
        <v>0</v>
      </c>
      <c r="AS1519" t="n">
        <v>0</v>
      </c>
      <c r="AT1519" t="n">
        <v>4.981063671627359</v>
      </c>
      <c r="AU1519" t="n">
        <v>1.565961856419395</v>
      </c>
      <c r="AV1519" t="n">
        <v>4.981063671627359</v>
      </c>
    </row>
    <row r="1520" spans="1:48">
      <c r="A1520" t="n">
        <v>1517</v>
      </c>
      <c r="B1520" t="n">
        <v>0</v>
      </c>
      <c r="C1520" t="n">
        <v>0</v>
      </c>
      <c r="D1520" t="n">
        <v>0</v>
      </c>
      <c r="E1520" t="n">
        <v>70.7</v>
      </c>
      <c r="F1520" t="n">
        <v>0.3701967154908807</v>
      </c>
      <c r="G1520" t="n">
        <v>582.4335875825956</v>
      </c>
      <c r="H1520" t="n">
        <v>2297.118069425757</v>
      </c>
      <c r="I1520" t="n">
        <v>18.48673645147815</v>
      </c>
      <c r="J1520" t="n">
        <v>18.48673645147815</v>
      </c>
      <c r="K1520" t="n">
        <v>303.0995001612225</v>
      </c>
      <c r="L1520" t="n">
        <v>5</v>
      </c>
      <c r="M1520" t="n">
        <v>76.85078604493472</v>
      </c>
      <c r="N1520" t="n">
        <v>1548.25757879296</v>
      </c>
      <c r="O1520" t="b">
        <v>0</v>
      </c>
      <c r="P1520" t="n">
        <v>18.48673645147815</v>
      </c>
      <c r="Q1520" t="n">
        <v>0</v>
      </c>
      <c r="R1520" t="n">
        <v>0.9510994582688016</v>
      </c>
      <c r="S1520" t="n">
        <v>47.71029278116782</v>
      </c>
      <c r="T1520" t="n">
        <v>119.8843472791713</v>
      </c>
      <c r="U1520" t="n">
        <v>19.43722740114672</v>
      </c>
      <c r="V1520" t="n">
        <v>5.862409527042587</v>
      </c>
      <c r="W1520" t="n">
        <v>0</v>
      </c>
      <c r="X1520" t="n">
        <v>0</v>
      </c>
      <c r="Y1520" t="n">
        <v>-21.42817949427903</v>
      </c>
      <c r="Z1520" t="n">
        <v>94.15727217141729</v>
      </c>
      <c r="AA1520" t="n">
        <v>1548.25757879296</v>
      </c>
      <c r="AB1520" t="b">
        <v>0</v>
      </c>
      <c r="AC1520" t="b">
        <v>1</v>
      </c>
      <c r="AD1520" t="n">
        <v>89.35065181612401</v>
      </c>
      <c r="AE1520" t="n">
        <v>-0</v>
      </c>
      <c r="AF1520" t="n">
        <v>0</v>
      </c>
      <c r="AG1520" t="n">
        <v>0.1313867873383548</v>
      </c>
      <c r="AH1520" t="b">
        <v>0</v>
      </c>
      <c r="AI1520" t="b">
        <v>0</v>
      </c>
      <c r="AJ1520" t="n">
        <v>1548.25757879296</v>
      </c>
      <c r="AK1520" t="n">
        <v>0</v>
      </c>
      <c r="AL1520" t="n">
        <v>19.43722740114672</v>
      </c>
      <c r="AM1520" t="n">
        <v>0</v>
      </c>
      <c r="AN1520" t="n">
        <v>19.43890278298334</v>
      </c>
      <c r="AO1520" t="n">
        <v>0</v>
      </c>
      <c r="AP1520" t="n">
        <v>1</v>
      </c>
      <c r="AQ1520" t="n">
        <v>0</v>
      </c>
      <c r="AR1520" t="n">
        <v>0</v>
      </c>
      <c r="AS1520" t="n">
        <v>0</v>
      </c>
      <c r="AT1520" t="n">
        <v>4.192195771378894</v>
      </c>
      <c r="AU1520" t="n">
        <v>1.317955180941753</v>
      </c>
      <c r="AV1520" t="n">
        <v>4.192195771378894</v>
      </c>
    </row>
    <row r="1521" spans="1:48">
      <c r="A1521" t="n">
        <v>1518</v>
      </c>
      <c r="B1521" t="n">
        <v>0</v>
      </c>
      <c r="C1521" t="n">
        <v>0</v>
      </c>
      <c r="D1521" t="n">
        <v>0</v>
      </c>
      <c r="E1521" t="n">
        <v>71.90000000000001</v>
      </c>
      <c r="F1521" t="n">
        <v>0.2725749326799605</v>
      </c>
      <c r="G1521" t="n">
        <v>592.3193061837146</v>
      </c>
      <c r="H1521" t="n">
        <v>2336.107343588571</v>
      </c>
      <c r="I1521" t="n">
        <v>15.59467609627409</v>
      </c>
      <c r="J1521" t="n">
        <v>15.59467609627409</v>
      </c>
      <c r="K1521" t="n">
        <v>251.4153863358186</v>
      </c>
      <c r="L1521" t="n">
        <v>5</v>
      </c>
      <c r="M1521" t="n">
        <v>63.74629470989315</v>
      </c>
      <c r="N1521" t="n">
        <v>1574.536349578697</v>
      </c>
      <c r="O1521" t="b">
        <v>0</v>
      </c>
      <c r="P1521" t="n">
        <v>15.59467609627409</v>
      </c>
      <c r="Q1521" t="n">
        <v>0</v>
      </c>
      <c r="R1521" t="n">
        <v>0.9478155659293716</v>
      </c>
      <c r="S1521" t="n">
        <v>47.74121379669302</v>
      </c>
      <c r="T1521" t="n">
        <v>99.78636737953605</v>
      </c>
      <c r="U1521" t="n">
        <v>16.45328126784126</v>
      </c>
      <c r="V1521" t="n">
        <v>5.207295109664926</v>
      </c>
      <c r="W1521" t="n">
        <v>0</v>
      </c>
      <c r="X1521" t="n">
        <v>0</v>
      </c>
      <c r="Y1521" t="n">
        <v>-21.42817949427903</v>
      </c>
      <c r="Z1521" t="n">
        <v>94.28779674710498</v>
      </c>
      <c r="AA1521" t="n">
        <v>1574.536349578697</v>
      </c>
      <c r="AB1521" t="b">
        <v>0</v>
      </c>
      <c r="AC1521" t="b">
        <v>1</v>
      </c>
      <c r="AD1521" t="n">
        <v>89.34321147602184</v>
      </c>
      <c r="AE1521" t="n">
        <v>-0</v>
      </c>
      <c r="AF1521" t="n">
        <v>0</v>
      </c>
      <c r="AG1521" t="n">
        <v>0.1130850943297033</v>
      </c>
      <c r="AH1521" t="b">
        <v>0</v>
      </c>
      <c r="AI1521" t="b">
        <v>0</v>
      </c>
      <c r="AJ1521" t="n">
        <v>1574.536349578697</v>
      </c>
      <c r="AK1521" t="n">
        <v>0</v>
      </c>
      <c r="AL1521" t="n">
        <v>16.45328126784126</v>
      </c>
      <c r="AM1521" t="n">
        <v>0</v>
      </c>
      <c r="AN1521" t="n">
        <v>16.45420054456918</v>
      </c>
      <c r="AO1521" t="n">
        <v>0</v>
      </c>
      <c r="AP1521" t="n">
        <v>1</v>
      </c>
      <c r="AQ1521" t="n">
        <v>0</v>
      </c>
      <c r="AR1521" t="n">
        <v>0</v>
      </c>
      <c r="AS1521" t="n">
        <v>0</v>
      </c>
      <c r="AT1521" t="n">
        <v>3.593137869504665</v>
      </c>
      <c r="AU1521" t="n">
        <v>1.12962154660875</v>
      </c>
      <c r="AV1521" t="n">
        <v>3.593137869504665</v>
      </c>
    </row>
    <row r="1522" spans="1:48">
      <c r="A1522" t="n">
        <v>1519</v>
      </c>
      <c r="B1522" t="n">
        <v>0</v>
      </c>
      <c r="C1522" t="n">
        <v>0</v>
      </c>
      <c r="D1522" t="n">
        <v>0</v>
      </c>
      <c r="E1522" t="n">
        <v>72.7</v>
      </c>
      <c r="F1522" t="n">
        <v>0.2061702204559417</v>
      </c>
      <c r="G1522" t="n">
        <v>598.9097852511273</v>
      </c>
      <c r="H1522" t="n">
        <v>2362.100193030446</v>
      </c>
      <c r="I1522" t="n">
        <v>13.56272016519479</v>
      </c>
      <c r="J1522" t="n">
        <v>13.56272016519479</v>
      </c>
      <c r="K1522" t="n">
        <v>216.2503277675892</v>
      </c>
      <c r="L1522" t="n">
        <v>5</v>
      </c>
      <c r="M1522" t="n">
        <v>54.83020480922647</v>
      </c>
      <c r="N1522" t="n">
        <v>1592.055530102521</v>
      </c>
      <c r="O1522" t="b">
        <v>0</v>
      </c>
      <c r="P1522" t="n">
        <v>13.56272016519479</v>
      </c>
      <c r="Q1522" t="n">
        <v>0</v>
      </c>
      <c r="R1522" t="n">
        <v>0.9447073652599527</v>
      </c>
      <c r="S1522" t="n">
        <v>47.7690491773864</v>
      </c>
      <c r="T1522" t="n">
        <v>86.11180057522195</v>
      </c>
      <c r="U1522" t="n">
        <v>14.35653056590998</v>
      </c>
      <c r="V1522" t="n">
        <v>4.76134833601354</v>
      </c>
      <c r="W1522" t="n">
        <v>0</v>
      </c>
      <c r="X1522" t="n">
        <v>0</v>
      </c>
      <c r="Y1522" t="n">
        <v>-21.42817949427903</v>
      </c>
      <c r="Z1522" t="n">
        <v>94.41170898770804</v>
      </c>
      <c r="AA1522" t="n">
        <v>1592.055530102521</v>
      </c>
      <c r="AB1522" t="b">
        <v>0</v>
      </c>
      <c r="AC1522" t="b">
        <v>1</v>
      </c>
      <c r="AD1522" t="n">
        <v>89.33577113591966</v>
      </c>
      <c r="AE1522" t="n">
        <v>-0</v>
      </c>
      <c r="AF1522" t="n">
        <v>0</v>
      </c>
      <c r="AG1522" t="n">
        <v>0.0887814076834989</v>
      </c>
      <c r="AH1522" t="b">
        <v>0</v>
      </c>
      <c r="AI1522" t="b">
        <v>0</v>
      </c>
      <c r="AJ1522" t="n">
        <v>1592.055530102521</v>
      </c>
      <c r="AK1522" t="n">
        <v>0</v>
      </c>
      <c r="AL1522" t="n">
        <v>14.35653056590998</v>
      </c>
      <c r="AM1522" t="n">
        <v>0</v>
      </c>
      <c r="AN1522" t="n">
        <v>14.35704765906943</v>
      </c>
      <c r="AO1522" t="n">
        <v>0</v>
      </c>
      <c r="AP1522" t="n">
        <v>1</v>
      </c>
      <c r="AQ1522" t="n">
        <v>0</v>
      </c>
      <c r="AR1522" t="n">
        <v>0</v>
      </c>
      <c r="AS1522" t="n">
        <v>0</v>
      </c>
      <c r="AT1522" t="n">
        <v>3.18221845436235</v>
      </c>
      <c r="AU1522" t="n">
        <v>1.000435458536762</v>
      </c>
      <c r="AV1522" t="n">
        <v>3.18221845436235</v>
      </c>
    </row>
    <row r="1523" spans="1:48">
      <c r="A1523" t="n">
        <v>1520</v>
      </c>
      <c r="B1523" t="n">
        <v>0</v>
      </c>
      <c r="C1523" t="n">
        <v>0</v>
      </c>
      <c r="D1523" t="n">
        <v>0</v>
      </c>
      <c r="E1523" t="n">
        <v>73.40000000000001</v>
      </c>
      <c r="F1523" t="n">
        <v>0.152744185496255</v>
      </c>
      <c r="G1523" t="n">
        <v>604.6764544351134</v>
      </c>
      <c r="H1523" t="n">
        <v>2384.843936292087</v>
      </c>
      <c r="I1523" t="n">
        <v>11.90767684264861</v>
      </c>
      <c r="J1523" t="n">
        <v>11.90767684264861</v>
      </c>
      <c r="K1523" t="n">
        <v>188.0508774252382</v>
      </c>
      <c r="L1523" t="n">
        <v>5</v>
      </c>
      <c r="M1523" t="n">
        <v>47.68024275487783</v>
      </c>
      <c r="N1523" t="n">
        <v>1607.384813060867</v>
      </c>
      <c r="O1523" t="b">
        <v>0</v>
      </c>
      <c r="P1523" t="n">
        <v>11.90767684264861</v>
      </c>
      <c r="Q1523" t="n">
        <v>0</v>
      </c>
      <c r="R1523" t="n">
        <v>0.9413901780928238</v>
      </c>
      <c r="S1523" t="n">
        <v>47.79469956395818</v>
      </c>
      <c r="T1523" t="n">
        <v>75.14652434166121</v>
      </c>
      <c r="U1523" t="n">
        <v>12.64903450211531</v>
      </c>
      <c r="V1523" t="n">
        <v>4.404324408608048</v>
      </c>
      <c r="W1523" t="n">
        <v>0</v>
      </c>
      <c r="X1523" t="n">
        <v>0</v>
      </c>
      <c r="Y1523" t="n">
        <v>-21.42817949427903</v>
      </c>
      <c r="Z1523" t="n">
        <v>94.50826364073932</v>
      </c>
      <c r="AA1523" t="n">
        <v>1607.384813060867</v>
      </c>
      <c r="AB1523" t="b">
        <v>0</v>
      </c>
      <c r="AC1523" t="b">
        <v>1</v>
      </c>
      <c r="AD1523" t="n">
        <v>89.32833079581748</v>
      </c>
      <c r="AE1523" t="n">
        <v>-0</v>
      </c>
      <c r="AF1523" t="n">
        <v>0</v>
      </c>
      <c r="AG1523" t="n">
        <v>0.06900818678839898</v>
      </c>
      <c r="AH1523" t="b">
        <v>0</v>
      </c>
      <c r="AI1523" t="b">
        <v>0</v>
      </c>
      <c r="AJ1523" t="n">
        <v>1607.384813060867</v>
      </c>
      <c r="AK1523" t="n">
        <v>0</v>
      </c>
      <c r="AL1523" t="n">
        <v>12.64903450211531</v>
      </c>
      <c r="AM1523" t="n">
        <v>0</v>
      </c>
      <c r="AN1523" t="n">
        <v>12.6493125833255</v>
      </c>
      <c r="AO1523" t="n">
        <v>0</v>
      </c>
      <c r="AP1523" t="n">
        <v>1</v>
      </c>
      <c r="AQ1523" t="n">
        <v>0</v>
      </c>
      <c r="AR1523" t="n">
        <v>0</v>
      </c>
      <c r="AS1523" t="n">
        <v>0</v>
      </c>
      <c r="AT1523" t="n">
        <v>2.852977735221111</v>
      </c>
      <c r="AU1523" t="n">
        <v>0.8969277658541611</v>
      </c>
      <c r="AV1523" t="n">
        <v>2.852977735221111</v>
      </c>
    </row>
    <row r="1524" spans="1:48">
      <c r="A1524" t="n">
        <v>1521</v>
      </c>
      <c r="B1524" t="n">
        <v>0</v>
      </c>
      <c r="C1524" t="n">
        <v>0</v>
      </c>
      <c r="D1524" t="n">
        <v>0</v>
      </c>
      <c r="E1524" t="n">
        <v>73.8</v>
      </c>
      <c r="F1524" t="n">
        <v>0.09951970422570788</v>
      </c>
      <c r="G1524" t="n">
        <v>607.9716939688197</v>
      </c>
      <c r="H1524" t="n">
        <v>2397.840361013025</v>
      </c>
      <c r="I1524" t="n">
        <v>10.15621454039761</v>
      </c>
      <c r="J1524" t="n">
        <v>10.15621454039761</v>
      </c>
      <c r="K1524" t="n">
        <v>159.5217438483864</v>
      </c>
      <c r="L1524" t="n">
        <v>5</v>
      </c>
      <c r="M1524" t="n">
        <v>40.44668961673084</v>
      </c>
      <c r="N1524" t="n">
        <v>1616.144403322779</v>
      </c>
      <c r="O1524" t="b">
        <v>0</v>
      </c>
      <c r="P1524" t="n">
        <v>10.15621454039761</v>
      </c>
      <c r="Q1524" t="n">
        <v>0</v>
      </c>
      <c r="R1524" t="n">
        <v>0.936918384976127</v>
      </c>
      <c r="S1524" t="n">
        <v>47.81857092988968</v>
      </c>
      <c r="T1524" t="n">
        <v>64.0503230693933</v>
      </c>
      <c r="U1524" t="n">
        <v>10.84002054315157</v>
      </c>
      <c r="V1524" t="n">
        <v>4.040397822018164</v>
      </c>
      <c r="W1524" t="n">
        <v>0</v>
      </c>
      <c r="X1524" t="n">
        <v>0</v>
      </c>
      <c r="Y1524" t="n">
        <v>-21.42817949427903</v>
      </c>
      <c r="Z1524" t="n">
        <v>94.56853240663342</v>
      </c>
      <c r="AA1524" t="n">
        <v>1616.144403322779</v>
      </c>
      <c r="AB1524" t="b">
        <v>0</v>
      </c>
      <c r="AC1524" t="b">
        <v>1</v>
      </c>
      <c r="AD1524" t="n">
        <v>89.3208904557153</v>
      </c>
      <c r="AE1524" t="n">
        <v>-0</v>
      </c>
      <c r="AF1524" t="n">
        <v>0</v>
      </c>
      <c r="AG1524" t="n">
        <v>0.04669255654078253</v>
      </c>
      <c r="AH1524" t="b">
        <v>0</v>
      </c>
      <c r="AI1524" t="b">
        <v>0</v>
      </c>
      <c r="AJ1524" t="n">
        <v>1616.144403322779</v>
      </c>
      <c r="AK1524" t="n">
        <v>0</v>
      </c>
      <c r="AL1524" t="n">
        <v>10.84002054315157</v>
      </c>
      <c r="AM1524" t="n">
        <v>0</v>
      </c>
      <c r="AN1524" t="n">
        <v>10.84013315455074</v>
      </c>
      <c r="AO1524" t="n">
        <v>0</v>
      </c>
      <c r="AP1524" t="n">
        <v>1</v>
      </c>
      <c r="AQ1524" t="n">
        <v>0</v>
      </c>
      <c r="AR1524" t="n">
        <v>0</v>
      </c>
      <c r="AS1524" t="n">
        <v>0</v>
      </c>
      <c r="AT1524" t="n">
        <v>2.509298684390827</v>
      </c>
      <c r="AU1524" t="n">
        <v>0.7888809068035085</v>
      </c>
      <c r="AV1524" t="n">
        <v>2.509298684390827</v>
      </c>
    </row>
    <row r="1525" spans="1:48">
      <c r="A1525" t="n">
        <v>1522</v>
      </c>
      <c r="B1525" t="n">
        <v>0</v>
      </c>
      <c r="C1525" t="n">
        <v>0</v>
      </c>
      <c r="D1525" t="n">
        <v>0</v>
      </c>
      <c r="E1525" t="n">
        <v>74.09999999999999</v>
      </c>
      <c r="F1525" t="n">
        <v>0.03251033093425093</v>
      </c>
      <c r="G1525" t="n">
        <v>610.4431236190994</v>
      </c>
      <c r="H1525" t="n">
        <v>2407.587679553728</v>
      </c>
      <c r="I1525" t="n">
        <v>7.88214391627263</v>
      </c>
      <c r="J1525" t="n">
        <v>7.88214391627263</v>
      </c>
      <c r="K1525" t="n">
        <v>123.3021178778251</v>
      </c>
      <c r="L1525" t="n">
        <v>5</v>
      </c>
      <c r="M1525" t="n">
        <v>31.2632144720652</v>
      </c>
      <c r="N1525" t="n">
        <v>1622.714096019213</v>
      </c>
      <c r="O1525" t="b">
        <v>0</v>
      </c>
      <c r="P1525" t="n">
        <v>7.88214391627263</v>
      </c>
      <c r="Q1525" t="n">
        <v>0</v>
      </c>
      <c r="R1525" t="n">
        <v>0.9284086401439442</v>
      </c>
      <c r="S1525" t="n">
        <v>47.84048456867</v>
      </c>
      <c r="T1525" t="n">
        <v>49.96139544506268</v>
      </c>
      <c r="U1525" t="n">
        <v>8.489951057597386</v>
      </c>
      <c r="V1525" t="n">
        <v>3.576804240218188</v>
      </c>
      <c r="W1525" t="n">
        <v>0</v>
      </c>
      <c r="X1525" t="n">
        <v>0</v>
      </c>
      <c r="Y1525" t="n">
        <v>-21.42817949427903</v>
      </c>
      <c r="Z1525" t="n">
        <v>94.59487191752422</v>
      </c>
      <c r="AA1525" t="n">
        <v>1622.714096019213</v>
      </c>
      <c r="AB1525" t="b">
        <v>0</v>
      </c>
      <c r="AC1525" t="b">
        <v>1</v>
      </c>
      <c r="AD1525" t="n">
        <v>89.31345011561312</v>
      </c>
      <c r="AE1525" t="n">
        <v>-0</v>
      </c>
      <c r="AF1525" t="n">
        <v>0</v>
      </c>
      <c r="AG1525" t="n">
        <v>0.02339676764473253</v>
      </c>
      <c r="AH1525" t="b">
        <v>0</v>
      </c>
      <c r="AI1525" t="b">
        <v>0</v>
      </c>
      <c r="AJ1525" t="n">
        <v>1622.714096019213</v>
      </c>
      <c r="AK1525" t="n">
        <v>0</v>
      </c>
      <c r="AL1525" t="n">
        <v>8.489951057597386</v>
      </c>
      <c r="AM1525" t="n">
        <v>0</v>
      </c>
      <c r="AN1525" t="n">
        <v>8.489960250364666</v>
      </c>
      <c r="AO1525" t="n">
        <v>0</v>
      </c>
      <c r="AP1525" t="n">
        <v>1</v>
      </c>
      <c r="AQ1525" t="n">
        <v>0</v>
      </c>
      <c r="AR1525" t="n">
        <v>0</v>
      </c>
      <c r="AS1525" t="n">
        <v>0</v>
      </c>
      <c r="AT1525" t="n">
        <v>2.068507330910232</v>
      </c>
      <c r="AU1525" t="n">
        <v>0.6503035884444011</v>
      </c>
      <c r="AV1525" t="n">
        <v>2.068507330910232</v>
      </c>
    </row>
    <row r="1526" spans="1:48">
      <c r="A1526" t="n">
        <v>1523</v>
      </c>
      <c r="B1526" t="n">
        <v>0</v>
      </c>
      <c r="C1526" t="n">
        <v>0</v>
      </c>
      <c r="D1526" t="n">
        <v>0</v>
      </c>
      <c r="E1526" t="n">
        <v>74</v>
      </c>
      <c r="F1526" t="n">
        <v>-0.06289436129605974</v>
      </c>
      <c r="G1526" t="n">
        <v>609.6193137356729</v>
      </c>
      <c r="H1526" t="n">
        <v>2404.338573373494</v>
      </c>
      <c r="I1526" t="n">
        <v>4.5290494000899</v>
      </c>
      <c r="J1526" t="n">
        <v>4.5290494000899</v>
      </c>
      <c r="K1526" t="n">
        <v>70.94466168874375</v>
      </c>
      <c r="L1526" t="n">
        <v>5</v>
      </c>
      <c r="M1526" t="n">
        <v>17.98799738558412</v>
      </c>
      <c r="N1526" t="n">
        <v>1620.524198453735</v>
      </c>
      <c r="O1526" t="b">
        <v>0</v>
      </c>
      <c r="P1526" t="n">
        <v>4.5290494000899</v>
      </c>
      <c r="Q1526" t="n">
        <v>0</v>
      </c>
      <c r="R1526" t="n">
        <v>0.9019243655441683</v>
      </c>
      <c r="S1526" t="n">
        <v>47.85978579042751</v>
      </c>
      <c r="T1526" t="n">
        <v>29.59053379675103</v>
      </c>
      <c r="U1526" t="n">
        <v>5.021540134751031</v>
      </c>
      <c r="V1526" t="n">
        <v>2.90211037600309</v>
      </c>
      <c r="W1526" t="n">
        <v>0</v>
      </c>
      <c r="X1526" t="n">
        <v>0</v>
      </c>
      <c r="Y1526" t="n">
        <v>-21.42817949427903</v>
      </c>
      <c r="Z1526" t="n">
        <v>94.57953804702828</v>
      </c>
      <c r="AA1526" t="n">
        <v>1620.524198453735</v>
      </c>
      <c r="AB1526" t="b">
        <v>0</v>
      </c>
      <c r="AC1526" t="b">
        <v>1</v>
      </c>
      <c r="AD1526" t="n">
        <v>89.30600977551094</v>
      </c>
      <c r="AE1526" t="n">
        <v>-0</v>
      </c>
      <c r="AF1526" t="n">
        <v>0</v>
      </c>
      <c r="AG1526" t="n">
        <v>-0.007443313340355473</v>
      </c>
      <c r="AH1526" t="b">
        <v>0</v>
      </c>
      <c r="AI1526" t="b">
        <v>0</v>
      </c>
      <c r="AJ1526" t="n">
        <v>1620.524198453735</v>
      </c>
      <c r="AK1526" t="n">
        <v>0</v>
      </c>
      <c r="AL1526" t="n">
        <v>5.021540134751031</v>
      </c>
      <c r="AM1526" t="n">
        <v>0</v>
      </c>
      <c r="AN1526" t="n">
        <v>5.021597589546525</v>
      </c>
      <c r="AO1526" t="n">
        <v>0</v>
      </c>
      <c r="AP1526" t="n">
        <v>1</v>
      </c>
      <c r="AQ1526" t="n">
        <v>0</v>
      </c>
      <c r="AR1526" t="n">
        <v>0</v>
      </c>
      <c r="AS1526" t="n">
        <v>0</v>
      </c>
      <c r="AT1526" t="n">
        <v>1.426306271669288</v>
      </c>
      <c r="AU1526" t="n">
        <v>0.4484064778630193</v>
      </c>
      <c r="AV1526" t="n">
        <v>1.426306271669288</v>
      </c>
    </row>
    <row r="1527" spans="1:48">
      <c r="A1527" t="n">
        <v>1524</v>
      </c>
      <c r="B1527" t="n">
        <v>0</v>
      </c>
      <c r="C1527" t="n">
        <v>0</v>
      </c>
      <c r="D1527" t="n">
        <v>0</v>
      </c>
      <c r="E1527" t="n">
        <v>73.59999999999999</v>
      </c>
      <c r="F1527" t="n">
        <v>-0.1975995524166816</v>
      </c>
      <c r="G1527" t="n">
        <v>606.3240742019665</v>
      </c>
      <c r="H1527" t="n">
        <v>2391.342148652556</v>
      </c>
      <c r="I1527" t="n">
        <v>-0.213776158435075</v>
      </c>
      <c r="J1527" t="n">
        <v>-0.213776158435075</v>
      </c>
      <c r="K1527" t="n">
        <v>-3.366866048482692</v>
      </c>
      <c r="L1527" t="n">
        <v>5</v>
      </c>
      <c r="M1527" t="n">
        <v>-0.853667862191352</v>
      </c>
      <c r="N1527" t="n">
        <v>1611.764608191823</v>
      </c>
      <c r="O1527" t="b">
        <v>0</v>
      </c>
      <c r="P1527" t="n">
        <v>-0.213776158435075</v>
      </c>
      <c r="Q1527" t="n">
        <v>0</v>
      </c>
      <c r="R1527" t="n">
        <v>0</v>
      </c>
      <c r="S1527" t="n">
        <v>47.87497894696763</v>
      </c>
      <c r="T1527" t="n">
        <v>2.109328980703897</v>
      </c>
      <c r="U1527" t="n">
        <v>0.3560201285704416</v>
      </c>
      <c r="V1527" t="n">
        <v>2.962996842895249</v>
      </c>
      <c r="W1527" t="n">
        <v>0</v>
      </c>
      <c r="X1527" t="n">
        <v>0</v>
      </c>
      <c r="Y1527" t="n">
        <v>-21.42817949427903</v>
      </c>
      <c r="Z1527" t="n">
        <v>94.54267090820171</v>
      </c>
      <c r="AA1527" t="n">
        <v>1611.764608191823</v>
      </c>
      <c r="AB1527" t="b">
        <v>0</v>
      </c>
      <c r="AC1527" t="b">
        <v>1</v>
      </c>
      <c r="AD1527" t="n">
        <v>89.29856943540877</v>
      </c>
      <c r="AE1527" t="n">
        <v>-0</v>
      </c>
      <c r="AF1527" t="n">
        <v>0</v>
      </c>
      <c r="AG1527" t="n">
        <v>-0.03583819240143876</v>
      </c>
      <c r="AH1527" t="b">
        <v>0</v>
      </c>
      <c r="AI1527" t="b">
        <v>0</v>
      </c>
      <c r="AJ1527" t="n">
        <v>1611.764608191823</v>
      </c>
      <c r="AK1527" t="n">
        <v>0</v>
      </c>
      <c r="AL1527" t="n">
        <v>0.3560201285704416</v>
      </c>
      <c r="AM1527" t="n">
        <v>0</v>
      </c>
      <c r="AN1527" t="n">
        <v>0.3565372217298943</v>
      </c>
      <c r="AO1527" t="n">
        <v>0</v>
      </c>
      <c r="AP1527" t="n">
        <v>1</v>
      </c>
      <c r="AQ1527" t="n">
        <v>0</v>
      </c>
      <c r="AR1527" t="n">
        <v>0</v>
      </c>
      <c r="AS1527" t="n">
        <v>0</v>
      </c>
      <c r="AT1527" t="n">
        <v>0.575857992269173</v>
      </c>
      <c r="AU1527" t="n">
        <v>0.181039976610691</v>
      </c>
      <c r="AV1527" t="n">
        <v>0.575857992269173</v>
      </c>
    </row>
    <row r="1528" spans="1:48">
      <c r="A1528" t="n">
        <v>1525</v>
      </c>
      <c r="B1528" t="n">
        <v>0</v>
      </c>
      <c r="C1528" t="n">
        <v>0</v>
      </c>
      <c r="D1528" t="n">
        <v>0</v>
      </c>
      <c r="E1528" t="n">
        <v>72.5</v>
      </c>
      <c r="F1528" t="n">
        <v>-0.3967074290372032</v>
      </c>
      <c r="G1528" t="n">
        <v>597.2621654842741</v>
      </c>
      <c r="H1528" t="n">
        <v>2355.601980669977</v>
      </c>
      <c r="I1528" t="n">
        <v>-7.127120191016029</v>
      </c>
      <c r="J1528" t="n">
        <v>-7.127120191016029</v>
      </c>
      <c r="K1528" t="n">
        <v>-113.9516085862085</v>
      </c>
      <c r="L1528" t="n">
        <v>5</v>
      </c>
      <c r="M1528" t="n">
        <v>-28.89239568615833</v>
      </c>
      <c r="N1528" t="n">
        <v>1587.675734971564</v>
      </c>
      <c r="O1528" t="b">
        <v>0</v>
      </c>
      <c r="P1528" t="n">
        <v>-7.127120191016029</v>
      </c>
      <c r="Q1528" t="n">
        <v>0</v>
      </c>
      <c r="R1528" t="n">
        <v>0.8897120628693957</v>
      </c>
      <c r="S1528" t="n">
        <v>47.87497894696763</v>
      </c>
      <c r="T1528" t="n">
        <v>-38.13933674654416</v>
      </c>
      <c r="U1528" t="n">
        <v>-6.341084807466993</v>
      </c>
      <c r="V1528" t="n">
        <v>-9.246941060385826</v>
      </c>
      <c r="W1528" t="n">
        <v>-49.16937947618059</v>
      </c>
      <c r="X1528" t="n">
        <v>2</v>
      </c>
      <c r="Y1528" t="n">
        <v>27.74119998190156</v>
      </c>
      <c r="Z1528" t="n">
        <v>94.50794946670358</v>
      </c>
      <c r="AA1528" t="n">
        <v>1587.675734971564</v>
      </c>
      <c r="AB1528" t="b">
        <v>0</v>
      </c>
      <c r="AC1528" t="b">
        <v>1</v>
      </c>
      <c r="AD1528" t="n">
        <v>89.29966544591009</v>
      </c>
      <c r="AE1528" t="n">
        <v>1.027327437776185</v>
      </c>
      <c r="AF1528" t="n">
        <v>0</v>
      </c>
      <c r="AG1528" t="n">
        <v>-0.05598354866585281</v>
      </c>
      <c r="AH1528" t="b">
        <v>0</v>
      </c>
      <c r="AI1528" t="b">
        <v>0</v>
      </c>
      <c r="AJ1528" t="n">
        <v>1587.675734971564</v>
      </c>
      <c r="AK1528" t="n">
        <v>0</v>
      </c>
      <c r="AL1528" t="n">
        <v>-6.341084807466993</v>
      </c>
      <c r="AM1528" t="n">
        <v>2.511488071372424</v>
      </c>
      <c r="AN1528" t="n">
        <v>-2.800467515931669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</row>
    <row r="1529" spans="1:48">
      <c r="A1529" t="n">
        <v>1526</v>
      </c>
      <c r="B1529" t="n">
        <v>0</v>
      </c>
      <c r="C1529" t="n">
        <v>0</v>
      </c>
      <c r="D1529" t="n">
        <v>0</v>
      </c>
      <c r="E1529" t="n">
        <v>70.8</v>
      </c>
      <c r="F1529" t="n">
        <v>-0.5489040647678429</v>
      </c>
      <c r="G1529" t="n">
        <v>583.2573974660222</v>
      </c>
      <c r="H1529" t="n">
        <v>2300.367175605992</v>
      </c>
      <c r="I1529" t="n">
        <v>-12.197905339168</v>
      </c>
      <c r="J1529" t="n">
        <v>-12.197905339168</v>
      </c>
      <c r="K1529" t="n">
        <v>-199.7084242939623</v>
      </c>
      <c r="L1529" t="n">
        <v>5</v>
      </c>
      <c r="M1529" t="n">
        <v>-50.63601021652187</v>
      </c>
      <c r="N1529" t="n">
        <v>1550.447476358439</v>
      </c>
      <c r="O1529" t="b">
        <v>0</v>
      </c>
      <c r="P1529" t="n">
        <v>-12.197905339168</v>
      </c>
      <c r="Q1529" t="n">
        <v>0</v>
      </c>
      <c r="R1529" t="n">
        <v>0.9233598286701198</v>
      </c>
      <c r="S1529" t="n">
        <v>47.90186468266033</v>
      </c>
      <c r="T1529" t="n">
        <v>-69.36981857279832</v>
      </c>
      <c r="U1529" t="n">
        <v>-11.2630557841085</v>
      </c>
      <c r="V1529" t="n">
        <v>-18.73380835627645</v>
      </c>
      <c r="W1529" t="n">
        <v>-55.77397730945828</v>
      </c>
      <c r="X1529" t="n">
        <v>2</v>
      </c>
      <c r="Y1529" t="n">
        <v>34.34579781517925</v>
      </c>
      <c r="Z1529" t="n">
        <v>94.47164174204499</v>
      </c>
      <c r="AA1529" t="n">
        <v>1550.447476358439</v>
      </c>
      <c r="AB1529" t="b">
        <v>0</v>
      </c>
      <c r="AC1529" t="b">
        <v>1</v>
      </c>
      <c r="AD1529" t="n">
        <v>89.3104444385832</v>
      </c>
      <c r="AE1529" t="n">
        <v>1.165321543902544</v>
      </c>
      <c r="AF1529" t="n">
        <v>0</v>
      </c>
      <c r="AG1529" t="n">
        <v>-0.07356538702764709</v>
      </c>
      <c r="AH1529" t="b">
        <v>0</v>
      </c>
      <c r="AI1529" t="b">
        <v>0</v>
      </c>
      <c r="AJ1529" t="n">
        <v>1550.447476358439</v>
      </c>
      <c r="AK1529" t="n">
        <v>0</v>
      </c>
      <c r="AL1529" t="n">
        <v>-11.2630557841085</v>
      </c>
      <c r="AM1529" t="n">
        <v>7.370133568084513</v>
      </c>
      <c r="AN1529" t="n">
        <v>-2.724105122363544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</row>
    <row r="1530" spans="1:48">
      <c r="A1530" t="n">
        <v>1527</v>
      </c>
      <c r="B1530" t="n">
        <v>0</v>
      </c>
      <c r="C1530" t="n">
        <v>0</v>
      </c>
      <c r="D1530" t="n">
        <v>0</v>
      </c>
      <c r="E1530" t="n">
        <v>68.59999999999999</v>
      </c>
      <c r="F1530" t="n">
        <v>-0.6576763118914464</v>
      </c>
      <c r="G1530" t="n">
        <v>565.1335800306373</v>
      </c>
      <c r="H1530" t="n">
        <v>2228.886839640833</v>
      </c>
      <c r="I1530" t="n">
        <v>-15.52589500494517</v>
      </c>
      <c r="J1530" t="n">
        <v>-15.52589500494517</v>
      </c>
      <c r="K1530" t="n">
        <v>-262.3474898620071</v>
      </c>
      <c r="L1530" t="n">
        <v>5</v>
      </c>
      <c r="M1530" t="n">
        <v>-66.51812623276044</v>
      </c>
      <c r="N1530" t="n">
        <v>1502.269729917922</v>
      </c>
      <c r="O1530" t="b">
        <v>0</v>
      </c>
      <c r="P1530" t="n">
        <v>-15.52589500494517</v>
      </c>
      <c r="Q1530" t="n">
        <v>0</v>
      </c>
      <c r="R1530" t="n">
        <v>0.9342402411214545</v>
      </c>
      <c r="S1530" t="n">
        <v>47.93384049262487</v>
      </c>
      <c r="T1530" t="n">
        <v>-92.20164731549178</v>
      </c>
      <c r="U1530" t="n">
        <v>-14.50491589304636</v>
      </c>
      <c r="V1530" t="n">
        <v>-25.68352108273136</v>
      </c>
      <c r="W1530" t="n">
        <v>-86.15060768619995</v>
      </c>
      <c r="X1530" t="n">
        <v>2</v>
      </c>
      <c r="Y1530" t="n">
        <v>64.72242819192091</v>
      </c>
      <c r="Z1530" t="n">
        <v>94.388734314879</v>
      </c>
      <c r="AA1530" t="n">
        <v>1502.269729917922</v>
      </c>
      <c r="AB1530" t="b">
        <v>0</v>
      </c>
      <c r="AC1530" t="b">
        <v>1</v>
      </c>
      <c r="AD1530" t="n">
        <v>89.3276437833761</v>
      </c>
      <c r="AE1530" t="n">
        <v>1.8</v>
      </c>
      <c r="AF1530" t="n">
        <v>0</v>
      </c>
      <c r="AG1530" t="n">
        <v>-0.08385236497177839</v>
      </c>
      <c r="AH1530" t="b">
        <v>0</v>
      </c>
      <c r="AI1530" t="b">
        <v>0</v>
      </c>
      <c r="AJ1530" t="n">
        <v>1502.269729917922</v>
      </c>
      <c r="AK1530" t="n">
        <v>0</v>
      </c>
      <c r="AL1530" t="n">
        <v>-14.50491589304636</v>
      </c>
      <c r="AM1530" t="n">
        <v>10.07364220431977</v>
      </c>
      <c r="AN1530" t="n">
        <v>-2.626410714835909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</row>
    <row r="1531" spans="1:48">
      <c r="A1531" t="n">
        <v>1528</v>
      </c>
      <c r="B1531" t="n">
        <v>0</v>
      </c>
      <c r="C1531" t="n">
        <v>0</v>
      </c>
      <c r="D1531" t="n">
        <v>0</v>
      </c>
      <c r="E1531" t="n">
        <v>66.2</v>
      </c>
      <c r="F1531" t="n">
        <v>-0.6537240209996913</v>
      </c>
      <c r="G1531" t="n">
        <v>545.3621428283993</v>
      </c>
      <c r="H1531" t="n">
        <v>2150.908291315207</v>
      </c>
      <c r="I1531" t="n">
        <v>-15.0473464183806</v>
      </c>
      <c r="J1531" t="n">
        <v>-15.0473464183806</v>
      </c>
      <c r="K1531" t="n">
        <v>-263.4791865619048</v>
      </c>
      <c r="L1531" t="n">
        <v>5</v>
      </c>
      <c r="M1531" t="n">
        <v>-66.80506758668986</v>
      </c>
      <c r="N1531" t="n">
        <v>1449.712188346449</v>
      </c>
      <c r="O1531" t="b">
        <v>0</v>
      </c>
      <c r="P1531" t="n">
        <v>-15.0473464183806</v>
      </c>
      <c r="Q1531" t="n">
        <v>0</v>
      </c>
      <c r="R1531" t="n">
        <v>0.9348875992569193</v>
      </c>
      <c r="S1531" t="n">
        <v>47.96876229783209</v>
      </c>
      <c r="T1531" t="n">
        <v>-92.66354488771029</v>
      </c>
      <c r="U1531" t="n">
        <v>-14.06757756826705</v>
      </c>
      <c r="V1531" t="n">
        <v>-25.85847730102043</v>
      </c>
      <c r="W1531" t="n">
        <v>-86.15060768619995</v>
      </c>
      <c r="X1531" t="n">
        <v>2</v>
      </c>
      <c r="Y1531" t="n">
        <v>64.72242819192091</v>
      </c>
      <c r="Z1531" t="n">
        <v>94.2996837497345</v>
      </c>
      <c r="AA1531" t="n">
        <v>1449.712188346449</v>
      </c>
      <c r="AB1531" t="b">
        <v>0</v>
      </c>
      <c r="AC1531" t="b">
        <v>1</v>
      </c>
      <c r="AD1531" t="n">
        <v>89.35011684872052</v>
      </c>
      <c r="AE1531" t="n">
        <v>1.8</v>
      </c>
      <c r="AF1531" t="n">
        <v>0</v>
      </c>
      <c r="AG1531" t="n">
        <v>-0.09216657063097028</v>
      </c>
      <c r="AH1531" t="b">
        <v>0</v>
      </c>
      <c r="AI1531" t="b">
        <v>0</v>
      </c>
      <c r="AJ1531" t="n">
        <v>1449.712188346449</v>
      </c>
      <c r="AK1531" t="n">
        <v>0</v>
      </c>
      <c r="AL1531" t="n">
        <v>-14.06757756826705</v>
      </c>
      <c r="AM1531" t="n">
        <v>9.741471943510341</v>
      </c>
      <c r="AN1531" t="n">
        <v>-2.521242650866028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</row>
    <row r="1532" spans="1:48">
      <c r="A1532" t="n">
        <v>1529</v>
      </c>
      <c r="B1532" t="n">
        <v>0</v>
      </c>
      <c r="C1532" t="n">
        <v>0</v>
      </c>
      <c r="D1532" t="n">
        <v>0</v>
      </c>
      <c r="E1532" t="n">
        <v>64</v>
      </c>
      <c r="F1532" t="n">
        <v>-0.5607609374431011</v>
      </c>
      <c r="G1532" t="n">
        <v>527.2383253930144</v>
      </c>
      <c r="H1532" t="n">
        <v>2079.427955350049</v>
      </c>
      <c r="I1532" t="n">
        <v>-11.8999611232809</v>
      </c>
      <c r="J1532" t="n">
        <v>-11.8999611232809</v>
      </c>
      <c r="K1532" t="n">
        <v>-215.5311035812608</v>
      </c>
      <c r="L1532" t="n">
        <v>5</v>
      </c>
      <c r="M1532" t="n">
        <v>-54.6478457356138</v>
      </c>
      <c r="N1532" t="n">
        <v>1401.534441905933</v>
      </c>
      <c r="O1532" t="b">
        <v>0</v>
      </c>
      <c r="P1532" t="n">
        <v>-11.8999611232809</v>
      </c>
      <c r="Q1532" t="n">
        <v>0</v>
      </c>
      <c r="R1532" t="n">
        <v>0.9283120961957341</v>
      </c>
      <c r="S1532" t="n">
        <v>48.00227453773299</v>
      </c>
      <c r="T1532" t="n">
        <v>-75.26744247390022</v>
      </c>
      <c r="U1532" t="n">
        <v>-11.04687785500063</v>
      </c>
      <c r="V1532" t="n">
        <v>-20.61959673828642</v>
      </c>
      <c r="W1532" t="n">
        <v>-86.15060768619995</v>
      </c>
      <c r="X1532" t="n">
        <v>2</v>
      </c>
      <c r="Y1532" t="n">
        <v>64.72242819192091</v>
      </c>
      <c r="Z1532" t="n">
        <v>94.26032586778528</v>
      </c>
      <c r="AA1532" t="n">
        <v>1401.534441905933</v>
      </c>
      <c r="AB1532" t="b">
        <v>0</v>
      </c>
      <c r="AC1532" t="b">
        <v>1</v>
      </c>
      <c r="AD1532" t="n">
        <v>89.37258991406493</v>
      </c>
      <c r="AE1532" t="n">
        <v>1.8</v>
      </c>
      <c r="AF1532" t="n">
        <v>0</v>
      </c>
      <c r="AG1532" t="n">
        <v>-0.05963002367947784</v>
      </c>
      <c r="AH1532" t="b">
        <v>0</v>
      </c>
      <c r="AI1532" t="b">
        <v>0</v>
      </c>
      <c r="AJ1532" t="n">
        <v>1401.534441905933</v>
      </c>
      <c r="AK1532" t="n">
        <v>0</v>
      </c>
      <c r="AL1532" t="n">
        <v>-11.04687785500063</v>
      </c>
      <c r="AM1532" t="n">
        <v>6.817114483882188</v>
      </c>
      <c r="AN1532" t="n">
        <v>-2.426086264206778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</row>
    <row r="1533" spans="1:48">
      <c r="A1533" t="n">
        <v>1530</v>
      </c>
      <c r="B1533" t="n">
        <v>0</v>
      </c>
      <c r="C1533" t="n">
        <v>0</v>
      </c>
      <c r="D1533" t="n">
        <v>0</v>
      </c>
      <c r="E1533" t="n">
        <v>62.2</v>
      </c>
      <c r="F1533" t="n">
        <v>-0.4365655625612437</v>
      </c>
      <c r="G1533" t="n">
        <v>512.4097474913359</v>
      </c>
      <c r="H1533" t="n">
        <v>2020.944044105829</v>
      </c>
      <c r="I1533" t="n">
        <v>-8.043106661830626</v>
      </c>
      <c r="J1533" t="n">
        <v>-8.043106661830626</v>
      </c>
      <c r="K1533" t="n">
        <v>-149.8917835946135</v>
      </c>
      <c r="L1533" t="n">
        <v>5</v>
      </c>
      <c r="M1533" t="n">
        <v>-38.0050161243949</v>
      </c>
      <c r="N1533" t="n">
        <v>1362.116285727329</v>
      </c>
      <c r="O1533" t="b">
        <v>0</v>
      </c>
      <c r="P1533" t="n">
        <v>-8.043106661830626</v>
      </c>
      <c r="Q1533" t="n">
        <v>0</v>
      </c>
      <c r="R1533" t="n">
        <v>0.9120345088639467</v>
      </c>
      <c r="S1533" t="n">
        <v>48.03145359475113</v>
      </c>
      <c r="T1533" t="n">
        <v>-51.42713088335144</v>
      </c>
      <c r="U1533" t="n">
        <v>-7.335590834063032</v>
      </c>
      <c r="V1533" t="n">
        <v>-13.42211475895654</v>
      </c>
      <c r="W1533" t="n">
        <v>-80.23683595583408</v>
      </c>
      <c r="X1533" t="n">
        <v>2</v>
      </c>
      <c r="Y1533" t="n">
        <v>58.80865646155505</v>
      </c>
      <c r="Z1533" t="n">
        <v>94.22007742683549</v>
      </c>
      <c r="AA1533" t="n">
        <v>1362.116285727329</v>
      </c>
      <c r="AB1533" t="b">
        <v>0</v>
      </c>
      <c r="AC1533" t="b">
        <v>1</v>
      </c>
      <c r="AD1533" t="n">
        <v>89.39403628292838</v>
      </c>
      <c r="AE1533" t="n">
        <v>1.676439767512357</v>
      </c>
      <c r="AF1533" t="n">
        <v>0</v>
      </c>
      <c r="AG1533" t="n">
        <v>-0.009270985555432765</v>
      </c>
      <c r="AH1533" t="b">
        <v>0</v>
      </c>
      <c r="AI1533" t="b">
        <v>0</v>
      </c>
      <c r="AJ1533" t="n">
        <v>1362.116285727329</v>
      </c>
      <c r="AK1533" t="n">
        <v>0</v>
      </c>
      <c r="AL1533" t="n">
        <v>-7.335590834063032</v>
      </c>
      <c r="AM1533" t="n">
        <v>3.307852370647471</v>
      </c>
      <c r="AN1533" t="n">
        <v>-2.349090133564385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</row>
    <row r="1534" spans="1:48">
      <c r="A1534" t="n">
        <v>1531</v>
      </c>
      <c r="B1534" t="n">
        <v>0</v>
      </c>
      <c r="C1534" t="n">
        <v>0</v>
      </c>
      <c r="D1534" t="n">
        <v>0</v>
      </c>
      <c r="E1534" t="n">
        <v>60.9</v>
      </c>
      <c r="F1534" t="n">
        <v>-0.2763101456452599</v>
      </c>
      <c r="G1534" t="n">
        <v>501.7002190067902</v>
      </c>
      <c r="H1534" t="n">
        <v>1978.705663762781</v>
      </c>
      <c r="I1534" t="n">
        <v>-3.353803937895516</v>
      </c>
      <c r="J1534" t="n">
        <v>-3.353803937895516</v>
      </c>
      <c r="K1534" t="n">
        <v>-63.8358670762204</v>
      </c>
      <c r="L1534" t="n">
        <v>5</v>
      </c>
      <c r="M1534" t="n">
        <v>-16.18556467449807</v>
      </c>
      <c r="N1534" t="n">
        <v>1333.647617376114</v>
      </c>
      <c r="O1534" t="b">
        <v>0</v>
      </c>
      <c r="P1534" t="n">
        <v>-3.353803937895516</v>
      </c>
      <c r="Q1534" t="n">
        <v>0</v>
      </c>
      <c r="R1534" t="n">
        <v>0.8390490017501701</v>
      </c>
      <c r="S1534" t="n">
        <v>48.05565362943388</v>
      </c>
      <c r="T1534" t="n">
        <v>-20.14908291231517</v>
      </c>
      <c r="U1534" t="n">
        <v>-2.814005846157023</v>
      </c>
      <c r="V1534" t="n">
        <v>-3.963518237817095</v>
      </c>
      <c r="W1534" t="n">
        <v>-69.76991551733387</v>
      </c>
      <c r="X1534" t="n">
        <v>2</v>
      </c>
      <c r="Y1534" t="n">
        <v>48.34173602305484</v>
      </c>
      <c r="Z1534" t="n">
        <v>94.18303217474956</v>
      </c>
      <c r="AA1534" t="n">
        <v>1333.647617376114</v>
      </c>
      <c r="AB1534" t="b">
        <v>0</v>
      </c>
      <c r="AC1534" t="b">
        <v>1</v>
      </c>
      <c r="AD1534" t="n">
        <v>89.41263878162363</v>
      </c>
      <c r="AE1534" t="n">
        <v>1.457747673570014</v>
      </c>
      <c r="AF1534" t="n">
        <v>0</v>
      </c>
      <c r="AG1534" t="n">
        <v>0.05239068355523613</v>
      </c>
      <c r="AH1534" t="b">
        <v>0</v>
      </c>
      <c r="AI1534" t="b">
        <v>0</v>
      </c>
      <c r="AJ1534" t="n">
        <v>1333.647617376114</v>
      </c>
      <c r="AK1534" t="n">
        <v>0</v>
      </c>
      <c r="AL1534" t="n">
        <v>-2.814005846157023</v>
      </c>
      <c r="AM1534" t="n">
        <v>0</v>
      </c>
      <c r="AN1534" t="n">
        <v>-1.355338895859092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</row>
    <row r="1535" spans="1:48">
      <c r="A1535" t="n">
        <v>1532</v>
      </c>
      <c r="B1535" t="n">
        <v>0</v>
      </c>
      <c r="C1535" t="n">
        <v>0</v>
      </c>
      <c r="D1535" t="n">
        <v>0</v>
      </c>
      <c r="E1535" t="n">
        <v>60.2</v>
      </c>
      <c r="F1535" t="n">
        <v>-0.1248605215243845</v>
      </c>
      <c r="G1535" t="n">
        <v>495.9335498228042</v>
      </c>
      <c r="H1535" t="n">
        <v>1955.96192050114</v>
      </c>
      <c r="I1535" t="n">
        <v>0.9437083414812142</v>
      </c>
      <c r="J1535" t="n">
        <v>0.9437083414812142</v>
      </c>
      <c r="K1535" t="n">
        <v>18.17128695214763</v>
      </c>
      <c r="L1535" t="n">
        <v>5</v>
      </c>
      <c r="M1535" t="n">
        <v>4.607324277927897</v>
      </c>
      <c r="N1535" t="n">
        <v>1318.318334417768</v>
      </c>
      <c r="O1535" t="b">
        <v>0</v>
      </c>
      <c r="P1535" t="n">
        <v>0.9437083414812142</v>
      </c>
      <c r="Q1535" t="n">
        <v>0</v>
      </c>
      <c r="R1535" t="n">
        <v>0.7659472238569313</v>
      </c>
      <c r="S1535" t="n">
        <v>48.07411700796066</v>
      </c>
      <c r="T1535" t="n">
        <v>8.924626246180159</v>
      </c>
      <c r="U1535" t="n">
        <v>1.23208011216382</v>
      </c>
      <c r="V1535" t="n">
        <v>2.088833548957761</v>
      </c>
      <c r="W1535" t="n">
        <v>0</v>
      </c>
      <c r="X1535" t="n">
        <v>0</v>
      </c>
      <c r="Y1535" t="n">
        <v>-21.42817949427903</v>
      </c>
      <c r="Z1535" t="n">
        <v>94.14521645927159</v>
      </c>
      <c r="AA1535" t="n">
        <v>1318.318334417768</v>
      </c>
      <c r="AB1535" t="b">
        <v>0</v>
      </c>
      <c r="AC1535" t="b">
        <v>1</v>
      </c>
      <c r="AD1535" t="n">
        <v>89.41731127407654</v>
      </c>
      <c r="AE1535" t="n">
        <v>-0</v>
      </c>
      <c r="AF1535" t="n">
        <v>0</v>
      </c>
      <c r="AG1535" t="n">
        <v>0.1201030935075113</v>
      </c>
      <c r="AH1535" t="b">
        <v>0</v>
      </c>
      <c r="AI1535" t="b">
        <v>0</v>
      </c>
      <c r="AJ1535" t="n">
        <v>1318.318334417768</v>
      </c>
      <c r="AK1535" t="n">
        <v>0</v>
      </c>
      <c r="AL1535" t="n">
        <v>1.23208011216382</v>
      </c>
      <c r="AM1535" t="n">
        <v>0</v>
      </c>
      <c r="AN1535" t="n">
        <v>1.975477726869823</v>
      </c>
      <c r="AO1535" t="n">
        <v>0</v>
      </c>
      <c r="AP1535" t="n">
        <v>1</v>
      </c>
      <c r="AQ1535" t="n">
        <v>0</v>
      </c>
      <c r="AR1535" t="n">
        <v>0</v>
      </c>
      <c r="AS1535" t="n">
        <v>0</v>
      </c>
      <c r="AT1535" t="n">
        <v>0.7952232588165389</v>
      </c>
      <c r="AU1535" t="n">
        <v>0.2500046923185346</v>
      </c>
      <c r="AV1535" t="n">
        <v>0.7952232588165389</v>
      </c>
    </row>
    <row r="1536" spans="1:48">
      <c r="A1536" t="n">
        <v>1533</v>
      </c>
      <c r="B1536" t="n">
        <v>0</v>
      </c>
      <c r="C1536" t="n">
        <v>0</v>
      </c>
      <c r="D1536" t="n">
        <v>0</v>
      </c>
      <c r="E1536" t="n">
        <v>60</v>
      </c>
      <c r="F1536" t="n">
        <v>0.02575223174279451</v>
      </c>
      <c r="G1536" t="n">
        <v>494.285930055951</v>
      </c>
      <c r="H1536" t="n">
        <v>1949.463708140671</v>
      </c>
      <c r="I1536" t="n">
        <v>5.193911964114655</v>
      </c>
      <c r="J1536" t="n">
        <v>5.193911964114655</v>
      </c>
      <c r="K1536" t="n">
        <v>100.3431470905203</v>
      </c>
      <c r="L1536" t="n">
        <v>3</v>
      </c>
      <c r="M1536" t="n">
        <v>25.44197441443213</v>
      </c>
      <c r="N1536" t="n">
        <v>2579.140485870107</v>
      </c>
      <c r="O1536" t="b">
        <v>1</v>
      </c>
      <c r="P1536" t="n">
        <v>5.193911964114655</v>
      </c>
      <c r="Q1536" t="n">
        <v>0</v>
      </c>
      <c r="R1536" t="n">
        <v>0.8627404101627419</v>
      </c>
      <c r="S1536" t="n">
        <v>48.08167195491016</v>
      </c>
      <c r="T1536" t="n">
        <v>22.29003891961778</v>
      </c>
      <c r="U1536" t="n">
        <v>6.020248852299509</v>
      </c>
      <c r="V1536" t="n">
        <v>3.059521599563254</v>
      </c>
      <c r="W1536" t="n">
        <v>0</v>
      </c>
      <c r="X1536" t="n">
        <v>0</v>
      </c>
      <c r="Y1536" t="n">
        <v>-21.42817949427903</v>
      </c>
      <c r="Z1536" t="n">
        <v>94.32365725842864</v>
      </c>
      <c r="AA1536" t="n">
        <v>2579.140485870107</v>
      </c>
      <c r="AB1536" t="b">
        <v>0</v>
      </c>
      <c r="AC1536" t="b">
        <v>1</v>
      </c>
      <c r="AD1536" t="n">
        <v>89.40987093397436</v>
      </c>
      <c r="AE1536" t="n">
        <v>-0</v>
      </c>
      <c r="AF1536" t="n">
        <v>0</v>
      </c>
      <c r="AG1536" t="n">
        <v>0.1660686850872342</v>
      </c>
      <c r="AH1536" t="b">
        <v>0</v>
      </c>
      <c r="AI1536" t="b">
        <v>0</v>
      </c>
      <c r="AJ1536" t="n">
        <v>2579.140485870107</v>
      </c>
      <c r="AK1536" t="n">
        <v>0</v>
      </c>
      <c r="AL1536" t="n">
        <v>6.020248852299509</v>
      </c>
      <c r="AM1536" t="n">
        <v>0</v>
      </c>
      <c r="AN1536" t="n">
        <v>6.802978062362453</v>
      </c>
      <c r="AO1536" t="n">
        <v>0</v>
      </c>
      <c r="AP1536" t="n">
        <v>1</v>
      </c>
      <c r="AQ1536" t="n">
        <v>0</v>
      </c>
      <c r="AR1536" t="n">
        <v>0</v>
      </c>
      <c r="AS1536" t="n">
        <v>0</v>
      </c>
      <c r="AT1536" t="n">
        <v>1.985018102550773</v>
      </c>
      <c r="AU1536" t="n">
        <v>0.6240559924183725</v>
      </c>
      <c r="AV1536" t="n">
        <v>1.985018102550773</v>
      </c>
    </row>
    <row r="1537" spans="1:48">
      <c r="A1537" t="n">
        <v>1534</v>
      </c>
      <c r="B1537" t="n">
        <v>0</v>
      </c>
      <c r="C1537" t="n">
        <v>0</v>
      </c>
      <c r="D1537" t="n">
        <v>0</v>
      </c>
      <c r="E1537" t="n">
        <v>60.4</v>
      </c>
      <c r="F1537" t="n">
        <v>0.1885182612198797</v>
      </c>
      <c r="G1537" t="n">
        <v>497.5811695896573</v>
      </c>
      <c r="H1537" t="n">
        <v>1962.460132861609</v>
      </c>
      <c r="I1537" t="n">
        <v>9.895366255913446</v>
      </c>
      <c r="J1537" t="n">
        <v>9.895366255913446</v>
      </c>
      <c r="K1537" t="n">
        <v>189.90627655369</v>
      </c>
      <c r="L1537" t="n">
        <v>3</v>
      </c>
      <c r="M1537" t="n">
        <v>48.15067863937372</v>
      </c>
      <c r="N1537" t="n">
        <v>2596.334755775908</v>
      </c>
      <c r="O1537" t="b">
        <v>0</v>
      </c>
      <c r="P1537" t="n">
        <v>9.895366255913446</v>
      </c>
      <c r="Q1537" t="n">
        <v>0</v>
      </c>
      <c r="R1537" t="n">
        <v>0.9088059680658686</v>
      </c>
      <c r="S1537" t="n">
        <v>48.10605663764683</v>
      </c>
      <c r="T1537" t="n">
        <v>40.04713003317602</v>
      </c>
      <c r="U1537" t="n">
        <v>10.88831566211309</v>
      </c>
      <c r="V1537" t="n">
        <v>3.652059255115766</v>
      </c>
      <c r="W1537" t="n">
        <v>0</v>
      </c>
      <c r="X1537" t="n">
        <v>0</v>
      </c>
      <c r="Y1537" t="n">
        <v>-21.42817949427903</v>
      </c>
      <c r="Z1537" t="n">
        <v>94.60803949726626</v>
      </c>
      <c r="AA1537" t="n">
        <v>2596.334755775908</v>
      </c>
      <c r="AB1537" t="b">
        <v>0</v>
      </c>
      <c r="AC1537" t="b">
        <v>1</v>
      </c>
      <c r="AD1537" t="n">
        <v>89.40243059387218</v>
      </c>
      <c r="AE1537" t="n">
        <v>-0</v>
      </c>
      <c r="AF1537" t="n">
        <v>0</v>
      </c>
      <c r="AG1537" t="n">
        <v>0.2166201415634666</v>
      </c>
      <c r="AH1537" t="b">
        <v>0</v>
      </c>
      <c r="AI1537" t="b">
        <v>0</v>
      </c>
      <c r="AJ1537" t="n">
        <v>2596.334755775908</v>
      </c>
      <c r="AK1537" t="n">
        <v>0</v>
      </c>
      <c r="AL1537" t="n">
        <v>10.88831566211309</v>
      </c>
      <c r="AM1537" t="n">
        <v>0</v>
      </c>
      <c r="AN1537" t="n">
        <v>10.89005123253897</v>
      </c>
      <c r="AO1537" t="n">
        <v>0</v>
      </c>
      <c r="AP1537" t="n">
        <v>1</v>
      </c>
      <c r="AQ1537" t="n">
        <v>0</v>
      </c>
      <c r="AR1537" t="n">
        <v>0</v>
      </c>
      <c r="AS1537" t="n">
        <v>0</v>
      </c>
      <c r="AT1537" t="n">
        <v>2.674061442852012</v>
      </c>
      <c r="AU1537" t="n">
        <v>0.8406795209385418</v>
      </c>
      <c r="AV1537" t="n">
        <v>2.674061442852012</v>
      </c>
    </row>
    <row r="1538" spans="1:48">
      <c r="A1538" t="n">
        <v>1535</v>
      </c>
      <c r="B1538" t="n">
        <v>0</v>
      </c>
      <c r="C1538" t="n">
        <v>0</v>
      </c>
      <c r="D1538" t="n">
        <v>0</v>
      </c>
      <c r="E1538" t="n">
        <v>61.4</v>
      </c>
      <c r="F1538" t="n">
        <v>0.3868413900443493</v>
      </c>
      <c r="G1538" t="n">
        <v>505.8192684239232</v>
      </c>
      <c r="H1538" t="n">
        <v>1994.951194663953</v>
      </c>
      <c r="I1538" t="n">
        <v>15.873910136743</v>
      </c>
      <c r="J1538" t="n">
        <v>15.873910136743</v>
      </c>
      <c r="K1538" t="n">
        <v>299.6814975828672</v>
      </c>
      <c r="L1538" t="n">
        <v>3</v>
      </c>
      <c r="M1538" t="n">
        <v>75.98415253115294</v>
      </c>
      <c r="N1538" t="n">
        <v>2639.32043054041</v>
      </c>
      <c r="O1538" t="b">
        <v>0</v>
      </c>
      <c r="P1538" t="n">
        <v>15.873910136743</v>
      </c>
      <c r="Q1538" t="n">
        <v>0</v>
      </c>
      <c r="R1538" t="n">
        <v>0.9290286546398542</v>
      </c>
      <c r="S1538" t="n">
        <v>48.13692247897795</v>
      </c>
      <c r="T1538" t="n">
        <v>61.82072165481802</v>
      </c>
      <c r="U1538" t="n">
        <v>17.08656676784276</v>
      </c>
      <c r="V1538" t="n">
        <v>4.387499786977543</v>
      </c>
      <c r="W1538" t="n">
        <v>0</v>
      </c>
      <c r="X1538" t="n">
        <v>0</v>
      </c>
      <c r="Y1538" t="n">
        <v>-21.42817949427903</v>
      </c>
      <c r="Z1538" t="n">
        <v>94.91268011510871</v>
      </c>
      <c r="AA1538" t="n">
        <v>2639.32043054041</v>
      </c>
      <c r="AB1538" t="b">
        <v>0</v>
      </c>
      <c r="AC1538" t="b">
        <v>1</v>
      </c>
      <c r="AD1538" t="n">
        <v>89.39499025377</v>
      </c>
      <c r="AE1538" t="n">
        <v>-0</v>
      </c>
      <c r="AF1538" t="n">
        <v>0</v>
      </c>
      <c r="AG1538" t="n">
        <v>0.2662610695574849</v>
      </c>
      <c r="AH1538" t="b">
        <v>0</v>
      </c>
      <c r="AI1538" t="b">
        <v>0</v>
      </c>
      <c r="AJ1538" t="n">
        <v>2639.32043054041</v>
      </c>
      <c r="AK1538" t="n">
        <v>0</v>
      </c>
      <c r="AL1538" t="n">
        <v>17.08656676784276</v>
      </c>
      <c r="AM1538" t="n">
        <v>0</v>
      </c>
      <c r="AN1538" t="n">
        <v>17.0935090495463</v>
      </c>
      <c r="AO1538" t="n">
        <v>0</v>
      </c>
      <c r="AP1538" t="n">
        <v>1</v>
      </c>
      <c r="AQ1538" t="n">
        <v>0</v>
      </c>
      <c r="AR1538" t="n">
        <v>0</v>
      </c>
      <c r="AS1538" t="n">
        <v>0</v>
      </c>
      <c r="AT1538" t="n">
        <v>3.733508480231071</v>
      </c>
      <c r="AU1538" t="n">
        <v>1.173751683593735</v>
      </c>
      <c r="AV1538" t="n">
        <v>3.733508480231071</v>
      </c>
    </row>
    <row r="1539" spans="1:48">
      <c r="A1539" t="n">
        <v>1536</v>
      </c>
      <c r="B1539" t="n">
        <v>0</v>
      </c>
      <c r="C1539" t="n">
        <v>0</v>
      </c>
      <c r="D1539" t="n">
        <v>0</v>
      </c>
      <c r="E1539" t="n">
        <v>63.2</v>
      </c>
      <c r="F1539" t="n">
        <v>0.5974495119360608</v>
      </c>
      <c r="G1539" t="n">
        <v>520.6478463256018</v>
      </c>
      <c r="H1539" t="n">
        <v>2053.435105908173</v>
      </c>
      <c r="I1539" t="n">
        <v>22.748060686687</v>
      </c>
      <c r="J1539" t="n">
        <v>22.748060686687</v>
      </c>
      <c r="K1539" t="n">
        <v>417.2263071392586</v>
      </c>
      <c r="L1539" t="n">
        <v>3</v>
      </c>
      <c r="M1539" t="n">
        <v>105.7876032300351</v>
      </c>
      <c r="N1539" t="n">
        <v>2716.694645116513</v>
      </c>
      <c r="O1539" t="b">
        <v>0</v>
      </c>
      <c r="P1539" t="n">
        <v>22.748060686687</v>
      </c>
      <c r="Q1539" t="n">
        <v>0</v>
      </c>
      <c r="R1539" t="n">
        <v>0.939070918209448</v>
      </c>
      <c r="S1539" t="n">
        <v>48.17545671773246</v>
      </c>
      <c r="T1539" t="n">
        <v>85.14840991989995</v>
      </c>
      <c r="U1539" t="n">
        <v>24.224007202844</v>
      </c>
      <c r="V1539" t="n">
        <v>5.188014432345028</v>
      </c>
      <c r="W1539" t="n">
        <v>0</v>
      </c>
      <c r="X1539" t="n">
        <v>0</v>
      </c>
      <c r="Y1539" t="n">
        <v>-21.42817949427903</v>
      </c>
      <c r="Z1539" t="n">
        <v>95.2460834920067</v>
      </c>
      <c r="AA1539" t="n">
        <v>2716.694645116513</v>
      </c>
      <c r="AB1539" t="b">
        <v>0</v>
      </c>
      <c r="AC1539" t="b">
        <v>1</v>
      </c>
      <c r="AD1539" t="n">
        <v>89.38754991366783</v>
      </c>
      <c r="AE1539" t="n">
        <v>-0</v>
      </c>
      <c r="AF1539" t="n">
        <v>0</v>
      </c>
      <c r="AG1539" t="n">
        <v>0.3142029203137054</v>
      </c>
      <c r="AH1539" t="b">
        <v>0</v>
      </c>
      <c r="AI1539" t="b">
        <v>0</v>
      </c>
      <c r="AJ1539" t="n">
        <v>2716.694645116513</v>
      </c>
      <c r="AK1539" t="n">
        <v>0</v>
      </c>
      <c r="AL1539" t="n">
        <v>24.224007202844</v>
      </c>
      <c r="AM1539" t="n">
        <v>0</v>
      </c>
      <c r="AN1539" t="n">
        <v>24.23962733667696</v>
      </c>
      <c r="AO1539" t="n">
        <v>0</v>
      </c>
      <c r="AP1539" t="n">
        <v>1</v>
      </c>
      <c r="AQ1539" t="n">
        <v>0</v>
      </c>
      <c r="AR1539" t="n">
        <v>0</v>
      </c>
      <c r="AS1539" t="n">
        <v>0</v>
      </c>
      <c r="AT1539" t="n">
        <v>4.970245533023664</v>
      </c>
      <c r="AU1539" t="n">
        <v>1.562560817298505</v>
      </c>
      <c r="AV1539" t="n">
        <v>4.970245533023664</v>
      </c>
    </row>
    <row r="1540" spans="1:48">
      <c r="A1540" t="n">
        <v>1537</v>
      </c>
      <c r="B1540" t="n">
        <v>0</v>
      </c>
      <c r="C1540" t="n">
        <v>0</v>
      </c>
      <c r="D1540" t="n">
        <v>0</v>
      </c>
      <c r="E1540" t="n">
        <v>65.59999999999999</v>
      </c>
      <c r="F1540" t="n">
        <v>0.723360562211413</v>
      </c>
      <c r="G1540" t="n">
        <v>540.4192835278398</v>
      </c>
      <c r="H1540" t="n">
        <v>2131.4136542338</v>
      </c>
      <c r="I1540" t="n">
        <v>27.68986977573784</v>
      </c>
      <c r="J1540" t="n">
        <v>27.68986977573784</v>
      </c>
      <c r="K1540" t="n">
        <v>489.2844999472551</v>
      </c>
      <c r="L1540" t="n">
        <v>3</v>
      </c>
      <c r="M1540" t="n">
        <v>124.0579360921032</v>
      </c>
      <c r="N1540" t="n">
        <v>2819.860264551317</v>
      </c>
      <c r="O1540" t="b">
        <v>0</v>
      </c>
      <c r="P1540" t="n">
        <v>27.68986977573784</v>
      </c>
      <c r="Q1540" t="n">
        <v>0</v>
      </c>
      <c r="R1540" t="n">
        <v>0.9426798925704167</v>
      </c>
      <c r="S1540" t="n">
        <v>48.22286441272431</v>
      </c>
      <c r="T1540" t="n">
        <v>99.47191154976035</v>
      </c>
      <c r="U1540" t="n">
        <v>29.37356571830077</v>
      </c>
      <c r="V1540" t="n">
        <v>5.701740656258281</v>
      </c>
      <c r="W1540" t="n">
        <v>0</v>
      </c>
      <c r="X1540" t="n">
        <v>0</v>
      </c>
      <c r="Y1540" t="n">
        <v>-21.42817949427903</v>
      </c>
      <c r="Z1540" t="n">
        <v>95.53662614029373</v>
      </c>
      <c r="AA1540" t="n">
        <v>2819.860264551317</v>
      </c>
      <c r="AB1540" t="b">
        <v>0</v>
      </c>
      <c r="AC1540" t="b">
        <v>1</v>
      </c>
      <c r="AD1540" t="n">
        <v>89.38010957356565</v>
      </c>
      <c r="AE1540" t="n">
        <v>-0</v>
      </c>
      <c r="AF1540" t="n">
        <v>0</v>
      </c>
      <c r="AG1540" t="n">
        <v>0.3468208386269506</v>
      </c>
      <c r="AH1540" t="b">
        <v>0</v>
      </c>
      <c r="AI1540" t="b">
        <v>0</v>
      </c>
      <c r="AJ1540" t="n">
        <v>2819.860264551317</v>
      </c>
      <c r="AK1540" t="n">
        <v>0</v>
      </c>
      <c r="AL1540" t="n">
        <v>29.37356571830077</v>
      </c>
      <c r="AM1540" t="n">
        <v>0</v>
      </c>
      <c r="AN1540" t="n">
        <v>29.39750950621706</v>
      </c>
      <c r="AO1540" t="n">
        <v>0</v>
      </c>
      <c r="AP1540" t="n">
        <v>1</v>
      </c>
      <c r="AQ1540" t="n">
        <v>0</v>
      </c>
      <c r="AR1540" t="n">
        <v>0</v>
      </c>
      <c r="AS1540" t="n">
        <v>0</v>
      </c>
      <c r="AT1540" t="n">
        <v>5.875484365355758</v>
      </c>
      <c r="AU1540" t="n">
        <v>1.847152538230786</v>
      </c>
      <c r="AV1540" t="n">
        <v>5.875484365355758</v>
      </c>
    </row>
    <row r="1541" spans="1:48">
      <c r="A1541" t="n">
        <v>1538</v>
      </c>
      <c r="B1541" t="n">
        <v>0</v>
      </c>
      <c r="C1541" t="n">
        <v>0</v>
      </c>
      <c r="D1541" t="n">
        <v>0</v>
      </c>
      <c r="E1541" t="n">
        <v>68.40000000000001</v>
      </c>
      <c r="F1541" t="n">
        <v>0.8424415725516106</v>
      </c>
      <c r="G1541" t="n">
        <v>563.4859602637842</v>
      </c>
      <c r="H1541" t="n">
        <v>2222.388627280365</v>
      </c>
      <c r="I1541" t="n">
        <v>32.94247856567779</v>
      </c>
      <c r="J1541" t="n">
        <v>32.94247856567779</v>
      </c>
      <c r="K1541" t="n">
        <v>558.2703390485948</v>
      </c>
      <c r="L1541" t="n">
        <v>3</v>
      </c>
      <c r="M1541" t="n">
        <v>141.5492746066417</v>
      </c>
      <c r="N1541" t="n">
        <v>2940.220153891923</v>
      </c>
      <c r="O1541" t="b">
        <v>0</v>
      </c>
      <c r="P1541" t="n">
        <v>32.94247856567779</v>
      </c>
      <c r="Q1541" t="n">
        <v>0</v>
      </c>
      <c r="R1541" t="n">
        <v>0.9452070876194867</v>
      </c>
      <c r="S1541" t="n">
        <v>48.27715289963689</v>
      </c>
      <c r="T1541" t="n">
        <v>113.1933294515097</v>
      </c>
      <c r="U1541" t="n">
        <v>34.85212817081572</v>
      </c>
      <c r="V1541" t="n">
        <v>6.202192182695157</v>
      </c>
      <c r="W1541" t="n">
        <v>0</v>
      </c>
      <c r="X1541" t="n">
        <v>0</v>
      </c>
      <c r="Y1541" t="n">
        <v>-21.42817949427903</v>
      </c>
      <c r="Z1541" t="n">
        <v>95.85542959985796</v>
      </c>
      <c r="AA1541" t="n">
        <v>2940.220153891923</v>
      </c>
      <c r="AB1541" t="b">
        <v>0</v>
      </c>
      <c r="AC1541" t="b">
        <v>1</v>
      </c>
      <c r="AD1541" t="n">
        <v>89.37266923346347</v>
      </c>
      <c r="AE1541" t="n">
        <v>-0</v>
      </c>
      <c r="AF1541" t="n">
        <v>0</v>
      </c>
      <c r="AG1541" t="n">
        <v>0.3675347887843906</v>
      </c>
      <c r="AH1541" t="b">
        <v>0</v>
      </c>
      <c r="AI1541" t="b">
        <v>0</v>
      </c>
      <c r="AJ1541" t="n">
        <v>2940.220153891923</v>
      </c>
      <c r="AK1541" t="n">
        <v>0</v>
      </c>
      <c r="AL1541" t="n">
        <v>34.85212817081572</v>
      </c>
      <c r="AM1541" t="n">
        <v>0</v>
      </c>
      <c r="AN1541" t="n">
        <v>34.88400599496462</v>
      </c>
      <c r="AO1541" t="n">
        <v>0</v>
      </c>
      <c r="AP1541" t="n">
        <v>1</v>
      </c>
      <c r="AQ1541" t="n">
        <v>0</v>
      </c>
      <c r="AR1541" t="n">
        <v>0</v>
      </c>
      <c r="AS1541" t="n">
        <v>0</v>
      </c>
      <c r="AT1541" t="n">
        <v>6.843233855818166</v>
      </c>
      <c r="AU1541" t="n">
        <v>2.151396548855593</v>
      </c>
      <c r="AV1541" t="n">
        <v>6.843233855818166</v>
      </c>
    </row>
    <row r="1542" spans="1:48">
      <c r="A1542" t="n">
        <v>1539</v>
      </c>
      <c r="B1542" t="n">
        <v>0</v>
      </c>
      <c r="C1542" t="n">
        <v>0</v>
      </c>
      <c r="D1542" t="n">
        <v>0</v>
      </c>
      <c r="E1542" t="n">
        <v>71.59999999999999</v>
      </c>
      <c r="F1542" t="n">
        <v>0.9068731475821359</v>
      </c>
      <c r="G1542" t="n">
        <v>589.8478765334348</v>
      </c>
      <c r="H1542" t="n">
        <v>2326.360025047867</v>
      </c>
      <c r="I1542" t="n">
        <v>36.94265125574837</v>
      </c>
      <c r="J1542" t="n">
        <v>36.94265125574837</v>
      </c>
      <c r="K1542" t="n">
        <v>598.0801958118865</v>
      </c>
      <c r="L1542" t="n">
        <v>3</v>
      </c>
      <c r="M1542" t="n">
        <v>151.6430516764418</v>
      </c>
      <c r="N1542" t="n">
        <v>3077.774313138328</v>
      </c>
      <c r="O1542" t="b">
        <v>0</v>
      </c>
      <c r="P1542" t="n">
        <v>36.94265125574837</v>
      </c>
      <c r="Q1542" t="n">
        <v>0</v>
      </c>
      <c r="R1542" t="n">
        <v>0.9461866527126478</v>
      </c>
      <c r="S1542" t="n">
        <v>48.33889202681449</v>
      </c>
      <c r="T1542" t="n">
        <v>121.1395215376193</v>
      </c>
      <c r="U1542" t="n">
        <v>39.04372477654012</v>
      </c>
      <c r="V1542" t="n">
        <v>6.518923142727601</v>
      </c>
      <c r="W1542" t="n">
        <v>0</v>
      </c>
      <c r="X1542" t="n">
        <v>0</v>
      </c>
      <c r="Y1542" t="n">
        <v>-21.42817949427903</v>
      </c>
      <c r="Z1542" t="n">
        <v>96.14739032518941</v>
      </c>
      <c r="AA1542" t="n">
        <v>3077.774313138328</v>
      </c>
      <c r="AB1542" t="b">
        <v>0</v>
      </c>
      <c r="AC1542" t="b">
        <v>1</v>
      </c>
      <c r="AD1542" t="n">
        <v>89.36522889336129</v>
      </c>
      <c r="AE1542" t="n">
        <v>-0</v>
      </c>
      <c r="AF1542" t="n">
        <v>0</v>
      </c>
      <c r="AG1542" t="n">
        <v>0.3535254292556467</v>
      </c>
      <c r="AH1542" t="b">
        <v>0</v>
      </c>
      <c r="AI1542" t="b">
        <v>0</v>
      </c>
      <c r="AJ1542" t="n">
        <v>3077.774313138328</v>
      </c>
      <c r="AK1542" t="n">
        <v>0</v>
      </c>
      <c r="AL1542" t="n">
        <v>39.04372477654012</v>
      </c>
      <c r="AM1542" t="n">
        <v>0</v>
      </c>
      <c r="AN1542" t="n">
        <v>39.08113694515932</v>
      </c>
      <c r="AO1542" t="n">
        <v>0</v>
      </c>
      <c r="AP1542" t="n">
        <v>1</v>
      </c>
      <c r="AQ1542" t="n">
        <v>0</v>
      </c>
      <c r="AR1542" t="n">
        <v>0</v>
      </c>
      <c r="AS1542" t="n">
        <v>0</v>
      </c>
      <c r="AT1542" t="n">
        <v>7.596133151011411</v>
      </c>
      <c r="AU1542" t="n">
        <v>2.388095305531489</v>
      </c>
      <c r="AV1542" t="n">
        <v>7.596133151011411</v>
      </c>
    </row>
    <row r="1543" spans="1:48">
      <c r="A1543" t="n">
        <v>1540</v>
      </c>
      <c r="B1543" t="n">
        <v>0</v>
      </c>
      <c r="C1543" t="n">
        <v>0</v>
      </c>
      <c r="D1543" t="n">
        <v>0</v>
      </c>
      <c r="E1543" t="n">
        <v>74.90000000000001</v>
      </c>
      <c r="F1543" t="n">
        <v>0.9467325037865244</v>
      </c>
      <c r="G1543" t="n">
        <v>617.0336026865123</v>
      </c>
      <c r="H1543" t="n">
        <v>2433.580528995604</v>
      </c>
      <c r="I1543" t="n">
        <v>40.37122834396288</v>
      </c>
      <c r="J1543" t="n">
        <v>40.37122834396288</v>
      </c>
      <c r="K1543" t="n">
        <v>624.7906618043032</v>
      </c>
      <c r="L1543" t="n">
        <v>3</v>
      </c>
      <c r="M1543" t="n">
        <v>158.4154822019024</v>
      </c>
      <c r="N1543" t="n">
        <v>3219.627039861184</v>
      </c>
      <c r="O1543" t="b">
        <v>0</v>
      </c>
      <c r="P1543" t="n">
        <v>40.37122834396288</v>
      </c>
      <c r="Q1543" t="n">
        <v>0</v>
      </c>
      <c r="R1543" t="n">
        <v>0.9466248641336149</v>
      </c>
      <c r="S1543" t="n">
        <v>48.40689030180366</v>
      </c>
      <c r="T1543" t="n">
        <v>126.4910716354889</v>
      </c>
      <c r="U1543" t="n">
        <v>42.64754695716985</v>
      </c>
      <c r="V1543" t="n">
        <v>6.751478134428879</v>
      </c>
      <c r="W1543" t="n">
        <v>0</v>
      </c>
      <c r="X1543" t="n">
        <v>0</v>
      </c>
      <c r="Y1543" t="n">
        <v>-21.42817949427903</v>
      </c>
      <c r="Z1543" t="n">
        <v>96.43874010748006</v>
      </c>
      <c r="AA1543" t="n">
        <v>3219.627039861184</v>
      </c>
      <c r="AB1543" t="b">
        <v>0</v>
      </c>
      <c r="AC1543" t="b">
        <v>1</v>
      </c>
      <c r="AD1543" t="n">
        <v>89.35778855325911</v>
      </c>
      <c r="AE1543" t="n">
        <v>-0</v>
      </c>
      <c r="AF1543" t="n">
        <v>0</v>
      </c>
      <c r="AG1543" t="n">
        <v>0.3420501389885582</v>
      </c>
      <c r="AH1543" t="b">
        <v>0</v>
      </c>
      <c r="AI1543" t="b">
        <v>0</v>
      </c>
      <c r="AJ1543" t="n">
        <v>3219.627039861184</v>
      </c>
      <c r="AK1543" t="n">
        <v>0</v>
      </c>
      <c r="AL1543" t="n">
        <v>42.64754695716985</v>
      </c>
      <c r="AM1543" t="n">
        <v>0</v>
      </c>
      <c r="AN1543" t="n">
        <v>42.68849225129889</v>
      </c>
      <c r="AO1543" t="n">
        <v>0</v>
      </c>
      <c r="AP1543" t="n">
        <v>1</v>
      </c>
      <c r="AQ1543" t="n">
        <v>0</v>
      </c>
      <c r="AR1543" t="n">
        <v>0</v>
      </c>
      <c r="AS1543" t="n">
        <v>0</v>
      </c>
      <c r="AT1543" t="n">
        <v>8.256066265517733</v>
      </c>
      <c r="AU1543" t="n">
        <v>2.595567073256819</v>
      </c>
      <c r="AV1543" t="n">
        <v>8.256066265517733</v>
      </c>
    </row>
    <row r="1544" spans="1:48">
      <c r="A1544" t="n">
        <v>1541</v>
      </c>
      <c r="B1544" t="n">
        <v>0</v>
      </c>
      <c r="C1544" t="n">
        <v>0</v>
      </c>
      <c r="D1544" t="n">
        <v>0</v>
      </c>
      <c r="E1544" t="n">
        <v>78.40000000000001</v>
      </c>
      <c r="F1544" t="n">
        <v>0.9728635039384486</v>
      </c>
      <c r="G1544" t="n">
        <v>645.8669486064427</v>
      </c>
      <c r="H1544" t="n">
        <v>2547.29924530381</v>
      </c>
      <c r="I1544" t="n">
        <v>43.59164293930058</v>
      </c>
      <c r="J1544" t="n">
        <v>43.59164293930058</v>
      </c>
      <c r="K1544" t="n">
        <v>644.5128179656225</v>
      </c>
      <c r="L1544" t="n">
        <v>3</v>
      </c>
      <c r="M1544" t="n">
        <v>163.4160288959489</v>
      </c>
      <c r="N1544" t="n">
        <v>3370.076901536941</v>
      </c>
      <c r="O1544" t="b">
        <v>0</v>
      </c>
      <c r="P1544" t="n">
        <v>43.59164293930058</v>
      </c>
      <c r="Q1544" t="n">
        <v>0</v>
      </c>
      <c r="R1544" t="n">
        <v>0.9467910572493637</v>
      </c>
      <c r="S1544" t="n">
        <v>48.48059425555133</v>
      </c>
      <c r="T1544" t="n">
        <v>130.4609874289468</v>
      </c>
      <c r="U1544" t="n">
        <v>46.04146036818713</v>
      </c>
      <c r="V1544" t="n">
        <v>6.941691211298291</v>
      </c>
      <c r="W1544" t="n">
        <v>0</v>
      </c>
      <c r="X1544" t="n">
        <v>0</v>
      </c>
      <c r="Y1544" t="n">
        <v>-21.42817949427903</v>
      </c>
      <c r="Z1544" t="n">
        <v>96.8520594636578</v>
      </c>
      <c r="AA1544" t="n">
        <v>3370.076901536941</v>
      </c>
      <c r="AB1544" t="b">
        <v>0</v>
      </c>
      <c r="AC1544" t="b">
        <v>1</v>
      </c>
      <c r="AD1544" t="n">
        <v>89.35034821315693</v>
      </c>
      <c r="AE1544" t="n">
        <v>-0</v>
      </c>
      <c r="AF1544" t="n">
        <v>0</v>
      </c>
      <c r="AG1544" t="n">
        <v>0.343812352283521</v>
      </c>
      <c r="AH1544" t="b">
        <v>0</v>
      </c>
      <c r="AI1544" t="b">
        <v>0</v>
      </c>
      <c r="AJ1544" t="n">
        <v>3370.076901536941</v>
      </c>
      <c r="AK1544" t="n">
        <v>0</v>
      </c>
      <c r="AL1544" t="n">
        <v>46.04146036818713</v>
      </c>
      <c r="AM1544" t="n">
        <v>0</v>
      </c>
      <c r="AN1544" t="n">
        <v>46.08361879062406</v>
      </c>
      <c r="AO1544" t="n">
        <v>0</v>
      </c>
      <c r="AP1544" t="n">
        <v>1</v>
      </c>
      <c r="AQ1544" t="n">
        <v>0</v>
      </c>
      <c r="AR1544" t="n">
        <v>0</v>
      </c>
      <c r="AS1544" t="n">
        <v>0</v>
      </c>
      <c r="AT1544" t="n">
        <v>8.893541277306706</v>
      </c>
      <c r="AU1544" t="n">
        <v>2.795978394751911</v>
      </c>
      <c r="AV1544" t="n">
        <v>8.893541277306706</v>
      </c>
    </row>
    <row r="1545" spans="1:48">
      <c r="A1545" t="n">
        <v>1542</v>
      </c>
      <c r="B1545" t="n">
        <v>0</v>
      </c>
      <c r="C1545" t="n">
        <v>0</v>
      </c>
      <c r="D1545" t="n">
        <v>0</v>
      </c>
      <c r="E1545" t="n">
        <v>81.8</v>
      </c>
      <c r="F1545" t="n">
        <v>0.9118134804596671</v>
      </c>
      <c r="G1545" t="n">
        <v>673.8764846429465</v>
      </c>
      <c r="H1545" t="n">
        <v>2657.768855431781</v>
      </c>
      <c r="I1545" t="n">
        <v>43.51210931681403</v>
      </c>
      <c r="J1545" t="n">
        <v>43.51210931681403</v>
      </c>
      <c r="K1545" t="n">
        <v>616.5967301080553</v>
      </c>
      <c r="L1545" t="n">
        <v>3</v>
      </c>
      <c r="M1545" t="n">
        <v>156.3379133134015</v>
      </c>
      <c r="N1545" t="n">
        <v>3516.228195736246</v>
      </c>
      <c r="O1545" t="b">
        <v>0</v>
      </c>
      <c r="P1545" t="n">
        <v>43.51210931681403</v>
      </c>
      <c r="Q1545" t="n">
        <v>0</v>
      </c>
      <c r="R1545" t="n">
        <v>0.945441424972998</v>
      </c>
      <c r="S1545" t="n">
        <v>48.55992977978235</v>
      </c>
      <c r="T1545" t="n">
        <v>124.9884377024593</v>
      </c>
      <c r="U1545" t="n">
        <v>46.02306199779298</v>
      </c>
      <c r="V1545" t="n">
        <v>6.819191055897392</v>
      </c>
      <c r="W1545" t="n">
        <v>0</v>
      </c>
      <c r="X1545" t="n">
        <v>0</v>
      </c>
      <c r="Y1545" t="n">
        <v>-21.42817949427903</v>
      </c>
      <c r="Z1545" t="n">
        <v>97.26988036984774</v>
      </c>
      <c r="AA1545" t="n">
        <v>3516.228195736246</v>
      </c>
      <c r="AB1545" t="b">
        <v>0</v>
      </c>
      <c r="AC1545" t="b">
        <v>1</v>
      </c>
      <c r="AD1545" t="n">
        <v>89.34290787305476</v>
      </c>
      <c r="AE1545" t="n">
        <v>-0</v>
      </c>
      <c r="AF1545" t="n">
        <v>0</v>
      </c>
      <c r="AG1545" t="n">
        <v>0.3085184262250251</v>
      </c>
      <c r="AH1545" t="b">
        <v>0</v>
      </c>
      <c r="AI1545" t="b">
        <v>0</v>
      </c>
      <c r="AJ1545" t="n">
        <v>3516.228195736246</v>
      </c>
      <c r="AK1545" t="n">
        <v>0</v>
      </c>
      <c r="AL1545" t="n">
        <v>46.02306199779298</v>
      </c>
      <c r="AM1545" t="n">
        <v>0</v>
      </c>
      <c r="AN1545" t="n">
        <v>46.41947396078911</v>
      </c>
      <c r="AO1545" t="n">
        <v>0</v>
      </c>
      <c r="AP1545" t="n">
        <v>1</v>
      </c>
      <c r="AQ1545" t="n">
        <v>0</v>
      </c>
      <c r="AR1545" t="n">
        <v>0</v>
      </c>
      <c r="AS1545" t="n">
        <v>0</v>
      </c>
      <c r="AT1545" t="n">
        <v>9.016718259091945</v>
      </c>
      <c r="AU1545" t="n">
        <v>2.834703146688586</v>
      </c>
      <c r="AV1545" t="n">
        <v>9.016718259091945</v>
      </c>
    </row>
    <row r="1546" spans="1:48">
      <c r="A1546" t="n">
        <v>1543</v>
      </c>
      <c r="B1546" t="n">
        <v>0</v>
      </c>
      <c r="C1546" t="n">
        <v>0</v>
      </c>
      <c r="D1546" t="n">
        <v>0</v>
      </c>
      <c r="E1546" t="n">
        <v>84.90000000000001</v>
      </c>
      <c r="F1546" t="n">
        <v>0.7965492408895507</v>
      </c>
      <c r="G1546" t="n">
        <v>699.4145910291708</v>
      </c>
      <c r="H1546" t="n">
        <v>2758.49114701905</v>
      </c>
      <c r="I1546" t="n">
        <v>40.92215854783558</v>
      </c>
      <c r="J1546" t="n">
        <v>40.92215854783558</v>
      </c>
      <c r="K1546" t="n">
        <v>558.7212990762429</v>
      </c>
      <c r="L1546" t="n">
        <v>4</v>
      </c>
      <c r="M1546" t="n">
        <v>141.6636153844429</v>
      </c>
      <c r="N1546" t="n">
        <v>2460.574103140992</v>
      </c>
      <c r="O1546" t="b">
        <v>1</v>
      </c>
      <c r="P1546" t="n">
        <v>40.92215854783558</v>
      </c>
      <c r="Q1546" t="n">
        <v>0</v>
      </c>
      <c r="R1546" t="n">
        <v>0.9535371694863132</v>
      </c>
      <c r="S1546" t="n">
        <v>48.64112921045901</v>
      </c>
      <c r="T1546" t="n">
        <v>166.5542963573771</v>
      </c>
      <c r="U1546" t="n">
        <v>42.91616505089261</v>
      </c>
      <c r="V1546" t="n">
        <v>7.738584042979198</v>
      </c>
      <c r="W1546" t="n">
        <v>0</v>
      </c>
      <c r="X1546" t="n">
        <v>0</v>
      </c>
      <c r="Y1546" t="n">
        <v>-21.42817949427903</v>
      </c>
      <c r="Z1546" t="n">
        <v>97.51858253407826</v>
      </c>
      <c r="AA1546" t="n">
        <v>2460.574103140992</v>
      </c>
      <c r="AB1546" t="b">
        <v>0</v>
      </c>
      <c r="AC1546" t="b">
        <v>1</v>
      </c>
      <c r="AD1546" t="n">
        <v>89.33546753295258</v>
      </c>
      <c r="AE1546" t="n">
        <v>-0</v>
      </c>
      <c r="AF1546" t="n">
        <v>0</v>
      </c>
      <c r="AG1546" t="n">
        <v>0.2764594366044337</v>
      </c>
      <c r="AH1546" t="b">
        <v>0</v>
      </c>
      <c r="AI1546" t="b">
        <v>0</v>
      </c>
      <c r="AJ1546" t="n">
        <v>2460.574103140992</v>
      </c>
      <c r="AK1546" t="n">
        <v>0</v>
      </c>
      <c r="AL1546" t="n">
        <v>42.91616505089261</v>
      </c>
      <c r="AM1546" t="n">
        <v>0</v>
      </c>
      <c r="AN1546" t="n">
        <v>43.37942158232622</v>
      </c>
      <c r="AO1546" t="n">
        <v>0</v>
      </c>
      <c r="AP1546" t="n">
        <v>1</v>
      </c>
      <c r="AQ1546" t="n">
        <v>0</v>
      </c>
      <c r="AR1546" t="n">
        <v>0</v>
      </c>
      <c r="AS1546" t="n">
        <v>0</v>
      </c>
      <c r="AT1546" t="n">
        <v>8.399882035674624</v>
      </c>
      <c r="AU1546" t="n">
        <v>2.640780309879368</v>
      </c>
      <c r="AV1546" t="n">
        <v>8.399882035674624</v>
      </c>
    </row>
    <row r="1547" spans="1:48">
      <c r="A1547" t="n">
        <v>1544</v>
      </c>
      <c r="B1547" t="n">
        <v>0</v>
      </c>
      <c r="C1547" t="n">
        <v>0</v>
      </c>
      <c r="D1547" t="n">
        <v>0</v>
      </c>
      <c r="E1547" t="n">
        <v>87.40000000000001</v>
      </c>
      <c r="F1547" t="n">
        <v>0.5686562226488086</v>
      </c>
      <c r="G1547" t="n">
        <v>720.0098381148354</v>
      </c>
      <c r="H1547" t="n">
        <v>2839.718801524911</v>
      </c>
      <c r="I1547" t="n">
        <v>33.0505311752084</v>
      </c>
      <c r="J1547" t="n">
        <v>33.0505311752084</v>
      </c>
      <c r="K1547" t="n">
        <v>438.3402945259415</v>
      </c>
      <c r="L1547" t="n">
        <v>4</v>
      </c>
      <c r="M1547" t="n">
        <v>111.1410483077945</v>
      </c>
      <c r="N1547" t="n">
        <v>2533.029170960221</v>
      </c>
      <c r="O1547" t="b">
        <v>0</v>
      </c>
      <c r="P1547" t="n">
        <v>33.0505311752084</v>
      </c>
      <c r="Q1547" t="n">
        <v>0</v>
      </c>
      <c r="R1547" t="n">
        <v>0.9496630653451932</v>
      </c>
      <c r="S1547" t="n">
        <v>48.70616374340739</v>
      </c>
      <c r="T1547" t="n">
        <v>131.2018886864019</v>
      </c>
      <c r="U1547" t="n">
        <v>34.80237610714581</v>
      </c>
      <c r="V1547" t="n">
        <v>6.604300897394651</v>
      </c>
      <c r="W1547" t="n">
        <v>0</v>
      </c>
      <c r="X1547" t="n">
        <v>0</v>
      </c>
      <c r="Y1547" t="n">
        <v>-21.42817949427903</v>
      </c>
      <c r="Z1547" t="n">
        <v>97.80964047379774</v>
      </c>
      <c r="AA1547" t="n">
        <v>2533.029170960221</v>
      </c>
      <c r="AB1547" t="b">
        <v>0</v>
      </c>
      <c r="AC1547" t="b">
        <v>1</v>
      </c>
      <c r="AD1547" t="n">
        <v>89.3280271928504</v>
      </c>
      <c r="AE1547" t="n">
        <v>-0</v>
      </c>
      <c r="AF1547" t="n">
        <v>0</v>
      </c>
      <c r="AG1547" t="n">
        <v>0.2456861548229612</v>
      </c>
      <c r="AH1547" t="b">
        <v>0</v>
      </c>
      <c r="AI1547" t="b">
        <v>0</v>
      </c>
      <c r="AJ1547" t="n">
        <v>2533.029170960221</v>
      </c>
      <c r="AK1547" t="n">
        <v>0</v>
      </c>
      <c r="AL1547" t="n">
        <v>34.80237610714581</v>
      </c>
      <c r="AM1547" t="n">
        <v>0</v>
      </c>
      <c r="AN1547" t="n">
        <v>34.80914260430161</v>
      </c>
      <c r="AO1547" t="n">
        <v>0</v>
      </c>
      <c r="AP1547" t="n">
        <v>1</v>
      </c>
      <c r="AQ1547" t="n">
        <v>0</v>
      </c>
      <c r="AR1547" t="n">
        <v>0</v>
      </c>
      <c r="AS1547" t="n">
        <v>0</v>
      </c>
      <c r="AT1547" t="n">
        <v>6.816930032976723</v>
      </c>
      <c r="AU1547" t="n">
        <v>2.143127073505912</v>
      </c>
      <c r="AV1547" t="n">
        <v>6.816930032976723</v>
      </c>
    </row>
    <row r="1548" spans="1:48">
      <c r="A1548" t="n">
        <v>1545</v>
      </c>
      <c r="B1548" t="n">
        <v>0</v>
      </c>
      <c r="C1548" t="n">
        <v>0</v>
      </c>
      <c r="D1548" t="n">
        <v>0</v>
      </c>
      <c r="E1548" t="n">
        <v>89</v>
      </c>
      <c r="F1548" t="n">
        <v>0.3454925351818865</v>
      </c>
      <c r="G1548" t="n">
        <v>733.1907962496607</v>
      </c>
      <c r="H1548" t="n">
        <v>2891.704500408662</v>
      </c>
      <c r="I1548" t="n">
        <v>24.49668975838995</v>
      </c>
      <c r="J1548" t="n">
        <v>24.49668975838995</v>
      </c>
      <c r="K1548" t="n">
        <v>319.0522263273573</v>
      </c>
      <c r="L1548" t="n">
        <v>4</v>
      </c>
      <c r="M1548" t="n">
        <v>80.89559491058756</v>
      </c>
      <c r="N1548" t="n">
        <v>2579.400414364526</v>
      </c>
      <c r="O1548" t="b">
        <v>0</v>
      </c>
      <c r="P1548" t="n">
        <v>24.49668975838995</v>
      </c>
      <c r="Q1548" t="n">
        <v>0</v>
      </c>
      <c r="R1548" t="n">
        <v>0.9431083408155541</v>
      </c>
      <c r="S1548" t="n">
        <v>48.76306803710609</v>
      </c>
      <c r="T1548" t="n">
        <v>96.16088088575728</v>
      </c>
      <c r="U1548" t="n">
        <v>25.97441746428243</v>
      </c>
      <c r="V1548" t="n">
        <v>5.470752062228613</v>
      </c>
      <c r="W1548" t="n">
        <v>0</v>
      </c>
      <c r="X1548" t="n">
        <v>0</v>
      </c>
      <c r="Y1548" t="n">
        <v>-21.42817949427903</v>
      </c>
      <c r="Z1548" t="n">
        <v>98.08849453727674</v>
      </c>
      <c r="AA1548" t="n">
        <v>2579.400414364526</v>
      </c>
      <c r="AB1548" t="b">
        <v>0</v>
      </c>
      <c r="AC1548" t="b">
        <v>1</v>
      </c>
      <c r="AD1548" t="n">
        <v>89.32058685274822</v>
      </c>
      <c r="AE1548" t="n">
        <v>-0</v>
      </c>
      <c r="AF1548" t="n">
        <v>0</v>
      </c>
      <c r="AG1548" t="n">
        <v>0.1917174547275131</v>
      </c>
      <c r="AH1548" t="b">
        <v>0</v>
      </c>
      <c r="AI1548" t="b">
        <v>0</v>
      </c>
      <c r="AJ1548" t="n">
        <v>2579.400414364526</v>
      </c>
      <c r="AK1548" t="n">
        <v>0</v>
      </c>
      <c r="AL1548" t="n">
        <v>25.97441746428243</v>
      </c>
      <c r="AM1548" t="n">
        <v>0</v>
      </c>
      <c r="AN1548" t="n">
        <v>26.12584290722138</v>
      </c>
      <c r="AO1548" t="n">
        <v>0</v>
      </c>
      <c r="AP1548" t="n">
        <v>1</v>
      </c>
      <c r="AQ1548" t="n">
        <v>0</v>
      </c>
      <c r="AR1548" t="n">
        <v>0</v>
      </c>
      <c r="AS1548" t="n">
        <v>0</v>
      </c>
      <c r="AT1548" t="n">
        <v>5.2788422078297</v>
      </c>
      <c r="AU1548" t="n">
        <v>1.65957837290952</v>
      </c>
      <c r="AV1548" t="n">
        <v>5.2788422078297</v>
      </c>
    </row>
    <row r="1549" spans="1:48">
      <c r="A1549" t="n">
        <v>1546</v>
      </c>
      <c r="B1549" t="n">
        <v>0</v>
      </c>
      <c r="C1549" t="n">
        <v>0</v>
      </c>
      <c r="D1549" t="n">
        <v>0</v>
      </c>
      <c r="E1549" t="n">
        <v>90</v>
      </c>
      <c r="F1549" t="n">
        <v>0.2160403032902938</v>
      </c>
      <c r="G1549" t="n">
        <v>741.4288950839265</v>
      </c>
      <c r="H1549" t="n">
        <v>2924.195562211006</v>
      </c>
      <c r="I1549" t="n">
        <v>19.41117988604636</v>
      </c>
      <c r="J1549" t="n">
        <v>19.41117988604636</v>
      </c>
      <c r="K1549" t="n">
        <v>250.0079441679068</v>
      </c>
      <c r="L1549" t="n">
        <v>5</v>
      </c>
      <c r="M1549" t="n">
        <v>63.38943817644696</v>
      </c>
      <c r="N1549" t="n">
        <v>1970.907808930218</v>
      </c>
      <c r="O1549" t="b">
        <v>1</v>
      </c>
      <c r="P1549" t="n">
        <v>19.41117988604636</v>
      </c>
      <c r="Q1549" t="n">
        <v>0</v>
      </c>
      <c r="R1549" t="n">
        <v>0.9464689539372677</v>
      </c>
      <c r="S1549" t="n">
        <v>48.81073701393228</v>
      </c>
      <c r="T1549" t="n">
        <v>99.36893455037593</v>
      </c>
      <c r="U1549" t="n">
        <v>20.50905083077129</v>
      </c>
      <c r="V1549" t="n">
        <v>5.319323012620799</v>
      </c>
      <c r="W1549" t="n">
        <v>0</v>
      </c>
      <c r="X1549" t="n">
        <v>0</v>
      </c>
      <c r="Y1549" t="n">
        <v>-21.42817949427903</v>
      </c>
      <c r="Z1549" t="n">
        <v>98.17700575697069</v>
      </c>
      <c r="AA1549" t="n">
        <v>1970.907808930218</v>
      </c>
      <c r="AB1549" t="b">
        <v>0</v>
      </c>
      <c r="AC1549" t="b">
        <v>1</v>
      </c>
      <c r="AD1549" t="n">
        <v>89.31314651264604</v>
      </c>
      <c r="AE1549" t="n">
        <v>-0</v>
      </c>
      <c r="AF1549" t="n">
        <v>0</v>
      </c>
      <c r="AG1549" t="n">
        <v>0.1378345884754866</v>
      </c>
      <c r="AH1549" t="b">
        <v>0</v>
      </c>
      <c r="AI1549" t="b">
        <v>0</v>
      </c>
      <c r="AJ1549" t="n">
        <v>1970.907808930218</v>
      </c>
      <c r="AK1549" t="n">
        <v>0</v>
      </c>
      <c r="AL1549" t="n">
        <v>20.50905083077129</v>
      </c>
      <c r="AM1549" t="n">
        <v>0</v>
      </c>
      <c r="AN1549" t="n">
        <v>20.67890964450933</v>
      </c>
      <c r="AO1549" t="n">
        <v>0</v>
      </c>
      <c r="AP1549" t="n">
        <v>1</v>
      </c>
      <c r="AQ1549" t="n">
        <v>0</v>
      </c>
      <c r="AR1549" t="n">
        <v>0</v>
      </c>
      <c r="AS1549" t="n">
        <v>0</v>
      </c>
      <c r="AT1549" t="n">
        <v>4.323196279242707</v>
      </c>
      <c r="AU1549" t="n">
        <v>1.359139516660008</v>
      </c>
      <c r="AV1549" t="n">
        <v>4.323196279242707</v>
      </c>
    </row>
    <row r="1550" spans="1:48">
      <c r="A1550" t="n">
        <v>1547</v>
      </c>
      <c r="B1550" t="n">
        <v>0</v>
      </c>
      <c r="C1550" t="n">
        <v>0</v>
      </c>
      <c r="D1550" t="n">
        <v>0</v>
      </c>
      <c r="E1550" t="n">
        <v>90.59999999999999</v>
      </c>
      <c r="F1550" t="n">
        <v>0.1236795849902439</v>
      </c>
      <c r="G1550" t="n">
        <v>746.3717543844859</v>
      </c>
      <c r="H1550" t="n">
        <v>2943.690199292413</v>
      </c>
      <c r="I1550" t="n">
        <v>15.67513329202147</v>
      </c>
      <c r="J1550" t="n">
        <v>15.67513329202147</v>
      </c>
      <c r="K1550" t="n">
        <v>200.5521992809278</v>
      </c>
      <c r="L1550" t="n">
        <v>5</v>
      </c>
      <c r="M1550" t="n">
        <v>50.84994910774031</v>
      </c>
      <c r="N1550" t="n">
        <v>1984.047194323086</v>
      </c>
      <c r="O1550" t="b">
        <v>0</v>
      </c>
      <c r="P1550" t="n">
        <v>15.67513329202147</v>
      </c>
      <c r="Q1550" t="n">
        <v>0</v>
      </c>
      <c r="R1550" t="n">
        <v>0.9414437396923701</v>
      </c>
      <c r="S1550" t="n">
        <v>48.84627865633176</v>
      </c>
      <c r="T1550" t="n">
        <v>80.1375856770961</v>
      </c>
      <c r="U1550" t="n">
        <v>16.65010093661417</v>
      </c>
      <c r="V1550" t="n">
        <v>4.692557327333049</v>
      </c>
      <c r="W1550" t="n">
        <v>0</v>
      </c>
      <c r="X1550" t="n">
        <v>0</v>
      </c>
      <c r="Y1550" t="n">
        <v>-21.42817949427903</v>
      </c>
      <c r="Z1550" t="n">
        <v>98.25471194382499</v>
      </c>
      <c r="AA1550" t="n">
        <v>1984.047194323086</v>
      </c>
      <c r="AB1550" t="b">
        <v>0</v>
      </c>
      <c r="AC1550" t="b">
        <v>1</v>
      </c>
      <c r="AD1550" t="n">
        <v>89.30570617254386</v>
      </c>
      <c r="AE1550" t="n">
        <v>-0</v>
      </c>
      <c r="AF1550" t="n">
        <v>0</v>
      </c>
      <c r="AG1550" t="n">
        <v>0.1168813872557599</v>
      </c>
      <c r="AH1550" t="b">
        <v>0</v>
      </c>
      <c r="AI1550" t="b">
        <v>0</v>
      </c>
      <c r="AJ1550" t="n">
        <v>1984.047194323086</v>
      </c>
      <c r="AK1550" t="n">
        <v>0</v>
      </c>
      <c r="AL1550" t="n">
        <v>16.65010093661417</v>
      </c>
      <c r="AM1550" t="n">
        <v>0</v>
      </c>
      <c r="AN1550" t="n">
        <v>16.65033075579614</v>
      </c>
      <c r="AO1550" t="n">
        <v>0</v>
      </c>
      <c r="AP1550" t="n">
        <v>1</v>
      </c>
      <c r="AQ1550" t="n">
        <v>0</v>
      </c>
      <c r="AR1550" t="n">
        <v>0</v>
      </c>
      <c r="AS1550" t="n">
        <v>0</v>
      </c>
      <c r="AT1550" t="n">
        <v>3.581553457383869</v>
      </c>
      <c r="AU1550" t="n">
        <v>1.125979604102867</v>
      </c>
      <c r="AV1550" t="n">
        <v>3.581553457383869</v>
      </c>
    </row>
    <row r="1551" spans="1:48">
      <c r="A1551" t="n">
        <v>1548</v>
      </c>
      <c r="B1551" t="n">
        <v>0</v>
      </c>
      <c r="C1551" t="n">
        <v>0</v>
      </c>
      <c r="D1551" t="n">
        <v>0</v>
      </c>
      <c r="E1551" t="n">
        <v>91</v>
      </c>
      <c r="F1551" t="n">
        <v>0.122574690082077</v>
      </c>
      <c r="G1551" t="n">
        <v>749.6669939181924</v>
      </c>
      <c r="H1551" t="n">
        <v>2956.68662401335</v>
      </c>
      <c r="I1551" t="n">
        <v>15.75401152563849</v>
      </c>
      <c r="J1551" t="n">
        <v>15.75401152563849</v>
      </c>
      <c r="K1551" t="n">
        <v>200.6754061341805</v>
      </c>
      <c r="L1551" t="n">
        <v>5</v>
      </c>
      <c r="M1551" t="n">
        <v>50.88118816789566</v>
      </c>
      <c r="N1551" t="n">
        <v>1992.806784584998</v>
      </c>
      <c r="O1551" t="b">
        <v>0</v>
      </c>
      <c r="P1551" t="n">
        <v>15.75401152563849</v>
      </c>
      <c r="Q1551" t="n">
        <v>0</v>
      </c>
      <c r="R1551" t="n">
        <v>0.9414274013020946</v>
      </c>
      <c r="S1551" t="n">
        <v>48.87767393944703</v>
      </c>
      <c r="T1551" t="n">
        <v>80.18820888290497</v>
      </c>
      <c r="U1551" t="n">
        <v>16.73417568242544</v>
      </c>
      <c r="V1551" t="n">
        <v>4.696831779202199</v>
      </c>
      <c r="W1551" t="n">
        <v>0</v>
      </c>
      <c r="X1551" t="n">
        <v>0</v>
      </c>
      <c r="Y1551" t="n">
        <v>-21.42817949427903</v>
      </c>
      <c r="Z1551" t="n">
        <v>98.33241813067929</v>
      </c>
      <c r="AA1551" t="n">
        <v>1992.806784584998</v>
      </c>
      <c r="AB1551" t="b">
        <v>0</v>
      </c>
      <c r="AC1551" t="b">
        <v>1</v>
      </c>
      <c r="AD1551" t="n">
        <v>89.29826583244169</v>
      </c>
      <c r="AE1551" t="n">
        <v>-0</v>
      </c>
      <c r="AF1551" t="n">
        <v>0</v>
      </c>
      <c r="AG1551" t="n">
        <v>0.0874473549497119</v>
      </c>
      <c r="AH1551" t="b">
        <v>0</v>
      </c>
      <c r="AI1551" t="b">
        <v>0</v>
      </c>
      <c r="AJ1551" t="n">
        <v>1992.806784584998</v>
      </c>
      <c r="AK1551" t="n">
        <v>0</v>
      </c>
      <c r="AL1551" t="n">
        <v>16.73417568242544</v>
      </c>
      <c r="AM1551" t="n">
        <v>0</v>
      </c>
      <c r="AN1551" t="n">
        <v>16.73436183596285</v>
      </c>
      <c r="AO1551" t="n">
        <v>0</v>
      </c>
      <c r="AP1551" t="n">
        <v>1</v>
      </c>
      <c r="AQ1551" t="n">
        <v>0</v>
      </c>
      <c r="AR1551" t="n">
        <v>0</v>
      </c>
      <c r="AS1551" t="n">
        <v>0</v>
      </c>
      <c r="AT1551" t="n">
        <v>3.596690562908893</v>
      </c>
      <c r="AU1551" t="n">
        <v>1.130738453102088</v>
      </c>
      <c r="AV1551" t="n">
        <v>3.596690562908893</v>
      </c>
    </row>
    <row r="1552" spans="1:48">
      <c r="A1552" t="n">
        <v>1549</v>
      </c>
      <c r="B1552" t="n">
        <v>0</v>
      </c>
      <c r="C1552" t="n">
        <v>0</v>
      </c>
      <c r="D1552" t="n">
        <v>0</v>
      </c>
      <c r="E1552" t="n">
        <v>91.5</v>
      </c>
      <c r="F1552" t="n">
        <v>0.1360216546814499</v>
      </c>
      <c r="G1552" t="n">
        <v>753.7860433353253</v>
      </c>
      <c r="H1552" t="n">
        <v>2972.932154914523</v>
      </c>
      <c r="I1552" t="n">
        <v>16.4935763953119</v>
      </c>
      <c r="J1552" t="n">
        <v>16.4935763953119</v>
      </c>
      <c r="K1552" t="n">
        <v>208.9479556529758</v>
      </c>
      <c r="L1552" t="n">
        <v>5</v>
      </c>
      <c r="M1552" t="n">
        <v>52.97869058138332</v>
      </c>
      <c r="N1552" t="n">
        <v>2003.756272412389</v>
      </c>
      <c r="O1552" t="b">
        <v>0</v>
      </c>
      <c r="P1552" t="n">
        <v>16.4935763953119</v>
      </c>
      <c r="Q1552" t="n">
        <v>0</v>
      </c>
      <c r="R1552" t="n">
        <v>0.942380827384467</v>
      </c>
      <c r="S1552" t="n">
        <v>48.90923600955993</v>
      </c>
      <c r="T1552" t="n">
        <v>83.40937782749597</v>
      </c>
      <c r="U1552" t="n">
        <v>17.50202881470863</v>
      </c>
      <c r="V1552" t="n">
        <v>4.805979338796689</v>
      </c>
      <c r="W1552" t="n">
        <v>0</v>
      </c>
      <c r="X1552" t="n">
        <v>0</v>
      </c>
      <c r="Y1552" t="n">
        <v>-21.42817949427903</v>
      </c>
      <c r="Z1552" t="n">
        <v>98.42036952728316</v>
      </c>
      <c r="AA1552" t="n">
        <v>2003.756272412389</v>
      </c>
      <c r="AB1552" t="b">
        <v>0</v>
      </c>
      <c r="AC1552" t="b">
        <v>1</v>
      </c>
      <c r="AD1552" t="n">
        <v>89.29082549233951</v>
      </c>
      <c r="AE1552" t="n">
        <v>-0</v>
      </c>
      <c r="AF1552" t="n">
        <v>0</v>
      </c>
      <c r="AG1552" t="n">
        <v>0.06374776435025209</v>
      </c>
      <c r="AH1552" t="b">
        <v>0</v>
      </c>
      <c r="AI1552" t="b">
        <v>0</v>
      </c>
      <c r="AJ1552" t="n">
        <v>2003.756272412389</v>
      </c>
      <c r="AK1552" t="n">
        <v>0</v>
      </c>
      <c r="AL1552" t="n">
        <v>17.50202881470863</v>
      </c>
      <c r="AM1552" t="n">
        <v>0</v>
      </c>
      <c r="AN1552" t="n">
        <v>17.50225863389061</v>
      </c>
      <c r="AO1552" t="n">
        <v>0</v>
      </c>
      <c r="AP1552" t="n">
        <v>1</v>
      </c>
      <c r="AQ1552" t="n">
        <v>0</v>
      </c>
      <c r="AR1552" t="n">
        <v>0</v>
      </c>
      <c r="AS1552" t="n">
        <v>0</v>
      </c>
      <c r="AT1552" t="n">
        <v>3.736323700171546</v>
      </c>
      <c r="AU1552" t="n">
        <v>1.174636740949923</v>
      </c>
      <c r="AV1552" t="n">
        <v>3.736323700171546</v>
      </c>
    </row>
    <row r="1553" spans="1:48">
      <c r="A1553" t="n">
        <v>1550</v>
      </c>
      <c r="B1553" t="n">
        <v>0</v>
      </c>
      <c r="C1553" t="n">
        <v>0</v>
      </c>
      <c r="D1553" t="n">
        <v>0</v>
      </c>
      <c r="E1553" t="n">
        <v>92</v>
      </c>
      <c r="F1553" t="n">
        <v>0.166672024525429</v>
      </c>
      <c r="G1553" t="n">
        <v>757.9050927524582</v>
      </c>
      <c r="H1553" t="n">
        <v>2989.177685815695</v>
      </c>
      <c r="I1553" t="n">
        <v>17.98782941184692</v>
      </c>
      <c r="J1553" t="n">
        <v>17.98782941184692</v>
      </c>
      <c r="K1553" t="n">
        <v>226.6393505280955</v>
      </c>
      <c r="L1553" t="n">
        <v>5</v>
      </c>
      <c r="M1553" t="n">
        <v>57.46433836919256</v>
      </c>
      <c r="N1553" t="n">
        <v>2014.705760239779</v>
      </c>
      <c r="O1553" t="b">
        <v>0</v>
      </c>
      <c r="P1553" t="n">
        <v>17.98782941184692</v>
      </c>
      <c r="Q1553" t="n">
        <v>0</v>
      </c>
      <c r="R1553" t="n">
        <v>0.9442361248238483</v>
      </c>
      <c r="S1553" t="n">
        <v>48.9417418712127</v>
      </c>
      <c r="T1553" t="n">
        <v>90.29379413410719</v>
      </c>
      <c r="U1553" t="n">
        <v>19.05013898425316</v>
      </c>
      <c r="V1553" t="n">
        <v>5.035131865275503</v>
      </c>
      <c r="W1553" t="n">
        <v>0</v>
      </c>
      <c r="X1553" t="n">
        <v>0</v>
      </c>
      <c r="Y1553" t="n">
        <v>-21.42817949427903</v>
      </c>
      <c r="Z1553" t="n">
        <v>98.50950675534884</v>
      </c>
      <c r="AA1553" t="n">
        <v>2014.705760239779</v>
      </c>
      <c r="AB1553" t="b">
        <v>0</v>
      </c>
      <c r="AC1553" t="b">
        <v>1</v>
      </c>
      <c r="AD1553" t="n">
        <v>89.28338515223733</v>
      </c>
      <c r="AE1553" t="n">
        <v>-0</v>
      </c>
      <c r="AF1553" t="n">
        <v>0</v>
      </c>
      <c r="AG1553" t="n">
        <v>0.07495372059729632</v>
      </c>
      <c r="AH1553" t="b">
        <v>0</v>
      </c>
      <c r="AI1553" t="b">
        <v>0</v>
      </c>
      <c r="AJ1553" t="n">
        <v>2014.705760239779</v>
      </c>
      <c r="AK1553" t="n">
        <v>0</v>
      </c>
      <c r="AL1553" t="n">
        <v>19.05013898425316</v>
      </c>
      <c r="AM1553" t="n">
        <v>0</v>
      </c>
      <c r="AN1553" t="n">
        <v>19.05046992387521</v>
      </c>
      <c r="AO1553" t="n">
        <v>0</v>
      </c>
      <c r="AP1553" t="n">
        <v>1</v>
      </c>
      <c r="AQ1553" t="n">
        <v>0</v>
      </c>
      <c r="AR1553" t="n">
        <v>0</v>
      </c>
      <c r="AS1553" t="n">
        <v>0</v>
      </c>
      <c r="AT1553" t="n">
        <v>4.01859501669333</v>
      </c>
      <c r="AU1553" t="n">
        <v>1.263378050833638</v>
      </c>
      <c r="AV1553" t="n">
        <v>4.01859501669333</v>
      </c>
    </row>
    <row r="1554" spans="1:48">
      <c r="A1554" t="n">
        <v>1551</v>
      </c>
      <c r="B1554" t="n">
        <v>0</v>
      </c>
      <c r="C1554" t="n">
        <v>0</v>
      </c>
      <c r="D1554" t="n">
        <v>0</v>
      </c>
      <c r="E1554" t="n">
        <v>92.7</v>
      </c>
      <c r="F1554" t="n">
        <v>0.1972902472168485</v>
      </c>
      <c r="G1554" t="n">
        <v>763.6717619364443</v>
      </c>
      <c r="H1554" t="n">
        <v>3011.921429077337</v>
      </c>
      <c r="I1554" t="n">
        <v>19.56812864694713</v>
      </c>
      <c r="J1554" t="n">
        <v>19.56812864694713</v>
      </c>
      <c r="K1554" t="n">
        <v>244.6887175706999</v>
      </c>
      <c r="L1554" t="n">
        <v>5</v>
      </c>
      <c r="M1554" t="n">
        <v>62.0407498911511</v>
      </c>
      <c r="N1554" t="n">
        <v>2030.035043198125</v>
      </c>
      <c r="O1554" t="b">
        <v>0</v>
      </c>
      <c r="P1554" t="n">
        <v>19.56812864694713</v>
      </c>
      <c r="Q1554" t="n">
        <v>0</v>
      </c>
      <c r="R1554" t="n">
        <v>0.9458425625812376</v>
      </c>
      <c r="S1554" t="n">
        <v>48.97605114575848</v>
      </c>
      <c r="T1554" t="n">
        <v>97.31914589649075</v>
      </c>
      <c r="U1554" t="n">
        <v>20.68856850081373</v>
      </c>
      <c r="V1554" t="n">
        <v>5.270555553536624</v>
      </c>
      <c r="W1554" t="n">
        <v>0</v>
      </c>
      <c r="X1554" t="n">
        <v>0</v>
      </c>
      <c r="Y1554" t="n">
        <v>-21.42817949427903</v>
      </c>
      <c r="Z1554" t="n">
        <v>98.61434640428324</v>
      </c>
      <c r="AA1554" t="n">
        <v>2030.035043198125</v>
      </c>
      <c r="AB1554" t="b">
        <v>0</v>
      </c>
      <c r="AC1554" t="b">
        <v>1</v>
      </c>
      <c r="AD1554" t="n">
        <v>89.27594481213515</v>
      </c>
      <c r="AE1554" t="n">
        <v>-0</v>
      </c>
      <c r="AF1554" t="n">
        <v>0</v>
      </c>
      <c r="AG1554" t="n">
        <v>0.08527739106620336</v>
      </c>
      <c r="AH1554" t="b">
        <v>0</v>
      </c>
      <c r="AI1554" t="b">
        <v>0</v>
      </c>
      <c r="AJ1554" t="n">
        <v>2030.035043198125</v>
      </c>
      <c r="AK1554" t="n">
        <v>0</v>
      </c>
      <c r="AL1554" t="n">
        <v>20.68856850081373</v>
      </c>
      <c r="AM1554" t="n">
        <v>0</v>
      </c>
      <c r="AN1554" t="n">
        <v>20.68901894641041</v>
      </c>
      <c r="AO1554" t="n">
        <v>0</v>
      </c>
      <c r="AP1554" t="n">
        <v>1</v>
      </c>
      <c r="AQ1554" t="n">
        <v>0</v>
      </c>
      <c r="AR1554" t="n">
        <v>0</v>
      </c>
      <c r="AS1554" t="n">
        <v>0</v>
      </c>
      <c r="AT1554" t="n">
        <v>4.317726918408003</v>
      </c>
      <c r="AU1554" t="n">
        <v>1.357420042465183</v>
      </c>
      <c r="AV1554" t="n">
        <v>4.317726918408003</v>
      </c>
    </row>
    <row r="1555" spans="1:48">
      <c r="A1555" t="n">
        <v>1552</v>
      </c>
      <c r="B1555" t="n">
        <v>0</v>
      </c>
      <c r="C1555" t="n">
        <v>0</v>
      </c>
      <c r="D1555" t="n">
        <v>0</v>
      </c>
      <c r="E1555" t="n">
        <v>93.40000000000001</v>
      </c>
      <c r="F1555" t="n">
        <v>0.2108336532738857</v>
      </c>
      <c r="G1555" t="n">
        <v>769.4384311204304</v>
      </c>
      <c r="H1555" t="n">
        <v>3034.665172338978</v>
      </c>
      <c r="I1555" t="n">
        <v>20.41810855614991</v>
      </c>
      <c r="J1555" t="n">
        <v>20.41810855614991</v>
      </c>
      <c r="K1555" t="n">
        <v>253.4037376245551</v>
      </c>
      <c r="L1555" t="n">
        <v>5</v>
      </c>
      <c r="M1555" t="n">
        <v>64.25044057417725</v>
      </c>
      <c r="N1555" t="n">
        <v>2045.364326156471</v>
      </c>
      <c r="O1555" t="b">
        <v>0</v>
      </c>
      <c r="P1555" t="n">
        <v>20.41810855614991</v>
      </c>
      <c r="Q1555" t="n">
        <v>0</v>
      </c>
      <c r="R1555" t="n">
        <v>0.9465135927750947</v>
      </c>
      <c r="S1555" t="n">
        <v>49.01229941124141</v>
      </c>
      <c r="T1555" t="n">
        <v>100.7138871476156</v>
      </c>
      <c r="U1555" t="n">
        <v>21.57191266137638</v>
      </c>
      <c r="V1555" t="n">
        <v>5.386823981180527</v>
      </c>
      <c r="W1555" t="n">
        <v>0</v>
      </c>
      <c r="X1555" t="n">
        <v>0</v>
      </c>
      <c r="Y1555" t="n">
        <v>-21.42817949427903</v>
      </c>
      <c r="Z1555" t="n">
        <v>98.71646796906055</v>
      </c>
      <c r="AA1555" t="n">
        <v>2045.364326156471</v>
      </c>
      <c r="AB1555" t="b">
        <v>0</v>
      </c>
      <c r="AC1555" t="b">
        <v>1</v>
      </c>
      <c r="AD1555" t="n">
        <v>89.26850447203297</v>
      </c>
      <c r="AE1555" t="n">
        <v>-0</v>
      </c>
      <c r="AF1555" t="n">
        <v>0</v>
      </c>
      <c r="AG1555" t="n">
        <v>0.09651202785451823</v>
      </c>
      <c r="AH1555" t="b">
        <v>0</v>
      </c>
      <c r="AI1555" t="b">
        <v>0</v>
      </c>
      <c r="AJ1555" t="n">
        <v>2045.364326156471</v>
      </c>
      <c r="AK1555" t="n">
        <v>0</v>
      </c>
      <c r="AL1555" t="n">
        <v>21.57191266137638</v>
      </c>
      <c r="AM1555" t="n">
        <v>0</v>
      </c>
      <c r="AN1555" t="n">
        <v>21.57242975453583</v>
      </c>
      <c r="AO1555" t="n">
        <v>0</v>
      </c>
      <c r="AP1555" t="n">
        <v>1</v>
      </c>
      <c r="AQ1555" t="n">
        <v>0</v>
      </c>
      <c r="AR1555" t="n">
        <v>0</v>
      </c>
      <c r="AS1555" t="n">
        <v>0</v>
      </c>
      <c r="AT1555" t="n">
        <v>4.478333588568696</v>
      </c>
      <c r="AU1555" t="n">
        <v>1.407912052995136</v>
      </c>
      <c r="AV1555" t="n">
        <v>4.478333588568696</v>
      </c>
    </row>
    <row r="1556" spans="1:48">
      <c r="A1556" t="n">
        <v>1553</v>
      </c>
      <c r="B1556" t="n">
        <v>0</v>
      </c>
      <c r="C1556" t="n">
        <v>0</v>
      </c>
      <c r="D1556" t="n">
        <v>0</v>
      </c>
      <c r="E1556" t="n">
        <v>94.2</v>
      </c>
      <c r="F1556" t="n">
        <v>0.2093751396876016</v>
      </c>
      <c r="G1556" t="n">
        <v>776.0289101878431</v>
      </c>
      <c r="H1556" t="n">
        <v>3060.658021780853</v>
      </c>
      <c r="I1556" t="n">
        <v>20.65015505259256</v>
      </c>
      <c r="J1556" t="n">
        <v>20.65015505259256</v>
      </c>
      <c r="K1556" t="n">
        <v>254.1070990336157</v>
      </c>
      <c r="L1556" t="n">
        <v>5</v>
      </c>
      <c r="M1556" t="n">
        <v>64.42877764544008</v>
      </c>
      <c r="N1556" t="n">
        <v>2062.883506680295</v>
      </c>
      <c r="O1556" t="b">
        <v>0</v>
      </c>
      <c r="P1556" t="n">
        <v>20.65015505259256</v>
      </c>
      <c r="Q1556" t="n">
        <v>0</v>
      </c>
      <c r="R1556" t="n">
        <v>0.9465127638421286</v>
      </c>
      <c r="S1556" t="n">
        <v>49.04965355308421</v>
      </c>
      <c r="T1556" t="n">
        <v>100.9935226225855</v>
      </c>
      <c r="U1556" t="n">
        <v>21.81709094842894</v>
      </c>
      <c r="V1556" t="n">
        <v>5.401864394929561</v>
      </c>
      <c r="W1556" t="n">
        <v>0</v>
      </c>
      <c r="X1556" t="n">
        <v>0</v>
      </c>
      <c r="Y1556" t="n">
        <v>-21.42817949427903</v>
      </c>
      <c r="Z1556" t="n">
        <v>98.81162297128596</v>
      </c>
      <c r="AA1556" t="n">
        <v>2062.883506680295</v>
      </c>
      <c r="AB1556" t="b">
        <v>0</v>
      </c>
      <c r="AC1556" t="b">
        <v>1</v>
      </c>
      <c r="AD1556" t="n">
        <v>89.26106413193079</v>
      </c>
      <c r="AE1556" t="n">
        <v>-0</v>
      </c>
      <c r="AF1556" t="n">
        <v>0</v>
      </c>
      <c r="AG1556" t="n">
        <v>0.1050116962011706</v>
      </c>
      <c r="AH1556" t="b">
        <v>0</v>
      </c>
      <c r="AI1556" t="b">
        <v>0</v>
      </c>
      <c r="AJ1556" t="n">
        <v>2062.883506680295</v>
      </c>
      <c r="AK1556" t="n">
        <v>0</v>
      </c>
      <c r="AL1556" t="n">
        <v>21.81709094842894</v>
      </c>
      <c r="AM1556" t="n">
        <v>0</v>
      </c>
      <c r="AN1556" t="n">
        <v>21.81760804158839</v>
      </c>
      <c r="AO1556" t="n">
        <v>0</v>
      </c>
      <c r="AP1556" t="n">
        <v>1</v>
      </c>
      <c r="AQ1556" t="n">
        <v>0</v>
      </c>
      <c r="AR1556" t="n">
        <v>0</v>
      </c>
      <c r="AS1556" t="n">
        <v>0</v>
      </c>
      <c r="AT1556" t="n">
        <v>4.521246650146393</v>
      </c>
      <c r="AU1556" t="n">
        <v>1.42140319103371</v>
      </c>
      <c r="AV1556" t="n">
        <v>4.521246650146393</v>
      </c>
    </row>
    <row r="1557" spans="1:48">
      <c r="A1557" t="n">
        <v>1554</v>
      </c>
      <c r="B1557" t="n">
        <v>0</v>
      </c>
      <c r="C1557" t="n">
        <v>0</v>
      </c>
      <c r="D1557" t="n">
        <v>0</v>
      </c>
      <c r="E1557" t="n">
        <v>94.90000000000001</v>
      </c>
      <c r="F1557" t="n">
        <v>0.2016657879756831</v>
      </c>
      <c r="G1557" t="n">
        <v>781.7955793718293</v>
      </c>
      <c r="H1557" t="n">
        <v>3083.401765042494</v>
      </c>
      <c r="I1557" t="n">
        <v>20.56660318579792</v>
      </c>
      <c r="J1557" t="n">
        <v>20.56660318579792</v>
      </c>
      <c r="K1557" t="n">
        <v>251.2122078453806</v>
      </c>
      <c r="L1557" t="n">
        <v>5</v>
      </c>
      <c r="M1557" t="n">
        <v>63.6947788654616</v>
      </c>
      <c r="N1557" t="n">
        <v>2078.212789638641</v>
      </c>
      <c r="O1557" t="b">
        <v>0</v>
      </c>
      <c r="P1557" t="n">
        <v>20.56660318579792</v>
      </c>
      <c r="Q1557" t="n">
        <v>0</v>
      </c>
      <c r="R1557" t="n">
        <v>0.9462305128114191</v>
      </c>
      <c r="S1557" t="n">
        <v>49.0874328005337</v>
      </c>
      <c r="T1557" t="n">
        <v>99.87274558022796</v>
      </c>
      <c r="U1557" t="n">
        <v>21.73529907072103</v>
      </c>
      <c r="V1557" t="n">
        <v>5.370106313964456</v>
      </c>
      <c r="W1557" t="n">
        <v>0</v>
      </c>
      <c r="X1557" t="n">
        <v>0</v>
      </c>
      <c r="Y1557" t="n">
        <v>-21.42817949427903</v>
      </c>
      <c r="Z1557" t="n">
        <v>98.90677797351137</v>
      </c>
      <c r="AA1557" t="n">
        <v>2078.212789638641</v>
      </c>
      <c r="AB1557" t="b">
        <v>0</v>
      </c>
      <c r="AC1557" t="b">
        <v>1</v>
      </c>
      <c r="AD1557" t="n">
        <v>89.25362379182862</v>
      </c>
      <c r="AE1557" t="n">
        <v>-0</v>
      </c>
      <c r="AF1557" t="n">
        <v>0</v>
      </c>
      <c r="AG1557" t="n">
        <v>0.1107504524225302</v>
      </c>
      <c r="AH1557" t="b">
        <v>0</v>
      </c>
      <c r="AI1557" t="b">
        <v>0</v>
      </c>
      <c r="AJ1557" t="n">
        <v>2078.212789638641</v>
      </c>
      <c r="AK1557" t="n">
        <v>0</v>
      </c>
      <c r="AL1557" t="n">
        <v>21.73529907072103</v>
      </c>
      <c r="AM1557" t="n">
        <v>0</v>
      </c>
      <c r="AN1557" t="n">
        <v>21.73581616388048</v>
      </c>
      <c r="AO1557" t="n">
        <v>0</v>
      </c>
      <c r="AP1557" t="n">
        <v>1</v>
      </c>
      <c r="AQ1557" t="n">
        <v>0</v>
      </c>
      <c r="AR1557" t="n">
        <v>0</v>
      </c>
      <c r="AS1557" t="n">
        <v>0</v>
      </c>
      <c r="AT1557" t="n">
        <v>4.504497946893296</v>
      </c>
      <c r="AU1557" t="n">
        <v>1.416137683068367</v>
      </c>
      <c r="AV1557" t="n">
        <v>4.504497946893296</v>
      </c>
    </row>
    <row r="1558" spans="1:48">
      <c r="A1558" t="n">
        <v>1555</v>
      </c>
      <c r="B1558" t="n">
        <v>0</v>
      </c>
      <c r="C1558" t="n">
        <v>0</v>
      </c>
      <c r="D1558" t="n">
        <v>0</v>
      </c>
      <c r="E1558" t="n">
        <v>95.7</v>
      </c>
      <c r="F1558" t="n">
        <v>0.233961708409657</v>
      </c>
      <c r="G1558" t="n">
        <v>788.3860584392419</v>
      </c>
      <c r="H1558" t="n">
        <v>3109.39461448437</v>
      </c>
      <c r="I1558" t="n">
        <v>22.32490983375964</v>
      </c>
      <c r="J1558" t="n">
        <v>22.32490983375964</v>
      </c>
      <c r="K1558" t="n">
        <v>270.4096336628107</v>
      </c>
      <c r="L1558" t="n">
        <v>5</v>
      </c>
      <c r="M1558" t="n">
        <v>68.56228034046924</v>
      </c>
      <c r="N1558" t="n">
        <v>2095.731970162466</v>
      </c>
      <c r="O1558" t="b">
        <v>0</v>
      </c>
      <c r="P1558" t="n">
        <v>22.32490983375964</v>
      </c>
      <c r="Q1558" t="n">
        <v>0</v>
      </c>
      <c r="R1558" t="n">
        <v>0.9476399582233224</v>
      </c>
      <c r="S1558" t="n">
        <v>49.12525774437438</v>
      </c>
      <c r="T1558" t="n">
        <v>107.3450424509752</v>
      </c>
      <c r="U1558" t="n">
        <v>23.55843022450781</v>
      </c>
      <c r="V1558" t="n">
        <v>5.620590907252279</v>
      </c>
      <c r="W1558" t="n">
        <v>0</v>
      </c>
      <c r="X1558" t="n">
        <v>0</v>
      </c>
      <c r="Y1558" t="n">
        <v>-21.42817949427903</v>
      </c>
      <c r="Z1558" t="n">
        <v>99.01882072378305</v>
      </c>
      <c r="AA1558" t="n">
        <v>2095.731970162466</v>
      </c>
      <c r="AB1558" t="b">
        <v>0</v>
      </c>
      <c r="AC1558" t="b">
        <v>1</v>
      </c>
      <c r="AD1558" t="n">
        <v>89.24618345172644</v>
      </c>
      <c r="AE1558" t="n">
        <v>-0</v>
      </c>
      <c r="AF1558" t="n">
        <v>0</v>
      </c>
      <c r="AG1558" t="n">
        <v>0.1125619175816949</v>
      </c>
      <c r="AH1558" t="b">
        <v>0</v>
      </c>
      <c r="AI1558" t="b">
        <v>0</v>
      </c>
      <c r="AJ1558" t="n">
        <v>2095.731970162466</v>
      </c>
      <c r="AK1558" t="n">
        <v>0</v>
      </c>
      <c r="AL1558" t="n">
        <v>23.55843022450781</v>
      </c>
      <c r="AM1558" t="n">
        <v>0</v>
      </c>
      <c r="AN1558" t="n">
        <v>23.55909440194373</v>
      </c>
      <c r="AO1558" t="n">
        <v>0</v>
      </c>
      <c r="AP1558" t="n">
        <v>1</v>
      </c>
      <c r="AQ1558" t="n">
        <v>0</v>
      </c>
      <c r="AR1558" t="n">
        <v>0</v>
      </c>
      <c r="AS1558" t="n">
        <v>0</v>
      </c>
      <c r="AT1558" t="n">
        <v>4.836708971993128</v>
      </c>
      <c r="AU1558" t="n">
        <v>1.520579189518406</v>
      </c>
      <c r="AV1558" t="n">
        <v>4.836708971993128</v>
      </c>
    </row>
    <row r="1559" spans="1:48">
      <c r="A1559" t="n">
        <v>1556</v>
      </c>
      <c r="B1559" t="n">
        <v>0</v>
      </c>
      <c r="C1559" t="n">
        <v>0</v>
      </c>
      <c r="D1559" t="n">
        <v>0</v>
      </c>
      <c r="E1559" t="n">
        <v>96.59999999999999</v>
      </c>
      <c r="F1559" t="n">
        <v>0.2791540450523726</v>
      </c>
      <c r="G1559" t="n">
        <v>795.8003473900811</v>
      </c>
      <c r="H1559" t="n">
        <v>3138.63657010648</v>
      </c>
      <c r="I1559" t="n">
        <v>24.73991471633461</v>
      </c>
      <c r="J1559" t="n">
        <v>24.73991471633461</v>
      </c>
      <c r="K1559" t="n">
        <v>296.869414422097</v>
      </c>
      <c r="L1559" t="n">
        <v>5</v>
      </c>
      <c r="M1559" t="n">
        <v>75.27114970134303</v>
      </c>
      <c r="N1559" t="n">
        <v>2115.441048251768</v>
      </c>
      <c r="O1559" t="b">
        <v>0</v>
      </c>
      <c r="P1559" t="n">
        <v>24.73991471633461</v>
      </c>
      <c r="Q1559" t="n">
        <v>0</v>
      </c>
      <c r="R1559" t="n">
        <v>0.9493022020893428</v>
      </c>
      <c r="S1559" t="n">
        <v>49.16524020575725</v>
      </c>
      <c r="T1559" t="n">
        <v>117.6424782393307</v>
      </c>
      <c r="U1559" t="n">
        <v>26.06115803996231</v>
      </c>
      <c r="V1559" t="n">
        <v>5.964214587486467</v>
      </c>
      <c r="W1559" t="n">
        <v>0</v>
      </c>
      <c r="X1559" t="n">
        <v>0</v>
      </c>
      <c r="Y1559" t="n">
        <v>-21.42817949427903</v>
      </c>
      <c r="Z1559" t="n">
        <v>99.12784286630155</v>
      </c>
      <c r="AA1559" t="n">
        <v>2115.441048251768</v>
      </c>
      <c r="AB1559" t="b">
        <v>0</v>
      </c>
      <c r="AC1559" t="b">
        <v>1</v>
      </c>
      <c r="AD1559" t="n">
        <v>89.23874311162426</v>
      </c>
      <c r="AE1559" t="n">
        <v>-0</v>
      </c>
      <c r="AF1559" t="n">
        <v>0</v>
      </c>
      <c r="AG1559" t="n">
        <v>0.1156306119192489</v>
      </c>
      <c r="AH1559" t="b">
        <v>0</v>
      </c>
      <c r="AI1559" t="b">
        <v>0</v>
      </c>
      <c r="AJ1559" t="n">
        <v>2115.441048251768</v>
      </c>
      <c r="AK1559" t="n">
        <v>0</v>
      </c>
      <c r="AL1559" t="n">
        <v>26.06115803996231</v>
      </c>
      <c r="AM1559" t="n">
        <v>0</v>
      </c>
      <c r="AN1559" t="n">
        <v>26.06207731669023</v>
      </c>
      <c r="AO1559" t="n">
        <v>0</v>
      </c>
      <c r="AP1559" t="n">
        <v>1</v>
      </c>
      <c r="AQ1559" t="n">
        <v>0</v>
      </c>
      <c r="AR1559" t="n">
        <v>0</v>
      </c>
      <c r="AS1559" t="n">
        <v>0</v>
      </c>
      <c r="AT1559" t="n">
        <v>5.294592316478838</v>
      </c>
      <c r="AU1559" t="n">
        <v>1.664529939684204</v>
      </c>
      <c r="AV1559" t="n">
        <v>5.294592316478838</v>
      </c>
    </row>
    <row r="1560" spans="1:48">
      <c r="A1560" t="n">
        <v>1557</v>
      </c>
      <c r="B1560" t="n">
        <v>0</v>
      </c>
      <c r="C1560" t="n">
        <v>0</v>
      </c>
      <c r="D1560" t="n">
        <v>0</v>
      </c>
      <c r="E1560" t="n">
        <v>97.7</v>
      </c>
      <c r="F1560" t="n">
        <v>0.3160887780475292</v>
      </c>
      <c r="G1560" t="n">
        <v>804.8622561077735</v>
      </c>
      <c r="H1560" t="n">
        <v>3174.376738089059</v>
      </c>
      <c r="I1560" t="n">
        <v>26.90509792470042</v>
      </c>
      <c r="J1560" t="n">
        <v>26.90509792470042</v>
      </c>
      <c r="K1560" t="n">
        <v>319.2158133836642</v>
      </c>
      <c r="L1560" t="n">
        <v>5</v>
      </c>
      <c r="M1560" t="n">
        <v>80.93707235894122</v>
      </c>
      <c r="N1560" t="n">
        <v>2139.529921472026</v>
      </c>
      <c r="O1560" t="b">
        <v>0</v>
      </c>
      <c r="P1560" t="n">
        <v>26.90509792470042</v>
      </c>
      <c r="Q1560" t="n">
        <v>0</v>
      </c>
      <c r="R1560" t="n">
        <v>0.9504752547018225</v>
      </c>
      <c r="S1560" t="n">
        <v>49.20814117682816</v>
      </c>
      <c r="T1560" t="n">
        <v>126.3417185206884</v>
      </c>
      <c r="U1560" t="n">
        <v>28.30699462359062</v>
      </c>
      <c r="V1560" t="n">
        <v>6.25704143027113</v>
      </c>
      <c r="W1560" t="n">
        <v>0</v>
      </c>
      <c r="X1560" t="n">
        <v>0</v>
      </c>
      <c r="Y1560" t="n">
        <v>-21.42817949427903</v>
      </c>
      <c r="Z1560" t="n">
        <v>99.23686500882005</v>
      </c>
      <c r="AA1560" t="n">
        <v>2139.529921472026</v>
      </c>
      <c r="AB1560" t="b">
        <v>0</v>
      </c>
      <c r="AC1560" t="b">
        <v>1</v>
      </c>
      <c r="AD1560" t="n">
        <v>89.23130277152208</v>
      </c>
      <c r="AE1560" t="n">
        <v>-0</v>
      </c>
      <c r="AF1560" t="n">
        <v>0</v>
      </c>
      <c r="AG1560" t="n">
        <v>0.1192404127569872</v>
      </c>
      <c r="AH1560" t="b">
        <v>0</v>
      </c>
      <c r="AI1560" t="b">
        <v>0</v>
      </c>
      <c r="AJ1560" t="n">
        <v>2139.529921472026</v>
      </c>
      <c r="AK1560" t="n">
        <v>0</v>
      </c>
      <c r="AL1560" t="n">
        <v>28.30699462359062</v>
      </c>
      <c r="AM1560" t="n">
        <v>0</v>
      </c>
      <c r="AN1560" t="n">
        <v>28.30821036706329</v>
      </c>
      <c r="AO1560" t="n">
        <v>0</v>
      </c>
      <c r="AP1560" t="n">
        <v>1</v>
      </c>
      <c r="AQ1560" t="n">
        <v>0</v>
      </c>
      <c r="AR1560" t="n">
        <v>0</v>
      </c>
      <c r="AS1560" t="n">
        <v>0</v>
      </c>
      <c r="AT1560" t="n">
        <v>5.705173387499248</v>
      </c>
      <c r="AU1560" t="n">
        <v>1.793609658108225</v>
      </c>
      <c r="AV1560" t="n">
        <v>5.705173387499248</v>
      </c>
    </row>
    <row r="1561" spans="1:48">
      <c r="A1561" t="n">
        <v>1558</v>
      </c>
      <c r="B1561" t="n">
        <v>0</v>
      </c>
      <c r="C1561" t="n">
        <v>0</v>
      </c>
      <c r="D1561" t="n">
        <v>0</v>
      </c>
      <c r="E1561" t="n">
        <v>98.90000000000001</v>
      </c>
      <c r="F1561" t="n">
        <v>0.373157509424173</v>
      </c>
      <c r="G1561" t="n">
        <v>814.7479747088926</v>
      </c>
      <c r="H1561" t="n">
        <v>3213.366012251872</v>
      </c>
      <c r="I1561" t="n">
        <v>30.10100405212227</v>
      </c>
      <c r="J1561" t="n">
        <v>30.10100405212227</v>
      </c>
      <c r="K1561" t="n">
        <v>352.8004047118604</v>
      </c>
      <c r="L1561" t="n">
        <v>5</v>
      </c>
      <c r="M1561" t="n">
        <v>89.45243527176987</v>
      </c>
      <c r="N1561" t="n">
        <v>2165.808692257762</v>
      </c>
      <c r="O1561" t="b">
        <v>0</v>
      </c>
      <c r="P1561" t="n">
        <v>30.10100405212227</v>
      </c>
      <c r="Q1561" t="n">
        <v>0</v>
      </c>
      <c r="R1561" t="n">
        <v>0.9519882176138803</v>
      </c>
      <c r="S1561" t="n">
        <v>49.25371722403327</v>
      </c>
      <c r="T1561" t="n">
        <v>139.4121736366388</v>
      </c>
      <c r="U1561" t="n">
        <v>31.61909306773693</v>
      </c>
      <c r="V1561" t="n">
        <v>6.69342694261826</v>
      </c>
      <c r="W1561" t="n">
        <v>0</v>
      </c>
      <c r="X1561" t="n">
        <v>0</v>
      </c>
      <c r="Y1561" t="n">
        <v>-21.42817949427903</v>
      </c>
      <c r="Z1561" t="n">
        <v>99.36728874671498</v>
      </c>
      <c r="AA1561" t="n">
        <v>2165.808692257762</v>
      </c>
      <c r="AB1561" t="b">
        <v>0</v>
      </c>
      <c r="AC1561" t="b">
        <v>1</v>
      </c>
      <c r="AD1561" t="n">
        <v>89.2238624314199</v>
      </c>
      <c r="AE1561" t="n">
        <v>-0</v>
      </c>
      <c r="AF1561" t="n">
        <v>0</v>
      </c>
      <c r="AG1561" t="n">
        <v>0.119400896429424</v>
      </c>
      <c r="AH1561" t="b">
        <v>0</v>
      </c>
      <c r="AI1561" t="b">
        <v>0</v>
      </c>
      <c r="AJ1561" t="n">
        <v>2165.808692257762</v>
      </c>
      <c r="AK1561" t="n">
        <v>0</v>
      </c>
      <c r="AL1561" t="n">
        <v>31.61909306773693</v>
      </c>
      <c r="AM1561" t="n">
        <v>0</v>
      </c>
      <c r="AN1561" t="n">
        <v>31.62076844957356</v>
      </c>
      <c r="AO1561" t="n">
        <v>0</v>
      </c>
      <c r="AP1561" t="n">
        <v>1</v>
      </c>
      <c r="AQ1561" t="n">
        <v>0</v>
      </c>
      <c r="AR1561" t="n">
        <v>0</v>
      </c>
      <c r="AS1561" t="n">
        <v>0</v>
      </c>
      <c r="AT1561" t="n">
        <v>6.314773030992813</v>
      </c>
      <c r="AU1561" t="n">
        <v>1.98525743704254</v>
      </c>
      <c r="AV1561" t="n">
        <v>6.314773030992813</v>
      </c>
    </row>
    <row r="1562" spans="1:48">
      <c r="A1562" t="n">
        <v>1559</v>
      </c>
      <c r="B1562" t="n">
        <v>0</v>
      </c>
      <c r="C1562" t="n">
        <v>0</v>
      </c>
      <c r="D1562" t="n">
        <v>0</v>
      </c>
      <c r="E1562" t="n">
        <v>100.4</v>
      </c>
      <c r="F1562" t="n">
        <v>0.4412811842557911</v>
      </c>
      <c r="G1562" t="n">
        <v>827.1051229602914</v>
      </c>
      <c r="H1562" t="n">
        <v>3262.102604955389</v>
      </c>
      <c r="I1562" t="n">
        <v>34.04476957223577</v>
      </c>
      <c r="J1562" t="n">
        <v>34.04476957223577</v>
      </c>
      <c r="K1562" t="n">
        <v>393.0620096598778</v>
      </c>
      <c r="L1562" t="n">
        <v>5</v>
      </c>
      <c r="M1562" t="n">
        <v>99.66075295635848</v>
      </c>
      <c r="N1562" t="n">
        <v>2198.657155739932</v>
      </c>
      <c r="O1562" t="b">
        <v>0</v>
      </c>
      <c r="P1562" t="n">
        <v>34.04476957223577</v>
      </c>
      <c r="Q1562" t="n">
        <v>0</v>
      </c>
      <c r="R1562" t="n">
        <v>0.9534630577706699</v>
      </c>
      <c r="S1562" t="n">
        <v>49.30314927610892</v>
      </c>
      <c r="T1562" t="n">
        <v>155.0816441439694</v>
      </c>
      <c r="U1562" t="n">
        <v>35.70643801537231</v>
      </c>
      <c r="V1562" t="n">
        <v>7.217025514357459</v>
      </c>
      <c r="W1562" t="n">
        <v>0</v>
      </c>
      <c r="X1562" t="n">
        <v>0</v>
      </c>
      <c r="Y1562" t="n">
        <v>-21.42817949427903</v>
      </c>
      <c r="Z1562" t="n">
        <v>99.49771248460991</v>
      </c>
      <c r="AA1562" t="n">
        <v>2198.657155739932</v>
      </c>
      <c r="AB1562" t="b">
        <v>0</v>
      </c>
      <c r="AC1562" t="b">
        <v>1</v>
      </c>
      <c r="AD1562" t="n">
        <v>89.21642209131772</v>
      </c>
      <c r="AE1562" t="n">
        <v>-0</v>
      </c>
      <c r="AF1562" t="n">
        <v>0</v>
      </c>
      <c r="AG1562" t="n">
        <v>0.1228809887225031</v>
      </c>
      <c r="AH1562" t="b">
        <v>0</v>
      </c>
      <c r="AI1562" t="b">
        <v>0</v>
      </c>
      <c r="AJ1562" t="n">
        <v>2198.657155739932</v>
      </c>
      <c r="AK1562" t="n">
        <v>0</v>
      </c>
      <c r="AL1562" t="n">
        <v>35.70643801537231</v>
      </c>
      <c r="AM1562" t="n">
        <v>0</v>
      </c>
      <c r="AN1562" t="n">
        <v>35.70864657771113</v>
      </c>
      <c r="AO1562" t="n">
        <v>0</v>
      </c>
      <c r="AP1562" t="n">
        <v>1</v>
      </c>
      <c r="AQ1562" t="n">
        <v>0</v>
      </c>
      <c r="AR1562" t="n">
        <v>0</v>
      </c>
      <c r="AS1562" t="n">
        <v>0</v>
      </c>
      <c r="AT1562" t="n">
        <v>7.07042053827438</v>
      </c>
      <c r="AU1562" t="n">
        <v>2.222820184943478</v>
      </c>
      <c r="AV1562" t="n">
        <v>7.07042053827438</v>
      </c>
    </row>
    <row r="1563" spans="1:48">
      <c r="A1563" t="n">
        <v>1560</v>
      </c>
      <c r="B1563" t="n">
        <v>0</v>
      </c>
      <c r="C1563" t="n">
        <v>0</v>
      </c>
      <c r="D1563" t="n">
        <v>0</v>
      </c>
      <c r="E1563" t="n">
        <v>102</v>
      </c>
      <c r="F1563" t="n">
        <v>0.4450510868859929</v>
      </c>
      <c r="G1563" t="n">
        <v>840.2860810951167</v>
      </c>
      <c r="H1563" t="n">
        <v>3314.08830383914</v>
      </c>
      <c r="I1563" t="n">
        <v>35.05298856127777</v>
      </c>
      <c r="J1563" t="n">
        <v>35.05298856127777</v>
      </c>
      <c r="K1563" t="n">
        <v>398.3540742981452</v>
      </c>
      <c r="L1563" t="n">
        <v>5</v>
      </c>
      <c r="M1563" t="n">
        <v>101.0025543352295</v>
      </c>
      <c r="N1563" t="n">
        <v>2233.695516787581</v>
      </c>
      <c r="O1563" t="b">
        <v>0</v>
      </c>
      <c r="P1563" t="n">
        <v>35.05298856127777</v>
      </c>
      <c r="Q1563" t="n">
        <v>0</v>
      </c>
      <c r="R1563" t="n">
        <v>0.9535705976018558</v>
      </c>
      <c r="S1563" t="n">
        <v>49.35734038920423</v>
      </c>
      <c r="T1563" t="n">
        <v>157.151890210574</v>
      </c>
      <c r="U1563" t="n">
        <v>36.75972041234586</v>
      </c>
      <c r="V1563" t="n">
        <v>7.296468348215768</v>
      </c>
      <c r="W1563" t="n">
        <v>0</v>
      </c>
      <c r="X1563" t="n">
        <v>0</v>
      </c>
      <c r="Y1563" t="n">
        <v>-21.42817949427903</v>
      </c>
      <c r="Z1563" t="n">
        <v>99.62813622250484</v>
      </c>
      <c r="AA1563" t="n">
        <v>2233.695516787581</v>
      </c>
      <c r="AB1563" t="b">
        <v>0</v>
      </c>
      <c r="AC1563" t="b">
        <v>1</v>
      </c>
      <c r="AD1563" t="n">
        <v>89.20898175121555</v>
      </c>
      <c r="AE1563" t="n">
        <v>-0</v>
      </c>
      <c r="AF1563" t="n">
        <v>0</v>
      </c>
      <c r="AG1563" t="n">
        <v>0.1225969281757758</v>
      </c>
      <c r="AH1563" t="b">
        <v>0</v>
      </c>
      <c r="AI1563" t="b">
        <v>0</v>
      </c>
      <c r="AJ1563" t="n">
        <v>2233.695516787581</v>
      </c>
      <c r="AK1563" t="n">
        <v>0</v>
      </c>
      <c r="AL1563" t="n">
        <v>36.75972041234586</v>
      </c>
      <c r="AM1563" t="n">
        <v>0</v>
      </c>
      <c r="AN1563" t="n">
        <v>36.76207376076932</v>
      </c>
      <c r="AO1563" t="n">
        <v>0</v>
      </c>
      <c r="AP1563" t="n">
        <v>1</v>
      </c>
      <c r="AQ1563" t="n">
        <v>0</v>
      </c>
      <c r="AR1563" t="n">
        <v>0</v>
      </c>
      <c r="AS1563" t="n">
        <v>0</v>
      </c>
      <c r="AT1563" t="n">
        <v>7.254143110327388</v>
      </c>
      <c r="AU1563" t="n">
        <v>2.28057944259703</v>
      </c>
      <c r="AV1563" t="n">
        <v>7.254143110327388</v>
      </c>
    </row>
    <row r="1564" spans="1:48">
      <c r="A1564" t="n">
        <v>1561</v>
      </c>
      <c r="B1564" t="n">
        <v>0</v>
      </c>
      <c r="C1564" t="n">
        <v>0</v>
      </c>
      <c r="D1564" t="n">
        <v>0</v>
      </c>
      <c r="E1564" t="n">
        <v>103.6</v>
      </c>
      <c r="F1564" t="n">
        <v>0.4451811348668855</v>
      </c>
      <c r="G1564" t="n">
        <v>853.467039229942</v>
      </c>
      <c r="H1564" t="n">
        <v>3366.074002722891</v>
      </c>
      <c r="I1564" t="n">
        <v>35.90216892401381</v>
      </c>
      <c r="J1564" t="n">
        <v>35.90216892401381</v>
      </c>
      <c r="K1564" t="n">
        <v>401.7032215186151</v>
      </c>
      <c r="L1564" t="n">
        <v>5</v>
      </c>
      <c r="M1564" t="n">
        <v>101.8517295939693</v>
      </c>
      <c r="N1564" t="n">
        <v>2268.733877835229</v>
      </c>
      <c r="O1564" t="b">
        <v>0</v>
      </c>
      <c r="P1564" t="n">
        <v>35.90216892401381</v>
      </c>
      <c r="Q1564" t="n">
        <v>0</v>
      </c>
      <c r="R1564" t="n">
        <v>0.953611097048719</v>
      </c>
      <c r="S1564" t="n">
        <v>49.41300740926282</v>
      </c>
      <c r="T1564" t="n">
        <v>158.4664086594159</v>
      </c>
      <c r="U1564" t="n">
        <v>37.64864842190444</v>
      </c>
      <c r="V1564" t="n">
        <v>7.351082852339687</v>
      </c>
      <c r="W1564" t="n">
        <v>0</v>
      </c>
      <c r="X1564" t="n">
        <v>0</v>
      </c>
      <c r="Y1564" t="n">
        <v>-21.42817949427903</v>
      </c>
      <c r="Z1564" t="n">
        <v>99.75855996039977</v>
      </c>
      <c r="AA1564" t="n">
        <v>2268.733877835229</v>
      </c>
      <c r="AB1564" t="b">
        <v>0</v>
      </c>
      <c r="AC1564" t="b">
        <v>1</v>
      </c>
      <c r="AD1564" t="n">
        <v>89.20154141111337</v>
      </c>
      <c r="AE1564" t="n">
        <v>-0</v>
      </c>
      <c r="AF1564" t="n">
        <v>0</v>
      </c>
      <c r="AG1564" t="n">
        <v>0.1273434816961129</v>
      </c>
      <c r="AH1564" t="b">
        <v>0</v>
      </c>
      <c r="AI1564" t="b">
        <v>0</v>
      </c>
      <c r="AJ1564" t="n">
        <v>2268.733877835229</v>
      </c>
      <c r="AK1564" t="n">
        <v>0</v>
      </c>
      <c r="AL1564" t="n">
        <v>37.64864842190444</v>
      </c>
      <c r="AM1564" t="n">
        <v>0</v>
      </c>
      <c r="AN1564" t="n">
        <v>37.6510017703279</v>
      </c>
      <c r="AO1564" t="n">
        <v>0</v>
      </c>
      <c r="AP1564" t="n">
        <v>1</v>
      </c>
      <c r="AQ1564" t="n">
        <v>0</v>
      </c>
      <c r="AR1564" t="n">
        <v>0</v>
      </c>
      <c r="AS1564" t="n">
        <v>0</v>
      </c>
      <c r="AT1564" t="n">
        <v>7.406623522973329</v>
      </c>
      <c r="AU1564" t="n">
        <v>2.328516695721246</v>
      </c>
      <c r="AV1564" t="n">
        <v>7.406623522973329</v>
      </c>
    </row>
    <row r="1565" spans="1:48">
      <c r="A1565" t="n">
        <v>1562</v>
      </c>
      <c r="B1565" t="n">
        <v>0</v>
      </c>
      <c r="C1565" t="n">
        <v>0</v>
      </c>
      <c r="D1565" t="n">
        <v>0</v>
      </c>
      <c r="E1565" t="n">
        <v>105.2</v>
      </c>
      <c r="F1565" t="n">
        <v>0.4408910403131152</v>
      </c>
      <c r="G1565" t="n">
        <v>866.6479973647674</v>
      </c>
      <c r="H1565" t="n">
        <v>3418.059701606643</v>
      </c>
      <c r="I1565" t="n">
        <v>36.54551362731029</v>
      </c>
      <c r="J1565" t="n">
        <v>36.54551362731029</v>
      </c>
      <c r="K1565" t="n">
        <v>402.6824611125639</v>
      </c>
      <c r="L1565" t="n">
        <v>5</v>
      </c>
      <c r="M1565" t="n">
        <v>102.100015495072</v>
      </c>
      <c r="N1565" t="n">
        <v>2303.772238882877</v>
      </c>
      <c r="O1565" t="b">
        <v>0</v>
      </c>
      <c r="P1565" t="n">
        <v>36.54551362731029</v>
      </c>
      <c r="Q1565" t="n">
        <v>0</v>
      </c>
      <c r="R1565" t="n">
        <v>0.9535721679702142</v>
      </c>
      <c r="S1565" t="n">
        <v>49.46997326380059</v>
      </c>
      <c r="T1565" t="n">
        <v>158.8591903194844</v>
      </c>
      <c r="U1565" t="n">
        <v>38.32485348759867</v>
      </c>
      <c r="V1565" t="n">
        <v>7.375487804540796</v>
      </c>
      <c r="W1565" t="n">
        <v>0</v>
      </c>
      <c r="X1565" t="n">
        <v>0</v>
      </c>
      <c r="Y1565" t="n">
        <v>-21.42817949427903</v>
      </c>
      <c r="Z1565" t="n">
        <v>99.8812481906829</v>
      </c>
      <c r="AA1565" t="n">
        <v>2303.772238882877</v>
      </c>
      <c r="AB1565" t="b">
        <v>0</v>
      </c>
      <c r="AC1565" t="b">
        <v>1</v>
      </c>
      <c r="AD1565" t="n">
        <v>89.19410107101119</v>
      </c>
      <c r="AE1565" t="n">
        <v>-0</v>
      </c>
      <c r="AF1565" t="n">
        <v>0</v>
      </c>
      <c r="AG1565" t="n">
        <v>0.1422958553730479</v>
      </c>
      <c r="AH1565" t="b">
        <v>0</v>
      </c>
      <c r="AI1565" t="b">
        <v>0</v>
      </c>
      <c r="AJ1565" t="n">
        <v>2303.772238882877</v>
      </c>
      <c r="AK1565" t="n">
        <v>0</v>
      </c>
      <c r="AL1565" t="n">
        <v>38.32485348759867</v>
      </c>
      <c r="AM1565" t="n">
        <v>0</v>
      </c>
      <c r="AN1565" t="n">
        <v>38.32720683602214</v>
      </c>
      <c r="AO1565" t="n">
        <v>0</v>
      </c>
      <c r="AP1565" t="n">
        <v>1</v>
      </c>
      <c r="AQ1565" t="n">
        <v>0</v>
      </c>
      <c r="AR1565" t="n">
        <v>0</v>
      </c>
      <c r="AS1565" t="n">
        <v>0</v>
      </c>
      <c r="AT1565" t="n">
        <v>7.519116699546161</v>
      </c>
      <c r="AU1565" t="n">
        <v>2.363882640674716</v>
      </c>
      <c r="AV1565" t="n">
        <v>7.519116699546161</v>
      </c>
    </row>
    <row r="1566" spans="1:48">
      <c r="A1566" t="n">
        <v>1563</v>
      </c>
      <c r="B1566" t="n">
        <v>0</v>
      </c>
      <c r="C1566" t="n">
        <v>0</v>
      </c>
      <c r="D1566" t="n">
        <v>0</v>
      </c>
      <c r="E1566" t="n">
        <v>106.8</v>
      </c>
      <c r="F1566" t="n">
        <v>0.457921370547334</v>
      </c>
      <c r="G1566" t="n">
        <v>879.8289554995928</v>
      </c>
      <c r="H1566" t="n">
        <v>3470.045400490394</v>
      </c>
      <c r="I1566" t="n">
        <v>38.27100986654074</v>
      </c>
      <c r="J1566" t="n">
        <v>38.27100986654074</v>
      </c>
      <c r="K1566" t="n">
        <v>415.3775816973423</v>
      </c>
      <c r="L1566" t="n">
        <v>5</v>
      </c>
      <c r="M1566" t="n">
        <v>105.3188594567298</v>
      </c>
      <c r="N1566" t="n">
        <v>2338.810599930526</v>
      </c>
      <c r="O1566" t="b">
        <v>0</v>
      </c>
      <c r="P1566" t="n">
        <v>38.27100986654074</v>
      </c>
      <c r="Q1566" t="n">
        <v>0</v>
      </c>
      <c r="R1566" t="n">
        <v>0.9539185465921699</v>
      </c>
      <c r="S1566" t="n">
        <v>49.5280085730679</v>
      </c>
      <c r="T1566" t="n">
        <v>163.8079435125474</v>
      </c>
      <c r="U1566" t="n">
        <v>40.11978800838097</v>
      </c>
      <c r="V1566" t="n">
        <v>7.54850811680592</v>
      </c>
      <c r="W1566" t="n">
        <v>0</v>
      </c>
      <c r="X1566" t="n">
        <v>0</v>
      </c>
      <c r="Y1566" t="n">
        <v>-21.42817949427903</v>
      </c>
      <c r="Z1566" t="n">
        <v>100.04123863775</v>
      </c>
      <c r="AA1566" t="n">
        <v>2338.810599930526</v>
      </c>
      <c r="AB1566" t="b">
        <v>0</v>
      </c>
      <c r="AC1566" t="b">
        <v>1</v>
      </c>
      <c r="AD1566" t="n">
        <v>89.18666073090901</v>
      </c>
      <c r="AE1566" t="n">
        <v>-0</v>
      </c>
      <c r="AF1566" t="n">
        <v>0</v>
      </c>
      <c r="AG1566" t="n">
        <v>0.1637679568225403</v>
      </c>
      <c r="AH1566" t="b">
        <v>0</v>
      </c>
      <c r="AI1566" t="b">
        <v>0</v>
      </c>
      <c r="AJ1566" t="n">
        <v>2338.810599930526</v>
      </c>
      <c r="AK1566" t="n">
        <v>0</v>
      </c>
      <c r="AL1566" t="n">
        <v>40.11978800838097</v>
      </c>
      <c r="AM1566" t="n">
        <v>0</v>
      </c>
      <c r="AN1566" t="n">
        <v>40.12229073927272</v>
      </c>
      <c r="AO1566" t="n">
        <v>0</v>
      </c>
      <c r="AP1566" t="n">
        <v>1</v>
      </c>
      <c r="AQ1566" t="n">
        <v>0</v>
      </c>
      <c r="AR1566" t="n">
        <v>0</v>
      </c>
      <c r="AS1566" t="n">
        <v>0</v>
      </c>
      <c r="AT1566" t="n">
        <v>7.840936138874398</v>
      </c>
      <c r="AU1566" t="n">
        <v>2.465057208972826</v>
      </c>
      <c r="AV1566" t="n">
        <v>7.840936138874398</v>
      </c>
    </row>
    <row r="1567" spans="1:48">
      <c r="A1567" t="n">
        <v>1564</v>
      </c>
      <c r="B1567" t="n">
        <v>0</v>
      </c>
      <c r="C1567" t="n">
        <v>0</v>
      </c>
      <c r="D1567" t="n">
        <v>0</v>
      </c>
      <c r="E1567" t="n">
        <v>108.5</v>
      </c>
      <c r="F1567" t="n">
        <v>0.4774234774975756</v>
      </c>
      <c r="G1567" t="n">
        <v>893.8337235178448</v>
      </c>
      <c r="H1567" t="n">
        <v>3525.28020555438</v>
      </c>
      <c r="I1567" t="n">
        <v>40.21985155073572</v>
      </c>
      <c r="J1567" t="n">
        <v>40.21985155073572</v>
      </c>
      <c r="K1567" t="n">
        <v>429.6898639846873</v>
      </c>
      <c r="L1567" t="n">
        <v>5</v>
      </c>
      <c r="M1567" t="n">
        <v>108.9477342760363</v>
      </c>
      <c r="N1567" t="n">
        <v>2376.038858543652</v>
      </c>
      <c r="O1567" t="b">
        <v>0</v>
      </c>
      <c r="P1567" t="n">
        <v>40.21985155073572</v>
      </c>
      <c r="Q1567" t="n">
        <v>0</v>
      </c>
      <c r="R1567" t="n">
        <v>0.9542896748045797</v>
      </c>
      <c r="S1567" t="n">
        <v>49.58833059900063</v>
      </c>
      <c r="T1567" t="n">
        <v>169.3862219538777</v>
      </c>
      <c r="U1567" t="n">
        <v>42.14637610846201</v>
      </c>
      <c r="V1567" t="n">
        <v>7.742699289135402</v>
      </c>
      <c r="W1567" t="n">
        <v>0</v>
      </c>
      <c r="X1567" t="n">
        <v>0</v>
      </c>
      <c r="Y1567" t="n">
        <v>-21.42817949427903</v>
      </c>
      <c r="Z1567" t="n">
        <v>100.1739754279263</v>
      </c>
      <c r="AA1567" t="n">
        <v>2376.038858543652</v>
      </c>
      <c r="AB1567" t="b">
        <v>0</v>
      </c>
      <c r="AC1567" t="b">
        <v>1</v>
      </c>
      <c r="AD1567" t="n">
        <v>89.17922039080683</v>
      </c>
      <c r="AE1567" t="n">
        <v>-0</v>
      </c>
      <c r="AF1567" t="n">
        <v>0</v>
      </c>
      <c r="AG1567" t="n">
        <v>0.1805504526832656</v>
      </c>
      <c r="AH1567" t="b">
        <v>0</v>
      </c>
      <c r="AI1567" t="b">
        <v>0</v>
      </c>
      <c r="AJ1567" t="n">
        <v>2376.038858543652</v>
      </c>
      <c r="AK1567" t="n">
        <v>0</v>
      </c>
      <c r="AL1567" t="n">
        <v>42.14637610846201</v>
      </c>
      <c r="AM1567" t="n">
        <v>0</v>
      </c>
      <c r="AN1567" t="n">
        <v>42.14903281820568</v>
      </c>
      <c r="AO1567" t="n">
        <v>0</v>
      </c>
      <c r="AP1567" t="n">
        <v>1</v>
      </c>
      <c r="AQ1567" t="n">
        <v>0</v>
      </c>
      <c r="AR1567" t="n">
        <v>0</v>
      </c>
      <c r="AS1567" t="n">
        <v>0</v>
      </c>
      <c r="AT1567" t="n">
        <v>8.204826611442199</v>
      </c>
      <c r="AU1567" t="n">
        <v>2.579458195894849</v>
      </c>
      <c r="AV1567" t="n">
        <v>8.204826611442199</v>
      </c>
    </row>
    <row r="1568" spans="1:48">
      <c r="A1568" t="n">
        <v>1565</v>
      </c>
      <c r="B1568" t="n">
        <v>0</v>
      </c>
      <c r="C1568" t="n">
        <v>0</v>
      </c>
      <c r="D1568" t="n">
        <v>0</v>
      </c>
      <c r="E1568" t="n">
        <v>110.2</v>
      </c>
      <c r="F1568" t="n">
        <v>0.4657180527956939</v>
      </c>
      <c r="G1568" t="n">
        <v>907.8384915360967</v>
      </c>
      <c r="H1568" t="n">
        <v>3580.515010618366</v>
      </c>
      <c r="I1568" t="n">
        <v>40.59239263235452</v>
      </c>
      <c r="J1568" t="n">
        <v>40.59239263235452</v>
      </c>
      <c r="K1568" t="n">
        <v>426.9799088449014</v>
      </c>
      <c r="L1568" t="n">
        <v>5</v>
      </c>
      <c r="M1568" t="n">
        <v>108.2606259748736</v>
      </c>
      <c r="N1568" t="n">
        <v>2413.267117156779</v>
      </c>
      <c r="O1568" t="b">
        <v>0</v>
      </c>
      <c r="P1568" t="n">
        <v>40.59239263235452</v>
      </c>
      <c r="Q1568" t="n">
        <v>0</v>
      </c>
      <c r="R1568" t="n">
        <v>0.9541374360720367</v>
      </c>
      <c r="S1568" t="n">
        <v>49.65121379449148</v>
      </c>
      <c r="T1568" t="n">
        <v>168.3447982168574</v>
      </c>
      <c r="U1568" t="n">
        <v>42.5435488617489</v>
      </c>
      <c r="V1568" t="n">
        <v>7.720724070160685</v>
      </c>
      <c r="W1568" t="n">
        <v>0</v>
      </c>
      <c r="X1568" t="n">
        <v>0</v>
      </c>
      <c r="Y1568" t="n">
        <v>-21.42817949427903</v>
      </c>
      <c r="Z1568" t="n">
        <v>100.3431586908858</v>
      </c>
      <c r="AA1568" t="n">
        <v>2413.267117156779</v>
      </c>
      <c r="AB1568" t="b">
        <v>0</v>
      </c>
      <c r="AC1568" t="b">
        <v>1</v>
      </c>
      <c r="AD1568" t="n">
        <v>89.17178005070465</v>
      </c>
      <c r="AE1568" t="n">
        <v>-0</v>
      </c>
      <c r="AF1568" t="n">
        <v>0</v>
      </c>
      <c r="AG1568" t="n">
        <v>0.204441394436206</v>
      </c>
      <c r="AH1568" t="b">
        <v>0</v>
      </c>
      <c r="AI1568" t="b">
        <v>0</v>
      </c>
      <c r="AJ1568" t="n">
        <v>2413.267117156779</v>
      </c>
      <c r="AK1568" t="n">
        <v>0</v>
      </c>
      <c r="AL1568" t="n">
        <v>42.5435488617489</v>
      </c>
      <c r="AM1568" t="n">
        <v>0</v>
      </c>
      <c r="AN1568" t="n">
        <v>42.54620557149258</v>
      </c>
      <c r="AO1568" t="n">
        <v>0</v>
      </c>
      <c r="AP1568" t="n">
        <v>1</v>
      </c>
      <c r="AQ1568" t="n">
        <v>0</v>
      </c>
      <c r="AR1568" t="n">
        <v>0</v>
      </c>
      <c r="AS1568" t="n">
        <v>0</v>
      </c>
      <c r="AT1568" t="n">
        <v>8.263379077984187</v>
      </c>
      <c r="AU1568" t="n">
        <v>2.597866097348971</v>
      </c>
      <c r="AV1568" t="n">
        <v>8.263379077984187</v>
      </c>
    </row>
    <row r="1569" spans="1:48">
      <c r="A1569" t="n">
        <v>1566</v>
      </c>
      <c r="B1569" t="n">
        <v>0</v>
      </c>
      <c r="C1569" t="n">
        <v>0</v>
      </c>
      <c r="D1569" t="n">
        <v>0</v>
      </c>
      <c r="E1569" t="n">
        <v>111.9</v>
      </c>
      <c r="F1569" t="n">
        <v>0.4930376446529721</v>
      </c>
      <c r="G1569" t="n">
        <v>921.8432595543487</v>
      </c>
      <c r="H1569" t="n">
        <v>3635.749815682351</v>
      </c>
      <c r="I1569" t="n">
        <v>43.02385327390598</v>
      </c>
      <c r="J1569" t="n">
        <v>43.02385327390598</v>
      </c>
      <c r="K1569" t="n">
        <v>445.6804678083471</v>
      </c>
      <c r="L1569" t="n">
        <v>5</v>
      </c>
      <c r="M1569" t="n">
        <v>113.00214701023</v>
      </c>
      <c r="N1569" t="n">
        <v>2450.495375769905</v>
      </c>
      <c r="O1569" t="b">
        <v>0</v>
      </c>
      <c r="P1569" t="n">
        <v>43.02385327390598</v>
      </c>
      <c r="Q1569" t="n">
        <v>0</v>
      </c>
      <c r="R1569" t="n">
        <v>0.9546199018899266</v>
      </c>
      <c r="S1569" t="n">
        <v>49.71489082600134</v>
      </c>
      <c r="T1569" t="n">
        <v>175.6290346485979</v>
      </c>
      <c r="U1569" t="n">
        <v>45.06909314244203</v>
      </c>
      <c r="V1569" t="n">
        <v>7.970062823330807</v>
      </c>
      <c r="W1569" t="n">
        <v>0</v>
      </c>
      <c r="X1569" t="n">
        <v>0</v>
      </c>
      <c r="Y1569" t="n">
        <v>-21.42817949427903</v>
      </c>
      <c r="Z1569" t="n">
        <v>100.5879812431878</v>
      </c>
      <c r="AA1569" t="n">
        <v>2450.495375769905</v>
      </c>
      <c r="AB1569" t="b">
        <v>0</v>
      </c>
      <c r="AC1569" t="b">
        <v>1</v>
      </c>
      <c r="AD1569" t="n">
        <v>89.16433971060248</v>
      </c>
      <c r="AE1569" t="n">
        <v>-0</v>
      </c>
      <c r="AF1569" t="n">
        <v>0</v>
      </c>
      <c r="AG1569" t="n">
        <v>0.2302232746195009</v>
      </c>
      <c r="AH1569" t="b">
        <v>0</v>
      </c>
      <c r="AI1569" t="b">
        <v>0</v>
      </c>
      <c r="AJ1569" t="n">
        <v>2450.495375769905</v>
      </c>
      <c r="AK1569" t="n">
        <v>0</v>
      </c>
      <c r="AL1569" t="n">
        <v>45.06909314244203</v>
      </c>
      <c r="AM1569" t="n">
        <v>0</v>
      </c>
      <c r="AN1569" t="n">
        <v>45.07190842742127</v>
      </c>
      <c r="AO1569" t="n">
        <v>0</v>
      </c>
      <c r="AP1569" t="n">
        <v>1</v>
      </c>
      <c r="AQ1569" t="n">
        <v>0</v>
      </c>
      <c r="AR1569" t="n">
        <v>0</v>
      </c>
      <c r="AS1569" t="n">
        <v>0</v>
      </c>
      <c r="AT1569" t="n">
        <v>8.719651917699498</v>
      </c>
      <c r="AU1569" t="n">
        <v>2.741310532155985</v>
      </c>
      <c r="AV1569" t="n">
        <v>8.719651917699498</v>
      </c>
    </row>
    <row r="1570" spans="1:48">
      <c r="A1570" t="n">
        <v>1567</v>
      </c>
      <c r="B1570" t="n">
        <v>0</v>
      </c>
      <c r="C1570" t="n">
        <v>0</v>
      </c>
      <c r="D1570" t="n">
        <v>0</v>
      </c>
      <c r="E1570" t="n">
        <v>113.7</v>
      </c>
      <c r="F1570" t="n">
        <v>0.4787980352590928</v>
      </c>
      <c r="G1570" t="n">
        <v>936.6718374560272</v>
      </c>
      <c r="H1570" t="n">
        <v>3694.233726926571</v>
      </c>
      <c r="I1570" t="n">
        <v>43.34704244565016</v>
      </c>
      <c r="J1570" t="n">
        <v>43.34704244565016</v>
      </c>
      <c r="K1570" t="n">
        <v>441.9197288375801</v>
      </c>
      <c r="L1570" t="n">
        <v>5</v>
      </c>
      <c r="M1570" t="n">
        <v>112.0486127884331</v>
      </c>
      <c r="N1570" t="n">
        <v>2489.913531948509</v>
      </c>
      <c r="O1570" t="b">
        <v>0</v>
      </c>
      <c r="P1570" t="n">
        <v>43.34704244565016</v>
      </c>
      <c r="Q1570" t="n">
        <v>0</v>
      </c>
      <c r="R1570" t="n">
        <v>0.9544412703260691</v>
      </c>
      <c r="S1570" t="n">
        <v>49.78167207891633</v>
      </c>
      <c r="T1570" t="n">
        <v>174.1796355547297</v>
      </c>
      <c r="U1570" t="n">
        <v>45.41614428600867</v>
      </c>
      <c r="V1570" t="n">
        <v>7.935402930941734</v>
      </c>
      <c r="W1570" t="n">
        <v>0</v>
      </c>
      <c r="X1570" t="n">
        <v>0</v>
      </c>
      <c r="Y1570" t="n">
        <v>-21.42817949427903</v>
      </c>
      <c r="Z1570" t="n">
        <v>100.8607093843098</v>
      </c>
      <c r="AA1570" t="n">
        <v>2489.913531948509</v>
      </c>
      <c r="AB1570" t="b">
        <v>0</v>
      </c>
      <c r="AC1570" t="b">
        <v>1</v>
      </c>
      <c r="AD1570" t="n">
        <v>89.1568993705003</v>
      </c>
      <c r="AE1570" t="n">
        <v>-0</v>
      </c>
      <c r="AF1570" t="n">
        <v>0</v>
      </c>
      <c r="AG1570" t="n">
        <v>0.2459027607308472</v>
      </c>
      <c r="AH1570" t="b">
        <v>0</v>
      </c>
      <c r="AI1570" t="b">
        <v>0</v>
      </c>
      <c r="AJ1570" t="n">
        <v>2489.913531948509</v>
      </c>
      <c r="AK1570" t="n">
        <v>0</v>
      </c>
      <c r="AL1570" t="n">
        <v>45.41614428600867</v>
      </c>
      <c r="AM1570" t="n">
        <v>0</v>
      </c>
      <c r="AN1570" t="n">
        <v>45.41880099575235</v>
      </c>
      <c r="AO1570" t="n">
        <v>0</v>
      </c>
      <c r="AP1570" t="n">
        <v>1</v>
      </c>
      <c r="AQ1570" t="n">
        <v>0</v>
      </c>
      <c r="AR1570" t="n">
        <v>0</v>
      </c>
      <c r="AS1570" t="n">
        <v>0</v>
      </c>
      <c r="AT1570" t="n">
        <v>8.767809165055322</v>
      </c>
      <c r="AU1570" t="n">
        <v>2.756450353174321</v>
      </c>
      <c r="AV1570" t="n">
        <v>8.767809165055322</v>
      </c>
    </row>
    <row r="1571" spans="1:48">
      <c r="A1571" t="n">
        <v>1568</v>
      </c>
      <c r="B1571" t="n">
        <v>0</v>
      </c>
      <c r="C1571" t="n">
        <v>0</v>
      </c>
      <c r="D1571" t="n">
        <v>0</v>
      </c>
      <c r="E1571" t="n">
        <v>115.3</v>
      </c>
      <c r="F1571" t="n">
        <v>0.4251035476439906</v>
      </c>
      <c r="G1571" t="n">
        <v>949.8527955908525</v>
      </c>
      <c r="H1571" t="n">
        <v>3746.219425810322</v>
      </c>
      <c r="I1571" t="n">
        <v>41.39598676008665</v>
      </c>
      <c r="J1571" t="n">
        <v>41.39598676008665</v>
      </c>
      <c r="K1571" t="n">
        <v>416.1724394106459</v>
      </c>
      <c r="L1571" t="n">
        <v>5</v>
      </c>
      <c r="M1571" t="n">
        <v>105.5203953880948</v>
      </c>
      <c r="N1571" t="n">
        <v>2524.951892996157</v>
      </c>
      <c r="O1571" t="b">
        <v>0</v>
      </c>
      <c r="P1571" t="n">
        <v>41.39598676008665</v>
      </c>
      <c r="Q1571" t="n">
        <v>0</v>
      </c>
      <c r="R1571" t="n">
        <v>0.9535841309027451</v>
      </c>
      <c r="S1571" t="n">
        <v>49.84921983175749</v>
      </c>
      <c r="T1571" t="n">
        <v>164.1789592099155</v>
      </c>
      <c r="U1571" t="n">
        <v>43.41094342761099</v>
      </c>
      <c r="V1571" t="n">
        <v>7.62050907921099</v>
      </c>
      <c r="W1571" t="n">
        <v>0</v>
      </c>
      <c r="X1571" t="n">
        <v>0</v>
      </c>
      <c r="Y1571" t="n">
        <v>-21.42817949427903</v>
      </c>
      <c r="Z1571" t="n">
        <v>101.1099316046479</v>
      </c>
      <c r="AA1571" t="n">
        <v>2524.951892996157</v>
      </c>
      <c r="AB1571" t="b">
        <v>0</v>
      </c>
      <c r="AC1571" t="b">
        <v>1</v>
      </c>
      <c r="AD1571" t="n">
        <v>89.14945903039812</v>
      </c>
      <c r="AE1571" t="n">
        <v>-0</v>
      </c>
      <c r="AF1571" t="n">
        <v>0</v>
      </c>
      <c r="AG1571" t="n">
        <v>0.2683113776302683</v>
      </c>
      <c r="AH1571" t="b">
        <v>0</v>
      </c>
      <c r="AI1571" t="b">
        <v>0</v>
      </c>
      <c r="AJ1571" t="n">
        <v>2524.951892996157</v>
      </c>
      <c r="AK1571" t="n">
        <v>0</v>
      </c>
      <c r="AL1571" t="n">
        <v>43.41094342761099</v>
      </c>
      <c r="AM1571" t="n">
        <v>0</v>
      </c>
      <c r="AN1571" t="n">
        <v>43.4131519899498</v>
      </c>
      <c r="AO1571" t="n">
        <v>0</v>
      </c>
      <c r="AP1571" t="n">
        <v>1</v>
      </c>
      <c r="AQ1571" t="n">
        <v>0</v>
      </c>
      <c r="AR1571" t="n">
        <v>0</v>
      </c>
      <c r="AS1571" t="n">
        <v>0</v>
      </c>
      <c r="AT1571" t="n">
        <v>8.383667826967896</v>
      </c>
      <c r="AU1571" t="n">
        <v>2.635682837925458</v>
      </c>
      <c r="AV1571" t="n">
        <v>8.383667826967896</v>
      </c>
    </row>
    <row r="1572" spans="1:48">
      <c r="A1572" t="n">
        <v>1569</v>
      </c>
      <c r="B1572" t="n">
        <v>0</v>
      </c>
      <c r="C1572" t="n">
        <v>0</v>
      </c>
      <c r="D1572" t="n">
        <v>0</v>
      </c>
      <c r="E1572" t="n">
        <v>116.8</v>
      </c>
      <c r="F1572" t="n">
        <v>0.4041211074982627</v>
      </c>
      <c r="G1572" t="n">
        <v>962.2099438422513</v>
      </c>
      <c r="H1572" t="n">
        <v>3794.956018513839</v>
      </c>
      <c r="I1572" t="n">
        <v>41.12547055898253</v>
      </c>
      <c r="J1572" t="n">
        <v>41.12547055898253</v>
      </c>
      <c r="K1572" t="n">
        <v>408.1430649306624</v>
      </c>
      <c r="L1572" t="n">
        <v>5</v>
      </c>
      <c r="M1572" t="n">
        <v>103.4845499317095</v>
      </c>
      <c r="N1572" t="n">
        <v>2557.800356478328</v>
      </c>
      <c r="O1572" t="b">
        <v>0</v>
      </c>
      <c r="P1572" t="n">
        <v>41.12547055898253</v>
      </c>
      <c r="Q1572" t="n">
        <v>0</v>
      </c>
      <c r="R1572" t="n">
        <v>0.953253705183811</v>
      </c>
      <c r="S1572" t="n">
        <v>49.91494089101682</v>
      </c>
      <c r="T1572" t="n">
        <v>161.0672028606931</v>
      </c>
      <c r="U1572" t="n">
        <v>43.14220897893339</v>
      </c>
      <c r="V1572" t="n">
        <v>7.529294950144873</v>
      </c>
      <c r="W1572" t="n">
        <v>0</v>
      </c>
      <c r="X1572" t="n">
        <v>0</v>
      </c>
      <c r="Y1572" t="n">
        <v>-21.42817949427903</v>
      </c>
      <c r="Z1572" t="n">
        <v>101.3991315612562</v>
      </c>
      <c r="AA1572" t="n">
        <v>2557.800356478328</v>
      </c>
      <c r="AB1572" t="b">
        <v>0</v>
      </c>
      <c r="AC1572" t="b">
        <v>1</v>
      </c>
      <c r="AD1572" t="n">
        <v>89.14201869029594</v>
      </c>
      <c r="AE1572" t="n">
        <v>-0</v>
      </c>
      <c r="AF1572" t="n">
        <v>0</v>
      </c>
      <c r="AG1572" t="n">
        <v>0.2876045509865571</v>
      </c>
      <c r="AH1572" t="b">
        <v>0</v>
      </c>
      <c r="AI1572" t="b">
        <v>0</v>
      </c>
      <c r="AJ1572" t="n">
        <v>2557.800356478328</v>
      </c>
      <c r="AK1572" t="n">
        <v>0</v>
      </c>
      <c r="AL1572" t="n">
        <v>43.14220897893339</v>
      </c>
      <c r="AM1572" t="n">
        <v>0</v>
      </c>
      <c r="AN1572" t="n">
        <v>43.14414175825383</v>
      </c>
      <c r="AO1572" t="n">
        <v>0</v>
      </c>
      <c r="AP1572" t="n">
        <v>1</v>
      </c>
      <c r="AQ1572" t="n">
        <v>0</v>
      </c>
      <c r="AR1572" t="n">
        <v>0</v>
      </c>
      <c r="AS1572" t="n">
        <v>0</v>
      </c>
      <c r="AT1572" t="n">
        <v>8.324474893443846</v>
      </c>
      <c r="AU1572" t="n">
        <v>2.61707358452518</v>
      </c>
      <c r="AV1572" t="n">
        <v>8.324474893443846</v>
      </c>
    </row>
    <row r="1573" spans="1:48">
      <c r="A1573" t="n">
        <v>1570</v>
      </c>
      <c r="B1573" t="n">
        <v>0</v>
      </c>
      <c r="C1573" t="n">
        <v>0</v>
      </c>
      <c r="D1573" t="n">
        <v>0</v>
      </c>
      <c r="E1573" t="n">
        <v>118.2</v>
      </c>
      <c r="F1573" t="n">
        <v>0.3750786890296354</v>
      </c>
      <c r="G1573" t="n">
        <v>973.7432822102235</v>
      </c>
      <c r="H1573" t="n">
        <v>3840.443505037121</v>
      </c>
      <c r="I1573" t="n">
        <v>40.33038930842591</v>
      </c>
      <c r="J1573" t="n">
        <v>40.33038930842591</v>
      </c>
      <c r="K1573" t="n">
        <v>395.5116876813993</v>
      </c>
      <c r="L1573" t="n">
        <v>5</v>
      </c>
      <c r="M1573" t="n">
        <v>100.2818680733771</v>
      </c>
      <c r="N1573" t="n">
        <v>2588.45892239502</v>
      </c>
      <c r="O1573" t="b">
        <v>0</v>
      </c>
      <c r="P1573" t="n">
        <v>40.33038930842591</v>
      </c>
      <c r="Q1573" t="n">
        <v>0</v>
      </c>
      <c r="R1573" t="n">
        <v>0.9527485375574762</v>
      </c>
      <c r="S1573" t="n">
        <v>49.9806972719112</v>
      </c>
      <c r="T1573" t="n">
        <v>156.1651879235374</v>
      </c>
      <c r="U1573" t="n">
        <v>42.33057067903702</v>
      </c>
      <c r="V1573" t="n">
        <v>7.379033511998699</v>
      </c>
      <c r="W1573" t="n">
        <v>0</v>
      </c>
      <c r="X1573" t="n">
        <v>0</v>
      </c>
      <c r="Y1573" t="n">
        <v>-21.42817949427903</v>
      </c>
      <c r="Z1573" t="n">
        <v>101.6883315178645</v>
      </c>
      <c r="AA1573" t="n">
        <v>2588.45892239502</v>
      </c>
      <c r="AB1573" t="b">
        <v>0</v>
      </c>
      <c r="AC1573" t="b">
        <v>1</v>
      </c>
      <c r="AD1573" t="n">
        <v>89.13457835019376</v>
      </c>
      <c r="AE1573" t="n">
        <v>-0</v>
      </c>
      <c r="AF1573" t="n">
        <v>0</v>
      </c>
      <c r="AG1573" t="n">
        <v>0.2939451256773977</v>
      </c>
      <c r="AH1573" t="b">
        <v>0</v>
      </c>
      <c r="AI1573" t="b">
        <v>0</v>
      </c>
      <c r="AJ1573" t="n">
        <v>2588.45892239502</v>
      </c>
      <c r="AK1573" t="n">
        <v>0</v>
      </c>
      <c r="AL1573" t="n">
        <v>42.33057067903702</v>
      </c>
      <c r="AM1573" t="n">
        <v>0</v>
      </c>
      <c r="AN1573" t="n">
        <v>42.33224606087365</v>
      </c>
      <c r="AO1573" t="n">
        <v>0</v>
      </c>
      <c r="AP1573" t="n">
        <v>1</v>
      </c>
      <c r="AQ1573" t="n">
        <v>0</v>
      </c>
      <c r="AR1573" t="n">
        <v>0</v>
      </c>
      <c r="AS1573" t="n">
        <v>0</v>
      </c>
      <c r="AT1573" t="n">
        <v>8.168321678761126</v>
      </c>
      <c r="AU1573" t="n">
        <v>2.567981664792599</v>
      </c>
      <c r="AV1573" t="n">
        <v>8.168321678761126</v>
      </c>
    </row>
    <row r="1574" spans="1:48">
      <c r="A1574" t="n">
        <v>1571</v>
      </c>
      <c r="B1574" t="n">
        <v>0</v>
      </c>
      <c r="C1574" t="n">
        <v>0</v>
      </c>
      <c r="D1574" t="n">
        <v>0</v>
      </c>
      <c r="E1574" t="n">
        <v>119.5</v>
      </c>
      <c r="F1574" t="n">
        <v>0.3455641363832065</v>
      </c>
      <c r="G1574" t="n">
        <v>984.4528106947691</v>
      </c>
      <c r="H1574" t="n">
        <v>3882.68188538017</v>
      </c>
      <c r="I1574" t="n">
        <v>39.42457108672902</v>
      </c>
      <c r="J1574" t="n">
        <v>39.42457108672902</v>
      </c>
      <c r="K1574" t="n">
        <v>382.4225173354415</v>
      </c>
      <c r="L1574" t="n">
        <v>5</v>
      </c>
      <c r="M1574" t="n">
        <v>96.96311291466569</v>
      </c>
      <c r="N1574" t="n">
        <v>2616.927590746235</v>
      </c>
      <c r="O1574" t="b">
        <v>0</v>
      </c>
      <c r="P1574" t="n">
        <v>39.42457108672902</v>
      </c>
      <c r="Q1574" t="n">
        <v>0</v>
      </c>
      <c r="R1574" t="n">
        <v>0.9521973748060377</v>
      </c>
      <c r="S1574" t="n">
        <v>50.04587924420901</v>
      </c>
      <c r="T1574" t="n">
        <v>151.0844170964413</v>
      </c>
      <c r="U1574" t="n">
        <v>41.40378048696027</v>
      </c>
      <c r="V1574" t="n">
        <v>7.222231763109477</v>
      </c>
      <c r="W1574" t="n">
        <v>0</v>
      </c>
      <c r="X1574" t="n">
        <v>0</v>
      </c>
      <c r="Y1574" t="n">
        <v>-21.42817949427903</v>
      </c>
      <c r="Z1574" t="n">
        <v>101.9546099289515</v>
      </c>
      <c r="AA1574" t="n">
        <v>2616.927590746235</v>
      </c>
      <c r="AB1574" t="b">
        <v>0</v>
      </c>
      <c r="AC1574" t="b">
        <v>1</v>
      </c>
      <c r="AD1574" t="n">
        <v>89.12713801009158</v>
      </c>
      <c r="AE1574" t="n">
        <v>-0</v>
      </c>
      <c r="AF1574" t="n">
        <v>0</v>
      </c>
      <c r="AG1574" t="n">
        <v>0.2900561104528879</v>
      </c>
      <c r="AH1574" t="b">
        <v>0</v>
      </c>
      <c r="AI1574" t="b">
        <v>0</v>
      </c>
      <c r="AJ1574" t="n">
        <v>2616.927590746235</v>
      </c>
      <c r="AK1574" t="n">
        <v>0</v>
      </c>
      <c r="AL1574" t="n">
        <v>41.40378048696027</v>
      </c>
      <c r="AM1574" t="n">
        <v>0</v>
      </c>
      <c r="AN1574" t="n">
        <v>41.40521685684764</v>
      </c>
      <c r="AO1574" t="n">
        <v>0</v>
      </c>
      <c r="AP1574" t="n">
        <v>1</v>
      </c>
      <c r="AQ1574" t="n">
        <v>0</v>
      </c>
      <c r="AR1574" t="n">
        <v>0</v>
      </c>
      <c r="AS1574" t="n">
        <v>0</v>
      </c>
      <c r="AT1574" t="n">
        <v>7.994039001422895</v>
      </c>
      <c r="AU1574" t="n">
        <v>2.51319014977927</v>
      </c>
      <c r="AV1574" t="n">
        <v>7.994039001422895</v>
      </c>
    </row>
    <row r="1575" spans="1:48">
      <c r="A1575" t="n">
        <v>1572</v>
      </c>
      <c r="B1575" t="n">
        <v>0</v>
      </c>
      <c r="C1575" t="n">
        <v>0</v>
      </c>
      <c r="D1575" t="n">
        <v>0</v>
      </c>
      <c r="E1575" t="n">
        <v>120.7</v>
      </c>
      <c r="F1575" t="n">
        <v>0.3259980987708637</v>
      </c>
      <c r="G1575" t="n">
        <v>994.3385292958882</v>
      </c>
      <c r="H1575" t="n">
        <v>3921.671159542983</v>
      </c>
      <c r="I1575" t="n">
        <v>39.00286106622158</v>
      </c>
      <c r="J1575" t="n">
        <v>39.00286106622158</v>
      </c>
      <c r="K1575" t="n">
        <v>374.5705079623892</v>
      </c>
      <c r="L1575" t="n">
        <v>5</v>
      </c>
      <c r="M1575" t="n">
        <v>94.97223832717778</v>
      </c>
      <c r="N1575" t="n">
        <v>2643.206361531971</v>
      </c>
      <c r="O1575" t="b">
        <v>0</v>
      </c>
      <c r="P1575" t="n">
        <v>39.00286106622158</v>
      </c>
      <c r="Q1575" t="n">
        <v>0</v>
      </c>
      <c r="R1575" t="n">
        <v>0.9518313303760649</v>
      </c>
      <c r="S1575" t="n">
        <v>50.11034046903868</v>
      </c>
      <c r="T1575" t="n">
        <v>148.0392176362989</v>
      </c>
      <c r="U1575" t="n">
        <v>40.97665187256623</v>
      </c>
      <c r="V1575" t="n">
        <v>7.130852165708689</v>
      </c>
      <c r="W1575" t="n">
        <v>0</v>
      </c>
      <c r="X1575" t="n">
        <v>0</v>
      </c>
      <c r="Y1575" t="n">
        <v>-21.42817949427903</v>
      </c>
      <c r="Z1575" t="n">
        <v>102.2208883400385</v>
      </c>
      <c r="AA1575" t="n">
        <v>2643.206361531971</v>
      </c>
      <c r="AB1575" t="b">
        <v>0</v>
      </c>
      <c r="AC1575" t="b">
        <v>1</v>
      </c>
      <c r="AD1575" t="n">
        <v>89.11969766998941</v>
      </c>
      <c r="AE1575" t="n">
        <v>-0</v>
      </c>
      <c r="AF1575" t="n">
        <v>0</v>
      </c>
      <c r="AG1575" t="n">
        <v>0.2815913842029876</v>
      </c>
      <c r="AH1575" t="b">
        <v>0</v>
      </c>
      <c r="AI1575" t="b">
        <v>0</v>
      </c>
      <c r="AJ1575" t="n">
        <v>2643.206361531971</v>
      </c>
      <c r="AK1575" t="n">
        <v>0</v>
      </c>
      <c r="AL1575" t="n">
        <v>40.97665187256623</v>
      </c>
      <c r="AM1575" t="n">
        <v>0</v>
      </c>
      <c r="AN1575" t="n">
        <v>40.9778676160389</v>
      </c>
      <c r="AO1575" t="n">
        <v>0</v>
      </c>
      <c r="AP1575" t="n">
        <v>1</v>
      </c>
      <c r="AQ1575" t="n">
        <v>0</v>
      </c>
      <c r="AR1575" t="n">
        <v>0</v>
      </c>
      <c r="AS1575" t="n">
        <v>0</v>
      </c>
      <c r="AT1575" t="n">
        <v>7.912398402878507</v>
      </c>
      <c r="AU1575" t="n">
        <v>2.487523731583497</v>
      </c>
      <c r="AV1575" t="n">
        <v>7.912398402878507</v>
      </c>
    </row>
    <row r="1576" spans="1:48">
      <c r="A1576" t="n">
        <v>1573</v>
      </c>
      <c r="B1576" t="n">
        <v>0</v>
      </c>
      <c r="C1576" t="n">
        <v>0</v>
      </c>
      <c r="D1576" t="n">
        <v>0</v>
      </c>
      <c r="E1576" t="n">
        <v>121.8</v>
      </c>
      <c r="F1576" t="n">
        <v>0.2671101351999816</v>
      </c>
      <c r="G1576" t="n">
        <v>1003.40043801358</v>
      </c>
      <c r="H1576" t="n">
        <v>3957.411327525561</v>
      </c>
      <c r="I1576" t="n">
        <v>36.24979596956514</v>
      </c>
      <c r="J1576" t="n">
        <v>36.24979596956514</v>
      </c>
      <c r="K1576" t="n">
        <v>344.9869461518537</v>
      </c>
      <c r="L1576" t="n">
        <v>5</v>
      </c>
      <c r="M1576" t="n">
        <v>87.47133523120021</v>
      </c>
      <c r="N1576" t="n">
        <v>2667.295234752229</v>
      </c>
      <c r="O1576" t="b">
        <v>0</v>
      </c>
      <c r="P1576" t="n">
        <v>36.24979596956514</v>
      </c>
      <c r="Q1576" t="n">
        <v>0</v>
      </c>
      <c r="R1576" t="n">
        <v>0.9504610479048613</v>
      </c>
      <c r="S1576" t="n">
        <v>50.17460050232501</v>
      </c>
      <c r="T1576" t="n">
        <v>136.543658903737</v>
      </c>
      <c r="U1576" t="n">
        <v>38.13917051042964</v>
      </c>
      <c r="V1576" t="n">
        <v>6.764229777327159</v>
      </c>
      <c r="W1576" t="n">
        <v>0</v>
      </c>
      <c r="X1576" t="n">
        <v>0</v>
      </c>
      <c r="Y1576" t="n">
        <v>-21.42817949427903</v>
      </c>
      <c r="Z1576" t="n">
        <v>102.4871667511256</v>
      </c>
      <c r="AA1576" t="n">
        <v>2667.295234752229</v>
      </c>
      <c r="AB1576" t="b">
        <v>0</v>
      </c>
      <c r="AC1576" t="b">
        <v>1</v>
      </c>
      <c r="AD1576" t="n">
        <v>89.11225732988723</v>
      </c>
      <c r="AE1576" t="n">
        <v>-0</v>
      </c>
      <c r="AF1576" t="n">
        <v>0</v>
      </c>
      <c r="AG1576" t="n">
        <v>0.2484380894258962</v>
      </c>
      <c r="AH1576" t="b">
        <v>0</v>
      </c>
      <c r="AI1576" t="b">
        <v>0</v>
      </c>
      <c r="AJ1576" t="n">
        <v>2667.295234752229</v>
      </c>
      <c r="AK1576" t="n">
        <v>0</v>
      </c>
      <c r="AL1576" t="n">
        <v>38.13917051042964</v>
      </c>
      <c r="AM1576" t="n">
        <v>0</v>
      </c>
      <c r="AN1576" t="n">
        <v>38.14000015767658</v>
      </c>
      <c r="AO1576" t="n">
        <v>0</v>
      </c>
      <c r="AP1576" t="n">
        <v>1</v>
      </c>
      <c r="AQ1576" t="n">
        <v>0</v>
      </c>
      <c r="AR1576" t="n">
        <v>0</v>
      </c>
      <c r="AS1576" t="n">
        <v>0</v>
      </c>
      <c r="AT1576" t="n">
        <v>7.400405881852255</v>
      </c>
      <c r="AU1576" t="n">
        <v>2.326561974907704</v>
      </c>
      <c r="AV1576" t="n">
        <v>7.400405881852255</v>
      </c>
    </row>
    <row r="1577" spans="1:48">
      <c r="A1577" t="n">
        <v>1574</v>
      </c>
      <c r="B1577" t="n">
        <v>0</v>
      </c>
      <c r="C1577" t="n">
        <v>0</v>
      </c>
      <c r="D1577" t="n">
        <v>0</v>
      </c>
      <c r="E1577" t="n">
        <v>122.6</v>
      </c>
      <c r="F1577" t="n">
        <v>0.1888946937625136</v>
      </c>
      <c r="G1577" t="n">
        <v>1009.990917080993</v>
      </c>
      <c r="H1577" t="n">
        <v>3983.404176967437</v>
      </c>
      <c r="I1577" t="n">
        <v>32.1656795473154</v>
      </c>
      <c r="J1577" t="n">
        <v>32.1656795473154</v>
      </c>
      <c r="K1577" t="n">
        <v>304.1211645344685</v>
      </c>
      <c r="L1577" t="n">
        <v>5</v>
      </c>
      <c r="M1577" t="n">
        <v>77.10982873592</v>
      </c>
      <c r="N1577" t="n">
        <v>2684.814415276053</v>
      </c>
      <c r="O1577" t="b">
        <v>0</v>
      </c>
      <c r="P1577" t="n">
        <v>32.1656795473154</v>
      </c>
      <c r="Q1577" t="n">
        <v>0</v>
      </c>
      <c r="R1577" t="n">
        <v>0.9481771813319099</v>
      </c>
      <c r="S1577" t="n">
        <v>50.2360236701214</v>
      </c>
      <c r="T1577" t="n">
        <v>120.6591725063399</v>
      </c>
      <c r="U1577" t="n">
        <v>33.92370137207065</v>
      </c>
      <c r="V1577" t="n">
        <v>6.252898417437848</v>
      </c>
      <c r="W1577" t="n">
        <v>0</v>
      </c>
      <c r="X1577" t="n">
        <v>0</v>
      </c>
      <c r="Y1577" t="n">
        <v>-21.42817949427903</v>
      </c>
      <c r="Z1577" t="n">
        <v>102.7633316027808</v>
      </c>
      <c r="AA1577" t="n">
        <v>2684.814415276053</v>
      </c>
      <c r="AB1577" t="b">
        <v>0</v>
      </c>
      <c r="AC1577" t="b">
        <v>1</v>
      </c>
      <c r="AD1577" t="n">
        <v>89.10481698978505</v>
      </c>
      <c r="AE1577" t="n">
        <v>-0</v>
      </c>
      <c r="AF1577" t="n">
        <v>0</v>
      </c>
      <c r="AG1577" t="n">
        <v>0.219957607844797</v>
      </c>
      <c r="AH1577" t="b">
        <v>0</v>
      </c>
      <c r="AI1577" t="b">
        <v>0</v>
      </c>
      <c r="AJ1577" t="n">
        <v>2684.814415276053</v>
      </c>
      <c r="AK1577" t="n">
        <v>0</v>
      </c>
      <c r="AL1577" t="n">
        <v>33.92370137207065</v>
      </c>
      <c r="AM1577" t="n">
        <v>0</v>
      </c>
      <c r="AN1577" t="n">
        <v>33.92415181766733</v>
      </c>
      <c r="AO1577" t="n">
        <v>0</v>
      </c>
      <c r="AP1577" t="n">
        <v>1</v>
      </c>
      <c r="AQ1577" t="n">
        <v>0</v>
      </c>
      <c r="AR1577" t="n">
        <v>0</v>
      </c>
      <c r="AS1577" t="n">
        <v>0</v>
      </c>
      <c r="AT1577" t="n">
        <v>6.651867671273675</v>
      </c>
      <c r="AU1577" t="n">
        <v>2.091234269197907</v>
      </c>
      <c r="AV1577" t="n">
        <v>6.651867671273675</v>
      </c>
    </row>
    <row r="1578" spans="1:48">
      <c r="A1578" t="n">
        <v>1575</v>
      </c>
      <c r="B1578" t="n">
        <v>0</v>
      </c>
      <c r="C1578" t="n">
        <v>0</v>
      </c>
      <c r="D1578" t="n">
        <v>0</v>
      </c>
      <c r="E1578" t="n">
        <v>123.2</v>
      </c>
      <c r="F1578" t="n">
        <v>0.1439777564166498</v>
      </c>
      <c r="G1578" t="n">
        <v>1014.933776381553</v>
      </c>
      <c r="H1578" t="n">
        <v>4002.898814048844</v>
      </c>
      <c r="I1578" t="n">
        <v>29.8658250567633</v>
      </c>
      <c r="J1578" t="n">
        <v>29.8658250567633</v>
      </c>
      <c r="K1578" t="n">
        <v>281.0012119755123</v>
      </c>
      <c r="L1578" t="n">
        <v>5</v>
      </c>
      <c r="M1578" t="n">
        <v>71.24777179906498</v>
      </c>
      <c r="N1578" t="n">
        <v>2697.953800668921</v>
      </c>
      <c r="O1578" t="b">
        <v>0</v>
      </c>
      <c r="P1578" t="n">
        <v>29.8658250567633</v>
      </c>
      <c r="Q1578" t="n">
        <v>0</v>
      </c>
      <c r="R1578" t="n">
        <v>0.9465920108725535</v>
      </c>
      <c r="S1578" t="n">
        <v>50.29303925585131</v>
      </c>
      <c r="T1578" t="n">
        <v>111.6730957179331</v>
      </c>
      <c r="U1578" t="n">
        <v>31.55089490902575</v>
      </c>
      <c r="V1578" t="n">
        <v>5.964235481931667</v>
      </c>
      <c r="W1578" t="n">
        <v>0</v>
      </c>
      <c r="X1578" t="n">
        <v>0</v>
      </c>
      <c r="Y1578" t="n">
        <v>-21.42817949427903</v>
      </c>
      <c r="Z1578" t="n">
        <v>103.0058984017123</v>
      </c>
      <c r="AA1578" t="n">
        <v>2697.953800668921</v>
      </c>
      <c r="AB1578" t="b">
        <v>0</v>
      </c>
      <c r="AC1578" t="b">
        <v>1</v>
      </c>
      <c r="AD1578" t="n">
        <v>89.09737664968287</v>
      </c>
      <c r="AE1578" t="n">
        <v>-0</v>
      </c>
      <c r="AF1578" t="n">
        <v>0</v>
      </c>
      <c r="AG1578" t="n">
        <v>0.1975540128839871</v>
      </c>
      <c r="AH1578" t="b">
        <v>0</v>
      </c>
      <c r="AI1578" t="b">
        <v>0</v>
      </c>
      <c r="AJ1578" t="n">
        <v>2697.953800668921</v>
      </c>
      <c r="AK1578" t="n">
        <v>0</v>
      </c>
      <c r="AL1578" t="n">
        <v>31.55089490902575</v>
      </c>
      <c r="AM1578" t="n">
        <v>0</v>
      </c>
      <c r="AN1578" t="n">
        <v>31.55112472820773</v>
      </c>
      <c r="AO1578" t="n">
        <v>0</v>
      </c>
      <c r="AP1578" t="n">
        <v>1</v>
      </c>
      <c r="AQ1578" t="n">
        <v>0</v>
      </c>
      <c r="AR1578" t="n">
        <v>0</v>
      </c>
      <c r="AS1578" t="n">
        <v>0</v>
      </c>
      <c r="AT1578" t="n">
        <v>6.235453759699094</v>
      </c>
      <c r="AU1578" t="n">
        <v>1.96032080472594</v>
      </c>
      <c r="AV1578" t="n">
        <v>6.235453759699094</v>
      </c>
    </row>
    <row r="1579" spans="1:48">
      <c r="A1579" t="n">
        <v>1576</v>
      </c>
      <c r="B1579" t="n">
        <v>0</v>
      </c>
      <c r="C1579" t="n">
        <v>0</v>
      </c>
      <c r="D1579" t="n">
        <v>0</v>
      </c>
      <c r="E1579" t="n">
        <v>123.6</v>
      </c>
      <c r="F1579" t="n">
        <v>0.06852761390423012</v>
      </c>
      <c r="G1579" t="n">
        <v>1018.229015915259</v>
      </c>
      <c r="H1579" t="n">
        <v>4015.895238769781</v>
      </c>
      <c r="I1579" t="n">
        <v>25.66447486430487</v>
      </c>
      <c r="J1579" t="n">
        <v>25.66447486430487</v>
      </c>
      <c r="K1579" t="n">
        <v>240.6901378374249</v>
      </c>
      <c r="L1579" t="n">
        <v>5</v>
      </c>
      <c r="M1579" t="n">
        <v>61.02691121638563</v>
      </c>
      <c r="N1579" t="n">
        <v>2706.713390930833</v>
      </c>
      <c r="O1579" t="b">
        <v>0</v>
      </c>
      <c r="P1579" t="n">
        <v>25.66447486430487</v>
      </c>
      <c r="Q1579" t="n">
        <v>0</v>
      </c>
      <c r="R1579" t="n">
        <v>0.9431543433430376</v>
      </c>
      <c r="S1579" t="n">
        <v>50.34759752349214</v>
      </c>
      <c r="T1579" t="n">
        <v>96.00165582484486</v>
      </c>
      <c r="U1579" t="n">
        <v>27.21132023135938</v>
      </c>
      <c r="V1579" t="n">
        <v>5.457277165519002</v>
      </c>
      <c r="W1579" t="n">
        <v>0</v>
      </c>
      <c r="X1579" t="n">
        <v>0</v>
      </c>
      <c r="Y1579" t="n">
        <v>-21.42817949427903</v>
      </c>
      <c r="Z1579" t="n">
        <v>103.2051936802384</v>
      </c>
      <c r="AA1579" t="n">
        <v>2706.713390930833</v>
      </c>
      <c r="AB1579" t="b">
        <v>0</v>
      </c>
      <c r="AC1579" t="b">
        <v>1</v>
      </c>
      <c r="AD1579" t="n">
        <v>89.08993630958069</v>
      </c>
      <c r="AE1579" t="n">
        <v>-0</v>
      </c>
      <c r="AF1579" t="n">
        <v>0</v>
      </c>
      <c r="AG1579" t="n">
        <v>0.1735748119571466</v>
      </c>
      <c r="AH1579" t="b">
        <v>0</v>
      </c>
      <c r="AI1579" t="b">
        <v>0</v>
      </c>
      <c r="AJ1579" t="n">
        <v>2706.713390930833</v>
      </c>
      <c r="AK1579" t="n">
        <v>0</v>
      </c>
      <c r="AL1579" t="n">
        <v>27.21132023135938</v>
      </c>
      <c r="AM1579" t="n">
        <v>0</v>
      </c>
      <c r="AN1579" t="n">
        <v>27.21137768615488</v>
      </c>
      <c r="AO1579" t="n">
        <v>0</v>
      </c>
      <c r="AP1579" t="n">
        <v>1</v>
      </c>
      <c r="AQ1579" t="n">
        <v>0</v>
      </c>
      <c r="AR1579" t="n">
        <v>0</v>
      </c>
      <c r="AS1579" t="n">
        <v>0</v>
      </c>
      <c r="AT1579" t="n">
        <v>5.480951450041864</v>
      </c>
      <c r="AU1579" t="n">
        <v>1.723118087516436</v>
      </c>
      <c r="AV1579" t="n">
        <v>5.480951450041864</v>
      </c>
    </row>
    <row r="1580" spans="1:48">
      <c r="A1580" t="n">
        <v>1577</v>
      </c>
      <c r="B1580" t="n">
        <v>0</v>
      </c>
      <c r="C1580" t="n">
        <v>0</v>
      </c>
      <c r="D1580" t="n">
        <v>0</v>
      </c>
      <c r="E1580" t="n">
        <v>123.7</v>
      </c>
      <c r="F1580" t="n">
        <v>-0.001421545366881105</v>
      </c>
      <c r="G1580" t="n">
        <v>1019.052825798686</v>
      </c>
      <c r="H1580" t="n">
        <v>4019.144344950017</v>
      </c>
      <c r="I1580" t="n">
        <v>21.62655060091514</v>
      </c>
      <c r="J1580" t="n">
        <v>21.62655060091514</v>
      </c>
      <c r="K1580" t="n">
        <v>202.6571543510507</v>
      </c>
      <c r="L1580" t="n">
        <v>5</v>
      </c>
      <c r="M1580" t="n">
        <v>51.38365982531712</v>
      </c>
      <c r="N1580" t="n">
        <v>2708.903288496311</v>
      </c>
      <c r="O1580" t="b">
        <v>0</v>
      </c>
      <c r="P1580" t="n">
        <v>21.62655060091514</v>
      </c>
      <c r="Q1580" t="n">
        <v>0</v>
      </c>
      <c r="R1580" t="n">
        <v>0.938719500432259</v>
      </c>
      <c r="S1580" t="n">
        <v>50.39749855217988</v>
      </c>
      <c r="T1580" t="n">
        <v>81.21370012950436</v>
      </c>
      <c r="U1580" t="n">
        <v>23.03835234162772</v>
      </c>
      <c r="V1580" t="n">
        <v>4.976816115680748</v>
      </c>
      <c r="W1580" t="n">
        <v>0</v>
      </c>
      <c r="X1580" t="n">
        <v>0</v>
      </c>
      <c r="Y1580" t="n">
        <v>-21.42817949427903</v>
      </c>
      <c r="Z1580" t="n">
        <v>103.3045512781851</v>
      </c>
      <c r="AA1580" t="n">
        <v>2708.903288496311</v>
      </c>
      <c r="AB1580" t="b">
        <v>0</v>
      </c>
      <c r="AC1580" t="b">
        <v>1</v>
      </c>
      <c r="AD1580" t="n">
        <v>89.08249596947852</v>
      </c>
      <c r="AE1580" t="n">
        <v>-0</v>
      </c>
      <c r="AF1580" t="n">
        <v>0</v>
      </c>
      <c r="AG1580" t="n">
        <v>0.1504718895943762</v>
      </c>
      <c r="AH1580" t="b">
        <v>0</v>
      </c>
      <c r="AI1580" t="b">
        <v>0</v>
      </c>
      <c r="AJ1580" t="n">
        <v>2708.903288496311</v>
      </c>
      <c r="AK1580" t="n">
        <v>0</v>
      </c>
      <c r="AL1580" t="n">
        <v>23.03835234162772</v>
      </c>
      <c r="AM1580" t="n">
        <v>0</v>
      </c>
      <c r="AN1580" t="n">
        <v>23.03835234162772</v>
      </c>
      <c r="AO1580" t="n">
        <v>0</v>
      </c>
      <c r="AP1580" t="n">
        <v>1</v>
      </c>
      <c r="AQ1580" t="n">
        <v>0</v>
      </c>
      <c r="AR1580" t="n">
        <v>0</v>
      </c>
      <c r="AS1580" t="n">
        <v>0</v>
      </c>
      <c r="AT1580" t="n">
        <v>4.762756910962803</v>
      </c>
      <c r="AU1580" t="n">
        <v>1.497329916991188</v>
      </c>
      <c r="AV1580" t="n">
        <v>4.762756910962803</v>
      </c>
    </row>
    <row r="1581" spans="1:48">
      <c r="A1581" t="n">
        <v>1578</v>
      </c>
      <c r="B1581" t="n">
        <v>0</v>
      </c>
      <c r="C1581" t="n">
        <v>0</v>
      </c>
      <c r="D1581" t="n">
        <v>0</v>
      </c>
      <c r="E1581" t="n">
        <v>123.6</v>
      </c>
      <c r="F1581" t="n">
        <v>-0.06284143243672347</v>
      </c>
      <c r="G1581" t="n">
        <v>1018.229015915259</v>
      </c>
      <c r="H1581" t="n">
        <v>4015.895238769781</v>
      </c>
      <c r="I1581" t="n">
        <v>17.9991566948334</v>
      </c>
      <c r="J1581" t="n">
        <v>17.9991566948334</v>
      </c>
      <c r="K1581" t="n">
        <v>168.8021878001594</v>
      </c>
      <c r="L1581" t="n">
        <v>5</v>
      </c>
      <c r="M1581" t="n">
        <v>42.79974335703838</v>
      </c>
      <c r="N1581" t="n">
        <v>2706.713390930833</v>
      </c>
      <c r="O1581" t="b">
        <v>0</v>
      </c>
      <c r="P1581" t="n">
        <v>17.9991566948334</v>
      </c>
      <c r="Q1581" t="n">
        <v>0</v>
      </c>
      <c r="R1581" t="n">
        <v>0.9331707772846761</v>
      </c>
      <c r="S1581" t="n">
        <v>50.442828934434</v>
      </c>
      <c r="T1581" t="n">
        <v>68.04874782769362</v>
      </c>
      <c r="U1581" t="n">
        <v>19.28817011094907</v>
      </c>
      <c r="V1581" t="n">
        <v>4.547644924075847</v>
      </c>
      <c r="W1581" t="n">
        <v>0</v>
      </c>
      <c r="X1581" t="n">
        <v>0</v>
      </c>
      <c r="Y1581" t="n">
        <v>-21.42817949427903</v>
      </c>
      <c r="Z1581" t="n">
        <v>103.4059998636137</v>
      </c>
      <c r="AA1581" t="n">
        <v>2706.713390930833</v>
      </c>
      <c r="AB1581" t="b">
        <v>0</v>
      </c>
      <c r="AC1581" t="b">
        <v>1</v>
      </c>
      <c r="AD1581" t="n">
        <v>89.07505562937634</v>
      </c>
      <c r="AE1581" t="n">
        <v>-0</v>
      </c>
      <c r="AF1581" t="n">
        <v>0</v>
      </c>
      <c r="AG1581" t="n">
        <v>0.118198692178101</v>
      </c>
      <c r="AH1581" t="b">
        <v>0</v>
      </c>
      <c r="AI1581" t="b">
        <v>0</v>
      </c>
      <c r="AJ1581" t="n">
        <v>2706.713390930833</v>
      </c>
      <c r="AK1581" t="n">
        <v>0</v>
      </c>
      <c r="AL1581" t="n">
        <v>19.28817011094907</v>
      </c>
      <c r="AM1581" t="n">
        <v>0</v>
      </c>
      <c r="AN1581" t="n">
        <v>19.28820688201818</v>
      </c>
      <c r="AO1581" t="n">
        <v>0</v>
      </c>
      <c r="AP1581" t="n">
        <v>1</v>
      </c>
      <c r="AQ1581" t="n">
        <v>0</v>
      </c>
      <c r="AR1581" t="n">
        <v>0</v>
      </c>
      <c r="AS1581" t="n">
        <v>0</v>
      </c>
      <c r="AT1581" t="n">
        <v>4.122578412668848</v>
      </c>
      <c r="AU1581" t="n">
        <v>1.296068665235163</v>
      </c>
      <c r="AV1581" t="n">
        <v>4.122578412668848</v>
      </c>
    </row>
    <row r="1582" spans="1:48">
      <c r="A1582" t="n">
        <v>1579</v>
      </c>
      <c r="B1582" t="n">
        <v>0</v>
      </c>
      <c r="C1582" t="n">
        <v>0</v>
      </c>
      <c r="D1582" t="n">
        <v>0</v>
      </c>
      <c r="E1582" t="n">
        <v>123.3</v>
      </c>
      <c r="F1582" t="n">
        <v>-0.08054605821957495</v>
      </c>
      <c r="G1582" t="n">
        <v>1015.757586264979</v>
      </c>
      <c r="H1582" t="n">
        <v>4006.147920229078</v>
      </c>
      <c r="I1582" t="n">
        <v>16.84695921944976</v>
      </c>
      <c r="J1582" t="n">
        <v>16.84695921944976</v>
      </c>
      <c r="K1582" t="n">
        <v>158.3809093094115</v>
      </c>
      <c r="L1582" t="n">
        <v>5</v>
      </c>
      <c r="M1582" t="n">
        <v>40.15743136648366</v>
      </c>
      <c r="N1582" t="n">
        <v>2700.143698234399</v>
      </c>
      <c r="O1582" t="b">
        <v>0</v>
      </c>
      <c r="P1582" t="n">
        <v>16.84695921944976</v>
      </c>
      <c r="Q1582" t="n">
        <v>0</v>
      </c>
      <c r="R1582" t="n">
        <v>0.9310518339016762</v>
      </c>
      <c r="S1582" t="n">
        <v>50.48397216564016</v>
      </c>
      <c r="T1582" t="n">
        <v>63.99295563846525</v>
      </c>
      <c r="U1582" t="n">
        <v>18.09454490718385</v>
      </c>
      <c r="V1582" t="n">
        <v>4.412196934483553</v>
      </c>
      <c r="W1582" t="n">
        <v>0</v>
      </c>
      <c r="X1582" t="n">
        <v>0</v>
      </c>
      <c r="Y1582" t="n">
        <v>-21.42817949427903</v>
      </c>
      <c r="Z1582" t="n">
        <v>103.5074484490423</v>
      </c>
      <c r="AA1582" t="n">
        <v>2700.143698234399</v>
      </c>
      <c r="AB1582" t="b">
        <v>0</v>
      </c>
      <c r="AC1582" t="b">
        <v>1</v>
      </c>
      <c r="AD1582" t="n">
        <v>89.06761528927416</v>
      </c>
      <c r="AE1582" t="n">
        <v>-0</v>
      </c>
      <c r="AF1582" t="n">
        <v>0</v>
      </c>
      <c r="AG1582" t="n">
        <v>0.08693045235707325</v>
      </c>
      <c r="AH1582" t="b">
        <v>0</v>
      </c>
      <c r="AI1582" t="b">
        <v>0</v>
      </c>
      <c r="AJ1582" t="n">
        <v>2700.143698234399</v>
      </c>
      <c r="AK1582" t="n">
        <v>0</v>
      </c>
      <c r="AL1582" t="n">
        <v>18.09454490718385</v>
      </c>
      <c r="AM1582" t="n">
        <v>0</v>
      </c>
      <c r="AN1582" t="n">
        <v>18.09462764208936</v>
      </c>
      <c r="AO1582" t="n">
        <v>0</v>
      </c>
      <c r="AP1582" t="n">
        <v>1</v>
      </c>
      <c r="AQ1582" t="n">
        <v>0</v>
      </c>
      <c r="AR1582" t="n">
        <v>0</v>
      </c>
      <c r="AS1582" t="n">
        <v>0</v>
      </c>
      <c r="AT1582" t="n">
        <v>3.918453438120776</v>
      </c>
      <c r="AU1582" t="n">
        <v>1.231895238602287</v>
      </c>
      <c r="AV1582" t="n">
        <v>3.918453438120776</v>
      </c>
    </row>
    <row r="1583" spans="1:48">
      <c r="A1583" t="n">
        <v>1580</v>
      </c>
      <c r="B1583" t="n">
        <v>0</v>
      </c>
      <c r="C1583" t="n">
        <v>0</v>
      </c>
      <c r="D1583" t="n">
        <v>0</v>
      </c>
      <c r="E1583" t="n">
        <v>123</v>
      </c>
      <c r="F1583" t="n">
        <v>-0.1149743346849661</v>
      </c>
      <c r="G1583" t="n">
        <v>1013.2861566147</v>
      </c>
      <c r="H1583" t="n">
        <v>3996.400601688375</v>
      </c>
      <c r="I1583" t="n">
        <v>14.72925865109909</v>
      </c>
      <c r="J1583" t="n">
        <v>14.72925865109909</v>
      </c>
      <c r="K1583" t="n">
        <v>138.8098104626258</v>
      </c>
      <c r="L1583" t="n">
        <v>5</v>
      </c>
      <c r="M1583" t="n">
        <v>35.19518520857651</v>
      </c>
      <c r="N1583" t="n">
        <v>2693.574005537965</v>
      </c>
      <c r="O1583" t="b">
        <v>0</v>
      </c>
      <c r="P1583" t="n">
        <v>14.72925865109909</v>
      </c>
      <c r="Q1583" t="n">
        <v>0</v>
      </c>
      <c r="R1583" t="n">
        <v>0.9261855171730677</v>
      </c>
      <c r="S1583" t="n">
        <v>50.52370266945643</v>
      </c>
      <c r="T1583" t="n">
        <v>56.38003910897153</v>
      </c>
      <c r="U1583" t="n">
        <v>15.9031407617517</v>
      </c>
      <c r="V1583" t="n">
        <v>4.161663428590948</v>
      </c>
      <c r="W1583" t="n">
        <v>0</v>
      </c>
      <c r="X1583" t="n">
        <v>0</v>
      </c>
      <c r="Y1583" t="n">
        <v>-21.42817949427903</v>
      </c>
      <c r="Z1583" t="n">
        <v>103.605009572118</v>
      </c>
      <c r="AA1583" t="n">
        <v>2693.574005537965</v>
      </c>
      <c r="AB1583" t="b">
        <v>0</v>
      </c>
      <c r="AC1583" t="b">
        <v>1</v>
      </c>
      <c r="AD1583" t="n">
        <v>89.06017494917198</v>
      </c>
      <c r="AE1583" t="n">
        <v>-0</v>
      </c>
      <c r="AF1583" t="n">
        <v>0</v>
      </c>
      <c r="AG1583" t="n">
        <v>0.06443852618543239</v>
      </c>
      <c r="AH1583" t="b">
        <v>0</v>
      </c>
      <c r="AI1583" t="b">
        <v>0</v>
      </c>
      <c r="AJ1583" t="n">
        <v>2693.574005537965</v>
      </c>
      <c r="AK1583" t="n">
        <v>0</v>
      </c>
      <c r="AL1583" t="n">
        <v>15.9031407617517</v>
      </c>
      <c r="AM1583" t="n">
        <v>0</v>
      </c>
      <c r="AN1583" t="n">
        <v>15.90328784602816</v>
      </c>
      <c r="AO1583" t="n">
        <v>0</v>
      </c>
      <c r="AP1583" t="n">
        <v>1</v>
      </c>
      <c r="AQ1583" t="n">
        <v>0</v>
      </c>
      <c r="AR1583" t="n">
        <v>0</v>
      </c>
      <c r="AS1583" t="n">
        <v>0</v>
      </c>
      <c r="AT1583" t="n">
        <v>3.546209669868525</v>
      </c>
      <c r="AU1583" t="n">
        <v>1.114868117328329</v>
      </c>
      <c r="AV1583" t="n">
        <v>3.546209669868525</v>
      </c>
    </row>
    <row r="1584" spans="1:48">
      <c r="A1584" t="n">
        <v>1581</v>
      </c>
      <c r="B1584" t="n">
        <v>0</v>
      </c>
      <c r="C1584" t="n">
        <v>0</v>
      </c>
      <c r="D1584" t="n">
        <v>0</v>
      </c>
      <c r="E1584" t="n">
        <v>122.5</v>
      </c>
      <c r="F1584" t="n">
        <v>-0.1262232697072179</v>
      </c>
      <c r="G1584" t="n">
        <v>1009.167107197567</v>
      </c>
      <c r="H1584" t="n">
        <v>3980.155070787203</v>
      </c>
      <c r="I1584" t="n">
        <v>13.89046885225457</v>
      </c>
      <c r="J1584" t="n">
        <v>13.89046885225457</v>
      </c>
      <c r="K1584" t="n">
        <v>131.4392887322389</v>
      </c>
      <c r="L1584" t="n">
        <v>5</v>
      </c>
      <c r="M1584" t="n">
        <v>33.32639166638917</v>
      </c>
      <c r="N1584" t="n">
        <v>2682.624517710575</v>
      </c>
      <c r="O1584" t="b">
        <v>0</v>
      </c>
      <c r="P1584" t="n">
        <v>13.89046885225457</v>
      </c>
      <c r="Q1584" t="n">
        <v>0</v>
      </c>
      <c r="R1584" t="n">
        <v>0.9240673160928903</v>
      </c>
      <c r="S1584" t="n">
        <v>50.56089062459705</v>
      </c>
      <c r="T1584" t="n">
        <v>53.5087477977618</v>
      </c>
      <c r="U1584" t="n">
        <v>15.03187983207303</v>
      </c>
      <c r="V1584" t="n">
        <v>4.06306283279271</v>
      </c>
      <c r="W1584" t="n">
        <v>0</v>
      </c>
      <c r="X1584" t="n">
        <v>0</v>
      </c>
      <c r="Y1584" t="n">
        <v>-21.42817949427903</v>
      </c>
      <c r="Z1584" t="n">
        <v>103.6955163948708</v>
      </c>
      <c r="AA1584" t="n">
        <v>2682.624517710575</v>
      </c>
      <c r="AB1584" t="b">
        <v>0</v>
      </c>
      <c r="AC1584" t="b">
        <v>1</v>
      </c>
      <c r="AD1584" t="n">
        <v>89.0527346090698</v>
      </c>
      <c r="AE1584" t="n">
        <v>-0</v>
      </c>
      <c r="AF1584" t="n">
        <v>0</v>
      </c>
      <c r="AG1584" t="n">
        <v>0.05592755026993479</v>
      </c>
      <c r="AH1584" t="b">
        <v>0</v>
      </c>
      <c r="AI1584" t="b">
        <v>0</v>
      </c>
      <c r="AJ1584" t="n">
        <v>2682.624517710575</v>
      </c>
      <c r="AK1584" t="n">
        <v>0</v>
      </c>
      <c r="AL1584" t="n">
        <v>15.03187983207303</v>
      </c>
      <c r="AM1584" t="n">
        <v>0</v>
      </c>
      <c r="AN1584" t="n">
        <v>15.03206598561043</v>
      </c>
      <c r="AO1584" t="n">
        <v>0</v>
      </c>
      <c r="AP1584" t="n">
        <v>1</v>
      </c>
      <c r="AQ1584" t="n">
        <v>0</v>
      </c>
      <c r="AR1584" t="n">
        <v>0</v>
      </c>
      <c r="AS1584" t="n">
        <v>0</v>
      </c>
      <c r="AT1584" t="n">
        <v>3.39624905287648</v>
      </c>
      <c r="AU1584" t="n">
        <v>1.067723045179926</v>
      </c>
      <c r="AV1584" t="n">
        <v>3.39624905287648</v>
      </c>
    </row>
    <row r="1585" spans="1:48">
      <c r="A1585" t="n">
        <v>1582</v>
      </c>
      <c r="B1585" t="n">
        <v>0</v>
      </c>
      <c r="C1585" t="n">
        <v>0</v>
      </c>
      <c r="D1585" t="n">
        <v>0</v>
      </c>
      <c r="E1585" t="n">
        <v>122.1</v>
      </c>
      <c r="F1585" t="n">
        <v>-0.1301325864861553</v>
      </c>
      <c r="G1585" t="n">
        <v>1005.87186766386</v>
      </c>
      <c r="H1585" t="n">
        <v>3967.158646066265</v>
      </c>
      <c r="I1585" t="n">
        <v>13.51776208311909</v>
      </c>
      <c r="J1585" t="n">
        <v>13.51776208311909</v>
      </c>
      <c r="K1585" t="n">
        <v>128.3315732886699</v>
      </c>
      <c r="L1585" t="n">
        <v>5</v>
      </c>
      <c r="M1585" t="n">
        <v>32.53843136122462</v>
      </c>
      <c r="N1585" t="n">
        <v>2673.864927448662</v>
      </c>
      <c r="O1585" t="b">
        <v>0</v>
      </c>
      <c r="P1585" t="n">
        <v>13.51776208311909</v>
      </c>
      <c r="Q1585" t="n">
        <v>0</v>
      </c>
      <c r="R1585" t="n">
        <v>0.9231459916140309</v>
      </c>
      <c r="S1585" t="n">
        <v>50.59696721487532</v>
      </c>
      <c r="T1585" t="n">
        <v>52.29574177005459</v>
      </c>
      <c r="U1585" t="n">
        <v>14.64314659427226</v>
      </c>
      <c r="V1585" t="n">
        <v>4.019137376546254</v>
      </c>
      <c r="W1585" t="n">
        <v>0</v>
      </c>
      <c r="X1585" t="n">
        <v>0</v>
      </c>
      <c r="Y1585" t="n">
        <v>-21.42817949427903</v>
      </c>
      <c r="Z1585" t="n">
        <v>103.7461177839823</v>
      </c>
      <c r="AA1585" t="n">
        <v>2673.864927448662</v>
      </c>
      <c r="AB1585" t="b">
        <v>0</v>
      </c>
      <c r="AC1585" t="b">
        <v>1</v>
      </c>
      <c r="AD1585" t="n">
        <v>89.04529426896762</v>
      </c>
      <c r="AE1585" t="n">
        <v>-0</v>
      </c>
      <c r="AF1585" t="n">
        <v>0</v>
      </c>
      <c r="AG1585" t="n">
        <v>0.04606479379241135</v>
      </c>
      <c r="AH1585" t="b">
        <v>0</v>
      </c>
      <c r="AI1585" t="b">
        <v>0</v>
      </c>
      <c r="AJ1585" t="n">
        <v>2673.864927448662</v>
      </c>
      <c r="AK1585" t="n">
        <v>0</v>
      </c>
      <c r="AL1585" t="n">
        <v>14.64314659427226</v>
      </c>
      <c r="AM1585" t="n">
        <v>0</v>
      </c>
      <c r="AN1585" t="n">
        <v>14.64337641345424</v>
      </c>
      <c r="AO1585" t="n">
        <v>0</v>
      </c>
      <c r="AP1585" t="n">
        <v>1</v>
      </c>
      <c r="AQ1585" t="n">
        <v>0</v>
      </c>
      <c r="AR1585" t="n">
        <v>0</v>
      </c>
      <c r="AS1585" t="n">
        <v>0</v>
      </c>
      <c r="AT1585" t="n">
        <v>3.328265352637638</v>
      </c>
      <c r="AU1585" t="n">
        <v>1.046350123962579</v>
      </c>
      <c r="AV1585" t="n">
        <v>3.328265352637638</v>
      </c>
    </row>
    <row r="1586" spans="1:48">
      <c r="A1586" t="n">
        <v>1583</v>
      </c>
      <c r="B1586" t="n">
        <v>0</v>
      </c>
      <c r="C1586" t="n">
        <v>0</v>
      </c>
      <c r="D1586" t="n">
        <v>0</v>
      </c>
      <c r="E1586" t="n">
        <v>121.5</v>
      </c>
      <c r="F1586" t="n">
        <v>-0.1865797176815036</v>
      </c>
      <c r="G1586" t="n">
        <v>1000.929008363301</v>
      </c>
      <c r="H1586" t="n">
        <v>3947.664008984858</v>
      </c>
      <c r="I1586" t="n">
        <v>10.06196895732211</v>
      </c>
      <c r="J1586" t="n">
        <v>10.06196895732211</v>
      </c>
      <c r="K1586" t="n">
        <v>95.99554514342319</v>
      </c>
      <c r="L1586" t="n">
        <v>5</v>
      </c>
      <c r="M1586" t="n">
        <v>24.33964126354543</v>
      </c>
      <c r="N1586" t="n">
        <v>2660.725542055795</v>
      </c>
      <c r="O1586" t="b">
        <v>0</v>
      </c>
      <c r="P1586" t="n">
        <v>10.06196895732211</v>
      </c>
      <c r="Q1586" t="n">
        <v>0</v>
      </c>
      <c r="R1586" t="n">
        <v>0.909218665988508</v>
      </c>
      <c r="S1586" t="n">
        <v>50.63250179190809</v>
      </c>
      <c r="T1586" t="n">
        <v>39.71786847856107</v>
      </c>
      <c r="U1586" t="n">
        <v>11.06661063362868</v>
      </c>
      <c r="V1586" t="n">
        <v>3.60564108457676</v>
      </c>
      <c r="W1586" t="n">
        <v>0</v>
      </c>
      <c r="X1586" t="n">
        <v>0</v>
      </c>
      <c r="Y1586" t="n">
        <v>-21.42817949427903</v>
      </c>
      <c r="Z1586" t="n">
        <v>103.7735615118201</v>
      </c>
      <c r="AA1586" t="n">
        <v>2660.725542055795</v>
      </c>
      <c r="AB1586" t="b">
        <v>0</v>
      </c>
      <c r="AC1586" t="b">
        <v>1</v>
      </c>
      <c r="AD1586" t="n">
        <v>89.03785392886545</v>
      </c>
      <c r="AE1586" t="n">
        <v>-0</v>
      </c>
      <c r="AF1586" t="n">
        <v>0</v>
      </c>
      <c r="AG1586" t="n">
        <v>0.03412124684469164</v>
      </c>
      <c r="AH1586" t="b">
        <v>0</v>
      </c>
      <c r="AI1586" t="b">
        <v>0</v>
      </c>
      <c r="AJ1586" t="n">
        <v>2660.725542055795</v>
      </c>
      <c r="AK1586" t="n">
        <v>0</v>
      </c>
      <c r="AL1586" t="n">
        <v>11.06661063362868</v>
      </c>
      <c r="AM1586" t="n">
        <v>0</v>
      </c>
      <c r="AN1586" t="n">
        <v>11.06699902804622</v>
      </c>
      <c r="AO1586" t="n">
        <v>0</v>
      </c>
      <c r="AP1586" t="n">
        <v>1</v>
      </c>
      <c r="AQ1586" t="n">
        <v>0</v>
      </c>
      <c r="AR1586" t="n">
        <v>0</v>
      </c>
      <c r="AS1586" t="n">
        <v>0</v>
      </c>
      <c r="AT1586" t="n">
        <v>2.724064441429541</v>
      </c>
      <c r="AU1586" t="n">
        <v>0.8563996148062482</v>
      </c>
      <c r="AV1586" t="n">
        <v>2.724064441429541</v>
      </c>
    </row>
    <row r="1587" spans="1:48">
      <c r="A1587" t="n">
        <v>1584</v>
      </c>
      <c r="B1587" t="n">
        <v>0</v>
      </c>
      <c r="C1587" t="n">
        <v>0</v>
      </c>
      <c r="D1587" t="n">
        <v>0</v>
      </c>
      <c r="E1587" t="n">
        <v>120.8</v>
      </c>
      <c r="F1587" t="n">
        <v>-0.2068818761211233</v>
      </c>
      <c r="G1587" t="n">
        <v>995.1623391793147</v>
      </c>
      <c r="H1587" t="n">
        <v>3924.920265723217</v>
      </c>
      <c r="I1587" t="n">
        <v>8.671196298789953</v>
      </c>
      <c r="J1587" t="n">
        <v>8.671196298789953</v>
      </c>
      <c r="K1587" t="n">
        <v>83.20634930441634</v>
      </c>
      <c r="L1587" t="n">
        <v>5</v>
      </c>
      <c r="M1587" t="n">
        <v>21.0969445498013</v>
      </c>
      <c r="N1587" t="n">
        <v>2645.396259097448</v>
      </c>
      <c r="O1587" t="b">
        <v>0</v>
      </c>
      <c r="P1587" t="n">
        <v>8.671196298789953</v>
      </c>
      <c r="Q1587" t="n">
        <v>0</v>
      </c>
      <c r="R1587" t="n">
        <v>0.9010493984314837</v>
      </c>
      <c r="S1587" t="n">
        <v>50.66374526909891</v>
      </c>
      <c r="T1587" t="n">
        <v>34.73850016190412</v>
      </c>
      <c r="U1587" t="n">
        <v>9.623441638032808</v>
      </c>
      <c r="V1587" t="n">
        <v>3.437395488608416</v>
      </c>
      <c r="W1587" t="n">
        <v>0</v>
      </c>
      <c r="X1587" t="n">
        <v>0</v>
      </c>
      <c r="Y1587" t="n">
        <v>-21.42817949427903</v>
      </c>
      <c r="Z1587" t="n">
        <v>103.8025823273746</v>
      </c>
      <c r="AA1587" t="n">
        <v>2645.396259097448</v>
      </c>
      <c r="AB1587" t="b">
        <v>0</v>
      </c>
      <c r="AC1587" t="b">
        <v>1</v>
      </c>
      <c r="AD1587" t="n">
        <v>89.03041358876327</v>
      </c>
      <c r="AE1587" t="n">
        <v>-0</v>
      </c>
      <c r="AF1587" t="n">
        <v>0</v>
      </c>
      <c r="AG1587" t="n">
        <v>0.01957936569601976</v>
      </c>
      <c r="AH1587" t="b">
        <v>0</v>
      </c>
      <c r="AI1587" t="b">
        <v>0</v>
      </c>
      <c r="AJ1587" t="n">
        <v>2645.396259097448</v>
      </c>
      <c r="AK1587" t="n">
        <v>0</v>
      </c>
      <c r="AL1587" t="n">
        <v>9.623441638032808</v>
      </c>
      <c r="AM1587" t="n">
        <v>0</v>
      </c>
      <c r="AN1587" t="n">
        <v>9.623958731192261</v>
      </c>
      <c r="AO1587" t="n">
        <v>0</v>
      </c>
      <c r="AP1587" t="n">
        <v>1</v>
      </c>
      <c r="AQ1587" t="n">
        <v>0</v>
      </c>
      <c r="AR1587" t="n">
        <v>0</v>
      </c>
      <c r="AS1587" t="n">
        <v>0</v>
      </c>
      <c r="AT1587" t="n">
        <v>2.477978657042283</v>
      </c>
      <c r="AU1587" t="n">
        <v>0.7790344219153102</v>
      </c>
      <c r="AV1587" t="n">
        <v>2.477978657042283</v>
      </c>
    </row>
    <row r="1588" spans="1:48">
      <c r="A1588" t="n">
        <v>1585</v>
      </c>
      <c r="B1588" t="n">
        <v>0</v>
      </c>
      <c r="C1588" t="n">
        <v>0</v>
      </c>
      <c r="D1588" t="n">
        <v>0</v>
      </c>
      <c r="E1588" t="n">
        <v>120</v>
      </c>
      <c r="F1588" t="n">
        <v>-0.235892777834021</v>
      </c>
      <c r="G1588" t="n">
        <v>988.571860111902</v>
      </c>
      <c r="H1588" t="n">
        <v>3898.927416281341</v>
      </c>
      <c r="I1588" t="n">
        <v>6.772794135702713</v>
      </c>
      <c r="J1588" t="n">
        <v>6.772794135702713</v>
      </c>
      <c r="K1588" t="n">
        <v>65.42308407112893</v>
      </c>
      <c r="L1588" t="n">
        <v>5</v>
      </c>
      <c r="M1588" t="n">
        <v>16.58800306063107</v>
      </c>
      <c r="N1588" t="n">
        <v>2627.877078573624</v>
      </c>
      <c r="O1588" t="b">
        <v>0</v>
      </c>
      <c r="P1588" t="n">
        <v>6.772794135702713</v>
      </c>
      <c r="Q1588" t="n">
        <v>0</v>
      </c>
      <c r="R1588" t="n">
        <v>0.8847627256494442</v>
      </c>
      <c r="S1588" t="n">
        <v>50.69309318630954</v>
      </c>
      <c r="T1588" t="n">
        <v>27.81681437508782</v>
      </c>
      <c r="U1588" t="n">
        <v>7.654927066159195</v>
      </c>
      <c r="V1588" t="n">
        <v>3.205533869700481</v>
      </c>
      <c r="W1588" t="n">
        <v>0</v>
      </c>
      <c r="X1588" t="n">
        <v>0</v>
      </c>
      <c r="Y1588" t="n">
        <v>-21.42817949427903</v>
      </c>
      <c r="Z1588" t="n">
        <v>103.8110334966807</v>
      </c>
      <c r="AA1588" t="n">
        <v>2627.877078573624</v>
      </c>
      <c r="AB1588" t="b">
        <v>0</v>
      </c>
      <c r="AC1588" t="b">
        <v>1</v>
      </c>
      <c r="AD1588" t="n">
        <v>89.02297324866109</v>
      </c>
      <c r="AE1588" t="n">
        <v>-0</v>
      </c>
      <c r="AF1588" t="n">
        <v>0</v>
      </c>
      <c r="AG1588" t="n">
        <v>0.006079615779547243</v>
      </c>
      <c r="AH1588" t="b">
        <v>0</v>
      </c>
      <c r="AI1588" t="b">
        <v>0</v>
      </c>
      <c r="AJ1588" t="n">
        <v>2627.877078573624</v>
      </c>
      <c r="AK1588" t="n">
        <v>0</v>
      </c>
      <c r="AL1588" t="n">
        <v>7.654927066159195</v>
      </c>
      <c r="AM1588" t="n">
        <v>0</v>
      </c>
      <c r="AN1588" t="n">
        <v>7.655591243595114</v>
      </c>
      <c r="AO1588" t="n">
        <v>0</v>
      </c>
      <c r="AP1588" t="n">
        <v>1</v>
      </c>
      <c r="AQ1588" t="n">
        <v>0</v>
      </c>
      <c r="AR1588" t="n">
        <v>0</v>
      </c>
      <c r="AS1588" t="n">
        <v>0</v>
      </c>
      <c r="AT1588" t="n">
        <v>2.144088192500603</v>
      </c>
      <c r="AU1588" t="n">
        <v>0.6740649282160657</v>
      </c>
      <c r="AV1588" t="n">
        <v>2.144088192500603</v>
      </c>
    </row>
    <row r="1589" spans="1:48">
      <c r="A1589" t="n">
        <v>1586</v>
      </c>
      <c r="B1589" t="n">
        <v>0</v>
      </c>
      <c r="C1589" t="n">
        <v>0</v>
      </c>
      <c r="D1589" t="n">
        <v>0</v>
      </c>
      <c r="E1589" t="n">
        <v>119.1</v>
      </c>
      <c r="F1589" t="n">
        <v>-0.2662136792094927</v>
      </c>
      <c r="G1589" t="n">
        <v>981.1575711610627</v>
      </c>
      <c r="H1589" t="n">
        <v>3869.685460659231</v>
      </c>
      <c r="I1589" t="n">
        <v>4.798171137598871</v>
      </c>
      <c r="J1589" t="n">
        <v>4.798171137598871</v>
      </c>
      <c r="K1589" t="n">
        <v>46.69908341711395</v>
      </c>
      <c r="L1589" t="n">
        <v>5</v>
      </c>
      <c r="M1589" t="n">
        <v>11.84053839176317</v>
      </c>
      <c r="N1589" t="n">
        <v>2608.168000484322</v>
      </c>
      <c r="O1589" t="b">
        <v>0</v>
      </c>
      <c r="P1589" t="n">
        <v>4.798171137598871</v>
      </c>
      <c r="Q1589" t="n">
        <v>0</v>
      </c>
      <c r="R1589" t="n">
        <v>0.8557591905934853</v>
      </c>
      <c r="S1589" t="n">
        <v>50.71978884746299</v>
      </c>
      <c r="T1589" t="n">
        <v>20.52863068556371</v>
      </c>
      <c r="U1589" t="n">
        <v>5.606917448670634</v>
      </c>
      <c r="V1589" t="n">
        <v>2.961066306093123</v>
      </c>
      <c r="W1589" t="n">
        <v>0</v>
      </c>
      <c r="X1589" t="n">
        <v>0</v>
      </c>
      <c r="Y1589" t="n">
        <v>-21.42817949427903</v>
      </c>
      <c r="Z1589" t="n">
        <v>103.7992273818703</v>
      </c>
      <c r="AA1589" t="n">
        <v>2608.168000484322</v>
      </c>
      <c r="AB1589" t="b">
        <v>0</v>
      </c>
      <c r="AC1589" t="b">
        <v>1</v>
      </c>
      <c r="AD1589" t="n">
        <v>89.01553290855891</v>
      </c>
      <c r="AE1589" t="n">
        <v>-0</v>
      </c>
      <c r="AF1589" t="n">
        <v>0</v>
      </c>
      <c r="AG1589" t="n">
        <v>-0.01214413072528875</v>
      </c>
      <c r="AH1589" t="b">
        <v>0</v>
      </c>
      <c r="AI1589" t="b">
        <v>0</v>
      </c>
      <c r="AJ1589" t="n">
        <v>2608.168000484322</v>
      </c>
      <c r="AK1589" t="n">
        <v>0</v>
      </c>
      <c r="AL1589" t="n">
        <v>5.606917448670634</v>
      </c>
      <c r="AM1589" t="n">
        <v>0</v>
      </c>
      <c r="AN1589" t="n">
        <v>5.607747095917579</v>
      </c>
      <c r="AO1589" t="n">
        <v>0</v>
      </c>
      <c r="AP1589" t="n">
        <v>1</v>
      </c>
      <c r="AQ1589" t="n">
        <v>0</v>
      </c>
      <c r="AR1589" t="n">
        <v>0</v>
      </c>
      <c r="AS1589" t="n">
        <v>0</v>
      </c>
      <c r="AT1589" t="n">
        <v>1.796998056931912</v>
      </c>
      <c r="AU1589" t="n">
        <v>0.5649456820325633</v>
      </c>
      <c r="AV1589" t="n">
        <v>1.796998056931912</v>
      </c>
    </row>
    <row r="1590" spans="1:48">
      <c r="A1590" t="n">
        <v>1587</v>
      </c>
      <c r="B1590" t="n">
        <v>0</v>
      </c>
      <c r="C1590" t="n">
        <v>0</v>
      </c>
      <c r="D1590" t="n">
        <v>0</v>
      </c>
      <c r="E1590" t="n">
        <v>118.1</v>
      </c>
      <c r="F1590" t="n">
        <v>-0.282585838661344</v>
      </c>
      <c r="G1590" t="n">
        <v>972.9194723267968</v>
      </c>
      <c r="H1590" t="n">
        <v>3837.194398856887</v>
      </c>
      <c r="I1590" t="n">
        <v>3.605611034691642</v>
      </c>
      <c r="J1590" t="n">
        <v>3.605611034691642</v>
      </c>
      <c r="K1590" t="n">
        <v>35.38941312370644</v>
      </c>
      <c r="L1590" t="n">
        <v>5</v>
      </c>
      <c r="M1590" t="n">
        <v>8.972974929945853</v>
      </c>
      <c r="N1590" t="n">
        <v>2586.269024829542</v>
      </c>
      <c r="O1590" t="b">
        <v>0</v>
      </c>
      <c r="P1590" t="n">
        <v>3.605611034691642</v>
      </c>
      <c r="Q1590" t="n">
        <v>0</v>
      </c>
      <c r="R1590" t="n">
        <v>0.8257653637139903</v>
      </c>
      <c r="S1590" t="n">
        <v>50.7434613250097</v>
      </c>
      <c r="T1590" t="n">
        <v>16.12203631794246</v>
      </c>
      <c r="U1590" t="n">
        <v>4.366386861365707</v>
      </c>
      <c r="V1590" t="n">
        <v>2.809017134046542</v>
      </c>
      <c r="W1590" t="n">
        <v>0</v>
      </c>
      <c r="X1590" t="n">
        <v>0</v>
      </c>
      <c r="Y1590" t="n">
        <v>-21.42817949427903</v>
      </c>
      <c r="Z1590" t="n">
        <v>103.7921374734153</v>
      </c>
      <c r="AA1590" t="n">
        <v>2586.269024829542</v>
      </c>
      <c r="AB1590" t="b">
        <v>0</v>
      </c>
      <c r="AC1590" t="b">
        <v>1</v>
      </c>
      <c r="AD1590" t="n">
        <v>89.00809256845673</v>
      </c>
      <c r="AE1590" t="n">
        <v>-0</v>
      </c>
      <c r="AF1590" t="n">
        <v>0</v>
      </c>
      <c r="AG1590" t="n">
        <v>-0.01688253073313434</v>
      </c>
      <c r="AH1590" t="b">
        <v>0</v>
      </c>
      <c r="AI1590" t="b">
        <v>0</v>
      </c>
      <c r="AJ1590" t="n">
        <v>2586.269024829542</v>
      </c>
      <c r="AK1590" t="n">
        <v>0</v>
      </c>
      <c r="AL1590" t="n">
        <v>4.366386861365707</v>
      </c>
      <c r="AM1590" t="n">
        <v>0</v>
      </c>
      <c r="AN1590" t="n">
        <v>4.367306138093623</v>
      </c>
      <c r="AO1590" t="n">
        <v>0</v>
      </c>
      <c r="AP1590" t="n">
        <v>1</v>
      </c>
      <c r="AQ1590" t="n">
        <v>0</v>
      </c>
      <c r="AR1590" t="n">
        <v>0</v>
      </c>
      <c r="AS1590" t="n">
        <v>0</v>
      </c>
      <c r="AT1590" t="n">
        <v>1.58333653959709</v>
      </c>
      <c r="AU1590" t="n">
        <v>0.4977741282463998</v>
      </c>
      <c r="AV1590" t="n">
        <v>1.58333653959709</v>
      </c>
    </row>
    <row r="1591" spans="1:48">
      <c r="A1591" t="n">
        <v>1588</v>
      </c>
      <c r="B1591" t="n">
        <v>0</v>
      </c>
      <c r="C1591" t="n">
        <v>0</v>
      </c>
      <c r="D1591" t="n">
        <v>0</v>
      </c>
      <c r="E1591" t="n">
        <v>117.1</v>
      </c>
      <c r="F1591" t="n">
        <v>-0.2701096328117885</v>
      </c>
      <c r="G1591" t="n">
        <v>964.681373492531</v>
      </c>
      <c r="H1591" t="n">
        <v>3804.703337054542</v>
      </c>
      <c r="I1591" t="n">
        <v>4.029258951712053</v>
      </c>
      <c r="J1591" t="n">
        <v>4.029258951712053</v>
      </c>
      <c r="K1591" t="n">
        <v>39.88528213251793</v>
      </c>
      <c r="L1591" t="n">
        <v>5</v>
      </c>
      <c r="M1591" t="n">
        <v>10.11290114921854</v>
      </c>
      <c r="N1591" t="n">
        <v>2564.370049174761</v>
      </c>
      <c r="O1591" t="b">
        <v>0</v>
      </c>
      <c r="P1591" t="n">
        <v>4.029258951712053</v>
      </c>
      <c r="Q1591" t="n">
        <v>0</v>
      </c>
      <c r="R1591" t="n">
        <v>0.8401060393055662</v>
      </c>
      <c r="S1591" t="n">
        <v>50.76494918649704</v>
      </c>
      <c r="T1591" t="n">
        <v>17.86001251472702</v>
      </c>
      <c r="U1591" t="n">
        <v>4.796131396749211</v>
      </c>
      <c r="V1591" t="n">
        <v>2.85570813903186</v>
      </c>
      <c r="W1591" t="n">
        <v>0</v>
      </c>
      <c r="X1591" t="n">
        <v>0</v>
      </c>
      <c r="Y1591" t="n">
        <v>-21.42817949427903</v>
      </c>
      <c r="Z1591" t="n">
        <v>103.7803313586048</v>
      </c>
      <c r="AA1591" t="n">
        <v>2564.370049174761</v>
      </c>
      <c r="AB1591" t="b">
        <v>0</v>
      </c>
      <c r="AC1591" t="b">
        <v>1</v>
      </c>
      <c r="AD1591" t="n">
        <v>89.00065222835455</v>
      </c>
      <c r="AE1591" t="n">
        <v>-0</v>
      </c>
      <c r="AF1591" t="n">
        <v>0</v>
      </c>
      <c r="AG1591" t="n">
        <v>-0.01802554752808527</v>
      </c>
      <c r="AH1591" t="b">
        <v>0</v>
      </c>
      <c r="AI1591" t="b">
        <v>0</v>
      </c>
      <c r="AJ1591" t="n">
        <v>2564.370049174761</v>
      </c>
      <c r="AK1591" t="n">
        <v>0</v>
      </c>
      <c r="AL1591" t="n">
        <v>4.796131396749211</v>
      </c>
      <c r="AM1591" t="n">
        <v>0</v>
      </c>
      <c r="AN1591" t="n">
        <v>4.796961043996156</v>
      </c>
      <c r="AO1591" t="n">
        <v>0</v>
      </c>
      <c r="AP1591" t="n">
        <v>1</v>
      </c>
      <c r="AQ1591" t="n">
        <v>0</v>
      </c>
      <c r="AR1591" t="n">
        <v>0</v>
      </c>
      <c r="AS1591" t="n">
        <v>0</v>
      </c>
      <c r="AT1591" t="n">
        <v>1.646283306998974</v>
      </c>
      <c r="AU1591" t="n">
        <v>0.5175635232902197</v>
      </c>
      <c r="AV1591" t="n">
        <v>1.646283306998974</v>
      </c>
    </row>
    <row r="1592" spans="1:48">
      <c r="A1592" t="n">
        <v>1589</v>
      </c>
      <c r="B1592" t="n">
        <v>0</v>
      </c>
      <c r="C1592" t="n">
        <v>0</v>
      </c>
      <c r="D1592" t="n">
        <v>0</v>
      </c>
      <c r="E1592" t="n">
        <v>116.2</v>
      </c>
      <c r="F1592" t="n">
        <v>-0.2203089634248201</v>
      </c>
      <c r="G1592" t="n">
        <v>957.2670845416918</v>
      </c>
      <c r="H1592" t="n">
        <v>3775.461381432433</v>
      </c>
      <c r="I1592" t="n">
        <v>6.521460027187783</v>
      </c>
      <c r="J1592" t="n">
        <v>6.521460027187783</v>
      </c>
      <c r="K1592" t="n">
        <v>65.05536122137106</v>
      </c>
      <c r="L1592" t="n">
        <v>5</v>
      </c>
      <c r="M1592" t="n">
        <v>16.49476704395818</v>
      </c>
      <c r="N1592" t="n">
        <v>2544.66097108546</v>
      </c>
      <c r="O1592" t="b">
        <v>0</v>
      </c>
      <c r="P1592" t="n">
        <v>6.521460027187783</v>
      </c>
      <c r="Q1592" t="n">
        <v>0</v>
      </c>
      <c r="R1592" t="n">
        <v>0.885544449916596</v>
      </c>
      <c r="S1592" t="n">
        <v>50.78698540491926</v>
      </c>
      <c r="T1592" t="n">
        <v>27.63604711061248</v>
      </c>
      <c r="U1592" t="n">
        <v>7.364350855343285</v>
      </c>
      <c r="V1592" t="n">
        <v>3.163098974176016</v>
      </c>
      <c r="W1592" t="n">
        <v>0</v>
      </c>
      <c r="X1592" t="n">
        <v>0</v>
      </c>
      <c r="Y1592" t="n">
        <v>-21.42817949427903</v>
      </c>
      <c r="Z1592" t="n">
        <v>103.787795643821</v>
      </c>
      <c r="AA1592" t="n">
        <v>2544.66097108546</v>
      </c>
      <c r="AB1592" t="b">
        <v>0</v>
      </c>
      <c r="AC1592" t="b">
        <v>1</v>
      </c>
      <c r="AD1592" t="n">
        <v>88.99321188825238</v>
      </c>
      <c r="AE1592" t="n">
        <v>-0</v>
      </c>
      <c r="AF1592" t="n">
        <v>0</v>
      </c>
      <c r="AG1592" t="n">
        <v>-0.01349662743847174</v>
      </c>
      <c r="AH1592" t="b">
        <v>0</v>
      </c>
      <c r="AI1592" t="b">
        <v>0</v>
      </c>
      <c r="AJ1592" t="n">
        <v>2544.66097108546</v>
      </c>
      <c r="AK1592" t="n">
        <v>0</v>
      </c>
      <c r="AL1592" t="n">
        <v>7.364350855343285</v>
      </c>
      <c r="AM1592" t="n">
        <v>0</v>
      </c>
      <c r="AN1592" t="n">
        <v>7.364939192449151</v>
      </c>
      <c r="AO1592" t="n">
        <v>0</v>
      </c>
      <c r="AP1592" t="n">
        <v>1</v>
      </c>
      <c r="AQ1592" t="n">
        <v>0</v>
      </c>
      <c r="AR1592" t="n">
        <v>0</v>
      </c>
      <c r="AS1592" t="n">
        <v>0</v>
      </c>
      <c r="AT1592" t="n">
        <v>2.06689949666102</v>
      </c>
      <c r="AU1592" t="n">
        <v>0.6497981126521413</v>
      </c>
      <c r="AV1592" t="n">
        <v>2.06689949666102</v>
      </c>
    </row>
    <row r="1593" spans="1:48">
      <c r="A1593" t="n">
        <v>1590</v>
      </c>
      <c r="B1593" t="n">
        <v>0</v>
      </c>
      <c r="C1593" t="n">
        <v>0</v>
      </c>
      <c r="D1593" t="n">
        <v>0</v>
      </c>
      <c r="E1593" t="n">
        <v>115.5</v>
      </c>
      <c r="F1593" t="n">
        <v>-0.1819878468222687</v>
      </c>
      <c r="G1593" t="n">
        <v>951.5004153577057</v>
      </c>
      <c r="H1593" t="n">
        <v>3752.717638170791</v>
      </c>
      <c r="I1593" t="n">
        <v>8.411377592424035</v>
      </c>
      <c r="J1593" t="n">
        <v>8.411377592424035</v>
      </c>
      <c r="K1593" t="n">
        <v>84.41692512830386</v>
      </c>
      <c r="L1593" t="n">
        <v>5</v>
      </c>
      <c r="M1593" t="n">
        <v>21.40388568161863</v>
      </c>
      <c r="N1593" t="n">
        <v>2529.331688127113</v>
      </c>
      <c r="O1593" t="b">
        <v>0</v>
      </c>
      <c r="P1593" t="n">
        <v>8.411377592424035</v>
      </c>
      <c r="Q1593" t="n">
        <v>0</v>
      </c>
      <c r="R1593" t="n">
        <v>0.9033101801294664</v>
      </c>
      <c r="S1593" t="n">
        <v>50.81251603435827</v>
      </c>
      <c r="T1593" t="n">
        <v>35.15570580802069</v>
      </c>
      <c r="U1593" t="n">
        <v>9.311726777194606</v>
      </c>
      <c r="V1593" t="n">
        <v>3.399198861998997</v>
      </c>
      <c r="W1593" t="n">
        <v>0</v>
      </c>
      <c r="X1593" t="n">
        <v>0</v>
      </c>
      <c r="Y1593" t="n">
        <v>-21.42817949427903</v>
      </c>
      <c r="Z1593" t="n">
        <v>103.7283519879176</v>
      </c>
      <c r="AA1593" t="n">
        <v>2529.331688127113</v>
      </c>
      <c r="AB1593" t="b">
        <v>0</v>
      </c>
      <c r="AC1593" t="b">
        <v>1</v>
      </c>
      <c r="AD1593" t="n">
        <v>88.9857715481502</v>
      </c>
      <c r="AE1593" t="n">
        <v>-0</v>
      </c>
      <c r="AF1593" t="n">
        <v>0</v>
      </c>
      <c r="AG1593" t="n">
        <v>-0.007959327289128126</v>
      </c>
      <c r="AH1593" t="b">
        <v>0</v>
      </c>
      <c r="AI1593" t="b">
        <v>0</v>
      </c>
      <c r="AJ1593" t="n">
        <v>2529.331688127113</v>
      </c>
      <c r="AK1593" t="n">
        <v>0</v>
      </c>
      <c r="AL1593" t="n">
        <v>9.311726777194606</v>
      </c>
      <c r="AM1593" t="n">
        <v>0</v>
      </c>
      <c r="AN1593" t="n">
        <v>9.312115171612151</v>
      </c>
      <c r="AO1593" t="n">
        <v>0</v>
      </c>
      <c r="AP1593" t="n">
        <v>1</v>
      </c>
      <c r="AQ1593" t="n">
        <v>0</v>
      </c>
      <c r="AR1593" t="n">
        <v>0</v>
      </c>
      <c r="AS1593" t="n">
        <v>0</v>
      </c>
      <c r="AT1593" t="n">
        <v>2.388361230476385</v>
      </c>
      <c r="AU1593" t="n">
        <v>0.7508602244096572</v>
      </c>
      <c r="AV1593" t="n">
        <v>2.388361230476385</v>
      </c>
    </row>
    <row r="1594" spans="1:48">
      <c r="A1594" t="n">
        <v>1591</v>
      </c>
      <c r="B1594" t="n">
        <v>0</v>
      </c>
      <c r="C1594" t="n">
        <v>0</v>
      </c>
      <c r="D1594" t="n">
        <v>0</v>
      </c>
      <c r="E1594" t="n">
        <v>114.9</v>
      </c>
      <c r="F1594" t="n">
        <v>-0.1350729826194357</v>
      </c>
      <c r="G1594" t="n">
        <v>946.5575560571463</v>
      </c>
      <c r="H1594" t="n">
        <v>3733.223001089385</v>
      </c>
      <c r="I1594" t="n">
        <v>10.77652540477559</v>
      </c>
      <c r="J1594" t="n">
        <v>10.77652540477559</v>
      </c>
      <c r="K1594" t="n">
        <v>108.7184150535824</v>
      </c>
      <c r="L1594" t="n">
        <v>5</v>
      </c>
      <c r="M1594" t="n">
        <v>27.56552105821055</v>
      </c>
      <c r="N1594" t="n">
        <v>2516.192302734245</v>
      </c>
      <c r="O1594" t="b">
        <v>0</v>
      </c>
      <c r="P1594" t="n">
        <v>10.77652540477559</v>
      </c>
      <c r="Q1594" t="n">
        <v>0</v>
      </c>
      <c r="R1594" t="n">
        <v>0.9170758532761982</v>
      </c>
      <c r="S1594" t="n">
        <v>50.8403341500446</v>
      </c>
      <c r="T1594" t="n">
        <v>44.59652824796446</v>
      </c>
      <c r="U1594" t="n">
        <v>11.75096407377547</v>
      </c>
      <c r="V1594" t="n">
        <v>3.698129051806376</v>
      </c>
      <c r="W1594" t="n">
        <v>-86.15060768619995</v>
      </c>
      <c r="X1594" t="n">
        <v>1</v>
      </c>
      <c r="Y1594" t="n">
        <v>64.72242819192091</v>
      </c>
      <c r="Z1594" t="n">
        <v>103.7169258953306</v>
      </c>
      <c r="AA1594" t="n">
        <v>2516.192302734245</v>
      </c>
      <c r="AB1594" t="b">
        <v>0</v>
      </c>
      <c r="AC1594" t="b">
        <v>1</v>
      </c>
      <c r="AD1594" t="n">
        <v>88.99328791077131</v>
      </c>
      <c r="AE1594" t="n">
        <v>1.8</v>
      </c>
      <c r="AF1594" t="n">
        <v>0</v>
      </c>
      <c r="AG1594" t="n">
        <v>-0.004116402216786885</v>
      </c>
      <c r="AH1594" t="b">
        <v>0</v>
      </c>
      <c r="AI1594" t="b">
        <v>0</v>
      </c>
      <c r="AJ1594" t="n">
        <v>2516.192302734245</v>
      </c>
      <c r="AK1594" t="n">
        <v>0</v>
      </c>
      <c r="AL1594" t="n">
        <v>11.75096407377547</v>
      </c>
      <c r="AM1594" t="n">
        <v>0</v>
      </c>
      <c r="AN1594" t="n">
        <v>13.55119389295745</v>
      </c>
      <c r="AO1594" t="n">
        <v>0</v>
      </c>
      <c r="AP1594" t="n">
        <v>1</v>
      </c>
      <c r="AQ1594" t="n">
        <v>0</v>
      </c>
      <c r="AR1594" t="n">
        <v>0</v>
      </c>
      <c r="AS1594" t="n">
        <v>0</v>
      </c>
      <c r="AT1594" t="n">
        <v>3.10150790058097</v>
      </c>
      <c r="AU1594" t="n">
        <v>0.9750614306254031</v>
      </c>
      <c r="AV1594" t="n">
        <v>3.10150790058097</v>
      </c>
    </row>
    <row r="1595" spans="1:48">
      <c r="A1595" t="n">
        <v>1592</v>
      </c>
      <c r="B1595" t="n">
        <v>0</v>
      </c>
      <c r="C1595" t="n">
        <v>0</v>
      </c>
      <c r="D1595" t="n">
        <v>0</v>
      </c>
      <c r="E1595" t="n">
        <v>114.5</v>
      </c>
      <c r="F1595" t="n">
        <v>-0.1110535560333279</v>
      </c>
      <c r="G1595" t="n">
        <v>943.2623165234398</v>
      </c>
      <c r="H1595" t="n">
        <v>3720.226576368447</v>
      </c>
      <c r="I1595" t="n">
        <v>11.94741679265851</v>
      </c>
      <c r="J1595" t="n">
        <v>11.94741679265851</v>
      </c>
      <c r="K1595" t="n">
        <v>120.9519604306254</v>
      </c>
      <c r="L1595" t="n">
        <v>5</v>
      </c>
      <c r="M1595" t="n">
        <v>30.66733276638576</v>
      </c>
      <c r="N1595" t="n">
        <v>2507.432712472333</v>
      </c>
      <c r="O1595" t="b">
        <v>0</v>
      </c>
      <c r="P1595" t="n">
        <v>11.94741679265851</v>
      </c>
      <c r="Q1595" t="n">
        <v>0</v>
      </c>
      <c r="R1595" t="n">
        <v>0.9220392554093882</v>
      </c>
      <c r="S1595" t="n">
        <v>50.87090021959646</v>
      </c>
      <c r="T1595" t="n">
        <v>49.34767522286335</v>
      </c>
      <c r="U1595" t="n">
        <v>12.95760101597173</v>
      </c>
      <c r="V1595" t="n">
        <v>3.847181504190118</v>
      </c>
      <c r="W1595" t="n">
        <v>-86.15060768619995</v>
      </c>
      <c r="X1595" t="n">
        <v>1</v>
      </c>
      <c r="Y1595" t="n">
        <v>64.72242819192091</v>
      </c>
      <c r="Z1595" t="n">
        <v>103.7276759351187</v>
      </c>
      <c r="AA1595" t="n">
        <v>2507.432712472333</v>
      </c>
      <c r="AB1595" t="b">
        <v>0</v>
      </c>
      <c r="AC1595" t="b">
        <v>1</v>
      </c>
      <c r="AD1595" t="n">
        <v>89.01576097611573</v>
      </c>
      <c r="AE1595" t="n">
        <v>1.8</v>
      </c>
      <c r="AF1595" t="n">
        <v>0</v>
      </c>
      <c r="AG1595" t="n">
        <v>0.003054805464802912</v>
      </c>
      <c r="AH1595" t="b">
        <v>0</v>
      </c>
      <c r="AI1595" t="b">
        <v>0</v>
      </c>
      <c r="AJ1595" t="n">
        <v>2507.432712472333</v>
      </c>
      <c r="AK1595" t="n">
        <v>0</v>
      </c>
      <c r="AL1595" t="n">
        <v>12.95760101597173</v>
      </c>
      <c r="AM1595" t="n">
        <v>0</v>
      </c>
      <c r="AN1595" t="n">
        <v>14.7577481002482</v>
      </c>
      <c r="AO1595" t="n">
        <v>0</v>
      </c>
      <c r="AP1595" t="n">
        <v>1</v>
      </c>
      <c r="AQ1595" t="n">
        <v>0</v>
      </c>
      <c r="AR1595" t="n">
        <v>0</v>
      </c>
      <c r="AS1595" t="n">
        <v>0</v>
      </c>
      <c r="AT1595" t="n">
        <v>3.305038639507375</v>
      </c>
      <c r="AU1595" t="n">
        <v>1.039048039666977</v>
      </c>
      <c r="AV1595" t="n">
        <v>3.305038639507375</v>
      </c>
    </row>
    <row r="1596" spans="1:48">
      <c r="A1596" t="n">
        <v>1593</v>
      </c>
      <c r="B1596" t="n">
        <v>0</v>
      </c>
      <c r="C1596" t="n">
        <v>0</v>
      </c>
      <c r="D1596" t="n">
        <v>0</v>
      </c>
      <c r="E1596" t="n">
        <v>114.1</v>
      </c>
      <c r="F1596" t="n">
        <v>-0.08737945991393303</v>
      </c>
      <c r="G1596" t="n">
        <v>939.9670769897334</v>
      </c>
      <c r="H1596" t="n">
        <v>3707.230151647509</v>
      </c>
      <c r="I1596" t="n">
        <v>13.0915648008993</v>
      </c>
      <c r="J1596" t="n">
        <v>13.0915648008993</v>
      </c>
      <c r="K1596" t="n">
        <v>132.9995891479769</v>
      </c>
      <c r="L1596" t="n">
        <v>5</v>
      </c>
      <c r="M1596" t="n">
        <v>33.72200536206311</v>
      </c>
      <c r="N1596" t="n">
        <v>2498.673122210421</v>
      </c>
      <c r="O1596" t="b">
        <v>0</v>
      </c>
      <c r="P1596" t="n">
        <v>13.0915648008993</v>
      </c>
      <c r="Q1596" t="n">
        <v>0</v>
      </c>
      <c r="R1596" t="n">
        <v>0.926077140879588</v>
      </c>
      <c r="S1596" t="n">
        <v>50.90275904951924</v>
      </c>
      <c r="T1596" t="n">
        <v>54.02643764386317</v>
      </c>
      <c r="U1596" t="n">
        <v>14.13658130948458</v>
      </c>
      <c r="V1596" t="n">
        <v>3.993788738725016</v>
      </c>
      <c r="W1596" t="n">
        <v>-86.15060768619995</v>
      </c>
      <c r="X1596" t="n">
        <v>1</v>
      </c>
      <c r="Y1596" t="n">
        <v>64.72242819192091</v>
      </c>
      <c r="Z1596" t="n">
        <v>103.7357038279964</v>
      </c>
      <c r="AA1596" t="n">
        <v>2498.673122210421</v>
      </c>
      <c r="AB1596" t="b">
        <v>0</v>
      </c>
      <c r="AC1596" t="b">
        <v>1</v>
      </c>
      <c r="AD1596" t="n">
        <v>89.03823404146014</v>
      </c>
      <c r="AE1596" t="n">
        <v>1.8</v>
      </c>
      <c r="AF1596" t="n">
        <v>0</v>
      </c>
      <c r="AG1596" t="n">
        <v>-0.004763385592637115</v>
      </c>
      <c r="AH1596" t="b">
        <v>0</v>
      </c>
      <c r="AI1596" t="b">
        <v>0</v>
      </c>
      <c r="AJ1596" t="n">
        <v>2498.673122210421</v>
      </c>
      <c r="AK1596" t="n">
        <v>0</v>
      </c>
      <c r="AL1596" t="n">
        <v>14.13658130948458</v>
      </c>
      <c r="AM1596" t="n">
        <v>0</v>
      </c>
      <c r="AN1596" t="n">
        <v>15.93666404439009</v>
      </c>
      <c r="AO1596" t="n">
        <v>0</v>
      </c>
      <c r="AP1596" t="n">
        <v>1</v>
      </c>
      <c r="AQ1596" t="n">
        <v>0</v>
      </c>
      <c r="AR1596" t="n">
        <v>0</v>
      </c>
      <c r="AS1596" t="n">
        <v>0</v>
      </c>
      <c r="AT1596" t="n">
        <v>3.504804348571483</v>
      </c>
      <c r="AU1596" t="n">
        <v>1.101850987237563</v>
      </c>
      <c r="AV1596" t="n">
        <v>3.504804348571483</v>
      </c>
    </row>
    <row r="1597" spans="1:48">
      <c r="A1597" t="n">
        <v>1594</v>
      </c>
      <c r="B1597" t="n">
        <v>0</v>
      </c>
      <c r="C1597" t="n">
        <v>0</v>
      </c>
      <c r="D1597" t="n">
        <v>0</v>
      </c>
      <c r="E1597" t="n">
        <v>113.9</v>
      </c>
      <c r="F1597" t="n">
        <v>-0.03942860431094175</v>
      </c>
      <c r="G1597" t="n">
        <v>938.3194572228804</v>
      </c>
      <c r="H1597" t="n">
        <v>3700.73193928704</v>
      </c>
      <c r="I1597" t="n">
        <v>15.60248334320357</v>
      </c>
      <c r="J1597" t="n">
        <v>15.60248334320357</v>
      </c>
      <c r="K1597" t="n">
        <v>158.7867967224708</v>
      </c>
      <c r="L1597" t="n">
        <v>5</v>
      </c>
      <c r="M1597" t="n">
        <v>40.26034399656967</v>
      </c>
      <c r="N1597" t="n">
        <v>2494.293327079465</v>
      </c>
      <c r="O1597" t="b">
        <v>0</v>
      </c>
      <c r="P1597" t="n">
        <v>15.60248334320357</v>
      </c>
      <c r="Q1597" t="n">
        <v>0</v>
      </c>
      <c r="R1597" t="n">
        <v>0.9326348702424877</v>
      </c>
      <c r="S1597" t="n">
        <v>50.93586073775906</v>
      </c>
      <c r="T1597" t="n">
        <v>64.04805350093358</v>
      </c>
      <c r="U1597" t="n">
        <v>16.72946599042226</v>
      </c>
      <c r="V1597" t="n">
        <v>4.314605434806488</v>
      </c>
      <c r="W1597" t="n">
        <v>-86.15060768619995</v>
      </c>
      <c r="X1597" t="n">
        <v>1</v>
      </c>
      <c r="Y1597" t="n">
        <v>64.72242819192091</v>
      </c>
      <c r="Z1597" t="n">
        <v>103.7338271727269</v>
      </c>
      <c r="AA1597" t="n">
        <v>2494.293327079465</v>
      </c>
      <c r="AB1597" t="b">
        <v>0</v>
      </c>
      <c r="AC1597" t="b">
        <v>1</v>
      </c>
      <c r="AD1597" t="n">
        <v>89.06070710680456</v>
      </c>
      <c r="AE1597" t="n">
        <v>1.8</v>
      </c>
      <c r="AF1597" t="n">
        <v>0</v>
      </c>
      <c r="AG1597" t="n">
        <v>-0.003273428961161118</v>
      </c>
      <c r="AH1597" t="b">
        <v>0</v>
      </c>
      <c r="AI1597" t="b">
        <v>0</v>
      </c>
      <c r="AJ1597" t="n">
        <v>2494.293327079465</v>
      </c>
      <c r="AK1597" t="n">
        <v>0</v>
      </c>
      <c r="AL1597" t="n">
        <v>16.72946599042226</v>
      </c>
      <c r="AM1597" t="n">
        <v>0</v>
      </c>
      <c r="AN1597" t="n">
        <v>18.52950276149138</v>
      </c>
      <c r="AO1597" t="n">
        <v>0</v>
      </c>
      <c r="AP1597" t="n">
        <v>1</v>
      </c>
      <c r="AQ1597" t="n">
        <v>0</v>
      </c>
      <c r="AR1597" t="n">
        <v>0</v>
      </c>
      <c r="AS1597" t="n">
        <v>0</v>
      </c>
      <c r="AT1597" t="n">
        <v>3.94991072947801</v>
      </c>
      <c r="AU1597" t="n">
        <v>1.24178487696453</v>
      </c>
      <c r="AV1597" t="n">
        <v>3.94991072947801</v>
      </c>
    </row>
    <row r="1598" spans="1:48">
      <c r="A1598" t="n">
        <v>1595</v>
      </c>
      <c r="B1598" t="n">
        <v>0</v>
      </c>
      <c r="C1598" t="n">
        <v>0</v>
      </c>
      <c r="D1598" t="n">
        <v>0</v>
      </c>
      <c r="E1598" t="n">
        <v>113.7</v>
      </c>
      <c r="F1598" t="n">
        <v>-0.08823945617563389</v>
      </c>
      <c r="G1598" t="n">
        <v>936.6718374560272</v>
      </c>
      <c r="H1598" t="n">
        <v>3694.233726926571</v>
      </c>
      <c r="I1598" t="n">
        <v>12.9108089350862</v>
      </c>
      <c r="J1598" t="n">
        <v>12.9108089350862</v>
      </c>
      <c r="K1598" t="n">
        <v>131.6246936759498</v>
      </c>
      <c r="L1598" t="n">
        <v>5</v>
      </c>
      <c r="M1598" t="n">
        <v>33.37340103345584</v>
      </c>
      <c r="N1598" t="n">
        <v>2489.913531948509</v>
      </c>
      <c r="O1598" t="b">
        <v>0</v>
      </c>
      <c r="P1598" t="n">
        <v>12.9108089350862</v>
      </c>
      <c r="Q1598" t="n">
        <v>0</v>
      </c>
      <c r="R1598" t="n">
        <v>0.9257606713867284</v>
      </c>
      <c r="S1598" t="n">
        <v>50.97181154999167</v>
      </c>
      <c r="T1598" t="n">
        <v>53.48621229092476</v>
      </c>
      <c r="U1598" t="n">
        <v>13.94616268991711</v>
      </c>
      <c r="V1598" t="n">
        <v>3.970780490545181</v>
      </c>
      <c r="W1598" t="n">
        <v>-86.15060768619995</v>
      </c>
      <c r="X1598" t="n">
        <v>1</v>
      </c>
      <c r="Y1598" t="n">
        <v>64.72242819192091</v>
      </c>
      <c r="Z1598" t="n">
        <v>103.7319505174574</v>
      </c>
      <c r="AA1598" t="n">
        <v>2489.913531948509</v>
      </c>
      <c r="AB1598" t="b">
        <v>0</v>
      </c>
      <c r="AC1598" t="b">
        <v>1</v>
      </c>
      <c r="AD1598" t="n">
        <v>89.08318017214897</v>
      </c>
      <c r="AE1598" t="n">
        <v>1.8</v>
      </c>
      <c r="AF1598" t="n">
        <v>0</v>
      </c>
      <c r="AG1598" t="n">
        <v>-0.01103835066939124</v>
      </c>
      <c r="AH1598" t="b">
        <v>0</v>
      </c>
      <c r="AI1598" t="b">
        <v>0</v>
      </c>
      <c r="AJ1598" t="n">
        <v>2489.913531948509</v>
      </c>
      <c r="AK1598" t="n">
        <v>0</v>
      </c>
      <c r="AL1598" t="n">
        <v>13.94616268991711</v>
      </c>
      <c r="AM1598" t="n">
        <v>0</v>
      </c>
      <c r="AN1598" t="n">
        <v>15.74624542482262</v>
      </c>
      <c r="AO1598" t="n">
        <v>0</v>
      </c>
      <c r="AP1598" t="n">
        <v>1</v>
      </c>
      <c r="AQ1598" t="n">
        <v>0</v>
      </c>
      <c r="AR1598" t="n">
        <v>0</v>
      </c>
      <c r="AS1598" t="n">
        <v>0</v>
      </c>
      <c r="AT1598" t="n">
        <v>3.470381573595872</v>
      </c>
      <c r="AU1598" t="n">
        <v>1.091029051169779</v>
      </c>
      <c r="AV1598" t="n">
        <v>3.470381573595872</v>
      </c>
    </row>
    <row r="1599" spans="1:48">
      <c r="A1599" t="n">
        <v>1596</v>
      </c>
      <c r="B1599" t="n">
        <v>0</v>
      </c>
      <c r="C1599" t="n">
        <v>0</v>
      </c>
      <c r="D1599" t="n">
        <v>0</v>
      </c>
      <c r="E1599" t="n">
        <v>113.3</v>
      </c>
      <c r="F1599" t="n">
        <v>-0.1076135709865138</v>
      </c>
      <c r="G1599" t="n">
        <v>933.3765979223208</v>
      </c>
      <c r="H1599" t="n">
        <v>3681.237302205633</v>
      </c>
      <c r="I1599" t="n">
        <v>11.74103518653304</v>
      </c>
      <c r="J1599" t="n">
        <v>11.74103518653304</v>
      </c>
      <c r="K1599" t="n">
        <v>120.1215323661751</v>
      </c>
      <c r="L1599" t="n">
        <v>5</v>
      </c>
      <c r="M1599" t="n">
        <v>30.45677798331011</v>
      </c>
      <c r="N1599" t="n">
        <v>2481.153941686597</v>
      </c>
      <c r="O1599" t="b">
        <v>0</v>
      </c>
      <c r="P1599" t="n">
        <v>11.74103518653304</v>
      </c>
      <c r="Q1599" t="n">
        <v>0</v>
      </c>
      <c r="R1599" t="n">
        <v>0.9220201311257046</v>
      </c>
      <c r="S1599" t="n">
        <v>51.00459595591285</v>
      </c>
      <c r="T1599" t="n">
        <v>49.0098820759104</v>
      </c>
      <c r="U1599" t="n">
        <v>12.73403344479939</v>
      </c>
      <c r="V1599" t="n">
        <v>3.821784177824185</v>
      </c>
      <c r="W1599" t="n">
        <v>-86.15060768619995</v>
      </c>
      <c r="X1599" t="n">
        <v>1</v>
      </c>
      <c r="Y1599" t="n">
        <v>64.72242819192091</v>
      </c>
      <c r="Z1599" t="n">
        <v>103.7327960090982</v>
      </c>
      <c r="AA1599" t="n">
        <v>2481.153941686597</v>
      </c>
      <c r="AB1599" t="b">
        <v>0</v>
      </c>
      <c r="AC1599" t="b">
        <v>1</v>
      </c>
      <c r="AD1599" t="n">
        <v>89.10565323749339</v>
      </c>
      <c r="AE1599" t="n">
        <v>1.8</v>
      </c>
      <c r="AF1599" t="n">
        <v>0</v>
      </c>
      <c r="AG1599" t="n">
        <v>-0.03271594557429391</v>
      </c>
      <c r="AH1599" t="b">
        <v>0</v>
      </c>
      <c r="AI1599" t="b">
        <v>0</v>
      </c>
      <c r="AJ1599" t="n">
        <v>2481.153941686597</v>
      </c>
      <c r="AK1599" t="n">
        <v>0</v>
      </c>
      <c r="AL1599" t="n">
        <v>12.73403344479939</v>
      </c>
      <c r="AM1599" t="n">
        <v>0</v>
      </c>
      <c r="AN1599" t="n">
        <v>14.53418052907586</v>
      </c>
      <c r="AO1599" t="n">
        <v>0</v>
      </c>
      <c r="AP1599" t="n">
        <v>1</v>
      </c>
      <c r="AQ1599" t="n">
        <v>0</v>
      </c>
      <c r="AR1599" t="n">
        <v>0</v>
      </c>
      <c r="AS1599" t="n">
        <v>0</v>
      </c>
      <c r="AT1599" t="n">
        <v>3.261003113469914</v>
      </c>
      <c r="AU1599" t="n">
        <v>1.025204017857976</v>
      </c>
      <c r="AV1599" t="n">
        <v>3.261003113469914</v>
      </c>
    </row>
    <row r="1600" spans="1:48">
      <c r="A1600" t="n">
        <v>1597</v>
      </c>
      <c r="B1600" t="n">
        <v>0</v>
      </c>
      <c r="C1600" t="n">
        <v>0</v>
      </c>
      <c r="D1600" t="n">
        <v>0</v>
      </c>
      <c r="E1600" t="n">
        <v>112.9</v>
      </c>
      <c r="F1600" t="n">
        <v>-0.1479729265449787</v>
      </c>
      <c r="G1600" t="n">
        <v>930.0813583886145</v>
      </c>
      <c r="H1600" t="n">
        <v>3668.240877484695</v>
      </c>
      <c r="I1600" t="n">
        <v>9.461022254450196</v>
      </c>
      <c r="J1600" t="n">
        <v>9.461022254450196</v>
      </c>
      <c r="K1600" t="n">
        <v>97.13785433396613</v>
      </c>
      <c r="L1600" t="n">
        <v>5</v>
      </c>
      <c r="M1600" t="n">
        <v>24.62927341124902</v>
      </c>
      <c r="N1600" t="n">
        <v>2472.394351424685</v>
      </c>
      <c r="O1600" t="b">
        <v>0</v>
      </c>
      <c r="P1600" t="n">
        <v>9.461022254450196</v>
      </c>
      <c r="Q1600" t="n">
        <v>0</v>
      </c>
      <c r="R1600" t="n">
        <v>0.9119328780374225</v>
      </c>
      <c r="S1600" t="n">
        <v>51.03591213144511</v>
      </c>
      <c r="T1600" t="n">
        <v>40.0708753477784</v>
      </c>
      <c r="U1600" t="n">
        <v>10.37469147379721</v>
      </c>
      <c r="V1600" t="n">
        <v>3.528926666400039</v>
      </c>
      <c r="W1600" t="n">
        <v>-80.06216406141867</v>
      </c>
      <c r="X1600" t="n">
        <v>1</v>
      </c>
      <c r="Y1600" t="n">
        <v>58.63398456713963</v>
      </c>
      <c r="Z1600" t="n">
        <v>103.6740812837601</v>
      </c>
      <c r="AA1600" t="n">
        <v>2472.394351424685</v>
      </c>
      <c r="AB1600" t="b">
        <v>0</v>
      </c>
      <c r="AC1600" t="b">
        <v>1</v>
      </c>
      <c r="AD1600" t="n">
        <v>89.12706928137517</v>
      </c>
      <c r="AE1600" t="n">
        <v>1.6727902353919</v>
      </c>
      <c r="AF1600" t="n">
        <v>0</v>
      </c>
      <c r="AG1600" t="n">
        <v>-0.05545308281129263</v>
      </c>
      <c r="AH1600" t="b">
        <v>0</v>
      </c>
      <c r="AI1600" t="b">
        <v>0</v>
      </c>
      <c r="AJ1600" t="n">
        <v>2472.394351424685</v>
      </c>
      <c r="AK1600" t="n">
        <v>0</v>
      </c>
      <c r="AL1600" t="n">
        <v>10.37469147379721</v>
      </c>
      <c r="AM1600" t="n">
        <v>0</v>
      </c>
      <c r="AN1600" t="n">
        <v>12.0477597903993</v>
      </c>
      <c r="AO1600" t="n">
        <v>0</v>
      </c>
      <c r="AP1600" t="n">
        <v>1</v>
      </c>
      <c r="AQ1600" t="n">
        <v>0</v>
      </c>
      <c r="AR1600" t="n">
        <v>0</v>
      </c>
      <c r="AS1600" t="n">
        <v>0</v>
      </c>
      <c r="AT1600" t="n">
        <v>2.834906776676435</v>
      </c>
      <c r="AU1600" t="n">
        <v>0.8912465632726545</v>
      </c>
      <c r="AV1600" t="n">
        <v>2.834906776676435</v>
      </c>
    </row>
    <row r="1601" spans="1:48">
      <c r="A1601" t="n">
        <v>1598</v>
      </c>
      <c r="B1601" t="n">
        <v>0</v>
      </c>
      <c r="C1601" t="n">
        <v>0</v>
      </c>
      <c r="D1601" t="n">
        <v>0</v>
      </c>
      <c r="E1601" t="n">
        <v>112.2</v>
      </c>
      <c r="F1601" t="n">
        <v>-0.2171613895002231</v>
      </c>
      <c r="G1601" t="n">
        <v>924.3146892046284</v>
      </c>
      <c r="H1601" t="n">
        <v>3645.497134223054</v>
      </c>
      <c r="I1601" t="n">
        <v>5.586175101199557</v>
      </c>
      <c r="J1601" t="n">
        <v>5.586175101199557</v>
      </c>
      <c r="K1601" t="n">
        <v>57.7119929424352</v>
      </c>
      <c r="L1601" t="n">
        <v>5</v>
      </c>
      <c r="M1601" t="n">
        <v>14.63285825112454</v>
      </c>
      <c r="N1601" t="n">
        <v>2457.065068466339</v>
      </c>
      <c r="O1601" t="b">
        <v>0</v>
      </c>
      <c r="P1601" t="n">
        <v>5.586175101199557</v>
      </c>
      <c r="Q1601" t="n">
        <v>0</v>
      </c>
      <c r="R1601" t="n">
        <v>0.8776240200083719</v>
      </c>
      <c r="S1601" t="n">
        <v>51.0644112676131</v>
      </c>
      <c r="T1601" t="n">
        <v>24.73778256715246</v>
      </c>
      <c r="U1601" t="n">
        <v>6.365111908794689</v>
      </c>
      <c r="V1601" t="n">
        <v>3.027310384475097</v>
      </c>
      <c r="W1601" t="n">
        <v>-57.3463233940988</v>
      </c>
      <c r="X1601" t="n">
        <v>1</v>
      </c>
      <c r="Y1601" t="n">
        <v>35.91814389981977</v>
      </c>
      <c r="Z1601" t="n">
        <v>103.5986468336417</v>
      </c>
      <c r="AA1601" t="n">
        <v>2457.065068466339</v>
      </c>
      <c r="AB1601" t="b">
        <v>0</v>
      </c>
      <c r="AC1601" t="b">
        <v>1</v>
      </c>
      <c r="AD1601" t="n">
        <v>89.14348458145624</v>
      </c>
      <c r="AE1601" t="n">
        <v>1.198173580915004</v>
      </c>
      <c r="AF1601" t="n">
        <v>0</v>
      </c>
      <c r="AG1601" t="n">
        <v>-0.08121392290983703</v>
      </c>
      <c r="AH1601" t="b">
        <v>0</v>
      </c>
      <c r="AI1601" t="b">
        <v>0</v>
      </c>
      <c r="AJ1601" t="n">
        <v>2457.065068466339</v>
      </c>
      <c r="AK1601" t="n">
        <v>0</v>
      </c>
      <c r="AL1601" t="n">
        <v>6.365111908794689</v>
      </c>
      <c r="AM1601" t="n">
        <v>0</v>
      </c>
      <c r="AN1601" t="n">
        <v>7.563802582869146</v>
      </c>
      <c r="AO1601" t="n">
        <v>0</v>
      </c>
      <c r="AP1601" t="n">
        <v>1</v>
      </c>
      <c r="AQ1601" t="n">
        <v>0</v>
      </c>
      <c r="AR1601" t="n">
        <v>0</v>
      </c>
      <c r="AS1601" t="n">
        <v>0</v>
      </c>
      <c r="AT1601" t="n">
        <v>2.07187912482692</v>
      </c>
      <c r="AU1601" t="n">
        <v>0.6513636232099304</v>
      </c>
      <c r="AV1601" t="n">
        <v>2.07187912482692</v>
      </c>
    </row>
    <row r="1602" spans="1:48">
      <c r="A1602" t="n">
        <v>1599</v>
      </c>
      <c r="B1602" t="n">
        <v>0</v>
      </c>
      <c r="C1602" t="n">
        <v>0</v>
      </c>
      <c r="D1602" t="n">
        <v>0</v>
      </c>
      <c r="E1602" t="n">
        <v>111.4</v>
      </c>
      <c r="F1602" t="n">
        <v>-0.2333815154541128</v>
      </c>
      <c r="G1602" t="n">
        <v>917.7242101372158</v>
      </c>
      <c r="H1602" t="n">
        <v>3619.504284781179</v>
      </c>
      <c r="I1602" t="n">
        <v>4.522599570508588</v>
      </c>
      <c r="J1602" t="n">
        <v>4.522599570508588</v>
      </c>
      <c r="K1602" t="n">
        <v>47.0595023638378</v>
      </c>
      <c r="L1602" t="n">
        <v>5</v>
      </c>
      <c r="M1602" t="n">
        <v>11.93192250604407</v>
      </c>
      <c r="N1602" t="n">
        <v>2439.545887942515</v>
      </c>
      <c r="O1602" t="b">
        <v>0</v>
      </c>
      <c r="P1602" t="n">
        <v>4.522599570508588</v>
      </c>
      <c r="Q1602" t="n">
        <v>0</v>
      </c>
      <c r="R1602" t="n">
        <v>0.8598387733732389</v>
      </c>
      <c r="S1602" t="n">
        <v>51.08779374677294</v>
      </c>
      <c r="T1602" t="n">
        <v>20.58891697720075</v>
      </c>
      <c r="U1602" t="n">
        <v>5.259822783713219</v>
      </c>
      <c r="V1602" t="n">
        <v>2.885767858441007</v>
      </c>
      <c r="W1602" t="n">
        <v>-85.14710349410818</v>
      </c>
      <c r="X1602" t="n">
        <v>1</v>
      </c>
      <c r="Y1602" t="n">
        <v>63.71892399982914</v>
      </c>
      <c r="Z1602" t="n">
        <v>103.5232123835232</v>
      </c>
      <c r="AA1602" t="n">
        <v>2439.545887942515</v>
      </c>
      <c r="AB1602" t="b">
        <v>0</v>
      </c>
      <c r="AC1602" t="b">
        <v>1</v>
      </c>
      <c r="AD1602" t="n">
        <v>89.16078268352214</v>
      </c>
      <c r="AE1602" t="n">
        <v>1.779033142141672</v>
      </c>
      <c r="AF1602" t="n">
        <v>0</v>
      </c>
      <c r="AG1602" t="n">
        <v>-0.1025690891862742</v>
      </c>
      <c r="AH1602" t="b">
        <v>0</v>
      </c>
      <c r="AI1602" t="b">
        <v>0</v>
      </c>
      <c r="AJ1602" t="n">
        <v>2439.545887942515</v>
      </c>
      <c r="AK1602" t="n">
        <v>0</v>
      </c>
      <c r="AL1602" t="n">
        <v>5.259822783713219</v>
      </c>
      <c r="AM1602" t="n">
        <v>0</v>
      </c>
      <c r="AN1602" t="n">
        <v>7.039520103290809</v>
      </c>
      <c r="AO1602" t="n">
        <v>0</v>
      </c>
      <c r="AP1602" t="n">
        <v>1</v>
      </c>
      <c r="AQ1602" t="n">
        <v>0</v>
      </c>
      <c r="AR1602" t="n">
        <v>0</v>
      </c>
      <c r="AS1602" t="n">
        <v>0</v>
      </c>
      <c r="AT1602" t="n">
        <v>1.978129750551934</v>
      </c>
      <c r="AU1602" t="n">
        <v>0.6218904114913074</v>
      </c>
      <c r="AV1602" t="n">
        <v>1.978129750551934</v>
      </c>
    </row>
    <row r="1603" spans="1:48">
      <c r="A1603" t="n">
        <v>1600</v>
      </c>
      <c r="B1603" t="n">
        <v>0</v>
      </c>
      <c r="C1603" t="n">
        <v>0</v>
      </c>
      <c r="D1603" t="n">
        <v>0</v>
      </c>
      <c r="E1603" t="n">
        <v>110.5</v>
      </c>
      <c r="F1603" t="n">
        <v>-0.2659792153500096</v>
      </c>
      <c r="G1603" t="n">
        <v>910.3099211863764</v>
      </c>
      <c r="H1603" t="n">
        <v>3590.262329159068</v>
      </c>
      <c r="I1603" t="n">
        <v>2.596471517367719</v>
      </c>
      <c r="J1603" t="n">
        <v>2.596471517367719</v>
      </c>
      <c r="K1603" t="n">
        <v>27.23740126095668</v>
      </c>
      <c r="L1603" t="n">
        <v>5</v>
      </c>
      <c r="M1603" t="n">
        <v>6.906034802473805</v>
      </c>
      <c r="N1603" t="n">
        <v>2419.836809853212</v>
      </c>
      <c r="O1603" t="b">
        <v>0</v>
      </c>
      <c r="P1603" t="n">
        <v>2.596471517367719</v>
      </c>
      <c r="Q1603" t="n">
        <v>0</v>
      </c>
      <c r="R1603" t="n">
        <v>0.7958456799313408</v>
      </c>
      <c r="S1603" t="n">
        <v>51.10947557279582</v>
      </c>
      <c r="T1603" t="n">
        <v>12.87478552096774</v>
      </c>
      <c r="U1603" t="n">
        <v>3.262531396277381</v>
      </c>
      <c r="V1603" t="n">
        <v>2.628443084062987</v>
      </c>
      <c r="W1603" t="n">
        <v>-71.37858598316886</v>
      </c>
      <c r="X1603" t="n">
        <v>1</v>
      </c>
      <c r="Y1603" t="n">
        <v>49.95040648888983</v>
      </c>
      <c r="Z1603" t="n">
        <v>103.3999278578378</v>
      </c>
      <c r="AA1603" t="n">
        <v>2419.836809853212</v>
      </c>
      <c r="AB1603" t="b">
        <v>0</v>
      </c>
      <c r="AC1603" t="b">
        <v>1</v>
      </c>
      <c r="AD1603" t="n">
        <v>89.18051694228754</v>
      </c>
      <c r="AE1603" t="n">
        <v>1.491358659217964</v>
      </c>
      <c r="AF1603" t="n">
        <v>0</v>
      </c>
      <c r="AG1603" t="n">
        <v>-0.1203273072527047</v>
      </c>
      <c r="AH1603" t="b">
        <v>0</v>
      </c>
      <c r="AI1603" t="b">
        <v>0</v>
      </c>
      <c r="AJ1603" t="n">
        <v>2419.836809853212</v>
      </c>
      <c r="AK1603" t="n">
        <v>0</v>
      </c>
      <c r="AL1603" t="n">
        <v>3.262531396277381</v>
      </c>
      <c r="AM1603" t="n">
        <v>0</v>
      </c>
      <c r="AN1603" t="n">
        <v>4.75471970274229</v>
      </c>
      <c r="AO1603" t="n">
        <v>0</v>
      </c>
      <c r="AP1603" t="n">
        <v>1</v>
      </c>
      <c r="AQ1603" t="n">
        <v>0</v>
      </c>
      <c r="AR1603" t="n">
        <v>0</v>
      </c>
      <c r="AS1603" t="n">
        <v>0</v>
      </c>
      <c r="AT1603" t="n">
        <v>1.58780434111598</v>
      </c>
      <c r="AU1603" t="n">
        <v>0.4991787291954875</v>
      </c>
      <c r="AV1603" t="n">
        <v>1.58780434111598</v>
      </c>
    </row>
    <row r="1604" spans="1:48">
      <c r="A1604" t="n">
        <v>1601</v>
      </c>
      <c r="B1604" t="n">
        <v>0</v>
      </c>
      <c r="C1604" t="n">
        <v>0</v>
      </c>
      <c r="D1604" t="n">
        <v>0</v>
      </c>
      <c r="E1604" t="n">
        <v>109.5</v>
      </c>
      <c r="F1604" t="n">
        <v>-0.2860349564792024</v>
      </c>
      <c r="G1604" t="n">
        <v>902.0718223521105</v>
      </c>
      <c r="H1604" t="n">
        <v>3557.771267356724</v>
      </c>
      <c r="I1604" t="n">
        <v>1.329707629413529</v>
      </c>
      <c r="J1604" t="n">
        <v>1.329707629413529</v>
      </c>
      <c r="K1604" t="n">
        <v>14.07623230285733</v>
      </c>
      <c r="L1604" t="n">
        <v>5</v>
      </c>
      <c r="M1604" t="n">
        <v>3.569024417560175</v>
      </c>
      <c r="N1604" t="n">
        <v>2397.937834198432</v>
      </c>
      <c r="O1604" t="b">
        <v>0</v>
      </c>
      <c r="P1604" t="n">
        <v>1.329707629413529</v>
      </c>
      <c r="Q1604" t="n">
        <v>0</v>
      </c>
      <c r="R1604" t="n">
        <v>0.6833434817397896</v>
      </c>
      <c r="S1604" t="n">
        <v>51.12760658147378</v>
      </c>
      <c r="T1604" t="n">
        <v>7.749087530434318</v>
      </c>
      <c r="U1604" t="n">
        <v>1.945884705050671</v>
      </c>
      <c r="V1604" t="n">
        <v>2.453799077080943</v>
      </c>
      <c r="W1604" t="n">
        <v>-79.17951345383663</v>
      </c>
      <c r="X1604" t="n">
        <v>1</v>
      </c>
      <c r="Y1604" t="n">
        <v>57.7513339595576</v>
      </c>
      <c r="Z1604" t="n">
        <v>103.2622797837517</v>
      </c>
      <c r="AA1604" t="n">
        <v>2397.937834198432</v>
      </c>
      <c r="AB1604" t="b">
        <v>0</v>
      </c>
      <c r="AC1604" t="b">
        <v>1</v>
      </c>
      <c r="AD1604" t="n">
        <v>89.19921516111539</v>
      </c>
      <c r="AE1604" t="n">
        <v>1.654348449125752</v>
      </c>
      <c r="AF1604" t="n">
        <v>0</v>
      </c>
      <c r="AG1604" t="n">
        <v>-0.1295262028004004</v>
      </c>
      <c r="AH1604" t="b">
        <v>0</v>
      </c>
      <c r="AI1604" t="b">
        <v>0</v>
      </c>
      <c r="AJ1604" t="n">
        <v>2397.937834198432</v>
      </c>
      <c r="AK1604" t="n">
        <v>0</v>
      </c>
      <c r="AL1604" t="n">
        <v>1.945884705050671</v>
      </c>
      <c r="AM1604" t="n">
        <v>0</v>
      </c>
      <c r="AN1604" t="n">
        <v>3.601152430904338</v>
      </c>
      <c r="AO1604" t="n">
        <v>0</v>
      </c>
      <c r="AP1604" t="n">
        <v>1</v>
      </c>
      <c r="AQ1604" t="n">
        <v>0</v>
      </c>
      <c r="AR1604" t="n">
        <v>0</v>
      </c>
      <c r="AS1604" t="n">
        <v>0</v>
      </c>
      <c r="AT1604" t="n">
        <v>1.386940409161462</v>
      </c>
      <c r="AU1604" t="n">
        <v>0.436030518992338</v>
      </c>
      <c r="AV1604" t="n">
        <v>1.386940409161462</v>
      </c>
    </row>
    <row r="1605" spans="1:48">
      <c r="A1605" t="n">
        <v>1602</v>
      </c>
      <c r="B1605" t="n">
        <v>0</v>
      </c>
      <c r="C1605" t="n">
        <v>0</v>
      </c>
      <c r="D1605" t="n">
        <v>0</v>
      </c>
      <c r="E1605" t="n">
        <v>108.5</v>
      </c>
      <c r="F1605" t="n">
        <v>-0.2565476253998344</v>
      </c>
      <c r="G1605" t="n">
        <v>893.8337235178448</v>
      </c>
      <c r="H1605" t="n">
        <v>3525.28020555438</v>
      </c>
      <c r="I1605" t="n">
        <v>2.625087107098186</v>
      </c>
      <c r="J1605" t="n">
        <v>2.625087107098186</v>
      </c>
      <c r="K1605" t="n">
        <v>28.0451885948431</v>
      </c>
      <c r="L1605" t="n">
        <v>5</v>
      </c>
      <c r="M1605" t="n">
        <v>7.110849035203627</v>
      </c>
      <c r="N1605" t="n">
        <v>2376.038858543652</v>
      </c>
      <c r="O1605" t="b">
        <v>0</v>
      </c>
      <c r="P1605" t="n">
        <v>2.625087107098186</v>
      </c>
      <c r="Q1605" t="n">
        <v>0</v>
      </c>
      <c r="R1605" t="n">
        <v>0.8011142702768471</v>
      </c>
      <c r="S1605" t="n">
        <v>51.14200863502354</v>
      </c>
      <c r="T1605" t="n">
        <v>13.16943351518909</v>
      </c>
      <c r="U1605" t="n">
        <v>3.276794840005803</v>
      </c>
      <c r="V1605" t="n">
        <v>2.619212394708928</v>
      </c>
      <c r="W1605" t="n">
        <v>-71.37858598316886</v>
      </c>
      <c r="X1605" t="n">
        <v>1</v>
      </c>
      <c r="Y1605" t="n">
        <v>49.95040648888983</v>
      </c>
      <c r="Z1605" t="n">
        <v>103.1115321726115</v>
      </c>
      <c r="AA1605" t="n">
        <v>2376.038858543652</v>
      </c>
      <c r="AB1605" t="b">
        <v>0</v>
      </c>
      <c r="AC1605" t="b">
        <v>1</v>
      </c>
      <c r="AD1605" t="n">
        <v>89.21791337994324</v>
      </c>
      <c r="AE1605" t="n">
        <v>1.491358659217964</v>
      </c>
      <c r="AF1605" t="n">
        <v>0</v>
      </c>
      <c r="AG1605" t="n">
        <v>-0.1356029965477055</v>
      </c>
      <c r="AH1605" t="b">
        <v>0</v>
      </c>
      <c r="AI1605" t="b">
        <v>0</v>
      </c>
      <c r="AJ1605" t="n">
        <v>2376.038858543652</v>
      </c>
      <c r="AK1605" t="n">
        <v>0</v>
      </c>
      <c r="AL1605" t="n">
        <v>3.276794840005803</v>
      </c>
      <c r="AM1605" t="n">
        <v>0</v>
      </c>
      <c r="AN1605" t="n">
        <v>4.768898113373378</v>
      </c>
      <c r="AO1605" t="n">
        <v>0</v>
      </c>
      <c r="AP1605" t="n">
        <v>1</v>
      </c>
      <c r="AQ1605" t="n">
        <v>0</v>
      </c>
      <c r="AR1605" t="n">
        <v>0</v>
      </c>
      <c r="AS1605" t="n">
        <v>0</v>
      </c>
      <c r="AT1605" t="n">
        <v>1.57547246935521</v>
      </c>
      <c r="AU1605" t="n">
        <v>0.4953017980681824</v>
      </c>
      <c r="AV1605" t="n">
        <v>1.57547246935521</v>
      </c>
    </row>
    <row r="1606" spans="1:48">
      <c r="A1606" t="n">
        <v>1603</v>
      </c>
      <c r="B1606" t="n">
        <v>0</v>
      </c>
      <c r="C1606" t="n">
        <v>0</v>
      </c>
      <c r="D1606" t="n">
        <v>0</v>
      </c>
      <c r="E1606" t="n">
        <v>107.7</v>
      </c>
      <c r="F1606" t="n">
        <v>-0.1877745419214314</v>
      </c>
      <c r="G1606" t="n">
        <v>887.243244450432</v>
      </c>
      <c r="H1606" t="n">
        <v>3499.287356112504</v>
      </c>
      <c r="I1606" t="n">
        <v>5.942582254722943</v>
      </c>
      <c r="J1606" t="n">
        <v>5.942582254722943</v>
      </c>
      <c r="K1606" t="n">
        <v>63.95932658727678</v>
      </c>
      <c r="L1606" t="n">
        <v>5</v>
      </c>
      <c r="M1606" t="n">
        <v>16.21686779596267</v>
      </c>
      <c r="N1606" t="n">
        <v>2358.519678019828</v>
      </c>
      <c r="O1606" t="b">
        <v>0</v>
      </c>
      <c r="P1606" t="n">
        <v>5.942582254722942</v>
      </c>
      <c r="Q1606" t="n">
        <v>0</v>
      </c>
      <c r="R1606" t="n">
        <v>0.8871270679106104</v>
      </c>
      <c r="S1606" t="n">
        <v>51.15986640278206</v>
      </c>
      <c r="T1606" t="n">
        <v>27.12197111601966</v>
      </c>
      <c r="U1606" t="n">
        <v>6.698682150144622</v>
      </c>
      <c r="V1606" t="n">
        <v>3.061336403908872</v>
      </c>
      <c r="W1606" t="n">
        <v>-86.15060768619995</v>
      </c>
      <c r="X1606" t="n">
        <v>1</v>
      </c>
      <c r="Y1606" t="n">
        <v>64.72242819192091</v>
      </c>
      <c r="Z1606" t="n">
        <v>102.9747827804449</v>
      </c>
      <c r="AA1606" t="n">
        <v>2358.519678019828</v>
      </c>
      <c r="AB1606" t="b">
        <v>0</v>
      </c>
      <c r="AC1606" t="b">
        <v>1</v>
      </c>
      <c r="AD1606" t="n">
        <v>89.23782185818644</v>
      </c>
      <c r="AE1606" t="n">
        <v>1.8</v>
      </c>
      <c r="AF1606" t="n">
        <v>0</v>
      </c>
      <c r="AG1606" t="n">
        <v>-0.1418798634754995</v>
      </c>
      <c r="AH1606" t="b">
        <v>0</v>
      </c>
      <c r="AI1606" t="b">
        <v>0</v>
      </c>
      <c r="AJ1606" t="n">
        <v>2358.519678019828</v>
      </c>
      <c r="AK1606" t="n">
        <v>0</v>
      </c>
      <c r="AL1606" t="n">
        <v>6.698682150144622</v>
      </c>
      <c r="AM1606" t="n">
        <v>0</v>
      </c>
      <c r="AN1606" t="n">
        <v>8.499132595741301</v>
      </c>
      <c r="AO1606" t="n">
        <v>0</v>
      </c>
      <c r="AP1606" t="n">
        <v>1</v>
      </c>
      <c r="AQ1606" t="n">
        <v>0</v>
      </c>
      <c r="AR1606" t="n">
        <v>0</v>
      </c>
      <c r="AS1606" t="n">
        <v>0</v>
      </c>
      <c r="AT1606" t="n">
        <v>2.201364656916448</v>
      </c>
      <c r="AU1606" t="n">
        <v>0.692071676264013</v>
      </c>
      <c r="AV1606" t="n">
        <v>2.201364656916448</v>
      </c>
    </row>
    <row r="1607" spans="1:48">
      <c r="A1607" t="n">
        <v>1604</v>
      </c>
      <c r="B1607" t="n">
        <v>0</v>
      </c>
      <c r="C1607" t="n">
        <v>0</v>
      </c>
      <c r="D1607" t="n">
        <v>0</v>
      </c>
      <c r="E1607" t="n">
        <v>107.1</v>
      </c>
      <c r="F1607" t="n">
        <v>-0.1590208735811345</v>
      </c>
      <c r="G1607" t="n">
        <v>882.3003851498725</v>
      </c>
      <c r="H1607" t="n">
        <v>3479.792719031097</v>
      </c>
      <c r="I1607" t="n">
        <v>7.24482001649114</v>
      </c>
      <c r="J1607" t="n">
        <v>7.24482001649114</v>
      </c>
      <c r="K1607" t="n">
        <v>78.41199687835169</v>
      </c>
      <c r="L1607" t="n">
        <v>5</v>
      </c>
      <c r="M1607" t="n">
        <v>19.88133795090053</v>
      </c>
      <c r="N1607" t="n">
        <v>2345.38029262696</v>
      </c>
      <c r="O1607" t="b">
        <v>0</v>
      </c>
      <c r="P1607" t="n">
        <v>7.24482001649114</v>
      </c>
      <c r="Q1607" t="n">
        <v>0</v>
      </c>
      <c r="R1607" t="n">
        <v>0.9011343155055536</v>
      </c>
      <c r="S1607" t="n">
        <v>51.18280911920172</v>
      </c>
      <c r="T1607" t="n">
        <v>32.73378179503965</v>
      </c>
      <c r="U1607" t="n">
        <v>8.039667219227645</v>
      </c>
      <c r="V1607" t="n">
        <v>3.236247743258449</v>
      </c>
      <c r="W1607" t="n">
        <v>-80.06216406141867</v>
      </c>
      <c r="X1607" t="n">
        <v>1</v>
      </c>
      <c r="Y1607" t="n">
        <v>58.63398456713963</v>
      </c>
      <c r="Z1607" t="n">
        <v>102.8533633856386</v>
      </c>
      <c r="AA1607" t="n">
        <v>2345.38029262696</v>
      </c>
      <c r="AB1607" t="b">
        <v>0</v>
      </c>
      <c r="AC1607" t="b">
        <v>1</v>
      </c>
      <c r="AD1607" t="n">
        <v>89.25923790206822</v>
      </c>
      <c r="AE1607" t="n">
        <v>1.6727902353919</v>
      </c>
      <c r="AF1607" t="n">
        <v>0</v>
      </c>
      <c r="AG1607" t="n">
        <v>-0.1415870232610599</v>
      </c>
      <c r="AH1607" t="b">
        <v>0</v>
      </c>
      <c r="AI1607" t="b">
        <v>0</v>
      </c>
      <c r="AJ1607" t="n">
        <v>2345.38029262696</v>
      </c>
      <c r="AK1607" t="n">
        <v>0</v>
      </c>
      <c r="AL1607" t="n">
        <v>8.039667219227645</v>
      </c>
      <c r="AM1607" t="n">
        <v>0</v>
      </c>
      <c r="AN1607" t="n">
        <v>9.71273553582974</v>
      </c>
      <c r="AO1607" t="n">
        <v>0</v>
      </c>
      <c r="AP1607" t="n">
        <v>1</v>
      </c>
      <c r="AQ1607" t="n">
        <v>0</v>
      </c>
      <c r="AR1607" t="n">
        <v>0</v>
      </c>
      <c r="AS1607" t="n">
        <v>0</v>
      </c>
      <c r="AT1607" t="n">
        <v>2.404917259081447</v>
      </c>
      <c r="AU1607" t="n">
        <v>0.7560651587366352</v>
      </c>
      <c r="AV1607" t="n">
        <v>2.404917259081447</v>
      </c>
    </row>
    <row r="1608" spans="1:48">
      <c r="A1608" t="n">
        <v>1605</v>
      </c>
      <c r="B1608" t="n">
        <v>0</v>
      </c>
      <c r="C1608" t="n">
        <v>0</v>
      </c>
      <c r="D1608" t="n">
        <v>0</v>
      </c>
      <c r="E1608" t="n">
        <v>106.6</v>
      </c>
      <c r="F1608" t="n">
        <v>-0.09280863042070209</v>
      </c>
      <c r="G1608" t="n">
        <v>878.1813357327396</v>
      </c>
      <c r="H1608" t="n">
        <v>3463.547188129925</v>
      </c>
      <c r="I1608" t="n">
        <v>10.44530737495605</v>
      </c>
      <c r="J1608" t="n">
        <v>10.44530737495605</v>
      </c>
      <c r="K1608" t="n">
        <v>113.5817102820607</v>
      </c>
      <c r="L1608" t="n">
        <v>5</v>
      </c>
      <c r="M1608" t="n">
        <v>28.79860808368679</v>
      </c>
      <c r="N1608" t="n">
        <v>2334.43080479957</v>
      </c>
      <c r="O1608" t="b">
        <v>0</v>
      </c>
      <c r="P1608" t="n">
        <v>10.44530737495605</v>
      </c>
      <c r="Q1608" t="n">
        <v>0</v>
      </c>
      <c r="R1608" t="n">
        <v>0.9208728241670472</v>
      </c>
      <c r="S1608" t="n">
        <v>51.20730838146412</v>
      </c>
      <c r="T1608" t="n">
        <v>46.39935509805409</v>
      </c>
      <c r="U1608" t="n">
        <v>11.34283377773049</v>
      </c>
      <c r="V1608" t="n">
        <v>3.671449929379335</v>
      </c>
      <c r="W1608" t="n">
        <v>-86.15060768619995</v>
      </c>
      <c r="X1608" t="n">
        <v>1</v>
      </c>
      <c r="Y1608" t="n">
        <v>64.72242819192091</v>
      </c>
      <c r="Z1608" t="n">
        <v>102.730666639015</v>
      </c>
      <c r="AA1608" t="n">
        <v>2334.43080479957</v>
      </c>
      <c r="AB1608" t="b">
        <v>0</v>
      </c>
      <c r="AC1608" t="b">
        <v>1</v>
      </c>
      <c r="AD1608" t="n">
        <v>89.28065394595001</v>
      </c>
      <c r="AE1608" t="n">
        <v>1.8</v>
      </c>
      <c r="AF1608" t="n">
        <v>0</v>
      </c>
      <c r="AG1608" t="n">
        <v>-0.1306776410706732</v>
      </c>
      <c r="AH1608" t="b">
        <v>0</v>
      </c>
      <c r="AI1608" t="b">
        <v>0</v>
      </c>
      <c r="AJ1608" t="n">
        <v>2334.43080479957</v>
      </c>
      <c r="AK1608" t="n">
        <v>0</v>
      </c>
      <c r="AL1608" t="n">
        <v>11.34283377773049</v>
      </c>
      <c r="AM1608" t="n">
        <v>0</v>
      </c>
      <c r="AN1608" t="n">
        <v>13.14294638912965</v>
      </c>
      <c r="AO1608" t="n">
        <v>0</v>
      </c>
      <c r="AP1608" t="n">
        <v>1</v>
      </c>
      <c r="AQ1608" t="n">
        <v>0</v>
      </c>
      <c r="AR1608" t="n">
        <v>0</v>
      </c>
      <c r="AS1608" t="n">
        <v>0</v>
      </c>
      <c r="AT1608" t="n">
        <v>2.991945844139529</v>
      </c>
      <c r="AU1608" t="n">
        <v>0.9406169800805435</v>
      </c>
      <c r="AV1608" t="n">
        <v>2.991945844139529</v>
      </c>
    </row>
    <row r="1609" spans="1:48">
      <c r="A1609" t="n">
        <v>1606</v>
      </c>
      <c r="B1609" t="n">
        <v>0</v>
      </c>
      <c r="C1609" t="n">
        <v>0</v>
      </c>
      <c r="D1609" t="n">
        <v>0</v>
      </c>
      <c r="E1609" t="n">
        <v>106.4</v>
      </c>
      <c r="F1609" t="n">
        <v>-0.05307793806935379</v>
      </c>
      <c r="G1609" t="n">
        <v>876.5337159658865</v>
      </c>
      <c r="H1609" t="n">
        <v>3457.048975769456</v>
      </c>
      <c r="I1609" t="n">
        <v>12.38246152262238</v>
      </c>
      <c r="J1609" t="n">
        <v>12.38246152262238</v>
      </c>
      <c r="K1609" t="n">
        <v>134.8993146349602</v>
      </c>
      <c r="L1609" t="n">
        <v>5</v>
      </c>
      <c r="M1609" t="n">
        <v>34.20368018127794</v>
      </c>
      <c r="N1609" t="n">
        <v>2330.051009668614</v>
      </c>
      <c r="O1609" t="b">
        <v>0</v>
      </c>
      <c r="P1609" t="n">
        <v>12.38246152262238</v>
      </c>
      <c r="Q1609" t="n">
        <v>0</v>
      </c>
      <c r="R1609" t="n">
        <v>0.9280263592217147</v>
      </c>
      <c r="S1609" t="n">
        <v>51.2355784406969</v>
      </c>
      <c r="T1609" t="n">
        <v>54.68303725206842</v>
      </c>
      <c r="U1609" t="n">
        <v>13.34279075112358</v>
      </c>
      <c r="V1609" t="n">
        <v>3.935737279845966</v>
      </c>
      <c r="W1609" t="n">
        <v>-86.15060768619995</v>
      </c>
      <c r="X1609" t="n">
        <v>1</v>
      </c>
      <c r="Y1609" t="n">
        <v>64.72242819192091</v>
      </c>
      <c r="Z1609" t="n">
        <v>102.6079698923914</v>
      </c>
      <c r="AA1609" t="n">
        <v>2330.051009668614</v>
      </c>
      <c r="AB1609" t="b">
        <v>0</v>
      </c>
      <c r="AC1609" t="b">
        <v>1</v>
      </c>
      <c r="AD1609" t="n">
        <v>89.30312701129442</v>
      </c>
      <c r="AE1609" t="n">
        <v>1.8</v>
      </c>
      <c r="AF1609" t="n">
        <v>0</v>
      </c>
      <c r="AG1609" t="n">
        <v>-0.1183095662789451</v>
      </c>
      <c r="AH1609" t="b">
        <v>0</v>
      </c>
      <c r="AI1609" t="b">
        <v>0</v>
      </c>
      <c r="AJ1609" t="n">
        <v>2330.051009668614</v>
      </c>
      <c r="AK1609" t="n">
        <v>0</v>
      </c>
      <c r="AL1609" t="n">
        <v>13.34279075112358</v>
      </c>
      <c r="AM1609" t="n">
        <v>0</v>
      </c>
      <c r="AN1609" t="n">
        <v>15.14282752219269</v>
      </c>
      <c r="AO1609" t="n">
        <v>0</v>
      </c>
      <c r="AP1609" t="n">
        <v>1</v>
      </c>
      <c r="AQ1609" t="n">
        <v>0</v>
      </c>
      <c r="AR1609" t="n">
        <v>0</v>
      </c>
      <c r="AS1609" t="n">
        <v>0</v>
      </c>
      <c r="AT1609" t="n">
        <v>3.337716787008436</v>
      </c>
      <c r="AU1609" t="n">
        <v>1.04932149447475</v>
      </c>
      <c r="AV1609" t="n">
        <v>3.337716787008436</v>
      </c>
    </row>
    <row r="1610" spans="1:48">
      <c r="A1610" t="n">
        <v>1607</v>
      </c>
      <c r="B1610" t="n">
        <v>0</v>
      </c>
      <c r="C1610" t="n">
        <v>0</v>
      </c>
      <c r="D1610" t="n">
        <v>0</v>
      </c>
      <c r="E1610" t="n">
        <v>106.2</v>
      </c>
      <c r="F1610" t="n">
        <v>-0.02821295063520424</v>
      </c>
      <c r="G1610" t="n">
        <v>874.8860961990333</v>
      </c>
      <c r="H1610" t="n">
        <v>3450.550763408987</v>
      </c>
      <c r="I1610" t="n">
        <v>13.56703361556638</v>
      </c>
      <c r="J1610" t="n">
        <v>13.56703361556638</v>
      </c>
      <c r="K1610" t="n">
        <v>148.0828514060697</v>
      </c>
      <c r="L1610" t="n">
        <v>5</v>
      </c>
      <c r="M1610" t="n">
        <v>37.54636191837467</v>
      </c>
      <c r="N1610" t="n">
        <v>2325.671214537658</v>
      </c>
      <c r="O1610" t="b">
        <v>0</v>
      </c>
      <c r="P1610" t="n">
        <v>13.56703361556638</v>
      </c>
      <c r="Q1610" t="n">
        <v>0</v>
      </c>
      <c r="R1610" t="n">
        <v>0.9314768138550381</v>
      </c>
      <c r="S1610" t="n">
        <v>51.26606162189603</v>
      </c>
      <c r="T1610" t="n">
        <v>59.80478268088984</v>
      </c>
      <c r="U1610" t="n">
        <v>14.56507925239431</v>
      </c>
      <c r="V1610" t="n">
        <v>4.098014256001605</v>
      </c>
      <c r="W1610" t="n">
        <v>-86.15060768619995</v>
      </c>
      <c r="X1610" t="n">
        <v>1</v>
      </c>
      <c r="Y1610" t="n">
        <v>64.72242819192091</v>
      </c>
      <c r="Z1610" t="n">
        <v>102.4852731457678</v>
      </c>
      <c r="AA1610" t="n">
        <v>2325.671214537658</v>
      </c>
      <c r="AB1610" t="b">
        <v>0</v>
      </c>
      <c r="AC1610" t="b">
        <v>1</v>
      </c>
      <c r="AD1610" t="n">
        <v>89.32560007663884</v>
      </c>
      <c r="AE1610" t="n">
        <v>1.8</v>
      </c>
      <c r="AF1610" t="n">
        <v>0</v>
      </c>
      <c r="AG1610" t="n">
        <v>-0.1085661575447785</v>
      </c>
      <c r="AH1610" t="b">
        <v>0</v>
      </c>
      <c r="AI1610" t="b">
        <v>0</v>
      </c>
      <c r="AJ1610" t="n">
        <v>2325.671214537658</v>
      </c>
      <c r="AK1610" t="n">
        <v>0</v>
      </c>
      <c r="AL1610" t="n">
        <v>14.56507925239431</v>
      </c>
      <c r="AM1610" t="n">
        <v>0</v>
      </c>
      <c r="AN1610" t="n">
        <v>16.36508844516159</v>
      </c>
      <c r="AO1610" t="n">
        <v>0</v>
      </c>
      <c r="AP1610" t="n">
        <v>1</v>
      </c>
      <c r="AQ1610" t="n">
        <v>0</v>
      </c>
      <c r="AR1610" t="n">
        <v>0</v>
      </c>
      <c r="AS1610" t="n">
        <v>0</v>
      </c>
      <c r="AT1610" t="n">
        <v>3.549943818011726</v>
      </c>
      <c r="AU1610" t="n">
        <v>1.1160420701111</v>
      </c>
      <c r="AV1610" t="n">
        <v>3.549943818011726</v>
      </c>
    </row>
    <row r="1611" spans="1:48">
      <c r="A1611" t="n">
        <v>1608</v>
      </c>
      <c r="B1611" t="n">
        <v>0</v>
      </c>
      <c r="C1611" t="n">
        <v>0</v>
      </c>
      <c r="D1611" t="n">
        <v>0</v>
      </c>
      <c r="E1611" t="n">
        <v>106.2</v>
      </c>
      <c r="F1611" t="n">
        <v>-0.000736926056495335</v>
      </c>
      <c r="G1611" t="n">
        <v>874.8860961990333</v>
      </c>
      <c r="H1611" t="n">
        <v>3450.550763408987</v>
      </c>
      <c r="I1611" t="n">
        <v>14.94455097682609</v>
      </c>
      <c r="J1611" t="n">
        <v>14.94455097682609</v>
      </c>
      <c r="K1611" t="n">
        <v>163.1183193275655</v>
      </c>
      <c r="L1611" t="n">
        <v>5</v>
      </c>
      <c r="M1611" t="n">
        <v>41.35860023518396</v>
      </c>
      <c r="N1611" t="n">
        <v>2325.671214537658</v>
      </c>
      <c r="O1611" t="b">
        <v>0</v>
      </c>
      <c r="P1611" t="n">
        <v>14.94455097682609</v>
      </c>
      <c r="Q1611" t="n">
        <v>0</v>
      </c>
      <c r="R1611" t="n">
        <v>0.9347244002799132</v>
      </c>
      <c r="S1611" t="n">
        <v>51.2978598029558</v>
      </c>
      <c r="T1611" t="n">
        <v>65.64812937635016</v>
      </c>
      <c r="U1611" t="n">
        <v>15.98818964429599</v>
      </c>
      <c r="V1611" t="n">
        <v>4.285221015543101</v>
      </c>
      <c r="W1611" t="n">
        <v>-86.15060768619995</v>
      </c>
      <c r="X1611" t="n">
        <v>1</v>
      </c>
      <c r="Y1611" t="n">
        <v>64.72242819192091</v>
      </c>
      <c r="Z1611" t="n">
        <v>102.3567071104889</v>
      </c>
      <c r="AA1611" t="n">
        <v>2325.671214537658</v>
      </c>
      <c r="AB1611" t="b">
        <v>0</v>
      </c>
      <c r="AC1611" t="b">
        <v>1</v>
      </c>
      <c r="AD1611" t="n">
        <v>89.34807314198325</v>
      </c>
      <c r="AE1611" t="n">
        <v>1.8</v>
      </c>
      <c r="AF1611" t="n">
        <v>0</v>
      </c>
      <c r="AG1611" t="n">
        <v>-0.09732186988548558</v>
      </c>
      <c r="AH1611" t="b">
        <v>0</v>
      </c>
      <c r="AI1611" t="b">
        <v>0</v>
      </c>
      <c r="AJ1611" t="n">
        <v>2325.671214537658</v>
      </c>
      <c r="AK1611" t="n">
        <v>0</v>
      </c>
      <c r="AL1611" t="n">
        <v>15.98818964429599</v>
      </c>
      <c r="AM1611" t="n">
        <v>0</v>
      </c>
      <c r="AN1611" t="n">
        <v>17.78818964429599</v>
      </c>
      <c r="AO1611" t="n">
        <v>0</v>
      </c>
      <c r="AP1611" t="n">
        <v>1</v>
      </c>
      <c r="AQ1611" t="n">
        <v>0</v>
      </c>
      <c r="AR1611" t="n">
        <v>0</v>
      </c>
      <c r="AS1611" t="n">
        <v>0</v>
      </c>
      <c r="AT1611" t="n">
        <v>3.798762531038774</v>
      </c>
      <c r="AU1611" t="n">
        <v>1.194266449370325</v>
      </c>
      <c r="AV1611" t="n">
        <v>3.798762531038774</v>
      </c>
    </row>
    <row r="1612" spans="1:48">
      <c r="A1612" t="n">
        <v>1609</v>
      </c>
      <c r="B1612" t="n">
        <v>0</v>
      </c>
      <c r="C1612" t="n">
        <v>0</v>
      </c>
      <c r="D1612" t="n">
        <v>0</v>
      </c>
      <c r="E1612" t="n">
        <v>106.2</v>
      </c>
      <c r="F1612" t="n">
        <v>0.03116065486116959</v>
      </c>
      <c r="G1612" t="n">
        <v>874.8860961990333</v>
      </c>
      <c r="H1612" t="n">
        <v>3450.550763408987</v>
      </c>
      <c r="I1612" t="n">
        <v>16.54374417052845</v>
      </c>
      <c r="J1612" t="n">
        <v>16.54374417052845</v>
      </c>
      <c r="K1612" t="n">
        <v>180.5733573839991</v>
      </c>
      <c r="L1612" t="n">
        <v>5</v>
      </c>
      <c r="M1612" t="n">
        <v>45.78431982352919</v>
      </c>
      <c r="N1612" t="n">
        <v>2325.671214537658</v>
      </c>
      <c r="O1612" t="b">
        <v>0</v>
      </c>
      <c r="P1612" t="n">
        <v>16.54374417052845</v>
      </c>
      <c r="Q1612" t="n">
        <v>0</v>
      </c>
      <c r="R1612" t="n">
        <v>0.9378373608237153</v>
      </c>
      <c r="S1612" t="n">
        <v>51.33122652702608</v>
      </c>
      <c r="T1612" t="n">
        <v>72.43181039274023</v>
      </c>
      <c r="U1612" t="n">
        <v>17.64031255483132</v>
      </c>
      <c r="V1612" t="n">
        <v>4.502552494328981</v>
      </c>
      <c r="W1612" t="n">
        <v>-86.15060768619995</v>
      </c>
      <c r="X1612" t="n">
        <v>1</v>
      </c>
      <c r="Y1612" t="n">
        <v>64.72242819192091</v>
      </c>
      <c r="Z1612" t="n">
        <v>102.2922145697273</v>
      </c>
      <c r="AA1612" t="n">
        <v>2325.671214537658</v>
      </c>
      <c r="AB1612" t="b">
        <v>0</v>
      </c>
      <c r="AC1612" t="b">
        <v>1</v>
      </c>
      <c r="AD1612" t="n">
        <v>89.37054620732766</v>
      </c>
      <c r="AE1612" t="n">
        <v>1.8</v>
      </c>
      <c r="AF1612" t="n">
        <v>0</v>
      </c>
      <c r="AG1612" t="n">
        <v>-0.07710535160099286</v>
      </c>
      <c r="AH1612" t="b">
        <v>0</v>
      </c>
      <c r="AI1612" t="b">
        <v>0</v>
      </c>
      <c r="AJ1612" t="n">
        <v>2325.671214537658</v>
      </c>
      <c r="AK1612" t="n">
        <v>0</v>
      </c>
      <c r="AL1612" t="n">
        <v>17.64031255483132</v>
      </c>
      <c r="AM1612" t="n">
        <v>0</v>
      </c>
      <c r="AN1612" t="n">
        <v>19.4403217475986</v>
      </c>
      <c r="AO1612" t="n">
        <v>0</v>
      </c>
      <c r="AP1612" t="n">
        <v>1</v>
      </c>
      <c r="AQ1612" t="n">
        <v>0</v>
      </c>
      <c r="AR1612" t="n">
        <v>0</v>
      </c>
      <c r="AS1612" t="n">
        <v>0</v>
      </c>
      <c r="AT1612" t="n">
        <v>4.088909636253982</v>
      </c>
      <c r="AU1612" t="n">
        <v>1.285483773514482</v>
      </c>
      <c r="AV1612" t="n">
        <v>4.088909636253982</v>
      </c>
    </row>
    <row r="1613" spans="1:48">
      <c r="A1613" t="n">
        <v>1610</v>
      </c>
      <c r="B1613" t="n">
        <v>0</v>
      </c>
      <c r="C1613" t="n">
        <v>0</v>
      </c>
      <c r="D1613" t="n">
        <v>0</v>
      </c>
      <c r="E1613" t="n">
        <v>106.4</v>
      </c>
      <c r="F1613" t="n">
        <v>0.04276097327847062</v>
      </c>
      <c r="G1613" t="n">
        <v>876.5337159658865</v>
      </c>
      <c r="H1613" t="n">
        <v>3457.048975769456</v>
      </c>
      <c r="I1613" t="n">
        <v>17.19641809331982</v>
      </c>
      <c r="J1613" t="n">
        <v>17.19641809331982</v>
      </c>
      <c r="K1613" t="n">
        <v>187.3444153835565</v>
      </c>
      <c r="L1613" t="n">
        <v>5</v>
      </c>
      <c r="M1613" t="n">
        <v>47.50111951915733</v>
      </c>
      <c r="N1613" t="n">
        <v>2330.051009668614</v>
      </c>
      <c r="O1613" t="b">
        <v>0</v>
      </c>
      <c r="P1613" t="n">
        <v>17.19641809331982</v>
      </c>
      <c r="Q1613" t="n">
        <v>0</v>
      </c>
      <c r="R1613" t="n">
        <v>0.9388798883553792</v>
      </c>
      <c r="S1613" t="n">
        <v>51.36640225375746</v>
      </c>
      <c r="T1613" t="n">
        <v>75.0643818552504</v>
      </c>
      <c r="U1613" t="n">
        <v>18.31588716150105</v>
      </c>
      <c r="V1613" t="n">
        <v>4.587943399527376</v>
      </c>
      <c r="W1613" t="n">
        <v>-86.15060768619995</v>
      </c>
      <c r="X1613" t="n">
        <v>1</v>
      </c>
      <c r="Y1613" t="n">
        <v>64.72242819192091</v>
      </c>
      <c r="Z1613" t="n">
        <v>102.2277220289658</v>
      </c>
      <c r="AA1613" t="n">
        <v>2330.051009668614</v>
      </c>
      <c r="AB1613" t="b">
        <v>0</v>
      </c>
      <c r="AC1613" t="b">
        <v>1</v>
      </c>
      <c r="AD1613" t="n">
        <v>89.39301927267208</v>
      </c>
      <c r="AE1613" t="n">
        <v>1.8</v>
      </c>
      <c r="AF1613" t="n">
        <v>0</v>
      </c>
      <c r="AG1613" t="n">
        <v>-0.05660811309456965</v>
      </c>
      <c r="AH1613" t="b">
        <v>0</v>
      </c>
      <c r="AI1613" t="b">
        <v>0</v>
      </c>
      <c r="AJ1613" t="n">
        <v>2330.051009668614</v>
      </c>
      <c r="AK1613" t="n">
        <v>0</v>
      </c>
      <c r="AL1613" t="n">
        <v>18.31588716150105</v>
      </c>
      <c r="AM1613" t="n">
        <v>0</v>
      </c>
      <c r="AN1613" t="n">
        <v>20.11590784522743</v>
      </c>
      <c r="AO1613" t="n">
        <v>0</v>
      </c>
      <c r="AP1613" t="n">
        <v>1</v>
      </c>
      <c r="AQ1613" t="n">
        <v>0</v>
      </c>
      <c r="AR1613" t="n">
        <v>0</v>
      </c>
      <c r="AS1613" t="n">
        <v>0</v>
      </c>
      <c r="AT1613" t="n">
        <v>4.208213430794437</v>
      </c>
      <c r="AU1613" t="n">
        <v>1.32299086113527</v>
      </c>
      <c r="AV1613" t="n">
        <v>4.208213430794437</v>
      </c>
    </row>
    <row r="1614" spans="1:48">
      <c r="A1614" t="n">
        <v>1611</v>
      </c>
      <c r="B1614" t="n">
        <v>0</v>
      </c>
      <c r="C1614" t="n">
        <v>0</v>
      </c>
      <c r="D1614" t="n">
        <v>0</v>
      </c>
      <c r="E1614" t="n">
        <v>106.5</v>
      </c>
      <c r="F1614" t="n">
        <v>0.04779545202494795</v>
      </c>
      <c r="G1614" t="n">
        <v>877.357525849313</v>
      </c>
      <c r="H1614" t="n">
        <v>3460.29808194969</v>
      </c>
      <c r="I1614" t="n">
        <v>17.48516155296431</v>
      </c>
      <c r="J1614" t="n">
        <v>17.48516155296431</v>
      </c>
      <c r="K1614" t="n">
        <v>190.3112341268675</v>
      </c>
      <c r="L1614" t="n">
        <v>5</v>
      </c>
      <c r="M1614" t="n">
        <v>48.25335550884066</v>
      </c>
      <c r="N1614" t="n">
        <v>2332.240907234092</v>
      </c>
      <c r="O1614" t="b">
        <v>0</v>
      </c>
      <c r="P1614" t="n">
        <v>17.48516155296431</v>
      </c>
      <c r="Q1614" t="n">
        <v>0</v>
      </c>
      <c r="R1614" t="n">
        <v>0.939321455582881</v>
      </c>
      <c r="S1614" t="n">
        <v>51.40235250773588</v>
      </c>
      <c r="T1614" t="n">
        <v>76.21726850402464</v>
      </c>
      <c r="U1614" t="n">
        <v>18.61467280348043</v>
      </c>
      <c r="V1614" t="n">
        <v>4.624752912272939</v>
      </c>
      <c r="W1614" t="n">
        <v>-86.15060768619995</v>
      </c>
      <c r="X1614" t="n">
        <v>1</v>
      </c>
      <c r="Y1614" t="n">
        <v>64.72242819192091</v>
      </c>
      <c r="Z1614" t="n">
        <v>102.1632294882043</v>
      </c>
      <c r="AA1614" t="n">
        <v>2332.240907234092</v>
      </c>
      <c r="AB1614" t="b">
        <v>0</v>
      </c>
      <c r="AC1614" t="b">
        <v>1</v>
      </c>
      <c r="AD1614" t="n">
        <v>89.41549233801649</v>
      </c>
      <c r="AE1614" t="n">
        <v>1.8</v>
      </c>
      <c r="AF1614" t="n">
        <v>0</v>
      </c>
      <c r="AG1614" t="n">
        <v>-0.0357001710311714</v>
      </c>
      <c r="AH1614" t="b">
        <v>0</v>
      </c>
      <c r="AI1614" t="b">
        <v>0</v>
      </c>
      <c r="AJ1614" t="n">
        <v>2332.240907234092</v>
      </c>
      <c r="AK1614" t="n">
        <v>0</v>
      </c>
      <c r="AL1614" t="n">
        <v>18.61467280348043</v>
      </c>
      <c r="AM1614" t="n">
        <v>0</v>
      </c>
      <c r="AN1614" t="n">
        <v>20.41470957454954</v>
      </c>
      <c r="AO1614" t="n">
        <v>0</v>
      </c>
      <c r="AP1614" t="n">
        <v>1</v>
      </c>
      <c r="AQ1614" t="n">
        <v>0</v>
      </c>
      <c r="AR1614" t="n">
        <v>0</v>
      </c>
      <c r="AS1614" t="n">
        <v>0</v>
      </c>
      <c r="AT1614" t="n">
        <v>4.261033651988805</v>
      </c>
      <c r="AU1614" t="n">
        <v>1.339596641966614</v>
      </c>
      <c r="AV1614" t="n">
        <v>4.261033651988805</v>
      </c>
    </row>
    <row r="1615" spans="1:48">
      <c r="A1615" t="n">
        <v>1612</v>
      </c>
      <c r="B1615" t="n">
        <v>0</v>
      </c>
      <c r="C1615" t="n">
        <v>0</v>
      </c>
      <c r="D1615" t="n">
        <v>0</v>
      </c>
      <c r="E1615" t="n">
        <v>106.8</v>
      </c>
      <c r="F1615" t="n">
        <v>0.09939055195507684</v>
      </c>
      <c r="G1615" t="n">
        <v>879.8289554995928</v>
      </c>
      <c r="H1615" t="n">
        <v>3470.045400490394</v>
      </c>
      <c r="I1615" t="n">
        <v>20.19442378934705</v>
      </c>
      <c r="J1615" t="n">
        <v>20.19442378934705</v>
      </c>
      <c r="K1615" t="n">
        <v>219.1818545327678</v>
      </c>
      <c r="L1615" t="n">
        <v>5</v>
      </c>
      <c r="M1615" t="n">
        <v>55.57349252859224</v>
      </c>
      <c r="N1615" t="n">
        <v>2338.810599930526</v>
      </c>
      <c r="O1615" t="b">
        <v>0</v>
      </c>
      <c r="P1615" t="n">
        <v>20.19442378934705</v>
      </c>
      <c r="Q1615" t="n">
        <v>0</v>
      </c>
      <c r="R1615" t="n">
        <v>0.9429644207360488</v>
      </c>
      <c r="S1615" t="n">
        <v>51.4386423125241</v>
      </c>
      <c r="T1615" t="n">
        <v>87.4404709198045</v>
      </c>
      <c r="U1615" t="n">
        <v>21.41589157052596</v>
      </c>
      <c r="V1615" t="n">
        <v>4.98721791002373</v>
      </c>
      <c r="W1615" t="n">
        <v>-86.15060768619995</v>
      </c>
      <c r="X1615" t="n">
        <v>1</v>
      </c>
      <c r="Y1615" t="n">
        <v>64.72242819192091</v>
      </c>
      <c r="Z1615" t="n">
        <v>102.1375262519673</v>
      </c>
      <c r="AA1615" t="n">
        <v>2338.810599930526</v>
      </c>
      <c r="AB1615" t="b">
        <v>0</v>
      </c>
      <c r="AC1615" t="b">
        <v>1</v>
      </c>
      <c r="AD1615" t="n">
        <v>89.43796540336091</v>
      </c>
      <c r="AE1615" t="n">
        <v>1.8</v>
      </c>
      <c r="AF1615" t="n">
        <v>0</v>
      </c>
      <c r="AG1615" t="n">
        <v>-0.0086134635595706</v>
      </c>
      <c r="AH1615" t="b">
        <v>0</v>
      </c>
      <c r="AI1615" t="b">
        <v>0</v>
      </c>
      <c r="AJ1615" t="n">
        <v>2338.810599930526</v>
      </c>
      <c r="AK1615" t="n">
        <v>0</v>
      </c>
      <c r="AL1615" t="n">
        <v>21.41589157052596</v>
      </c>
      <c r="AM1615" t="n">
        <v>0</v>
      </c>
      <c r="AN1615" t="n">
        <v>23.21600418192513</v>
      </c>
      <c r="AO1615" t="n">
        <v>0</v>
      </c>
      <c r="AP1615" t="n">
        <v>1</v>
      </c>
      <c r="AQ1615" t="n">
        <v>0</v>
      </c>
      <c r="AR1615" t="n">
        <v>0</v>
      </c>
      <c r="AS1615" t="n">
        <v>0</v>
      </c>
      <c r="AT1615" t="n">
        <v>4.75723886800408</v>
      </c>
      <c r="AU1615" t="n">
        <v>1.495595137963033</v>
      </c>
      <c r="AV1615" t="n">
        <v>4.75723886800408</v>
      </c>
    </row>
    <row r="1616" spans="1:48">
      <c r="A1616" t="n">
        <v>1613</v>
      </c>
      <c r="B1616" t="n">
        <v>0</v>
      </c>
      <c r="C1616" t="n">
        <v>0</v>
      </c>
      <c r="D1616" t="n">
        <v>0</v>
      </c>
      <c r="E1616" t="n">
        <v>107.2</v>
      </c>
      <c r="F1616" t="n">
        <v>0.1379756734880768</v>
      </c>
      <c r="G1616" t="n">
        <v>883.1241950332992</v>
      </c>
      <c r="H1616" t="n">
        <v>3483.041825211332</v>
      </c>
      <c r="I1616" t="n">
        <v>22.30150292250227</v>
      </c>
      <c r="J1616" t="n">
        <v>22.30150292250227</v>
      </c>
      <c r="K1616" t="n">
        <v>241.1480366038948</v>
      </c>
      <c r="L1616" t="n">
        <v>5</v>
      </c>
      <c r="M1616" t="n">
        <v>61.14301130930396</v>
      </c>
      <c r="N1616" t="n">
        <v>2347.570190192438</v>
      </c>
      <c r="O1616" t="b">
        <v>0</v>
      </c>
      <c r="P1616" t="n">
        <v>22.30150292250227</v>
      </c>
      <c r="Q1616" t="n">
        <v>0</v>
      </c>
      <c r="R1616" t="n">
        <v>0.9451555937971396</v>
      </c>
      <c r="S1616" t="n">
        <v>51.47803876811545</v>
      </c>
      <c r="T1616" t="n">
        <v>95.98063491918126</v>
      </c>
      <c r="U1616" t="n">
        <v>23.59558898964616</v>
      </c>
      <c r="V1616" t="n">
        <v>5.264000929116023</v>
      </c>
      <c r="W1616" t="n">
        <v>-86.15060768619995</v>
      </c>
      <c r="X1616" t="n">
        <v>1</v>
      </c>
      <c r="Y1616" t="n">
        <v>64.72242819192091</v>
      </c>
      <c r="Z1616" t="n">
        <v>102.1637626608347</v>
      </c>
      <c r="AA1616" t="n">
        <v>2347.570190192438</v>
      </c>
      <c r="AB1616" t="b">
        <v>0</v>
      </c>
      <c r="AC1616" t="b">
        <v>1</v>
      </c>
      <c r="AD1616" t="n">
        <v>89.46043846870532</v>
      </c>
      <c r="AE1616" t="n">
        <v>1.8</v>
      </c>
      <c r="AF1616" t="n">
        <v>0</v>
      </c>
      <c r="AG1616" t="n">
        <v>0.0100288789508175</v>
      </c>
      <c r="AH1616" t="b">
        <v>0</v>
      </c>
      <c r="AI1616" t="b">
        <v>0</v>
      </c>
      <c r="AJ1616" t="n">
        <v>2347.570190192438</v>
      </c>
      <c r="AK1616" t="n">
        <v>0</v>
      </c>
      <c r="AL1616" t="n">
        <v>23.59558898964616</v>
      </c>
      <c r="AM1616" t="n">
        <v>0</v>
      </c>
      <c r="AN1616" t="n">
        <v>25.39581880882814</v>
      </c>
      <c r="AO1616" t="n">
        <v>0</v>
      </c>
      <c r="AP1616" t="n">
        <v>1</v>
      </c>
      <c r="AQ1616" t="n">
        <v>0</v>
      </c>
      <c r="AR1616" t="n">
        <v>0</v>
      </c>
      <c r="AS1616" t="n">
        <v>0</v>
      </c>
      <c r="AT1616" t="n">
        <v>5.145533043172466</v>
      </c>
      <c r="AU1616" t="n">
        <v>1.61766823468875</v>
      </c>
      <c r="AV1616" t="n">
        <v>5.145533043172466</v>
      </c>
    </row>
    <row r="1617" spans="1:48">
      <c r="A1617" t="n">
        <v>1614</v>
      </c>
      <c r="B1617" t="n">
        <v>0</v>
      </c>
      <c r="C1617" t="n">
        <v>0</v>
      </c>
      <c r="D1617" t="n">
        <v>0</v>
      </c>
      <c r="E1617" t="n">
        <v>107.8</v>
      </c>
      <c r="F1617" t="n">
        <v>0.1820400874259427</v>
      </c>
      <c r="G1617" t="n">
        <v>888.0670543338587</v>
      </c>
      <c r="H1617" t="n">
        <v>3502.536462292739</v>
      </c>
      <c r="I1617" t="n">
        <v>24.78811420325722</v>
      </c>
      <c r="J1617" t="n">
        <v>24.78811420325722</v>
      </c>
      <c r="K1617" t="n">
        <v>266.5441231800277</v>
      </c>
      <c r="L1617" t="n">
        <v>5</v>
      </c>
      <c r="M1617" t="n">
        <v>67.58218133367843</v>
      </c>
      <c r="N1617" t="n">
        <v>2360.709575585306</v>
      </c>
      <c r="O1617" t="b">
        <v>0</v>
      </c>
      <c r="P1617" t="n">
        <v>24.78811420325722</v>
      </c>
      <c r="Q1617" t="n">
        <v>0</v>
      </c>
      <c r="R1617" t="n">
        <v>0.9472372509143994</v>
      </c>
      <c r="S1617" t="n">
        <v>51.51987439672116</v>
      </c>
      <c r="T1617" t="n">
        <v>105.855527343189</v>
      </c>
      <c r="U1617" t="n">
        <v>26.16885492977439</v>
      </c>
      <c r="V1617" t="n">
        <v>5.585228628532604</v>
      </c>
      <c r="W1617" t="n">
        <v>-86.15060768619995</v>
      </c>
      <c r="X1617" t="n">
        <v>1</v>
      </c>
      <c r="Y1617" t="n">
        <v>64.72242819192091</v>
      </c>
      <c r="Z1617" t="n">
        <v>102.2091488788817</v>
      </c>
      <c r="AA1617" t="n">
        <v>2360.709575585306</v>
      </c>
      <c r="AB1617" t="b">
        <v>0</v>
      </c>
      <c r="AC1617" t="b">
        <v>1</v>
      </c>
      <c r="AD1617" t="n">
        <v>89.48291153404973</v>
      </c>
      <c r="AE1617" t="n">
        <v>1.8</v>
      </c>
      <c r="AF1617" t="n">
        <v>0</v>
      </c>
      <c r="AG1617" t="n">
        <v>0.04355144003537326</v>
      </c>
      <c r="AH1617" t="b">
        <v>0</v>
      </c>
      <c r="AI1617" t="b">
        <v>0</v>
      </c>
      <c r="AJ1617" t="n">
        <v>2360.709575585306</v>
      </c>
      <c r="AK1617" t="n">
        <v>0</v>
      </c>
      <c r="AL1617" t="n">
        <v>26.16885492977439</v>
      </c>
      <c r="AM1617" t="n">
        <v>0</v>
      </c>
      <c r="AN1617" t="n">
        <v>27.96924332419194</v>
      </c>
      <c r="AO1617" t="n">
        <v>0</v>
      </c>
      <c r="AP1617" t="n">
        <v>1</v>
      </c>
      <c r="AQ1617" t="n">
        <v>0</v>
      </c>
      <c r="AR1617" t="n">
        <v>0</v>
      </c>
      <c r="AS1617" t="n">
        <v>0</v>
      </c>
      <c r="AT1617" t="n">
        <v>5.605931870396465</v>
      </c>
      <c r="AU1617" t="n">
        <v>1.762409809922913</v>
      </c>
      <c r="AV1617" t="n">
        <v>5.605931870396465</v>
      </c>
    </row>
    <row r="1618" spans="1:48">
      <c r="A1618" t="n">
        <v>1615</v>
      </c>
      <c r="B1618" t="n">
        <v>0</v>
      </c>
      <c r="C1618" t="n">
        <v>0</v>
      </c>
      <c r="D1618" t="n">
        <v>0</v>
      </c>
      <c r="E1618" t="n">
        <v>108.5</v>
      </c>
      <c r="F1618" t="n">
        <v>0.2171973101414775</v>
      </c>
      <c r="G1618" t="n">
        <v>893.8337235178448</v>
      </c>
      <c r="H1618" t="n">
        <v>3525.28020555438</v>
      </c>
      <c r="I1618" t="n">
        <v>26.89079618983204</v>
      </c>
      <c r="J1618" t="n">
        <v>26.89079618983204</v>
      </c>
      <c r="K1618" t="n">
        <v>287.288543138283</v>
      </c>
      <c r="L1618" t="n">
        <v>5</v>
      </c>
      <c r="M1618" t="n">
        <v>72.8419227024044</v>
      </c>
      <c r="N1618" t="n">
        <v>2376.038858543652</v>
      </c>
      <c r="O1618" t="b">
        <v>0</v>
      </c>
      <c r="P1618" t="n">
        <v>26.89079618983204</v>
      </c>
      <c r="Q1618" t="n">
        <v>0</v>
      </c>
      <c r="R1618" t="n">
        <v>0.948658687086348</v>
      </c>
      <c r="S1618" t="n">
        <v>51.56460973567654</v>
      </c>
      <c r="T1618" t="n">
        <v>113.9230270723955</v>
      </c>
      <c r="U1618" t="n">
        <v>28.346123380183</v>
      </c>
      <c r="V1618" t="n">
        <v>5.848957780994311</v>
      </c>
      <c r="W1618" t="n">
        <v>-86.15060768619995</v>
      </c>
      <c r="X1618" t="n">
        <v>1</v>
      </c>
      <c r="Y1618" t="n">
        <v>64.72242819192091</v>
      </c>
      <c r="Z1618" t="n">
        <v>102.2545350969287</v>
      </c>
      <c r="AA1618" t="n">
        <v>2376.038858543652</v>
      </c>
      <c r="AB1618" t="b">
        <v>0</v>
      </c>
      <c r="AC1618" t="b">
        <v>1</v>
      </c>
      <c r="AD1618" t="n">
        <v>89.50538459939415</v>
      </c>
      <c r="AE1618" t="n">
        <v>1.8</v>
      </c>
      <c r="AF1618" t="n">
        <v>0</v>
      </c>
      <c r="AG1618" t="n">
        <v>0.07773827742721512</v>
      </c>
      <c r="AH1618" t="b">
        <v>0</v>
      </c>
      <c r="AI1618" t="b">
        <v>0</v>
      </c>
      <c r="AJ1618" t="n">
        <v>2376.038858543652</v>
      </c>
      <c r="AK1618" t="n">
        <v>0</v>
      </c>
      <c r="AL1618" t="n">
        <v>28.346123380183</v>
      </c>
      <c r="AM1618" t="n">
        <v>0</v>
      </c>
      <c r="AN1618" t="n">
        <v>30.14671171728887</v>
      </c>
      <c r="AO1618" t="n">
        <v>0</v>
      </c>
      <c r="AP1618" t="n">
        <v>1</v>
      </c>
      <c r="AQ1618" t="n">
        <v>0</v>
      </c>
      <c r="AR1618" t="n">
        <v>0</v>
      </c>
      <c r="AS1618" t="n">
        <v>0</v>
      </c>
      <c r="AT1618" t="n">
        <v>5.996630905040939</v>
      </c>
      <c r="AU1618" t="n">
        <v>1.885238953641374</v>
      </c>
      <c r="AV1618" t="n">
        <v>5.996630905040939</v>
      </c>
    </row>
    <row r="1619" spans="1:48">
      <c r="A1619" t="n">
        <v>1616</v>
      </c>
      <c r="B1619" t="n">
        <v>0</v>
      </c>
      <c r="C1619" t="n">
        <v>0</v>
      </c>
      <c r="D1619" t="n">
        <v>0</v>
      </c>
      <c r="E1619" t="n">
        <v>109.4</v>
      </c>
      <c r="F1619" t="n">
        <v>0.2825040053414956</v>
      </c>
      <c r="G1619" t="n">
        <v>901.248012468684</v>
      </c>
      <c r="H1619" t="n">
        <v>3554.52216117649</v>
      </c>
      <c r="I1619" t="n">
        <v>30.67067487156644</v>
      </c>
      <c r="J1619" t="n">
        <v>30.67067487156644</v>
      </c>
      <c r="K1619" t="n">
        <v>324.9753306242412</v>
      </c>
      <c r="L1619" t="n">
        <v>5</v>
      </c>
      <c r="M1619" t="n">
        <v>82.39739620290092</v>
      </c>
      <c r="N1619" t="n">
        <v>2395.747936632954</v>
      </c>
      <c r="O1619" t="b">
        <v>0</v>
      </c>
      <c r="P1619" t="n">
        <v>30.67067487156644</v>
      </c>
      <c r="Q1619" t="n">
        <v>0</v>
      </c>
      <c r="R1619" t="n">
        <v>0.9508018597651814</v>
      </c>
      <c r="S1619" t="n">
        <v>51.61183239711916</v>
      </c>
      <c r="T1619" t="n">
        <v>128.5770830402949</v>
      </c>
      <c r="U1619" t="n">
        <v>32.25769339485846</v>
      </c>
      <c r="V1619" t="n">
        <v>6.325753362400363</v>
      </c>
      <c r="W1619" t="n">
        <v>-86.15060768619995</v>
      </c>
      <c r="X1619" t="n">
        <v>1</v>
      </c>
      <c r="Y1619" t="n">
        <v>64.72242819192091</v>
      </c>
      <c r="Z1619" t="n">
        <v>102.3342961689867</v>
      </c>
      <c r="AA1619" t="n">
        <v>2395.747936632954</v>
      </c>
      <c r="AB1619" t="b">
        <v>0</v>
      </c>
      <c r="AC1619" t="b">
        <v>1</v>
      </c>
      <c r="AD1619" t="n">
        <v>89.52785766473856</v>
      </c>
      <c r="AE1619" t="n">
        <v>1.8</v>
      </c>
      <c r="AF1619" t="n">
        <v>0</v>
      </c>
      <c r="AG1619" t="n">
        <v>0.1165268253477312</v>
      </c>
      <c r="AH1619" t="b">
        <v>0</v>
      </c>
      <c r="AI1619" t="b">
        <v>0</v>
      </c>
      <c r="AJ1619" t="n">
        <v>2395.747936632954</v>
      </c>
      <c r="AK1619" t="n">
        <v>0</v>
      </c>
      <c r="AL1619" t="n">
        <v>32.25769339485846</v>
      </c>
      <c r="AM1619" t="n">
        <v>0</v>
      </c>
      <c r="AN1619" t="n">
        <v>34.05861267158637</v>
      </c>
      <c r="AO1619" t="n">
        <v>0</v>
      </c>
      <c r="AP1619" t="n">
        <v>1</v>
      </c>
      <c r="AQ1619" t="n">
        <v>0</v>
      </c>
      <c r="AR1619" t="n">
        <v>0</v>
      </c>
      <c r="AS1619" t="n">
        <v>0</v>
      </c>
      <c r="AT1619" t="n">
        <v>6.703136115824264</v>
      </c>
      <c r="AU1619" t="n">
        <v>2.107352197796467</v>
      </c>
      <c r="AV1619" t="n">
        <v>6.703136115824264</v>
      </c>
    </row>
    <row r="1620" spans="1:48">
      <c r="A1620" t="n">
        <v>1617</v>
      </c>
      <c r="B1620" t="n">
        <v>0</v>
      </c>
      <c r="C1620" t="n">
        <v>0</v>
      </c>
      <c r="D1620" t="n">
        <v>0</v>
      </c>
      <c r="E1620" t="n">
        <v>110.5</v>
      </c>
      <c r="F1620" t="n">
        <v>0.3194533351592028</v>
      </c>
      <c r="G1620" t="n">
        <v>910.3099211863764</v>
      </c>
      <c r="H1620" t="n">
        <v>3590.262329159068</v>
      </c>
      <c r="I1620" t="n">
        <v>33.13568247979547</v>
      </c>
      <c r="J1620" t="n">
        <v>33.13568247979547</v>
      </c>
      <c r="K1620" t="n">
        <v>347.5986059237879</v>
      </c>
      <c r="L1620" t="n">
        <v>5</v>
      </c>
      <c r="M1620" t="n">
        <v>88.13352077175151</v>
      </c>
      <c r="N1620" t="n">
        <v>2419.836809853212</v>
      </c>
      <c r="O1620" t="b">
        <v>0</v>
      </c>
      <c r="P1620" t="n">
        <v>33.13568247979547</v>
      </c>
      <c r="Q1620" t="n">
        <v>0</v>
      </c>
      <c r="R1620" t="n">
        <v>0.9518417908732931</v>
      </c>
      <c r="S1620" t="n">
        <v>51.66344453476473</v>
      </c>
      <c r="T1620" t="n">
        <v>137.3777675120286</v>
      </c>
      <c r="U1620" t="n">
        <v>34.8121744574739</v>
      </c>
      <c r="V1620" t="n">
        <v>6.6158672572044</v>
      </c>
      <c r="W1620" t="n">
        <v>-86.15060768619995</v>
      </c>
      <c r="X1620" t="n">
        <v>1</v>
      </c>
      <c r="Y1620" t="n">
        <v>64.72242819192091</v>
      </c>
      <c r="Z1620" t="n">
        <v>102.4331369958007</v>
      </c>
      <c r="AA1620" t="n">
        <v>2419.836809853212</v>
      </c>
      <c r="AB1620" t="b">
        <v>0</v>
      </c>
      <c r="AC1620" t="b">
        <v>1</v>
      </c>
      <c r="AD1620" t="n">
        <v>89.55033073008298</v>
      </c>
      <c r="AE1620" t="n">
        <v>1.8</v>
      </c>
      <c r="AF1620" t="n">
        <v>0</v>
      </c>
      <c r="AG1620" t="n">
        <v>0.1480180949051387</v>
      </c>
      <c r="AH1620" t="b">
        <v>0</v>
      </c>
      <c r="AI1620" t="b">
        <v>0</v>
      </c>
      <c r="AJ1620" t="n">
        <v>2419.836809853212</v>
      </c>
      <c r="AK1620" t="n">
        <v>0</v>
      </c>
      <c r="AL1620" t="n">
        <v>34.8121744574739</v>
      </c>
      <c r="AM1620" t="n">
        <v>0</v>
      </c>
      <c r="AN1620" t="n">
        <v>36.61339020094657</v>
      </c>
      <c r="AO1620" t="n">
        <v>0</v>
      </c>
      <c r="AP1620" t="n">
        <v>1</v>
      </c>
      <c r="AQ1620" t="n">
        <v>0</v>
      </c>
      <c r="AR1620" t="n">
        <v>0</v>
      </c>
      <c r="AS1620" t="n">
        <v>0</v>
      </c>
      <c r="AT1620" t="n">
        <v>7.164425390394756</v>
      </c>
      <c r="AU1620" t="n">
        <v>2.252373714559525</v>
      </c>
      <c r="AV1620" t="n">
        <v>7.164425390394756</v>
      </c>
    </row>
    <row r="1621" spans="1:48">
      <c r="A1621" t="n">
        <v>1618</v>
      </c>
      <c r="B1621" t="n">
        <v>0</v>
      </c>
      <c r="C1621" t="n">
        <v>0</v>
      </c>
      <c r="D1621" t="n">
        <v>0</v>
      </c>
      <c r="E1621" t="n">
        <v>111.7</v>
      </c>
      <c r="F1621" t="n">
        <v>0.3563493206883432</v>
      </c>
      <c r="G1621" t="n">
        <v>920.1956397874955</v>
      </c>
      <c r="H1621" t="n">
        <v>3629.251603321882</v>
      </c>
      <c r="I1621" t="n">
        <v>35.69635062490669</v>
      </c>
      <c r="J1621" t="n">
        <v>35.69635062490669</v>
      </c>
      <c r="K1621" t="n">
        <v>370.4375726192765</v>
      </c>
      <c r="L1621" t="n">
        <v>5</v>
      </c>
      <c r="M1621" t="n">
        <v>93.92433382841696</v>
      </c>
      <c r="N1621" t="n">
        <v>2446.115580638949</v>
      </c>
      <c r="O1621" t="b">
        <v>0</v>
      </c>
      <c r="P1621" t="n">
        <v>35.69635062490669</v>
      </c>
      <c r="Q1621" t="n">
        <v>0</v>
      </c>
      <c r="R1621" t="n">
        <v>0.9527616659655623</v>
      </c>
      <c r="S1621" t="n">
        <v>51.71802611144317</v>
      </c>
      <c r="T1621" t="n">
        <v>146.2628231165916</v>
      </c>
      <c r="U1621" t="n">
        <v>37.46619107385133</v>
      </c>
      <c r="V1621" t="n">
        <v>6.909212095201411</v>
      </c>
      <c r="W1621" t="n">
        <v>-86.15060768619995</v>
      </c>
      <c r="X1621" t="n">
        <v>1</v>
      </c>
      <c r="Y1621" t="n">
        <v>64.72242819192091</v>
      </c>
      <c r="Z1621" t="n">
        <v>102.6055061369946</v>
      </c>
      <c r="AA1621" t="n">
        <v>2446.115580638949</v>
      </c>
      <c r="AB1621" t="b">
        <v>0</v>
      </c>
      <c r="AC1621" t="b">
        <v>1</v>
      </c>
      <c r="AD1621" t="n">
        <v>89.57280379542739</v>
      </c>
      <c r="AE1621" t="n">
        <v>1.8</v>
      </c>
      <c r="AF1621" t="n">
        <v>0</v>
      </c>
      <c r="AG1621" t="n">
        <v>0.1711138098983356</v>
      </c>
      <c r="AH1621" t="b">
        <v>0</v>
      </c>
      <c r="AI1621" t="b">
        <v>0</v>
      </c>
      <c r="AJ1621" t="n">
        <v>2446.115580638949</v>
      </c>
      <c r="AK1621" t="n">
        <v>0</v>
      </c>
      <c r="AL1621" t="n">
        <v>37.46619107385133</v>
      </c>
      <c r="AM1621" t="n">
        <v>0</v>
      </c>
      <c r="AN1621" t="n">
        <v>39.2676274437387</v>
      </c>
      <c r="AO1621" t="n">
        <v>0</v>
      </c>
      <c r="AP1621" t="n">
        <v>1</v>
      </c>
      <c r="AQ1621" t="n">
        <v>0</v>
      </c>
      <c r="AR1621" t="n">
        <v>0</v>
      </c>
      <c r="AS1621" t="n">
        <v>0</v>
      </c>
      <c r="AT1621" t="n">
        <v>7.644465594638381</v>
      </c>
      <c r="AU1621" t="n">
        <v>2.403290205283222</v>
      </c>
      <c r="AV1621" t="n">
        <v>7.644465594638381</v>
      </c>
    </row>
    <row r="1622" spans="1:48">
      <c r="A1622" t="n">
        <v>1619</v>
      </c>
      <c r="B1622" t="n">
        <v>0</v>
      </c>
      <c r="C1622" t="n">
        <v>0</v>
      </c>
      <c r="D1622" t="n">
        <v>0</v>
      </c>
      <c r="E1622" t="n">
        <v>113</v>
      </c>
      <c r="F1622" t="n">
        <v>0.3384827154207599</v>
      </c>
      <c r="G1622" t="n">
        <v>930.905168272041</v>
      </c>
      <c r="H1622" t="n">
        <v>3671.48998366493</v>
      </c>
      <c r="I1622" t="n">
        <v>35.4414427260852</v>
      </c>
      <c r="J1622" t="n">
        <v>35.4414427260852</v>
      </c>
      <c r="K1622" t="n">
        <v>363.5610366608062</v>
      </c>
      <c r="L1622" t="n">
        <v>5</v>
      </c>
      <c r="M1622" t="n">
        <v>92.18079022839915</v>
      </c>
      <c r="N1622" t="n">
        <v>2474.584248990163</v>
      </c>
      <c r="O1622" t="b">
        <v>0</v>
      </c>
      <c r="P1622" t="n">
        <v>35.4414427260852</v>
      </c>
      <c r="Q1622" t="n">
        <v>0</v>
      </c>
      <c r="R1622" t="n">
        <v>0.9524189826207183</v>
      </c>
      <c r="S1622" t="n">
        <v>51.77570252141144</v>
      </c>
      <c r="T1622" t="n">
        <v>143.5993544609721</v>
      </c>
      <c r="U1622" t="n">
        <v>37.21202892088832</v>
      </c>
      <c r="V1622" t="n">
        <v>6.832603380261162</v>
      </c>
      <c r="W1622" t="n">
        <v>-86.15060768619995</v>
      </c>
      <c r="X1622" t="n">
        <v>1</v>
      </c>
      <c r="Y1622" t="n">
        <v>64.72242819192091</v>
      </c>
      <c r="Z1622" t="n">
        <v>102.7778752781885</v>
      </c>
      <c r="AA1622" t="n">
        <v>2474.584248990163</v>
      </c>
      <c r="AB1622" t="b">
        <v>0</v>
      </c>
      <c r="AC1622" t="b">
        <v>1</v>
      </c>
      <c r="AD1622" t="n">
        <v>89.5952768607718</v>
      </c>
      <c r="AE1622" t="n">
        <v>1.8</v>
      </c>
      <c r="AF1622" t="n">
        <v>0</v>
      </c>
      <c r="AG1622" t="n">
        <v>0.1916572940352327</v>
      </c>
      <c r="AH1622" t="b">
        <v>0</v>
      </c>
      <c r="AI1622" t="b">
        <v>0</v>
      </c>
      <c r="AJ1622" t="n">
        <v>2474.584248990163</v>
      </c>
      <c r="AK1622" t="n">
        <v>0</v>
      </c>
      <c r="AL1622" t="n">
        <v>37.21202892088832</v>
      </c>
      <c r="AM1622" t="n">
        <v>0</v>
      </c>
      <c r="AN1622" t="n">
        <v>39.01335267937652</v>
      </c>
      <c r="AO1622" t="n">
        <v>0</v>
      </c>
      <c r="AP1622" t="n">
        <v>1</v>
      </c>
      <c r="AQ1622" t="n">
        <v>0</v>
      </c>
      <c r="AR1622" t="n">
        <v>0</v>
      </c>
      <c r="AS1622" t="n">
        <v>0</v>
      </c>
      <c r="AT1622" t="n">
        <v>7.590007347415886</v>
      </c>
      <c r="AU1622" t="n">
        <v>2.386169456876883</v>
      </c>
      <c r="AV1622" t="n">
        <v>7.590007347415886</v>
      </c>
    </row>
    <row r="1623" spans="1:48">
      <c r="A1623" t="n">
        <v>1620</v>
      </c>
      <c r="B1623" t="n">
        <v>0</v>
      </c>
      <c r="C1623" t="n">
        <v>0</v>
      </c>
      <c r="D1623" t="n">
        <v>0</v>
      </c>
      <c r="E1623" t="n">
        <v>114.1</v>
      </c>
      <c r="F1623" t="n">
        <v>0.2897198176285922</v>
      </c>
      <c r="G1623" t="n">
        <v>939.9670769897334</v>
      </c>
      <c r="H1623" t="n">
        <v>3707.230151647509</v>
      </c>
      <c r="I1623" t="n">
        <v>33.40390739843814</v>
      </c>
      <c r="J1623" t="n">
        <v>33.40390739843814</v>
      </c>
      <c r="K1623" t="n">
        <v>339.3563739320265</v>
      </c>
      <c r="L1623" t="n">
        <v>5</v>
      </c>
      <c r="M1623" t="n">
        <v>86.04370535801888</v>
      </c>
      <c r="N1623" t="n">
        <v>2498.673122210421</v>
      </c>
      <c r="O1623" t="b">
        <v>0</v>
      </c>
      <c r="P1623" t="n">
        <v>33.40390739843814</v>
      </c>
      <c r="Q1623" t="n">
        <v>0</v>
      </c>
      <c r="R1623" t="n">
        <v>0.9512795139341259</v>
      </c>
      <c r="S1623" t="n">
        <v>51.83338248067294</v>
      </c>
      <c r="T1623" t="n">
        <v>134.1995512822689</v>
      </c>
      <c r="U1623" t="n">
        <v>35.11471329840001</v>
      </c>
      <c r="V1623" t="n">
        <v>6.538267368294342</v>
      </c>
      <c r="W1623" t="n">
        <v>-86.15060768619995</v>
      </c>
      <c r="X1623" t="n">
        <v>1</v>
      </c>
      <c r="Y1623" t="n">
        <v>64.72242819192091</v>
      </c>
      <c r="Z1623" t="n">
        <v>102.9975330521335</v>
      </c>
      <c r="AA1623" t="n">
        <v>2498.673122210421</v>
      </c>
      <c r="AB1623" t="b">
        <v>0</v>
      </c>
      <c r="AC1623" t="b">
        <v>1</v>
      </c>
      <c r="AD1623" t="n">
        <v>89.61774992611622</v>
      </c>
      <c r="AE1623" t="n">
        <v>1.8</v>
      </c>
      <c r="AF1623" t="n">
        <v>0</v>
      </c>
      <c r="AG1623" t="n">
        <v>0.1908519363210913</v>
      </c>
      <c r="AH1623" t="b">
        <v>0</v>
      </c>
      <c r="AI1623" t="b">
        <v>0</v>
      </c>
      <c r="AJ1623" t="n">
        <v>2498.673122210421</v>
      </c>
      <c r="AK1623" t="n">
        <v>0</v>
      </c>
      <c r="AL1623" t="n">
        <v>35.11471329840001</v>
      </c>
      <c r="AM1623" t="n">
        <v>0</v>
      </c>
      <c r="AN1623" t="n">
        <v>36.91572680099253</v>
      </c>
      <c r="AO1623" t="n">
        <v>0</v>
      </c>
      <c r="AP1623" t="n">
        <v>1</v>
      </c>
      <c r="AQ1623" t="n">
        <v>0</v>
      </c>
      <c r="AR1623" t="n">
        <v>0</v>
      </c>
      <c r="AS1623" t="n">
        <v>0</v>
      </c>
      <c r="AT1623" t="n">
        <v>7.202357147329581</v>
      </c>
      <c r="AU1623" t="n">
        <v>2.264298814984411</v>
      </c>
      <c r="AV1623" t="n">
        <v>7.202357147329581</v>
      </c>
    </row>
    <row r="1624" spans="1:48">
      <c r="A1624" t="n">
        <v>1621</v>
      </c>
      <c r="B1624" t="n">
        <v>0</v>
      </c>
      <c r="C1624" t="n">
        <v>0</v>
      </c>
      <c r="D1624" t="n">
        <v>0</v>
      </c>
      <c r="E1624" t="n">
        <v>115.1</v>
      </c>
      <c r="F1624" t="n">
        <v>0.2526380140648659</v>
      </c>
      <c r="G1624" t="n">
        <v>948.2051758239993</v>
      </c>
      <c r="H1624" t="n">
        <v>3739.721213449853</v>
      </c>
      <c r="I1624" t="n">
        <v>31.90756829668551</v>
      </c>
      <c r="J1624" t="n">
        <v>31.90756829668551</v>
      </c>
      <c r="K1624" t="n">
        <v>321.3385043198084</v>
      </c>
      <c r="L1624" t="n">
        <v>5</v>
      </c>
      <c r="M1624" t="n">
        <v>81.47527999995141</v>
      </c>
      <c r="N1624" t="n">
        <v>2520.572097865201</v>
      </c>
      <c r="O1624" t="b">
        <v>0</v>
      </c>
      <c r="P1624" t="n">
        <v>31.90756829668551</v>
      </c>
      <c r="Q1624" t="n">
        <v>0</v>
      </c>
      <c r="R1624" t="n">
        <v>0.9503125338264198</v>
      </c>
      <c r="S1624" t="n">
        <v>51.88904831363205</v>
      </c>
      <c r="T1624" t="n">
        <v>127.2036308528605</v>
      </c>
      <c r="U1624" t="n">
        <v>33.57586810752685</v>
      </c>
      <c r="V1624" t="n">
        <v>6.320426105158091</v>
      </c>
      <c r="W1624" t="n">
        <v>-86.15060768619995</v>
      </c>
      <c r="X1624" t="n">
        <v>1</v>
      </c>
      <c r="Y1624" t="n">
        <v>64.72242819192091</v>
      </c>
      <c r="Z1624" t="n">
        <v>103.2171908260785</v>
      </c>
      <c r="AA1624" t="n">
        <v>2520.572097865201</v>
      </c>
      <c r="AB1624" t="b">
        <v>0</v>
      </c>
      <c r="AC1624" t="b">
        <v>1</v>
      </c>
      <c r="AD1624" t="n">
        <v>89.64022299146063</v>
      </c>
      <c r="AE1624" t="n">
        <v>1.8</v>
      </c>
      <c r="AF1624" t="n">
        <v>0</v>
      </c>
      <c r="AG1624" t="n">
        <v>0.1886267454632304</v>
      </c>
      <c r="AH1624" t="b">
        <v>0</v>
      </c>
      <c r="AI1624" t="b">
        <v>0</v>
      </c>
      <c r="AJ1624" t="n">
        <v>2520.572097865201</v>
      </c>
      <c r="AK1624" t="n">
        <v>0</v>
      </c>
      <c r="AL1624" t="n">
        <v>33.57586810752685</v>
      </c>
      <c r="AM1624" t="n">
        <v>0</v>
      </c>
      <c r="AN1624" t="n">
        <v>35.37661272167646</v>
      </c>
      <c r="AO1624" t="n">
        <v>0</v>
      </c>
      <c r="AP1624" t="n">
        <v>1</v>
      </c>
      <c r="AQ1624" t="n">
        <v>0</v>
      </c>
      <c r="AR1624" t="n">
        <v>0</v>
      </c>
      <c r="AS1624" t="n">
        <v>0</v>
      </c>
      <c r="AT1624" t="n">
        <v>6.920569088571656</v>
      </c>
      <c r="AU1624" t="n">
        <v>2.175709433137539</v>
      </c>
      <c r="AV1624" t="n">
        <v>6.920569088571656</v>
      </c>
    </row>
    <row r="1625" spans="1:48">
      <c r="A1625" t="n">
        <v>1622</v>
      </c>
      <c r="B1625" t="n">
        <v>0</v>
      </c>
      <c r="C1625" t="n">
        <v>0</v>
      </c>
      <c r="D1625" t="n">
        <v>0</v>
      </c>
      <c r="E1625" t="n">
        <v>115.9</v>
      </c>
      <c r="F1625" t="n">
        <v>0.1997281261119586</v>
      </c>
      <c r="G1625" t="n">
        <v>954.795654891412</v>
      </c>
      <c r="H1625" t="n">
        <v>3765.714062891729</v>
      </c>
      <c r="I1625" t="n">
        <v>29.41768143041001</v>
      </c>
      <c r="J1625" t="n">
        <v>29.41768143041001</v>
      </c>
      <c r="K1625" t="n">
        <v>294.2181014314453</v>
      </c>
      <c r="L1625" t="n">
        <v>5</v>
      </c>
      <c r="M1625" t="n">
        <v>74.59891009925083</v>
      </c>
      <c r="N1625" t="n">
        <v>2538.091278389026</v>
      </c>
      <c r="O1625" t="b">
        <v>0</v>
      </c>
      <c r="P1625" t="n">
        <v>29.41768143041001</v>
      </c>
      <c r="Q1625" t="n">
        <v>0</v>
      </c>
      <c r="R1625" t="n">
        <v>0.9486781107665464</v>
      </c>
      <c r="S1625" t="n">
        <v>51.94327591394107</v>
      </c>
      <c r="T1625" t="n">
        <v>116.6685246155247</v>
      </c>
      <c r="U1625" t="n">
        <v>31.00912848789151</v>
      </c>
      <c r="V1625" t="n">
        <v>5.98764909734841</v>
      </c>
      <c r="W1625" t="n">
        <v>-86.15060768619995</v>
      </c>
      <c r="X1625" t="n">
        <v>1</v>
      </c>
      <c r="Y1625" t="n">
        <v>64.72242819192091</v>
      </c>
      <c r="Z1625" t="n">
        <v>103.4054109783283</v>
      </c>
      <c r="AA1625" t="n">
        <v>2538.091278389026</v>
      </c>
      <c r="AB1625" t="b">
        <v>0</v>
      </c>
      <c r="AC1625" t="b">
        <v>1</v>
      </c>
      <c r="AD1625" t="n">
        <v>89.66269605680505</v>
      </c>
      <c r="AE1625" t="n">
        <v>1.8</v>
      </c>
      <c r="AF1625" t="n">
        <v>0</v>
      </c>
      <c r="AG1625" t="n">
        <v>0.1686512040084128</v>
      </c>
      <c r="AH1625" t="b">
        <v>0</v>
      </c>
      <c r="AI1625" t="b">
        <v>0</v>
      </c>
      <c r="AJ1625" t="n">
        <v>2538.091278389026</v>
      </c>
      <c r="AK1625" t="n">
        <v>0</v>
      </c>
      <c r="AL1625" t="n">
        <v>31.00912848789151</v>
      </c>
      <c r="AM1625" t="n">
        <v>0</v>
      </c>
      <c r="AN1625" t="n">
        <v>32.80957893348818</v>
      </c>
      <c r="AO1625" t="n">
        <v>0</v>
      </c>
      <c r="AP1625" t="n">
        <v>1</v>
      </c>
      <c r="AQ1625" t="n">
        <v>0</v>
      </c>
      <c r="AR1625" t="n">
        <v>0</v>
      </c>
      <c r="AS1625" t="n">
        <v>0</v>
      </c>
      <c r="AT1625" t="n">
        <v>6.458438183201032</v>
      </c>
      <c r="AU1625" t="n">
        <v>2.03042332193902</v>
      </c>
      <c r="AV1625" t="n">
        <v>6.458438183201032</v>
      </c>
    </row>
    <row r="1626" spans="1:48">
      <c r="A1626" t="n">
        <v>1623</v>
      </c>
      <c r="B1626" t="n">
        <v>0</v>
      </c>
      <c r="C1626" t="n">
        <v>0</v>
      </c>
      <c r="D1626" t="n">
        <v>0</v>
      </c>
      <c r="E1626" t="n">
        <v>116.5</v>
      </c>
      <c r="F1626" t="n">
        <v>0.1151161481539802</v>
      </c>
      <c r="G1626" t="n">
        <v>959.7385141919715</v>
      </c>
      <c r="H1626" t="n">
        <v>3785.208699973135</v>
      </c>
      <c r="I1626" t="n">
        <v>25.0554830828169</v>
      </c>
      <c r="J1626" t="n">
        <v>25.0554830828169</v>
      </c>
      <c r="K1626" t="n">
        <v>249.2994034448865</v>
      </c>
      <c r="L1626" t="n">
        <v>5</v>
      </c>
      <c r="M1626" t="n">
        <v>63.20978789170549</v>
      </c>
      <c r="N1626" t="n">
        <v>2551.230663781893</v>
      </c>
      <c r="O1626" t="b">
        <v>0</v>
      </c>
      <c r="P1626" t="n">
        <v>25.0554830828169</v>
      </c>
      <c r="Q1626" t="n">
        <v>0</v>
      </c>
      <c r="R1626" t="n">
        <v>0.9452511812166157</v>
      </c>
      <c r="S1626" t="n">
        <v>51.99491646929786</v>
      </c>
      <c r="T1626" t="n">
        <v>99.21497053077186</v>
      </c>
      <c r="U1626" t="n">
        <v>26.50669322683992</v>
      </c>
      <c r="V1626" t="n">
        <v>5.431902442188061</v>
      </c>
      <c r="W1626" t="n">
        <v>-86.15060768619995</v>
      </c>
      <c r="X1626" t="n">
        <v>1</v>
      </c>
      <c r="Y1626" t="n">
        <v>64.72242819192091</v>
      </c>
      <c r="Z1626" t="n">
        <v>103.5662160134896</v>
      </c>
      <c r="AA1626" t="n">
        <v>2551.230663781893</v>
      </c>
      <c r="AB1626" t="b">
        <v>0</v>
      </c>
      <c r="AC1626" t="b">
        <v>1</v>
      </c>
      <c r="AD1626" t="n">
        <v>89.68516912214946</v>
      </c>
      <c r="AE1626" t="n">
        <v>1.8</v>
      </c>
      <c r="AF1626" t="n">
        <v>0</v>
      </c>
      <c r="AG1626" t="n">
        <v>0.1363794583347644</v>
      </c>
      <c r="AH1626" t="b">
        <v>0</v>
      </c>
      <c r="AI1626" t="b">
        <v>0</v>
      </c>
      <c r="AJ1626" t="n">
        <v>2551.230663781893</v>
      </c>
      <c r="AK1626" t="n">
        <v>0</v>
      </c>
      <c r="AL1626" t="n">
        <v>26.50669322683992</v>
      </c>
      <c r="AM1626" t="n">
        <v>0</v>
      </c>
      <c r="AN1626" t="n">
        <v>28.30684031111639</v>
      </c>
      <c r="AO1626" t="n">
        <v>0</v>
      </c>
      <c r="AP1626" t="n">
        <v>1</v>
      </c>
      <c r="AQ1626" t="n">
        <v>0</v>
      </c>
      <c r="AR1626" t="n">
        <v>0</v>
      </c>
      <c r="AS1626" t="n">
        <v>0</v>
      </c>
      <c r="AT1626" t="n">
        <v>5.659831418482256</v>
      </c>
      <c r="AU1626" t="n">
        <v>1.77935491280553</v>
      </c>
      <c r="AV1626" t="n">
        <v>5.659831418482256</v>
      </c>
    </row>
    <row r="1627" spans="1:48">
      <c r="A1627" t="n">
        <v>1624</v>
      </c>
      <c r="B1627" t="n">
        <v>0</v>
      </c>
      <c r="C1627" t="n">
        <v>0</v>
      </c>
      <c r="D1627" t="n">
        <v>0</v>
      </c>
      <c r="E1627" t="n">
        <v>116.7</v>
      </c>
      <c r="F1627" t="n">
        <v>0.006473947938808067</v>
      </c>
      <c r="G1627" t="n">
        <v>961.3861339588248</v>
      </c>
      <c r="H1627" t="n">
        <v>3791.706912333605</v>
      </c>
      <c r="I1627" t="n">
        <v>19.15972539505081</v>
      </c>
      <c r="J1627" t="n">
        <v>19.15972539505081</v>
      </c>
      <c r="K1627" t="n">
        <v>190.3105254294996</v>
      </c>
      <c r="L1627" t="n">
        <v>5</v>
      </c>
      <c r="M1627" t="n">
        <v>48.25317581883864</v>
      </c>
      <c r="N1627" t="n">
        <v>2555.610458912849</v>
      </c>
      <c r="O1627" t="b">
        <v>0</v>
      </c>
      <c r="P1627" t="n">
        <v>19.15972539505081</v>
      </c>
      <c r="Q1627" t="n">
        <v>0</v>
      </c>
      <c r="R1627" t="n">
        <v>0.9384192244965792</v>
      </c>
      <c r="S1627" t="n">
        <v>52.04183640007822</v>
      </c>
      <c r="T1627" t="n">
        <v>76.29026251863174</v>
      </c>
      <c r="U1627" t="n">
        <v>20.41702140674831</v>
      </c>
      <c r="V1627" t="n">
        <v>4.698013529256897</v>
      </c>
      <c r="W1627" t="n">
        <v>-86.15060768619995</v>
      </c>
      <c r="X1627" t="n">
        <v>1</v>
      </c>
      <c r="Y1627" t="n">
        <v>64.72242819192091</v>
      </c>
      <c r="Z1627" t="n">
        <v>103.6387159695906</v>
      </c>
      <c r="AA1627" t="n">
        <v>2555.610458912849</v>
      </c>
      <c r="AB1627" t="b">
        <v>0</v>
      </c>
      <c r="AC1627" t="b">
        <v>1</v>
      </c>
      <c r="AD1627" t="n">
        <v>89.70764218749387</v>
      </c>
      <c r="AE1627" t="n">
        <v>1.8</v>
      </c>
      <c r="AF1627" t="n">
        <v>0</v>
      </c>
      <c r="AG1627" t="n">
        <v>0.09549491108658847</v>
      </c>
      <c r="AH1627" t="b">
        <v>0</v>
      </c>
      <c r="AI1627" t="b">
        <v>0</v>
      </c>
      <c r="AJ1627" t="n">
        <v>2555.610458912849</v>
      </c>
      <c r="AK1627" t="n">
        <v>0</v>
      </c>
      <c r="AL1627" t="n">
        <v>20.41702140674831</v>
      </c>
      <c r="AM1627" t="n">
        <v>0</v>
      </c>
      <c r="AN1627" t="n">
        <v>22.21702370494013</v>
      </c>
      <c r="AO1627" t="n">
        <v>0</v>
      </c>
      <c r="AP1627" t="n">
        <v>1</v>
      </c>
      <c r="AQ1627" t="n">
        <v>0</v>
      </c>
      <c r="AR1627" t="n">
        <v>0</v>
      </c>
      <c r="AS1627" t="n">
        <v>0</v>
      </c>
      <c r="AT1627" t="n">
        <v>4.596499379435141</v>
      </c>
      <c r="AU1627" t="n">
        <v>1.445061371580343</v>
      </c>
      <c r="AV1627" t="n">
        <v>4.596499379435141</v>
      </c>
    </row>
    <row r="1628" spans="1:48">
      <c r="A1628" t="n">
        <v>1625</v>
      </c>
      <c r="B1628" t="n">
        <v>0</v>
      </c>
      <c r="C1628" t="n">
        <v>0</v>
      </c>
      <c r="D1628" t="n">
        <v>0</v>
      </c>
      <c r="E1628" t="n">
        <v>116.6</v>
      </c>
      <c r="F1628" t="n">
        <v>-0.0576786065758732</v>
      </c>
      <c r="G1628" t="n">
        <v>960.5623240753981</v>
      </c>
      <c r="H1628" t="n">
        <v>3788.45780615337</v>
      </c>
      <c r="I1628" t="n">
        <v>15.58876664888161</v>
      </c>
      <c r="J1628" t="n">
        <v>15.58876664888161</v>
      </c>
      <c r="K1628" t="n">
        <v>154.9735528882253</v>
      </c>
      <c r="L1628" t="n">
        <v>5</v>
      </c>
      <c r="M1628" t="n">
        <v>39.2934971826129</v>
      </c>
      <c r="N1628" t="n">
        <v>2553.420561347372</v>
      </c>
      <c r="O1628" t="b">
        <v>0</v>
      </c>
      <c r="P1628" t="n">
        <v>15.58876664888161</v>
      </c>
      <c r="Q1628" t="n">
        <v>0</v>
      </c>
      <c r="R1628" t="n">
        <v>0.9319606977996506</v>
      </c>
      <c r="S1628" t="n">
        <v>52.08219297149112</v>
      </c>
      <c r="T1628" t="n">
        <v>62.55516716732369</v>
      </c>
      <c r="U1628" t="n">
        <v>16.72684984000561</v>
      </c>
      <c r="V1628" t="n">
        <v>4.256209923090907</v>
      </c>
      <c r="W1628" t="n">
        <v>-86.15060768619995</v>
      </c>
      <c r="X1628" t="n">
        <v>1</v>
      </c>
      <c r="Y1628" t="n">
        <v>64.72242819192091</v>
      </c>
      <c r="Z1628" t="n">
        <v>103.7064192422182</v>
      </c>
      <c r="AA1628" t="n">
        <v>2553.420561347372</v>
      </c>
      <c r="AB1628" t="b">
        <v>0</v>
      </c>
      <c r="AC1628" t="b">
        <v>1</v>
      </c>
      <c r="AD1628" t="n">
        <v>89.73011525283829</v>
      </c>
      <c r="AE1628" t="n">
        <v>1.8</v>
      </c>
      <c r="AF1628" t="n">
        <v>0</v>
      </c>
      <c r="AG1628" t="n">
        <v>0.04799908209079939</v>
      </c>
      <c r="AH1628" t="b">
        <v>0</v>
      </c>
      <c r="AI1628" t="b">
        <v>0</v>
      </c>
      <c r="AJ1628" t="n">
        <v>2553.420561347372</v>
      </c>
      <c r="AK1628" t="n">
        <v>0</v>
      </c>
      <c r="AL1628" t="n">
        <v>16.72684984000561</v>
      </c>
      <c r="AM1628" t="n">
        <v>0</v>
      </c>
      <c r="AN1628" t="n">
        <v>18.52690729480111</v>
      </c>
      <c r="AO1628" t="n">
        <v>0</v>
      </c>
      <c r="AP1628" t="n">
        <v>1</v>
      </c>
      <c r="AQ1628" t="n">
        <v>0</v>
      </c>
      <c r="AR1628" t="n">
        <v>0</v>
      </c>
      <c r="AS1628" t="n">
        <v>0</v>
      </c>
      <c r="AT1628" t="n">
        <v>3.959769777078732</v>
      </c>
      <c r="AU1628" t="n">
        <v>1.244884394156269</v>
      </c>
      <c r="AV1628" t="n">
        <v>3.959769777078732</v>
      </c>
    </row>
    <row r="1629" spans="1:48">
      <c r="A1629" t="n">
        <v>1626</v>
      </c>
      <c r="B1629" t="n">
        <v>0</v>
      </c>
      <c r="C1629" t="n">
        <v>0</v>
      </c>
      <c r="D1629" t="n">
        <v>0</v>
      </c>
      <c r="E1629" t="n">
        <v>116.2</v>
      </c>
      <c r="F1629" t="n">
        <v>-0.1924261883019938</v>
      </c>
      <c r="G1629" t="n">
        <v>957.2670845416918</v>
      </c>
      <c r="H1629" t="n">
        <v>3775.461381432433</v>
      </c>
      <c r="I1629" t="n">
        <v>8.050999862890139</v>
      </c>
      <c r="J1629" t="n">
        <v>8.050999862890139</v>
      </c>
      <c r="K1629" t="n">
        <v>80.31341173448634</v>
      </c>
      <c r="L1629" t="n">
        <v>5</v>
      </c>
      <c r="M1629" t="n">
        <v>20.36344110914968</v>
      </c>
      <c r="N1629" t="n">
        <v>2544.66097108546</v>
      </c>
      <c r="O1629" t="b">
        <v>0</v>
      </c>
      <c r="P1629" t="n">
        <v>8.050999862890139</v>
      </c>
      <c r="Q1629" t="n">
        <v>0</v>
      </c>
      <c r="R1629" t="n">
        <v>0.9009089878420832</v>
      </c>
      <c r="S1629" t="n">
        <v>52.11847164803621</v>
      </c>
      <c r="T1629" t="n">
        <v>33.53592987132733</v>
      </c>
      <c r="U1629" t="n">
        <v>8.936529629007728</v>
      </c>
      <c r="V1629" t="n">
        <v>3.32310923460674</v>
      </c>
      <c r="W1629" t="n">
        <v>-86.15060768619995</v>
      </c>
      <c r="X1629" t="n">
        <v>1</v>
      </c>
      <c r="Y1629" t="n">
        <v>64.72242819192091</v>
      </c>
      <c r="Z1629" t="n">
        <v>103.7405626932381</v>
      </c>
      <c r="AA1629" t="n">
        <v>2544.66097108546</v>
      </c>
      <c r="AB1629" t="b">
        <v>0</v>
      </c>
      <c r="AC1629" t="b">
        <v>1</v>
      </c>
      <c r="AD1629" t="n">
        <v>89.7525883181827</v>
      </c>
      <c r="AE1629" t="n">
        <v>1.8</v>
      </c>
      <c r="AF1629" t="n">
        <v>0</v>
      </c>
      <c r="AG1629" t="n">
        <v>0.0006722219274178376</v>
      </c>
      <c r="AH1629" t="b">
        <v>0</v>
      </c>
      <c r="AI1629" t="b">
        <v>0</v>
      </c>
      <c r="AJ1629" t="n">
        <v>2544.66097108546</v>
      </c>
      <c r="AK1629" t="n">
        <v>0</v>
      </c>
      <c r="AL1629" t="n">
        <v>8.936529629007728</v>
      </c>
      <c r="AM1629" t="n">
        <v>0</v>
      </c>
      <c r="AN1629" t="n">
        <v>10.73698007460441</v>
      </c>
      <c r="AO1629" t="n">
        <v>0</v>
      </c>
      <c r="AP1629" t="n">
        <v>1</v>
      </c>
      <c r="AQ1629" t="n">
        <v>0</v>
      </c>
      <c r="AR1629" t="n">
        <v>0</v>
      </c>
      <c r="AS1629" t="n">
        <v>0</v>
      </c>
      <c r="AT1629" t="n">
        <v>2.632793351140097</v>
      </c>
      <c r="AU1629" t="n">
        <v>0.8277055334996376</v>
      </c>
      <c r="AV1629" t="n">
        <v>2.632793351140097</v>
      </c>
    </row>
    <row r="1630" spans="1:48">
      <c r="A1630" t="n">
        <v>1627</v>
      </c>
      <c r="B1630" t="n">
        <v>0</v>
      </c>
      <c r="C1630" t="n">
        <v>0</v>
      </c>
      <c r="D1630" t="n">
        <v>0</v>
      </c>
      <c r="E1630" t="n">
        <v>115.2</v>
      </c>
      <c r="F1630" t="n">
        <v>-0.3392833068828232</v>
      </c>
      <c r="G1630" t="n">
        <v>949.0289857074259</v>
      </c>
      <c r="H1630" t="n">
        <v>3742.970319630088</v>
      </c>
      <c r="I1630" t="n">
        <v>-0.2330544911154555</v>
      </c>
      <c r="J1630" t="n">
        <v>-0.2330544911154555</v>
      </c>
      <c r="K1630" t="n">
        <v>-2.345035283183177</v>
      </c>
      <c r="L1630" t="n">
        <v>5</v>
      </c>
      <c r="M1630" t="n">
        <v>-0.5945829825515155</v>
      </c>
      <c r="N1630" t="n">
        <v>2522.761995430679</v>
      </c>
      <c r="O1630" t="b">
        <v>0</v>
      </c>
      <c r="P1630" t="n">
        <v>-0.2330544911154555</v>
      </c>
      <c r="Q1630" t="n">
        <v>0</v>
      </c>
      <c r="R1630" t="n">
        <v>0</v>
      </c>
      <c r="S1630" t="n">
        <v>52.14575915831337</v>
      </c>
      <c r="T1630" t="n">
        <v>3.215434425777755</v>
      </c>
      <c r="U1630" t="n">
        <v>0.8494631720264243</v>
      </c>
      <c r="V1630" t="n">
        <v>3.81001740832927</v>
      </c>
      <c r="W1630" t="n">
        <v>-68.49928768892342</v>
      </c>
      <c r="X1630" t="n">
        <v>1</v>
      </c>
      <c r="Y1630" t="n">
        <v>47.07110819464438</v>
      </c>
      <c r="Z1630" t="n">
        <v>103.7013946231831</v>
      </c>
      <c r="AA1630" t="n">
        <v>2522.761995430679</v>
      </c>
      <c r="AB1630" t="b">
        <v>0</v>
      </c>
      <c r="AC1630" t="b">
        <v>1</v>
      </c>
      <c r="AD1630" t="n">
        <v>89.77199691824981</v>
      </c>
      <c r="AE1630" t="n">
        <v>1.431199629945417</v>
      </c>
      <c r="AF1630" t="n">
        <v>0</v>
      </c>
      <c r="AG1630" t="n">
        <v>-0.04879222661333621</v>
      </c>
      <c r="AH1630" t="b">
        <v>0</v>
      </c>
      <c r="AI1630" t="b">
        <v>0</v>
      </c>
      <c r="AJ1630" t="n">
        <v>2522.761995430679</v>
      </c>
      <c r="AK1630" t="n">
        <v>0</v>
      </c>
      <c r="AL1630" t="n">
        <v>0.8494631720264243</v>
      </c>
      <c r="AM1630" t="n">
        <v>0</v>
      </c>
      <c r="AN1630" t="n">
        <v>2.28198656046004</v>
      </c>
      <c r="AO1630" t="n">
        <v>0</v>
      </c>
      <c r="AP1630" t="n">
        <v>1</v>
      </c>
      <c r="AQ1630" t="n">
        <v>0</v>
      </c>
      <c r="AR1630" t="n">
        <v>0</v>
      </c>
      <c r="AS1630" t="n">
        <v>0</v>
      </c>
      <c r="AT1630" t="n">
        <v>1.213841468993852</v>
      </c>
      <c r="AU1630" t="n">
        <v>0.3816111508495211</v>
      </c>
      <c r="AV1630" t="n">
        <v>1.213841468993852</v>
      </c>
    </row>
    <row r="1631" spans="1:48">
      <c r="A1631" t="n">
        <v>1628</v>
      </c>
      <c r="B1631" t="n">
        <v>0</v>
      </c>
      <c r="C1631" t="n">
        <v>0</v>
      </c>
      <c r="D1631" t="n">
        <v>0</v>
      </c>
      <c r="E1631" t="n">
        <v>113.8</v>
      </c>
      <c r="F1631" t="n">
        <v>-0.4504405841667136</v>
      </c>
      <c r="G1631" t="n">
        <v>937.4956473394537</v>
      </c>
      <c r="H1631" t="n">
        <v>3697.482833106806</v>
      </c>
      <c r="I1631" t="n">
        <v>-6.514230974803703</v>
      </c>
      <c r="J1631" t="n">
        <v>-6.514230974803703</v>
      </c>
      <c r="K1631" t="n">
        <v>-66.35371991483679</v>
      </c>
      <c r="L1631" t="n">
        <v>5</v>
      </c>
      <c r="M1631" t="n">
        <v>-16.82396549564827</v>
      </c>
      <c r="N1631" t="n">
        <v>2492.103429513987</v>
      </c>
      <c r="O1631" t="b">
        <v>0</v>
      </c>
      <c r="P1631" t="n">
        <v>-6.514230974803703</v>
      </c>
      <c r="Q1631" t="n">
        <v>0</v>
      </c>
      <c r="R1631" t="n">
        <v>0.8061233965014331</v>
      </c>
      <c r="S1631" t="n">
        <v>52.14575915831337</v>
      </c>
      <c r="T1631" t="n">
        <v>-20.12194689610519</v>
      </c>
      <c r="U1631" t="n">
        <v>-5.251273999003602</v>
      </c>
      <c r="V1631" t="n">
        <v>-3.297981400456919</v>
      </c>
      <c r="W1631" t="n">
        <v>-78.46492365556493</v>
      </c>
      <c r="X1631" t="n">
        <v>1</v>
      </c>
      <c r="Y1631" t="n">
        <v>57.0367441612859</v>
      </c>
      <c r="Z1631" t="n">
        <v>103.6575751935293</v>
      </c>
      <c r="AA1631" t="n">
        <v>2492.103429513987</v>
      </c>
      <c r="AB1631" t="b">
        <v>0</v>
      </c>
      <c r="AC1631" t="b">
        <v>1</v>
      </c>
      <c r="AD1631" t="n">
        <v>89.79007119817271</v>
      </c>
      <c r="AE1631" t="n">
        <v>1.639418065331197</v>
      </c>
      <c r="AF1631" t="n">
        <v>0</v>
      </c>
      <c r="AG1631" t="n">
        <v>-0.08012494563343636</v>
      </c>
      <c r="AH1631" t="b">
        <v>0</v>
      </c>
      <c r="AI1631" t="b">
        <v>0</v>
      </c>
      <c r="AJ1631" t="n">
        <v>2492.103429513987</v>
      </c>
      <c r="AK1631" t="n">
        <v>0</v>
      </c>
      <c r="AL1631" t="n">
        <v>-5.251273999003602</v>
      </c>
      <c r="AM1631" t="n">
        <v>0</v>
      </c>
      <c r="AN1631" t="n">
        <v>-3.60950258524894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</row>
    <row r="1632" spans="1:48">
      <c r="A1632" t="n">
        <v>1629</v>
      </c>
      <c r="B1632" t="n">
        <v>0</v>
      </c>
      <c r="C1632" t="n">
        <v>0</v>
      </c>
      <c r="D1632" t="n">
        <v>0</v>
      </c>
      <c r="E1632" t="n">
        <v>112</v>
      </c>
      <c r="F1632" t="n">
        <v>-0.5256210231169938</v>
      </c>
      <c r="G1632" t="n">
        <v>922.6670694377752</v>
      </c>
      <c r="H1632" t="n">
        <v>3638.998921862586</v>
      </c>
      <c r="I1632" t="n">
        <v>-10.77609396227252</v>
      </c>
      <c r="J1632" t="n">
        <v>-10.77609396227252</v>
      </c>
      <c r="K1632" t="n">
        <v>-111.5289801572829</v>
      </c>
      <c r="L1632" t="n">
        <v>5</v>
      </c>
      <c r="M1632" t="n">
        <v>-28.2781389851123</v>
      </c>
      <c r="N1632" t="n">
        <v>2452.685273335383</v>
      </c>
      <c r="O1632" t="b">
        <v>0</v>
      </c>
      <c r="P1632" t="n">
        <v>-10.77609396227252</v>
      </c>
      <c r="Q1632" t="n">
        <v>0</v>
      </c>
      <c r="R1632" t="n">
        <v>0.8725964392296467</v>
      </c>
      <c r="S1632" t="n">
        <v>52.18895763023114</v>
      </c>
      <c r="T1632" t="n">
        <v>-36.61039078108315</v>
      </c>
      <c r="U1632" t="n">
        <v>-9.403181220283095</v>
      </c>
      <c r="V1632" t="n">
        <v>-8.332251795970851</v>
      </c>
      <c r="W1632" t="n">
        <v>-86.15060768619995</v>
      </c>
      <c r="X1632" t="n">
        <v>1</v>
      </c>
      <c r="Y1632" t="n">
        <v>64.72242819192091</v>
      </c>
      <c r="Z1632" t="n">
        <v>103.5785840326934</v>
      </c>
      <c r="AA1632" t="n">
        <v>2452.685273335383</v>
      </c>
      <c r="AB1632" t="b">
        <v>0</v>
      </c>
      <c r="AC1632" t="b">
        <v>1</v>
      </c>
      <c r="AD1632" t="n">
        <v>89.81120994337292</v>
      </c>
      <c r="AE1632" t="n">
        <v>1.8</v>
      </c>
      <c r="AF1632" t="n">
        <v>0</v>
      </c>
      <c r="AG1632" t="n">
        <v>-0.1079784383756829</v>
      </c>
      <c r="AH1632" t="b">
        <v>0</v>
      </c>
      <c r="AI1632" t="b">
        <v>0</v>
      </c>
      <c r="AJ1632" t="n">
        <v>2452.685273335383</v>
      </c>
      <c r="AK1632" t="n">
        <v>0</v>
      </c>
      <c r="AL1632" t="n">
        <v>-9.403181220283095</v>
      </c>
      <c r="AM1632" t="n">
        <v>2.76760382481231</v>
      </c>
      <c r="AN1632" t="n">
        <v>-4.832431170869492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</row>
    <row r="1633" spans="1:48">
      <c r="A1633" t="n">
        <v>1630</v>
      </c>
      <c r="B1633" t="n">
        <v>0</v>
      </c>
      <c r="C1633" t="n">
        <v>0</v>
      </c>
      <c r="D1633" t="n">
        <v>0</v>
      </c>
      <c r="E1633" t="n">
        <v>110.1</v>
      </c>
      <c r="F1633" t="n">
        <v>-0.5304086566986435</v>
      </c>
      <c r="G1633" t="n">
        <v>907.0146816526701</v>
      </c>
      <c r="H1633" t="n">
        <v>3577.265904438131</v>
      </c>
      <c r="I1633" t="n">
        <v>-11.24029058882746</v>
      </c>
      <c r="J1633" t="n">
        <v>-11.24029058882746</v>
      </c>
      <c r="K1633" t="n">
        <v>-118.3408281159172</v>
      </c>
      <c r="L1633" t="n">
        <v>5</v>
      </c>
      <c r="M1633" t="n">
        <v>-30.00528096245366</v>
      </c>
      <c r="N1633" t="n">
        <v>2411.0772195913</v>
      </c>
      <c r="O1633" t="b">
        <v>0</v>
      </c>
      <c r="P1633" t="n">
        <v>-11.24029058882746</v>
      </c>
      <c r="Q1633" t="n">
        <v>0</v>
      </c>
      <c r="R1633" t="n">
        <v>0.8789770071287207</v>
      </c>
      <c r="S1633" t="n">
        <v>52.23591705455578</v>
      </c>
      <c r="T1633" t="n">
        <v>-39.13049266829956</v>
      </c>
      <c r="U1633" t="n">
        <v>-9.879956981024684</v>
      </c>
      <c r="V1633" t="n">
        <v>-9.125211705845896</v>
      </c>
      <c r="W1633" t="n">
        <v>-86.15060768619995</v>
      </c>
      <c r="X1633" t="n">
        <v>1</v>
      </c>
      <c r="Y1633" t="n">
        <v>64.72242819192091</v>
      </c>
      <c r="Z1633" t="n">
        <v>103.4590557713474</v>
      </c>
      <c r="AA1633" t="n">
        <v>2411.0772195913</v>
      </c>
      <c r="AB1633" t="b">
        <v>0</v>
      </c>
      <c r="AC1633" t="b">
        <v>1</v>
      </c>
      <c r="AD1633" t="n">
        <v>89.83368300871733</v>
      </c>
      <c r="AE1633" t="n">
        <v>1.8</v>
      </c>
      <c r="AF1633" t="n">
        <v>0</v>
      </c>
      <c r="AG1633" t="n">
        <v>-0.1270581134344658</v>
      </c>
      <c r="AH1633" t="b">
        <v>0</v>
      </c>
      <c r="AI1633" t="b">
        <v>0</v>
      </c>
      <c r="AJ1633" t="n">
        <v>2411.0772195913</v>
      </c>
      <c r="AK1633" t="n">
        <v>0</v>
      </c>
      <c r="AL1633" t="n">
        <v>-9.879956981024684</v>
      </c>
      <c r="AM1633" t="n">
        <v>3.355171629072836</v>
      </c>
      <c r="AN1633" t="n">
        <v>-4.721639127350554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</row>
    <row r="1634" spans="1:48">
      <c r="A1634" t="n">
        <v>1631</v>
      </c>
      <c r="B1634" t="n">
        <v>0</v>
      </c>
      <c r="C1634" t="n">
        <v>0</v>
      </c>
      <c r="D1634" t="n">
        <v>0</v>
      </c>
      <c r="E1634" t="n">
        <v>108.3</v>
      </c>
      <c r="F1634" t="n">
        <v>-0.4360776834217539</v>
      </c>
      <c r="G1634" t="n">
        <v>892.1861037509915</v>
      </c>
      <c r="H1634" t="n">
        <v>3518.78199319391</v>
      </c>
      <c r="I1634" t="n">
        <v>-6.59879860126023</v>
      </c>
      <c r="J1634" t="n">
        <v>-6.59879860126023</v>
      </c>
      <c r="K1634" t="n">
        <v>-70.62863306946795</v>
      </c>
      <c r="L1634" t="n">
        <v>5</v>
      </c>
      <c r="M1634" t="n">
        <v>-17.90786842532149</v>
      </c>
      <c r="N1634" t="n">
        <v>2371.659063412696</v>
      </c>
      <c r="O1634" t="b">
        <v>0</v>
      </c>
      <c r="P1634" t="n">
        <v>-6.59879860126023</v>
      </c>
      <c r="Q1634" t="n">
        <v>0</v>
      </c>
      <c r="R1634" t="n">
        <v>0.8202001100742099</v>
      </c>
      <c r="S1634" t="n">
        <v>52.28244621927118</v>
      </c>
      <c r="T1634" t="n">
        <v>-21.79233776504919</v>
      </c>
      <c r="U1634" t="n">
        <v>-5.412335339111183</v>
      </c>
      <c r="V1634" t="n">
        <v>-3.884469339727698</v>
      </c>
      <c r="W1634" t="n">
        <v>-70.03714627662599</v>
      </c>
      <c r="X1634" t="n">
        <v>1</v>
      </c>
      <c r="Y1634" t="n">
        <v>48.60896678234695</v>
      </c>
      <c r="Z1634" t="n">
        <v>103.3008686837964</v>
      </c>
      <c r="AA1634" t="n">
        <v>2371.659063412696</v>
      </c>
      <c r="AB1634" t="b">
        <v>0</v>
      </c>
      <c r="AC1634" t="b">
        <v>1</v>
      </c>
      <c r="AD1634" t="n">
        <v>89.85335859812258</v>
      </c>
      <c r="AE1634" t="n">
        <v>1.463331097525396</v>
      </c>
      <c r="AF1634" t="n">
        <v>0</v>
      </c>
      <c r="AG1634" t="n">
        <v>-0.1327674849098684</v>
      </c>
      <c r="AH1634" t="b">
        <v>0</v>
      </c>
      <c r="AI1634" t="b">
        <v>0</v>
      </c>
      <c r="AJ1634" t="n">
        <v>2371.659063412696</v>
      </c>
      <c r="AK1634" t="n">
        <v>0</v>
      </c>
      <c r="AL1634" t="n">
        <v>-5.412335339111183</v>
      </c>
      <c r="AM1634" t="n">
        <v>0</v>
      </c>
      <c r="AN1634" t="n">
        <v>-3.946795679246969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</row>
    <row r="1635" spans="1:48">
      <c r="A1635" t="n">
        <v>1632</v>
      </c>
      <c r="B1635" t="n">
        <v>0</v>
      </c>
      <c r="C1635" t="n">
        <v>0</v>
      </c>
      <c r="D1635" t="n">
        <v>0</v>
      </c>
      <c r="E1635" t="n">
        <v>107</v>
      </c>
      <c r="F1635" t="n">
        <v>-0.3086139429476784</v>
      </c>
      <c r="G1635" t="n">
        <v>881.4765752664459</v>
      </c>
      <c r="H1635" t="n">
        <v>3476.543612850863</v>
      </c>
      <c r="I1635" t="n">
        <v>-0.3379874697874989</v>
      </c>
      <c r="J1635" t="n">
        <v>-0.3379874697874989</v>
      </c>
      <c r="K1635" t="n">
        <v>-3.66151827711654</v>
      </c>
      <c r="L1635" t="n">
        <v>5</v>
      </c>
      <c r="M1635" t="n">
        <v>-0.9283768451106846</v>
      </c>
      <c r="N1635" t="n">
        <v>2343.190395061481</v>
      </c>
      <c r="O1635" t="b">
        <v>0</v>
      </c>
      <c r="P1635" t="n">
        <v>-0.3379874697874989</v>
      </c>
      <c r="Q1635" t="n">
        <v>0</v>
      </c>
      <c r="R1635" t="n">
        <v>0</v>
      </c>
      <c r="S1635" t="n">
        <v>52.32302828255084</v>
      </c>
      <c r="T1635" t="n">
        <v>2.568577074161869</v>
      </c>
      <c r="U1635" t="n">
        <v>0.6302731384719507</v>
      </c>
      <c r="V1635" t="n">
        <v>3.496953919272554</v>
      </c>
      <c r="W1635" t="n">
        <v>-63.87413501238554</v>
      </c>
      <c r="X1635" t="n">
        <v>1</v>
      </c>
      <c r="Y1635" t="n">
        <v>42.44595551810652</v>
      </c>
      <c r="Z1635" t="n">
        <v>103.1427212744353</v>
      </c>
      <c r="AA1635" t="n">
        <v>2343.190395061481</v>
      </c>
      <c r="AB1635" t="b">
        <v>0</v>
      </c>
      <c r="AC1635" t="b">
        <v>1</v>
      </c>
      <c r="AD1635" t="n">
        <v>89.8691667443553</v>
      </c>
      <c r="AE1635" t="n">
        <v>1.334563343314768</v>
      </c>
      <c r="AF1635" t="n">
        <v>0</v>
      </c>
      <c r="AG1635" t="n">
        <v>-0.1403295162430603</v>
      </c>
      <c r="AH1635" t="b">
        <v>0</v>
      </c>
      <c r="AI1635" t="b">
        <v>0</v>
      </c>
      <c r="AJ1635" t="n">
        <v>2343.190395061481</v>
      </c>
      <c r="AK1635" t="n">
        <v>0</v>
      </c>
      <c r="AL1635" t="n">
        <v>0.6302731384719507</v>
      </c>
      <c r="AM1635" t="n">
        <v>0</v>
      </c>
      <c r="AN1635" t="n">
        <v>1.965948806627497</v>
      </c>
      <c r="AO1635" t="n">
        <v>0</v>
      </c>
      <c r="AP1635" t="n">
        <v>1</v>
      </c>
      <c r="AQ1635" t="n">
        <v>0</v>
      </c>
      <c r="AR1635" t="n">
        <v>0</v>
      </c>
      <c r="AS1635" t="n">
        <v>0</v>
      </c>
      <c r="AT1635" t="n">
        <v>1.093535545049615</v>
      </c>
      <c r="AU1635" t="n">
        <v>0.343789010757018</v>
      </c>
      <c r="AV1635" t="n">
        <v>1.093535545049615</v>
      </c>
    </row>
    <row r="1636" spans="1:48">
      <c r="A1636" t="n">
        <v>1633</v>
      </c>
      <c r="B1636" t="n">
        <v>0</v>
      </c>
      <c r="C1636" t="n">
        <v>0</v>
      </c>
      <c r="D1636" t="n">
        <v>0</v>
      </c>
      <c r="E1636" t="n">
        <v>106.1</v>
      </c>
      <c r="F1636" t="n">
        <v>-0.1627998781208824</v>
      </c>
      <c r="G1636" t="n">
        <v>874.0622863156067</v>
      </c>
      <c r="H1636" t="n">
        <v>3447.301657228753</v>
      </c>
      <c r="I1636" t="n">
        <v>6.793724987840488</v>
      </c>
      <c r="J1636" t="n">
        <v>6.793724987840488</v>
      </c>
      <c r="K1636" t="n">
        <v>74.22273657724116</v>
      </c>
      <c r="L1636" t="n">
        <v>5</v>
      </c>
      <c r="M1636" t="n">
        <v>18.81915227617677</v>
      </c>
      <c r="N1636" t="n">
        <v>2323.48131697218</v>
      </c>
      <c r="O1636" t="b">
        <v>0</v>
      </c>
      <c r="P1636" t="n">
        <v>6.793724987840488</v>
      </c>
      <c r="Q1636" t="n">
        <v>0</v>
      </c>
      <c r="R1636" t="n">
        <v>0.8986663540693934</v>
      </c>
      <c r="S1636" t="n">
        <v>52.32302828255084</v>
      </c>
      <c r="T1636" t="n">
        <v>31.07003037086307</v>
      </c>
      <c r="U1636" t="n">
        <v>7.559785627977218</v>
      </c>
      <c r="V1636" t="n">
        <v>3.148439456654227</v>
      </c>
      <c r="W1636" t="n">
        <v>-82.84739685386164</v>
      </c>
      <c r="X1636" t="n">
        <v>1</v>
      </c>
      <c r="Y1636" t="n">
        <v>61.4192173595826</v>
      </c>
      <c r="Z1636" t="n">
        <v>102.9983247388447</v>
      </c>
      <c r="AA1636" t="n">
        <v>2323.48131697218</v>
      </c>
      <c r="AB1636" t="b">
        <v>0</v>
      </c>
      <c r="AC1636" t="b">
        <v>1</v>
      </c>
      <c r="AD1636" t="n">
        <v>89.88719889242434</v>
      </c>
      <c r="AE1636" t="n">
        <v>1.730983893696186</v>
      </c>
      <c r="AF1636" t="n">
        <v>0</v>
      </c>
      <c r="AG1636" t="n">
        <v>-0.1421621690159124</v>
      </c>
      <c r="AH1636" t="b">
        <v>0</v>
      </c>
      <c r="AI1636" t="b">
        <v>0</v>
      </c>
      <c r="AJ1636" t="n">
        <v>2323.48131697218</v>
      </c>
      <c r="AK1636" t="n">
        <v>0</v>
      </c>
      <c r="AL1636" t="n">
        <v>7.559785627977218</v>
      </c>
      <c r="AM1636" t="n">
        <v>0</v>
      </c>
      <c r="AN1636" t="n">
        <v>9.291100461295454</v>
      </c>
      <c r="AO1636" t="n">
        <v>0</v>
      </c>
      <c r="AP1636" t="n">
        <v>1</v>
      </c>
      <c r="AQ1636" t="n">
        <v>0</v>
      </c>
      <c r="AR1636" t="n">
        <v>0</v>
      </c>
      <c r="AS1636" t="n">
        <v>0</v>
      </c>
      <c r="AT1636" t="n">
        <v>2.327318435548418</v>
      </c>
      <c r="AU1636" t="n">
        <v>0.7316694059884993</v>
      </c>
      <c r="AV1636" t="n">
        <v>2.327318435548418</v>
      </c>
    </row>
    <row r="1637" spans="1:48">
      <c r="A1637" t="n">
        <v>1634</v>
      </c>
      <c r="B1637" t="n">
        <v>0</v>
      </c>
      <c r="C1637" t="n">
        <v>0</v>
      </c>
      <c r="D1637" t="n">
        <v>0</v>
      </c>
      <c r="E1637" t="n">
        <v>105.8</v>
      </c>
      <c r="F1637" t="n">
        <v>-0.04018654456879922</v>
      </c>
      <c r="G1637" t="n">
        <v>871.5908566653269</v>
      </c>
      <c r="H1637" t="n">
        <v>3437.554338688049</v>
      </c>
      <c r="I1637" t="n">
        <v>12.84086681767318</v>
      </c>
      <c r="J1637" t="n">
        <v>12.84086681767318</v>
      </c>
      <c r="K1637" t="n">
        <v>140.6867049135728</v>
      </c>
      <c r="L1637" t="n">
        <v>5</v>
      </c>
      <c r="M1637" t="n">
        <v>35.67107122555092</v>
      </c>
      <c r="N1637" t="n">
        <v>2316.911624275745</v>
      </c>
      <c r="O1637" t="b">
        <v>0</v>
      </c>
      <c r="P1637" t="n">
        <v>12.84086681767318</v>
      </c>
      <c r="Q1637" t="n">
        <v>0</v>
      </c>
      <c r="R1637" t="n">
        <v>0.9302229541871734</v>
      </c>
      <c r="S1637" t="n">
        <v>52.34657560113597</v>
      </c>
      <c r="T1637" t="n">
        <v>56.89435826312249</v>
      </c>
      <c r="U1637" t="n">
        <v>13.80407434569652</v>
      </c>
      <c r="V1637" t="n">
        <v>3.96992024301727</v>
      </c>
      <c r="W1637" t="n">
        <v>-86.15060768619995</v>
      </c>
      <c r="X1637" t="n">
        <v>1</v>
      </c>
      <c r="Y1637" t="n">
        <v>64.72242819192091</v>
      </c>
      <c r="Z1637" t="n">
        <v>102.8756279922211</v>
      </c>
      <c r="AA1637" t="n">
        <v>2316.911624275745</v>
      </c>
      <c r="AB1637" t="b">
        <v>0</v>
      </c>
      <c r="AC1637" t="b">
        <v>1</v>
      </c>
      <c r="AD1637" t="n">
        <v>89.90909848366591</v>
      </c>
      <c r="AE1637" t="n">
        <v>1.8</v>
      </c>
      <c r="AF1637" t="n">
        <v>0</v>
      </c>
      <c r="AG1637" t="n">
        <v>-0.1369932236619525</v>
      </c>
      <c r="AH1637" t="b">
        <v>0</v>
      </c>
      <c r="AI1637" t="b">
        <v>0</v>
      </c>
      <c r="AJ1637" t="n">
        <v>2316.911624275745</v>
      </c>
      <c r="AK1637" t="n">
        <v>0</v>
      </c>
      <c r="AL1637" t="n">
        <v>13.80407434569652</v>
      </c>
      <c r="AM1637" t="n">
        <v>0</v>
      </c>
      <c r="AN1637" t="n">
        <v>15.60411111676563</v>
      </c>
      <c r="AO1637" t="n">
        <v>0</v>
      </c>
      <c r="AP1637" t="n">
        <v>1</v>
      </c>
      <c r="AQ1637" t="n">
        <v>0</v>
      </c>
      <c r="AR1637" t="n">
        <v>0</v>
      </c>
      <c r="AS1637" t="n">
        <v>0</v>
      </c>
      <c r="AT1637" t="n">
        <v>3.416065068114054</v>
      </c>
      <c r="AU1637" t="n">
        <v>1.073952863960405</v>
      </c>
      <c r="AV1637" t="n">
        <v>3.416065068114054</v>
      </c>
    </row>
    <row r="1638" spans="1:48">
      <c r="A1638" t="n">
        <v>1635</v>
      </c>
      <c r="B1638" t="n">
        <v>0</v>
      </c>
      <c r="C1638" t="n">
        <v>0</v>
      </c>
      <c r="D1638" t="n">
        <v>0</v>
      </c>
      <c r="E1638" t="n">
        <v>105.7</v>
      </c>
      <c r="F1638" t="n">
        <v>-0.009787276937260003</v>
      </c>
      <c r="G1638" t="n">
        <v>870.7670467819004</v>
      </c>
      <c r="H1638" t="n">
        <v>3434.305232507815</v>
      </c>
      <c r="I1638" t="n">
        <v>14.32643383092914</v>
      </c>
      <c r="J1638" t="n">
        <v>14.32643383092914</v>
      </c>
      <c r="K1638" t="n">
        <v>157.1113263528744</v>
      </c>
      <c r="L1638" t="n">
        <v>5</v>
      </c>
      <c r="M1638" t="n">
        <v>39.83552899413652</v>
      </c>
      <c r="N1638" t="n">
        <v>2314.721726710267</v>
      </c>
      <c r="O1638" t="b">
        <v>0</v>
      </c>
      <c r="P1638" t="n">
        <v>14.32643383092914</v>
      </c>
      <c r="Q1638" t="n">
        <v>0</v>
      </c>
      <c r="R1638" t="n">
        <v>0.9340677388963055</v>
      </c>
      <c r="S1638" t="n">
        <v>52.37722251506813</v>
      </c>
      <c r="T1638" t="n">
        <v>63.2750241592178</v>
      </c>
      <c r="U1638" t="n">
        <v>15.33768187718082</v>
      </c>
      <c r="V1638" t="n">
        <v>4.171865414208121</v>
      </c>
      <c r="W1638" t="n">
        <v>-86.15060768619995</v>
      </c>
      <c r="X1638" t="n">
        <v>1</v>
      </c>
      <c r="Y1638" t="n">
        <v>64.72242819192091</v>
      </c>
      <c r="Z1638" t="n">
        <v>102.7529312455975</v>
      </c>
      <c r="AA1638" t="n">
        <v>2314.721726710267</v>
      </c>
      <c r="AB1638" t="b">
        <v>0</v>
      </c>
      <c r="AC1638" t="b">
        <v>1</v>
      </c>
      <c r="AD1638" t="n">
        <v>89.93157154901033</v>
      </c>
      <c r="AE1638" t="n">
        <v>1.8</v>
      </c>
      <c r="AF1638" t="n">
        <v>0</v>
      </c>
      <c r="AG1638" t="n">
        <v>-0.1319383176138862</v>
      </c>
      <c r="AH1638" t="b">
        <v>0</v>
      </c>
      <c r="AI1638" t="b">
        <v>0</v>
      </c>
      <c r="AJ1638" t="n">
        <v>2314.721726710267</v>
      </c>
      <c r="AK1638" t="n">
        <v>0</v>
      </c>
      <c r="AL1638" t="n">
        <v>15.33768187718082</v>
      </c>
      <c r="AM1638" t="n">
        <v>0</v>
      </c>
      <c r="AN1638" t="n">
        <v>17.13768417537264</v>
      </c>
      <c r="AO1638" t="n">
        <v>0</v>
      </c>
      <c r="AP1638" t="n">
        <v>1</v>
      </c>
      <c r="AQ1638" t="n">
        <v>0</v>
      </c>
      <c r="AR1638" t="n">
        <v>0</v>
      </c>
      <c r="AS1638" t="n">
        <v>0</v>
      </c>
      <c r="AT1638" t="n">
        <v>3.683664399920388</v>
      </c>
      <c r="AU1638" t="n">
        <v>1.15808155093122</v>
      </c>
      <c r="AV1638" t="n">
        <v>3.683664399920388</v>
      </c>
    </row>
    <row r="1639" spans="1:48">
      <c r="A1639" t="n">
        <v>1636</v>
      </c>
      <c r="B1639" t="n">
        <v>0</v>
      </c>
      <c r="C1639" t="n">
        <v>0</v>
      </c>
      <c r="D1639" t="n">
        <v>0</v>
      </c>
      <c r="E1639" t="n">
        <v>105.7</v>
      </c>
      <c r="F1639" t="n">
        <v>-0.003997681015473376</v>
      </c>
      <c r="G1639" t="n">
        <v>870.7670467819004</v>
      </c>
      <c r="H1639" t="n">
        <v>3434.305232507815</v>
      </c>
      <c r="I1639" t="n">
        <v>14.61533008399618</v>
      </c>
      <c r="J1639" t="n">
        <v>14.61533008399618</v>
      </c>
      <c r="K1639" t="n">
        <v>160.2795169879891</v>
      </c>
      <c r="L1639" t="n">
        <v>5</v>
      </c>
      <c r="M1639" t="n">
        <v>40.63882276571731</v>
      </c>
      <c r="N1639" t="n">
        <v>2314.721726710267</v>
      </c>
      <c r="O1639" t="b">
        <v>0</v>
      </c>
      <c r="P1639" t="n">
        <v>14.61533008399618</v>
      </c>
      <c r="Q1639" t="n">
        <v>0</v>
      </c>
      <c r="R1639" t="n">
        <v>0.934731412051594</v>
      </c>
      <c r="S1639" t="n">
        <v>52.40953094821285</v>
      </c>
      <c r="T1639" t="n">
        <v>64.50514927523889</v>
      </c>
      <c r="U1639" t="n">
        <v>15.63586062858179</v>
      </c>
      <c r="V1639" t="n">
        <v>4.210160008595999</v>
      </c>
      <c r="W1639" t="n">
        <v>-86.15060768619995</v>
      </c>
      <c r="X1639" t="n">
        <v>1</v>
      </c>
      <c r="Y1639" t="n">
        <v>64.72242819192091</v>
      </c>
      <c r="Z1639" t="n">
        <v>102.6302344989738</v>
      </c>
      <c r="AA1639" t="n">
        <v>2314.721726710267</v>
      </c>
      <c r="AB1639" t="b">
        <v>0</v>
      </c>
      <c r="AC1639" t="b">
        <v>1</v>
      </c>
      <c r="AD1639" t="n">
        <v>89.95404461435474</v>
      </c>
      <c r="AE1639" t="n">
        <v>1.8</v>
      </c>
      <c r="AF1639" t="n">
        <v>0</v>
      </c>
      <c r="AG1639" t="n">
        <v>-0.1313836479743359</v>
      </c>
      <c r="AH1639" t="b">
        <v>0</v>
      </c>
      <c r="AI1639" t="b">
        <v>0</v>
      </c>
      <c r="AJ1639" t="n">
        <v>2314.721726710267</v>
      </c>
      <c r="AK1639" t="n">
        <v>0</v>
      </c>
      <c r="AL1639" t="n">
        <v>15.63586062858179</v>
      </c>
      <c r="AM1639" t="n">
        <v>0</v>
      </c>
      <c r="AN1639" t="n">
        <v>17.43586292677361</v>
      </c>
      <c r="AO1639" t="n">
        <v>0</v>
      </c>
      <c r="AP1639" t="n">
        <v>1</v>
      </c>
      <c r="AQ1639" t="n">
        <v>0</v>
      </c>
      <c r="AR1639" t="n">
        <v>0</v>
      </c>
      <c r="AS1639" t="n">
        <v>0</v>
      </c>
      <c r="AT1639" t="n">
        <v>3.7358921509751</v>
      </c>
      <c r="AU1639" t="n">
        <v>1.174501069208834</v>
      </c>
      <c r="AV1639" t="n">
        <v>3.7358921509751</v>
      </c>
    </row>
    <row r="1640" spans="1:48">
      <c r="A1640" t="n">
        <v>1637</v>
      </c>
      <c r="B1640" t="n">
        <v>0</v>
      </c>
      <c r="C1640" t="n">
        <v>0</v>
      </c>
      <c r="D1640" t="n">
        <v>0</v>
      </c>
      <c r="E1640" t="n">
        <v>105.6</v>
      </c>
      <c r="F1640" t="n">
        <v>-0.05755533233416088</v>
      </c>
      <c r="G1640" t="n">
        <v>869.9432368984737</v>
      </c>
      <c r="H1640" t="n">
        <v>3431.05612632758</v>
      </c>
      <c r="I1640" t="n">
        <v>11.91238697727741</v>
      </c>
      <c r="J1640" t="n">
        <v>11.91238697727741</v>
      </c>
      <c r="K1640" t="n">
        <v>130.761308856188</v>
      </c>
      <c r="L1640" t="n">
        <v>5</v>
      </c>
      <c r="M1640" t="n">
        <v>33.15449007509839</v>
      </c>
      <c r="N1640" t="n">
        <v>2312.531829144789</v>
      </c>
      <c r="O1640" t="b">
        <v>0</v>
      </c>
      <c r="P1640" t="n">
        <v>11.91238697727741</v>
      </c>
      <c r="Q1640" t="n">
        <v>0</v>
      </c>
      <c r="R1640" t="n">
        <v>0.9275511145881289</v>
      </c>
      <c r="S1640" t="n">
        <v>52.44215911501507</v>
      </c>
      <c r="T1640" t="n">
        <v>53.0328057612873</v>
      </c>
      <c r="U1640" t="n">
        <v>12.84283614123735</v>
      </c>
      <c r="V1640" t="n">
        <v>3.842167667669521</v>
      </c>
      <c r="W1640" t="n">
        <v>-86.15060768619995</v>
      </c>
      <c r="X1640" t="n">
        <v>1</v>
      </c>
      <c r="Y1640" t="n">
        <v>64.72242819192091</v>
      </c>
      <c r="Z1640" t="n">
        <v>102.5075377523502</v>
      </c>
      <c r="AA1640" t="n">
        <v>2312.531829144789</v>
      </c>
      <c r="AB1640" t="b">
        <v>0</v>
      </c>
      <c r="AC1640" t="b">
        <v>1</v>
      </c>
      <c r="AD1640" t="n">
        <v>89.97651767969916</v>
      </c>
      <c r="AE1640" t="n">
        <v>1.8</v>
      </c>
      <c r="AF1640" t="n">
        <v>0</v>
      </c>
      <c r="AG1640" t="n">
        <v>-0.1313034497669948</v>
      </c>
      <c r="AH1640" t="b">
        <v>0</v>
      </c>
      <c r="AI1640" t="b">
        <v>0</v>
      </c>
      <c r="AJ1640" t="n">
        <v>2312.531829144789</v>
      </c>
      <c r="AK1640" t="n">
        <v>0</v>
      </c>
      <c r="AL1640" t="n">
        <v>12.84283614123735</v>
      </c>
      <c r="AM1640" t="n">
        <v>0</v>
      </c>
      <c r="AN1640" t="n">
        <v>14.64287291230647</v>
      </c>
      <c r="AO1640" t="n">
        <v>0</v>
      </c>
      <c r="AP1640" t="n">
        <v>1</v>
      </c>
      <c r="AQ1640" t="n">
        <v>0</v>
      </c>
      <c r="AR1640" t="n">
        <v>0</v>
      </c>
      <c r="AS1640" t="n">
        <v>0</v>
      </c>
      <c r="AT1640" t="n">
        <v>3.24809416723458</v>
      </c>
      <c r="AU1640" t="n">
        <v>1.021145664312679</v>
      </c>
      <c r="AV1640" t="n">
        <v>3.24809416723458</v>
      </c>
    </row>
    <row r="1641" spans="1:48">
      <c r="A1641" t="n">
        <v>1638</v>
      </c>
      <c r="B1641" t="n">
        <v>0</v>
      </c>
      <c r="C1641" t="n">
        <v>0</v>
      </c>
      <c r="D1641" t="n">
        <v>0</v>
      </c>
      <c r="E1641" t="n">
        <v>105.3</v>
      </c>
      <c r="F1641" t="n">
        <v>-0.09911432298122413</v>
      </c>
      <c r="G1641" t="n">
        <v>867.471807248194</v>
      </c>
      <c r="H1641" t="n">
        <v>3421.308807786877</v>
      </c>
      <c r="I1641" t="n">
        <v>9.75541966551973</v>
      </c>
      <c r="J1641" t="n">
        <v>9.75541966551973</v>
      </c>
      <c r="K1641" t="n">
        <v>107.3895369553463</v>
      </c>
      <c r="L1641" t="n">
        <v>5</v>
      </c>
      <c r="M1641" t="n">
        <v>27.22858442072675</v>
      </c>
      <c r="N1641" t="n">
        <v>2305.962136448355</v>
      </c>
      <c r="O1641" t="b">
        <v>0</v>
      </c>
      <c r="P1641" t="n">
        <v>9.75541966551973</v>
      </c>
      <c r="Q1641" t="n">
        <v>0</v>
      </c>
      <c r="R1641" t="n">
        <v>0.9192490720552106</v>
      </c>
      <c r="S1641" t="n">
        <v>52.47167870562079</v>
      </c>
      <c r="T1641" t="n">
        <v>43.9472765694559</v>
      </c>
      <c r="U1641" t="n">
        <v>10.61237912779075</v>
      </c>
      <c r="V1641" t="n">
        <v>3.548783363629866</v>
      </c>
      <c r="W1641" t="n">
        <v>-86.15060768619995</v>
      </c>
      <c r="X1641" t="n">
        <v>1</v>
      </c>
      <c r="Y1641" t="n">
        <v>64.72242819192091</v>
      </c>
      <c r="Z1641" t="n">
        <v>102.3875631526369</v>
      </c>
      <c r="AA1641" t="n">
        <v>2305.962136448355</v>
      </c>
      <c r="AB1641" t="b">
        <v>0</v>
      </c>
      <c r="AC1641" t="b">
        <v>1</v>
      </c>
      <c r="AD1641" t="n">
        <v>89.99899074504357</v>
      </c>
      <c r="AE1641" t="n">
        <v>1.8</v>
      </c>
      <c r="AF1641" t="n">
        <v>0</v>
      </c>
      <c r="AG1641" t="n">
        <v>-0.136519039062814</v>
      </c>
      <c r="AH1641" t="b">
        <v>0</v>
      </c>
      <c r="AI1641" t="b">
        <v>0</v>
      </c>
      <c r="AJ1641" t="n">
        <v>2305.962136448355</v>
      </c>
      <c r="AK1641" t="n">
        <v>0</v>
      </c>
      <c r="AL1641" t="n">
        <v>10.61237912779075</v>
      </c>
      <c r="AM1641" t="n">
        <v>0</v>
      </c>
      <c r="AN1641" t="n">
        <v>12.41249173918992</v>
      </c>
      <c r="AO1641" t="n">
        <v>0</v>
      </c>
      <c r="AP1641" t="n">
        <v>1</v>
      </c>
      <c r="AQ1641" t="n">
        <v>0</v>
      </c>
      <c r="AR1641" t="n">
        <v>0</v>
      </c>
      <c r="AS1641" t="n">
        <v>0</v>
      </c>
      <c r="AT1641" t="n">
        <v>2.860246102889273</v>
      </c>
      <c r="AU1641" t="n">
        <v>0.8992128172562555</v>
      </c>
      <c r="AV1641" t="n">
        <v>2.860246102889273</v>
      </c>
    </row>
    <row r="1642" spans="1:48">
      <c r="A1642" t="n">
        <v>1639</v>
      </c>
      <c r="B1642" t="n">
        <v>0</v>
      </c>
      <c r="C1642" t="n">
        <v>0</v>
      </c>
      <c r="D1642" t="n">
        <v>0</v>
      </c>
      <c r="E1642" t="n">
        <v>104.9</v>
      </c>
      <c r="F1642" t="n">
        <v>-0.1293207090742765</v>
      </c>
      <c r="G1642" t="n">
        <v>864.1765677144878</v>
      </c>
      <c r="H1642" t="n">
        <v>3408.31238306594</v>
      </c>
      <c r="I1642" t="n">
        <v>8.146743901352842</v>
      </c>
      <c r="J1642" t="n">
        <v>8.146743901352842</v>
      </c>
      <c r="K1642" t="n">
        <v>90.02289187959799</v>
      </c>
      <c r="L1642" t="n">
        <v>5</v>
      </c>
      <c r="M1642" t="n">
        <v>22.82527684573986</v>
      </c>
      <c r="N1642" t="n">
        <v>2297.202546186444</v>
      </c>
      <c r="O1642" t="b">
        <v>0</v>
      </c>
      <c r="P1642" t="n">
        <v>8.146743901352842</v>
      </c>
      <c r="Q1642" t="n">
        <v>0</v>
      </c>
      <c r="R1642" t="n">
        <v>0.910494846659512</v>
      </c>
      <c r="S1642" t="n">
        <v>52.4986234028037</v>
      </c>
      <c r="T1642" t="n">
        <v>37.19449488133665</v>
      </c>
      <c r="U1642" t="n">
        <v>8.947600232161877</v>
      </c>
      <c r="V1642" t="n">
        <v>3.329098967776034</v>
      </c>
      <c r="W1642" t="n">
        <v>-86.15060768619995</v>
      </c>
      <c r="X1642" t="n">
        <v>1</v>
      </c>
      <c r="Y1642" t="n">
        <v>64.72242819192091</v>
      </c>
      <c r="Z1642" t="n">
        <v>102.2605342526006</v>
      </c>
      <c r="AA1642" t="n">
        <v>2297.202546186444</v>
      </c>
      <c r="AB1642" t="b">
        <v>0</v>
      </c>
      <c r="AC1642" t="b">
        <v>1</v>
      </c>
      <c r="AD1642" t="n">
        <v>90.02146381038798</v>
      </c>
      <c r="AE1642" t="n">
        <v>1.8</v>
      </c>
      <c r="AF1642" t="n">
        <v>0</v>
      </c>
      <c r="AG1642" t="n">
        <v>-0.1261997143431821</v>
      </c>
      <c r="AH1642" t="b">
        <v>0</v>
      </c>
      <c r="AI1642" t="b">
        <v>0</v>
      </c>
      <c r="AJ1642" t="n">
        <v>2297.202546186444</v>
      </c>
      <c r="AK1642" t="n">
        <v>0</v>
      </c>
      <c r="AL1642" t="n">
        <v>8.947600232161877</v>
      </c>
      <c r="AM1642" t="n">
        <v>0</v>
      </c>
      <c r="AN1642" t="n">
        <v>10.74778638569928</v>
      </c>
      <c r="AO1642" t="n">
        <v>0</v>
      </c>
      <c r="AP1642" t="n">
        <v>1</v>
      </c>
      <c r="AQ1642" t="n">
        <v>0</v>
      </c>
      <c r="AR1642" t="n">
        <v>0</v>
      </c>
      <c r="AS1642" t="n">
        <v>0</v>
      </c>
      <c r="AT1642" t="n">
        <v>2.571179995996831</v>
      </c>
      <c r="AU1642" t="n">
        <v>0.8083353406330095</v>
      </c>
      <c r="AV1642" t="n">
        <v>2.571179995996831</v>
      </c>
    </row>
    <row r="1643" spans="1:48">
      <c r="A1643" t="n">
        <v>1640</v>
      </c>
      <c r="B1643" t="n">
        <v>0</v>
      </c>
      <c r="C1643" t="n">
        <v>0</v>
      </c>
      <c r="D1643" t="n">
        <v>0</v>
      </c>
      <c r="E1643" t="n">
        <v>104.4</v>
      </c>
      <c r="F1643" t="n">
        <v>-0.1336028407216769</v>
      </c>
      <c r="G1643" t="n">
        <v>860.0575182973548</v>
      </c>
      <c r="H1643" t="n">
        <v>3392.066852164767</v>
      </c>
      <c r="I1643" t="n">
        <v>7.803015064811792</v>
      </c>
      <c r="J1643" t="n">
        <v>7.803015064811792</v>
      </c>
      <c r="K1643" t="n">
        <v>86.63758356840184</v>
      </c>
      <c r="L1643" t="n">
        <v>5</v>
      </c>
      <c r="M1643" t="n">
        <v>21.96693295344874</v>
      </c>
      <c r="N1643" t="n">
        <v>2286.253058359053</v>
      </c>
      <c r="O1643" t="b">
        <v>0</v>
      </c>
      <c r="P1643" t="n">
        <v>7.803015064811792</v>
      </c>
      <c r="Q1643" t="n">
        <v>0</v>
      </c>
      <c r="R1643" t="n">
        <v>0.90851581321816</v>
      </c>
      <c r="S1643" t="n">
        <v>52.52356429203965</v>
      </c>
      <c r="T1643" t="n">
        <v>35.87377146416519</v>
      </c>
      <c r="U1643" t="n">
        <v>8.588749861350044</v>
      </c>
      <c r="V1643" t="n">
        <v>3.281882809196738</v>
      </c>
      <c r="W1643" t="n">
        <v>-86.15060768619995</v>
      </c>
      <c r="X1643" t="n">
        <v>1</v>
      </c>
      <c r="Y1643" t="n">
        <v>64.72242819192091</v>
      </c>
      <c r="Z1643" t="n">
        <v>102.1183835205124</v>
      </c>
      <c r="AA1643" t="n">
        <v>2286.253058359053</v>
      </c>
      <c r="AB1643" t="b">
        <v>0</v>
      </c>
      <c r="AC1643" t="b">
        <v>1</v>
      </c>
      <c r="AD1643" t="n">
        <v>90.0439368757324</v>
      </c>
      <c r="AE1643" t="n">
        <v>1.8</v>
      </c>
      <c r="AF1643" t="n">
        <v>0</v>
      </c>
      <c r="AG1643" t="n">
        <v>-0.1069324877786721</v>
      </c>
      <c r="AH1643" t="b">
        <v>0</v>
      </c>
      <c r="AI1643" t="b">
        <v>0</v>
      </c>
      <c r="AJ1643" t="n">
        <v>2286.253058359053</v>
      </c>
      <c r="AK1643" t="n">
        <v>0</v>
      </c>
      <c r="AL1643" t="n">
        <v>8.588749861350044</v>
      </c>
      <c r="AM1643" t="n">
        <v>0</v>
      </c>
      <c r="AN1643" t="n">
        <v>10.38893601488745</v>
      </c>
      <c r="AO1643" t="n">
        <v>0</v>
      </c>
      <c r="AP1643" t="n">
        <v>1</v>
      </c>
      <c r="AQ1643" t="n">
        <v>0</v>
      </c>
      <c r="AR1643" t="n">
        <v>0</v>
      </c>
      <c r="AS1643" t="n">
        <v>0</v>
      </c>
      <c r="AT1643" t="n">
        <v>2.506954316200245</v>
      </c>
      <c r="AU1643" t="n">
        <v>0.7881438772439859</v>
      </c>
      <c r="AV1643" t="n">
        <v>2.506954316200245</v>
      </c>
    </row>
    <row r="1644" spans="1:48">
      <c r="A1644" t="n">
        <v>1641</v>
      </c>
      <c r="B1644" t="n">
        <v>0</v>
      </c>
      <c r="C1644" t="n">
        <v>0</v>
      </c>
      <c r="D1644" t="n">
        <v>0</v>
      </c>
      <c r="E1644" t="n">
        <v>104</v>
      </c>
      <c r="F1644" t="n">
        <v>-0.08626792803900329</v>
      </c>
      <c r="G1644" t="n">
        <v>856.7622787636484</v>
      </c>
      <c r="H1644" t="n">
        <v>3379.070427443829</v>
      </c>
      <c r="I1644" t="n">
        <v>10.02262029304507</v>
      </c>
      <c r="J1644" t="n">
        <v>10.02262029304507</v>
      </c>
      <c r="K1644" t="n">
        <v>111.710069542731</v>
      </c>
      <c r="L1644" t="n">
        <v>5</v>
      </c>
      <c r="M1644" t="n">
        <v>28.32405414369446</v>
      </c>
      <c r="N1644" t="n">
        <v>2277.493468097141</v>
      </c>
      <c r="O1644" t="b">
        <v>0</v>
      </c>
      <c r="P1644" t="n">
        <v>10.02262029304507</v>
      </c>
      <c r="Q1644" t="n">
        <v>0</v>
      </c>
      <c r="R1644" t="n">
        <v>0.9213318257560161</v>
      </c>
      <c r="S1644" t="n">
        <v>52.54798106729969</v>
      </c>
      <c r="T1644" t="n">
        <v>45.61203469750002</v>
      </c>
      <c r="U1644" t="n">
        <v>10.87840451492145</v>
      </c>
      <c r="V1644" t="n">
        <v>3.588215493205567</v>
      </c>
      <c r="W1644" t="n">
        <v>-86.15060768619995</v>
      </c>
      <c r="X1644" t="n">
        <v>1</v>
      </c>
      <c r="Y1644" t="n">
        <v>64.72242819192091</v>
      </c>
      <c r="Z1644" t="n">
        <v>101.9956867738888</v>
      </c>
      <c r="AA1644" t="n">
        <v>2277.493468097141</v>
      </c>
      <c r="AB1644" t="b">
        <v>0</v>
      </c>
      <c r="AC1644" t="b">
        <v>1</v>
      </c>
      <c r="AD1644" t="n">
        <v>90.06640994107681</v>
      </c>
      <c r="AE1644" t="n">
        <v>1.8</v>
      </c>
      <c r="AF1644" t="n">
        <v>0</v>
      </c>
      <c r="AG1644" t="n">
        <v>-0.08634497114687795</v>
      </c>
      <c r="AH1644" t="b">
        <v>0</v>
      </c>
      <c r="AI1644" t="b">
        <v>0</v>
      </c>
      <c r="AJ1644" t="n">
        <v>2277.493468097141</v>
      </c>
      <c r="AK1644" t="n">
        <v>0</v>
      </c>
      <c r="AL1644" t="n">
        <v>10.87840451492145</v>
      </c>
      <c r="AM1644" t="n">
        <v>0</v>
      </c>
      <c r="AN1644" t="n">
        <v>12.67848724982696</v>
      </c>
      <c r="AO1644" t="n">
        <v>0</v>
      </c>
      <c r="AP1644" t="n">
        <v>1</v>
      </c>
      <c r="AQ1644" t="n">
        <v>0</v>
      </c>
      <c r="AR1644" t="n">
        <v>0</v>
      </c>
      <c r="AS1644" t="n">
        <v>0</v>
      </c>
      <c r="AT1644" t="n">
        <v>2.901005683511178</v>
      </c>
      <c r="AU1644" t="n">
        <v>0.9120269374412925</v>
      </c>
      <c r="AV1644" t="n">
        <v>2.901005683511178</v>
      </c>
    </row>
    <row r="1645" spans="1:48">
      <c r="A1645" t="n">
        <v>1642</v>
      </c>
      <c r="B1645" t="n">
        <v>0</v>
      </c>
      <c r="C1645" t="n">
        <v>0</v>
      </c>
      <c r="D1645" t="n">
        <v>0</v>
      </c>
      <c r="E1645" t="n">
        <v>103.8</v>
      </c>
      <c r="F1645" t="n">
        <v>-0.02132544712230811</v>
      </c>
      <c r="G1645" t="n">
        <v>855.1146589967952</v>
      </c>
      <c r="H1645" t="n">
        <v>3372.57221508336</v>
      </c>
      <c r="I1645" t="n">
        <v>13.14860563885087</v>
      </c>
      <c r="J1645" t="n">
        <v>13.14860563885087</v>
      </c>
      <c r="K1645" t="n">
        <v>146.8340340214138</v>
      </c>
      <c r="L1645" t="n">
        <v>5</v>
      </c>
      <c r="M1645" t="n">
        <v>37.22972465045989</v>
      </c>
      <c r="N1645" t="n">
        <v>2273.113672966185</v>
      </c>
      <c r="O1645" t="b">
        <v>0</v>
      </c>
      <c r="P1645" t="n">
        <v>13.14860563885087</v>
      </c>
      <c r="Q1645" t="n">
        <v>0</v>
      </c>
      <c r="R1645" t="n">
        <v>0.9321484889646886</v>
      </c>
      <c r="S1645" t="n">
        <v>52.57494977753251</v>
      </c>
      <c r="T1645" t="n">
        <v>59.25770501962714</v>
      </c>
      <c r="U1645" t="n">
        <v>14.10569860329299</v>
      </c>
      <c r="V1645" t="n">
        <v>4.020724826066463</v>
      </c>
      <c r="W1645" t="n">
        <v>-86.15060768619995</v>
      </c>
      <c r="X1645" t="n">
        <v>1</v>
      </c>
      <c r="Y1645" t="n">
        <v>64.72242819192091</v>
      </c>
      <c r="Z1645" t="n">
        <v>101.8729900272651</v>
      </c>
      <c r="AA1645" t="n">
        <v>2273.113672966185</v>
      </c>
      <c r="AB1645" t="b">
        <v>0</v>
      </c>
      <c r="AC1645" t="b">
        <v>1</v>
      </c>
      <c r="AD1645" t="n">
        <v>90.08888300642123</v>
      </c>
      <c r="AE1645" t="n">
        <v>1.8</v>
      </c>
      <c r="AF1645" t="n">
        <v>0</v>
      </c>
      <c r="AG1645" t="n">
        <v>-0.06713576304827595</v>
      </c>
      <c r="AH1645" t="b">
        <v>0</v>
      </c>
      <c r="AI1645" t="b">
        <v>0</v>
      </c>
      <c r="AJ1645" t="n">
        <v>2273.113672966185</v>
      </c>
      <c r="AK1645" t="n">
        <v>0</v>
      </c>
      <c r="AL1645" t="n">
        <v>14.10569860329299</v>
      </c>
      <c r="AM1645" t="n">
        <v>0</v>
      </c>
      <c r="AN1645" t="n">
        <v>15.90570090148481</v>
      </c>
      <c r="AO1645" t="n">
        <v>0</v>
      </c>
      <c r="AP1645" t="n">
        <v>1</v>
      </c>
      <c r="AQ1645" t="n">
        <v>0</v>
      </c>
      <c r="AR1645" t="n">
        <v>0</v>
      </c>
      <c r="AS1645" t="n">
        <v>0</v>
      </c>
      <c r="AT1645" t="n">
        <v>3.463123104070724</v>
      </c>
      <c r="AU1645" t="n">
        <v>1.088747111575811</v>
      </c>
      <c r="AV1645" t="n">
        <v>3.463123104070724</v>
      </c>
    </row>
    <row r="1646" spans="1:48">
      <c r="A1646" t="n">
        <v>1643</v>
      </c>
      <c r="B1646" t="n">
        <v>0</v>
      </c>
      <c r="C1646" t="n">
        <v>0</v>
      </c>
      <c r="D1646" t="n">
        <v>0</v>
      </c>
      <c r="E1646" t="n">
        <v>103.9</v>
      </c>
      <c r="F1646" t="n">
        <v>0.08823638319487515</v>
      </c>
      <c r="G1646" t="n">
        <v>855.9384688802219</v>
      </c>
      <c r="H1646" t="n">
        <v>3375.821321263595</v>
      </c>
      <c r="I1646" t="n">
        <v>18.55376465176357</v>
      </c>
      <c r="J1646" t="n">
        <v>18.55376465176357</v>
      </c>
      <c r="K1646" t="n">
        <v>206.9954884365695</v>
      </c>
      <c r="L1646" t="n">
        <v>5</v>
      </c>
      <c r="M1646" t="n">
        <v>52.48364311272047</v>
      </c>
      <c r="N1646" t="n">
        <v>2275.303570531663</v>
      </c>
      <c r="O1646" t="b">
        <v>0</v>
      </c>
      <c r="P1646" t="n">
        <v>18.55376465176357</v>
      </c>
      <c r="Q1646" t="n">
        <v>0</v>
      </c>
      <c r="R1646" t="n">
        <v>0.9423270452540137</v>
      </c>
      <c r="S1646" t="n">
        <v>52.60546517648414</v>
      </c>
      <c r="T1646" t="n">
        <v>82.63469364231248</v>
      </c>
      <c r="U1646" t="n">
        <v>19.68930505094674</v>
      </c>
      <c r="V1646" t="n">
        <v>4.765786946881533</v>
      </c>
      <c r="W1646" t="n">
        <v>-86.15060768619995</v>
      </c>
      <c r="X1646" t="n">
        <v>1</v>
      </c>
      <c r="Y1646" t="n">
        <v>64.72242819192091</v>
      </c>
      <c r="Z1646" t="n">
        <v>101.8433950431752</v>
      </c>
      <c r="AA1646" t="n">
        <v>2275.303570531663</v>
      </c>
      <c r="AB1646" t="b">
        <v>0</v>
      </c>
      <c r="AC1646" t="b">
        <v>1</v>
      </c>
      <c r="AD1646" t="n">
        <v>90.11135607176564</v>
      </c>
      <c r="AE1646" t="n">
        <v>1.8</v>
      </c>
      <c r="AF1646" t="n">
        <v>0</v>
      </c>
      <c r="AG1646" t="n">
        <v>-0.04261427233037923</v>
      </c>
      <c r="AH1646" t="b">
        <v>0</v>
      </c>
      <c r="AI1646" t="b">
        <v>0</v>
      </c>
      <c r="AJ1646" t="n">
        <v>2275.303570531663</v>
      </c>
      <c r="AK1646" t="n">
        <v>0</v>
      </c>
      <c r="AL1646" t="n">
        <v>19.68930505094674</v>
      </c>
      <c r="AM1646" t="n">
        <v>0</v>
      </c>
      <c r="AN1646" t="n">
        <v>21.48938778585225</v>
      </c>
      <c r="AO1646" t="n">
        <v>0</v>
      </c>
      <c r="AP1646" t="n">
        <v>1</v>
      </c>
      <c r="AQ1646" t="n">
        <v>0</v>
      </c>
      <c r="AR1646" t="n">
        <v>0</v>
      </c>
      <c r="AS1646" t="n">
        <v>0</v>
      </c>
      <c r="AT1646" t="n">
        <v>4.449869097082217</v>
      </c>
      <c r="AU1646" t="n">
        <v>1.398963300104443</v>
      </c>
      <c r="AV1646" t="n">
        <v>4.449869097082217</v>
      </c>
    </row>
    <row r="1647" spans="1:48">
      <c r="A1647" t="n">
        <v>1644</v>
      </c>
      <c r="B1647" t="n">
        <v>0</v>
      </c>
      <c r="C1647" t="n">
        <v>0</v>
      </c>
      <c r="D1647" t="n">
        <v>0</v>
      </c>
      <c r="E1647" t="n">
        <v>104.4</v>
      </c>
      <c r="F1647" t="n">
        <v>0.168379914342804</v>
      </c>
      <c r="G1647" t="n">
        <v>860.0575182973548</v>
      </c>
      <c r="H1647" t="n">
        <v>3392.066852164767</v>
      </c>
      <c r="I1647" t="n">
        <v>22.68638613954227</v>
      </c>
      <c r="J1647" t="n">
        <v>22.68638613954227</v>
      </c>
      <c r="K1647" t="n">
        <v>251.889001713344</v>
      </c>
      <c r="L1647" t="n">
        <v>5</v>
      </c>
      <c r="M1647" t="n">
        <v>63.86637974476267</v>
      </c>
      <c r="N1647" t="n">
        <v>2286.253058359053</v>
      </c>
      <c r="O1647" t="b">
        <v>0</v>
      </c>
      <c r="P1647" t="n">
        <v>22.68638613954227</v>
      </c>
      <c r="Q1647" t="n">
        <v>0</v>
      </c>
      <c r="R1647" t="n">
        <v>0.9467944381228017</v>
      </c>
      <c r="S1647" t="n">
        <v>52.6420654283526</v>
      </c>
      <c r="T1647" t="n">
        <v>100.0821679574573</v>
      </c>
      <c r="U1647" t="n">
        <v>23.96125835352635</v>
      </c>
      <c r="V1647" t="n">
        <v>5.324927980064643</v>
      </c>
      <c r="W1647" t="n">
        <v>-86.15060768619995</v>
      </c>
      <c r="X1647" t="n">
        <v>1</v>
      </c>
      <c r="Y1647" t="n">
        <v>64.72242819192091</v>
      </c>
      <c r="Z1647" t="n">
        <v>101.8657883670912</v>
      </c>
      <c r="AA1647" t="n">
        <v>2286.253058359053</v>
      </c>
      <c r="AB1647" t="b">
        <v>0</v>
      </c>
      <c r="AC1647" t="b">
        <v>1</v>
      </c>
      <c r="AD1647" t="n">
        <v>90.13382913711006</v>
      </c>
      <c r="AE1647" t="n">
        <v>1.8</v>
      </c>
      <c r="AF1647" t="n">
        <v>0</v>
      </c>
      <c r="AG1647" t="n">
        <v>-0.01142010573227203</v>
      </c>
      <c r="AH1647" t="b">
        <v>0</v>
      </c>
      <c r="AI1647" t="b">
        <v>0</v>
      </c>
      <c r="AJ1647" t="n">
        <v>2286.253058359053</v>
      </c>
      <c r="AK1647" t="n">
        <v>0</v>
      </c>
      <c r="AL1647" t="n">
        <v>23.96125835352635</v>
      </c>
      <c r="AM1647" t="n">
        <v>0</v>
      </c>
      <c r="AN1647" t="n">
        <v>25.7615892931484</v>
      </c>
      <c r="AO1647" t="n">
        <v>0</v>
      </c>
      <c r="AP1647" t="n">
        <v>1</v>
      </c>
      <c r="AQ1647" t="n">
        <v>0</v>
      </c>
      <c r="AR1647" t="n">
        <v>0</v>
      </c>
      <c r="AS1647" t="n">
        <v>0</v>
      </c>
      <c r="AT1647" t="n">
        <v>5.215060578811739</v>
      </c>
      <c r="AU1647" t="n">
        <v>1.639526511546787</v>
      </c>
      <c r="AV1647" t="n">
        <v>5.215060578811739</v>
      </c>
    </row>
    <row r="1648" spans="1:48">
      <c r="A1648" t="n">
        <v>1645</v>
      </c>
      <c r="B1648" t="n">
        <v>0</v>
      </c>
      <c r="C1648" t="n">
        <v>0</v>
      </c>
      <c r="D1648" t="n">
        <v>0</v>
      </c>
      <c r="E1648" t="n">
        <v>105.1</v>
      </c>
      <c r="F1648" t="n">
        <v>0.2382439594339143</v>
      </c>
      <c r="G1648" t="n">
        <v>865.8241874813408</v>
      </c>
      <c r="H1648" t="n">
        <v>3414.810595426408</v>
      </c>
      <c r="I1648" t="n">
        <v>26.43726282755394</v>
      </c>
      <c r="J1648" t="n">
        <v>26.43726282755394</v>
      </c>
      <c r="K1648" t="n">
        <v>291.5802853508645</v>
      </c>
      <c r="L1648" t="n">
        <v>5</v>
      </c>
      <c r="M1648" t="n">
        <v>73.93009263460053</v>
      </c>
      <c r="N1648" t="n">
        <v>2301.582341317399</v>
      </c>
      <c r="O1648" t="b">
        <v>0</v>
      </c>
      <c r="P1648" t="n">
        <v>26.43726282755394</v>
      </c>
      <c r="Q1648" t="n">
        <v>0</v>
      </c>
      <c r="R1648" t="n">
        <v>0.9496058551117015</v>
      </c>
      <c r="S1648" t="n">
        <v>52.68335136884729</v>
      </c>
      <c r="T1648" t="n">
        <v>115.509570785935</v>
      </c>
      <c r="U1648" t="n">
        <v>27.84024833592053</v>
      </c>
      <c r="V1648" t="n">
        <v>5.821006046171576</v>
      </c>
      <c r="W1648" t="n">
        <v>-86.15060768619995</v>
      </c>
      <c r="X1648" t="n">
        <v>1</v>
      </c>
      <c r="Y1648" t="n">
        <v>64.72242819192091</v>
      </c>
      <c r="Z1648" t="n">
        <v>101.8987606627391</v>
      </c>
      <c r="AA1648" t="n">
        <v>2301.582341317399</v>
      </c>
      <c r="AB1648" t="b">
        <v>0</v>
      </c>
      <c r="AC1648" t="b">
        <v>1</v>
      </c>
      <c r="AD1648" t="n">
        <v>90.15630220245447</v>
      </c>
      <c r="AE1648" t="n">
        <v>1.8</v>
      </c>
      <c r="AF1648" t="n">
        <v>0</v>
      </c>
      <c r="AG1648" t="n">
        <v>0.02249372043711906</v>
      </c>
      <c r="AH1648" t="b">
        <v>0</v>
      </c>
      <c r="AI1648" t="b">
        <v>0</v>
      </c>
      <c r="AJ1648" t="n">
        <v>2301.582341317399</v>
      </c>
      <c r="AK1648" t="n">
        <v>0</v>
      </c>
      <c r="AL1648" t="n">
        <v>27.84024833592053</v>
      </c>
      <c r="AM1648" t="n">
        <v>0</v>
      </c>
      <c r="AN1648" t="n">
        <v>29.64091251335645</v>
      </c>
      <c r="AO1648" t="n">
        <v>0</v>
      </c>
      <c r="AP1648" t="n">
        <v>1</v>
      </c>
      <c r="AQ1648" t="n">
        <v>0</v>
      </c>
      <c r="AR1648" t="n">
        <v>0</v>
      </c>
      <c r="AS1648" t="n">
        <v>0</v>
      </c>
      <c r="AT1648" t="n">
        <v>5.915981096756378</v>
      </c>
      <c r="AU1648" t="n">
        <v>1.859884023082959</v>
      </c>
      <c r="AV1648" t="n">
        <v>5.915981096756378</v>
      </c>
    </row>
    <row r="1649" spans="1:48">
      <c r="A1649" t="n">
        <v>1646</v>
      </c>
      <c r="B1649" t="n">
        <v>0</v>
      </c>
      <c r="C1649" t="n">
        <v>0</v>
      </c>
      <c r="D1649" t="n">
        <v>0</v>
      </c>
      <c r="E1649" t="n">
        <v>106.1</v>
      </c>
      <c r="F1649" t="n">
        <v>0.2953109145882138</v>
      </c>
      <c r="G1649" t="n">
        <v>874.0622863156067</v>
      </c>
      <c r="H1649" t="n">
        <v>3447.301657228753</v>
      </c>
      <c r="I1649" t="n">
        <v>29.73959746100339</v>
      </c>
      <c r="J1649" t="n">
        <v>29.73959746100339</v>
      </c>
      <c r="K1649" t="n">
        <v>324.9107539990213</v>
      </c>
      <c r="L1649" t="n">
        <v>5</v>
      </c>
      <c r="M1649" t="n">
        <v>82.38102281922446</v>
      </c>
      <c r="N1649" t="n">
        <v>2323.48131697218</v>
      </c>
      <c r="O1649" t="b">
        <v>0</v>
      </c>
      <c r="P1649" t="n">
        <v>29.73959746100339</v>
      </c>
      <c r="Q1649" t="n">
        <v>0</v>
      </c>
      <c r="R1649" t="n">
        <v>0.9514224545953868</v>
      </c>
      <c r="S1649" t="n">
        <v>52.72892109276545</v>
      </c>
      <c r="T1649" t="n">
        <v>128.4676814525624</v>
      </c>
      <c r="U1649" t="n">
        <v>31.25803613038627</v>
      </c>
      <c r="V1649" t="n">
        <v>6.240644628787237</v>
      </c>
      <c r="W1649" t="n">
        <v>-86.15060768619995</v>
      </c>
      <c r="X1649" t="n">
        <v>1</v>
      </c>
      <c r="Y1649" t="n">
        <v>64.72242819192091</v>
      </c>
      <c r="Z1649" t="n">
        <v>101.9360511476761</v>
      </c>
      <c r="AA1649" t="n">
        <v>2323.48131697218</v>
      </c>
      <c r="AB1649" t="b">
        <v>0</v>
      </c>
      <c r="AC1649" t="b">
        <v>1</v>
      </c>
      <c r="AD1649" t="n">
        <v>90.17877526779888</v>
      </c>
      <c r="AE1649" t="n">
        <v>1.8</v>
      </c>
      <c r="AF1649" t="n">
        <v>0</v>
      </c>
      <c r="AG1649" t="n">
        <v>0.06878608495300564</v>
      </c>
      <c r="AH1649" t="b">
        <v>0</v>
      </c>
      <c r="AI1649" t="b">
        <v>0</v>
      </c>
      <c r="AJ1649" t="n">
        <v>2323.48131697218</v>
      </c>
      <c r="AK1649" t="n">
        <v>0</v>
      </c>
      <c r="AL1649" t="n">
        <v>31.25803613038627</v>
      </c>
      <c r="AM1649" t="n">
        <v>0</v>
      </c>
      <c r="AN1649" t="n">
        <v>33.0590496329788</v>
      </c>
      <c r="AO1649" t="n">
        <v>0</v>
      </c>
      <c r="AP1649" t="n">
        <v>1</v>
      </c>
      <c r="AQ1649" t="n">
        <v>0</v>
      </c>
      <c r="AR1649" t="n">
        <v>0</v>
      </c>
      <c r="AS1649" t="n">
        <v>0</v>
      </c>
      <c r="AT1649" t="n">
        <v>6.536387271312036</v>
      </c>
      <c r="AU1649" t="n">
        <v>2.05492919192414</v>
      </c>
      <c r="AV1649" t="n">
        <v>6.536387271312036</v>
      </c>
    </row>
    <row r="1650" spans="1:48">
      <c r="A1650" t="n">
        <v>1647</v>
      </c>
      <c r="B1650" t="n">
        <v>0</v>
      </c>
      <c r="C1650" t="n">
        <v>0</v>
      </c>
      <c r="D1650" t="n">
        <v>0</v>
      </c>
      <c r="E1650" t="n">
        <v>107.2</v>
      </c>
      <c r="F1650" t="n">
        <v>0.3305123822132359</v>
      </c>
      <c r="G1650" t="n">
        <v>883.1241950332992</v>
      </c>
      <c r="H1650" t="n">
        <v>3483.041825211332</v>
      </c>
      <c r="I1650" t="n">
        <v>32.0452723198593</v>
      </c>
      <c r="J1650" t="n">
        <v>32.0452723198593</v>
      </c>
      <c r="K1650" t="n">
        <v>346.508238894249</v>
      </c>
      <c r="L1650" t="n">
        <v>5</v>
      </c>
      <c r="M1650" t="n">
        <v>87.85705854316659</v>
      </c>
      <c r="N1650" t="n">
        <v>2347.570190192438</v>
      </c>
      <c r="O1650" t="b">
        <v>0</v>
      </c>
      <c r="P1650" t="n">
        <v>32.0452723198593</v>
      </c>
      <c r="Q1650" t="n">
        <v>0</v>
      </c>
      <c r="R1650" t="n">
        <v>0.9523947022982201</v>
      </c>
      <c r="S1650" t="n">
        <v>52.77833514622673</v>
      </c>
      <c r="T1650" t="n">
        <v>136.8673288419435</v>
      </c>
      <c r="U1650" t="n">
        <v>33.64705015948847</v>
      </c>
      <c r="V1650" t="n">
        <v>6.515609935168129</v>
      </c>
      <c r="W1650" t="n">
        <v>-86.15060768619995</v>
      </c>
      <c r="X1650" t="n">
        <v>1</v>
      </c>
      <c r="Y1650" t="n">
        <v>64.72242819192091</v>
      </c>
      <c r="Z1650" t="n">
        <v>101.9940729698952</v>
      </c>
      <c r="AA1650" t="n">
        <v>2347.570190192438</v>
      </c>
      <c r="AB1650" t="b">
        <v>0</v>
      </c>
      <c r="AC1650" t="b">
        <v>1</v>
      </c>
      <c r="AD1650" t="n">
        <v>90.2012483331433</v>
      </c>
      <c r="AE1650" t="n">
        <v>1.8</v>
      </c>
      <c r="AF1650" t="n">
        <v>0</v>
      </c>
      <c r="AG1650" t="n">
        <v>0.09780065001264859</v>
      </c>
      <c r="AH1650" t="b">
        <v>0</v>
      </c>
      <c r="AI1650" t="b">
        <v>0</v>
      </c>
      <c r="AJ1650" t="n">
        <v>2347.570190192438</v>
      </c>
      <c r="AK1650" t="n">
        <v>0</v>
      </c>
      <c r="AL1650" t="n">
        <v>33.64705015948847</v>
      </c>
      <c r="AM1650" t="n">
        <v>0</v>
      </c>
      <c r="AN1650" t="n">
        <v>35.44837391797667</v>
      </c>
      <c r="AO1650" t="n">
        <v>0</v>
      </c>
      <c r="AP1650" t="n">
        <v>1</v>
      </c>
      <c r="AQ1650" t="n">
        <v>0</v>
      </c>
      <c r="AR1650" t="n">
        <v>0</v>
      </c>
      <c r="AS1650" t="n">
        <v>0</v>
      </c>
      <c r="AT1650" t="n">
        <v>6.969531475501754</v>
      </c>
      <c r="AU1650" t="n">
        <v>2.191102376369428</v>
      </c>
      <c r="AV1650" t="n">
        <v>6.969531475501754</v>
      </c>
    </row>
    <row r="1651" spans="1:48">
      <c r="A1651" t="n">
        <v>1648</v>
      </c>
      <c r="B1651" t="n">
        <v>0</v>
      </c>
      <c r="C1651" t="n">
        <v>0</v>
      </c>
      <c r="D1651" t="n">
        <v>0</v>
      </c>
      <c r="E1651" t="n">
        <v>108.5</v>
      </c>
      <c r="F1651" t="n">
        <v>0.3826395565588445</v>
      </c>
      <c r="G1651" t="n">
        <v>893.8337235178448</v>
      </c>
      <c r="H1651" t="n">
        <v>3525.28020555438</v>
      </c>
      <c r="I1651" t="n">
        <v>35.36492038700293</v>
      </c>
      <c r="J1651" t="n">
        <v>35.36492038700293</v>
      </c>
      <c r="K1651" t="n">
        <v>377.8220765372918</v>
      </c>
      <c r="L1651" t="n">
        <v>5</v>
      </c>
      <c r="M1651" t="n">
        <v>95.79667255002329</v>
      </c>
      <c r="N1651" t="n">
        <v>2376.038858543652</v>
      </c>
      <c r="O1651" t="b">
        <v>0</v>
      </c>
      <c r="P1651" t="n">
        <v>35.36492038700293</v>
      </c>
      <c r="Q1651" t="n">
        <v>0</v>
      </c>
      <c r="R1651" t="n">
        <v>0.9536231272099217</v>
      </c>
      <c r="S1651" t="n">
        <v>52.83051454617168</v>
      </c>
      <c r="T1651" t="n">
        <v>149.0437444221414</v>
      </c>
      <c r="U1651" t="n">
        <v>37.0847973145035</v>
      </c>
      <c r="V1651" t="n">
        <v>6.91218277522259</v>
      </c>
      <c r="W1651" t="n">
        <v>-86.15060768619995</v>
      </c>
      <c r="X1651" t="n">
        <v>1</v>
      </c>
      <c r="Y1651" t="n">
        <v>64.72242819192091</v>
      </c>
      <c r="Z1651" t="n">
        <v>102.0757579443397</v>
      </c>
      <c r="AA1651" t="n">
        <v>2376.038858543652</v>
      </c>
      <c r="AB1651" t="b">
        <v>0</v>
      </c>
      <c r="AC1651" t="b">
        <v>1</v>
      </c>
      <c r="AD1651" t="n">
        <v>90.22372139848771</v>
      </c>
      <c r="AE1651" t="n">
        <v>1.8</v>
      </c>
      <c r="AF1651" t="n">
        <v>0</v>
      </c>
      <c r="AG1651" t="n">
        <v>0.1196212716154039</v>
      </c>
      <c r="AH1651" t="b">
        <v>0</v>
      </c>
      <c r="AI1651" t="b">
        <v>0</v>
      </c>
      <c r="AJ1651" t="n">
        <v>2376.038858543652</v>
      </c>
      <c r="AK1651" t="n">
        <v>0</v>
      </c>
      <c r="AL1651" t="n">
        <v>37.0847973145035</v>
      </c>
      <c r="AM1651" t="n">
        <v>0</v>
      </c>
      <c r="AN1651" t="n">
        <v>38.88647269634012</v>
      </c>
      <c r="AO1651" t="n">
        <v>0</v>
      </c>
      <c r="AP1651" t="n">
        <v>1</v>
      </c>
      <c r="AQ1651" t="n">
        <v>0</v>
      </c>
      <c r="AR1651" t="n">
        <v>0</v>
      </c>
      <c r="AS1651" t="n">
        <v>0</v>
      </c>
      <c r="AT1651" t="n">
        <v>7.596346432428133</v>
      </c>
      <c r="AU1651" t="n">
        <v>2.388162357588095</v>
      </c>
      <c r="AV1651" t="n">
        <v>7.596346432428133</v>
      </c>
    </row>
    <row r="1652" spans="1:48">
      <c r="A1652" t="n">
        <v>1649</v>
      </c>
      <c r="B1652" t="n">
        <v>0</v>
      </c>
      <c r="C1652" t="n">
        <v>0</v>
      </c>
      <c r="D1652" t="n">
        <v>0</v>
      </c>
      <c r="E1652" t="n">
        <v>109.9</v>
      </c>
      <c r="F1652" t="n">
        <v>0.3889293915513896</v>
      </c>
      <c r="G1652" t="n">
        <v>905.367061885817</v>
      </c>
      <c r="H1652" t="n">
        <v>3570.767692077662</v>
      </c>
      <c r="I1652" t="n">
        <v>36.43573067559038</v>
      </c>
      <c r="J1652" t="n">
        <v>36.43573067559038</v>
      </c>
      <c r="K1652" t="n">
        <v>384.3033540522083</v>
      </c>
      <c r="L1652" t="n">
        <v>5</v>
      </c>
      <c r="M1652" t="n">
        <v>97.43999849193922</v>
      </c>
      <c r="N1652" t="n">
        <v>2406.697424460344</v>
      </c>
      <c r="O1652" t="b">
        <v>0</v>
      </c>
      <c r="P1652" t="n">
        <v>36.43573067559038</v>
      </c>
      <c r="Q1652" t="n">
        <v>0</v>
      </c>
      <c r="R1652" t="n">
        <v>0.9538021524506193</v>
      </c>
      <c r="S1652" t="n">
        <v>52.8866133981623</v>
      </c>
      <c r="T1652" t="n">
        <v>151.572032343145</v>
      </c>
      <c r="U1652" t="n">
        <v>38.20051211037369</v>
      </c>
      <c r="V1652" t="n">
        <v>7.002301642938392</v>
      </c>
      <c r="W1652" t="n">
        <v>-86.15060768619995</v>
      </c>
      <c r="X1652" t="n">
        <v>1</v>
      </c>
      <c r="Y1652" t="n">
        <v>64.72242819192091</v>
      </c>
      <c r="Z1652" t="n">
        <v>102.1938893915675</v>
      </c>
      <c r="AA1652" t="n">
        <v>2406.697424460344</v>
      </c>
      <c r="AB1652" t="b">
        <v>0</v>
      </c>
      <c r="AC1652" t="b">
        <v>1</v>
      </c>
      <c r="AD1652" t="n">
        <v>90.24619446383213</v>
      </c>
      <c r="AE1652" t="n">
        <v>1.8</v>
      </c>
      <c r="AF1652" t="n">
        <v>0</v>
      </c>
      <c r="AG1652" t="n">
        <v>0.1422940171878477</v>
      </c>
      <c r="AH1652" t="b">
        <v>0</v>
      </c>
      <c r="AI1652" t="b">
        <v>0</v>
      </c>
      <c r="AJ1652" t="n">
        <v>2406.697424460344</v>
      </c>
      <c r="AK1652" t="n">
        <v>0</v>
      </c>
      <c r="AL1652" t="n">
        <v>38.20051211037369</v>
      </c>
      <c r="AM1652" t="n">
        <v>0</v>
      </c>
      <c r="AN1652" t="n">
        <v>40.0023138927604</v>
      </c>
      <c r="AO1652" t="n">
        <v>0</v>
      </c>
      <c r="AP1652" t="n">
        <v>1</v>
      </c>
      <c r="AQ1652" t="n">
        <v>0</v>
      </c>
      <c r="AR1652" t="n">
        <v>0</v>
      </c>
      <c r="AS1652" t="n">
        <v>0</v>
      </c>
      <c r="AT1652" t="n">
        <v>7.792655955056204</v>
      </c>
      <c r="AU1652" t="n">
        <v>2.449878738817774</v>
      </c>
      <c r="AV1652" t="n">
        <v>7.792655955056204</v>
      </c>
    </row>
    <row r="1653" spans="1:48">
      <c r="A1653" t="n">
        <v>1650</v>
      </c>
      <c r="B1653" t="n">
        <v>0</v>
      </c>
      <c r="C1653" t="n">
        <v>0</v>
      </c>
      <c r="D1653" t="n">
        <v>0</v>
      </c>
      <c r="E1653" t="n">
        <v>111.3</v>
      </c>
      <c r="F1653" t="n">
        <v>0.3949762105689025</v>
      </c>
      <c r="G1653" t="n">
        <v>916.9004002537891</v>
      </c>
      <c r="H1653" t="n">
        <v>3616.255178600944</v>
      </c>
      <c r="I1653" t="n">
        <v>37.51302195843302</v>
      </c>
      <c r="J1653" t="n">
        <v>37.51302195843302</v>
      </c>
      <c r="K1653" t="n">
        <v>390.6890785529301</v>
      </c>
      <c r="L1653" t="n">
        <v>5</v>
      </c>
      <c r="M1653" t="n">
        <v>99.05909699617904</v>
      </c>
      <c r="N1653" t="n">
        <v>2437.355990377037</v>
      </c>
      <c r="O1653" t="b">
        <v>0</v>
      </c>
      <c r="P1653" t="n">
        <v>37.51302195843302</v>
      </c>
      <c r="Q1653" t="n">
        <v>0</v>
      </c>
      <c r="R1653" t="n">
        <v>0.9539728648438006</v>
      </c>
      <c r="S1653" t="n">
        <v>52.94418774942596</v>
      </c>
      <c r="T1653" t="n">
        <v>154.0630340930402</v>
      </c>
      <c r="U1653" t="n">
        <v>39.32294443676366</v>
      </c>
      <c r="V1653" t="n">
        <v>7.091080092774519</v>
      </c>
      <c r="W1653" t="n">
        <v>-86.15060768619995</v>
      </c>
      <c r="X1653" t="n">
        <v>1</v>
      </c>
      <c r="Y1653" t="n">
        <v>64.72242819192091</v>
      </c>
      <c r="Z1653" t="n">
        <v>102.3876601281378</v>
      </c>
      <c r="AA1653" t="n">
        <v>2437.355990377037</v>
      </c>
      <c r="AB1653" t="b">
        <v>0</v>
      </c>
      <c r="AC1653" t="b">
        <v>1</v>
      </c>
      <c r="AD1653" t="n">
        <v>90.26866752917654</v>
      </c>
      <c r="AE1653" t="n">
        <v>1.8</v>
      </c>
      <c r="AF1653" t="n">
        <v>0</v>
      </c>
      <c r="AG1653" t="n">
        <v>0.1741576930084592</v>
      </c>
      <c r="AH1653" t="b">
        <v>0</v>
      </c>
      <c r="AI1653" t="b">
        <v>0</v>
      </c>
      <c r="AJ1653" t="n">
        <v>2437.355990377037</v>
      </c>
      <c r="AK1653" t="n">
        <v>0</v>
      </c>
      <c r="AL1653" t="n">
        <v>39.32294443676366</v>
      </c>
      <c r="AM1653" t="n">
        <v>0</v>
      </c>
      <c r="AN1653" t="n">
        <v>41.12474621915037</v>
      </c>
      <c r="AO1653" t="n">
        <v>0</v>
      </c>
      <c r="AP1653" t="n">
        <v>1</v>
      </c>
      <c r="AQ1653" t="n">
        <v>0</v>
      </c>
      <c r="AR1653" t="n">
        <v>0</v>
      </c>
      <c r="AS1653" t="n">
        <v>0</v>
      </c>
      <c r="AT1653" t="n">
        <v>7.990003988111404</v>
      </c>
      <c r="AU1653" t="n">
        <v>2.51192161009528</v>
      </c>
      <c r="AV1653" t="n">
        <v>7.990003988111404</v>
      </c>
    </row>
    <row r="1654" spans="1:48">
      <c r="A1654" t="n">
        <v>1651</v>
      </c>
      <c r="B1654" t="n">
        <v>0</v>
      </c>
      <c r="C1654" t="n">
        <v>0</v>
      </c>
      <c r="D1654" t="n">
        <v>0</v>
      </c>
      <c r="E1654" t="n">
        <v>112.7</v>
      </c>
      <c r="F1654" t="n">
        <v>0.3644990995063253</v>
      </c>
      <c r="G1654" t="n">
        <v>928.4337386217613</v>
      </c>
      <c r="H1654" t="n">
        <v>3661.742665124227</v>
      </c>
      <c r="I1654" t="n">
        <v>36.66616582228463</v>
      </c>
      <c r="J1654" t="n">
        <v>36.66616582228463</v>
      </c>
      <c r="K1654" t="n">
        <v>377.1255583736019</v>
      </c>
      <c r="L1654" t="n">
        <v>5</v>
      </c>
      <c r="M1654" t="n">
        <v>95.62007058154207</v>
      </c>
      <c r="N1654" t="n">
        <v>2468.014556293729</v>
      </c>
      <c r="O1654" t="b">
        <v>0</v>
      </c>
      <c r="P1654" t="n">
        <v>36.66616582228463</v>
      </c>
      <c r="Q1654" t="n">
        <v>0</v>
      </c>
      <c r="R1654" t="n">
        <v>0.953405259387222</v>
      </c>
      <c r="S1654" t="n">
        <v>53.00324535350133</v>
      </c>
      <c r="T1654" t="n">
        <v>148.8029770397453</v>
      </c>
      <c r="U1654" t="n">
        <v>38.45811155462989</v>
      </c>
      <c r="V1654" t="n">
        <v>6.933436117576093</v>
      </c>
      <c r="W1654" t="n">
        <v>-86.15060768619995</v>
      </c>
      <c r="X1654" t="n">
        <v>1</v>
      </c>
      <c r="Y1654" t="n">
        <v>64.72242819192091</v>
      </c>
      <c r="Z1654" t="n">
        <v>102.5814308647081</v>
      </c>
      <c r="AA1654" t="n">
        <v>2468.014556293729</v>
      </c>
      <c r="AB1654" t="b">
        <v>0</v>
      </c>
      <c r="AC1654" t="b">
        <v>1</v>
      </c>
      <c r="AD1654" t="n">
        <v>90.29114059452095</v>
      </c>
      <c r="AE1654" t="n">
        <v>1.8</v>
      </c>
      <c r="AF1654" t="n">
        <v>0</v>
      </c>
      <c r="AG1654" t="n">
        <v>0.203732990029708</v>
      </c>
      <c r="AH1654" t="b">
        <v>0</v>
      </c>
      <c r="AI1654" t="b">
        <v>0</v>
      </c>
      <c r="AJ1654" t="n">
        <v>2468.014556293729</v>
      </c>
      <c r="AK1654" t="n">
        <v>0</v>
      </c>
      <c r="AL1654" t="n">
        <v>38.45811155462989</v>
      </c>
      <c r="AM1654" t="n">
        <v>0</v>
      </c>
      <c r="AN1654" t="n">
        <v>40.25966513230007</v>
      </c>
      <c r="AO1654" t="n">
        <v>0</v>
      </c>
      <c r="AP1654" t="n">
        <v>1</v>
      </c>
      <c r="AQ1654" t="n">
        <v>0</v>
      </c>
      <c r="AR1654" t="n">
        <v>0</v>
      </c>
      <c r="AS1654" t="n">
        <v>0</v>
      </c>
      <c r="AT1654" t="n">
        <v>7.820534404811863</v>
      </c>
      <c r="AU1654" t="n">
        <v>2.458643250137342</v>
      </c>
      <c r="AV1654" t="n">
        <v>7.820534404811863</v>
      </c>
    </row>
    <row r="1655" spans="1:48">
      <c r="A1655" t="n">
        <v>1652</v>
      </c>
      <c r="B1655" t="n">
        <v>0</v>
      </c>
      <c r="C1655" t="n">
        <v>0</v>
      </c>
      <c r="D1655" t="n">
        <v>0</v>
      </c>
      <c r="E1655" t="n">
        <v>113.9</v>
      </c>
      <c r="F1655" t="n">
        <v>0.3136940580724943</v>
      </c>
      <c r="G1655" t="n">
        <v>938.3194572228804</v>
      </c>
      <c r="H1655" t="n">
        <v>3700.73193928704</v>
      </c>
      <c r="I1655" t="n">
        <v>34.5899918936708</v>
      </c>
      <c r="J1655" t="n">
        <v>34.5899918936708</v>
      </c>
      <c r="K1655" t="n">
        <v>352.0230652157508</v>
      </c>
      <c r="L1655" t="n">
        <v>5</v>
      </c>
      <c r="M1655" t="n">
        <v>89.25534107904431</v>
      </c>
      <c r="N1655" t="n">
        <v>2494.293327079465</v>
      </c>
      <c r="O1655" t="b">
        <v>0</v>
      </c>
      <c r="P1655" t="n">
        <v>34.5899918936708</v>
      </c>
      <c r="Q1655" t="n">
        <v>0</v>
      </c>
      <c r="R1655" t="n">
        <v>0.9523095250701583</v>
      </c>
      <c r="S1655" t="n">
        <v>53.06168158826301</v>
      </c>
      <c r="T1655" t="n">
        <v>139.0580673505049</v>
      </c>
      <c r="U1655" t="n">
        <v>36.32221560644633</v>
      </c>
      <c r="V1655" t="n">
        <v>6.631745274771475</v>
      </c>
      <c r="W1655" t="n">
        <v>-86.15060768619995</v>
      </c>
      <c r="X1655" t="n">
        <v>1</v>
      </c>
      <c r="Y1655" t="n">
        <v>64.72242819192091</v>
      </c>
      <c r="Z1655" t="n">
        <v>102.7911840905059</v>
      </c>
      <c r="AA1655" t="n">
        <v>2494.293327079465</v>
      </c>
      <c r="AB1655" t="b">
        <v>0</v>
      </c>
      <c r="AC1655" t="b">
        <v>1</v>
      </c>
      <c r="AD1655" t="n">
        <v>90.31361365986537</v>
      </c>
      <c r="AE1655" t="n">
        <v>1.8</v>
      </c>
      <c r="AF1655" t="n">
        <v>0</v>
      </c>
      <c r="AG1655" t="n">
        <v>0.2297792426540766</v>
      </c>
      <c r="AH1655" t="b">
        <v>0</v>
      </c>
      <c r="AI1655" t="b">
        <v>0</v>
      </c>
      <c r="AJ1655" t="n">
        <v>2494.293327079465</v>
      </c>
      <c r="AK1655" t="n">
        <v>0</v>
      </c>
      <c r="AL1655" t="n">
        <v>36.32221560644633</v>
      </c>
      <c r="AM1655" t="n">
        <v>0</v>
      </c>
      <c r="AN1655" t="n">
        <v>38.123431349919</v>
      </c>
      <c r="AO1655" t="n">
        <v>0</v>
      </c>
      <c r="AP1655" t="n">
        <v>1</v>
      </c>
      <c r="AQ1655" t="n">
        <v>0</v>
      </c>
      <c r="AR1655" t="n">
        <v>0</v>
      </c>
      <c r="AS1655" t="n">
        <v>0</v>
      </c>
      <c r="AT1655" t="n">
        <v>7.422790263547864</v>
      </c>
      <c r="AU1655" t="n">
        <v>2.333599244500245</v>
      </c>
      <c r="AV1655" t="n">
        <v>7.422790263547864</v>
      </c>
    </row>
    <row r="1656" spans="1:48">
      <c r="A1656" t="n">
        <v>1653</v>
      </c>
      <c r="B1656" t="n">
        <v>0</v>
      </c>
      <c r="C1656" t="n">
        <v>0</v>
      </c>
      <c r="D1656" t="n">
        <v>0</v>
      </c>
      <c r="E1656" t="n">
        <v>115</v>
      </c>
      <c r="F1656" t="n">
        <v>0.2973913348703618</v>
      </c>
      <c r="G1656" t="n">
        <v>947.3813659405728</v>
      </c>
      <c r="H1656" t="n">
        <v>3736.472107269619</v>
      </c>
      <c r="I1656" t="n">
        <v>34.28683946955575</v>
      </c>
      <c r="J1656" t="n">
        <v>34.28683946955575</v>
      </c>
      <c r="K1656" t="n">
        <v>345.6002100586216</v>
      </c>
      <c r="L1656" t="n">
        <v>5</v>
      </c>
      <c r="M1656" t="n">
        <v>87.62682810816978</v>
      </c>
      <c r="N1656" t="n">
        <v>2518.382200299723</v>
      </c>
      <c r="O1656" t="b">
        <v>0</v>
      </c>
      <c r="P1656" t="n">
        <v>34.28683946955575</v>
      </c>
      <c r="Q1656" t="n">
        <v>0</v>
      </c>
      <c r="R1656" t="n">
        <v>0.9519668893495583</v>
      </c>
      <c r="S1656" t="n">
        <v>53.11810533691161</v>
      </c>
      <c r="T1656" t="n">
        <v>136.5700132838846</v>
      </c>
      <c r="U1656" t="n">
        <v>36.01684034723372</v>
      </c>
      <c r="V1656" t="n">
        <v>6.559882559597128</v>
      </c>
      <c r="W1656" t="n">
        <v>-86.15060768619995</v>
      </c>
      <c r="X1656" t="n">
        <v>1</v>
      </c>
      <c r="Y1656" t="n">
        <v>64.72242819192091</v>
      </c>
      <c r="Z1656" t="n">
        <v>103.0108418644509</v>
      </c>
      <c r="AA1656" t="n">
        <v>2518.382200299723</v>
      </c>
      <c r="AB1656" t="b">
        <v>0</v>
      </c>
      <c r="AC1656" t="b">
        <v>1</v>
      </c>
      <c r="AD1656" t="n">
        <v>90.33608672520978</v>
      </c>
      <c r="AE1656" t="n">
        <v>1.8</v>
      </c>
      <c r="AF1656" t="n">
        <v>0</v>
      </c>
      <c r="AG1656" t="n">
        <v>0.2484237231363806</v>
      </c>
      <c r="AH1656" t="b">
        <v>0</v>
      </c>
      <c r="AI1656" t="b">
        <v>0</v>
      </c>
      <c r="AJ1656" t="n">
        <v>2518.382200299723</v>
      </c>
      <c r="AK1656" t="n">
        <v>0</v>
      </c>
      <c r="AL1656" t="n">
        <v>36.01684034723372</v>
      </c>
      <c r="AM1656" t="n">
        <v>0</v>
      </c>
      <c r="AN1656" t="n">
        <v>37.81785384982625</v>
      </c>
      <c r="AO1656" t="n">
        <v>0</v>
      </c>
      <c r="AP1656" t="n">
        <v>1</v>
      </c>
      <c r="AQ1656" t="n">
        <v>0</v>
      </c>
      <c r="AR1656" t="n">
        <v>0</v>
      </c>
      <c r="AS1656" t="n">
        <v>0</v>
      </c>
      <c r="AT1656" t="n">
        <v>7.362287632956972</v>
      </c>
      <c r="AU1656" t="n">
        <v>2.314578244576464</v>
      </c>
      <c r="AV1656" t="n">
        <v>7.362287632956972</v>
      </c>
    </row>
    <row r="1657" spans="1:48">
      <c r="A1657" t="n">
        <v>1654</v>
      </c>
      <c r="B1657" t="n">
        <v>0</v>
      </c>
      <c r="C1657" t="n">
        <v>0</v>
      </c>
      <c r="D1657" t="n">
        <v>0</v>
      </c>
      <c r="E1657" t="n">
        <v>116</v>
      </c>
      <c r="F1657" t="n">
        <v>0.246740602446053</v>
      </c>
      <c r="G1657" t="n">
        <v>955.6194647748387</v>
      </c>
      <c r="H1657" t="n">
        <v>3768.963169071963</v>
      </c>
      <c r="I1657" t="n">
        <v>32.04056022428328</v>
      </c>
      <c r="J1657" t="n">
        <v>32.04056022428328</v>
      </c>
      <c r="K1657" t="n">
        <v>320.1743200362562</v>
      </c>
      <c r="L1657" t="n">
        <v>5</v>
      </c>
      <c r="M1657" t="n">
        <v>81.18010142907104</v>
      </c>
      <c r="N1657" t="n">
        <v>2540.281175954503</v>
      </c>
      <c r="O1657" t="b">
        <v>0</v>
      </c>
      <c r="P1657" t="n">
        <v>32.04056022428328</v>
      </c>
      <c r="Q1657" t="n">
        <v>0</v>
      </c>
      <c r="R1657" t="n">
        <v>0.9506472059406307</v>
      </c>
      <c r="S1657" t="n">
        <v>53.17443640621647</v>
      </c>
      <c r="T1657" t="n">
        <v>126.6981626760546</v>
      </c>
      <c r="U1657" t="n">
        <v>33.70394403313932</v>
      </c>
      <c r="V1657" t="n">
        <v>6.252908330251813</v>
      </c>
      <c r="W1657" t="n">
        <v>-86.15060768619995</v>
      </c>
      <c r="X1657" t="n">
        <v>1</v>
      </c>
      <c r="Y1657" t="n">
        <v>64.72242819192091</v>
      </c>
      <c r="Z1657" t="n">
        <v>103.2728020862487</v>
      </c>
      <c r="AA1657" t="n">
        <v>2540.281175954503</v>
      </c>
      <c r="AB1657" t="b">
        <v>0</v>
      </c>
      <c r="AC1657" t="b">
        <v>1</v>
      </c>
      <c r="AD1657" t="n">
        <v>90.3585597905542</v>
      </c>
      <c r="AE1657" t="n">
        <v>1.8</v>
      </c>
      <c r="AF1657" t="n">
        <v>0</v>
      </c>
      <c r="AG1657" t="n">
        <v>0.2424224398026702</v>
      </c>
      <c r="AH1657" t="b">
        <v>0</v>
      </c>
      <c r="AI1657" t="b">
        <v>0</v>
      </c>
      <c r="AJ1657" t="n">
        <v>2540.281175954503</v>
      </c>
      <c r="AK1657" t="n">
        <v>0</v>
      </c>
      <c r="AL1657" t="n">
        <v>33.70394403313932</v>
      </c>
      <c r="AM1657" t="n">
        <v>0</v>
      </c>
      <c r="AN1657" t="n">
        <v>35.50468864728892</v>
      </c>
      <c r="AO1657" t="n">
        <v>0</v>
      </c>
      <c r="AP1657" t="n">
        <v>1</v>
      </c>
      <c r="AQ1657" t="n">
        <v>0</v>
      </c>
      <c r="AR1657" t="n">
        <v>0</v>
      </c>
      <c r="AS1657" t="n">
        <v>0</v>
      </c>
      <c r="AT1657" t="n">
        <v>6.941050594946896</v>
      </c>
      <c r="AU1657" t="n">
        <v>2.182148471033868</v>
      </c>
      <c r="AV1657" t="n">
        <v>6.941050594946896</v>
      </c>
    </row>
    <row r="1658" spans="1:48">
      <c r="A1658" t="n">
        <v>1655</v>
      </c>
      <c r="B1658" t="n">
        <v>0</v>
      </c>
      <c r="C1658" t="n">
        <v>0</v>
      </c>
      <c r="D1658" t="n">
        <v>0</v>
      </c>
      <c r="E1658" t="n">
        <v>116.8</v>
      </c>
      <c r="F1658" t="n">
        <v>0.2156462553454261</v>
      </c>
      <c r="G1658" t="n">
        <v>962.2099438422513</v>
      </c>
      <c r="H1658" t="n">
        <v>3794.956018513839</v>
      </c>
      <c r="I1658" t="n">
        <v>30.73309286117657</v>
      </c>
      <c r="J1658" t="n">
        <v>30.73309286117657</v>
      </c>
      <c r="K1658" t="n">
        <v>305.0055973747282</v>
      </c>
      <c r="L1658" t="n">
        <v>5</v>
      </c>
      <c r="M1658" t="n">
        <v>77.33407641347064</v>
      </c>
      <c r="N1658" t="n">
        <v>2557.800356478328</v>
      </c>
      <c r="O1658" t="b">
        <v>0</v>
      </c>
      <c r="P1658" t="n">
        <v>30.73309286117657</v>
      </c>
      <c r="Q1658" t="n">
        <v>0</v>
      </c>
      <c r="R1658" t="n">
        <v>0.9497487381053358</v>
      </c>
      <c r="S1658" t="n">
        <v>53.22852325440112</v>
      </c>
      <c r="T1658" t="n">
        <v>120.8098322989686</v>
      </c>
      <c r="U1658" t="n">
        <v>32.35918262180201</v>
      </c>
      <c r="V1658" t="n">
        <v>6.070846522305942</v>
      </c>
      <c r="W1658" t="n">
        <v>-86.15060768619995</v>
      </c>
      <c r="X1658" t="n">
        <v>1</v>
      </c>
      <c r="Y1658" t="n">
        <v>64.72242819192091</v>
      </c>
      <c r="Z1658" t="n">
        <v>103.5206976182484</v>
      </c>
      <c r="AA1658" t="n">
        <v>2557.800356478328</v>
      </c>
      <c r="AB1658" t="b">
        <v>0</v>
      </c>
      <c r="AC1658" t="b">
        <v>1</v>
      </c>
      <c r="AD1658" t="n">
        <v>90.38103285589861</v>
      </c>
      <c r="AE1658" t="n">
        <v>1.8</v>
      </c>
      <c r="AF1658" t="n">
        <v>0</v>
      </c>
      <c r="AG1658" t="n">
        <v>0.2332335302624069</v>
      </c>
      <c r="AH1658" t="b">
        <v>0</v>
      </c>
      <c r="AI1658" t="b">
        <v>0</v>
      </c>
      <c r="AJ1658" t="n">
        <v>2557.800356478328</v>
      </c>
      <c r="AK1658" t="n">
        <v>0</v>
      </c>
      <c r="AL1658" t="n">
        <v>32.35918262180201</v>
      </c>
      <c r="AM1658" t="n">
        <v>0</v>
      </c>
      <c r="AN1658" t="n">
        <v>34.15977095890788</v>
      </c>
      <c r="AO1658" t="n">
        <v>0</v>
      </c>
      <c r="AP1658" t="n">
        <v>1</v>
      </c>
      <c r="AQ1658" t="n">
        <v>0</v>
      </c>
      <c r="AR1658" t="n">
        <v>0</v>
      </c>
      <c r="AS1658" t="n">
        <v>0</v>
      </c>
      <c r="AT1658" t="n">
        <v>6.698120133185429</v>
      </c>
      <c r="AU1658" t="n">
        <v>2.105775258009566</v>
      </c>
      <c r="AV1658" t="n">
        <v>6.698120133185429</v>
      </c>
    </row>
    <row r="1659" spans="1:48">
      <c r="A1659" t="n">
        <v>1656</v>
      </c>
      <c r="B1659" t="n">
        <v>0</v>
      </c>
      <c r="C1659" t="n">
        <v>0</v>
      </c>
      <c r="D1659" t="n">
        <v>0</v>
      </c>
      <c r="E1659" t="n">
        <v>117.6</v>
      </c>
      <c r="F1659" t="n">
        <v>0.2240077095055675</v>
      </c>
      <c r="G1659" t="n">
        <v>968.8004229096639</v>
      </c>
      <c r="H1659" t="n">
        <v>3820.948867955714</v>
      </c>
      <c r="I1659" t="n">
        <v>31.59639570142059</v>
      </c>
      <c r="J1659" t="n">
        <v>31.59639570142059</v>
      </c>
      <c r="K1659" t="n">
        <v>311.4401547017598</v>
      </c>
      <c r="L1659" t="n">
        <v>5</v>
      </c>
      <c r="M1659" t="n">
        <v>78.96555646596345</v>
      </c>
      <c r="N1659" t="n">
        <v>2575.319537002152</v>
      </c>
      <c r="O1659" t="b">
        <v>0</v>
      </c>
      <c r="P1659" t="n">
        <v>31.59639570142059</v>
      </c>
      <c r="Q1659" t="n">
        <v>0</v>
      </c>
      <c r="R1659" t="n">
        <v>0.9500863998616463</v>
      </c>
      <c r="S1659" t="n">
        <v>53.28134747146154</v>
      </c>
      <c r="T1659" t="n">
        <v>123.3146578494506</v>
      </c>
      <c r="U1659" t="n">
        <v>33.25633932453061</v>
      </c>
      <c r="V1659" t="n">
        <v>6.155078523095384</v>
      </c>
      <c r="W1659" t="n">
        <v>-86.15060768619995</v>
      </c>
      <c r="X1659" t="n">
        <v>1</v>
      </c>
      <c r="Y1659" t="n">
        <v>64.72242819192091</v>
      </c>
      <c r="Z1659" t="n">
        <v>103.768593150248</v>
      </c>
      <c r="AA1659" t="n">
        <v>2575.319537002152</v>
      </c>
      <c r="AB1659" t="b">
        <v>0</v>
      </c>
      <c r="AC1659" t="b">
        <v>1</v>
      </c>
      <c r="AD1659" t="n">
        <v>90.40350592124302</v>
      </c>
      <c r="AE1659" t="n">
        <v>1.8</v>
      </c>
      <c r="AF1659" t="n">
        <v>0</v>
      </c>
      <c r="AG1659" t="n">
        <v>0.2270376349907066</v>
      </c>
      <c r="AH1659" t="b">
        <v>0</v>
      </c>
      <c r="AI1659" t="b">
        <v>0</v>
      </c>
      <c r="AJ1659" t="n">
        <v>2575.319537002152</v>
      </c>
      <c r="AK1659" t="n">
        <v>0</v>
      </c>
      <c r="AL1659" t="n">
        <v>33.25633932453061</v>
      </c>
      <c r="AM1659" t="n">
        <v>0</v>
      </c>
      <c r="AN1659" t="n">
        <v>35.05692766163648</v>
      </c>
      <c r="AO1659" t="n">
        <v>0</v>
      </c>
      <c r="AP1659" t="n">
        <v>1</v>
      </c>
      <c r="AQ1659" t="n">
        <v>0</v>
      </c>
      <c r="AR1659" t="n">
        <v>0</v>
      </c>
      <c r="AS1659" t="n">
        <v>0</v>
      </c>
      <c r="AT1659" t="n">
        <v>6.857047249269117</v>
      </c>
      <c r="AU1659" t="n">
        <v>2.155739245250967</v>
      </c>
      <c r="AV1659" t="n">
        <v>6.857047249269117</v>
      </c>
    </row>
    <row r="1660" spans="1:48">
      <c r="A1660" t="n">
        <v>1657</v>
      </c>
      <c r="B1660" t="n">
        <v>0</v>
      </c>
      <c r="C1660" t="n">
        <v>0</v>
      </c>
      <c r="D1660" t="n">
        <v>0</v>
      </c>
      <c r="E1660" t="n">
        <v>118.4</v>
      </c>
      <c r="F1660" t="n">
        <v>0.221656239965661</v>
      </c>
      <c r="G1660" t="n">
        <v>975.3909019770767</v>
      </c>
      <c r="H1660" t="n">
        <v>3846.941717397591</v>
      </c>
      <c r="I1660" t="n">
        <v>31.8710333146673</v>
      </c>
      <c r="J1660" t="n">
        <v>31.8710333146673</v>
      </c>
      <c r="K1660" t="n">
        <v>312.0245934134201</v>
      </c>
      <c r="L1660" t="n">
        <v>5</v>
      </c>
      <c r="M1660" t="n">
        <v>79.1137407234838</v>
      </c>
      <c r="N1660" t="n">
        <v>2592.838717525976</v>
      </c>
      <c r="O1660" t="b">
        <v>0</v>
      </c>
      <c r="P1660" t="n">
        <v>31.8710333146673</v>
      </c>
      <c r="Q1660" t="n">
        <v>0</v>
      </c>
      <c r="R1660" t="n">
        <v>0.9500822856265173</v>
      </c>
      <c r="S1660" t="n">
        <v>53.33529061708828</v>
      </c>
      <c r="T1660" t="n">
        <v>123.5466012270658</v>
      </c>
      <c r="U1660" t="n">
        <v>33.54555052423742</v>
      </c>
      <c r="V1660" t="n">
        <v>6.167163951867252</v>
      </c>
      <c r="W1660" t="n">
        <v>-86.15060768619995</v>
      </c>
      <c r="X1660" t="n">
        <v>1</v>
      </c>
      <c r="Y1660" t="n">
        <v>64.72242819192091</v>
      </c>
      <c r="Z1660" t="n">
        <v>104.007436857117</v>
      </c>
      <c r="AA1660" t="n">
        <v>2592.838717525976</v>
      </c>
      <c r="AB1660" t="b">
        <v>0</v>
      </c>
      <c r="AC1660" t="b">
        <v>1</v>
      </c>
      <c r="AD1660" t="n">
        <v>90.42597898658744</v>
      </c>
      <c r="AE1660" t="n">
        <v>1.8</v>
      </c>
      <c r="AF1660" t="n">
        <v>0</v>
      </c>
      <c r="AG1660" t="n">
        <v>0.2162397728739173</v>
      </c>
      <c r="AH1660" t="b">
        <v>0</v>
      </c>
      <c r="AI1660" t="b">
        <v>0</v>
      </c>
      <c r="AJ1660" t="n">
        <v>2592.838717525976</v>
      </c>
      <c r="AK1660" t="n">
        <v>0</v>
      </c>
      <c r="AL1660" t="n">
        <v>33.54555052423742</v>
      </c>
      <c r="AM1660" t="n">
        <v>0</v>
      </c>
      <c r="AN1660" t="n">
        <v>35.34613886134328</v>
      </c>
      <c r="AO1660" t="n">
        <v>0</v>
      </c>
      <c r="AP1660" t="n">
        <v>1</v>
      </c>
      <c r="AQ1660" t="n">
        <v>0</v>
      </c>
      <c r="AR1660" t="n">
        <v>0</v>
      </c>
      <c r="AS1660" t="n">
        <v>0</v>
      </c>
      <c r="AT1660" t="n">
        <v>6.907271154172888</v>
      </c>
      <c r="AU1660" t="n">
        <v>2.171528788317386</v>
      </c>
      <c r="AV1660" t="n">
        <v>6.907271154172888</v>
      </c>
    </row>
    <row r="1661" spans="1:48">
      <c r="A1661" t="n">
        <v>1658</v>
      </c>
      <c r="B1661" t="n">
        <v>0</v>
      </c>
      <c r="C1661" t="n">
        <v>0</v>
      </c>
      <c r="D1661" t="n">
        <v>0</v>
      </c>
      <c r="E1661" t="n">
        <v>119.2</v>
      </c>
      <c r="F1661" t="n">
        <v>0.2227006639651421</v>
      </c>
      <c r="G1661" t="n">
        <v>981.9813810444894</v>
      </c>
      <c r="H1661" t="n">
        <v>3872.934566839466</v>
      </c>
      <c r="I1661" t="n">
        <v>32.33882933060113</v>
      </c>
      <c r="J1661" t="n">
        <v>32.33882933060113</v>
      </c>
      <c r="K1661" t="n">
        <v>314.4795598647194</v>
      </c>
      <c r="L1661" t="n">
        <v>5</v>
      </c>
      <c r="M1661" t="n">
        <v>79.73619672026354</v>
      </c>
      <c r="N1661" t="n">
        <v>2610.3578980498</v>
      </c>
      <c r="O1661" t="b">
        <v>0</v>
      </c>
      <c r="P1661" t="n">
        <v>32.33882933060113</v>
      </c>
      <c r="Q1661" t="n">
        <v>0</v>
      </c>
      <c r="R1661" t="n">
        <v>0.9501849309532198</v>
      </c>
      <c r="S1661" t="n">
        <v>53.38970712453772</v>
      </c>
      <c r="T1661" t="n">
        <v>124.5051975032816</v>
      </c>
      <c r="U1661" t="n">
        <v>34.03424773129059</v>
      </c>
      <c r="V1661" t="n">
        <v>6.202235010308954</v>
      </c>
      <c r="W1661" t="n">
        <v>-86.15060768619995</v>
      </c>
      <c r="X1661" t="n">
        <v>1</v>
      </c>
      <c r="Y1661" t="n">
        <v>64.72242819192091</v>
      </c>
      <c r="Z1661" t="n">
        <v>104.1912842441787</v>
      </c>
      <c r="AA1661" t="n">
        <v>2610.3578980498</v>
      </c>
      <c r="AB1661" t="b">
        <v>0</v>
      </c>
      <c r="AC1661" t="b">
        <v>1</v>
      </c>
      <c r="AD1661" t="n">
        <v>90.44845205193185</v>
      </c>
      <c r="AE1661" t="n">
        <v>1.8</v>
      </c>
      <c r="AF1661" t="n">
        <v>0</v>
      </c>
      <c r="AG1661" t="n">
        <v>0.2025073215417499</v>
      </c>
      <c r="AH1661" t="b">
        <v>0</v>
      </c>
      <c r="AI1661" t="b">
        <v>0</v>
      </c>
      <c r="AJ1661" t="n">
        <v>2610.3578980498</v>
      </c>
      <c r="AK1661" t="n">
        <v>0</v>
      </c>
      <c r="AL1661" t="n">
        <v>34.03424773129059</v>
      </c>
      <c r="AM1661" t="n">
        <v>0</v>
      </c>
      <c r="AN1661" t="n">
        <v>35.83483606839646</v>
      </c>
      <c r="AO1661" t="n">
        <v>0</v>
      </c>
      <c r="AP1661" t="n">
        <v>1</v>
      </c>
      <c r="AQ1661" t="n">
        <v>0</v>
      </c>
      <c r="AR1661" t="n">
        <v>0</v>
      </c>
      <c r="AS1661" t="n">
        <v>0</v>
      </c>
      <c r="AT1661" t="n">
        <v>6.993178069887756</v>
      </c>
      <c r="AU1661" t="n">
        <v>2.198536464203643</v>
      </c>
      <c r="AV1661" t="n">
        <v>6.993178069887756</v>
      </c>
    </row>
    <row r="1662" spans="1:48">
      <c r="A1662" t="n">
        <v>1659</v>
      </c>
      <c r="B1662" t="n">
        <v>0</v>
      </c>
      <c r="C1662" t="n">
        <v>0</v>
      </c>
      <c r="D1662" t="n">
        <v>0</v>
      </c>
      <c r="E1662" t="n">
        <v>120</v>
      </c>
      <c r="F1662" t="n">
        <v>0.2208744375070602</v>
      </c>
      <c r="G1662" t="n">
        <v>988.571860111902</v>
      </c>
      <c r="H1662" t="n">
        <v>3898.927416281341</v>
      </c>
      <c r="I1662" t="n">
        <v>32.64865688477496</v>
      </c>
      <c r="J1662" t="n">
        <v>32.64865688477496</v>
      </c>
      <c r="K1662" t="n">
        <v>315.3758672395342</v>
      </c>
      <c r="L1662" t="n">
        <v>5</v>
      </c>
      <c r="M1662" t="n">
        <v>79.96345518243767</v>
      </c>
      <c r="N1662" t="n">
        <v>2627.877078573624</v>
      </c>
      <c r="O1662" t="b">
        <v>0</v>
      </c>
      <c r="P1662" t="n">
        <v>32.64865688477496</v>
      </c>
      <c r="Q1662" t="n">
        <v>0</v>
      </c>
      <c r="R1662" t="n">
        <v>0.9501989421371027</v>
      </c>
      <c r="S1662" t="n">
        <v>53.44480880697313</v>
      </c>
      <c r="T1662" t="n">
        <v>124.8582122743676</v>
      </c>
      <c r="U1662" t="n">
        <v>34.35981186354987</v>
      </c>
      <c r="V1662" t="n">
        <v>6.218071054133688</v>
      </c>
      <c r="W1662" t="n">
        <v>-86.15060768619995</v>
      </c>
      <c r="X1662" t="n">
        <v>1</v>
      </c>
      <c r="Y1662" t="n">
        <v>64.72242819192091</v>
      </c>
      <c r="Z1662" t="n">
        <v>104.3549455704824</v>
      </c>
      <c r="AA1662" t="n">
        <v>2627.877078573624</v>
      </c>
      <c r="AB1662" t="b">
        <v>0</v>
      </c>
      <c r="AC1662" t="b">
        <v>1</v>
      </c>
      <c r="AD1662" t="n">
        <v>90.47092511727627</v>
      </c>
      <c r="AE1662" t="n">
        <v>1.8</v>
      </c>
      <c r="AF1662" t="n">
        <v>0</v>
      </c>
      <c r="AG1662" t="n">
        <v>0.1908277176830637</v>
      </c>
      <c r="AH1662" t="b">
        <v>0</v>
      </c>
      <c r="AI1662" t="b">
        <v>0</v>
      </c>
      <c r="AJ1662" t="n">
        <v>2627.877078573624</v>
      </c>
      <c r="AK1662" t="n">
        <v>0</v>
      </c>
      <c r="AL1662" t="n">
        <v>34.35981186354987</v>
      </c>
      <c r="AM1662" t="n">
        <v>0</v>
      </c>
      <c r="AN1662" t="n">
        <v>36.16040020065574</v>
      </c>
      <c r="AO1662" t="n">
        <v>0</v>
      </c>
      <c r="AP1662" t="n">
        <v>1</v>
      </c>
      <c r="AQ1662" t="n">
        <v>0</v>
      </c>
      <c r="AR1662" t="n">
        <v>0</v>
      </c>
      <c r="AS1662" t="n">
        <v>0</v>
      </c>
      <c r="AT1662" t="n">
        <v>7.049998502350179</v>
      </c>
      <c r="AU1662" t="n">
        <v>2.216399843547344</v>
      </c>
      <c r="AV1662" t="n">
        <v>7.049998502350179</v>
      </c>
    </row>
    <row r="1663" spans="1:48">
      <c r="A1663" t="n">
        <v>1660</v>
      </c>
      <c r="B1663" t="n">
        <v>0</v>
      </c>
      <c r="C1663" t="n">
        <v>0</v>
      </c>
      <c r="D1663" t="n">
        <v>0</v>
      </c>
      <c r="E1663" t="n">
        <v>120.8</v>
      </c>
      <c r="F1663" t="n">
        <v>0.2271349193399494</v>
      </c>
      <c r="G1663" t="n">
        <v>995.1623391793147</v>
      </c>
      <c r="H1663" t="n">
        <v>3924.920265723217</v>
      </c>
      <c r="I1663" t="n">
        <v>33.42216143807886</v>
      </c>
      <c r="J1663" t="n">
        <v>33.42216143807886</v>
      </c>
      <c r="K1663" t="n">
        <v>320.7096164474395</v>
      </c>
      <c r="L1663" t="n">
        <v>5</v>
      </c>
      <c r="M1663" t="n">
        <v>81.31582567125749</v>
      </c>
      <c r="N1663" t="n">
        <v>2645.396259097448</v>
      </c>
      <c r="O1663" t="b">
        <v>0</v>
      </c>
      <c r="P1663" t="n">
        <v>33.42216143807886</v>
      </c>
      <c r="Q1663" t="n">
        <v>0</v>
      </c>
      <c r="R1663" t="n">
        <v>0.950459502915465</v>
      </c>
      <c r="S1663" t="n">
        <v>53.50042275367767</v>
      </c>
      <c r="T1663" t="n">
        <v>126.9350511567683</v>
      </c>
      <c r="U1663" t="n">
        <v>35.16421408335529</v>
      </c>
      <c r="V1663" t="n">
        <v>6.288425531757184</v>
      </c>
      <c r="W1663" t="n">
        <v>-86.15060768619995</v>
      </c>
      <c r="X1663" t="n">
        <v>1</v>
      </c>
      <c r="Y1663" t="n">
        <v>64.72242819192091</v>
      </c>
      <c r="Z1663" t="n">
        <v>104.5484188006289</v>
      </c>
      <c r="AA1663" t="n">
        <v>2645.396259097448</v>
      </c>
      <c r="AB1663" t="b">
        <v>0</v>
      </c>
      <c r="AC1663" t="b">
        <v>1</v>
      </c>
      <c r="AD1663" t="n">
        <v>90.49339818262068</v>
      </c>
      <c r="AE1663" t="n">
        <v>1.8</v>
      </c>
      <c r="AF1663" t="n">
        <v>0</v>
      </c>
      <c r="AG1663" t="n">
        <v>0.1816113629684452</v>
      </c>
      <c r="AH1663" t="b">
        <v>0</v>
      </c>
      <c r="AI1663" t="b">
        <v>0</v>
      </c>
      <c r="AJ1663" t="n">
        <v>2645.396259097448</v>
      </c>
      <c r="AK1663" t="n">
        <v>0</v>
      </c>
      <c r="AL1663" t="n">
        <v>35.16421408335529</v>
      </c>
      <c r="AM1663" t="n">
        <v>0</v>
      </c>
      <c r="AN1663" t="n">
        <v>36.96480242046115</v>
      </c>
      <c r="AO1663" t="n">
        <v>0</v>
      </c>
      <c r="AP1663" t="n">
        <v>1</v>
      </c>
      <c r="AQ1663" t="n">
        <v>0</v>
      </c>
      <c r="AR1663" t="n">
        <v>0</v>
      </c>
      <c r="AS1663" t="n">
        <v>0</v>
      </c>
      <c r="AT1663" t="n">
        <v>7.192264758801334</v>
      </c>
      <c r="AU1663" t="n">
        <v>2.261125939366413</v>
      </c>
      <c r="AV1663" t="n">
        <v>7.192264758801334</v>
      </c>
    </row>
    <row r="1664" spans="1:48">
      <c r="A1664" t="n">
        <v>1661</v>
      </c>
      <c r="B1664" t="n">
        <v>0</v>
      </c>
      <c r="C1664" t="n">
        <v>0</v>
      </c>
      <c r="D1664" t="n">
        <v>0</v>
      </c>
      <c r="E1664" t="n">
        <v>121.6</v>
      </c>
      <c r="F1664" t="n">
        <v>0.2039192184665097</v>
      </c>
      <c r="G1664" t="n">
        <v>1001.752818246727</v>
      </c>
      <c r="H1664" t="n">
        <v>3950.913115165093</v>
      </c>
      <c r="I1664" t="n">
        <v>32.51222025794281</v>
      </c>
      <c r="J1664" t="n">
        <v>32.51222025794281</v>
      </c>
      <c r="K1664" t="n">
        <v>309.9255906661958</v>
      </c>
      <c r="L1664" t="n">
        <v>5</v>
      </c>
      <c r="M1664" t="n">
        <v>78.58153921556689</v>
      </c>
      <c r="N1664" t="n">
        <v>2662.915439621273</v>
      </c>
      <c r="O1664" t="b">
        <v>0</v>
      </c>
      <c r="P1664" t="n">
        <v>32.51222025794281</v>
      </c>
      <c r="Q1664" t="n">
        <v>0</v>
      </c>
      <c r="R1664" t="n">
        <v>0.9498120112065191</v>
      </c>
      <c r="S1664" t="n">
        <v>53.55705642566413</v>
      </c>
      <c r="T1664" t="n">
        <v>122.7504173657574</v>
      </c>
      <c r="U1664" t="n">
        <v>34.23016331057286</v>
      </c>
      <c r="V1664" t="n">
        <v>6.160596571147735</v>
      </c>
      <c r="W1664" t="n">
        <v>-86.15060768619995</v>
      </c>
      <c r="X1664" t="n">
        <v>1</v>
      </c>
      <c r="Y1664" t="n">
        <v>64.72242819192091</v>
      </c>
      <c r="Z1664" t="n">
        <v>104.7201985494528</v>
      </c>
      <c r="AA1664" t="n">
        <v>2662.915439621273</v>
      </c>
      <c r="AB1664" t="b">
        <v>0</v>
      </c>
      <c r="AC1664" t="b">
        <v>1</v>
      </c>
      <c r="AD1664" t="n">
        <v>90.51587124796509</v>
      </c>
      <c r="AE1664" t="n">
        <v>1.8</v>
      </c>
      <c r="AF1664" t="n">
        <v>0</v>
      </c>
      <c r="AG1664" t="n">
        <v>0.1743198127632515</v>
      </c>
      <c r="AH1664" t="b">
        <v>0</v>
      </c>
      <c r="AI1664" t="b">
        <v>0</v>
      </c>
      <c r="AJ1664" t="n">
        <v>2662.915439621273</v>
      </c>
      <c r="AK1664" t="n">
        <v>0</v>
      </c>
      <c r="AL1664" t="n">
        <v>34.23016331057286</v>
      </c>
      <c r="AM1664" t="n">
        <v>0</v>
      </c>
      <c r="AN1664" t="n">
        <v>36.03068040373231</v>
      </c>
      <c r="AO1664" t="n">
        <v>0</v>
      </c>
      <c r="AP1664" t="n">
        <v>1</v>
      </c>
      <c r="AQ1664" t="n">
        <v>0</v>
      </c>
      <c r="AR1664" t="n">
        <v>0</v>
      </c>
      <c r="AS1664" t="n">
        <v>0</v>
      </c>
      <c r="AT1664" t="n">
        <v>7.024984114343502</v>
      </c>
      <c r="AU1664" t="n">
        <v>2.208535744619387</v>
      </c>
      <c r="AV1664" t="n">
        <v>7.024984114343502</v>
      </c>
    </row>
    <row r="1665" spans="1:48">
      <c r="A1665" t="n">
        <v>1662</v>
      </c>
      <c r="B1665" t="n">
        <v>0</v>
      </c>
      <c r="C1665" t="n">
        <v>0</v>
      </c>
      <c r="D1665" t="n">
        <v>0</v>
      </c>
      <c r="E1665" t="n">
        <v>122.3</v>
      </c>
      <c r="F1665" t="n">
        <v>0.2071882067939868</v>
      </c>
      <c r="G1665" t="n">
        <v>1007.519487430713</v>
      </c>
      <c r="H1665" t="n">
        <v>3973.656858426734</v>
      </c>
      <c r="I1665" t="n">
        <v>33.06643636591037</v>
      </c>
      <c r="J1665" t="n">
        <v>33.06643636591037</v>
      </c>
      <c r="K1665" t="n">
        <v>313.4045661879164</v>
      </c>
      <c r="L1665" t="n">
        <v>5</v>
      </c>
      <c r="M1665" t="n">
        <v>79.46363240058731</v>
      </c>
      <c r="N1665" t="n">
        <v>2678.244722579619</v>
      </c>
      <c r="O1665" t="b">
        <v>0</v>
      </c>
      <c r="P1665" t="n">
        <v>33.06643636591037</v>
      </c>
      <c r="Q1665" t="n">
        <v>0</v>
      </c>
      <c r="R1665" t="n">
        <v>0.9499846389016063</v>
      </c>
      <c r="S1665" t="n">
        <v>53.61286825394421</v>
      </c>
      <c r="T1665" t="n">
        <v>124.1057587298251</v>
      </c>
      <c r="U1665" t="n">
        <v>34.80733794195086</v>
      </c>
      <c r="V1665" t="n">
        <v>6.207194337262322</v>
      </c>
      <c r="W1665" t="n">
        <v>-86.15060768619995</v>
      </c>
      <c r="X1665" t="n">
        <v>1</v>
      </c>
      <c r="Y1665" t="n">
        <v>64.72242819192091</v>
      </c>
      <c r="Z1665" t="n">
        <v>104.8962651911207</v>
      </c>
      <c r="AA1665" t="n">
        <v>2678.244722579619</v>
      </c>
      <c r="AB1665" t="b">
        <v>0</v>
      </c>
      <c r="AC1665" t="b">
        <v>1</v>
      </c>
      <c r="AD1665" t="n">
        <v>90.53834431330951</v>
      </c>
      <c r="AE1665" t="n">
        <v>1.8</v>
      </c>
      <c r="AF1665" t="n">
        <v>0</v>
      </c>
      <c r="AG1665" t="n">
        <v>0.1716629103281784</v>
      </c>
      <c r="AH1665" t="b">
        <v>0</v>
      </c>
      <c r="AI1665" t="b">
        <v>0</v>
      </c>
      <c r="AJ1665" t="n">
        <v>2678.244722579619</v>
      </c>
      <c r="AK1665" t="n">
        <v>0</v>
      </c>
      <c r="AL1665" t="n">
        <v>34.80733794195086</v>
      </c>
      <c r="AM1665" t="n">
        <v>0</v>
      </c>
      <c r="AN1665" t="n">
        <v>36.60785503511031</v>
      </c>
      <c r="AO1665" t="n">
        <v>0</v>
      </c>
      <c r="AP1665" t="n">
        <v>1</v>
      </c>
      <c r="AQ1665" t="n">
        <v>0</v>
      </c>
      <c r="AR1665" t="n">
        <v>0</v>
      </c>
      <c r="AS1665" t="n">
        <v>0</v>
      </c>
      <c r="AT1665" t="n">
        <v>7.126907513519345</v>
      </c>
      <c r="AU1665" t="n">
        <v>2.240578730999008</v>
      </c>
      <c r="AV1665" t="n">
        <v>7.126907513519345</v>
      </c>
    </row>
    <row r="1666" spans="1:48">
      <c r="A1666" t="n">
        <v>1663</v>
      </c>
      <c r="B1666" t="n">
        <v>0</v>
      </c>
      <c r="C1666" t="n">
        <v>0</v>
      </c>
      <c r="D1666" t="n">
        <v>0</v>
      </c>
      <c r="E1666" t="n">
        <v>123.1</v>
      </c>
      <c r="F1666" t="n">
        <v>0.2173279543575362</v>
      </c>
      <c r="G1666" t="n">
        <v>1014.109966498126</v>
      </c>
      <c r="H1666" t="n">
        <v>3999.649707868609</v>
      </c>
      <c r="I1666" t="n">
        <v>34.07833279658774</v>
      </c>
      <c r="J1666" t="n">
        <v>34.07833279658774</v>
      </c>
      <c r="K1666" t="n">
        <v>320.896271375967</v>
      </c>
      <c r="L1666" t="n">
        <v>5</v>
      </c>
      <c r="M1666" t="n">
        <v>81.36315197159406</v>
      </c>
      <c r="N1666" t="n">
        <v>2695.763903103443</v>
      </c>
      <c r="O1666" t="b">
        <v>0</v>
      </c>
      <c r="P1666" t="n">
        <v>34.07833279658774</v>
      </c>
      <c r="Q1666" t="n">
        <v>0</v>
      </c>
      <c r="R1666" t="n">
        <v>0.950371041953246</v>
      </c>
      <c r="S1666" t="n">
        <v>53.66943622862621</v>
      </c>
      <c r="T1666" t="n">
        <v>127.0207501690311</v>
      </c>
      <c r="U1666" t="n">
        <v>35.85792421299832</v>
      </c>
      <c r="V1666" t="n">
        <v>6.303907481206068</v>
      </c>
      <c r="W1666" t="n">
        <v>-86.15060768619995</v>
      </c>
      <c r="X1666" t="n">
        <v>1</v>
      </c>
      <c r="Y1666" t="n">
        <v>64.72242819192091</v>
      </c>
      <c r="Z1666" t="n">
        <v>105.0622974296008</v>
      </c>
      <c r="AA1666" t="n">
        <v>2695.763903103443</v>
      </c>
      <c r="AB1666" t="b">
        <v>0</v>
      </c>
      <c r="AC1666" t="b">
        <v>1</v>
      </c>
      <c r="AD1666" t="n">
        <v>90.56081737865392</v>
      </c>
      <c r="AE1666" t="n">
        <v>1.8</v>
      </c>
      <c r="AF1666" t="n">
        <v>0</v>
      </c>
      <c r="AG1666" t="n">
        <v>0.165685778357444</v>
      </c>
      <c r="AH1666" t="b">
        <v>0</v>
      </c>
      <c r="AI1666" t="b">
        <v>0</v>
      </c>
      <c r="AJ1666" t="n">
        <v>2695.763903103443</v>
      </c>
      <c r="AK1666" t="n">
        <v>0</v>
      </c>
      <c r="AL1666" t="n">
        <v>35.85792421299832</v>
      </c>
      <c r="AM1666" t="n">
        <v>0</v>
      </c>
      <c r="AN1666" t="n">
        <v>37.65844130615777</v>
      </c>
      <c r="AO1666" t="n">
        <v>0</v>
      </c>
      <c r="AP1666" t="n">
        <v>1</v>
      </c>
      <c r="AQ1666" t="n">
        <v>0</v>
      </c>
      <c r="AR1666" t="n">
        <v>0</v>
      </c>
      <c r="AS1666" t="n">
        <v>0</v>
      </c>
      <c r="AT1666" t="n">
        <v>7.31288740935542</v>
      </c>
      <c r="AU1666" t="n">
        <v>2.299047652928086</v>
      </c>
      <c r="AV1666" t="n">
        <v>7.31288740935542</v>
      </c>
    </row>
    <row r="1667" spans="1:48">
      <c r="A1667" t="n">
        <v>1664</v>
      </c>
      <c r="B1667" t="n">
        <v>0</v>
      </c>
      <c r="C1667" t="n">
        <v>0</v>
      </c>
      <c r="D1667" t="n">
        <v>0</v>
      </c>
      <c r="E1667" t="n">
        <v>123.8</v>
      </c>
      <c r="F1667" t="n">
        <v>0.1734999757758793</v>
      </c>
      <c r="G1667" t="n">
        <v>1019.876635682112</v>
      </c>
      <c r="H1667" t="n">
        <v>4022.39345113025</v>
      </c>
      <c r="I1667" t="n">
        <v>31.89328622601417</v>
      </c>
      <c r="J1667" t="n">
        <v>31.89328622601417</v>
      </c>
      <c r="K1667" t="n">
        <v>298.6228320204576</v>
      </c>
      <c r="L1667" t="n">
        <v>5</v>
      </c>
      <c r="M1667" t="n">
        <v>75.71572819991319</v>
      </c>
      <c r="N1667" t="n">
        <v>2711.093186061789</v>
      </c>
      <c r="O1667" t="b">
        <v>0</v>
      </c>
      <c r="P1667" t="n">
        <v>31.89328622601417</v>
      </c>
      <c r="Q1667" t="n">
        <v>0</v>
      </c>
      <c r="R1667" t="n">
        <v>0.9490229148659937</v>
      </c>
      <c r="S1667" t="n">
        <v>53.72728489158096</v>
      </c>
      <c r="T1667" t="n">
        <v>118.3721424507327</v>
      </c>
      <c r="U1667" t="n">
        <v>33.60644482490462</v>
      </c>
      <c r="V1667" t="n">
        <v>6.034266783205737</v>
      </c>
      <c r="W1667" t="n">
        <v>-86.15060768619995</v>
      </c>
      <c r="X1667" t="n">
        <v>1</v>
      </c>
      <c r="Y1667" t="n">
        <v>64.72242819192091</v>
      </c>
      <c r="Z1667" t="n">
        <v>105.2314913934572</v>
      </c>
      <c r="AA1667" t="n">
        <v>2711.093186061789</v>
      </c>
      <c r="AB1667" t="b">
        <v>0</v>
      </c>
      <c r="AC1667" t="b">
        <v>1</v>
      </c>
      <c r="AD1667" t="n">
        <v>90.58329044399834</v>
      </c>
      <c r="AE1667" t="n">
        <v>1.8</v>
      </c>
      <c r="AF1667" t="n">
        <v>0</v>
      </c>
      <c r="AG1667" t="n">
        <v>0.1472203552474025</v>
      </c>
      <c r="AH1667" t="b">
        <v>0</v>
      </c>
      <c r="AI1667" t="b">
        <v>0</v>
      </c>
      <c r="AJ1667" t="n">
        <v>2711.093186061789</v>
      </c>
      <c r="AK1667" t="n">
        <v>0</v>
      </c>
      <c r="AL1667" t="n">
        <v>33.60644482490462</v>
      </c>
      <c r="AM1667" t="n">
        <v>0</v>
      </c>
      <c r="AN1667" t="n">
        <v>35.40683321932216</v>
      </c>
      <c r="AO1667" t="n">
        <v>0</v>
      </c>
      <c r="AP1667" t="n">
        <v>1</v>
      </c>
      <c r="AQ1667" t="n">
        <v>0</v>
      </c>
      <c r="AR1667" t="n">
        <v>0</v>
      </c>
      <c r="AS1667" t="n">
        <v>0</v>
      </c>
      <c r="AT1667" t="n">
        <v>6.913689170387602</v>
      </c>
      <c r="AU1667" t="n">
        <v>2.173546503658664</v>
      </c>
      <c r="AV1667" t="n">
        <v>6.913689170387602</v>
      </c>
    </row>
    <row r="1668" spans="1:48">
      <c r="A1668" t="n">
        <v>1665</v>
      </c>
      <c r="B1668" t="n">
        <v>0</v>
      </c>
      <c r="C1668" t="n">
        <v>0</v>
      </c>
      <c r="D1668" t="n">
        <v>0</v>
      </c>
      <c r="E1668" t="n">
        <v>124.4</v>
      </c>
      <c r="F1668" t="n">
        <v>0.172005475872286</v>
      </c>
      <c r="G1668" t="n">
        <v>1024.819494982672</v>
      </c>
      <c r="H1668" t="n">
        <v>4041.888088211658</v>
      </c>
      <c r="I1668" t="n">
        <v>32.11820360033105</v>
      </c>
      <c r="J1668" t="n">
        <v>32.11820360033105</v>
      </c>
      <c r="K1668" t="n">
        <v>299.2783153277756</v>
      </c>
      <c r="L1668" t="n">
        <v>5</v>
      </c>
      <c r="M1668" t="n">
        <v>75.88192579304655</v>
      </c>
      <c r="N1668" t="n">
        <v>2724.232571454657</v>
      </c>
      <c r="O1668" t="b">
        <v>0</v>
      </c>
      <c r="P1668" t="n">
        <v>32.11820360033105</v>
      </c>
      <c r="Q1668" t="n">
        <v>0</v>
      </c>
      <c r="R1668" t="n">
        <v>0.9490405571585228</v>
      </c>
      <c r="S1668" t="n">
        <v>53.78289504560006</v>
      </c>
      <c r="T1668" t="n">
        <v>118.6297664355715</v>
      </c>
      <c r="U1668" t="n">
        <v>33.84281457527447</v>
      </c>
      <c r="V1668" t="n">
        <v>6.045306801971307</v>
      </c>
      <c r="W1668" t="n">
        <v>-86.15060768619995</v>
      </c>
      <c r="X1668" t="n">
        <v>1</v>
      </c>
      <c r="Y1668" t="n">
        <v>64.72242819192091</v>
      </c>
      <c r="Z1668" t="n">
        <v>105.4006853573137</v>
      </c>
      <c r="AA1668" t="n">
        <v>2724.232571454657</v>
      </c>
      <c r="AB1668" t="b">
        <v>0</v>
      </c>
      <c r="AC1668" t="b">
        <v>1</v>
      </c>
      <c r="AD1668" t="n">
        <v>90.60576350934275</v>
      </c>
      <c r="AE1668" t="n">
        <v>1.8</v>
      </c>
      <c r="AF1668" t="n">
        <v>0</v>
      </c>
      <c r="AG1668" t="n">
        <v>0.132369504085749</v>
      </c>
      <c r="AH1668" t="b">
        <v>0</v>
      </c>
      <c r="AI1668" t="b">
        <v>0</v>
      </c>
      <c r="AJ1668" t="n">
        <v>2724.232571454657</v>
      </c>
      <c r="AK1668" t="n">
        <v>0</v>
      </c>
      <c r="AL1668" t="n">
        <v>33.84281457527447</v>
      </c>
      <c r="AM1668" t="n">
        <v>0</v>
      </c>
      <c r="AN1668" t="n">
        <v>35.64314551489652</v>
      </c>
      <c r="AO1668" t="n">
        <v>0</v>
      </c>
      <c r="AP1668" t="n">
        <v>1</v>
      </c>
      <c r="AQ1668" t="n">
        <v>0</v>
      </c>
      <c r="AR1668" t="n">
        <v>0</v>
      </c>
      <c r="AS1668" t="n">
        <v>0</v>
      </c>
      <c r="AT1668" t="n">
        <v>6.955507596369647</v>
      </c>
      <c r="AU1668" t="n">
        <v>2.186693506849247</v>
      </c>
      <c r="AV1668" t="n">
        <v>6.955507596369647</v>
      </c>
    </row>
    <row r="1669" spans="1:48">
      <c r="A1669" t="n">
        <v>1666</v>
      </c>
      <c r="B1669" t="n">
        <v>0</v>
      </c>
      <c r="C1669" t="n">
        <v>0</v>
      </c>
      <c r="D1669" t="n">
        <v>0</v>
      </c>
      <c r="E1669" t="n">
        <v>125</v>
      </c>
      <c r="F1669" t="n">
        <v>0.1384781207349768</v>
      </c>
      <c r="G1669" t="n">
        <v>1029.762354283231</v>
      </c>
      <c r="H1669" t="n">
        <v>4061.382725293064</v>
      </c>
      <c r="I1669" t="n">
        <v>30.45426879128796</v>
      </c>
      <c r="J1669" t="n">
        <v>30.45426879128796</v>
      </c>
      <c r="K1669" t="n">
        <v>282.4116105753225</v>
      </c>
      <c r="L1669" t="n">
        <v>5</v>
      </c>
      <c r="M1669" t="n">
        <v>71.6053779349195</v>
      </c>
      <c r="N1669" t="n">
        <v>2737.371956847525</v>
      </c>
      <c r="O1669" t="b">
        <v>0</v>
      </c>
      <c r="P1669" t="n">
        <v>30.45426879128796</v>
      </c>
      <c r="Q1669" t="n">
        <v>0</v>
      </c>
      <c r="R1669" t="n">
        <v>0.9478815505261027</v>
      </c>
      <c r="S1669" t="n">
        <v>53.83887799130498</v>
      </c>
      <c r="T1669" t="n">
        <v>112.0809167336327</v>
      </c>
      <c r="U1669" t="n">
        <v>32.12877049287955</v>
      </c>
      <c r="V1669" t="n">
        <v>5.84148359576993</v>
      </c>
      <c r="W1669" t="n">
        <v>-86.15060768619995</v>
      </c>
      <c r="X1669" t="n">
        <v>1</v>
      </c>
      <c r="Y1669" t="n">
        <v>64.72242819192091</v>
      </c>
      <c r="Z1669" t="n">
        <v>105.5332167490685</v>
      </c>
      <c r="AA1669" t="n">
        <v>2737.371956847525</v>
      </c>
      <c r="AB1669" t="b">
        <v>0</v>
      </c>
      <c r="AC1669" t="b">
        <v>1</v>
      </c>
      <c r="AD1669" t="n">
        <v>90.62823657468716</v>
      </c>
      <c r="AE1669" t="n">
        <v>1.8</v>
      </c>
      <c r="AF1669" t="n">
        <v>0</v>
      </c>
      <c r="AG1669" t="n">
        <v>0.1151432104459341</v>
      </c>
      <c r="AH1669" t="b">
        <v>0</v>
      </c>
      <c r="AI1669" t="b">
        <v>0</v>
      </c>
      <c r="AJ1669" t="n">
        <v>2737.371956847525</v>
      </c>
      <c r="AK1669" t="n">
        <v>0</v>
      </c>
      <c r="AL1669" t="n">
        <v>32.12877049287955</v>
      </c>
      <c r="AM1669" t="n">
        <v>0</v>
      </c>
      <c r="AN1669" t="n">
        <v>33.92900031206153</v>
      </c>
      <c r="AO1669" t="n">
        <v>0</v>
      </c>
      <c r="AP1669" t="n">
        <v>1</v>
      </c>
      <c r="AQ1669" t="n">
        <v>0</v>
      </c>
      <c r="AR1669" t="n">
        <v>0</v>
      </c>
      <c r="AS1669" t="n">
        <v>0</v>
      </c>
      <c r="AT1669" t="n">
        <v>6.654339120572483</v>
      </c>
      <c r="AU1669" t="n">
        <v>2.09201125090044</v>
      </c>
      <c r="AV1669" t="n">
        <v>6.654339120572483</v>
      </c>
    </row>
    <row r="1670" spans="1:48">
      <c r="A1670" t="n">
        <v>1667</v>
      </c>
      <c r="B1670" t="n">
        <v>0</v>
      </c>
      <c r="C1670" t="n">
        <v>0</v>
      </c>
      <c r="D1670" t="n">
        <v>0</v>
      </c>
      <c r="E1670" t="n">
        <v>125.4</v>
      </c>
      <c r="F1670" t="n">
        <v>0.1074153745211355</v>
      </c>
      <c r="G1670" t="n">
        <v>1033.057593816938</v>
      </c>
      <c r="H1670" t="n">
        <v>4074.379150014002</v>
      </c>
      <c r="I1670" t="n">
        <v>28.81999650782033</v>
      </c>
      <c r="J1670" t="n">
        <v>28.81999650782033</v>
      </c>
      <c r="K1670" t="n">
        <v>266.4040184146931</v>
      </c>
      <c r="L1670" t="n">
        <v>5</v>
      </c>
      <c r="M1670" t="n">
        <v>67.54665781305606</v>
      </c>
      <c r="N1670" t="n">
        <v>2746.131547109438</v>
      </c>
      <c r="O1670" t="b">
        <v>0</v>
      </c>
      <c r="P1670" t="n">
        <v>28.81999650782033</v>
      </c>
      <c r="Q1670" t="n">
        <v>0</v>
      </c>
      <c r="R1670" t="n">
        <v>0.9466618877788942</v>
      </c>
      <c r="S1670" t="n">
        <v>53.89316794759734</v>
      </c>
      <c r="T1670" t="n">
        <v>105.8641891980893</v>
      </c>
      <c r="U1670" t="n">
        <v>30.44381196695186</v>
      </c>
      <c r="V1670" t="n">
        <v>5.646596003644078</v>
      </c>
      <c r="W1670" t="n">
        <v>-86.15060768619995</v>
      </c>
      <c r="X1670" t="n">
        <v>1</v>
      </c>
      <c r="Y1670" t="n">
        <v>64.72242819192091</v>
      </c>
      <c r="Z1670" t="n">
        <v>105.625300683662</v>
      </c>
      <c r="AA1670" t="n">
        <v>2746.131547109438</v>
      </c>
      <c r="AB1670" t="b">
        <v>0</v>
      </c>
      <c r="AC1670" t="b">
        <v>1</v>
      </c>
      <c r="AD1670" t="n">
        <v>90.65070964003158</v>
      </c>
      <c r="AE1670" t="n">
        <v>1.8</v>
      </c>
      <c r="AF1670" t="n">
        <v>0</v>
      </c>
      <c r="AG1670" t="n">
        <v>0.09482823558488102</v>
      </c>
      <c r="AH1670" t="b">
        <v>0</v>
      </c>
      <c r="AI1670" t="b">
        <v>0</v>
      </c>
      <c r="AJ1670" t="n">
        <v>2746.131547109438</v>
      </c>
      <c r="AK1670" t="n">
        <v>0</v>
      </c>
      <c r="AL1670" t="n">
        <v>30.44381196695186</v>
      </c>
      <c r="AM1670" t="n">
        <v>0</v>
      </c>
      <c r="AN1670" t="n">
        <v>32.24395905122832</v>
      </c>
      <c r="AO1670" t="n">
        <v>0</v>
      </c>
      <c r="AP1670" t="n">
        <v>1</v>
      </c>
      <c r="AQ1670" t="n">
        <v>0</v>
      </c>
      <c r="AR1670" t="n">
        <v>0</v>
      </c>
      <c r="AS1670" t="n">
        <v>0</v>
      </c>
      <c r="AT1670" t="n">
        <v>6.359993092429344</v>
      </c>
      <c r="AU1670" t="n">
        <v>1.999473856671525</v>
      </c>
      <c r="AV1670" t="n">
        <v>6.359993092429344</v>
      </c>
    </row>
    <row r="1671" spans="1:48">
      <c r="A1671" t="n">
        <v>1668</v>
      </c>
      <c r="B1671" t="n">
        <v>0</v>
      </c>
      <c r="C1671" t="n">
        <v>0</v>
      </c>
      <c r="D1671" t="n">
        <v>0</v>
      </c>
      <c r="E1671" t="n">
        <v>125.8</v>
      </c>
      <c r="F1671" t="n">
        <v>0.09852704784714561</v>
      </c>
      <c r="G1671" t="n">
        <v>1036.352833350644</v>
      </c>
      <c r="H1671" t="n">
        <v>4087.37557473494</v>
      </c>
      <c r="I1671" t="n">
        <v>28.49190441523361</v>
      </c>
      <c r="J1671" t="n">
        <v>28.49190441523361</v>
      </c>
      <c r="K1671" t="n">
        <v>262.5337981346722</v>
      </c>
      <c r="L1671" t="n">
        <v>5</v>
      </c>
      <c r="M1671" t="n">
        <v>66.56536463860857</v>
      </c>
      <c r="N1671" t="n">
        <v>2754.89113737135</v>
      </c>
      <c r="O1671" t="b">
        <v>0</v>
      </c>
      <c r="P1671" t="n">
        <v>28.49190441523361</v>
      </c>
      <c r="Q1671" t="n">
        <v>0</v>
      </c>
      <c r="R1671" t="n">
        <v>0.9463346952014742</v>
      </c>
      <c r="S1671" t="n">
        <v>53.94574683514556</v>
      </c>
      <c r="T1671" t="n">
        <v>104.3623034261155</v>
      </c>
      <c r="U1671" t="n">
        <v>30.10764009784899</v>
      </c>
      <c r="V1671" t="n">
        <v>5.600634822838728</v>
      </c>
      <c r="W1671" t="n">
        <v>-86.15060768619995</v>
      </c>
      <c r="X1671" t="n">
        <v>1</v>
      </c>
      <c r="Y1671" t="n">
        <v>64.72242819192091</v>
      </c>
      <c r="Z1671" t="n">
        <v>105.6808598513867</v>
      </c>
      <c r="AA1671" t="n">
        <v>2754.89113737135</v>
      </c>
      <c r="AB1671" t="b">
        <v>0</v>
      </c>
      <c r="AC1671" t="b">
        <v>1</v>
      </c>
      <c r="AD1671" t="n">
        <v>90.67318270537599</v>
      </c>
      <c r="AE1671" t="n">
        <v>1.8</v>
      </c>
      <c r="AF1671" t="n">
        <v>0</v>
      </c>
      <c r="AG1671" t="n">
        <v>0.07489052869186935</v>
      </c>
      <c r="AH1671" t="b">
        <v>0</v>
      </c>
      <c r="AI1671" t="b">
        <v>0</v>
      </c>
      <c r="AJ1671" t="n">
        <v>2754.89113737135</v>
      </c>
      <c r="AK1671" t="n">
        <v>0</v>
      </c>
      <c r="AL1671" t="n">
        <v>30.10764009784899</v>
      </c>
      <c r="AM1671" t="n">
        <v>0</v>
      </c>
      <c r="AN1671" t="n">
        <v>31.90775270924816</v>
      </c>
      <c r="AO1671" t="n">
        <v>0</v>
      </c>
      <c r="AP1671" t="n">
        <v>1</v>
      </c>
      <c r="AQ1671" t="n">
        <v>0</v>
      </c>
      <c r="AR1671" t="n">
        <v>0</v>
      </c>
      <c r="AS1671" t="n">
        <v>0</v>
      </c>
      <c r="AT1671" t="n">
        <v>6.302099060887913</v>
      </c>
      <c r="AU1671" t="n">
        <v>1.981272956003535</v>
      </c>
      <c r="AV1671" t="n">
        <v>6.302099060887913</v>
      </c>
    </row>
    <row r="1672" spans="1:48">
      <c r="A1672" t="n">
        <v>1669</v>
      </c>
      <c r="B1672" t="n">
        <v>0</v>
      </c>
      <c r="C1672" t="n">
        <v>0</v>
      </c>
      <c r="D1672" t="n">
        <v>0</v>
      </c>
      <c r="E1672" t="n">
        <v>126.1</v>
      </c>
      <c r="F1672" t="n">
        <v>0.08180976742361423</v>
      </c>
      <c r="G1672" t="n">
        <v>1038.824263000924</v>
      </c>
      <c r="H1672" t="n">
        <v>4097.122893275642</v>
      </c>
      <c r="I1672" t="n">
        <v>27.64596540253309</v>
      </c>
      <c r="J1672" t="n">
        <v>27.64596540253309</v>
      </c>
      <c r="K1672" t="n">
        <v>254.1329967197782</v>
      </c>
      <c r="L1672" t="n">
        <v>5</v>
      </c>
      <c r="M1672" t="n">
        <v>64.43534399588695</v>
      </c>
      <c r="N1672" t="n">
        <v>2761.460830067783</v>
      </c>
      <c r="O1672" t="b">
        <v>0</v>
      </c>
      <c r="P1672" t="n">
        <v>27.64596540253308</v>
      </c>
      <c r="Q1672" t="n">
        <v>0</v>
      </c>
      <c r="R1672" t="n">
        <v>0.9456148594410915</v>
      </c>
      <c r="S1672" t="n">
        <v>53.99804601851249</v>
      </c>
      <c r="T1672" t="n">
        <v>101.0997232466026</v>
      </c>
      <c r="U1672" t="n">
        <v>29.2359676104004</v>
      </c>
      <c r="V1672" t="n">
        <v>5.498322659233239</v>
      </c>
      <c r="W1672" t="n">
        <v>-86.15060768619995</v>
      </c>
      <c r="X1672" t="n">
        <v>1</v>
      </c>
      <c r="Y1672" t="n">
        <v>64.72242819192091</v>
      </c>
      <c r="Z1672" t="n">
        <v>105.7364190191114</v>
      </c>
      <c r="AA1672" t="n">
        <v>2761.460830067783</v>
      </c>
      <c r="AB1672" t="b">
        <v>0</v>
      </c>
      <c r="AC1672" t="b">
        <v>1</v>
      </c>
      <c r="AD1672" t="n">
        <v>90.69565577072041</v>
      </c>
      <c r="AE1672" t="n">
        <v>1.8</v>
      </c>
      <c r="AF1672" t="n">
        <v>0</v>
      </c>
      <c r="AG1672" t="n">
        <v>0.05453824922021616</v>
      </c>
      <c r="AH1672" t="b">
        <v>0</v>
      </c>
      <c r="AI1672" t="b">
        <v>0</v>
      </c>
      <c r="AJ1672" t="n">
        <v>2761.460830067783</v>
      </c>
      <c r="AK1672" t="n">
        <v>0</v>
      </c>
      <c r="AL1672" t="n">
        <v>29.2359676104004</v>
      </c>
      <c r="AM1672" t="n">
        <v>0</v>
      </c>
      <c r="AN1672" t="n">
        <v>31.03605034530592</v>
      </c>
      <c r="AO1672" t="n">
        <v>0</v>
      </c>
      <c r="AP1672" t="n">
        <v>1</v>
      </c>
      <c r="AQ1672" t="n">
        <v>0</v>
      </c>
      <c r="AR1672" t="n">
        <v>0</v>
      </c>
      <c r="AS1672" t="n">
        <v>0</v>
      </c>
      <c r="AT1672" t="n">
        <v>6.15100843643592</v>
      </c>
      <c r="AU1672" t="n">
        <v>1.933772628693504</v>
      </c>
      <c r="AV1672" t="n">
        <v>6.15100843643592</v>
      </c>
    </row>
    <row r="1673" spans="1:48">
      <c r="A1673" t="n">
        <v>1670</v>
      </c>
      <c r="B1673" t="n">
        <v>0</v>
      </c>
      <c r="C1673" t="n">
        <v>0</v>
      </c>
      <c r="D1673" t="n">
        <v>0</v>
      </c>
      <c r="E1673" t="n">
        <v>126.4</v>
      </c>
      <c r="F1673" t="n">
        <v>0.07423388245840457</v>
      </c>
      <c r="G1673" t="n">
        <v>1041.295692651204</v>
      </c>
      <c r="H1673" t="n">
        <v>4106.870211816346</v>
      </c>
      <c r="I1673" t="n">
        <v>27.34134468400295</v>
      </c>
      <c r="J1673" t="n">
        <v>27.34134468400295</v>
      </c>
      <c r="K1673" t="n">
        <v>250.7362810361293</v>
      </c>
      <c r="L1673" t="n">
        <v>5</v>
      </c>
      <c r="M1673" t="n">
        <v>63.57410776778126</v>
      </c>
      <c r="N1673" t="n">
        <v>2768.030522764217</v>
      </c>
      <c r="O1673" t="b">
        <v>0</v>
      </c>
      <c r="P1673" t="n">
        <v>27.34134468400295</v>
      </c>
      <c r="Q1673" t="n">
        <v>0</v>
      </c>
      <c r="R1673" t="n">
        <v>0.9453063999115681</v>
      </c>
      <c r="S1673" t="n">
        <v>54.04947309590737</v>
      </c>
      <c r="T1673" t="n">
        <v>99.78098322213081</v>
      </c>
      <c r="U1673" t="n">
        <v>28.92326200960946</v>
      </c>
      <c r="V1673" t="n">
        <v>5.457381192781753</v>
      </c>
      <c r="W1673" t="n">
        <v>-86.15060768619995</v>
      </c>
      <c r="X1673" t="n">
        <v>1</v>
      </c>
      <c r="Y1673" t="n">
        <v>64.72242819192091</v>
      </c>
      <c r="Z1673" t="n">
        <v>105.7919781868361</v>
      </c>
      <c r="AA1673" t="n">
        <v>2768.030522764217</v>
      </c>
      <c r="AB1673" t="b">
        <v>0</v>
      </c>
      <c r="AC1673" t="b">
        <v>1</v>
      </c>
      <c r="AD1673" t="n">
        <v>90.71812883606482</v>
      </c>
      <c r="AE1673" t="n">
        <v>1.8</v>
      </c>
      <c r="AF1673" t="n">
        <v>0</v>
      </c>
      <c r="AG1673" t="n">
        <v>0.03811525122059911</v>
      </c>
      <c r="AH1673" t="b">
        <v>0</v>
      </c>
      <c r="AI1673" t="b">
        <v>0</v>
      </c>
      <c r="AJ1673" t="n">
        <v>2768.030522764217</v>
      </c>
      <c r="AK1673" t="n">
        <v>0</v>
      </c>
      <c r="AL1673" t="n">
        <v>28.92326200960946</v>
      </c>
      <c r="AM1673" t="n">
        <v>0</v>
      </c>
      <c r="AN1673" t="n">
        <v>30.72331946440496</v>
      </c>
      <c r="AO1673" t="n">
        <v>0</v>
      </c>
      <c r="AP1673" t="n">
        <v>1</v>
      </c>
      <c r="AQ1673" t="n">
        <v>0</v>
      </c>
      <c r="AR1673" t="n">
        <v>0</v>
      </c>
      <c r="AS1673" t="n">
        <v>0</v>
      </c>
      <c r="AT1673" t="n">
        <v>6.097419950167491</v>
      </c>
      <c r="AU1673" t="n">
        <v>1.916925318365467</v>
      </c>
      <c r="AV1673" t="n">
        <v>6.097419950167491</v>
      </c>
    </row>
    <row r="1674" spans="1:48">
      <c r="A1674" t="n">
        <v>1671</v>
      </c>
      <c r="B1674" t="n">
        <v>0</v>
      </c>
      <c r="C1674" t="n">
        <v>0</v>
      </c>
      <c r="D1674" t="n">
        <v>0</v>
      </c>
      <c r="E1674" t="n">
        <v>126.6</v>
      </c>
      <c r="F1674" t="n">
        <v>0.03792136940943891</v>
      </c>
      <c r="G1674" t="n">
        <v>1042.943312418057</v>
      </c>
      <c r="H1674" t="n">
        <v>4113.368424176815</v>
      </c>
      <c r="I1674" t="n">
        <v>25.26899944008217</v>
      </c>
      <c r="J1674" t="n">
        <v>25.26899944008217</v>
      </c>
      <c r="K1674" t="n">
        <v>231.3655662771064</v>
      </c>
      <c r="L1674" t="n">
        <v>5</v>
      </c>
      <c r="M1674" t="n">
        <v>58.66266893435761</v>
      </c>
      <c r="N1674" t="n">
        <v>2772.410317895174</v>
      </c>
      <c r="O1674" t="b">
        <v>0</v>
      </c>
      <c r="P1674" t="n">
        <v>25.26899944008217</v>
      </c>
      <c r="Q1674" t="n">
        <v>0</v>
      </c>
      <c r="R1674" t="n">
        <v>0.9434174131478654</v>
      </c>
      <c r="S1674" t="n">
        <v>54.10062198542651</v>
      </c>
      <c r="T1674" t="n">
        <v>92.25672494469197</v>
      </c>
      <c r="U1674" t="n">
        <v>26.78453788102983</v>
      </c>
      <c r="V1674" t="n">
        <v>5.220124151876533</v>
      </c>
      <c r="W1674" t="n">
        <v>-86.15060768619995</v>
      </c>
      <c r="X1674" t="n">
        <v>1</v>
      </c>
      <c r="Y1674" t="n">
        <v>64.72242819192091</v>
      </c>
      <c r="Z1674" t="n">
        <v>105.815562073557</v>
      </c>
      <c r="AA1674" t="n">
        <v>2772.410317895174</v>
      </c>
      <c r="AB1674" t="b">
        <v>0</v>
      </c>
      <c r="AC1674" t="b">
        <v>1</v>
      </c>
      <c r="AD1674" t="n">
        <v>90.74060190140924</v>
      </c>
      <c r="AE1674" t="n">
        <v>1.8</v>
      </c>
      <c r="AF1674" t="n">
        <v>0</v>
      </c>
      <c r="AG1674" t="n">
        <v>0.02065715315685168</v>
      </c>
      <c r="AH1674" t="b">
        <v>0</v>
      </c>
      <c r="AI1674" t="b">
        <v>0</v>
      </c>
      <c r="AJ1674" t="n">
        <v>2772.410317895174</v>
      </c>
      <c r="AK1674" t="n">
        <v>0</v>
      </c>
      <c r="AL1674" t="n">
        <v>26.78453788102983</v>
      </c>
      <c r="AM1674" t="n">
        <v>0</v>
      </c>
      <c r="AN1674" t="n">
        <v>28.58455856475621</v>
      </c>
      <c r="AO1674" t="n">
        <v>0</v>
      </c>
      <c r="AP1674" t="n">
        <v>1</v>
      </c>
      <c r="AQ1674" t="n">
        <v>0</v>
      </c>
      <c r="AR1674" t="n">
        <v>0</v>
      </c>
      <c r="AS1674" t="n">
        <v>0</v>
      </c>
      <c r="AT1674" t="n">
        <v>5.727661214710046</v>
      </c>
      <c r="AU1674" t="n">
        <v>1.800679449214581</v>
      </c>
      <c r="AV1674" t="n">
        <v>5.727661214710046</v>
      </c>
    </row>
    <row r="1675" spans="1:48">
      <c r="A1675" t="n">
        <v>1672</v>
      </c>
      <c r="B1675" t="n">
        <v>0</v>
      </c>
      <c r="C1675" t="n">
        <v>0</v>
      </c>
      <c r="D1675" t="n">
        <v>0</v>
      </c>
      <c r="E1675" t="n">
        <v>126.7</v>
      </c>
      <c r="F1675" t="n">
        <v>0.02408063990380782</v>
      </c>
      <c r="G1675" t="n">
        <v>1043.767122301483</v>
      </c>
      <c r="H1675" t="n">
        <v>4116.61753035705</v>
      </c>
      <c r="I1675" t="n">
        <v>24.48847592341896</v>
      </c>
      <c r="J1675" t="n">
        <v>24.48847592341896</v>
      </c>
      <c r="K1675" t="n">
        <v>224.0420439803763</v>
      </c>
      <c r="L1675" t="n">
        <v>5</v>
      </c>
      <c r="M1675" t="n">
        <v>56.8057920842739</v>
      </c>
      <c r="N1675" t="n">
        <v>2774.600215460652</v>
      </c>
      <c r="O1675" t="b">
        <v>0</v>
      </c>
      <c r="P1675" t="n">
        <v>24.48847592341896</v>
      </c>
      <c r="Q1675" t="n">
        <v>0</v>
      </c>
      <c r="R1675" t="n">
        <v>0.942629550510993</v>
      </c>
      <c r="S1675" t="n">
        <v>54.14952669375057</v>
      </c>
      <c r="T1675" t="n">
        <v>89.41114840267635</v>
      </c>
      <c r="U1675" t="n">
        <v>25.97889691676219</v>
      </c>
      <c r="V1675" t="n">
        <v>5.129557773189859</v>
      </c>
      <c r="W1675" t="n">
        <v>-86.15060768619995</v>
      </c>
      <c r="X1675" t="n">
        <v>1</v>
      </c>
      <c r="Y1675" t="n">
        <v>64.72242819192091</v>
      </c>
      <c r="Z1675" t="n">
        <v>105.8391459602778</v>
      </c>
      <c r="AA1675" t="n">
        <v>2774.600215460652</v>
      </c>
      <c r="AB1675" t="b">
        <v>0</v>
      </c>
      <c r="AC1675" t="b">
        <v>1</v>
      </c>
      <c r="AD1675" t="n">
        <v>90.76307496675365</v>
      </c>
      <c r="AE1675" t="n">
        <v>1.8</v>
      </c>
      <c r="AF1675" t="n">
        <v>0</v>
      </c>
      <c r="AG1675" t="n">
        <v>0.01092647839268018</v>
      </c>
      <c r="AH1675" t="b">
        <v>0</v>
      </c>
      <c r="AI1675" t="b">
        <v>0</v>
      </c>
      <c r="AJ1675" t="n">
        <v>2774.600215460652</v>
      </c>
      <c r="AK1675" t="n">
        <v>0</v>
      </c>
      <c r="AL1675" t="n">
        <v>25.97889691676219</v>
      </c>
      <c r="AM1675" t="n">
        <v>0</v>
      </c>
      <c r="AN1675" t="n">
        <v>27.77890610952947</v>
      </c>
      <c r="AO1675" t="n">
        <v>0</v>
      </c>
      <c r="AP1675" t="n">
        <v>1</v>
      </c>
      <c r="AQ1675" t="n">
        <v>0</v>
      </c>
      <c r="AR1675" t="n">
        <v>0</v>
      </c>
      <c r="AS1675" t="n">
        <v>0</v>
      </c>
      <c r="AT1675" t="n">
        <v>5.589018852406805</v>
      </c>
      <c r="AU1675" t="n">
        <v>1.757092644193913</v>
      </c>
      <c r="AV1675" t="n">
        <v>5.589018852406805</v>
      </c>
    </row>
    <row r="1676" spans="1:48">
      <c r="A1676" t="n">
        <v>1673</v>
      </c>
      <c r="B1676" t="n">
        <v>0</v>
      </c>
      <c r="C1676" t="n">
        <v>0</v>
      </c>
      <c r="D1676" t="n">
        <v>0</v>
      </c>
      <c r="E1676" t="n">
        <v>126.8</v>
      </c>
      <c r="F1676" t="n">
        <v>0.0324227376419941</v>
      </c>
      <c r="G1676" t="n">
        <v>1044.59093218491</v>
      </c>
      <c r="H1676" t="n">
        <v>4119.866636537284</v>
      </c>
      <c r="I1676" t="n">
        <v>25.03457744463937</v>
      </c>
      <c r="J1676" t="n">
        <v>25.03457744463937</v>
      </c>
      <c r="K1676" t="n">
        <v>228.8576298588389</v>
      </c>
      <c r="L1676" t="n">
        <v>5</v>
      </c>
      <c r="M1676" t="n">
        <v>58.02678241856971</v>
      </c>
      <c r="N1676" t="n">
        <v>2776.790113026129</v>
      </c>
      <c r="O1676" t="b">
        <v>0</v>
      </c>
      <c r="P1676" t="n">
        <v>25.03457744463937</v>
      </c>
      <c r="Q1676" t="n">
        <v>0</v>
      </c>
      <c r="R1676" t="n">
        <v>0.9431698293126399</v>
      </c>
      <c r="S1676" t="n">
        <v>54.19758072628361</v>
      </c>
      <c r="T1676" t="n">
        <v>91.28064354191491</v>
      </c>
      <c r="U1676" t="n">
        <v>26.54302191036367</v>
      </c>
      <c r="V1676" t="n">
        <v>5.1874945529391</v>
      </c>
      <c r="W1676" t="n">
        <v>-86.15060768619995</v>
      </c>
      <c r="X1676" t="n">
        <v>1</v>
      </c>
      <c r="Y1676" t="n">
        <v>64.72242819192091</v>
      </c>
      <c r="Z1676" t="n">
        <v>105.8646563378409</v>
      </c>
      <c r="AA1676" t="n">
        <v>2776.790113026129</v>
      </c>
      <c r="AB1676" t="b">
        <v>0</v>
      </c>
      <c r="AC1676" t="b">
        <v>1</v>
      </c>
      <c r="AD1676" t="n">
        <v>90.78554803209806</v>
      </c>
      <c r="AE1676" t="n">
        <v>1.8</v>
      </c>
      <c r="AF1676" t="n">
        <v>0</v>
      </c>
      <c r="AG1676" t="n">
        <v>0.001286193134021119</v>
      </c>
      <c r="AH1676" t="b">
        <v>0</v>
      </c>
      <c r="AI1676" t="b">
        <v>0</v>
      </c>
      <c r="AJ1676" t="n">
        <v>2776.790113026129</v>
      </c>
      <c r="AK1676" t="n">
        <v>0</v>
      </c>
      <c r="AL1676" t="n">
        <v>26.54302191036367</v>
      </c>
      <c r="AM1676" t="n">
        <v>0</v>
      </c>
      <c r="AN1676" t="n">
        <v>28.34303110313095</v>
      </c>
      <c r="AO1676" t="n">
        <v>0</v>
      </c>
      <c r="AP1676" t="n">
        <v>1</v>
      </c>
      <c r="AQ1676" t="n">
        <v>0</v>
      </c>
      <c r="AR1676" t="n">
        <v>0</v>
      </c>
      <c r="AS1676" t="n">
        <v>0</v>
      </c>
      <c r="AT1676" t="n">
        <v>5.686644836681601</v>
      </c>
      <c r="AU1676" t="n">
        <v>1.787784596284496</v>
      </c>
      <c r="AV1676" t="n">
        <v>5.686644836681601</v>
      </c>
    </row>
    <row r="1677" spans="1:48">
      <c r="A1677" t="n">
        <v>1674</v>
      </c>
      <c r="B1677" t="n">
        <v>0</v>
      </c>
      <c r="C1677" t="n">
        <v>0</v>
      </c>
      <c r="D1677" t="n">
        <v>0</v>
      </c>
      <c r="E1677" t="n">
        <v>126.9</v>
      </c>
      <c r="F1677" t="n">
        <v>0.01289507619488361</v>
      </c>
      <c r="G1677" t="n">
        <v>1045.414742068336</v>
      </c>
      <c r="H1677" t="n">
        <v>4123.115742717519</v>
      </c>
      <c r="I1677" t="n">
        <v>23.91192663114796</v>
      </c>
      <c r="J1677" t="n">
        <v>23.91192663114796</v>
      </c>
      <c r="K1677" t="n">
        <v>218.4224787954537</v>
      </c>
      <c r="L1677" t="n">
        <v>5</v>
      </c>
      <c r="M1677" t="n">
        <v>55.38095304144363</v>
      </c>
      <c r="N1677" t="n">
        <v>2778.980010591608</v>
      </c>
      <c r="O1677" t="b">
        <v>0</v>
      </c>
      <c r="P1677" t="n">
        <v>23.91192663114796</v>
      </c>
      <c r="Q1677" t="n">
        <v>0</v>
      </c>
      <c r="R1677" t="n">
        <v>0.942001676232858</v>
      </c>
      <c r="S1677" t="n">
        <v>54.24624374593177</v>
      </c>
      <c r="T1677" t="n">
        <v>87.22658163783365</v>
      </c>
      <c r="U1677" t="n">
        <v>25.38416569148128</v>
      </c>
      <c r="V1677" t="n">
        <v>5.058995522932136</v>
      </c>
      <c r="W1677" t="n">
        <v>-86.15060768619995</v>
      </c>
      <c r="X1677" t="n">
        <v>1</v>
      </c>
      <c r="Y1677" t="n">
        <v>64.72242819192091</v>
      </c>
      <c r="Z1677" t="n">
        <v>105.8723807921441</v>
      </c>
      <c r="AA1677" t="n">
        <v>2778.980010591608</v>
      </c>
      <c r="AB1677" t="b">
        <v>0</v>
      </c>
      <c r="AC1677" t="b">
        <v>1</v>
      </c>
      <c r="AD1677" t="n">
        <v>90.80802109744248</v>
      </c>
      <c r="AE1677" t="n">
        <v>1.8</v>
      </c>
      <c r="AF1677" t="n">
        <v>0</v>
      </c>
      <c r="AG1677" t="n">
        <v>-0.009753209626944093</v>
      </c>
      <c r="AH1677" t="b">
        <v>0</v>
      </c>
      <c r="AI1677" t="b">
        <v>0</v>
      </c>
      <c r="AJ1677" t="n">
        <v>2778.980010591608</v>
      </c>
      <c r="AK1677" t="n">
        <v>0</v>
      </c>
      <c r="AL1677" t="n">
        <v>25.38416569148128</v>
      </c>
      <c r="AM1677" t="n">
        <v>0</v>
      </c>
      <c r="AN1677" t="n">
        <v>27.1841679896731</v>
      </c>
      <c r="AO1677" t="n">
        <v>0</v>
      </c>
      <c r="AP1677" t="n">
        <v>1</v>
      </c>
      <c r="AQ1677" t="n">
        <v>0</v>
      </c>
      <c r="AR1677" t="n">
        <v>0</v>
      </c>
      <c r="AS1677" t="n">
        <v>0</v>
      </c>
      <c r="AT1677" t="n">
        <v>5.48735150018587</v>
      </c>
      <c r="AU1677" t="n">
        <v>1.725130154630087</v>
      </c>
      <c r="AV1677" t="n">
        <v>5.48735150018587</v>
      </c>
    </row>
    <row r="1678" spans="1:48">
      <c r="A1678" t="n">
        <v>1675</v>
      </c>
      <c r="B1678" t="n">
        <v>0</v>
      </c>
      <c r="C1678" t="n">
        <v>0</v>
      </c>
      <c r="D1678" t="n">
        <v>0</v>
      </c>
      <c r="E1678" t="n">
        <v>126.9</v>
      </c>
      <c r="F1678" t="n">
        <v>-0.0006697090882141765</v>
      </c>
      <c r="G1678" t="n">
        <v>1045.414742068336</v>
      </c>
      <c r="H1678" t="n">
        <v>4123.115742717519</v>
      </c>
      <c r="I1678" t="n">
        <v>23.09929595239894</v>
      </c>
      <c r="J1678" t="n">
        <v>23.09929595239894</v>
      </c>
      <c r="K1678" t="n">
        <v>210.9995383550801</v>
      </c>
      <c r="L1678" t="n">
        <v>5</v>
      </c>
      <c r="M1678" t="n">
        <v>53.49886875128806</v>
      </c>
      <c r="N1678" t="n">
        <v>2778.980010591608</v>
      </c>
      <c r="O1678" t="b">
        <v>0</v>
      </c>
      <c r="P1678" t="n">
        <v>23.09929595239894</v>
      </c>
      <c r="Q1678" t="n">
        <v>0</v>
      </c>
      <c r="R1678" t="n">
        <v>0.9411143611672353</v>
      </c>
      <c r="S1678" t="n">
        <v>54.29367994031608</v>
      </c>
      <c r="T1678" t="n">
        <v>84.34169051506991</v>
      </c>
      <c r="U1678" t="n">
        <v>24.54462167993016</v>
      </c>
      <c r="V1678" t="n">
        <v>4.966514326215233</v>
      </c>
      <c r="W1678" t="n">
        <v>-86.15060768619995</v>
      </c>
      <c r="X1678" t="n">
        <v>1</v>
      </c>
      <c r="Y1678" t="n">
        <v>64.72242819192091</v>
      </c>
      <c r="Z1678" t="n">
        <v>105.8338176751898</v>
      </c>
      <c r="AA1678" t="n">
        <v>2778.980010591608</v>
      </c>
      <c r="AB1678" t="b">
        <v>0</v>
      </c>
      <c r="AC1678" t="b">
        <v>1</v>
      </c>
      <c r="AD1678" t="n">
        <v>90.83049416278689</v>
      </c>
      <c r="AE1678" t="n">
        <v>1.8</v>
      </c>
      <c r="AF1678" t="n">
        <v>0</v>
      </c>
      <c r="AG1678" t="n">
        <v>-0.01900900727550359</v>
      </c>
      <c r="AH1678" t="b">
        <v>0</v>
      </c>
      <c r="AI1678" t="b">
        <v>0</v>
      </c>
      <c r="AJ1678" t="n">
        <v>2778.980010591608</v>
      </c>
      <c r="AK1678" t="n">
        <v>0</v>
      </c>
      <c r="AL1678" t="n">
        <v>24.54462167993016</v>
      </c>
      <c r="AM1678" t="n">
        <v>0</v>
      </c>
      <c r="AN1678" t="n">
        <v>26.34462167993016</v>
      </c>
      <c r="AO1678" t="n">
        <v>0</v>
      </c>
      <c r="AP1678" t="n">
        <v>1</v>
      </c>
      <c r="AQ1678" t="n">
        <v>0</v>
      </c>
      <c r="AR1678" t="n">
        <v>0</v>
      </c>
      <c r="AS1678" t="n">
        <v>0</v>
      </c>
      <c r="AT1678" t="n">
        <v>5.343058079776179</v>
      </c>
      <c r="AU1678" t="n">
        <v>1.679766752876975</v>
      </c>
      <c r="AV1678" t="n">
        <v>5.343058079776179</v>
      </c>
    </row>
    <row r="1679" spans="1:48">
      <c r="A1679" t="n">
        <v>1676</v>
      </c>
      <c r="B1679" t="n">
        <v>0</v>
      </c>
      <c r="C1679" t="n">
        <v>0</v>
      </c>
      <c r="D1679" t="n">
        <v>0</v>
      </c>
      <c r="E1679" t="n">
        <v>126.9</v>
      </c>
      <c r="F1679" t="n">
        <v>-0.01021623984201625</v>
      </c>
      <c r="G1679" t="n">
        <v>1045.414742068336</v>
      </c>
      <c r="H1679" t="n">
        <v>4123.115742717519</v>
      </c>
      <c r="I1679" t="n">
        <v>22.52738835458189</v>
      </c>
      <c r="J1679" t="n">
        <v>22.52738835458189</v>
      </c>
      <c r="K1679" t="n">
        <v>205.7754726792331</v>
      </c>
      <c r="L1679" t="n">
        <v>5</v>
      </c>
      <c r="M1679" t="n">
        <v>52.17430848864936</v>
      </c>
      <c r="N1679" t="n">
        <v>2778.980010591608</v>
      </c>
      <c r="O1679" t="b">
        <v>0</v>
      </c>
      <c r="P1679" t="n">
        <v>22.52738835458189</v>
      </c>
      <c r="Q1679" t="n">
        <v>0</v>
      </c>
      <c r="R1679" t="n">
        <v>0.9404576520217186</v>
      </c>
      <c r="S1679" t="n">
        <v>54.34020510966747</v>
      </c>
      <c r="T1679" t="n">
        <v>82.31093987150264</v>
      </c>
      <c r="U1679" t="n">
        <v>23.95364459649445</v>
      </c>
      <c r="V1679" t="n">
        <v>4.900986624248404</v>
      </c>
      <c r="W1679" t="n">
        <v>-86.15060768619995</v>
      </c>
      <c r="X1679" t="n">
        <v>1</v>
      </c>
      <c r="Y1679" t="n">
        <v>64.72242819192091</v>
      </c>
      <c r="Z1679" t="n">
        <v>105.7991973560485</v>
      </c>
      <c r="AA1679" t="n">
        <v>2778.980010591608</v>
      </c>
      <c r="AB1679" t="b">
        <v>0</v>
      </c>
      <c r="AC1679" t="b">
        <v>1</v>
      </c>
      <c r="AD1679" t="n">
        <v>90.85296722813131</v>
      </c>
      <c r="AE1679" t="n">
        <v>1.8</v>
      </c>
      <c r="AF1679" t="n">
        <v>0</v>
      </c>
      <c r="AG1679" t="n">
        <v>-0.03093793372593062</v>
      </c>
      <c r="AH1679" t="b">
        <v>0</v>
      </c>
      <c r="AI1679" t="b">
        <v>0</v>
      </c>
      <c r="AJ1679" t="n">
        <v>2778.980010591608</v>
      </c>
      <c r="AK1679" t="n">
        <v>0</v>
      </c>
      <c r="AL1679" t="n">
        <v>23.95364459649445</v>
      </c>
      <c r="AM1679" t="n">
        <v>0</v>
      </c>
      <c r="AN1679" t="n">
        <v>25.75364689468627</v>
      </c>
      <c r="AO1679" t="n">
        <v>0</v>
      </c>
      <c r="AP1679" t="n">
        <v>1</v>
      </c>
      <c r="AQ1679" t="n">
        <v>0</v>
      </c>
      <c r="AR1679" t="n">
        <v>0</v>
      </c>
      <c r="AS1679" t="n">
        <v>0</v>
      </c>
      <c r="AT1679" t="n">
        <v>5.241655115928138</v>
      </c>
      <c r="AU1679" t="n">
        <v>1.64788738252915</v>
      </c>
      <c r="AV1679" t="n">
        <v>5.241655115928138</v>
      </c>
    </row>
    <row r="1680" spans="1:48">
      <c r="A1680" t="n">
        <v>1677</v>
      </c>
      <c r="B1680" t="n">
        <v>0</v>
      </c>
      <c r="C1680" t="n">
        <v>0</v>
      </c>
      <c r="D1680" t="n">
        <v>0</v>
      </c>
      <c r="E1680" t="n">
        <v>126.8</v>
      </c>
      <c r="F1680" t="n">
        <v>-0.04179866487704587</v>
      </c>
      <c r="G1680" t="n">
        <v>1044.59093218491</v>
      </c>
      <c r="H1680" t="n">
        <v>4119.866636537284</v>
      </c>
      <c r="I1680" t="n">
        <v>20.59167191961589</v>
      </c>
      <c r="J1680" t="n">
        <v>20.59167191961589</v>
      </c>
      <c r="K1680" t="n">
        <v>188.2420919935757</v>
      </c>
      <c r="L1680" t="n">
        <v>5</v>
      </c>
      <c r="M1680" t="n">
        <v>47.72872515050095</v>
      </c>
      <c r="N1680" t="n">
        <v>2776.790113026129</v>
      </c>
      <c r="O1680" t="b">
        <v>0</v>
      </c>
      <c r="P1680" t="n">
        <v>20.59167191961589</v>
      </c>
      <c r="Q1680" t="n">
        <v>0</v>
      </c>
      <c r="R1680" t="n">
        <v>0.9379542704031892</v>
      </c>
      <c r="S1680" t="n">
        <v>54.38608439360896</v>
      </c>
      <c r="T1680" t="n">
        <v>75.49849124342994</v>
      </c>
      <c r="U1680" t="n">
        <v>21.95381221598826</v>
      </c>
      <c r="V1680" t="n">
        <v>4.684358972657023</v>
      </c>
      <c r="W1680" t="n">
        <v>-86.15060768619995</v>
      </c>
      <c r="X1680" t="n">
        <v>1</v>
      </c>
      <c r="Y1680" t="n">
        <v>64.72242819192091</v>
      </c>
      <c r="Z1680" t="n">
        <v>105.7645770369073</v>
      </c>
      <c r="AA1680" t="n">
        <v>2776.790113026129</v>
      </c>
      <c r="AB1680" t="b">
        <v>0</v>
      </c>
      <c r="AC1680" t="b">
        <v>1</v>
      </c>
      <c r="AD1680" t="n">
        <v>90.87544029347572</v>
      </c>
      <c r="AE1680" t="n">
        <v>1.8</v>
      </c>
      <c r="AF1680" t="n">
        <v>0</v>
      </c>
      <c r="AG1680" t="n">
        <v>-0.04327340898409909</v>
      </c>
      <c r="AH1680" t="b">
        <v>0</v>
      </c>
      <c r="AI1680" t="b">
        <v>0</v>
      </c>
      <c r="AJ1680" t="n">
        <v>2776.790113026129</v>
      </c>
      <c r="AK1680" t="n">
        <v>0</v>
      </c>
      <c r="AL1680" t="n">
        <v>21.95381221598826</v>
      </c>
      <c r="AM1680" t="n">
        <v>0</v>
      </c>
      <c r="AN1680" t="n">
        <v>23.75383289971464</v>
      </c>
      <c r="AO1680" t="n">
        <v>0</v>
      </c>
      <c r="AP1680" t="n">
        <v>1</v>
      </c>
      <c r="AQ1680" t="n">
        <v>0</v>
      </c>
      <c r="AR1680" t="n">
        <v>0</v>
      </c>
      <c r="AS1680" t="n">
        <v>0</v>
      </c>
      <c r="AT1680" t="n">
        <v>4.899060324051489</v>
      </c>
      <c r="AU1680" t="n">
        <v>1.540181396086399</v>
      </c>
      <c r="AV1680" t="n">
        <v>4.899060324051489</v>
      </c>
    </row>
    <row r="1681" spans="1:48">
      <c r="A1681" t="n">
        <v>1678</v>
      </c>
      <c r="B1681" t="n">
        <v>0</v>
      </c>
      <c r="C1681" t="n">
        <v>0</v>
      </c>
      <c r="D1681" t="n">
        <v>0</v>
      </c>
      <c r="E1681" t="n">
        <v>126.6</v>
      </c>
      <c r="F1681" t="n">
        <v>-0.07258910064978963</v>
      </c>
      <c r="G1681" t="n">
        <v>1042.943312418057</v>
      </c>
      <c r="H1681" t="n">
        <v>4113.368424176815</v>
      </c>
      <c r="I1681" t="n">
        <v>18.66425831413984</v>
      </c>
      <c r="J1681" t="n">
        <v>18.66425831413984</v>
      </c>
      <c r="K1681" t="n">
        <v>170.8918750120133</v>
      </c>
      <c r="L1681" t="n">
        <v>5</v>
      </c>
      <c r="M1681" t="n">
        <v>43.32958291379646</v>
      </c>
      <c r="N1681" t="n">
        <v>2772.410317895174</v>
      </c>
      <c r="O1681" t="b">
        <v>0</v>
      </c>
      <c r="P1681" t="n">
        <v>18.66425831413984</v>
      </c>
      <c r="Q1681" t="n">
        <v>0</v>
      </c>
      <c r="R1681" t="n">
        <v>0.9349984747769443</v>
      </c>
      <c r="S1681" t="n">
        <v>54.42978458454264</v>
      </c>
      <c r="T1681" t="n">
        <v>68.75649184451264</v>
      </c>
      <c r="U1681" t="n">
        <v>19.96180616079874</v>
      </c>
      <c r="V1681" t="n">
        <v>4.469276838879907</v>
      </c>
      <c r="W1681" t="n">
        <v>-86.15060768619995</v>
      </c>
      <c r="X1681" t="n">
        <v>1</v>
      </c>
      <c r="Y1681" t="n">
        <v>64.72242819192091</v>
      </c>
      <c r="Z1681" t="n">
        <v>105.729956717766</v>
      </c>
      <c r="AA1681" t="n">
        <v>2772.410317895174</v>
      </c>
      <c r="AB1681" t="b">
        <v>0</v>
      </c>
      <c r="AC1681" t="b">
        <v>1</v>
      </c>
      <c r="AD1681" t="n">
        <v>90.89791335882013</v>
      </c>
      <c r="AE1681" t="n">
        <v>1.8</v>
      </c>
      <c r="AF1681" t="n">
        <v>0</v>
      </c>
      <c r="AG1681" t="n">
        <v>-0.05221718510767059</v>
      </c>
      <c r="AH1681" t="b">
        <v>0</v>
      </c>
      <c r="AI1681" t="b">
        <v>0</v>
      </c>
      <c r="AJ1681" t="n">
        <v>2772.410317895174</v>
      </c>
      <c r="AK1681" t="n">
        <v>0</v>
      </c>
      <c r="AL1681" t="n">
        <v>19.96180616079874</v>
      </c>
      <c r="AM1681" t="n">
        <v>0</v>
      </c>
      <c r="AN1681" t="n">
        <v>21.76186361559424</v>
      </c>
      <c r="AO1681" t="n">
        <v>0</v>
      </c>
      <c r="AP1681" t="n">
        <v>1</v>
      </c>
      <c r="AQ1681" t="n">
        <v>0</v>
      </c>
      <c r="AR1681" t="n">
        <v>0</v>
      </c>
      <c r="AS1681" t="n">
        <v>0</v>
      </c>
      <c r="AT1681" t="n">
        <v>4.558726982833323</v>
      </c>
      <c r="AU1681" t="n">
        <v>1.433186371338744</v>
      </c>
      <c r="AV1681" t="n">
        <v>4.558726982833323</v>
      </c>
    </row>
    <row r="1682" spans="1:48">
      <c r="A1682" t="n">
        <v>1679</v>
      </c>
      <c r="B1682" t="n">
        <v>0</v>
      </c>
      <c r="C1682" t="n">
        <v>0</v>
      </c>
      <c r="D1682" t="n">
        <v>0</v>
      </c>
      <c r="E1682" t="n">
        <v>126.3</v>
      </c>
      <c r="F1682" t="n">
        <v>-0.08451159919045992</v>
      </c>
      <c r="G1682" t="n">
        <v>1040.471882767777</v>
      </c>
      <c r="H1682" t="n">
        <v>4103.621105636112</v>
      </c>
      <c r="I1682" t="n">
        <v>17.82743052508062</v>
      </c>
      <c r="J1682" t="n">
        <v>17.82743052508062</v>
      </c>
      <c r="K1682" t="n">
        <v>163.617512650874</v>
      </c>
      <c r="L1682" t="n">
        <v>5</v>
      </c>
      <c r="M1682" t="n">
        <v>41.48517055042444</v>
      </c>
      <c r="N1682" t="n">
        <v>2765.840625198739</v>
      </c>
      <c r="O1682" t="b">
        <v>0</v>
      </c>
      <c r="P1682" t="n">
        <v>17.82743052508062</v>
      </c>
      <c r="Q1682" t="n">
        <v>0</v>
      </c>
      <c r="R1682" t="n">
        <v>0.9336176616681187</v>
      </c>
      <c r="S1682" t="n">
        <v>54.47128133720651</v>
      </c>
      <c r="T1682" t="n">
        <v>65.92709272022137</v>
      </c>
      <c r="U1682" t="n">
        <v>19.09500136622082</v>
      </c>
      <c r="V1682" t="n">
        <v>4.376394574191046</v>
      </c>
      <c r="W1682" t="n">
        <v>-86.15060768619995</v>
      </c>
      <c r="X1682" t="n">
        <v>1</v>
      </c>
      <c r="Y1682" t="n">
        <v>64.72242819192091</v>
      </c>
      <c r="Z1682" t="n">
        <v>105.692414122957</v>
      </c>
      <c r="AA1682" t="n">
        <v>2765.840625198739</v>
      </c>
      <c r="AB1682" t="b">
        <v>0</v>
      </c>
      <c r="AC1682" t="b">
        <v>1</v>
      </c>
      <c r="AD1682" t="n">
        <v>90.92038642416455</v>
      </c>
      <c r="AE1682" t="n">
        <v>1.8</v>
      </c>
      <c r="AF1682" t="n">
        <v>0</v>
      </c>
      <c r="AG1682" t="n">
        <v>-0.04258176940773983</v>
      </c>
      <c r="AH1682" t="b">
        <v>0</v>
      </c>
      <c r="AI1682" t="b">
        <v>0</v>
      </c>
      <c r="AJ1682" t="n">
        <v>2765.840625198739</v>
      </c>
      <c r="AK1682" t="n">
        <v>0</v>
      </c>
      <c r="AL1682" t="n">
        <v>19.09500136622082</v>
      </c>
      <c r="AM1682" t="n">
        <v>0</v>
      </c>
      <c r="AN1682" t="n">
        <v>20.89508410112633</v>
      </c>
      <c r="AO1682" t="n">
        <v>0</v>
      </c>
      <c r="AP1682" t="n">
        <v>1</v>
      </c>
      <c r="AQ1682" t="n">
        <v>0</v>
      </c>
      <c r="AR1682" t="n">
        <v>0</v>
      </c>
      <c r="AS1682" t="n">
        <v>0</v>
      </c>
      <c r="AT1682" t="n">
        <v>4.409888641667384</v>
      </c>
      <c r="AU1682" t="n">
        <v>1.386394123657548</v>
      </c>
      <c r="AV1682" t="n">
        <v>4.409888641667384</v>
      </c>
    </row>
    <row r="1683" spans="1:48">
      <c r="A1683" t="n">
        <v>1680</v>
      </c>
      <c r="B1683" t="n">
        <v>0</v>
      </c>
      <c r="C1683" t="n">
        <v>0</v>
      </c>
      <c r="D1683" t="n">
        <v>0</v>
      </c>
      <c r="E1683" t="n">
        <v>126</v>
      </c>
      <c r="F1683" t="n">
        <v>-0.08936450258836359</v>
      </c>
      <c r="G1683" t="n">
        <v>1038.000453117497</v>
      </c>
      <c r="H1683" t="n">
        <v>4093.873787095408</v>
      </c>
      <c r="I1683" t="n">
        <v>17.41507207478766</v>
      </c>
      <c r="J1683" t="n">
        <v>17.41507207478766</v>
      </c>
      <c r="K1683" t="n">
        <v>160.2135026056878</v>
      </c>
      <c r="L1683" t="n">
        <v>5</v>
      </c>
      <c r="M1683" t="n">
        <v>40.62208483917032</v>
      </c>
      <c r="N1683" t="n">
        <v>2759.270932502305</v>
      </c>
      <c r="O1683" t="b">
        <v>0</v>
      </c>
      <c r="P1683" t="n">
        <v>17.41507207478766</v>
      </c>
      <c r="Q1683" t="n">
        <v>0</v>
      </c>
      <c r="R1683" t="n">
        <v>0.9329607518449168</v>
      </c>
      <c r="S1683" t="n">
        <v>54.51175953121766</v>
      </c>
      <c r="T1683" t="n">
        <v>64.60095500110488</v>
      </c>
      <c r="U1683" t="n">
        <v>18.66645734062189</v>
      </c>
      <c r="V1683" t="n">
        <v>4.330799453374432</v>
      </c>
      <c r="W1683" t="n">
        <v>-86.15060768619995</v>
      </c>
      <c r="X1683" t="n">
        <v>1</v>
      </c>
      <c r="Y1683" t="n">
        <v>64.72242819192091</v>
      </c>
      <c r="Z1683" t="n">
        <v>105.654871528148</v>
      </c>
      <c r="AA1683" t="n">
        <v>2759.270932502305</v>
      </c>
      <c r="AB1683" t="b">
        <v>0</v>
      </c>
      <c r="AC1683" t="b">
        <v>1</v>
      </c>
      <c r="AD1683" t="n">
        <v>90.94285948950896</v>
      </c>
      <c r="AE1683" t="n">
        <v>1.8</v>
      </c>
      <c r="AF1683" t="n">
        <v>0</v>
      </c>
      <c r="AG1683" t="n">
        <v>-0.02715558957294195</v>
      </c>
      <c r="AH1683" t="b">
        <v>0</v>
      </c>
      <c r="AI1683" t="b">
        <v>0</v>
      </c>
      <c r="AJ1683" t="n">
        <v>2759.270932502305</v>
      </c>
      <c r="AK1683" t="n">
        <v>0</v>
      </c>
      <c r="AL1683" t="n">
        <v>18.66645734062189</v>
      </c>
      <c r="AM1683" t="n">
        <v>0</v>
      </c>
      <c r="AN1683" t="n">
        <v>20.4665400755274</v>
      </c>
      <c r="AO1683" t="n">
        <v>0</v>
      </c>
      <c r="AP1683" t="n">
        <v>1</v>
      </c>
      <c r="AQ1683" t="n">
        <v>0</v>
      </c>
      <c r="AR1683" t="n">
        <v>0</v>
      </c>
      <c r="AS1683" t="n">
        <v>0</v>
      </c>
      <c r="AT1683" t="n">
        <v>4.335530155138877</v>
      </c>
      <c r="AU1683" t="n">
        <v>1.363017077853459</v>
      </c>
      <c r="AV1683" t="n">
        <v>4.335530155138877</v>
      </c>
    </row>
    <row r="1684" spans="1:48">
      <c r="A1684" t="n">
        <v>1681</v>
      </c>
      <c r="B1684" t="n">
        <v>0</v>
      </c>
      <c r="C1684" t="n">
        <v>0</v>
      </c>
      <c r="D1684" t="n">
        <v>0</v>
      </c>
      <c r="E1684" t="n">
        <v>125.7</v>
      </c>
      <c r="F1684" t="n">
        <v>-0.0580303904560715</v>
      </c>
      <c r="G1684" t="n">
        <v>1035.529023467217</v>
      </c>
      <c r="H1684" t="n">
        <v>4084.126468554706</v>
      </c>
      <c r="I1684" t="n">
        <v>19.15203113808257</v>
      </c>
      <c r="J1684" t="n">
        <v>19.15203113808257</v>
      </c>
      <c r="K1684" t="n">
        <v>176.6135196676447</v>
      </c>
      <c r="L1684" t="n">
        <v>5</v>
      </c>
      <c r="M1684" t="n">
        <v>44.78030417536631</v>
      </c>
      <c r="N1684" t="n">
        <v>2752.701239805872</v>
      </c>
      <c r="O1684" t="b">
        <v>0</v>
      </c>
      <c r="P1684" t="n">
        <v>19.15203113808257</v>
      </c>
      <c r="Q1684" t="n">
        <v>0</v>
      </c>
      <c r="R1684" t="n">
        <v>0.9362140350477617</v>
      </c>
      <c r="S1684" t="n">
        <v>54.5516927428488</v>
      </c>
      <c r="T1684" t="n">
        <v>70.9662726161112</v>
      </c>
      <c r="U1684" t="n">
        <v>20.45689385238229</v>
      </c>
      <c r="V1684" t="n">
        <v>4.526652177882255</v>
      </c>
      <c r="W1684" t="n">
        <v>-86.15060768619995</v>
      </c>
      <c r="X1684" t="n">
        <v>1</v>
      </c>
      <c r="Y1684" t="n">
        <v>64.72242819192091</v>
      </c>
      <c r="Z1684" t="n">
        <v>105.617328933339</v>
      </c>
      <c r="AA1684" t="n">
        <v>2752.701239805872</v>
      </c>
      <c r="AB1684" t="b">
        <v>0</v>
      </c>
      <c r="AC1684" t="b">
        <v>1</v>
      </c>
      <c r="AD1684" t="n">
        <v>90.96533255485338</v>
      </c>
      <c r="AE1684" t="n">
        <v>1.8</v>
      </c>
      <c r="AF1684" t="n">
        <v>0</v>
      </c>
      <c r="AG1684" t="n">
        <v>-0.01124918035811395</v>
      </c>
      <c r="AH1684" t="b">
        <v>0</v>
      </c>
      <c r="AI1684" t="b">
        <v>0</v>
      </c>
      <c r="AJ1684" t="n">
        <v>2752.701239805872</v>
      </c>
      <c r="AK1684" t="n">
        <v>0</v>
      </c>
      <c r="AL1684" t="n">
        <v>20.45689385238229</v>
      </c>
      <c r="AM1684" t="n">
        <v>0</v>
      </c>
      <c r="AN1684" t="n">
        <v>22.2569306234514</v>
      </c>
      <c r="AO1684" t="n">
        <v>0</v>
      </c>
      <c r="AP1684" t="n">
        <v>1</v>
      </c>
      <c r="AQ1684" t="n">
        <v>0</v>
      </c>
      <c r="AR1684" t="n">
        <v>0</v>
      </c>
      <c r="AS1684" t="n">
        <v>0</v>
      </c>
      <c r="AT1684" t="n">
        <v>4.638402705155574</v>
      </c>
      <c r="AU1684" t="n">
        <v>1.458235065807359</v>
      </c>
      <c r="AV1684" t="n">
        <v>4.638402705155574</v>
      </c>
    </row>
    <row r="1685" spans="1:48">
      <c r="A1685" t="n">
        <v>1682</v>
      </c>
      <c r="B1685" t="n">
        <v>0</v>
      </c>
      <c r="C1685" t="n">
        <v>0</v>
      </c>
      <c r="D1685" t="n">
        <v>0</v>
      </c>
      <c r="E1685" t="n">
        <v>125.6</v>
      </c>
      <c r="F1685" t="n">
        <v>-0.011847268920679</v>
      </c>
      <c r="G1685" t="n">
        <v>1034.705213583791</v>
      </c>
      <c r="H1685" t="n">
        <v>4080.877362374471</v>
      </c>
      <c r="I1685" t="n">
        <v>21.8482342705069</v>
      </c>
      <c r="J1685" t="n">
        <v>21.8482342705069</v>
      </c>
      <c r="K1685" t="n">
        <v>201.6373998892198</v>
      </c>
      <c r="L1685" t="n">
        <v>5</v>
      </c>
      <c r="M1685" t="n">
        <v>51.12510139179</v>
      </c>
      <c r="N1685" t="n">
        <v>2750.511342240393</v>
      </c>
      <c r="O1685" t="b">
        <v>0</v>
      </c>
      <c r="P1685" t="n">
        <v>21.8482342705069</v>
      </c>
      <c r="Q1685" t="n">
        <v>0</v>
      </c>
      <c r="R1685" t="n">
        <v>0.9401451509714621</v>
      </c>
      <c r="S1685" t="n">
        <v>54.59347768426375</v>
      </c>
      <c r="T1685" t="n">
        <v>80.68250533605988</v>
      </c>
      <c r="U1685" t="n">
        <v>23.23921391067207</v>
      </c>
      <c r="V1685" t="n">
        <v>4.829239176134067</v>
      </c>
      <c r="W1685" t="n">
        <v>-86.15060768619995</v>
      </c>
      <c r="X1685" t="n">
        <v>1</v>
      </c>
      <c r="Y1685" t="n">
        <v>64.72242819192091</v>
      </c>
      <c r="Z1685" t="n">
        <v>105.57978633853</v>
      </c>
      <c r="AA1685" t="n">
        <v>2750.511342240393</v>
      </c>
      <c r="AB1685" t="b">
        <v>0</v>
      </c>
      <c r="AC1685" t="b">
        <v>1</v>
      </c>
      <c r="AD1685" t="n">
        <v>90.98780562019779</v>
      </c>
      <c r="AE1685" t="n">
        <v>1.8</v>
      </c>
      <c r="AF1685" t="n">
        <v>0</v>
      </c>
      <c r="AG1685" t="n">
        <v>0.00508428029707908</v>
      </c>
      <c r="AH1685" t="b">
        <v>0</v>
      </c>
      <c r="AI1685" t="b">
        <v>0</v>
      </c>
      <c r="AJ1685" t="n">
        <v>2750.511342240393</v>
      </c>
      <c r="AK1685" t="n">
        <v>0</v>
      </c>
      <c r="AL1685" t="n">
        <v>23.23921391067207</v>
      </c>
      <c r="AM1685" t="n">
        <v>0</v>
      </c>
      <c r="AN1685" t="n">
        <v>25.03921620886389</v>
      </c>
      <c r="AO1685" t="n">
        <v>0</v>
      </c>
      <c r="AP1685" t="n">
        <v>1</v>
      </c>
      <c r="AQ1685" t="n">
        <v>0</v>
      </c>
      <c r="AR1685" t="n">
        <v>0</v>
      </c>
      <c r="AS1685" t="n">
        <v>0</v>
      </c>
      <c r="AT1685" t="n">
        <v>5.113704540441244</v>
      </c>
      <c r="AU1685" t="n">
        <v>1.607661893772463</v>
      </c>
      <c r="AV1685" t="n">
        <v>5.113704540441244</v>
      </c>
    </row>
    <row r="1686" spans="1:48">
      <c r="A1686" t="n">
        <v>1683</v>
      </c>
      <c r="B1686" t="n">
        <v>0</v>
      </c>
      <c r="C1686" t="n">
        <v>0</v>
      </c>
      <c r="D1686" t="n">
        <v>0</v>
      </c>
      <c r="E1686" t="n">
        <v>125.6</v>
      </c>
      <c r="F1686" t="n">
        <v>0.02208613280543403</v>
      </c>
      <c r="G1686" t="n">
        <v>1034.705213583791</v>
      </c>
      <c r="H1686" t="n">
        <v>4080.877362374471</v>
      </c>
      <c r="I1686" t="n">
        <v>23.86027008132113</v>
      </c>
      <c r="J1686" t="n">
        <v>23.86027008132113</v>
      </c>
      <c r="K1686" t="n">
        <v>220.2064826056314</v>
      </c>
      <c r="L1686" t="n">
        <v>5</v>
      </c>
      <c r="M1686" t="n">
        <v>55.83328666471383</v>
      </c>
      <c r="N1686" t="n">
        <v>2750.511342240393</v>
      </c>
      <c r="O1686" t="b">
        <v>0</v>
      </c>
      <c r="P1686" t="n">
        <v>23.86027008132113</v>
      </c>
      <c r="Q1686" t="n">
        <v>0</v>
      </c>
      <c r="R1686" t="n">
        <v>0.9425002136616919</v>
      </c>
      <c r="S1686" t="n">
        <v>54.63820733552721</v>
      </c>
      <c r="T1686" t="n">
        <v>87.89250447857404</v>
      </c>
      <c r="U1686" t="n">
        <v>25.31593068676557</v>
      </c>
      <c r="V1686" t="n">
        <v>5.05380022825679</v>
      </c>
      <c r="W1686" t="n">
        <v>-75.4883426982959</v>
      </c>
      <c r="X1686" t="n">
        <v>1</v>
      </c>
      <c r="Y1686" t="n">
        <v>54.06016320401686</v>
      </c>
      <c r="Z1686" t="n">
        <v>105.600447949583</v>
      </c>
      <c r="AA1686" t="n">
        <v>2750.511342240393</v>
      </c>
      <c r="AB1686" t="b">
        <v>0</v>
      </c>
      <c r="AC1686" t="b">
        <v>1</v>
      </c>
      <c r="AD1686" t="n">
        <v>91.00842759787069</v>
      </c>
      <c r="AE1686" t="n">
        <v>1.577226446873902</v>
      </c>
      <c r="AF1686" t="n">
        <v>0</v>
      </c>
      <c r="AG1686" t="n">
        <v>0.02042880120674362</v>
      </c>
      <c r="AH1686" t="b">
        <v>0</v>
      </c>
      <c r="AI1686" t="b">
        <v>0</v>
      </c>
      <c r="AJ1686" t="n">
        <v>2750.511342240393</v>
      </c>
      <c r="AK1686" t="n">
        <v>0</v>
      </c>
      <c r="AL1686" t="n">
        <v>25.31593068676557</v>
      </c>
      <c r="AM1686" t="n">
        <v>0</v>
      </c>
      <c r="AN1686" t="n">
        <v>26.89316632640675</v>
      </c>
      <c r="AO1686" t="n">
        <v>0</v>
      </c>
      <c r="AP1686" t="n">
        <v>1</v>
      </c>
      <c r="AQ1686" t="n">
        <v>0</v>
      </c>
      <c r="AR1686" t="n">
        <v>0</v>
      </c>
      <c r="AS1686" t="n">
        <v>0</v>
      </c>
      <c r="AT1686" t="n">
        <v>5.432464914795831</v>
      </c>
      <c r="AU1686" t="n">
        <v>1.707874743975634</v>
      </c>
      <c r="AV1686" t="n">
        <v>5.432464914795831</v>
      </c>
    </row>
    <row r="1687" spans="1:48">
      <c r="A1687" t="n">
        <v>1684</v>
      </c>
      <c r="B1687" t="n">
        <v>0</v>
      </c>
      <c r="C1687" t="n">
        <v>0</v>
      </c>
      <c r="D1687" t="n">
        <v>0</v>
      </c>
      <c r="E1687" t="n">
        <v>125.8</v>
      </c>
      <c r="F1687" t="n">
        <v>0.09016940436559651</v>
      </c>
      <c r="G1687" t="n">
        <v>1036.352833350644</v>
      </c>
      <c r="H1687" t="n">
        <v>4087.37557473494</v>
      </c>
      <c r="I1687" t="n">
        <v>27.99555998768108</v>
      </c>
      <c r="J1687" t="n">
        <v>27.99555998768108</v>
      </c>
      <c r="K1687" t="n">
        <v>257.9603169854558</v>
      </c>
      <c r="L1687" t="n">
        <v>5</v>
      </c>
      <c r="M1687" t="n">
        <v>65.40575988475047</v>
      </c>
      <c r="N1687" t="n">
        <v>2754.89113737135</v>
      </c>
      <c r="O1687" t="b">
        <v>0</v>
      </c>
      <c r="P1687" t="n">
        <v>27.99555998768108</v>
      </c>
      <c r="Q1687" t="n">
        <v>0</v>
      </c>
      <c r="R1687" t="n">
        <v>0.9462379907673006</v>
      </c>
      <c r="S1687" t="n">
        <v>54.68513418680921</v>
      </c>
      <c r="T1687" t="n">
        <v>102.5547354042892</v>
      </c>
      <c r="U1687" t="n">
        <v>29.58617204217259</v>
      </c>
      <c r="V1687" t="n">
        <v>5.513548631662445</v>
      </c>
      <c r="W1687" t="n">
        <v>-48.53832106424187</v>
      </c>
      <c r="X1687" t="n">
        <v>1</v>
      </c>
      <c r="Y1687" t="n">
        <v>27.11014156996284</v>
      </c>
      <c r="Z1687" t="n">
        <v>105.6560071173078</v>
      </c>
      <c r="AA1687" t="n">
        <v>2754.89113737135</v>
      </c>
      <c r="AB1687" t="b">
        <v>0</v>
      </c>
      <c r="AC1687" t="b">
        <v>1</v>
      </c>
      <c r="AD1687" t="n">
        <v>91.02251966467173</v>
      </c>
      <c r="AE1687" t="n">
        <v>1.014142328906992</v>
      </c>
      <c r="AF1687" t="n">
        <v>0</v>
      </c>
      <c r="AG1687" t="n">
        <v>0.03674837543303788</v>
      </c>
      <c r="AH1687" t="b">
        <v>0</v>
      </c>
      <c r="AI1687" t="b">
        <v>0</v>
      </c>
      <c r="AJ1687" t="n">
        <v>2754.89113737135</v>
      </c>
      <c r="AK1687" t="n">
        <v>0</v>
      </c>
      <c r="AL1687" t="n">
        <v>29.58617204217259</v>
      </c>
      <c r="AM1687" t="n">
        <v>0</v>
      </c>
      <c r="AN1687" t="n">
        <v>30.6003971059851</v>
      </c>
      <c r="AO1687" t="n">
        <v>0</v>
      </c>
      <c r="AP1687" t="n">
        <v>1</v>
      </c>
      <c r="AQ1687" t="n">
        <v>0</v>
      </c>
      <c r="AR1687" t="n">
        <v>0</v>
      </c>
      <c r="AS1687" t="n">
        <v>0</v>
      </c>
      <c r="AT1687" t="n">
        <v>6.074560195115389</v>
      </c>
      <c r="AU1687" t="n">
        <v>1.909738599459907</v>
      </c>
      <c r="AV1687" t="n">
        <v>6.074560195115389</v>
      </c>
    </row>
    <row r="1688" spans="1:48">
      <c r="A1688" t="n">
        <v>1685</v>
      </c>
      <c r="B1688" t="n">
        <v>0</v>
      </c>
      <c r="C1688" t="n">
        <v>0</v>
      </c>
      <c r="D1688" t="n">
        <v>0</v>
      </c>
      <c r="E1688" t="n">
        <v>126.2</v>
      </c>
      <c r="F1688" t="n">
        <v>0.1172362497321977</v>
      </c>
      <c r="G1688" t="n">
        <v>1039.64807288435</v>
      </c>
      <c r="H1688" t="n">
        <v>4100.371999455878</v>
      </c>
      <c r="I1688" t="n">
        <v>29.80564959950766</v>
      </c>
      <c r="J1688" t="n">
        <v>29.80564959950766</v>
      </c>
      <c r="K1688" t="n">
        <v>273.7685909039897</v>
      </c>
      <c r="L1688" t="n">
        <v>5</v>
      </c>
      <c r="M1688" t="n">
        <v>69.41394292697507</v>
      </c>
      <c r="N1688" t="n">
        <v>2763.650727633262</v>
      </c>
      <c r="O1688" t="b">
        <v>0</v>
      </c>
      <c r="P1688" t="n">
        <v>29.80564959950766</v>
      </c>
      <c r="Q1688" t="n">
        <v>0</v>
      </c>
      <c r="R1688" t="n">
        <v>0.9474911512859872</v>
      </c>
      <c r="S1688" t="n">
        <v>54.73661489097316</v>
      </c>
      <c r="T1688" t="n">
        <v>108.6955226399092</v>
      </c>
      <c r="U1688" t="n">
        <v>31.45744375454461</v>
      </c>
      <c r="V1688" t="n">
        <v>5.707476754189543</v>
      </c>
      <c r="W1688" t="n">
        <v>0</v>
      </c>
      <c r="X1688" t="n">
        <v>0</v>
      </c>
      <c r="Y1688" t="n">
        <v>-21.42817949427903</v>
      </c>
      <c r="Z1688" t="n">
        <v>105.7115662850325</v>
      </c>
      <c r="AA1688" t="n">
        <v>2763.650727633262</v>
      </c>
      <c r="AB1688" t="b">
        <v>0</v>
      </c>
      <c r="AC1688" t="b">
        <v>1</v>
      </c>
      <c r="AD1688" t="n">
        <v>91.02350611642099</v>
      </c>
      <c r="AE1688" t="n">
        <v>-0</v>
      </c>
      <c r="AF1688" t="n">
        <v>0</v>
      </c>
      <c r="AG1688" t="n">
        <v>0.05101999274693292</v>
      </c>
      <c r="AH1688" t="b">
        <v>0</v>
      </c>
      <c r="AI1688" t="b">
        <v>0</v>
      </c>
      <c r="AJ1688" t="n">
        <v>2763.650727633262</v>
      </c>
      <c r="AK1688" t="n">
        <v>0</v>
      </c>
      <c r="AL1688" t="n">
        <v>31.45744375454461</v>
      </c>
      <c r="AM1688" t="n">
        <v>0</v>
      </c>
      <c r="AN1688" t="n">
        <v>31.45759083882108</v>
      </c>
      <c r="AO1688" t="n">
        <v>0</v>
      </c>
      <c r="AP1688" t="n">
        <v>1</v>
      </c>
      <c r="AQ1688" t="n">
        <v>0</v>
      </c>
      <c r="AR1688" t="n">
        <v>0</v>
      </c>
      <c r="AS1688" t="n">
        <v>0</v>
      </c>
      <c r="AT1688" t="n">
        <v>6.224560141783917</v>
      </c>
      <c r="AU1688" t="n">
        <v>1.956896036190909</v>
      </c>
      <c r="AV1688" t="n">
        <v>6.224560141783917</v>
      </c>
    </row>
    <row r="1689" spans="1:48">
      <c r="A1689" t="n">
        <v>1686</v>
      </c>
      <c r="B1689" t="n">
        <v>0</v>
      </c>
      <c r="C1689" t="n">
        <v>0</v>
      </c>
      <c r="D1689" t="n">
        <v>0</v>
      </c>
      <c r="E1689" t="n">
        <v>126.6</v>
      </c>
      <c r="F1689" t="n">
        <v>0.1075522633722876</v>
      </c>
      <c r="G1689" t="n">
        <v>1042.943312418057</v>
      </c>
      <c r="H1689" t="n">
        <v>4113.368424176815</v>
      </c>
      <c r="I1689" t="n">
        <v>29.43054204094229</v>
      </c>
      <c r="J1689" t="n">
        <v>29.43054204094229</v>
      </c>
      <c r="K1689" t="n">
        <v>269.4690797429793</v>
      </c>
      <c r="L1689" t="n">
        <v>5</v>
      </c>
      <c r="M1689" t="n">
        <v>68.32380318026857</v>
      </c>
      <c r="N1689" t="n">
        <v>2772.410317895174</v>
      </c>
      <c r="O1689" t="b">
        <v>0</v>
      </c>
      <c r="P1689" t="n">
        <v>29.43054204094229</v>
      </c>
      <c r="Q1689" t="n">
        <v>0</v>
      </c>
      <c r="R1689" t="n">
        <v>0.9471487152113575</v>
      </c>
      <c r="S1689" t="n">
        <v>54.79014657628497</v>
      </c>
      <c r="T1689" t="n">
        <v>107.0271502625424</v>
      </c>
      <c r="U1689" t="n">
        <v>31.07277829582953</v>
      </c>
      <c r="V1689" t="n">
        <v>5.656522398642451</v>
      </c>
      <c r="W1689" t="n">
        <v>0</v>
      </c>
      <c r="X1689" t="n">
        <v>0</v>
      </c>
      <c r="Y1689" t="n">
        <v>-21.42817949427903</v>
      </c>
      <c r="Z1689" t="n">
        <v>105.7655872939624</v>
      </c>
      <c r="AA1689" t="n">
        <v>2772.410317895174</v>
      </c>
      <c r="AB1689" t="b">
        <v>0</v>
      </c>
      <c r="AC1689" t="b">
        <v>1</v>
      </c>
      <c r="AD1689" t="n">
        <v>91.01606577631881</v>
      </c>
      <c r="AE1689" t="n">
        <v>-0</v>
      </c>
      <c r="AF1689" t="n">
        <v>0</v>
      </c>
      <c r="AG1689" t="n">
        <v>0.05845357639125759</v>
      </c>
      <c r="AH1689" t="b">
        <v>0</v>
      </c>
      <c r="AI1689" t="b">
        <v>0</v>
      </c>
      <c r="AJ1689" t="n">
        <v>2772.410317895174</v>
      </c>
      <c r="AK1689" t="n">
        <v>0</v>
      </c>
      <c r="AL1689" t="n">
        <v>31.07277829582953</v>
      </c>
      <c r="AM1689" t="n">
        <v>0</v>
      </c>
      <c r="AN1689" t="n">
        <v>31.07292538010599</v>
      </c>
      <c r="AO1689" t="n">
        <v>0</v>
      </c>
      <c r="AP1689" t="n">
        <v>1</v>
      </c>
      <c r="AQ1689" t="n">
        <v>0</v>
      </c>
      <c r="AR1689" t="n">
        <v>0</v>
      </c>
      <c r="AS1689" t="n">
        <v>0</v>
      </c>
      <c r="AT1689" t="n">
        <v>6.158647909850046</v>
      </c>
      <c r="AU1689" t="n">
        <v>1.936174349441985</v>
      </c>
      <c r="AV1689" t="n">
        <v>6.158647909850046</v>
      </c>
    </row>
    <row r="1690" spans="1:48">
      <c r="A1690" t="n">
        <v>1687</v>
      </c>
      <c r="B1690" t="n">
        <v>0</v>
      </c>
      <c r="C1690" t="n">
        <v>0</v>
      </c>
      <c r="D1690" t="n">
        <v>0</v>
      </c>
      <c r="E1690" t="n">
        <v>127</v>
      </c>
      <c r="F1690" t="n">
        <v>0.1192213634453125</v>
      </c>
      <c r="G1690" t="n">
        <v>1046.238551951763</v>
      </c>
      <c r="H1690" t="n">
        <v>4126.364848897753</v>
      </c>
      <c r="I1690" t="n">
        <v>30.33301733229561</v>
      </c>
      <c r="J1690" t="n">
        <v>30.33301733229561</v>
      </c>
      <c r="K1690" t="n">
        <v>276.8574894313145</v>
      </c>
      <c r="L1690" t="n">
        <v>5</v>
      </c>
      <c r="M1690" t="n">
        <v>70.19713220875114</v>
      </c>
      <c r="N1690" t="n">
        <v>2781.169908157086</v>
      </c>
      <c r="O1690" t="b">
        <v>0</v>
      </c>
      <c r="P1690" t="n">
        <v>30.33301733229561</v>
      </c>
      <c r="Q1690" t="n">
        <v>0</v>
      </c>
      <c r="R1690" t="n">
        <v>0.9476990841811833</v>
      </c>
      <c r="S1690" t="n">
        <v>54.84334927207613</v>
      </c>
      <c r="T1690" t="n">
        <v>109.8978035601361</v>
      </c>
      <c r="U1690" t="n">
        <v>32.00701344826505</v>
      </c>
      <c r="V1690" t="n">
        <v>5.74775577267151</v>
      </c>
      <c r="W1690" t="n">
        <v>0</v>
      </c>
      <c r="X1690" t="n">
        <v>0</v>
      </c>
      <c r="Y1690" t="n">
        <v>-21.42817949427903</v>
      </c>
      <c r="Z1690" t="n">
        <v>105.8181188537674</v>
      </c>
      <c r="AA1690" t="n">
        <v>2781.169908157086</v>
      </c>
      <c r="AB1690" t="b">
        <v>0</v>
      </c>
      <c r="AC1690" t="b">
        <v>1</v>
      </c>
      <c r="AD1690" t="n">
        <v>91.00862543621663</v>
      </c>
      <c r="AE1690" t="n">
        <v>-0</v>
      </c>
      <c r="AF1690" t="n">
        <v>0</v>
      </c>
      <c r="AG1690" t="n">
        <v>0.05331192783549038</v>
      </c>
      <c r="AH1690" t="b">
        <v>0</v>
      </c>
      <c r="AI1690" t="b">
        <v>0</v>
      </c>
      <c r="AJ1690" t="n">
        <v>2781.169908157086</v>
      </c>
      <c r="AK1690" t="n">
        <v>0</v>
      </c>
      <c r="AL1690" t="n">
        <v>32.00701344826505</v>
      </c>
      <c r="AM1690" t="n">
        <v>0</v>
      </c>
      <c r="AN1690" t="n">
        <v>32.00716053254151</v>
      </c>
      <c r="AO1690" t="n">
        <v>0</v>
      </c>
      <c r="AP1690" t="n">
        <v>1</v>
      </c>
      <c r="AQ1690" t="n">
        <v>0</v>
      </c>
      <c r="AR1690" t="n">
        <v>0</v>
      </c>
      <c r="AS1690" t="n">
        <v>0</v>
      </c>
      <c r="AT1690" t="n">
        <v>6.322033399034363</v>
      </c>
      <c r="AU1690" t="n">
        <v>1.987539973497835</v>
      </c>
      <c r="AV1690" t="n">
        <v>6.322033399034363</v>
      </c>
    </row>
    <row r="1691" spans="1:48">
      <c r="A1691" t="n">
        <v>1688</v>
      </c>
      <c r="B1691" t="n">
        <v>0</v>
      </c>
      <c r="C1691" t="n">
        <v>0</v>
      </c>
      <c r="D1691" t="n">
        <v>0</v>
      </c>
      <c r="E1691" t="n">
        <v>127.4</v>
      </c>
      <c r="F1691" t="n">
        <v>0.08222894951315496</v>
      </c>
      <c r="G1691" t="n">
        <v>1049.533791485469</v>
      </c>
      <c r="H1691" t="n">
        <v>4139.361273618691</v>
      </c>
      <c r="I1691" t="n">
        <v>28.31425787333198</v>
      </c>
      <c r="J1691" t="n">
        <v>28.31425787333198</v>
      </c>
      <c r="K1691" t="n">
        <v>257.6203341185204</v>
      </c>
      <c r="L1691" t="n">
        <v>5</v>
      </c>
      <c r="M1691" t="n">
        <v>65.31955733228205</v>
      </c>
      <c r="N1691" t="n">
        <v>2789.929498418998</v>
      </c>
      <c r="O1691" t="b">
        <v>0</v>
      </c>
      <c r="P1691" t="n">
        <v>28.31425787333198</v>
      </c>
      <c r="Q1691" t="n">
        <v>0</v>
      </c>
      <c r="R1691" t="n">
        <v>0.9461553405850108</v>
      </c>
      <c r="S1691" t="n">
        <v>54.89761238888197</v>
      </c>
      <c r="T1691" t="n">
        <v>102.4285185037223</v>
      </c>
      <c r="U1691" t="n">
        <v>29.92559113583313</v>
      </c>
      <c r="V1691" t="n">
        <v>5.515228693214851</v>
      </c>
      <c r="W1691" t="n">
        <v>0</v>
      </c>
      <c r="X1691" t="n">
        <v>0</v>
      </c>
      <c r="Y1691" t="n">
        <v>-21.42817949427903</v>
      </c>
      <c r="Z1691" t="n">
        <v>105.8750621383651</v>
      </c>
      <c r="AA1691" t="n">
        <v>2789.929498418998</v>
      </c>
      <c r="AB1691" t="b">
        <v>0</v>
      </c>
      <c r="AC1691" t="b">
        <v>1</v>
      </c>
      <c r="AD1691" t="n">
        <v>91.00118509611445</v>
      </c>
      <c r="AE1691" t="n">
        <v>-0</v>
      </c>
      <c r="AF1691" t="n">
        <v>0</v>
      </c>
      <c r="AG1691" t="n">
        <v>0.04152810897771131</v>
      </c>
      <c r="AH1691" t="b">
        <v>0</v>
      </c>
      <c r="AI1691" t="b">
        <v>0</v>
      </c>
      <c r="AJ1691" t="n">
        <v>2789.929498418998</v>
      </c>
      <c r="AK1691" t="n">
        <v>0</v>
      </c>
      <c r="AL1691" t="n">
        <v>29.92559113583313</v>
      </c>
      <c r="AM1691" t="n">
        <v>0</v>
      </c>
      <c r="AN1691" t="n">
        <v>29.92567387073865</v>
      </c>
      <c r="AO1691" t="n">
        <v>0</v>
      </c>
      <c r="AP1691" t="n">
        <v>1</v>
      </c>
      <c r="AQ1691" t="n">
        <v>0</v>
      </c>
      <c r="AR1691" t="n">
        <v>0</v>
      </c>
      <c r="AS1691" t="n">
        <v>0</v>
      </c>
      <c r="AT1691" t="n">
        <v>5.962036516571881</v>
      </c>
      <c r="AU1691" t="n">
        <v>1.874363065204678</v>
      </c>
      <c r="AV1691" t="n">
        <v>5.962036516571881</v>
      </c>
    </row>
    <row r="1692" spans="1:48">
      <c r="A1692" t="n">
        <v>1689</v>
      </c>
      <c r="B1692" t="n">
        <v>0</v>
      </c>
      <c r="C1692" t="n">
        <v>0</v>
      </c>
      <c r="D1692" t="n">
        <v>0</v>
      </c>
      <c r="E1692" t="n">
        <v>127.6</v>
      </c>
      <c r="F1692" t="n">
        <v>0.05186283850204987</v>
      </c>
      <c r="G1692" t="n">
        <v>1051.181411252323</v>
      </c>
      <c r="H1692" t="n">
        <v>4145.85948597916</v>
      </c>
      <c r="I1692" t="n">
        <v>26.58500825468006</v>
      </c>
      <c r="J1692" t="n">
        <v>26.58500825468006</v>
      </c>
      <c r="K1692" t="n">
        <v>241.5074370938744</v>
      </c>
      <c r="L1692" t="n">
        <v>5</v>
      </c>
      <c r="M1692" t="n">
        <v>61.23413719418722</v>
      </c>
      <c r="N1692" t="n">
        <v>2794.309293549954</v>
      </c>
      <c r="O1692" t="b">
        <v>0</v>
      </c>
      <c r="P1692" t="n">
        <v>26.58500825468006</v>
      </c>
      <c r="Q1692" t="n">
        <v>0</v>
      </c>
      <c r="R1692" t="n">
        <v>0.9446910878237209</v>
      </c>
      <c r="S1692" t="n">
        <v>54.9497591868268</v>
      </c>
      <c r="T1692" t="n">
        <v>96.17094600625386</v>
      </c>
      <c r="U1692" t="n">
        <v>28.14148307032702</v>
      </c>
      <c r="V1692" t="n">
        <v>5.319110406569578</v>
      </c>
      <c r="W1692" t="n">
        <v>0</v>
      </c>
      <c r="X1692" t="n">
        <v>0</v>
      </c>
      <c r="Y1692" t="n">
        <v>-21.42817949427903</v>
      </c>
      <c r="Z1692" t="n">
        <v>105.9211257970043</v>
      </c>
      <c r="AA1692" t="n">
        <v>2794.309293549954</v>
      </c>
      <c r="AB1692" t="b">
        <v>0</v>
      </c>
      <c r="AC1692" t="b">
        <v>1</v>
      </c>
      <c r="AD1692" t="n">
        <v>90.99374475601228</v>
      </c>
      <c r="AE1692" t="n">
        <v>-0</v>
      </c>
      <c r="AF1692" t="n">
        <v>0</v>
      </c>
      <c r="AG1692" t="n">
        <v>0.02974429011992874</v>
      </c>
      <c r="AH1692" t="b">
        <v>0</v>
      </c>
      <c r="AI1692" t="b">
        <v>0</v>
      </c>
      <c r="AJ1692" t="n">
        <v>2794.309293549954</v>
      </c>
      <c r="AK1692" t="n">
        <v>0</v>
      </c>
      <c r="AL1692" t="n">
        <v>28.14148307032702</v>
      </c>
      <c r="AM1692" t="n">
        <v>0</v>
      </c>
      <c r="AN1692" t="n">
        <v>28.14151984139614</v>
      </c>
      <c r="AO1692" t="n">
        <v>0</v>
      </c>
      <c r="AP1692" t="n">
        <v>1</v>
      </c>
      <c r="AQ1692" t="n">
        <v>0</v>
      </c>
      <c r="AR1692" t="n">
        <v>0</v>
      </c>
      <c r="AS1692" t="n">
        <v>0</v>
      </c>
      <c r="AT1692" t="n">
        <v>5.654771956875559</v>
      </c>
      <c r="AU1692" t="n">
        <v>1.777764303969261</v>
      </c>
      <c r="AV1692" t="n">
        <v>5.654771956875559</v>
      </c>
    </row>
    <row r="1693" spans="1:48">
      <c r="A1693" t="n">
        <v>1690</v>
      </c>
      <c r="B1693" t="n">
        <v>0</v>
      </c>
      <c r="C1693" t="n">
        <v>0</v>
      </c>
      <c r="D1693" t="n">
        <v>0</v>
      </c>
      <c r="E1693" t="n">
        <v>127.8</v>
      </c>
      <c r="F1693" t="n">
        <v>0.04365302981196706</v>
      </c>
      <c r="G1693" t="n">
        <v>1052.829031019176</v>
      </c>
      <c r="H1693" t="n">
        <v>4152.357698339628</v>
      </c>
      <c r="I1693" t="n">
        <v>26.18702224197305</v>
      </c>
      <c r="J1693" t="n">
        <v>26.18702224197305</v>
      </c>
      <c r="K1693" t="n">
        <v>237.5197061558711</v>
      </c>
      <c r="L1693" t="n">
        <v>5</v>
      </c>
      <c r="M1693" t="n">
        <v>60.22304922816205</v>
      </c>
      <c r="N1693" t="n">
        <v>2798.689088680909</v>
      </c>
      <c r="O1693" t="b">
        <v>0</v>
      </c>
      <c r="P1693" t="n">
        <v>26.18702224197305</v>
      </c>
      <c r="Q1693" t="n">
        <v>0</v>
      </c>
      <c r="R1693" t="n">
        <v>0.9442996649467382</v>
      </c>
      <c r="S1693" t="n">
        <v>55.00005267350267</v>
      </c>
      <c r="T1693" t="n">
        <v>94.62219293632134</v>
      </c>
      <c r="U1693" t="n">
        <v>27.73168646994075</v>
      </c>
      <c r="V1693" t="n">
        <v>5.270487850027493</v>
      </c>
      <c r="W1693" t="n">
        <v>0</v>
      </c>
      <c r="X1693" t="n">
        <v>0</v>
      </c>
      <c r="Y1693" t="n">
        <v>-21.42817949427903</v>
      </c>
      <c r="Z1693" t="n">
        <v>105.9303247</v>
      </c>
      <c r="AA1693" t="n">
        <v>2798.689088680909</v>
      </c>
      <c r="AB1693" t="b">
        <v>0</v>
      </c>
      <c r="AC1693" t="b">
        <v>1</v>
      </c>
      <c r="AD1693" t="n">
        <v>90.9863044159101</v>
      </c>
      <c r="AE1693" t="n">
        <v>-0</v>
      </c>
      <c r="AF1693" t="n">
        <v>0</v>
      </c>
      <c r="AG1693" t="n">
        <v>0.01823605083158897</v>
      </c>
      <c r="AH1693" t="b">
        <v>0</v>
      </c>
      <c r="AI1693" t="b">
        <v>0</v>
      </c>
      <c r="AJ1693" t="n">
        <v>2798.689088680909</v>
      </c>
      <c r="AK1693" t="n">
        <v>0</v>
      </c>
      <c r="AL1693" t="n">
        <v>27.73168646994075</v>
      </c>
      <c r="AM1693" t="n">
        <v>0</v>
      </c>
      <c r="AN1693" t="n">
        <v>27.73170715366713</v>
      </c>
      <c r="AO1693" t="n">
        <v>0</v>
      </c>
      <c r="AP1693" t="n">
        <v>1</v>
      </c>
      <c r="AQ1693" t="n">
        <v>0</v>
      </c>
      <c r="AR1693" t="n">
        <v>0</v>
      </c>
      <c r="AS1693" t="n">
        <v>0</v>
      </c>
      <c r="AT1693" t="n">
        <v>5.585002839867423</v>
      </c>
      <c r="AU1693" t="n">
        <v>1.755830078030104</v>
      </c>
      <c r="AV1693" t="n">
        <v>5.585002839867423</v>
      </c>
    </row>
    <row r="1694" spans="1:48">
      <c r="A1694" t="n">
        <v>1691</v>
      </c>
      <c r="B1694" t="n">
        <v>0</v>
      </c>
      <c r="C1694" t="n">
        <v>0</v>
      </c>
      <c r="D1694" t="n">
        <v>0</v>
      </c>
      <c r="E1694" t="n">
        <v>127.9</v>
      </c>
      <c r="F1694" t="n">
        <v>0.02352504225012098</v>
      </c>
      <c r="G1694" t="n">
        <v>1053.652840902602</v>
      </c>
      <c r="H1694" t="n">
        <v>4155.606804519864</v>
      </c>
      <c r="I1694" t="n">
        <v>25.02007973009359</v>
      </c>
      <c r="J1694" t="n">
        <v>25.02007973009359</v>
      </c>
      <c r="K1694" t="n">
        <v>226.7579535316314</v>
      </c>
      <c r="L1694" t="n">
        <v>5</v>
      </c>
      <c r="M1694" t="n">
        <v>57.494410124653</v>
      </c>
      <c r="N1694" t="n">
        <v>2800.878986246388</v>
      </c>
      <c r="O1694" t="b">
        <v>0</v>
      </c>
      <c r="P1694" t="n">
        <v>25.02007973009359</v>
      </c>
      <c r="Q1694" t="n">
        <v>0</v>
      </c>
      <c r="R1694" t="n">
        <v>0.9431816781036277</v>
      </c>
      <c r="S1694" t="n">
        <v>55.04994385091044</v>
      </c>
      <c r="T1694" t="n">
        <v>90.44204430286182</v>
      </c>
      <c r="U1694" t="n">
        <v>26.52731738852186</v>
      </c>
      <c r="V1694" t="n">
        <v>5.138765186165969</v>
      </c>
      <c r="W1694" t="n">
        <v>0</v>
      </c>
      <c r="X1694" t="n">
        <v>0</v>
      </c>
      <c r="Y1694" t="n">
        <v>-21.42817949427903</v>
      </c>
      <c r="Z1694" t="n">
        <v>105.9303247</v>
      </c>
      <c r="AA1694" t="n">
        <v>2800.878986246388</v>
      </c>
      <c r="AB1694" t="b">
        <v>0</v>
      </c>
      <c r="AC1694" t="b">
        <v>1</v>
      </c>
      <c r="AD1694" t="n">
        <v>90.97886407580792</v>
      </c>
      <c r="AE1694" t="n">
        <v>-0</v>
      </c>
      <c r="AF1694" t="n">
        <v>0</v>
      </c>
      <c r="AG1694" t="n">
        <v>0.009365256463972405</v>
      </c>
      <c r="AH1694" t="b">
        <v>0</v>
      </c>
      <c r="AI1694" t="b">
        <v>0</v>
      </c>
      <c r="AJ1694" t="n">
        <v>2800.878986246388</v>
      </c>
      <c r="AK1694" t="n">
        <v>0</v>
      </c>
      <c r="AL1694" t="n">
        <v>26.52731738852186</v>
      </c>
      <c r="AM1694" t="n">
        <v>0</v>
      </c>
      <c r="AN1694" t="n">
        <v>26.52732658128914</v>
      </c>
      <c r="AO1694" t="n">
        <v>0</v>
      </c>
      <c r="AP1694" t="n">
        <v>1</v>
      </c>
      <c r="AQ1694" t="n">
        <v>0</v>
      </c>
      <c r="AR1694" t="n">
        <v>0</v>
      </c>
      <c r="AS1694" t="n">
        <v>0</v>
      </c>
      <c r="AT1694" t="n">
        <v>5.378570222593741</v>
      </c>
      <c r="AU1694" t="n">
        <v>1.690931167700416</v>
      </c>
      <c r="AV1694" t="n">
        <v>5.378570222593741</v>
      </c>
    </row>
    <row r="1695" spans="1:48">
      <c r="A1695" t="n">
        <v>1692</v>
      </c>
      <c r="B1695" t="n">
        <v>0</v>
      </c>
      <c r="C1695" t="n">
        <v>0</v>
      </c>
      <c r="D1695" t="n">
        <v>0</v>
      </c>
      <c r="E1695" t="n">
        <v>128</v>
      </c>
      <c r="F1695" t="n">
        <v>0.02891346785422044</v>
      </c>
      <c r="G1695" t="n">
        <v>1054.476650786029</v>
      </c>
      <c r="H1695" t="n">
        <v>4158.855910700097</v>
      </c>
      <c r="I1695" t="n">
        <v>25.39317328420436</v>
      </c>
      <c r="J1695" t="n">
        <v>25.39317328420436</v>
      </c>
      <c r="K1695" t="n">
        <v>229.9595185511753</v>
      </c>
      <c r="L1695" t="n">
        <v>5</v>
      </c>
      <c r="M1695" t="n">
        <v>58.30616596125133</v>
      </c>
      <c r="N1695" t="n">
        <v>2803.068883811866</v>
      </c>
      <c r="O1695" t="b">
        <v>0</v>
      </c>
      <c r="P1695" t="n">
        <v>25.39317328420436</v>
      </c>
      <c r="Q1695" t="n">
        <v>0</v>
      </c>
      <c r="R1695" t="n">
        <v>0.9435384229519413</v>
      </c>
      <c r="S1695" t="n">
        <v>55.0985685493257</v>
      </c>
      <c r="T1695" t="n">
        <v>91.68430508668634</v>
      </c>
      <c r="U1695" t="n">
        <v>26.91270717387388</v>
      </c>
      <c r="V1695" t="n">
        <v>5.176640455749649</v>
      </c>
      <c r="W1695" t="n">
        <v>0</v>
      </c>
      <c r="X1695" t="n">
        <v>0</v>
      </c>
      <c r="Y1695" t="n">
        <v>-21.42817949427903</v>
      </c>
      <c r="Z1695" t="n">
        <v>105.9303247</v>
      </c>
      <c r="AA1695" t="n">
        <v>2803.068883811866</v>
      </c>
      <c r="AB1695" t="b">
        <v>0</v>
      </c>
      <c r="AC1695" t="b">
        <v>1</v>
      </c>
      <c r="AD1695" t="n">
        <v>90.97142373570574</v>
      </c>
      <c r="AE1695" t="n">
        <v>-0</v>
      </c>
      <c r="AF1695" t="n">
        <v>0</v>
      </c>
      <c r="AG1695" t="n">
        <v>0.001709945944541269</v>
      </c>
      <c r="AH1695" t="b">
        <v>0</v>
      </c>
      <c r="AI1695" t="b">
        <v>0</v>
      </c>
      <c r="AJ1695" t="n">
        <v>2803.068883811866</v>
      </c>
      <c r="AK1695" t="n">
        <v>0</v>
      </c>
      <c r="AL1695" t="n">
        <v>26.91270717387388</v>
      </c>
      <c r="AM1695" t="n">
        <v>0</v>
      </c>
      <c r="AN1695" t="n">
        <v>26.91271636664116</v>
      </c>
      <c r="AO1695" t="n">
        <v>0</v>
      </c>
      <c r="AP1695" t="n">
        <v>1</v>
      </c>
      <c r="AQ1695" t="n">
        <v>0</v>
      </c>
      <c r="AR1695" t="n">
        <v>0</v>
      </c>
      <c r="AS1695" t="n">
        <v>0</v>
      </c>
      <c r="AT1695" t="n">
        <v>5.445106228496983</v>
      </c>
      <c r="AU1695" t="n">
        <v>1.711848958395698</v>
      </c>
      <c r="AV1695" t="n">
        <v>5.445106228496983</v>
      </c>
    </row>
    <row r="1696" spans="1:48">
      <c r="A1696" t="n">
        <v>1693</v>
      </c>
      <c r="B1696" t="n">
        <v>0</v>
      </c>
      <c r="C1696" t="n">
        <v>0</v>
      </c>
      <c r="D1696" t="n">
        <v>0</v>
      </c>
      <c r="E1696" t="n">
        <v>128.1</v>
      </c>
      <c r="F1696" t="n">
        <v>0.02748775299962247</v>
      </c>
      <c r="G1696" t="n">
        <v>1055.300460669455</v>
      </c>
      <c r="H1696" t="n">
        <v>4162.105016880332</v>
      </c>
      <c r="I1696" t="n">
        <v>25.35476285716754</v>
      </c>
      <c r="J1696" t="n">
        <v>25.35476285716754</v>
      </c>
      <c r="K1696" t="n">
        <v>229.4324312384601</v>
      </c>
      <c r="L1696" t="n">
        <v>5</v>
      </c>
      <c r="M1696" t="n">
        <v>58.1725231334838</v>
      </c>
      <c r="N1696" t="n">
        <v>2805.258781377344</v>
      </c>
      <c r="O1696" t="b">
        <v>0</v>
      </c>
      <c r="P1696" t="n">
        <v>25.35476285716754</v>
      </c>
      <c r="Q1696" t="n">
        <v>0</v>
      </c>
      <c r="R1696" t="n">
        <v>0.9434923784458524</v>
      </c>
      <c r="S1696" t="n">
        <v>55.14760847567562</v>
      </c>
      <c r="T1696" t="n">
        <v>91.47862078743702</v>
      </c>
      <c r="U1696" t="n">
        <v>26.87330966990176</v>
      </c>
      <c r="V1696" t="n">
        <v>5.169239283751864</v>
      </c>
      <c r="W1696" t="n">
        <v>0</v>
      </c>
      <c r="X1696" t="n">
        <v>0</v>
      </c>
      <c r="Y1696" t="n">
        <v>-21.42817949427903</v>
      </c>
      <c r="Z1696" t="n">
        <v>105.9303247</v>
      </c>
      <c r="AA1696" t="n">
        <v>2805.258781377344</v>
      </c>
      <c r="AB1696" t="b">
        <v>0</v>
      </c>
      <c r="AC1696" t="b">
        <v>1</v>
      </c>
      <c r="AD1696" t="n">
        <v>90.96398339560356</v>
      </c>
      <c r="AE1696" t="n">
        <v>-0</v>
      </c>
      <c r="AF1696" t="n">
        <v>0</v>
      </c>
      <c r="AG1696" t="n">
        <v>-0.003905434707667133</v>
      </c>
      <c r="AH1696" t="b">
        <v>0</v>
      </c>
      <c r="AI1696" t="b">
        <v>0</v>
      </c>
      <c r="AJ1696" t="n">
        <v>2805.258781377344</v>
      </c>
      <c r="AK1696" t="n">
        <v>0</v>
      </c>
      <c r="AL1696" t="n">
        <v>26.87330966990176</v>
      </c>
      <c r="AM1696" t="n">
        <v>0</v>
      </c>
      <c r="AN1696" t="n">
        <v>26.87331886266904</v>
      </c>
      <c r="AO1696" t="n">
        <v>0</v>
      </c>
      <c r="AP1696" t="n">
        <v>1</v>
      </c>
      <c r="AQ1696" t="n">
        <v>0</v>
      </c>
      <c r="AR1696" t="n">
        <v>0</v>
      </c>
      <c r="AS1696" t="n">
        <v>0</v>
      </c>
      <c r="AT1696" t="n">
        <v>5.43876615152481</v>
      </c>
      <c r="AU1696" t="n">
        <v>1.709855745829125</v>
      </c>
      <c r="AV1696" t="n">
        <v>5.43876615152481</v>
      </c>
    </row>
    <row r="1697" spans="1:48">
      <c r="A1697" t="n">
        <v>1694</v>
      </c>
      <c r="B1697" t="n">
        <v>0</v>
      </c>
      <c r="C1697" t="n">
        <v>0</v>
      </c>
      <c r="D1697" t="n">
        <v>0</v>
      </c>
      <c r="E1697" t="n">
        <v>128.2</v>
      </c>
      <c r="F1697" t="n">
        <v>0.02780218681394686</v>
      </c>
      <c r="G1697" t="n">
        <v>1056.124270552882</v>
      </c>
      <c r="H1697" t="n">
        <v>4165.354123060566</v>
      </c>
      <c r="I1697" t="n">
        <v>25.42159829091577</v>
      </c>
      <c r="J1697" t="n">
        <v>25.42159829091577</v>
      </c>
      <c r="K1697" t="n">
        <v>229.8577814433326</v>
      </c>
      <c r="L1697" t="n">
        <v>5</v>
      </c>
      <c r="M1697" t="n">
        <v>58.28037054851233</v>
      </c>
      <c r="N1697" t="n">
        <v>2807.448678942822</v>
      </c>
      <c r="O1697" t="b">
        <v>0</v>
      </c>
      <c r="P1697" t="n">
        <v>25.42159829091577</v>
      </c>
      <c r="Q1697" t="n">
        <v>0</v>
      </c>
      <c r="R1697" t="n">
        <v>0.9435482831415155</v>
      </c>
      <c r="S1697" t="n">
        <v>55.19661415450062</v>
      </c>
      <c r="T1697" t="n">
        <v>91.6427850595138</v>
      </c>
      <c r="U1697" t="n">
        <v>26.94255158440364</v>
      </c>
      <c r="V1697" t="n">
        <v>5.173392554302609</v>
      </c>
      <c r="W1697" t="n">
        <v>0</v>
      </c>
      <c r="X1697" t="n">
        <v>0</v>
      </c>
      <c r="Y1697" t="n">
        <v>-21.42817949427903</v>
      </c>
      <c r="Z1697" t="n">
        <v>105.9303247</v>
      </c>
      <c r="AA1697" t="n">
        <v>2807.448678942822</v>
      </c>
      <c r="AB1697" t="b">
        <v>0</v>
      </c>
      <c r="AC1697" t="b">
        <v>1</v>
      </c>
      <c r="AD1697" t="n">
        <v>90.95654305550138</v>
      </c>
      <c r="AE1697" t="n">
        <v>-0</v>
      </c>
      <c r="AF1697" t="n">
        <v>0</v>
      </c>
      <c r="AG1697" t="n">
        <v>-0.002563103938965083</v>
      </c>
      <c r="AH1697" t="b">
        <v>0</v>
      </c>
      <c r="AI1697" t="b">
        <v>0</v>
      </c>
      <c r="AJ1697" t="n">
        <v>2807.448678942822</v>
      </c>
      <c r="AK1697" t="n">
        <v>0</v>
      </c>
      <c r="AL1697" t="n">
        <v>26.94255158440364</v>
      </c>
      <c r="AM1697" t="n">
        <v>0</v>
      </c>
      <c r="AN1697" t="n">
        <v>26.94256077717092</v>
      </c>
      <c r="AO1697" t="n">
        <v>0</v>
      </c>
      <c r="AP1697" t="n">
        <v>1</v>
      </c>
      <c r="AQ1697" t="n">
        <v>0</v>
      </c>
      <c r="AR1697" t="n">
        <v>0</v>
      </c>
      <c r="AS1697" t="n">
        <v>0</v>
      </c>
      <c r="AT1697" t="n">
        <v>5.451068136690174</v>
      </c>
      <c r="AU1697" t="n">
        <v>1.71372328111821</v>
      </c>
      <c r="AV1697" t="n">
        <v>5.451068136690174</v>
      </c>
    </row>
    <row r="1698" spans="1:48">
      <c r="A1698" t="n">
        <v>1695</v>
      </c>
      <c r="B1698" t="n">
        <v>0</v>
      </c>
      <c r="C1698" t="n">
        <v>0</v>
      </c>
      <c r="D1698" t="n">
        <v>0</v>
      </c>
      <c r="E1698" t="n">
        <v>128.3</v>
      </c>
      <c r="F1698" t="n">
        <v>0.0279701664112757</v>
      </c>
      <c r="G1698" t="n">
        <v>1056.948080436309</v>
      </c>
      <c r="H1698" t="n">
        <v>4168.603229240801</v>
      </c>
      <c r="I1698" t="n">
        <v>25.47965776957585</v>
      </c>
      <c r="J1698" t="n">
        <v>25.47965776957585</v>
      </c>
      <c r="K1698" t="n">
        <v>230.2031797424044</v>
      </c>
      <c r="L1698" t="n">
        <v>5</v>
      </c>
      <c r="M1698" t="n">
        <v>58.36794618215121</v>
      </c>
      <c r="N1698" t="n">
        <v>2809.6385765083</v>
      </c>
      <c r="O1698" t="b">
        <v>0</v>
      </c>
      <c r="P1698" t="n">
        <v>25.47965776957585</v>
      </c>
      <c r="Q1698" t="n">
        <v>0</v>
      </c>
      <c r="R1698" t="n">
        <v>0.943595548918348</v>
      </c>
      <c r="S1698" t="n">
        <v>55.24570040223551</v>
      </c>
      <c r="T1698" t="n">
        <v>91.77589569918928</v>
      </c>
      <c r="U1698" t="n">
        <v>27.00273204847501</v>
      </c>
      <c r="V1698" t="n">
        <v>5.176569019439711</v>
      </c>
      <c r="W1698" t="n">
        <v>0</v>
      </c>
      <c r="X1698" t="n">
        <v>0</v>
      </c>
      <c r="Y1698" t="n">
        <v>-21.42817949427903</v>
      </c>
      <c r="Z1698" t="n">
        <v>105.9303247</v>
      </c>
      <c r="AA1698" t="n">
        <v>2809.6385765083</v>
      </c>
      <c r="AB1698" t="b">
        <v>0</v>
      </c>
      <c r="AC1698" t="b">
        <v>1</v>
      </c>
      <c r="AD1698" t="n">
        <v>90.94910271539921</v>
      </c>
      <c r="AE1698" t="n">
        <v>-0</v>
      </c>
      <c r="AF1698" t="n">
        <v>0</v>
      </c>
      <c r="AG1698" t="n">
        <v>-0.0005289668471701314</v>
      </c>
      <c r="AH1698" t="b">
        <v>0</v>
      </c>
      <c r="AI1698" t="b">
        <v>0</v>
      </c>
      <c r="AJ1698" t="n">
        <v>2809.6385765083</v>
      </c>
      <c r="AK1698" t="n">
        <v>0</v>
      </c>
      <c r="AL1698" t="n">
        <v>27.00273204847501</v>
      </c>
      <c r="AM1698" t="n">
        <v>0</v>
      </c>
      <c r="AN1698" t="n">
        <v>27.00274124124229</v>
      </c>
      <c r="AO1698" t="n">
        <v>0</v>
      </c>
      <c r="AP1698" t="n">
        <v>1</v>
      </c>
      <c r="AQ1698" t="n">
        <v>0</v>
      </c>
      <c r="AR1698" t="n">
        <v>0</v>
      </c>
      <c r="AS1698" t="n">
        <v>0</v>
      </c>
      <c r="AT1698" t="n">
        <v>5.461816117878044</v>
      </c>
      <c r="AU1698" t="n">
        <v>1.717102263938604</v>
      </c>
      <c r="AV1698" t="n">
        <v>5.461816117878044</v>
      </c>
    </row>
    <row r="1699" spans="1:48">
      <c r="A1699" t="n">
        <v>1696</v>
      </c>
      <c r="B1699" t="n">
        <v>0</v>
      </c>
      <c r="C1699" t="n">
        <v>0</v>
      </c>
      <c r="D1699" t="n">
        <v>0</v>
      </c>
      <c r="E1699" t="n">
        <v>128.4</v>
      </c>
      <c r="F1699" t="n">
        <v>0.02698381420761109</v>
      </c>
      <c r="G1699" t="n">
        <v>1057.771890319735</v>
      </c>
      <c r="H1699" t="n">
        <v>4171.852335421036</v>
      </c>
      <c r="I1699" t="n">
        <v>25.46782759730145</v>
      </c>
      <c r="J1699" t="n">
        <v>25.46782759730145</v>
      </c>
      <c r="K1699" t="n">
        <v>229.9170939793553</v>
      </c>
      <c r="L1699" t="n">
        <v>5</v>
      </c>
      <c r="M1699" t="n">
        <v>58.29540922397447</v>
      </c>
      <c r="N1699" t="n">
        <v>2811.828474073778</v>
      </c>
      <c r="O1699" t="b">
        <v>0</v>
      </c>
      <c r="P1699" t="n">
        <v>25.46782759730145</v>
      </c>
      <c r="Q1699" t="n">
        <v>0</v>
      </c>
      <c r="R1699" t="n">
        <v>0.9435754501505589</v>
      </c>
      <c r="S1699" t="n">
        <v>55.2948575635989</v>
      </c>
      <c r="T1699" t="n">
        <v>91.66379335778608</v>
      </c>
      <c r="U1699" t="n">
        <v>26.99076962339127</v>
      </c>
      <c r="V1699" t="n">
        <v>5.172088277705271</v>
      </c>
      <c r="W1699" t="n">
        <v>0</v>
      </c>
      <c r="X1699" t="n">
        <v>0</v>
      </c>
      <c r="Y1699" t="n">
        <v>-21.42817949427903</v>
      </c>
      <c r="Z1699" t="n">
        <v>105.9303247</v>
      </c>
      <c r="AA1699" t="n">
        <v>2811.828474073778</v>
      </c>
      <c r="AB1699" t="b">
        <v>0</v>
      </c>
      <c r="AC1699" t="b">
        <v>1</v>
      </c>
      <c r="AD1699" t="n">
        <v>90.94166237529703</v>
      </c>
      <c r="AE1699" t="n">
        <v>-0</v>
      </c>
      <c r="AF1699" t="n">
        <v>0</v>
      </c>
      <c r="AG1699" t="n">
        <v>-0.002112807739249212</v>
      </c>
      <c r="AH1699" t="b">
        <v>0</v>
      </c>
      <c r="AI1699" t="b">
        <v>0</v>
      </c>
      <c r="AJ1699" t="n">
        <v>2811.828474073778</v>
      </c>
      <c r="AK1699" t="n">
        <v>0</v>
      </c>
      <c r="AL1699" t="n">
        <v>26.99076962339127</v>
      </c>
      <c r="AM1699" t="n">
        <v>0</v>
      </c>
      <c r="AN1699" t="n">
        <v>26.99077881615855</v>
      </c>
      <c r="AO1699" t="n">
        <v>0</v>
      </c>
      <c r="AP1699" t="n">
        <v>1</v>
      </c>
      <c r="AQ1699" t="n">
        <v>0</v>
      </c>
      <c r="AR1699" t="n">
        <v>0</v>
      </c>
      <c r="AS1699" t="n">
        <v>0</v>
      </c>
      <c r="AT1699" t="n">
        <v>5.460189162071881</v>
      </c>
      <c r="AU1699" t="n">
        <v>1.71659077665346</v>
      </c>
      <c r="AV1699" t="n">
        <v>5.460189162071881</v>
      </c>
    </row>
    <row r="1700" spans="1:48">
      <c r="A1700" t="n">
        <v>1697</v>
      </c>
      <c r="B1700" t="n">
        <v>0</v>
      </c>
      <c r="C1700" t="n">
        <v>0</v>
      </c>
      <c r="D1700" t="n">
        <v>0</v>
      </c>
      <c r="E1700" t="n">
        <v>128.5</v>
      </c>
      <c r="F1700" t="n">
        <v>0.03076124342491937</v>
      </c>
      <c r="G1700" t="n">
        <v>1058.595700203162</v>
      </c>
      <c r="H1700" t="n">
        <v>4175.101441601269</v>
      </c>
      <c r="I1700" t="n">
        <v>25.74495311754405</v>
      </c>
      <c r="J1700" t="n">
        <v>25.74495311754405</v>
      </c>
      <c r="K1700" t="n">
        <v>232.2380422028848</v>
      </c>
      <c r="L1700" t="n">
        <v>5</v>
      </c>
      <c r="M1700" t="n">
        <v>58.88388493987951</v>
      </c>
      <c r="N1700" t="n">
        <v>2814.018371639256</v>
      </c>
      <c r="O1700" t="b">
        <v>0</v>
      </c>
      <c r="P1700" t="n">
        <v>25.74495311754405</v>
      </c>
      <c r="Q1700" t="n">
        <v>0</v>
      </c>
      <c r="R1700" t="n">
        <v>0.9438314856443932</v>
      </c>
      <c r="S1700" t="n">
        <v>55.34400940954203</v>
      </c>
      <c r="T1700" t="n">
        <v>92.56399662405012</v>
      </c>
      <c r="U1700" t="n">
        <v>27.27706535448635</v>
      </c>
      <c r="V1700" t="n">
        <v>5.199182173190309</v>
      </c>
      <c r="W1700" t="n">
        <v>0</v>
      </c>
      <c r="X1700" t="n">
        <v>0</v>
      </c>
      <c r="Y1700" t="n">
        <v>-21.42817949427903</v>
      </c>
      <c r="Z1700" t="n">
        <v>105.9303247</v>
      </c>
      <c r="AA1700" t="n">
        <v>2814.018371639256</v>
      </c>
      <c r="AB1700" t="b">
        <v>0</v>
      </c>
      <c r="AC1700" t="b">
        <v>1</v>
      </c>
      <c r="AD1700" t="n">
        <v>90.93422203519485</v>
      </c>
      <c r="AE1700" t="n">
        <v>-0</v>
      </c>
      <c r="AF1700" t="n">
        <v>0</v>
      </c>
      <c r="AG1700" t="n">
        <v>-0.004104634604774393</v>
      </c>
      <c r="AH1700" t="b">
        <v>0</v>
      </c>
      <c r="AI1700" t="b">
        <v>0</v>
      </c>
      <c r="AJ1700" t="n">
        <v>2814.018371639256</v>
      </c>
      <c r="AK1700" t="n">
        <v>0</v>
      </c>
      <c r="AL1700" t="n">
        <v>27.27706535448635</v>
      </c>
      <c r="AM1700" t="n">
        <v>0</v>
      </c>
      <c r="AN1700" t="n">
        <v>27.27707454725363</v>
      </c>
      <c r="AO1700" t="n">
        <v>0</v>
      </c>
      <c r="AP1700" t="n">
        <v>1</v>
      </c>
      <c r="AQ1700" t="n">
        <v>0</v>
      </c>
      <c r="AR1700" t="n">
        <v>0</v>
      </c>
      <c r="AS1700" t="n">
        <v>0</v>
      </c>
      <c r="AT1700" t="n">
        <v>5.509733110472001</v>
      </c>
      <c r="AU1700" t="n">
        <v>1.732166552938538</v>
      </c>
      <c r="AV1700" t="n">
        <v>5.509733110472001</v>
      </c>
    </row>
    <row r="1701" spans="1:48">
      <c r="A1701" t="n">
        <v>1698</v>
      </c>
      <c r="B1701" t="n">
        <v>0</v>
      </c>
      <c r="C1701" t="n">
        <v>0</v>
      </c>
      <c r="D1701" t="n">
        <v>0</v>
      </c>
      <c r="E1701" t="n">
        <v>128.6</v>
      </c>
      <c r="F1701" t="n">
        <v>0.01663787875938993</v>
      </c>
      <c r="G1701" t="n">
        <v>1059.419510086588</v>
      </c>
      <c r="H1701" t="n">
        <v>4178.350547781504</v>
      </c>
      <c r="I1701" t="n">
        <v>24.93574457229267</v>
      </c>
      <c r="J1701" t="n">
        <v>24.93574457229267</v>
      </c>
      <c r="K1701" t="n">
        <v>224.7634843745465</v>
      </c>
      <c r="L1701" t="n">
        <v>5</v>
      </c>
      <c r="M1701" t="n">
        <v>56.98871307671058</v>
      </c>
      <c r="N1701" t="n">
        <v>2816.208269204734</v>
      </c>
      <c r="O1701" t="b">
        <v>0</v>
      </c>
      <c r="P1701" t="n">
        <v>24.93574457229267</v>
      </c>
      <c r="Q1701" t="n">
        <v>0</v>
      </c>
      <c r="R1701" t="n">
        <v>0.9430334026802528</v>
      </c>
      <c r="S1701" t="n">
        <v>55.39347063483756</v>
      </c>
      <c r="T1701" t="n">
        <v>89.66064883850879</v>
      </c>
      <c r="U1701" t="n">
        <v>26.44205868150721</v>
      </c>
      <c r="V1701" t="n">
        <v>5.107662077810602</v>
      </c>
      <c r="W1701" t="n">
        <v>0</v>
      </c>
      <c r="X1701" t="n">
        <v>0</v>
      </c>
      <c r="Y1701" t="n">
        <v>-21.42817949427903</v>
      </c>
      <c r="Z1701" t="n">
        <v>105.9303247</v>
      </c>
      <c r="AA1701" t="n">
        <v>2816.208269204734</v>
      </c>
      <c r="AB1701" t="b">
        <v>0</v>
      </c>
      <c r="AC1701" t="b">
        <v>1</v>
      </c>
      <c r="AD1701" t="n">
        <v>90.92678169509267</v>
      </c>
      <c r="AE1701" t="n">
        <v>-0</v>
      </c>
      <c r="AF1701" t="n">
        <v>0</v>
      </c>
      <c r="AG1701" t="n">
        <v>-0.007964485049688053</v>
      </c>
      <c r="AH1701" t="b">
        <v>0</v>
      </c>
      <c r="AI1701" t="b">
        <v>0</v>
      </c>
      <c r="AJ1701" t="n">
        <v>2816.208269204734</v>
      </c>
      <c r="AK1701" t="n">
        <v>0</v>
      </c>
      <c r="AL1701" t="n">
        <v>26.44205868150721</v>
      </c>
      <c r="AM1701" t="n">
        <v>0</v>
      </c>
      <c r="AN1701" t="n">
        <v>26.44206097969903</v>
      </c>
      <c r="AO1701" t="n">
        <v>0</v>
      </c>
      <c r="AP1701" t="n">
        <v>1</v>
      </c>
      <c r="AQ1701" t="n">
        <v>0</v>
      </c>
      <c r="AR1701" t="n">
        <v>0</v>
      </c>
      <c r="AS1701" t="n">
        <v>0</v>
      </c>
      <c r="AT1701" t="n">
        <v>5.367016454909855</v>
      </c>
      <c r="AU1701" t="n">
        <v>1.687298859285257</v>
      </c>
      <c r="AV1701" t="n">
        <v>5.367016454909855</v>
      </c>
    </row>
    <row r="1702" spans="1:48">
      <c r="A1702" t="n">
        <v>1699</v>
      </c>
      <c r="B1702" t="n">
        <v>0</v>
      </c>
      <c r="C1702" t="n">
        <v>0</v>
      </c>
      <c r="D1702" t="n">
        <v>0</v>
      </c>
      <c r="E1702" t="n">
        <v>128.6</v>
      </c>
      <c r="F1702" t="n">
        <v>-0.01397942512912564</v>
      </c>
      <c r="G1702" t="n">
        <v>1059.419510086588</v>
      </c>
      <c r="H1702" t="n">
        <v>4178.350547781504</v>
      </c>
      <c r="I1702" t="n">
        <v>23.07697060466287</v>
      </c>
      <c r="J1702" t="n">
        <v>23.07697060466287</v>
      </c>
      <c r="K1702" t="n">
        <v>208.0090412730803</v>
      </c>
      <c r="L1702" t="n">
        <v>5</v>
      </c>
      <c r="M1702" t="n">
        <v>52.74062912603456</v>
      </c>
      <c r="N1702" t="n">
        <v>2816.208269204734</v>
      </c>
      <c r="O1702" t="b">
        <v>0</v>
      </c>
      <c r="P1702" t="n">
        <v>23.07697060466287</v>
      </c>
      <c r="Q1702" t="n">
        <v>0</v>
      </c>
      <c r="R1702" t="n">
        <v>0.9410361037533354</v>
      </c>
      <c r="S1702" t="n">
        <v>55.44205789931968</v>
      </c>
      <c r="T1702" t="n">
        <v>83.15323000844674</v>
      </c>
      <c r="U1702" t="n">
        <v>24.52293861268453</v>
      </c>
      <c r="V1702" t="n">
        <v>4.903038426793088</v>
      </c>
      <c r="W1702" t="n">
        <v>0</v>
      </c>
      <c r="X1702" t="n">
        <v>0</v>
      </c>
      <c r="Y1702" t="n">
        <v>-21.42817949427903</v>
      </c>
      <c r="Z1702" t="n">
        <v>105.9254217803323</v>
      </c>
      <c r="AA1702" t="n">
        <v>2816.208269204734</v>
      </c>
      <c r="AB1702" t="b">
        <v>0</v>
      </c>
      <c r="AC1702" t="b">
        <v>1</v>
      </c>
      <c r="AD1702" t="n">
        <v>90.91934135499049</v>
      </c>
      <c r="AE1702" t="n">
        <v>-0</v>
      </c>
      <c r="AF1702" t="n">
        <v>0</v>
      </c>
      <c r="AG1702" t="n">
        <v>-0.01281952200356062</v>
      </c>
      <c r="AH1702" t="b">
        <v>0</v>
      </c>
      <c r="AI1702" t="b">
        <v>0</v>
      </c>
      <c r="AJ1702" t="n">
        <v>2816.208269204734</v>
      </c>
      <c r="AK1702" t="n">
        <v>0</v>
      </c>
      <c r="AL1702" t="n">
        <v>24.52293861268453</v>
      </c>
      <c r="AM1702" t="n">
        <v>0</v>
      </c>
      <c r="AN1702" t="n">
        <v>24.52294091087635</v>
      </c>
      <c r="AO1702" t="n">
        <v>0</v>
      </c>
      <c r="AP1702" t="n">
        <v>1</v>
      </c>
      <c r="AQ1702" t="n">
        <v>0</v>
      </c>
      <c r="AR1702" t="n">
        <v>0</v>
      </c>
      <c r="AS1702" t="n">
        <v>0</v>
      </c>
      <c r="AT1702" t="n">
        <v>5.039065258003448</v>
      </c>
      <c r="AU1702" t="n">
        <v>1.584196570501477</v>
      </c>
      <c r="AV1702" t="n">
        <v>5.039065258003448</v>
      </c>
    </row>
    <row r="1703" spans="1:48">
      <c r="A1703" t="n">
        <v>1700</v>
      </c>
      <c r="B1703" t="n">
        <v>0</v>
      </c>
      <c r="C1703" t="n">
        <v>0</v>
      </c>
      <c r="D1703" t="n">
        <v>0</v>
      </c>
      <c r="E1703" t="n">
        <v>128.5</v>
      </c>
      <c r="F1703" t="n">
        <v>-0.04405351157624438</v>
      </c>
      <c r="G1703" t="n">
        <v>1058.595700203162</v>
      </c>
      <c r="H1703" t="n">
        <v>4175.101441601269</v>
      </c>
      <c r="I1703" t="n">
        <v>21.20648745587867</v>
      </c>
      <c r="J1703" t="n">
        <v>21.20648745587867</v>
      </c>
      <c r="K1703" t="n">
        <v>191.2978091770988</v>
      </c>
      <c r="L1703" t="n">
        <v>5</v>
      </c>
      <c r="M1703" t="n">
        <v>48.50350131265183</v>
      </c>
      <c r="N1703" t="n">
        <v>2814.018371639256</v>
      </c>
      <c r="O1703" t="b">
        <v>0</v>
      </c>
      <c r="P1703" t="n">
        <v>21.20648745587867</v>
      </c>
      <c r="Q1703" t="n">
        <v>0</v>
      </c>
      <c r="R1703" t="n">
        <v>0.93871461773859</v>
      </c>
      <c r="S1703" t="n">
        <v>55.48859987326702</v>
      </c>
      <c r="T1703" t="n">
        <v>76.66190601415229</v>
      </c>
      <c r="U1703" t="n">
        <v>22.59098458162519</v>
      </c>
      <c r="V1703" t="n">
        <v>4.698254214965601</v>
      </c>
      <c r="W1703" t="n">
        <v>0</v>
      </c>
      <c r="X1703" t="n">
        <v>0</v>
      </c>
      <c r="Y1703" t="n">
        <v>-21.42817949427903</v>
      </c>
      <c r="Z1703" t="n">
        <v>105.9007308362164</v>
      </c>
      <c r="AA1703" t="n">
        <v>2814.018371639256</v>
      </c>
      <c r="AB1703" t="b">
        <v>0</v>
      </c>
      <c r="AC1703" t="b">
        <v>1</v>
      </c>
      <c r="AD1703" t="n">
        <v>90.91190101488831</v>
      </c>
      <c r="AE1703" t="n">
        <v>-0</v>
      </c>
      <c r="AF1703" t="n">
        <v>0</v>
      </c>
      <c r="AG1703" t="n">
        <v>-0.01805415817697487</v>
      </c>
      <c r="AH1703" t="b">
        <v>0</v>
      </c>
      <c r="AI1703" t="b">
        <v>0</v>
      </c>
      <c r="AJ1703" t="n">
        <v>2814.018371639256</v>
      </c>
      <c r="AK1703" t="n">
        <v>0</v>
      </c>
      <c r="AL1703" t="n">
        <v>22.59098458162519</v>
      </c>
      <c r="AM1703" t="n">
        <v>0</v>
      </c>
      <c r="AN1703" t="n">
        <v>22.59100526535157</v>
      </c>
      <c r="AO1703" t="n">
        <v>0</v>
      </c>
      <c r="AP1703" t="n">
        <v>1</v>
      </c>
      <c r="AQ1703" t="n">
        <v>0</v>
      </c>
      <c r="AR1703" t="n">
        <v>0</v>
      </c>
      <c r="AS1703" t="n">
        <v>0</v>
      </c>
      <c r="AT1703" t="n">
        <v>4.709805107299849</v>
      </c>
      <c r="AU1703" t="n">
        <v>1.480682768865554</v>
      </c>
      <c r="AV1703" t="n">
        <v>4.709805107299849</v>
      </c>
    </row>
    <row r="1704" spans="1:48">
      <c r="A1704" t="n">
        <v>1701</v>
      </c>
      <c r="B1704" t="n">
        <v>0</v>
      </c>
      <c r="C1704" t="n">
        <v>0</v>
      </c>
      <c r="D1704" t="n">
        <v>0</v>
      </c>
      <c r="E1704" t="n">
        <v>128.3</v>
      </c>
      <c r="F1704" t="n">
        <v>-0.05980652856586843</v>
      </c>
      <c r="G1704" t="n">
        <v>1056.948080436309</v>
      </c>
      <c r="H1704" t="n">
        <v>4168.603229240801</v>
      </c>
      <c r="I1704" t="n">
        <v>20.16317330666415</v>
      </c>
      <c r="J1704" t="n">
        <v>20.16317330666415</v>
      </c>
      <c r="K1704" t="n">
        <v>182.1698961135036</v>
      </c>
      <c r="L1704" t="n">
        <v>5</v>
      </c>
      <c r="M1704" t="n">
        <v>46.18912173263275</v>
      </c>
      <c r="N1704" t="n">
        <v>2809.6385765083</v>
      </c>
      <c r="O1704" t="b">
        <v>0</v>
      </c>
      <c r="P1704" t="n">
        <v>20.16317330666415</v>
      </c>
      <c r="Q1704" t="n">
        <v>0</v>
      </c>
      <c r="R1704" t="n">
        <v>0.9372972209438025</v>
      </c>
      <c r="S1704" t="n">
        <v>55.53305332284759</v>
      </c>
      <c r="T1704" t="n">
        <v>73.11432560710435</v>
      </c>
      <c r="U1704" t="n">
        <v>21.51203786389234</v>
      </c>
      <c r="V1704" t="n">
        <v>4.584471404385141</v>
      </c>
      <c r="W1704" t="n">
        <v>0</v>
      </c>
      <c r="X1704" t="n">
        <v>0</v>
      </c>
      <c r="Y1704" t="n">
        <v>-21.42817949427903</v>
      </c>
      <c r="Z1704" t="n">
        <v>105.8760398921005</v>
      </c>
      <c r="AA1704" t="n">
        <v>2809.6385765083</v>
      </c>
      <c r="AB1704" t="b">
        <v>0</v>
      </c>
      <c r="AC1704" t="b">
        <v>1</v>
      </c>
      <c r="AD1704" t="n">
        <v>90.90446067478614</v>
      </c>
      <c r="AE1704" t="n">
        <v>-0</v>
      </c>
      <c r="AF1704" t="n">
        <v>0</v>
      </c>
      <c r="AG1704" t="n">
        <v>-0.02310446508441139</v>
      </c>
      <c r="AH1704" t="b">
        <v>0</v>
      </c>
      <c r="AI1704" t="b">
        <v>0</v>
      </c>
      <c r="AJ1704" t="n">
        <v>2809.6385765083</v>
      </c>
      <c r="AK1704" t="n">
        <v>0</v>
      </c>
      <c r="AL1704" t="n">
        <v>21.51203786389234</v>
      </c>
      <c r="AM1704" t="n">
        <v>0</v>
      </c>
      <c r="AN1704" t="n">
        <v>21.51207463496146</v>
      </c>
      <c r="AO1704" t="n">
        <v>0</v>
      </c>
      <c r="AP1704" t="n">
        <v>1</v>
      </c>
      <c r="AQ1704" t="n">
        <v>0</v>
      </c>
      <c r="AR1704" t="n">
        <v>0</v>
      </c>
      <c r="AS1704" t="n">
        <v>0</v>
      </c>
      <c r="AT1704" t="n">
        <v>4.525671895660976</v>
      </c>
      <c r="AU1704" t="n">
        <v>1.422794413097503</v>
      </c>
      <c r="AV1704" t="n">
        <v>4.525671895660976</v>
      </c>
    </row>
    <row r="1705" spans="1:48">
      <c r="A1705" t="n">
        <v>1702</v>
      </c>
      <c r="B1705" t="n">
        <v>0</v>
      </c>
      <c r="C1705" t="n">
        <v>0</v>
      </c>
      <c r="D1705" t="n">
        <v>0</v>
      </c>
      <c r="E1705" t="n">
        <v>128.1</v>
      </c>
      <c r="F1705" t="n">
        <v>-0.05005370749362115</v>
      </c>
      <c r="G1705" t="n">
        <v>1055.300460669455</v>
      </c>
      <c r="H1705" t="n">
        <v>4162.105016880332</v>
      </c>
      <c r="I1705" t="n">
        <v>20.66553026798169</v>
      </c>
      <c r="J1705" t="n">
        <v>20.66553026798169</v>
      </c>
      <c r="K1705" t="n">
        <v>187.0000866868567</v>
      </c>
      <c r="L1705" t="n">
        <v>5</v>
      </c>
      <c r="M1705" t="n">
        <v>47.41381508287441</v>
      </c>
      <c r="N1705" t="n">
        <v>2805.258781377344</v>
      </c>
      <c r="O1705" t="b">
        <v>0</v>
      </c>
      <c r="P1705" t="n">
        <v>20.66553026798169</v>
      </c>
      <c r="Q1705" t="n">
        <v>0</v>
      </c>
      <c r="R1705" t="n">
        <v>0.9381284809201205</v>
      </c>
      <c r="S1705" t="n">
        <v>55.57629728725154</v>
      </c>
      <c r="T1705" t="n">
        <v>74.98643105063012</v>
      </c>
      <c r="U1705" t="n">
        <v>22.02846485133129</v>
      </c>
      <c r="V1705" t="n">
        <v>4.639524399481132</v>
      </c>
      <c r="W1705" t="n">
        <v>0</v>
      </c>
      <c r="X1705" t="n">
        <v>0</v>
      </c>
      <c r="Y1705" t="n">
        <v>-21.42817949427903</v>
      </c>
      <c r="Z1705" t="n">
        <v>105.8482708988866</v>
      </c>
      <c r="AA1705" t="n">
        <v>2805.258781377344</v>
      </c>
      <c r="AB1705" t="b">
        <v>0</v>
      </c>
      <c r="AC1705" t="b">
        <v>1</v>
      </c>
      <c r="AD1705" t="n">
        <v>90.89702033468396</v>
      </c>
      <c r="AE1705" t="n">
        <v>-0</v>
      </c>
      <c r="AF1705" t="n">
        <v>0</v>
      </c>
      <c r="AG1705" t="n">
        <v>-0.02832899720646143</v>
      </c>
      <c r="AH1705" t="b">
        <v>0</v>
      </c>
      <c r="AI1705" t="b">
        <v>0</v>
      </c>
      <c r="AJ1705" t="n">
        <v>2805.258781377344</v>
      </c>
      <c r="AK1705" t="n">
        <v>0</v>
      </c>
      <c r="AL1705" t="n">
        <v>22.02846485133129</v>
      </c>
      <c r="AM1705" t="n">
        <v>0</v>
      </c>
      <c r="AN1705" t="n">
        <v>22.0285016224004</v>
      </c>
      <c r="AO1705" t="n">
        <v>0</v>
      </c>
      <c r="AP1705" t="n">
        <v>1</v>
      </c>
      <c r="AQ1705" t="n">
        <v>0</v>
      </c>
      <c r="AR1705" t="n">
        <v>0</v>
      </c>
      <c r="AS1705" t="n">
        <v>0</v>
      </c>
      <c r="AT1705" t="n">
        <v>4.6121168149234</v>
      </c>
      <c r="AU1705" t="n">
        <v>1.449971228165596</v>
      </c>
      <c r="AV1705" t="n">
        <v>4.6121168149234</v>
      </c>
    </row>
    <row r="1706" spans="1:48">
      <c r="A1706" t="n">
        <v>1703</v>
      </c>
      <c r="B1706" t="n">
        <v>0</v>
      </c>
      <c r="C1706" t="n">
        <v>0</v>
      </c>
      <c r="D1706" t="n">
        <v>0</v>
      </c>
      <c r="E1706" t="n">
        <v>127.9</v>
      </c>
      <c r="F1706" t="n">
        <v>-0.073311974793004</v>
      </c>
      <c r="G1706" t="n">
        <v>1053.652840902602</v>
      </c>
      <c r="H1706" t="n">
        <v>4155.606804519864</v>
      </c>
      <c r="I1706" t="n">
        <v>19.17311309441394</v>
      </c>
      <c r="J1706" t="n">
        <v>19.17311309441394</v>
      </c>
      <c r="K1706" t="n">
        <v>173.7666680130746</v>
      </c>
      <c r="L1706" t="n">
        <v>5</v>
      </c>
      <c r="M1706" t="n">
        <v>44.0584858045321</v>
      </c>
      <c r="N1706" t="n">
        <v>2800.878986246388</v>
      </c>
      <c r="O1706" t="b">
        <v>0</v>
      </c>
      <c r="P1706" t="n">
        <v>19.17311309441394</v>
      </c>
      <c r="Q1706" t="n">
        <v>0</v>
      </c>
      <c r="R1706" t="n">
        <v>0.9359114432644503</v>
      </c>
      <c r="S1706" t="n">
        <v>55.62003108187186</v>
      </c>
      <c r="T1706" t="n">
        <v>69.84493433747045</v>
      </c>
      <c r="U1706" t="n">
        <v>20.48603340882156</v>
      </c>
      <c r="V1706" t="n">
        <v>4.476261036977732</v>
      </c>
      <c r="W1706" t="n">
        <v>0</v>
      </c>
      <c r="X1706" t="n">
        <v>0</v>
      </c>
      <c r="Y1706" t="n">
        <v>-21.42817949427903</v>
      </c>
      <c r="Z1706" t="n">
        <v>105.8155770705875</v>
      </c>
      <c r="AA1706" t="n">
        <v>2800.878986246388</v>
      </c>
      <c r="AB1706" t="b">
        <v>0</v>
      </c>
      <c r="AC1706" t="b">
        <v>1</v>
      </c>
      <c r="AD1706" t="n">
        <v>90.88957999458178</v>
      </c>
      <c r="AE1706" t="n">
        <v>-0</v>
      </c>
      <c r="AF1706" t="n">
        <v>0</v>
      </c>
      <c r="AG1706" t="n">
        <v>-0.03499865917275163</v>
      </c>
      <c r="AH1706" t="b">
        <v>0</v>
      </c>
      <c r="AI1706" t="b">
        <v>0</v>
      </c>
      <c r="AJ1706" t="n">
        <v>2800.878986246388</v>
      </c>
      <c r="AK1706" t="n">
        <v>0</v>
      </c>
      <c r="AL1706" t="n">
        <v>20.48603340882156</v>
      </c>
      <c r="AM1706" t="n">
        <v>0</v>
      </c>
      <c r="AN1706" t="n">
        <v>20.48609086361706</v>
      </c>
      <c r="AO1706" t="n">
        <v>0</v>
      </c>
      <c r="AP1706" t="n">
        <v>1</v>
      </c>
      <c r="AQ1706" t="n">
        <v>0</v>
      </c>
      <c r="AR1706" t="n">
        <v>0</v>
      </c>
      <c r="AS1706" t="n">
        <v>0</v>
      </c>
      <c r="AT1706" t="n">
        <v>4.349648206731326</v>
      </c>
      <c r="AU1706" t="n">
        <v>1.367455553596435</v>
      </c>
      <c r="AV1706" t="n">
        <v>4.349648206731326</v>
      </c>
    </row>
    <row r="1707" spans="1:48">
      <c r="A1707" t="n">
        <v>1704</v>
      </c>
      <c r="B1707" t="n">
        <v>0</v>
      </c>
      <c r="C1707" t="n">
        <v>0</v>
      </c>
      <c r="D1707" t="n">
        <v>0</v>
      </c>
      <c r="E1707" t="n">
        <v>127.6</v>
      </c>
      <c r="F1707" t="n">
        <v>-0.07336506000102361</v>
      </c>
      <c r="G1707" t="n">
        <v>1051.181411252323</v>
      </c>
      <c r="H1707" t="n">
        <v>4145.85948597916</v>
      </c>
      <c r="I1707" t="n">
        <v>19.04155097596834</v>
      </c>
      <c r="J1707" t="n">
        <v>19.04155097596834</v>
      </c>
      <c r="K1707" t="n">
        <v>172.9800544142739</v>
      </c>
      <c r="L1707" t="n">
        <v>5</v>
      </c>
      <c r="M1707" t="n">
        <v>43.85904016589094</v>
      </c>
      <c r="N1707" t="n">
        <v>2794.309293549954</v>
      </c>
      <c r="O1707" t="b">
        <v>0</v>
      </c>
      <c r="P1707" t="n">
        <v>19.04155097596834</v>
      </c>
      <c r="Q1707" t="n">
        <v>0</v>
      </c>
      <c r="R1707" t="n">
        <v>0.9358227031579633</v>
      </c>
      <c r="S1707" t="n">
        <v>55.66206045901362</v>
      </c>
      <c r="T1707" t="n">
        <v>69.53535073519356</v>
      </c>
      <c r="U1707" t="n">
        <v>20.34739156435511</v>
      </c>
      <c r="V1707" t="n">
        <v>4.462590845147659</v>
      </c>
      <c r="W1707" t="n">
        <v>0</v>
      </c>
      <c r="X1707" t="n">
        <v>0</v>
      </c>
      <c r="Y1707" t="n">
        <v>-21.42817949427903</v>
      </c>
      <c r="Z1707" t="n">
        <v>105.7809567514463</v>
      </c>
      <c r="AA1707" t="n">
        <v>2794.309293549954</v>
      </c>
      <c r="AB1707" t="b">
        <v>0</v>
      </c>
      <c r="AC1707" t="b">
        <v>1</v>
      </c>
      <c r="AD1707" t="n">
        <v>90.8821396544796</v>
      </c>
      <c r="AE1707" t="n">
        <v>-0</v>
      </c>
      <c r="AF1707" t="n">
        <v>0</v>
      </c>
      <c r="AG1707" t="n">
        <v>-0.03795806655499212</v>
      </c>
      <c r="AH1707" t="b">
        <v>0</v>
      </c>
      <c r="AI1707" t="b">
        <v>0</v>
      </c>
      <c r="AJ1707" t="n">
        <v>2794.309293549954</v>
      </c>
      <c r="AK1707" t="n">
        <v>0</v>
      </c>
      <c r="AL1707" t="n">
        <v>20.34739156435511</v>
      </c>
      <c r="AM1707" t="n">
        <v>0</v>
      </c>
      <c r="AN1707" t="n">
        <v>20.34744901915061</v>
      </c>
      <c r="AO1707" t="n">
        <v>0</v>
      </c>
      <c r="AP1707" t="n">
        <v>1</v>
      </c>
      <c r="AQ1707" t="n">
        <v>0</v>
      </c>
      <c r="AR1707" t="n">
        <v>0</v>
      </c>
      <c r="AS1707" t="n">
        <v>0</v>
      </c>
      <c r="AT1707" t="n">
        <v>4.324431129998217</v>
      </c>
      <c r="AU1707" t="n">
        <v>1.35952773277387</v>
      </c>
      <c r="AV1707" t="n">
        <v>4.324431129998217</v>
      </c>
    </row>
    <row r="1708" spans="1:48">
      <c r="A1708" t="n">
        <v>1705</v>
      </c>
      <c r="B1708" t="n">
        <v>0</v>
      </c>
      <c r="C1708" t="n">
        <v>0</v>
      </c>
      <c r="D1708" t="n">
        <v>0</v>
      </c>
      <c r="E1708" t="n">
        <v>127.4</v>
      </c>
      <c r="F1708" t="n">
        <v>-0.04989445186955521</v>
      </c>
      <c r="G1708" t="n">
        <v>1049.533791485469</v>
      </c>
      <c r="H1708" t="n">
        <v>4139.361273618691</v>
      </c>
      <c r="I1708" t="n">
        <v>20.36790509255439</v>
      </c>
      <c r="J1708" t="n">
        <v>20.36790509255439</v>
      </c>
      <c r="K1708" t="n">
        <v>185.3195848788353</v>
      </c>
      <c r="L1708" t="n">
        <v>5</v>
      </c>
      <c r="M1708" t="n">
        <v>46.98772436075946</v>
      </c>
      <c r="N1708" t="n">
        <v>2789.929498418998</v>
      </c>
      <c r="O1708" t="b">
        <v>0</v>
      </c>
      <c r="P1708" t="n">
        <v>20.36790509255439</v>
      </c>
      <c r="Q1708" t="n">
        <v>0</v>
      </c>
      <c r="R1708" t="n">
        <v>0.937995784456276</v>
      </c>
      <c r="S1708" t="n">
        <v>55.70385923543726</v>
      </c>
      <c r="T1708" t="n">
        <v>74.32306810554692</v>
      </c>
      <c r="U1708" t="n">
        <v>21.71428212159927</v>
      </c>
      <c r="V1708" t="n">
        <v>4.608343534687222</v>
      </c>
      <c r="W1708" t="n">
        <v>0</v>
      </c>
      <c r="X1708" t="n">
        <v>0</v>
      </c>
      <c r="Y1708" t="n">
        <v>-21.42817949427903</v>
      </c>
      <c r="Z1708" t="n">
        <v>105.746336432305</v>
      </c>
      <c r="AA1708" t="n">
        <v>2789.929498418998</v>
      </c>
      <c r="AB1708" t="b">
        <v>0</v>
      </c>
      <c r="AC1708" t="b">
        <v>1</v>
      </c>
      <c r="AD1708" t="n">
        <v>90.87469931437742</v>
      </c>
      <c r="AE1708" t="n">
        <v>-0</v>
      </c>
      <c r="AF1708" t="n">
        <v>0</v>
      </c>
      <c r="AG1708" t="n">
        <v>-0.04200361843773753</v>
      </c>
      <c r="AH1708" t="b">
        <v>0</v>
      </c>
      <c r="AI1708" t="b">
        <v>0</v>
      </c>
      <c r="AJ1708" t="n">
        <v>2789.929498418998</v>
      </c>
      <c r="AK1708" t="n">
        <v>0</v>
      </c>
      <c r="AL1708" t="n">
        <v>21.71428212159927</v>
      </c>
      <c r="AM1708" t="n">
        <v>0</v>
      </c>
      <c r="AN1708" t="n">
        <v>21.71431889266838</v>
      </c>
      <c r="AO1708" t="n">
        <v>0</v>
      </c>
      <c r="AP1708" t="n">
        <v>1</v>
      </c>
      <c r="AQ1708" t="n">
        <v>0</v>
      </c>
      <c r="AR1708" t="n">
        <v>0</v>
      </c>
      <c r="AS1708" t="n">
        <v>0</v>
      </c>
      <c r="AT1708" t="n">
        <v>4.55494249503208</v>
      </c>
      <c r="AU1708" t="n">
        <v>1.431996592622084</v>
      </c>
      <c r="AV1708" t="n">
        <v>4.55494249503208</v>
      </c>
    </row>
    <row r="1709" spans="1:48">
      <c r="A1709" t="n">
        <v>1706</v>
      </c>
      <c r="B1709" t="n">
        <v>0</v>
      </c>
      <c r="C1709" t="n">
        <v>0</v>
      </c>
      <c r="D1709" t="n">
        <v>0</v>
      </c>
      <c r="E1709" t="n">
        <v>127.2</v>
      </c>
      <c r="F1709" t="n">
        <v>-0.06039046585405927</v>
      </c>
      <c r="G1709" t="n">
        <v>1047.886171718616</v>
      </c>
      <c r="H1709" t="n">
        <v>4132.863061258222</v>
      </c>
      <c r="I1709" t="n">
        <v>19.6504232583296</v>
      </c>
      <c r="J1709" t="n">
        <v>19.6504232583296</v>
      </c>
      <c r="K1709" t="n">
        <v>179.0726176077971</v>
      </c>
      <c r="L1709" t="n">
        <v>5</v>
      </c>
      <c r="M1709" t="n">
        <v>45.40380770988771</v>
      </c>
      <c r="N1709" t="n">
        <v>2785.549703288042</v>
      </c>
      <c r="O1709" t="b">
        <v>0</v>
      </c>
      <c r="P1709" t="n">
        <v>19.6504232583296</v>
      </c>
      <c r="Q1709" t="n">
        <v>0</v>
      </c>
      <c r="R1709" t="n">
        <v>0.9369963495720172</v>
      </c>
      <c r="S1709" t="n">
        <v>55.74705562095621</v>
      </c>
      <c r="T1709" t="n">
        <v>71.89430342719241</v>
      </c>
      <c r="U1709" t="n">
        <v>20.97171805130845</v>
      </c>
      <c r="V1709" t="n">
        <v>4.529603560890166</v>
      </c>
      <c r="W1709" t="n">
        <v>0</v>
      </c>
      <c r="X1709" t="n">
        <v>0</v>
      </c>
      <c r="Y1709" t="n">
        <v>-21.42817949427903</v>
      </c>
      <c r="Z1709" t="n">
        <v>105.708793837496</v>
      </c>
      <c r="AA1709" t="n">
        <v>2785.549703288042</v>
      </c>
      <c r="AB1709" t="b">
        <v>0</v>
      </c>
      <c r="AC1709" t="b">
        <v>1</v>
      </c>
      <c r="AD1709" t="n">
        <v>90.86725897427525</v>
      </c>
      <c r="AE1709" t="n">
        <v>-0</v>
      </c>
      <c r="AF1709" t="n">
        <v>0</v>
      </c>
      <c r="AG1709" t="n">
        <v>-0.04685168834925857</v>
      </c>
      <c r="AH1709" t="b">
        <v>0</v>
      </c>
      <c r="AI1709" t="b">
        <v>0</v>
      </c>
      <c r="AJ1709" t="n">
        <v>2785.549703288042</v>
      </c>
      <c r="AK1709" t="n">
        <v>0</v>
      </c>
      <c r="AL1709" t="n">
        <v>20.97171805130845</v>
      </c>
      <c r="AM1709" t="n">
        <v>0</v>
      </c>
      <c r="AN1709" t="n">
        <v>20.97175482237757</v>
      </c>
      <c r="AO1709" t="n">
        <v>0</v>
      </c>
      <c r="AP1709" t="n">
        <v>1</v>
      </c>
      <c r="AQ1709" t="n">
        <v>0</v>
      </c>
      <c r="AR1709" t="n">
        <v>0</v>
      </c>
      <c r="AS1709" t="n">
        <v>0</v>
      </c>
      <c r="AT1709" t="n">
        <v>4.427865489761859</v>
      </c>
      <c r="AU1709" t="n">
        <v>1.392045739511195</v>
      </c>
      <c r="AV1709" t="n">
        <v>4.427865489761859</v>
      </c>
    </row>
    <row r="1710" spans="1:48">
      <c r="A1710" t="n">
        <v>1707</v>
      </c>
      <c r="B1710" t="n">
        <v>0</v>
      </c>
      <c r="C1710" t="n">
        <v>0</v>
      </c>
      <c r="D1710" t="n">
        <v>0</v>
      </c>
      <c r="E1710" t="n">
        <v>127</v>
      </c>
      <c r="F1710" t="n">
        <v>-0.04187701804753274</v>
      </c>
      <c r="G1710" t="n">
        <v>1046.238551951763</v>
      </c>
      <c r="H1710" t="n">
        <v>4126.364848897753</v>
      </c>
      <c r="I1710" t="n">
        <v>20.67443099421769</v>
      </c>
      <c r="J1710" t="n">
        <v>20.67443099421769</v>
      </c>
      <c r="K1710" t="n">
        <v>188.7010117646902</v>
      </c>
      <c r="L1710" t="n">
        <v>5</v>
      </c>
      <c r="M1710" t="n">
        <v>47.84508411883625</v>
      </c>
      <c r="N1710" t="n">
        <v>2781.169908157086</v>
      </c>
      <c r="O1710" t="b">
        <v>0</v>
      </c>
      <c r="P1710" t="n">
        <v>20.67443099421769</v>
      </c>
      <c r="Q1710" t="n">
        <v>0</v>
      </c>
      <c r="R1710" t="n">
        <v>0.9386150872151742</v>
      </c>
      <c r="S1710" t="n">
        <v>55.78940211412022</v>
      </c>
      <c r="T1710" t="n">
        <v>75.62926769085117</v>
      </c>
      <c r="U1710" t="n">
        <v>22.02652746138753</v>
      </c>
      <c r="V1710" t="n">
        <v>4.642496001183147</v>
      </c>
      <c r="W1710" t="n">
        <v>0</v>
      </c>
      <c r="X1710" t="n">
        <v>0</v>
      </c>
      <c r="Y1710" t="n">
        <v>-21.42817949427903</v>
      </c>
      <c r="Z1710" t="n">
        <v>105.671251242687</v>
      </c>
      <c r="AA1710" t="n">
        <v>2781.169908157086</v>
      </c>
      <c r="AB1710" t="b">
        <v>0</v>
      </c>
      <c r="AC1710" t="b">
        <v>1</v>
      </c>
      <c r="AD1710" t="n">
        <v>90.85981863417307</v>
      </c>
      <c r="AE1710" t="n">
        <v>-0</v>
      </c>
      <c r="AF1710" t="n">
        <v>0</v>
      </c>
      <c r="AG1710" t="n">
        <v>-0.03905719079314129</v>
      </c>
      <c r="AH1710" t="b">
        <v>0</v>
      </c>
      <c r="AI1710" t="b">
        <v>0</v>
      </c>
      <c r="AJ1710" t="n">
        <v>2781.169908157086</v>
      </c>
      <c r="AK1710" t="n">
        <v>0</v>
      </c>
      <c r="AL1710" t="n">
        <v>22.02652746138753</v>
      </c>
      <c r="AM1710" t="n">
        <v>0</v>
      </c>
      <c r="AN1710" t="n">
        <v>22.02654814511391</v>
      </c>
      <c r="AO1710" t="n">
        <v>0</v>
      </c>
      <c r="AP1710" t="n">
        <v>1</v>
      </c>
      <c r="AQ1710" t="n">
        <v>0</v>
      </c>
      <c r="AR1710" t="n">
        <v>0</v>
      </c>
      <c r="AS1710" t="n">
        <v>0</v>
      </c>
      <c r="AT1710" t="n">
        <v>4.605830970310788</v>
      </c>
      <c r="AU1710" t="n">
        <v>1.447995065332184</v>
      </c>
      <c r="AV1710" t="n">
        <v>4.605830970310788</v>
      </c>
    </row>
    <row r="1711" spans="1:48">
      <c r="A1711" t="n">
        <v>1708</v>
      </c>
      <c r="B1711" t="n">
        <v>0</v>
      </c>
      <c r="C1711" t="n">
        <v>0</v>
      </c>
      <c r="D1711" t="n">
        <v>0</v>
      </c>
      <c r="E1711" t="n">
        <v>126.9</v>
      </c>
      <c r="F1711" t="n">
        <v>-0.02210146195583107</v>
      </c>
      <c r="G1711" t="n">
        <v>1045.414742068336</v>
      </c>
      <c r="H1711" t="n">
        <v>4123.115742717519</v>
      </c>
      <c r="I1711" t="n">
        <v>21.8153758964513</v>
      </c>
      <c r="J1711" t="n">
        <v>21.8153758964513</v>
      </c>
      <c r="K1711" t="n">
        <v>199.2716251040424</v>
      </c>
      <c r="L1711" t="n">
        <v>5</v>
      </c>
      <c r="M1711" t="n">
        <v>50.52525991481805</v>
      </c>
      <c r="N1711" t="n">
        <v>2778.980010591608</v>
      </c>
      <c r="O1711" t="b">
        <v>0</v>
      </c>
      <c r="P1711" t="n">
        <v>21.8153758964513</v>
      </c>
      <c r="Q1711" t="n">
        <v>0</v>
      </c>
      <c r="R1711" t="n">
        <v>0.9402044351152561</v>
      </c>
      <c r="S1711" t="n">
        <v>55.832810639954</v>
      </c>
      <c r="T1711" t="n">
        <v>79.73084452954511</v>
      </c>
      <c r="U1711" t="n">
        <v>23.20280045666561</v>
      </c>
      <c r="V1711" t="n">
        <v>4.76755088738183</v>
      </c>
      <c r="W1711" t="n">
        <v>0</v>
      </c>
      <c r="X1711" t="n">
        <v>0</v>
      </c>
      <c r="Y1711" t="n">
        <v>-21.42817949427903</v>
      </c>
      <c r="Z1711" t="n">
        <v>105.633708647878</v>
      </c>
      <c r="AA1711" t="n">
        <v>2778.980010591608</v>
      </c>
      <c r="AB1711" t="b">
        <v>0</v>
      </c>
      <c r="AC1711" t="b">
        <v>1</v>
      </c>
      <c r="AD1711" t="n">
        <v>90.85237829407089</v>
      </c>
      <c r="AE1711" t="n">
        <v>-0</v>
      </c>
      <c r="AF1711" t="n">
        <v>0</v>
      </c>
      <c r="AG1711" t="n">
        <v>-0.03164352712092267</v>
      </c>
      <c r="AH1711" t="b">
        <v>0</v>
      </c>
      <c r="AI1711" t="b">
        <v>0</v>
      </c>
      <c r="AJ1711" t="n">
        <v>2778.980010591608</v>
      </c>
      <c r="AK1711" t="n">
        <v>0</v>
      </c>
      <c r="AL1711" t="n">
        <v>23.20280045666561</v>
      </c>
      <c r="AM1711" t="n">
        <v>0</v>
      </c>
      <c r="AN1711" t="n">
        <v>23.20280964943289</v>
      </c>
      <c r="AO1711" t="n">
        <v>0</v>
      </c>
      <c r="AP1711" t="n">
        <v>1</v>
      </c>
      <c r="AQ1711" t="n">
        <v>0</v>
      </c>
      <c r="AR1711" t="n">
        <v>0</v>
      </c>
      <c r="AS1711" t="n">
        <v>0</v>
      </c>
      <c r="AT1711" t="n">
        <v>4.805548099037805</v>
      </c>
      <c r="AU1711" t="n">
        <v>1.510782740069522</v>
      </c>
      <c r="AV1711" t="n">
        <v>4.805548099037805</v>
      </c>
    </row>
    <row r="1712" spans="1:48">
      <c r="A1712" t="n">
        <v>1709</v>
      </c>
      <c r="B1712" t="n">
        <v>0</v>
      </c>
      <c r="C1712" t="n">
        <v>0</v>
      </c>
      <c r="D1712" t="n">
        <v>0</v>
      </c>
      <c r="E1712" t="n">
        <v>126.8</v>
      </c>
      <c r="F1712" t="n">
        <v>-0.03638380079582504</v>
      </c>
      <c r="G1712" t="n">
        <v>1044.59093218491</v>
      </c>
      <c r="H1712" t="n">
        <v>4119.866636537284</v>
      </c>
      <c r="I1712" t="n">
        <v>20.91580658599512</v>
      </c>
      <c r="J1712" t="n">
        <v>20.91580658599512</v>
      </c>
      <c r="K1712" t="n">
        <v>191.2052213560216</v>
      </c>
      <c r="L1712" t="n">
        <v>5</v>
      </c>
      <c r="M1712" t="n">
        <v>48.48002569878842</v>
      </c>
      <c r="N1712" t="n">
        <v>2776.790113026129</v>
      </c>
      <c r="O1712" t="b">
        <v>0</v>
      </c>
      <c r="P1712" t="n">
        <v>20.91580658599512</v>
      </c>
      <c r="Q1712" t="n">
        <v>0</v>
      </c>
      <c r="R1712" t="n">
        <v>0.9390604344525307</v>
      </c>
      <c r="S1712" t="n">
        <v>55.87742878409445</v>
      </c>
      <c r="T1712" t="n">
        <v>76.59658406701993</v>
      </c>
      <c r="U1712" t="n">
        <v>22.27312089683447</v>
      </c>
      <c r="V1712" t="n">
        <v>4.667762555464392</v>
      </c>
      <c r="W1712" t="n">
        <v>0</v>
      </c>
      <c r="X1712" t="n">
        <v>0</v>
      </c>
      <c r="Y1712" t="n">
        <v>-21.42817949427903</v>
      </c>
      <c r="Z1712" t="n">
        <v>105.596166053069</v>
      </c>
      <c r="AA1712" t="n">
        <v>2776.790113026129</v>
      </c>
      <c r="AB1712" t="b">
        <v>0</v>
      </c>
      <c r="AC1712" t="b">
        <v>1</v>
      </c>
      <c r="AD1712" t="n">
        <v>90.84493795396871</v>
      </c>
      <c r="AE1712" t="n">
        <v>-0</v>
      </c>
      <c r="AF1712" t="n">
        <v>0</v>
      </c>
      <c r="AG1712" t="n">
        <v>-0.01945847262565337</v>
      </c>
      <c r="AH1712" t="b">
        <v>0</v>
      </c>
      <c r="AI1712" t="b">
        <v>0</v>
      </c>
      <c r="AJ1712" t="n">
        <v>2776.790113026129</v>
      </c>
      <c r="AK1712" t="n">
        <v>0</v>
      </c>
      <c r="AL1712" t="n">
        <v>22.27312089683447</v>
      </c>
      <c r="AM1712" t="n">
        <v>0</v>
      </c>
      <c r="AN1712" t="n">
        <v>22.27313008960175</v>
      </c>
      <c r="AO1712" t="n">
        <v>0</v>
      </c>
      <c r="AP1712" t="n">
        <v>1</v>
      </c>
      <c r="AQ1712" t="n">
        <v>0</v>
      </c>
      <c r="AR1712" t="n">
        <v>0</v>
      </c>
      <c r="AS1712" t="n">
        <v>0</v>
      </c>
      <c r="AT1712" t="n">
        <v>4.646717888932755</v>
      </c>
      <c r="AU1712" t="n">
        <v>1.460849218422663</v>
      </c>
      <c r="AV1712" t="n">
        <v>4.646717888932755</v>
      </c>
    </row>
    <row r="1713" spans="1:48">
      <c r="A1713" t="n">
        <v>1710</v>
      </c>
      <c r="B1713" t="n">
        <v>0</v>
      </c>
      <c r="C1713" t="n">
        <v>0</v>
      </c>
      <c r="D1713" t="n">
        <v>0</v>
      </c>
      <c r="E1713" t="n">
        <v>126.7</v>
      </c>
      <c r="F1713" t="n">
        <v>0.0009699984724633737</v>
      </c>
      <c r="G1713" t="n">
        <v>1043.767122301483</v>
      </c>
      <c r="H1713" t="n">
        <v>4116.61753035705</v>
      </c>
      <c r="I1713" t="n">
        <v>23.10616009042936</v>
      </c>
      <c r="J1713" t="n">
        <v>23.10616009042936</v>
      </c>
      <c r="K1713" t="n">
        <v>211.3954070227346</v>
      </c>
      <c r="L1713" t="n">
        <v>5</v>
      </c>
      <c r="M1713" t="n">
        <v>53.59924113152501</v>
      </c>
      <c r="N1713" t="n">
        <v>2774.600215460652</v>
      </c>
      <c r="O1713" t="b">
        <v>0</v>
      </c>
      <c r="P1713" t="n">
        <v>23.10616009042936</v>
      </c>
      <c r="Q1713" t="n">
        <v>0</v>
      </c>
      <c r="R1713" t="n">
        <v>0.941863208612104</v>
      </c>
      <c r="S1713" t="n">
        <v>55.92102550239186</v>
      </c>
      <c r="T1713" t="n">
        <v>84.43274554857489</v>
      </c>
      <c r="U1713" t="n">
        <v>24.53239480972801</v>
      </c>
      <c r="V1713" t="n">
        <v>4.908648914264802</v>
      </c>
      <c r="W1713" t="n">
        <v>0</v>
      </c>
      <c r="X1713" t="n">
        <v>0</v>
      </c>
      <c r="Y1713" t="n">
        <v>-21.42817949427903</v>
      </c>
      <c r="Z1713" t="n">
        <v>105.5527541696047</v>
      </c>
      <c r="AA1713" t="n">
        <v>2774.600215460652</v>
      </c>
      <c r="AB1713" t="b">
        <v>0</v>
      </c>
      <c r="AC1713" t="b">
        <v>1</v>
      </c>
      <c r="AD1713" t="n">
        <v>90.83749761386653</v>
      </c>
      <c r="AE1713" t="n">
        <v>-0</v>
      </c>
      <c r="AF1713" t="n">
        <v>0</v>
      </c>
      <c r="AG1713" t="n">
        <v>-0.004328472777736958</v>
      </c>
      <c r="AH1713" t="b">
        <v>0</v>
      </c>
      <c r="AI1713" t="b">
        <v>0</v>
      </c>
      <c r="AJ1713" t="n">
        <v>2774.600215460652</v>
      </c>
      <c r="AK1713" t="n">
        <v>0</v>
      </c>
      <c r="AL1713" t="n">
        <v>24.53239480972801</v>
      </c>
      <c r="AM1713" t="n">
        <v>0</v>
      </c>
      <c r="AN1713" t="n">
        <v>24.53239480972801</v>
      </c>
      <c r="AO1713" t="n">
        <v>0</v>
      </c>
      <c r="AP1713" t="n">
        <v>1</v>
      </c>
      <c r="AQ1713" t="n">
        <v>0</v>
      </c>
      <c r="AR1713" t="n">
        <v>0</v>
      </c>
      <c r="AS1713" t="n">
        <v>0</v>
      </c>
      <c r="AT1713" t="n">
        <v>5.031633229589038</v>
      </c>
      <c r="AU1713" t="n">
        <v>1.581860066939179</v>
      </c>
      <c r="AV1713" t="n">
        <v>5.031633229589038</v>
      </c>
    </row>
    <row r="1714" spans="1:48">
      <c r="A1714" t="n">
        <v>1711</v>
      </c>
      <c r="B1714" t="n">
        <v>0</v>
      </c>
      <c r="C1714" t="n">
        <v>0</v>
      </c>
      <c r="D1714" t="n">
        <v>0</v>
      </c>
      <c r="E1714" t="n">
        <v>126.8</v>
      </c>
      <c r="F1714" t="n">
        <v>0.03250380690596799</v>
      </c>
      <c r="G1714" t="n">
        <v>1044.59093218491</v>
      </c>
      <c r="H1714" t="n">
        <v>4119.866636537284</v>
      </c>
      <c r="I1714" t="n">
        <v>25.0394302642924</v>
      </c>
      <c r="J1714" t="n">
        <v>25.0394302642924</v>
      </c>
      <c r="K1714" t="n">
        <v>228.9019926928584</v>
      </c>
      <c r="L1714" t="n">
        <v>5</v>
      </c>
      <c r="M1714" t="n">
        <v>58.03803060163752</v>
      </c>
      <c r="N1714" t="n">
        <v>2776.790113026129</v>
      </c>
      <c r="O1714" t="b">
        <v>0</v>
      </c>
      <c r="P1714" t="n">
        <v>25.0394302642924</v>
      </c>
      <c r="Q1714" t="n">
        <v>0</v>
      </c>
      <c r="R1714" t="n">
        <v>0.9438907608451045</v>
      </c>
      <c r="S1714" t="n">
        <v>55.96697266163662</v>
      </c>
      <c r="T1714" t="n">
        <v>91.2286053216495</v>
      </c>
      <c r="U1714" t="n">
        <v>26.52788998789813</v>
      </c>
      <c r="V1714" t="n">
        <v>5.118767633760015</v>
      </c>
      <c r="W1714" t="n">
        <v>0</v>
      </c>
      <c r="X1714" t="n">
        <v>0</v>
      </c>
      <c r="Y1714" t="n">
        <v>-21.42817949427903</v>
      </c>
      <c r="Z1714" t="n">
        <v>105.5734157806578</v>
      </c>
      <c r="AA1714" t="n">
        <v>2776.790113026129</v>
      </c>
      <c r="AB1714" t="b">
        <v>0</v>
      </c>
      <c r="AC1714" t="b">
        <v>1</v>
      </c>
      <c r="AD1714" t="n">
        <v>90.83005727376435</v>
      </c>
      <c r="AE1714" t="n">
        <v>-0</v>
      </c>
      <c r="AF1714" t="n">
        <v>0</v>
      </c>
      <c r="AG1714" t="n">
        <v>0.0116341131940515</v>
      </c>
      <c r="AH1714" t="b">
        <v>0</v>
      </c>
      <c r="AI1714" t="b">
        <v>0</v>
      </c>
      <c r="AJ1714" t="n">
        <v>2776.790113026129</v>
      </c>
      <c r="AK1714" t="n">
        <v>0</v>
      </c>
      <c r="AL1714" t="n">
        <v>26.52788998789813</v>
      </c>
      <c r="AM1714" t="n">
        <v>0</v>
      </c>
      <c r="AN1714" t="n">
        <v>26.52789918066541</v>
      </c>
      <c r="AO1714" t="n">
        <v>0</v>
      </c>
      <c r="AP1714" t="n">
        <v>1</v>
      </c>
      <c r="AQ1714" t="n">
        <v>0</v>
      </c>
      <c r="AR1714" t="n">
        <v>0</v>
      </c>
      <c r="AS1714" t="n">
        <v>0</v>
      </c>
      <c r="AT1714" t="n">
        <v>5.374135139552694</v>
      </c>
      <c r="AU1714" t="n">
        <v>1.689536852885311</v>
      </c>
      <c r="AV1714" t="n">
        <v>5.374135139552694</v>
      </c>
    </row>
    <row r="1715" spans="1:48">
      <c r="A1715" t="n">
        <v>1712</v>
      </c>
      <c r="B1715" t="n">
        <v>0</v>
      </c>
      <c r="C1715" t="n">
        <v>0</v>
      </c>
      <c r="D1715" t="n">
        <v>0</v>
      </c>
      <c r="E1715" t="n">
        <v>126.9</v>
      </c>
      <c r="F1715" t="n">
        <v>0.03568144057033962</v>
      </c>
      <c r="G1715" t="n">
        <v>1045.414742068336</v>
      </c>
      <c r="H1715" t="n">
        <v>4123.115742717519</v>
      </c>
      <c r="I1715" t="n">
        <v>25.27699790667505</v>
      </c>
      <c r="J1715" t="n">
        <v>25.27699790667505</v>
      </c>
      <c r="K1715" t="n">
        <v>230.8916644170216</v>
      </c>
      <c r="L1715" t="n">
        <v>5</v>
      </c>
      <c r="M1715" t="n">
        <v>58.54251126192231</v>
      </c>
      <c r="N1715" t="n">
        <v>2778.980010591608</v>
      </c>
      <c r="O1715" t="b">
        <v>0</v>
      </c>
      <c r="P1715" t="n">
        <v>25.27699790667505</v>
      </c>
      <c r="Q1715" t="n">
        <v>0</v>
      </c>
      <c r="R1715" t="n">
        <v>0.9441113084631174</v>
      </c>
      <c r="S1715" t="n">
        <v>56.0150276693314</v>
      </c>
      <c r="T1715" t="n">
        <v>92.00008996377569</v>
      </c>
      <c r="U1715" t="n">
        <v>26.77332395035338</v>
      </c>
      <c r="V1715" t="n">
        <v>5.141764649350904</v>
      </c>
      <c r="W1715" t="n">
        <v>0</v>
      </c>
      <c r="X1715" t="n">
        <v>0</v>
      </c>
      <c r="Y1715" t="n">
        <v>-21.42817949427903</v>
      </c>
      <c r="Z1715" t="n">
        <v>105.5940773917109</v>
      </c>
      <c r="AA1715" t="n">
        <v>2778.980010591608</v>
      </c>
      <c r="AB1715" t="b">
        <v>0</v>
      </c>
      <c r="AC1715" t="b">
        <v>1</v>
      </c>
      <c r="AD1715" t="n">
        <v>90.82261693366218</v>
      </c>
      <c r="AE1715" t="n">
        <v>-0</v>
      </c>
      <c r="AF1715" t="n">
        <v>0</v>
      </c>
      <c r="AG1715" t="n">
        <v>0.02760690586112624</v>
      </c>
      <c r="AH1715" t="b">
        <v>0</v>
      </c>
      <c r="AI1715" t="b">
        <v>0</v>
      </c>
      <c r="AJ1715" t="n">
        <v>2778.980010591608</v>
      </c>
      <c r="AK1715" t="n">
        <v>0</v>
      </c>
      <c r="AL1715" t="n">
        <v>26.77332395035338</v>
      </c>
      <c r="AM1715" t="n">
        <v>0</v>
      </c>
      <c r="AN1715" t="n">
        <v>26.77334463407976</v>
      </c>
      <c r="AO1715" t="n">
        <v>0</v>
      </c>
      <c r="AP1715" t="n">
        <v>1</v>
      </c>
      <c r="AQ1715" t="n">
        <v>0</v>
      </c>
      <c r="AR1715" t="n">
        <v>0</v>
      </c>
      <c r="AS1715" t="n">
        <v>0</v>
      </c>
      <c r="AT1715" t="n">
        <v>5.416707853711062</v>
      </c>
      <c r="AU1715" t="n">
        <v>1.702920991473218</v>
      </c>
      <c r="AV1715" t="n">
        <v>5.416707853711062</v>
      </c>
    </row>
    <row r="1716" spans="1:48">
      <c r="A1716" t="n">
        <v>1713</v>
      </c>
      <c r="B1716" t="n">
        <v>0</v>
      </c>
      <c r="C1716" t="n">
        <v>0</v>
      </c>
      <c r="D1716" t="n">
        <v>0</v>
      </c>
      <c r="E1716" t="n">
        <v>127.1</v>
      </c>
      <c r="F1716" t="n">
        <v>0.07477043081265577</v>
      </c>
      <c r="G1716" t="n">
        <v>1047.062361835189</v>
      </c>
      <c r="H1716" t="n">
        <v>4129.613955077987</v>
      </c>
      <c r="I1716" t="n">
        <v>27.71730791731038</v>
      </c>
      <c r="J1716" t="n">
        <v>27.71730791731038</v>
      </c>
      <c r="K1716" t="n">
        <v>252.784173609772</v>
      </c>
      <c r="L1716" t="n">
        <v>5</v>
      </c>
      <c r="M1716" t="n">
        <v>64.09335030673732</v>
      </c>
      <c r="N1716" t="n">
        <v>2783.359805722564</v>
      </c>
      <c r="O1716" t="b">
        <v>0</v>
      </c>
      <c r="P1716" t="n">
        <v>27.71730791731038</v>
      </c>
      <c r="Q1716" t="n">
        <v>0</v>
      </c>
      <c r="R1716" t="n">
        <v>0.9462160445214676</v>
      </c>
      <c r="S1716" t="n">
        <v>56.06334792939904</v>
      </c>
      <c r="T1716" t="n">
        <v>100.4992381006548</v>
      </c>
      <c r="U1716" t="n">
        <v>29.29279003224673</v>
      </c>
      <c r="V1716" t="n">
        <v>5.405246547632061</v>
      </c>
      <c r="W1716" t="n">
        <v>0</v>
      </c>
      <c r="X1716" t="n">
        <v>0</v>
      </c>
      <c r="Y1716" t="n">
        <v>-21.42817949427903</v>
      </c>
      <c r="Z1716" t="n">
        <v>105.6480984006408</v>
      </c>
      <c r="AA1716" t="n">
        <v>2783.359805722564</v>
      </c>
      <c r="AB1716" t="b">
        <v>0</v>
      </c>
      <c r="AC1716" t="b">
        <v>1</v>
      </c>
      <c r="AD1716" t="n">
        <v>90.81517659356</v>
      </c>
      <c r="AE1716" t="n">
        <v>-0</v>
      </c>
      <c r="AF1716" t="n">
        <v>0</v>
      </c>
      <c r="AG1716" t="n">
        <v>0.05099717992251407</v>
      </c>
      <c r="AH1716" t="b">
        <v>0</v>
      </c>
      <c r="AI1716" t="b">
        <v>0</v>
      </c>
      <c r="AJ1716" t="n">
        <v>2783.359805722564</v>
      </c>
      <c r="AK1716" t="n">
        <v>0</v>
      </c>
      <c r="AL1716" t="n">
        <v>29.29279003224673</v>
      </c>
      <c r="AM1716" t="n">
        <v>0</v>
      </c>
      <c r="AN1716" t="n">
        <v>29.29284748704223</v>
      </c>
      <c r="AO1716" t="n">
        <v>0</v>
      </c>
      <c r="AP1716" t="n">
        <v>1</v>
      </c>
      <c r="AQ1716" t="n">
        <v>0</v>
      </c>
      <c r="AR1716" t="n">
        <v>0</v>
      </c>
      <c r="AS1716" t="n">
        <v>0</v>
      </c>
      <c r="AT1716" t="n">
        <v>5.851660516546651</v>
      </c>
      <c r="AU1716" t="n">
        <v>1.839662724615138</v>
      </c>
      <c r="AV1716" t="n">
        <v>5.851660516546651</v>
      </c>
    </row>
    <row r="1717" spans="1:48">
      <c r="A1717" t="n">
        <v>1714</v>
      </c>
      <c r="B1717" t="n">
        <v>0</v>
      </c>
      <c r="C1717" t="n">
        <v>0</v>
      </c>
      <c r="D1717" t="n">
        <v>0</v>
      </c>
      <c r="E1717" t="n">
        <v>127.4</v>
      </c>
      <c r="F1717" t="n">
        <v>0.08190350284571224</v>
      </c>
      <c r="G1717" t="n">
        <v>1049.533791485469</v>
      </c>
      <c r="H1717" t="n">
        <v>4139.361273618691</v>
      </c>
      <c r="I1717" t="n">
        <v>28.29468439880919</v>
      </c>
      <c r="J1717" t="n">
        <v>28.29468439880919</v>
      </c>
      <c r="K1717" t="n">
        <v>257.4422427460048</v>
      </c>
      <c r="L1717" t="n">
        <v>5</v>
      </c>
      <c r="M1717" t="n">
        <v>65.27440231896672</v>
      </c>
      <c r="N1717" t="n">
        <v>2789.929498418998</v>
      </c>
      <c r="O1717" t="b">
        <v>0</v>
      </c>
      <c r="P1717" t="n">
        <v>28.29468439880919</v>
      </c>
      <c r="Q1717" t="n">
        <v>0</v>
      </c>
      <c r="R1717" t="n">
        <v>0.9466130174690665</v>
      </c>
      <c r="S1717" t="n">
        <v>56.11433776524238</v>
      </c>
      <c r="T1717" t="n">
        <v>102.3082214744159</v>
      </c>
      <c r="U1717" t="n">
        <v>29.89044506746793</v>
      </c>
      <c r="V1717" t="n">
        <v>5.461927232625527</v>
      </c>
      <c r="W1717" t="n">
        <v>0</v>
      </c>
      <c r="X1717" t="n">
        <v>0</v>
      </c>
      <c r="Y1717" t="n">
        <v>-21.42817949427903</v>
      </c>
      <c r="Z1717" t="n">
        <v>105.7021194095708</v>
      </c>
      <c r="AA1717" t="n">
        <v>2789.929498418998</v>
      </c>
      <c r="AB1717" t="b">
        <v>0</v>
      </c>
      <c r="AC1717" t="b">
        <v>1</v>
      </c>
      <c r="AD1717" t="n">
        <v>90.80773625345782</v>
      </c>
      <c r="AE1717" t="n">
        <v>-0</v>
      </c>
      <c r="AF1717" t="n">
        <v>0</v>
      </c>
      <c r="AG1717" t="n">
        <v>0.0627937645824822</v>
      </c>
      <c r="AH1717" t="b">
        <v>0</v>
      </c>
      <c r="AI1717" t="b">
        <v>0</v>
      </c>
      <c r="AJ1717" t="n">
        <v>2789.929498418998</v>
      </c>
      <c r="AK1717" t="n">
        <v>0</v>
      </c>
      <c r="AL1717" t="n">
        <v>29.89044506746793</v>
      </c>
      <c r="AM1717" t="n">
        <v>0</v>
      </c>
      <c r="AN1717" t="n">
        <v>29.89052780237344</v>
      </c>
      <c r="AO1717" t="n">
        <v>0</v>
      </c>
      <c r="AP1717" t="n">
        <v>1</v>
      </c>
      <c r="AQ1717" t="n">
        <v>0</v>
      </c>
      <c r="AR1717" t="n">
        <v>0</v>
      </c>
      <c r="AS1717" t="n">
        <v>0</v>
      </c>
      <c r="AT1717" t="n">
        <v>5.955956762241006</v>
      </c>
      <c r="AU1717" t="n">
        <v>1.872451693657115</v>
      </c>
      <c r="AV1717" t="n">
        <v>5.955956762241006</v>
      </c>
    </row>
    <row r="1718" spans="1:48">
      <c r="A1718" t="n">
        <v>1715</v>
      </c>
      <c r="B1718" t="n">
        <v>0</v>
      </c>
      <c r="C1718" t="n">
        <v>0</v>
      </c>
      <c r="D1718" t="n">
        <v>0</v>
      </c>
      <c r="E1718" t="n">
        <v>127.7</v>
      </c>
      <c r="F1718" t="n">
        <v>0.09761555780452014</v>
      </c>
      <c r="G1718" t="n">
        <v>1052.005221135749</v>
      </c>
      <c r="H1718" t="n">
        <v>4149.108592159394</v>
      </c>
      <c r="I1718" t="n">
        <v>29.3918456571479</v>
      </c>
      <c r="J1718" t="n">
        <v>29.3918456571479</v>
      </c>
      <c r="K1718" t="n">
        <v>266.7966334546655</v>
      </c>
      <c r="L1718" t="n">
        <v>5</v>
      </c>
      <c r="M1718" t="n">
        <v>67.64620523698414</v>
      </c>
      <c r="N1718" t="n">
        <v>2796.499191115432</v>
      </c>
      <c r="O1718" t="b">
        <v>0</v>
      </c>
      <c r="P1718" t="n">
        <v>29.3918456571479</v>
      </c>
      <c r="Q1718" t="n">
        <v>0</v>
      </c>
      <c r="R1718" t="n">
        <v>0.9473758523758862</v>
      </c>
      <c r="S1718" t="n">
        <v>56.16600557568778</v>
      </c>
      <c r="T1718" t="n">
        <v>105.9403080809099</v>
      </c>
      <c r="U1718" t="n">
        <v>31.02448260997709</v>
      </c>
      <c r="V1718" t="n">
        <v>5.57501841179392</v>
      </c>
      <c r="W1718" t="n">
        <v>0</v>
      </c>
      <c r="X1718" t="n">
        <v>0</v>
      </c>
      <c r="Y1718" t="n">
        <v>-21.42817949427903</v>
      </c>
      <c r="Z1718" t="n">
        <v>105.7561404185007</v>
      </c>
      <c r="AA1718" t="n">
        <v>2796.499191115432</v>
      </c>
      <c r="AB1718" t="b">
        <v>0</v>
      </c>
      <c r="AC1718" t="b">
        <v>1</v>
      </c>
      <c r="AD1718" t="n">
        <v>90.80029591335564</v>
      </c>
      <c r="AE1718" t="n">
        <v>-0</v>
      </c>
      <c r="AF1718" t="n">
        <v>0</v>
      </c>
      <c r="AG1718" t="n">
        <v>0.05748044988841294</v>
      </c>
      <c r="AH1718" t="b">
        <v>0</v>
      </c>
      <c r="AI1718" t="b">
        <v>0</v>
      </c>
      <c r="AJ1718" t="n">
        <v>2796.499191115432</v>
      </c>
      <c r="AK1718" t="n">
        <v>0</v>
      </c>
      <c r="AL1718" t="n">
        <v>31.02448260997709</v>
      </c>
      <c r="AM1718" t="n">
        <v>0</v>
      </c>
      <c r="AN1718" t="n">
        <v>31.02459522137626</v>
      </c>
      <c r="AO1718" t="n">
        <v>0</v>
      </c>
      <c r="AP1718" t="n">
        <v>1</v>
      </c>
      <c r="AQ1718" t="n">
        <v>0</v>
      </c>
      <c r="AR1718" t="n">
        <v>0</v>
      </c>
      <c r="AS1718" t="n">
        <v>0</v>
      </c>
      <c r="AT1718" t="n">
        <v>6.153236847606744</v>
      </c>
      <c r="AU1718" t="n">
        <v>1.93447320333458</v>
      </c>
      <c r="AV1718" t="n">
        <v>6.153236847606744</v>
      </c>
    </row>
    <row r="1719" spans="1:48">
      <c r="A1719" t="n">
        <v>1716</v>
      </c>
      <c r="B1719" t="n">
        <v>0</v>
      </c>
      <c r="C1719" t="n">
        <v>0</v>
      </c>
      <c r="D1719" t="n">
        <v>0</v>
      </c>
      <c r="E1719" t="n">
        <v>128.1</v>
      </c>
      <c r="F1719" t="n">
        <v>0.1109675992695038</v>
      </c>
      <c r="G1719" t="n">
        <v>1055.300460669455</v>
      </c>
      <c r="H1719" t="n">
        <v>4162.105016880332</v>
      </c>
      <c r="I1719" t="n">
        <v>30.40311264551156</v>
      </c>
      <c r="J1719" t="n">
        <v>30.40311264551156</v>
      </c>
      <c r="K1719" t="n">
        <v>275.1143874139842</v>
      </c>
      <c r="L1719" t="n">
        <v>5</v>
      </c>
      <c r="M1719" t="n">
        <v>69.75516922261264</v>
      </c>
      <c r="N1719" t="n">
        <v>2805.258781377344</v>
      </c>
      <c r="O1719" t="b">
        <v>0</v>
      </c>
      <c r="P1719" t="n">
        <v>30.40311264551156</v>
      </c>
      <c r="Q1719" t="n">
        <v>0</v>
      </c>
      <c r="R1719" t="n">
        <v>0.9480042920694681</v>
      </c>
      <c r="S1719" t="n">
        <v>56.21890997179575</v>
      </c>
      <c r="T1719" t="n">
        <v>109.1707255123279</v>
      </c>
      <c r="U1719" t="n">
        <v>32.07064873002038</v>
      </c>
      <c r="V1719" t="n">
        <v>5.676409158303272</v>
      </c>
      <c r="W1719" t="n">
        <v>0</v>
      </c>
      <c r="X1719" t="n">
        <v>0</v>
      </c>
      <c r="Y1719" t="n">
        <v>-21.42817949427903</v>
      </c>
      <c r="Z1719" t="n">
        <v>105.8101614274307</v>
      </c>
      <c r="AA1719" t="n">
        <v>2805.258781377344</v>
      </c>
      <c r="AB1719" t="b">
        <v>0</v>
      </c>
      <c r="AC1719" t="b">
        <v>1</v>
      </c>
      <c r="AD1719" t="n">
        <v>90.79285557325346</v>
      </c>
      <c r="AE1719" t="n">
        <v>-0</v>
      </c>
      <c r="AF1719" t="n">
        <v>0</v>
      </c>
      <c r="AG1719" t="n">
        <v>0.0520651613466242</v>
      </c>
      <c r="AH1719" t="b">
        <v>0</v>
      </c>
      <c r="AI1719" t="b">
        <v>0</v>
      </c>
      <c r="AJ1719" t="n">
        <v>2805.258781377344</v>
      </c>
      <c r="AK1719" t="n">
        <v>0</v>
      </c>
      <c r="AL1719" t="n">
        <v>32.07064873002038</v>
      </c>
      <c r="AM1719" t="n">
        <v>0</v>
      </c>
      <c r="AN1719" t="n">
        <v>32.07079581429684</v>
      </c>
      <c r="AO1719" t="n">
        <v>0</v>
      </c>
      <c r="AP1719" t="n">
        <v>1</v>
      </c>
      <c r="AQ1719" t="n">
        <v>0</v>
      </c>
      <c r="AR1719" t="n">
        <v>0</v>
      </c>
      <c r="AS1719" t="n">
        <v>0</v>
      </c>
      <c r="AT1719" t="n">
        <v>6.335860816737095</v>
      </c>
      <c r="AU1719" t="n">
        <v>1.991887078879883</v>
      </c>
      <c r="AV1719" t="n">
        <v>6.335860816737095</v>
      </c>
    </row>
    <row r="1720" spans="1:48">
      <c r="A1720" t="n">
        <v>1717</v>
      </c>
      <c r="B1720" t="n">
        <v>0</v>
      </c>
      <c r="C1720" t="n">
        <v>0</v>
      </c>
      <c r="D1720" t="n">
        <v>0</v>
      </c>
      <c r="E1720" t="n">
        <v>128.5</v>
      </c>
      <c r="F1720" t="n">
        <v>0.1251807117841146</v>
      </c>
      <c r="G1720" t="n">
        <v>1058.595700203162</v>
      </c>
      <c r="H1720" t="n">
        <v>4175.101441601269</v>
      </c>
      <c r="I1720" t="n">
        <v>31.4726937876063</v>
      </c>
      <c r="J1720" t="n">
        <v>31.4726937876063</v>
      </c>
      <c r="K1720" t="n">
        <v>283.9063934089557</v>
      </c>
      <c r="L1720" t="n">
        <v>5</v>
      </c>
      <c r="M1720" t="n">
        <v>71.98437966758512</v>
      </c>
      <c r="N1720" t="n">
        <v>2814.018371639256</v>
      </c>
      <c r="O1720" t="b">
        <v>0</v>
      </c>
      <c r="P1720" t="n">
        <v>31.4726937876063</v>
      </c>
      <c r="Q1720" t="n">
        <v>0</v>
      </c>
      <c r="R1720" t="n">
        <v>0.948631241167989</v>
      </c>
      <c r="S1720" t="n">
        <v>56.27298109270402</v>
      </c>
      <c r="T1720" t="n">
        <v>112.5851074830136</v>
      </c>
      <c r="U1720" t="n">
        <v>33.17695266798929</v>
      </c>
      <c r="V1720" t="n">
        <v>5.783357234370982</v>
      </c>
      <c r="W1720" t="n">
        <v>0</v>
      </c>
      <c r="X1720" t="n">
        <v>0</v>
      </c>
      <c r="Y1720" t="n">
        <v>-21.42817949427903</v>
      </c>
      <c r="Z1720" t="n">
        <v>105.9037423371303</v>
      </c>
      <c r="AA1720" t="n">
        <v>2814.018371639256</v>
      </c>
      <c r="AB1720" t="b">
        <v>0</v>
      </c>
      <c r="AC1720" t="b">
        <v>1</v>
      </c>
      <c r="AD1720" t="n">
        <v>90.78541523315128</v>
      </c>
      <c r="AE1720" t="n">
        <v>-0</v>
      </c>
      <c r="AF1720" t="n">
        <v>0</v>
      </c>
      <c r="AG1720" t="n">
        <v>0.03984185681857055</v>
      </c>
      <c r="AH1720" t="b">
        <v>0</v>
      </c>
      <c r="AI1720" t="b">
        <v>0</v>
      </c>
      <c r="AJ1720" t="n">
        <v>2814.018371639256</v>
      </c>
      <c r="AK1720" t="n">
        <v>0</v>
      </c>
      <c r="AL1720" t="n">
        <v>33.17695266798929</v>
      </c>
      <c r="AM1720" t="n">
        <v>0</v>
      </c>
      <c r="AN1720" t="n">
        <v>33.1771388215267</v>
      </c>
      <c r="AO1720" t="n">
        <v>0</v>
      </c>
      <c r="AP1720" t="n">
        <v>1</v>
      </c>
      <c r="AQ1720" t="n">
        <v>0</v>
      </c>
      <c r="AR1720" t="n">
        <v>0</v>
      </c>
      <c r="AS1720" t="n">
        <v>0</v>
      </c>
      <c r="AT1720" t="n">
        <v>6.529182783004983</v>
      </c>
      <c r="AU1720" t="n">
        <v>2.052664223108719</v>
      </c>
      <c r="AV1720" t="n">
        <v>6.529182783004983</v>
      </c>
    </row>
    <row r="1721" spans="1:48">
      <c r="A1721" t="n">
        <v>1718</v>
      </c>
      <c r="B1721" t="n">
        <v>0</v>
      </c>
      <c r="C1721" t="n">
        <v>0</v>
      </c>
      <c r="D1721" t="n">
        <v>0</v>
      </c>
      <c r="E1721" t="n">
        <v>129</v>
      </c>
      <c r="F1721" t="n">
        <v>0.1383095535940626</v>
      </c>
      <c r="G1721" t="n">
        <v>1062.714749620295</v>
      </c>
      <c r="H1721" t="n">
        <v>4191.346972502442</v>
      </c>
      <c r="I1721" t="n">
        <v>32.53626036443642</v>
      </c>
      <c r="J1721" t="n">
        <v>32.53626036443642</v>
      </c>
      <c r="K1721" t="n">
        <v>292.362931929297</v>
      </c>
      <c r="L1721" t="n">
        <v>5</v>
      </c>
      <c r="M1721" t="n">
        <v>74.12853243643433</v>
      </c>
      <c r="N1721" t="n">
        <v>2824.967859466647</v>
      </c>
      <c r="O1721" t="b">
        <v>0</v>
      </c>
      <c r="P1721" t="n">
        <v>32.53626036443642</v>
      </c>
      <c r="Q1721" t="n">
        <v>0</v>
      </c>
      <c r="R1721" t="n">
        <v>0.9491927477810622</v>
      </c>
      <c r="S1721" t="n">
        <v>56.32827952474925</v>
      </c>
      <c r="T1721" t="n">
        <v>115.8700233096405</v>
      </c>
      <c r="U1721" t="n">
        <v>34.27782232902302</v>
      </c>
      <c r="V1721" t="n">
        <v>5.887037498907105</v>
      </c>
      <c r="W1721" t="n">
        <v>0</v>
      </c>
      <c r="X1721" t="n">
        <v>0</v>
      </c>
      <c r="Y1721" t="n">
        <v>-21.42817949427903</v>
      </c>
      <c r="Z1721" t="n">
        <v>105.9303247</v>
      </c>
      <c r="AA1721" t="n">
        <v>2824.967859466647</v>
      </c>
      <c r="AB1721" t="b">
        <v>0</v>
      </c>
      <c r="AC1721" t="b">
        <v>1</v>
      </c>
      <c r="AD1721" t="n">
        <v>90.77797489304911</v>
      </c>
      <c r="AE1721" t="n">
        <v>-0</v>
      </c>
      <c r="AF1721" t="n">
        <v>0</v>
      </c>
      <c r="AG1721" t="n">
        <v>0.02787167059900858</v>
      </c>
      <c r="AH1721" t="b">
        <v>0</v>
      </c>
      <c r="AI1721" t="b">
        <v>0</v>
      </c>
      <c r="AJ1721" t="n">
        <v>2824.967859466647</v>
      </c>
      <c r="AK1721" t="n">
        <v>0</v>
      </c>
      <c r="AL1721" t="n">
        <v>34.27782232902302</v>
      </c>
      <c r="AM1721" t="n">
        <v>0</v>
      </c>
      <c r="AN1721" t="n">
        <v>34.27805214820501</v>
      </c>
      <c r="AO1721" t="n">
        <v>0</v>
      </c>
      <c r="AP1721" t="n">
        <v>1</v>
      </c>
      <c r="AQ1721" t="n">
        <v>0</v>
      </c>
      <c r="AR1721" t="n">
        <v>0</v>
      </c>
      <c r="AS1721" t="n">
        <v>0</v>
      </c>
      <c r="AT1721" t="n">
        <v>6.72205760759983</v>
      </c>
      <c r="AU1721" t="n">
        <v>2.113300793586533</v>
      </c>
      <c r="AV1721" t="n">
        <v>6.72205760759983</v>
      </c>
    </row>
    <row r="1722" spans="1:48">
      <c r="A1722" t="n">
        <v>1719</v>
      </c>
      <c r="B1722" t="n">
        <v>0</v>
      </c>
      <c r="C1722" t="n">
        <v>0</v>
      </c>
      <c r="D1722" t="n">
        <v>0</v>
      </c>
      <c r="E1722" t="n">
        <v>129.5</v>
      </c>
      <c r="F1722" t="n">
        <v>0.1549144071729671</v>
      </c>
      <c r="G1722" t="n">
        <v>1066.833799037428</v>
      </c>
      <c r="H1722" t="n">
        <v>4207.592503403615</v>
      </c>
      <c r="I1722" t="n">
        <v>33.82016096024702</v>
      </c>
      <c r="J1722" t="n">
        <v>33.82016096024702</v>
      </c>
      <c r="K1722" t="n">
        <v>302.7263926870402</v>
      </c>
      <c r="L1722" t="n">
        <v>5</v>
      </c>
      <c r="M1722" t="n">
        <v>76.75618475837734</v>
      </c>
      <c r="N1722" t="n">
        <v>2835.917347294037</v>
      </c>
      <c r="O1722" t="b">
        <v>0</v>
      </c>
      <c r="P1722" t="n">
        <v>33.82016096024702</v>
      </c>
      <c r="Q1722" t="n">
        <v>0</v>
      </c>
      <c r="R1722" t="n">
        <v>0.9498439705322808</v>
      </c>
      <c r="S1722" t="n">
        <v>56.38482178576859</v>
      </c>
      <c r="T1722" t="n">
        <v>119.8950388624206</v>
      </c>
      <c r="U1722" t="n">
        <v>35.60601741915003</v>
      </c>
      <c r="V1722" t="n">
        <v>6.013459102216899</v>
      </c>
      <c r="W1722" t="n">
        <v>0</v>
      </c>
      <c r="X1722" t="n">
        <v>0</v>
      </c>
      <c r="Y1722" t="n">
        <v>-21.42817949427903</v>
      </c>
      <c r="Z1722" t="n">
        <v>105.9303247</v>
      </c>
      <c r="AA1722" t="n">
        <v>2835.917347294037</v>
      </c>
      <c r="AB1722" t="b">
        <v>0</v>
      </c>
      <c r="AC1722" t="b">
        <v>1</v>
      </c>
      <c r="AD1722" t="n">
        <v>90.77053455294693</v>
      </c>
      <c r="AE1722" t="n">
        <v>-0</v>
      </c>
      <c r="AF1722" t="n">
        <v>0</v>
      </c>
      <c r="AG1722" t="n">
        <v>0.01930123147403551</v>
      </c>
      <c r="AH1722" t="b">
        <v>0</v>
      </c>
      <c r="AI1722" t="b">
        <v>0</v>
      </c>
      <c r="AJ1722" t="n">
        <v>2835.917347294037</v>
      </c>
      <c r="AK1722" t="n">
        <v>0</v>
      </c>
      <c r="AL1722" t="n">
        <v>35.60601741915003</v>
      </c>
      <c r="AM1722" t="n">
        <v>0</v>
      </c>
      <c r="AN1722" t="n">
        <v>35.60629550036023</v>
      </c>
      <c r="AO1722" t="n">
        <v>0</v>
      </c>
      <c r="AP1722" t="n">
        <v>1</v>
      </c>
      <c r="AQ1722" t="n">
        <v>0</v>
      </c>
      <c r="AR1722" t="n">
        <v>0</v>
      </c>
      <c r="AS1722" t="n">
        <v>0</v>
      </c>
      <c r="AT1722" t="n">
        <v>6.954857328462096</v>
      </c>
      <c r="AU1722" t="n">
        <v>2.186489073658505</v>
      </c>
      <c r="AV1722" t="n">
        <v>6.954857328462096</v>
      </c>
    </row>
    <row r="1723" spans="1:48">
      <c r="A1723" t="n">
        <v>1720</v>
      </c>
      <c r="B1723" t="n">
        <v>0</v>
      </c>
      <c r="C1723" t="n">
        <v>0</v>
      </c>
      <c r="D1723" t="n">
        <v>0</v>
      </c>
      <c r="E1723" t="n">
        <v>130.1</v>
      </c>
      <c r="F1723" t="n">
        <v>0.1586994843807013</v>
      </c>
      <c r="G1723" t="n">
        <v>1071.776658337987</v>
      </c>
      <c r="H1723" t="n">
        <v>4227.087140485021</v>
      </c>
      <c r="I1723" t="n">
        <v>34.38201734165992</v>
      </c>
      <c r="J1723" t="n">
        <v>34.38201734165992</v>
      </c>
      <c r="K1723" t="n">
        <v>306.3362858759412</v>
      </c>
      <c r="L1723" t="n">
        <v>5</v>
      </c>
      <c r="M1723" t="n">
        <v>77.67147207807839</v>
      </c>
      <c r="N1723" t="n">
        <v>2849.056732686905</v>
      </c>
      <c r="O1723" t="b">
        <v>0</v>
      </c>
      <c r="P1723" t="n">
        <v>34.38201734165992</v>
      </c>
      <c r="Q1723" t="n">
        <v>0</v>
      </c>
      <c r="R1723" t="n">
        <v>0.950044501310226</v>
      </c>
      <c r="S1723" t="n">
        <v>56.44284190909602</v>
      </c>
      <c r="T1723" t="n">
        <v>121.2991314166976</v>
      </c>
      <c r="U1723" t="n">
        <v>36.18990194063853</v>
      </c>
      <c r="V1723" t="n">
        <v>6.059558600557551</v>
      </c>
      <c r="W1723" t="n">
        <v>0</v>
      </c>
      <c r="X1723" t="n">
        <v>0</v>
      </c>
      <c r="Y1723" t="n">
        <v>-21.42817949427903</v>
      </c>
      <c r="Z1723" t="n">
        <v>105.9303247</v>
      </c>
      <c r="AA1723" t="n">
        <v>2849.056732686905</v>
      </c>
      <c r="AB1723" t="b">
        <v>0</v>
      </c>
      <c r="AC1723" t="b">
        <v>1</v>
      </c>
      <c r="AD1723" t="n">
        <v>90.76309421284475</v>
      </c>
      <c r="AE1723" t="n">
        <v>-0</v>
      </c>
      <c r="AF1723" t="n">
        <v>0</v>
      </c>
      <c r="AG1723" t="n">
        <v>0.01152033685891612</v>
      </c>
      <c r="AH1723" t="b">
        <v>0</v>
      </c>
      <c r="AI1723" t="b">
        <v>0</v>
      </c>
      <c r="AJ1723" t="n">
        <v>2849.056732686905</v>
      </c>
      <c r="AK1723" t="n">
        <v>0</v>
      </c>
      <c r="AL1723" t="n">
        <v>36.18990194063853</v>
      </c>
      <c r="AM1723" t="n">
        <v>0</v>
      </c>
      <c r="AN1723" t="n">
        <v>36.19018002184873</v>
      </c>
      <c r="AO1723" t="n">
        <v>0</v>
      </c>
      <c r="AP1723" t="n">
        <v>1</v>
      </c>
      <c r="AQ1723" t="n">
        <v>0</v>
      </c>
      <c r="AR1723" t="n">
        <v>0</v>
      </c>
      <c r="AS1723" t="n">
        <v>0</v>
      </c>
      <c r="AT1723" t="n">
        <v>7.058065828374485</v>
      </c>
      <c r="AU1723" t="n">
        <v>2.218936073892948</v>
      </c>
      <c r="AV1723" t="n">
        <v>7.058065828374485</v>
      </c>
    </row>
    <row r="1724" spans="1:48">
      <c r="A1724" t="n">
        <v>1721</v>
      </c>
      <c r="B1724" t="n">
        <v>0</v>
      </c>
      <c r="C1724" t="n">
        <v>0</v>
      </c>
      <c r="D1724" t="n">
        <v>0</v>
      </c>
      <c r="E1724" t="n">
        <v>130.6</v>
      </c>
      <c r="F1724" t="n">
        <v>0.1269543219709171</v>
      </c>
      <c r="G1724" t="n">
        <v>1075.89570775512</v>
      </c>
      <c r="H1724" t="n">
        <v>4243.332671386193</v>
      </c>
      <c r="I1724" t="n">
        <v>32.70198728862174</v>
      </c>
      <c r="J1724" t="n">
        <v>32.70198728862174</v>
      </c>
      <c r="K1724" t="n">
        <v>290.2520879150358</v>
      </c>
      <c r="L1724" t="n">
        <v>5</v>
      </c>
      <c r="M1724" t="n">
        <v>73.59332857886302</v>
      </c>
      <c r="N1724" t="n">
        <v>2860.006220514294</v>
      </c>
      <c r="O1724" t="b">
        <v>0</v>
      </c>
      <c r="P1724" t="n">
        <v>32.70198728862174</v>
      </c>
      <c r="Q1724" t="n">
        <v>0</v>
      </c>
      <c r="R1724" t="n">
        <v>0.948995513978472</v>
      </c>
      <c r="S1724" t="n">
        <v>56.50159009795281</v>
      </c>
      <c r="T1724" t="n">
        <v>115.0573561171878</v>
      </c>
      <c r="U1724" t="n">
        <v>34.45958047949591</v>
      </c>
      <c r="V1724" t="n">
        <v>5.868441311753074</v>
      </c>
      <c r="W1724" t="n">
        <v>0</v>
      </c>
      <c r="X1724" t="n">
        <v>0</v>
      </c>
      <c r="Y1724" t="n">
        <v>-21.42817949427903</v>
      </c>
      <c r="Z1724" t="n">
        <v>105.9303247</v>
      </c>
      <c r="AA1724" t="n">
        <v>2860.006220514294</v>
      </c>
      <c r="AB1724" t="b">
        <v>0</v>
      </c>
      <c r="AC1724" t="b">
        <v>1</v>
      </c>
      <c r="AD1724" t="n">
        <v>90.75565387274257</v>
      </c>
      <c r="AE1724" t="n">
        <v>-0</v>
      </c>
      <c r="AF1724" t="n">
        <v>0</v>
      </c>
      <c r="AG1724" t="n">
        <v>0.002545911308910465</v>
      </c>
      <c r="AH1724" t="b">
        <v>0</v>
      </c>
      <c r="AI1724" t="b">
        <v>0</v>
      </c>
      <c r="AJ1724" t="n">
        <v>2860.006220514294</v>
      </c>
      <c r="AK1724" t="n">
        <v>0</v>
      </c>
      <c r="AL1724" t="n">
        <v>34.45958047949591</v>
      </c>
      <c r="AM1724" t="n">
        <v>0</v>
      </c>
      <c r="AN1724" t="n">
        <v>34.45976663303332</v>
      </c>
      <c r="AO1724" t="n">
        <v>0</v>
      </c>
      <c r="AP1724" t="n">
        <v>1</v>
      </c>
      <c r="AQ1724" t="n">
        <v>0</v>
      </c>
      <c r="AR1724" t="n">
        <v>0</v>
      </c>
      <c r="AS1724" t="n">
        <v>0</v>
      </c>
      <c r="AT1724" t="n">
        <v>6.757691792255151</v>
      </c>
      <c r="AU1724" t="n">
        <v>2.124503576291899</v>
      </c>
      <c r="AV1724" t="n">
        <v>6.757691792255151</v>
      </c>
    </row>
    <row r="1725" spans="1:48">
      <c r="A1725" t="n">
        <v>1722</v>
      </c>
      <c r="B1725" t="n">
        <v>0</v>
      </c>
      <c r="C1725" t="n">
        <v>0</v>
      </c>
      <c r="D1725" t="n">
        <v>0</v>
      </c>
      <c r="E1725" t="n">
        <v>131</v>
      </c>
      <c r="F1725" t="n">
        <v>0.08348322773566963</v>
      </c>
      <c r="G1725" t="n">
        <v>1079.190947288826</v>
      </c>
      <c r="H1725" t="n">
        <v>4256.329096107132</v>
      </c>
      <c r="I1725" t="n">
        <v>30.23055270842137</v>
      </c>
      <c r="J1725" t="n">
        <v>30.23055270842137</v>
      </c>
      <c r="K1725" t="n">
        <v>267.4971602402263</v>
      </c>
      <c r="L1725" t="n">
        <v>5</v>
      </c>
      <c r="M1725" t="n">
        <v>67.82382359032106</v>
      </c>
      <c r="N1725" t="n">
        <v>2868.765810776207</v>
      </c>
      <c r="O1725" t="b">
        <v>0</v>
      </c>
      <c r="P1725" t="n">
        <v>30.23055270842137</v>
      </c>
      <c r="Q1725" t="n">
        <v>0</v>
      </c>
      <c r="R1725" t="n">
        <v>0.9473130710184481</v>
      </c>
      <c r="S1725" t="n">
        <v>56.55864097817416</v>
      </c>
      <c r="T1725" t="n">
        <v>106.225514522966</v>
      </c>
      <c r="U1725" t="n">
        <v>31.91189231234904</v>
      </c>
      <c r="V1725" t="n">
        <v>5.596696139700327</v>
      </c>
      <c r="W1725" t="n">
        <v>0</v>
      </c>
      <c r="X1725" t="n">
        <v>0</v>
      </c>
      <c r="Y1725" t="n">
        <v>-21.42817949427903</v>
      </c>
      <c r="Z1725" t="n">
        <v>105.9303247</v>
      </c>
      <c r="AA1725" t="n">
        <v>2868.765810776207</v>
      </c>
      <c r="AB1725" t="b">
        <v>0</v>
      </c>
      <c r="AC1725" t="b">
        <v>1</v>
      </c>
      <c r="AD1725" t="n">
        <v>90.74821353264039</v>
      </c>
      <c r="AE1725" t="n">
        <v>-0</v>
      </c>
      <c r="AF1725" t="n">
        <v>0</v>
      </c>
      <c r="AG1725" t="n">
        <v>0.003235737623678903</v>
      </c>
      <c r="AH1725" t="b">
        <v>0</v>
      </c>
      <c r="AI1725" t="b">
        <v>0</v>
      </c>
      <c r="AJ1725" t="n">
        <v>2868.765810776207</v>
      </c>
      <c r="AK1725" t="n">
        <v>0</v>
      </c>
      <c r="AL1725" t="n">
        <v>31.91189231234904</v>
      </c>
      <c r="AM1725" t="n">
        <v>0</v>
      </c>
      <c r="AN1725" t="n">
        <v>31.91197504725455</v>
      </c>
      <c r="AO1725" t="n">
        <v>0</v>
      </c>
      <c r="AP1725" t="n">
        <v>1</v>
      </c>
      <c r="AQ1725" t="n">
        <v>0</v>
      </c>
      <c r="AR1725" t="n">
        <v>0</v>
      </c>
      <c r="AS1725" t="n">
        <v>0</v>
      </c>
      <c r="AT1725" t="n">
        <v>6.317473845822891</v>
      </c>
      <c r="AU1725" t="n">
        <v>1.986106527374238</v>
      </c>
      <c r="AV1725" t="n">
        <v>6.317473845822891</v>
      </c>
    </row>
    <row r="1726" spans="1:48">
      <c r="A1726" t="n">
        <v>1723</v>
      </c>
      <c r="B1726" t="n">
        <v>0</v>
      </c>
      <c r="C1726" t="n">
        <v>0</v>
      </c>
      <c r="D1726" t="n">
        <v>0</v>
      </c>
      <c r="E1726" t="n">
        <v>131.2</v>
      </c>
      <c r="F1726" t="n">
        <v>0.03911276708640798</v>
      </c>
      <c r="G1726" t="n">
        <v>1080.83856705568</v>
      </c>
      <c r="H1726" t="n">
        <v>4262.8273084676</v>
      </c>
      <c r="I1726" t="n">
        <v>27.58712977901988</v>
      </c>
      <c r="J1726" t="n">
        <v>27.58712977901988</v>
      </c>
      <c r="K1726" t="n">
        <v>243.7345337523909</v>
      </c>
      <c r="L1726" t="n">
        <v>5</v>
      </c>
      <c r="M1726" t="n">
        <v>61.79881687433848</v>
      </c>
      <c r="N1726" t="n">
        <v>2873.145605907163</v>
      </c>
      <c r="O1726" t="b">
        <v>0</v>
      </c>
      <c r="P1726" t="n">
        <v>27.58712977901988</v>
      </c>
      <c r="Q1726" t="n">
        <v>0</v>
      </c>
      <c r="R1726" t="n">
        <v>0.945243778273377</v>
      </c>
      <c r="S1726" t="n">
        <v>56.6131199372759</v>
      </c>
      <c r="T1726" t="n">
        <v>97.00105029722404</v>
      </c>
      <c r="U1726" t="n">
        <v>29.18520112283809</v>
      </c>
      <c r="V1726" t="n">
        <v>5.311411017790121</v>
      </c>
      <c r="W1726" t="n">
        <v>0</v>
      </c>
      <c r="X1726" t="n">
        <v>0</v>
      </c>
      <c r="Y1726" t="n">
        <v>-21.42817949427903</v>
      </c>
      <c r="Z1726" t="n">
        <v>105.9303247</v>
      </c>
      <c r="AA1726" t="n">
        <v>2873.145605907163</v>
      </c>
      <c r="AB1726" t="b">
        <v>0</v>
      </c>
      <c r="AC1726" t="b">
        <v>1</v>
      </c>
      <c r="AD1726" t="n">
        <v>90.74077319253821</v>
      </c>
      <c r="AE1726" t="n">
        <v>-0</v>
      </c>
      <c r="AF1726" t="n">
        <v>0</v>
      </c>
      <c r="AG1726" t="n">
        <v>0.00441116261957164</v>
      </c>
      <c r="AH1726" t="b">
        <v>0</v>
      </c>
      <c r="AI1726" t="b">
        <v>0</v>
      </c>
      <c r="AJ1726" t="n">
        <v>2873.145605907163</v>
      </c>
      <c r="AK1726" t="n">
        <v>0</v>
      </c>
      <c r="AL1726" t="n">
        <v>29.18520112283809</v>
      </c>
      <c r="AM1726" t="n">
        <v>0</v>
      </c>
      <c r="AN1726" t="n">
        <v>29.18522180656447</v>
      </c>
      <c r="AO1726" t="n">
        <v>0</v>
      </c>
      <c r="AP1726" t="n">
        <v>1</v>
      </c>
      <c r="AQ1726" t="n">
        <v>0</v>
      </c>
      <c r="AR1726" t="n">
        <v>0</v>
      </c>
      <c r="AS1726" t="n">
        <v>0</v>
      </c>
      <c r="AT1726" t="n">
        <v>5.848834707833858</v>
      </c>
      <c r="AU1726" t="n">
        <v>1.838774338328695</v>
      </c>
      <c r="AV1726" t="n">
        <v>5.848834707833858</v>
      </c>
    </row>
    <row r="1727" spans="1:48">
      <c r="A1727" t="n">
        <v>1724</v>
      </c>
      <c r="B1727" t="n">
        <v>0</v>
      </c>
      <c r="C1727" t="n">
        <v>0</v>
      </c>
      <c r="D1727" t="n">
        <v>0</v>
      </c>
      <c r="E1727" t="n">
        <v>131.3</v>
      </c>
      <c r="F1727" t="n">
        <v>0.0100657039186629</v>
      </c>
      <c r="G1727" t="n">
        <v>1081.662376939106</v>
      </c>
      <c r="H1727" t="n">
        <v>4266.076414647835</v>
      </c>
      <c r="I1727" t="n">
        <v>25.8370482249882</v>
      </c>
      <c r="J1727" t="n">
        <v>25.8370482249882</v>
      </c>
      <c r="K1727" t="n">
        <v>228.0985653701099</v>
      </c>
      <c r="L1727" t="n">
        <v>5</v>
      </c>
      <c r="M1727" t="n">
        <v>57.83432184840514</v>
      </c>
      <c r="N1727" t="n">
        <v>2875.335503472641</v>
      </c>
      <c r="O1727" t="b">
        <v>0</v>
      </c>
      <c r="P1727" t="n">
        <v>25.8370482249882</v>
      </c>
      <c r="Q1727" t="n">
        <v>0</v>
      </c>
      <c r="R1727" t="n">
        <v>0.9436611363124288</v>
      </c>
      <c r="S1727" t="n">
        <v>56.66478771944342</v>
      </c>
      <c r="T1727" t="n">
        <v>90.93052143370318</v>
      </c>
      <c r="U1727" t="n">
        <v>27.37958280866834</v>
      </c>
      <c r="V1727" t="n">
        <v>5.12292225209319</v>
      </c>
      <c r="W1727" t="n">
        <v>0</v>
      </c>
      <c r="X1727" t="n">
        <v>0</v>
      </c>
      <c r="Y1727" t="n">
        <v>-21.42817949427903</v>
      </c>
      <c r="Z1727" t="n">
        <v>105.9303247</v>
      </c>
      <c r="AA1727" t="n">
        <v>2875.335503472641</v>
      </c>
      <c r="AB1727" t="b">
        <v>0</v>
      </c>
      <c r="AC1727" t="b">
        <v>1</v>
      </c>
      <c r="AD1727" t="n">
        <v>90.73333285243604</v>
      </c>
      <c r="AE1727" t="n">
        <v>-0</v>
      </c>
      <c r="AF1727" t="n">
        <v>0</v>
      </c>
      <c r="AG1727" t="n">
        <v>0.00232476506047502</v>
      </c>
      <c r="AH1727" t="b">
        <v>0</v>
      </c>
      <c r="AI1727" t="b">
        <v>0</v>
      </c>
      <c r="AJ1727" t="n">
        <v>2875.335503472641</v>
      </c>
      <c r="AK1727" t="n">
        <v>0</v>
      </c>
      <c r="AL1727" t="n">
        <v>27.37958280866834</v>
      </c>
      <c r="AM1727" t="n">
        <v>0</v>
      </c>
      <c r="AN1727" t="n">
        <v>27.37958280866834</v>
      </c>
      <c r="AO1727" t="n">
        <v>0</v>
      </c>
      <c r="AP1727" t="n">
        <v>1</v>
      </c>
      <c r="AQ1727" t="n">
        <v>0</v>
      </c>
      <c r="AR1727" t="n">
        <v>0</v>
      </c>
      <c r="AS1727" t="n">
        <v>0</v>
      </c>
      <c r="AT1727" t="n">
        <v>5.540090144901625</v>
      </c>
      <c r="AU1727" t="n">
        <v>1.741710289201454</v>
      </c>
      <c r="AV1727" t="n">
        <v>5.540090144901625</v>
      </c>
    </row>
    <row r="1728" spans="1:48">
      <c r="A1728" t="n">
        <v>1725</v>
      </c>
      <c r="B1728" t="n">
        <v>0</v>
      </c>
      <c r="C1728" t="n">
        <v>0</v>
      </c>
      <c r="D1728" t="n">
        <v>0</v>
      </c>
      <c r="E1728" t="n">
        <v>131.2</v>
      </c>
      <c r="F1728" t="n">
        <v>-0.07937558276107737</v>
      </c>
      <c r="G1728" t="n">
        <v>1080.83856705568</v>
      </c>
      <c r="H1728" t="n">
        <v>4262.8273084676</v>
      </c>
      <c r="I1728" t="n">
        <v>20.24827735839957</v>
      </c>
      <c r="J1728" t="n">
        <v>20.24827735839957</v>
      </c>
      <c r="K1728" t="n">
        <v>178.8951761481129</v>
      </c>
      <c r="L1728" t="n">
        <v>5</v>
      </c>
      <c r="M1728" t="n">
        <v>45.35881748177306</v>
      </c>
      <c r="N1728" t="n">
        <v>2873.145605907163</v>
      </c>
      <c r="O1728" t="b">
        <v>0</v>
      </c>
      <c r="P1728" t="n">
        <v>20.24827735839957</v>
      </c>
      <c r="Q1728" t="n">
        <v>0</v>
      </c>
      <c r="R1728" t="n">
        <v>0.936920558887235</v>
      </c>
      <c r="S1728" t="n">
        <v>56.71457642183458</v>
      </c>
      <c r="T1728" t="n">
        <v>71.82887401461453</v>
      </c>
      <c r="U1728" t="n">
        <v>21.61151995901137</v>
      </c>
      <c r="V1728" t="n">
        <v>4.530925228601106</v>
      </c>
      <c r="W1728" t="n">
        <v>0</v>
      </c>
      <c r="X1728" t="n">
        <v>0</v>
      </c>
      <c r="Y1728" t="n">
        <v>-21.42817949427903</v>
      </c>
      <c r="Z1728" t="n">
        <v>105.9303247</v>
      </c>
      <c r="AA1728" t="n">
        <v>2873.145605907163</v>
      </c>
      <c r="AB1728" t="b">
        <v>0</v>
      </c>
      <c r="AC1728" t="b">
        <v>1</v>
      </c>
      <c r="AD1728" t="n">
        <v>90.72589251233386</v>
      </c>
      <c r="AE1728" t="n">
        <v>-0</v>
      </c>
      <c r="AF1728" t="n">
        <v>0</v>
      </c>
      <c r="AG1728" t="n">
        <v>-0.02327577241439771</v>
      </c>
      <c r="AH1728" t="b">
        <v>0</v>
      </c>
      <c r="AI1728" t="b">
        <v>0</v>
      </c>
      <c r="AJ1728" t="n">
        <v>2873.145605907163</v>
      </c>
      <c r="AK1728" t="n">
        <v>0</v>
      </c>
      <c r="AL1728" t="n">
        <v>21.61151995901137</v>
      </c>
      <c r="AM1728" t="n">
        <v>0</v>
      </c>
      <c r="AN1728" t="n">
        <v>21.61160269391688</v>
      </c>
      <c r="AO1728" t="n">
        <v>0</v>
      </c>
      <c r="AP1728" t="n">
        <v>1</v>
      </c>
      <c r="AQ1728" t="n">
        <v>0</v>
      </c>
      <c r="AR1728" t="n">
        <v>0</v>
      </c>
      <c r="AS1728" t="n">
        <v>0</v>
      </c>
      <c r="AT1728" t="n">
        <v>4.559984860167131</v>
      </c>
      <c r="AU1728" t="n">
        <v>1.433581826617909</v>
      </c>
      <c r="AV1728" t="n">
        <v>4.559984860167131</v>
      </c>
    </row>
    <row r="1729" spans="1:48">
      <c r="A1729" t="n">
        <v>1726</v>
      </c>
      <c r="B1729" t="n">
        <v>0</v>
      </c>
      <c r="C1729" t="n">
        <v>0</v>
      </c>
      <c r="D1729" t="n">
        <v>0</v>
      </c>
      <c r="E1729" t="n">
        <v>130.7</v>
      </c>
      <c r="F1729" t="n">
        <v>-0.1925633728743428</v>
      </c>
      <c r="G1729" t="n">
        <v>1076.719517638546</v>
      </c>
      <c r="H1729" t="n">
        <v>4246.581777566427</v>
      </c>
      <c r="I1729" t="n">
        <v>13.04146981467558</v>
      </c>
      <c r="J1729" t="n">
        <v>13.04146981467558</v>
      </c>
      <c r="K1729" t="n">
        <v>115.6632355327738</v>
      </c>
      <c r="L1729" t="n">
        <v>5</v>
      </c>
      <c r="M1729" t="n">
        <v>29.32637817768099</v>
      </c>
      <c r="N1729" t="n">
        <v>2862.196118079772</v>
      </c>
      <c r="O1729" t="b">
        <v>0</v>
      </c>
      <c r="P1729" t="n">
        <v>13.04146981467558</v>
      </c>
      <c r="Q1729" t="n">
        <v>0</v>
      </c>
      <c r="R1729" t="n">
        <v>0.9203020301442991</v>
      </c>
      <c r="S1729" t="n">
        <v>56.75826377631013</v>
      </c>
      <c r="T1729" t="n">
        <v>47.27898605671489</v>
      </c>
      <c r="U1729" t="n">
        <v>14.1708584654874</v>
      </c>
      <c r="V1729" t="n">
        <v>3.768039205556164</v>
      </c>
      <c r="W1729" t="n">
        <v>0</v>
      </c>
      <c r="X1729" t="n">
        <v>0</v>
      </c>
      <c r="Y1729" t="n">
        <v>-21.42817949427903</v>
      </c>
      <c r="Z1729" t="n">
        <v>105.9218782934296</v>
      </c>
      <c r="AA1729" t="n">
        <v>2862.196118079772</v>
      </c>
      <c r="AB1729" t="b">
        <v>0</v>
      </c>
      <c r="AC1729" t="b">
        <v>1</v>
      </c>
      <c r="AD1729" t="n">
        <v>90.71845217223168</v>
      </c>
      <c r="AE1729" t="n">
        <v>-0</v>
      </c>
      <c r="AF1729" t="n">
        <v>0</v>
      </c>
      <c r="AG1729" t="n">
        <v>-0.04451110114173967</v>
      </c>
      <c r="AH1729" t="b">
        <v>0</v>
      </c>
      <c r="AI1729" t="b">
        <v>0</v>
      </c>
      <c r="AJ1729" t="n">
        <v>2862.196118079772</v>
      </c>
      <c r="AK1729" t="n">
        <v>0</v>
      </c>
      <c r="AL1729" t="n">
        <v>14.1708584654874</v>
      </c>
      <c r="AM1729" t="n">
        <v>0</v>
      </c>
      <c r="AN1729" t="n">
        <v>14.17130891108408</v>
      </c>
      <c r="AO1729" t="n">
        <v>0</v>
      </c>
      <c r="AP1729" t="n">
        <v>1</v>
      </c>
      <c r="AQ1729" t="n">
        <v>0</v>
      </c>
      <c r="AR1729" t="n">
        <v>0</v>
      </c>
      <c r="AS1729" t="n">
        <v>0</v>
      </c>
      <c r="AT1729" t="n">
        <v>3.31028014006276</v>
      </c>
      <c r="AU1729" t="n">
        <v>1.040695878458295</v>
      </c>
      <c r="AV1729" t="n">
        <v>3.31028014006276</v>
      </c>
    </row>
    <row r="1730" spans="1:48">
      <c r="A1730" t="n">
        <v>1727</v>
      </c>
      <c r="B1730" t="n">
        <v>0</v>
      </c>
      <c r="C1730" t="n">
        <v>0</v>
      </c>
      <c r="D1730" t="n">
        <v>0</v>
      </c>
      <c r="E1730" t="n">
        <v>129.8</v>
      </c>
      <c r="F1730" t="n">
        <v>-0.3170375924082052</v>
      </c>
      <c r="G1730" t="n">
        <v>1069.305228687708</v>
      </c>
      <c r="H1730" t="n">
        <v>4217.339821944319</v>
      </c>
      <c r="I1730" t="n">
        <v>5.065030429697988</v>
      </c>
      <c r="J1730" t="n">
        <v>5.065030429697988</v>
      </c>
      <c r="K1730" t="n">
        <v>45.23262066827871</v>
      </c>
      <c r="L1730" t="n">
        <v>5</v>
      </c>
      <c r="M1730" t="n">
        <v>11.46871720798142</v>
      </c>
      <c r="N1730" t="n">
        <v>2842.487039990471</v>
      </c>
      <c r="O1730" t="b">
        <v>0</v>
      </c>
      <c r="P1730" t="n">
        <v>5.065030429697988</v>
      </c>
      <c r="Q1730" t="n">
        <v>0</v>
      </c>
      <c r="R1730" t="n">
        <v>0.8536976757073635</v>
      </c>
      <c r="S1730" t="n">
        <v>56.79381492418685</v>
      </c>
      <c r="T1730" t="n">
        <v>19.93199862931618</v>
      </c>
      <c r="U1730" t="n">
        <v>5.93304933798861</v>
      </c>
      <c r="V1730" t="n">
        <v>2.916097727266603</v>
      </c>
      <c r="W1730" t="n">
        <v>0</v>
      </c>
      <c r="X1730" t="n">
        <v>0</v>
      </c>
      <c r="Y1730" t="n">
        <v>-21.42817949427903</v>
      </c>
      <c r="Z1730" t="n">
        <v>105.8816447892235</v>
      </c>
      <c r="AA1730" t="n">
        <v>2842.487039990471</v>
      </c>
      <c r="AB1730" t="b">
        <v>0</v>
      </c>
      <c r="AC1730" t="b">
        <v>1</v>
      </c>
      <c r="AD1730" t="n">
        <v>90.7110118321295</v>
      </c>
      <c r="AE1730" t="n">
        <v>-0</v>
      </c>
      <c r="AF1730" t="n">
        <v>0</v>
      </c>
      <c r="AG1730" t="n">
        <v>-0.07527068988624835</v>
      </c>
      <c r="AH1730" t="b">
        <v>0</v>
      </c>
      <c r="AI1730" t="b">
        <v>0</v>
      </c>
      <c r="AJ1730" t="n">
        <v>2842.487039990471</v>
      </c>
      <c r="AK1730" t="n">
        <v>0</v>
      </c>
      <c r="AL1730" t="n">
        <v>5.93304933798861</v>
      </c>
      <c r="AM1730" t="n">
        <v>0</v>
      </c>
      <c r="AN1730" t="n">
        <v>5.934265081461279</v>
      </c>
      <c r="AO1730" t="n">
        <v>0</v>
      </c>
      <c r="AP1730" t="n">
        <v>1</v>
      </c>
      <c r="AQ1730" t="n">
        <v>0</v>
      </c>
      <c r="AR1730" t="n">
        <v>0</v>
      </c>
      <c r="AS1730" t="n">
        <v>0</v>
      </c>
      <c r="AT1730" t="n">
        <v>1.944346823962821</v>
      </c>
      <c r="AU1730" t="n">
        <v>0.6112696328937347</v>
      </c>
      <c r="AV1730" t="n">
        <v>1.944346823962821</v>
      </c>
    </row>
    <row r="1731" spans="1:48">
      <c r="A1731" t="n">
        <v>1728</v>
      </c>
      <c r="B1731" t="n">
        <v>0</v>
      </c>
      <c r="C1731" t="n">
        <v>0</v>
      </c>
      <c r="D1731" t="n">
        <v>0</v>
      </c>
      <c r="E1731" t="n">
        <v>128.4</v>
      </c>
      <c r="F1731" t="n">
        <v>-0.4559529241594973</v>
      </c>
      <c r="G1731" t="n">
        <v>1057.771890319735</v>
      </c>
      <c r="H1731" t="n">
        <v>4171.852335421036</v>
      </c>
      <c r="I1731" t="n">
        <v>-3.805624267190006</v>
      </c>
      <c r="J1731" t="n">
        <v>-3.805624267190006</v>
      </c>
      <c r="K1731" t="n">
        <v>-34.35621153577904</v>
      </c>
      <c r="L1731" t="n">
        <v>5</v>
      </c>
      <c r="M1731" t="n">
        <v>-8.711006981688397</v>
      </c>
      <c r="N1731" t="n">
        <v>2811.828474073778</v>
      </c>
      <c r="O1731" t="b">
        <v>0</v>
      </c>
      <c r="P1731" t="n">
        <v>-3.805624267190006</v>
      </c>
      <c r="Q1731" t="n">
        <v>0</v>
      </c>
      <c r="R1731" t="n">
        <v>0.6435957014495046</v>
      </c>
      <c r="S1731" t="n">
        <v>56.81916113911149</v>
      </c>
      <c r="T1731" t="n">
        <v>-8.318051407583495</v>
      </c>
      <c r="U1731" t="n">
        <v>-2.449283419695409</v>
      </c>
      <c r="V1731" t="n">
        <v>0.3929555741049011</v>
      </c>
      <c r="W1731" t="n">
        <v>-65.65599298513482</v>
      </c>
      <c r="X1731" t="n">
        <v>2</v>
      </c>
      <c r="Y1731" t="n">
        <v>44.22781349085578</v>
      </c>
      <c r="Z1731" t="n">
        <v>105.8150110707233</v>
      </c>
      <c r="AA1731" t="n">
        <v>2811.828474073778</v>
      </c>
      <c r="AB1731" t="b">
        <v>0</v>
      </c>
      <c r="AC1731" t="b">
        <v>1</v>
      </c>
      <c r="AD1731" t="n">
        <v>90.71497010192057</v>
      </c>
      <c r="AE1731" t="n">
        <v>1.371792846821364</v>
      </c>
      <c r="AF1731" t="n">
        <v>0</v>
      </c>
      <c r="AG1731" t="n">
        <v>-0.1134316191408657</v>
      </c>
      <c r="AH1731" t="b">
        <v>0</v>
      </c>
      <c r="AI1731" t="b">
        <v>0</v>
      </c>
      <c r="AJ1731" t="n">
        <v>2811.828474073778</v>
      </c>
      <c r="AK1731" t="n">
        <v>0</v>
      </c>
      <c r="AL1731" t="n">
        <v>-2.449283419695409</v>
      </c>
      <c r="AM1731" t="n">
        <v>0</v>
      </c>
      <c r="AN1731" t="n">
        <v>-1.074987841982294</v>
      </c>
      <c r="AO1731" t="n">
        <v>0</v>
      </c>
      <c r="AP1731" t="n">
        <v>1</v>
      </c>
      <c r="AQ1731" t="n">
        <v>0</v>
      </c>
      <c r="AR1731" t="n">
        <v>0</v>
      </c>
      <c r="AS1731" t="n">
        <v>0</v>
      </c>
      <c r="AT1731" t="n">
        <v>0.7913331282155811</v>
      </c>
      <c r="AU1731" t="n">
        <v>0.2487817012991085</v>
      </c>
      <c r="AV1731" t="n">
        <v>0.7913331282155811</v>
      </c>
    </row>
    <row r="1732" spans="1:48">
      <c r="A1732" t="n">
        <v>1729</v>
      </c>
      <c r="B1732" t="n">
        <v>0</v>
      </c>
      <c r="C1732" t="n">
        <v>0</v>
      </c>
      <c r="D1732" t="n">
        <v>0</v>
      </c>
      <c r="E1732" t="n">
        <v>126.5</v>
      </c>
      <c r="F1732" t="n">
        <v>-0.6091507109538448</v>
      </c>
      <c r="G1732" t="n">
        <v>1042.11950253463</v>
      </c>
      <c r="H1732" t="n">
        <v>4110.119317996581</v>
      </c>
      <c r="I1732" t="n">
        <v>-13.4204689649393</v>
      </c>
      <c r="J1732" t="n">
        <v>-13.4204689649393</v>
      </c>
      <c r="K1732" t="n">
        <v>-122.9763363522017</v>
      </c>
      <c r="L1732" t="n">
        <v>5</v>
      </c>
      <c r="M1732" t="n">
        <v>-31.18061266536553</v>
      </c>
      <c r="N1732" t="n">
        <v>2770.220420329696</v>
      </c>
      <c r="O1732" t="b">
        <v>0</v>
      </c>
      <c r="P1732" t="n">
        <v>-13.4204689649393</v>
      </c>
      <c r="Q1732" t="n">
        <v>0</v>
      </c>
      <c r="R1732" t="n">
        <v>0.8790757376413376</v>
      </c>
      <c r="S1732" t="n">
        <v>56.86555373453169</v>
      </c>
      <c r="T1732" t="n">
        <v>-40.6678339449778</v>
      </c>
      <c r="U1732" t="n">
        <v>-11.7976086548467</v>
      </c>
      <c r="V1732" t="n">
        <v>-9.487221279612267</v>
      </c>
      <c r="W1732" t="n">
        <v>-86.15060768619995</v>
      </c>
      <c r="X1732" t="n">
        <v>2</v>
      </c>
      <c r="Y1732" t="n">
        <v>64.72242819192091</v>
      </c>
      <c r="Z1732" t="n">
        <v>105.6156264199771</v>
      </c>
      <c r="AA1732" t="n">
        <v>2770.220420329696</v>
      </c>
      <c r="AB1732" t="b">
        <v>0</v>
      </c>
      <c r="AC1732" t="b">
        <v>1</v>
      </c>
      <c r="AD1732" t="n">
        <v>90.73388507443494</v>
      </c>
      <c r="AE1732" t="n">
        <v>1.8</v>
      </c>
      <c r="AF1732" t="n">
        <v>0</v>
      </c>
      <c r="AG1732" t="n">
        <v>-0.1518693201618846</v>
      </c>
      <c r="AH1732" t="b">
        <v>0</v>
      </c>
      <c r="AI1732" t="b">
        <v>0</v>
      </c>
      <c r="AJ1732" t="n">
        <v>2770.220420329696</v>
      </c>
      <c r="AK1732" t="n">
        <v>0</v>
      </c>
      <c r="AL1732" t="n">
        <v>-11.7976086548467</v>
      </c>
      <c r="AM1732" t="n">
        <v>4.264000473567932</v>
      </c>
      <c r="AN1732" t="n">
        <v>-5.729358824603973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</row>
    <row r="1733" spans="1:48">
      <c r="A1733" t="n">
        <v>1730</v>
      </c>
      <c r="B1733" t="n">
        <v>0</v>
      </c>
      <c r="C1733" t="n">
        <v>0</v>
      </c>
      <c r="D1733" t="n">
        <v>0</v>
      </c>
      <c r="E1733" t="n">
        <v>124.1</v>
      </c>
      <c r="F1733" t="n">
        <v>-0.6907775653584487</v>
      </c>
      <c r="G1733" t="n">
        <v>1022.348065332392</v>
      </c>
      <c r="H1733" t="n">
        <v>4032.140769670953</v>
      </c>
      <c r="I1733" t="n">
        <v>-18.58482176796846</v>
      </c>
      <c r="J1733" t="n">
        <v>-18.58482176796846</v>
      </c>
      <c r="K1733" t="n">
        <v>-173.5925181151896</v>
      </c>
      <c r="L1733" t="n">
        <v>5</v>
      </c>
      <c r="M1733" t="n">
        <v>-44.01433015091014</v>
      </c>
      <c r="N1733" t="n">
        <v>2717.662878758223</v>
      </c>
      <c r="O1733" t="b">
        <v>0</v>
      </c>
      <c r="P1733" t="n">
        <v>-18.58482176796846</v>
      </c>
      <c r="Q1733" t="n">
        <v>0</v>
      </c>
      <c r="R1733" t="n">
        <v>0.9061100559181166</v>
      </c>
      <c r="S1733" t="n">
        <v>56.92106242316899</v>
      </c>
      <c r="T1733" t="n">
        <v>-59.17185037721013</v>
      </c>
      <c r="U1733" t="n">
        <v>-16.83989389140213</v>
      </c>
      <c r="V1733" t="n">
        <v>-15.15752022629999</v>
      </c>
      <c r="W1733" t="n">
        <v>-86.15060768619995</v>
      </c>
      <c r="X1733" t="n">
        <v>2</v>
      </c>
      <c r="Y1733" t="n">
        <v>64.72242819192091</v>
      </c>
      <c r="Z1733" t="n">
        <v>105.4508738263678</v>
      </c>
      <c r="AA1733" t="n">
        <v>2717.662878758223</v>
      </c>
      <c r="AB1733" t="b">
        <v>0</v>
      </c>
      <c r="AC1733" t="b">
        <v>1</v>
      </c>
      <c r="AD1733" t="n">
        <v>90.75635813977935</v>
      </c>
      <c r="AE1733" t="n">
        <v>1.8</v>
      </c>
      <c r="AF1733" t="n">
        <v>0</v>
      </c>
      <c r="AG1733" t="n">
        <v>-0.1904446277674196</v>
      </c>
      <c r="AH1733" t="b">
        <v>0</v>
      </c>
      <c r="AI1733" t="b">
        <v>0</v>
      </c>
      <c r="AJ1733" t="n">
        <v>2717.662878758223</v>
      </c>
      <c r="AK1733" t="n">
        <v>0</v>
      </c>
      <c r="AL1733" t="n">
        <v>-16.83989389140213</v>
      </c>
      <c r="AM1733" t="n">
        <v>9.460004321131628</v>
      </c>
      <c r="AN1733" t="n">
        <v>-5.574371611711185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</row>
    <row r="1734" spans="1:48">
      <c r="A1734" t="n">
        <v>1731</v>
      </c>
      <c r="B1734" t="n">
        <v>0</v>
      </c>
      <c r="C1734" t="n">
        <v>0</v>
      </c>
      <c r="D1734" t="n">
        <v>0</v>
      </c>
      <c r="E1734" t="n">
        <v>121.6</v>
      </c>
      <c r="F1734" t="n">
        <v>-0.7110723609456713</v>
      </c>
      <c r="G1734" t="n">
        <v>1001.752818246727</v>
      </c>
      <c r="H1734" t="n">
        <v>3950.913115165093</v>
      </c>
      <c r="I1734" t="n">
        <v>-20.01317635540657</v>
      </c>
      <c r="J1734" t="n">
        <v>-20.01317635540657</v>
      </c>
      <c r="K1734" t="n">
        <v>-190.7773586007501</v>
      </c>
      <c r="L1734" t="n">
        <v>5</v>
      </c>
      <c r="M1734" t="n">
        <v>-48.37154122737072</v>
      </c>
      <c r="N1734" t="n">
        <v>2662.915439621273</v>
      </c>
      <c r="O1734" t="b">
        <v>0</v>
      </c>
      <c r="P1734" t="n">
        <v>-20.01317635540657</v>
      </c>
      <c r="Q1734" t="n">
        <v>0</v>
      </c>
      <c r="R1734" t="n">
        <v>0.9125097675191712</v>
      </c>
      <c r="S1734" t="n">
        <v>56.98074633902576</v>
      </c>
      <c r="T1734" t="n">
        <v>-65.48887810078939</v>
      </c>
      <c r="U1734" t="n">
        <v>-18.26221890339223</v>
      </c>
      <c r="V1734" t="n">
        <v>-17.11733687341867</v>
      </c>
      <c r="W1734" t="n">
        <v>-86.15060768619995</v>
      </c>
      <c r="X1734" t="n">
        <v>2</v>
      </c>
      <c r="Y1734" t="n">
        <v>64.72242819192091</v>
      </c>
      <c r="Z1734" t="n">
        <v>105.2393152060792</v>
      </c>
      <c r="AA1734" t="n">
        <v>2662.915439621273</v>
      </c>
      <c r="AB1734" t="b">
        <v>0</v>
      </c>
      <c r="AC1734" t="b">
        <v>1</v>
      </c>
      <c r="AD1734" t="n">
        <v>90.77883120512377</v>
      </c>
      <c r="AE1734" t="n">
        <v>1.8</v>
      </c>
      <c r="AF1734" t="n">
        <v>0</v>
      </c>
      <c r="AG1734" t="n">
        <v>-0.2242338013089266</v>
      </c>
      <c r="AH1734" t="b">
        <v>0</v>
      </c>
      <c r="AI1734" t="b">
        <v>0</v>
      </c>
      <c r="AJ1734" t="n">
        <v>2662.915439621273</v>
      </c>
      <c r="AK1734" t="n">
        <v>0</v>
      </c>
      <c r="AL1734" t="n">
        <v>-18.26221890339223</v>
      </c>
      <c r="AM1734" t="n">
        <v>11.04048712111972</v>
      </c>
      <c r="AN1734" t="n">
        <v>-5.41575418534923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</row>
    <row r="1735" spans="1:48">
      <c r="A1735" t="n">
        <v>1732</v>
      </c>
      <c r="B1735" t="n">
        <v>0</v>
      </c>
      <c r="C1735" t="n">
        <v>0</v>
      </c>
      <c r="D1735" t="n">
        <v>0</v>
      </c>
      <c r="E1735" t="n">
        <v>119</v>
      </c>
      <c r="F1735" t="n">
        <v>-0.7149329908588413</v>
      </c>
      <c r="G1735" t="n">
        <v>980.3337612776362</v>
      </c>
      <c r="H1735" t="n">
        <v>3866.436354478997</v>
      </c>
      <c r="I1735" t="n">
        <v>-20.43819192021875</v>
      </c>
      <c r="J1735" t="n">
        <v>-20.43819192021875</v>
      </c>
      <c r="K1735" t="n">
        <v>-199.0856216799675</v>
      </c>
      <c r="L1735" t="n">
        <v>5</v>
      </c>
      <c r="M1735" t="n">
        <v>-50.47809880323719</v>
      </c>
      <c r="N1735" t="n">
        <v>2605.978102918844</v>
      </c>
      <c r="O1735" t="b">
        <v>0</v>
      </c>
      <c r="P1735" t="n">
        <v>-20.43819192021875</v>
      </c>
      <c r="Q1735" t="n">
        <v>0</v>
      </c>
      <c r="R1735" t="n">
        <v>0.9155879728515918</v>
      </c>
      <c r="S1735" t="n">
        <v>57.04063649187292</v>
      </c>
      <c r="T1735" t="n">
        <v>-68.5714245647749</v>
      </c>
      <c r="U1735" t="n">
        <v>-18.71296270898486</v>
      </c>
      <c r="V1735" t="n">
        <v>-18.09332576153771</v>
      </c>
      <c r="W1735" t="n">
        <v>-86.15060768619995</v>
      </c>
      <c r="X1735" t="n">
        <v>2</v>
      </c>
      <c r="Y1735" t="n">
        <v>64.72242819192091</v>
      </c>
      <c r="Z1735" t="n">
        <v>104.9796453395097</v>
      </c>
      <c r="AA1735" t="n">
        <v>2605.978102918844</v>
      </c>
      <c r="AB1735" t="b">
        <v>0</v>
      </c>
      <c r="AC1735" t="b">
        <v>1</v>
      </c>
      <c r="AD1735" t="n">
        <v>90.80130427046818</v>
      </c>
      <c r="AE1735" t="n">
        <v>1.8</v>
      </c>
      <c r="AF1735" t="n">
        <v>0</v>
      </c>
      <c r="AG1735" t="n">
        <v>-0.2635063950201936</v>
      </c>
      <c r="AH1735" t="b">
        <v>0</v>
      </c>
      <c r="AI1735" t="b">
        <v>0</v>
      </c>
      <c r="AJ1735" t="n">
        <v>2605.978102918844</v>
      </c>
      <c r="AK1735" t="n">
        <v>0</v>
      </c>
      <c r="AL1735" t="n">
        <v>-18.71296270898486</v>
      </c>
      <c r="AM1735" t="n">
        <v>11.6531940062728</v>
      </c>
      <c r="AN1735" t="n">
        <v>-5.25379110578879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</row>
    <row r="1736" spans="1:48">
      <c r="A1736" t="n">
        <v>1733</v>
      </c>
      <c r="B1736" t="n">
        <v>0</v>
      </c>
      <c r="C1736" t="n">
        <v>0</v>
      </c>
      <c r="D1736" t="n">
        <v>0</v>
      </c>
      <c r="E1736" t="n">
        <v>116.5</v>
      </c>
      <c r="F1736" t="n">
        <v>-0.6791956756189741</v>
      </c>
      <c r="G1736" t="n">
        <v>959.7385141919715</v>
      </c>
      <c r="H1736" t="n">
        <v>3785.208699973135</v>
      </c>
      <c r="I1736" t="n">
        <v>-18.62984692676612</v>
      </c>
      <c r="J1736" t="n">
        <v>-18.62984692676612</v>
      </c>
      <c r="K1736" t="n">
        <v>-185.365004129475</v>
      </c>
      <c r="L1736" t="n">
        <v>5</v>
      </c>
      <c r="M1736" t="n">
        <v>-46.9992403979399</v>
      </c>
      <c r="N1736" t="n">
        <v>2551.230663781893</v>
      </c>
      <c r="O1736" t="b">
        <v>0</v>
      </c>
      <c r="P1736" t="n">
        <v>-18.62984692676612</v>
      </c>
      <c r="Q1736" t="n">
        <v>0</v>
      </c>
      <c r="R1736" t="n">
        <v>0.9123483722584973</v>
      </c>
      <c r="S1736" t="n">
        <v>57.09964663003379</v>
      </c>
      <c r="T1736" t="n">
        <v>-63.61970396802118</v>
      </c>
      <c r="U1736" t="n">
        <v>-16.99691051906003</v>
      </c>
      <c r="V1736" t="n">
        <v>-16.62046357008128</v>
      </c>
      <c r="W1736" t="n">
        <v>-86.15060768619995</v>
      </c>
      <c r="X1736" t="n">
        <v>2</v>
      </c>
      <c r="Y1736" t="n">
        <v>64.72242819192091</v>
      </c>
      <c r="Z1736" t="n">
        <v>104.7187306120979</v>
      </c>
      <c r="AA1736" t="n">
        <v>2551.230663781893</v>
      </c>
      <c r="AB1736" t="b">
        <v>0</v>
      </c>
      <c r="AC1736" t="b">
        <v>1</v>
      </c>
      <c r="AD1736" t="n">
        <v>90.82377733581259</v>
      </c>
      <c r="AE1736" t="n">
        <v>1.8</v>
      </c>
      <c r="AF1736" t="n">
        <v>0</v>
      </c>
      <c r="AG1736" t="n">
        <v>-0.2784783300452158</v>
      </c>
      <c r="AH1736" t="b">
        <v>0</v>
      </c>
      <c r="AI1736" t="b">
        <v>0</v>
      </c>
      <c r="AJ1736" t="n">
        <v>2551.230663781893</v>
      </c>
      <c r="AK1736" t="n">
        <v>0</v>
      </c>
      <c r="AL1736" t="n">
        <v>-16.99691051906003</v>
      </c>
      <c r="AM1736" t="n">
        <v>10.09051158251644</v>
      </c>
      <c r="AN1736" t="n">
        <v>-5.100880977984275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</row>
    <row r="1737" spans="1:48">
      <c r="A1737" t="n">
        <v>1734</v>
      </c>
      <c r="B1737" t="n">
        <v>0</v>
      </c>
      <c r="C1737" t="n">
        <v>0</v>
      </c>
      <c r="D1737" t="n">
        <v>0</v>
      </c>
      <c r="E1737" t="n">
        <v>114.1</v>
      </c>
      <c r="F1737" t="n">
        <v>-0.6516176399986193</v>
      </c>
      <c r="G1737" t="n">
        <v>939.9670769897334</v>
      </c>
      <c r="H1737" t="n">
        <v>3707.230151647509</v>
      </c>
      <c r="I1737" t="n">
        <v>-17.30096019989314</v>
      </c>
      <c r="J1737" t="n">
        <v>-17.30096019989314</v>
      </c>
      <c r="K1737" t="n">
        <v>-175.7636030104837</v>
      </c>
      <c r="L1737" t="n">
        <v>5</v>
      </c>
      <c r="M1737" t="n">
        <v>-44.56480806553847</v>
      </c>
      <c r="N1737" t="n">
        <v>2498.673122210421</v>
      </c>
      <c r="O1737" t="b">
        <v>0</v>
      </c>
      <c r="P1737" t="n">
        <v>-17.30096019989314</v>
      </c>
      <c r="Q1737" t="n">
        <v>0</v>
      </c>
      <c r="R1737" t="n">
        <v>0.9099793108646134</v>
      </c>
      <c r="S1737" t="n">
        <v>57.15549996383964</v>
      </c>
      <c r="T1737" t="n">
        <v>-60.16773491438052</v>
      </c>
      <c r="U1737" t="n">
        <v>-15.74351583999486</v>
      </c>
      <c r="V1737" t="n">
        <v>-15.60292684884205</v>
      </c>
      <c r="W1737" t="n">
        <v>-86.15060768619995</v>
      </c>
      <c r="X1737" t="n">
        <v>2</v>
      </c>
      <c r="Y1737" t="n">
        <v>64.72242819192091</v>
      </c>
      <c r="Z1737" t="n">
        <v>104.448209246127</v>
      </c>
      <c r="AA1737" t="n">
        <v>2498.673122210421</v>
      </c>
      <c r="AB1737" t="b">
        <v>0</v>
      </c>
      <c r="AC1737" t="b">
        <v>1</v>
      </c>
      <c r="AD1737" t="n">
        <v>90.84625040115701</v>
      </c>
      <c r="AE1737" t="n">
        <v>1.8</v>
      </c>
      <c r="AF1737" t="n">
        <v>0</v>
      </c>
      <c r="AG1737" t="n">
        <v>-0.2993080572874269</v>
      </c>
      <c r="AH1737" t="b">
        <v>0</v>
      </c>
      <c r="AI1737" t="b">
        <v>0</v>
      </c>
      <c r="AJ1737" t="n">
        <v>2498.673122210421</v>
      </c>
      <c r="AK1737" t="n">
        <v>0</v>
      </c>
      <c r="AL1737" t="n">
        <v>-15.74351583999486</v>
      </c>
      <c r="AM1737" t="n">
        <v>8.981802218947685</v>
      </c>
      <c r="AN1737" t="n">
        <v>-4.956636915317261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</row>
    <row r="1738" spans="1:48">
      <c r="A1738" t="n">
        <v>1735</v>
      </c>
      <c r="B1738" t="n">
        <v>0</v>
      </c>
      <c r="C1738" t="n">
        <v>0</v>
      </c>
      <c r="D1738" t="n">
        <v>0</v>
      </c>
      <c r="E1738" t="n">
        <v>111.8</v>
      </c>
      <c r="F1738" t="n">
        <v>-0.6310004310532094</v>
      </c>
      <c r="G1738" t="n">
        <v>921.019449670922</v>
      </c>
      <c r="H1738" t="n">
        <v>3632.500709502116</v>
      </c>
      <c r="I1738" t="n">
        <v>-16.36153392908808</v>
      </c>
      <c r="J1738" t="n">
        <v>-16.36153392908808</v>
      </c>
      <c r="K1738" t="n">
        <v>-169.6393492435282</v>
      </c>
      <c r="L1738" t="n">
        <v>5</v>
      </c>
      <c r="M1738" t="n">
        <v>-43.01200538629011</v>
      </c>
      <c r="N1738" t="n">
        <v>2448.305478204426</v>
      </c>
      <c r="O1738" t="b">
        <v>0</v>
      </c>
      <c r="P1738" t="n">
        <v>-16.36153392908808</v>
      </c>
      <c r="Q1738" t="n">
        <v>0</v>
      </c>
      <c r="R1738" t="n">
        <v>0.9085725540118449</v>
      </c>
      <c r="S1738" t="n">
        <v>57.20877115021709</v>
      </c>
      <c r="T1738" t="n">
        <v>-57.98149493619115</v>
      </c>
      <c r="U1738" t="n">
        <v>-14.86564066950301</v>
      </c>
      <c r="V1738" t="n">
        <v>-14.96948954990103</v>
      </c>
      <c r="W1738" t="n">
        <v>-86.15060768619995</v>
      </c>
      <c r="X1738" t="n">
        <v>2</v>
      </c>
      <c r="Y1738" t="n">
        <v>64.72242819192091</v>
      </c>
      <c r="Z1738" t="n">
        <v>104.1712638825039</v>
      </c>
      <c r="AA1738" t="n">
        <v>2448.305478204426</v>
      </c>
      <c r="AB1738" t="b">
        <v>0</v>
      </c>
      <c r="AC1738" t="b">
        <v>1</v>
      </c>
      <c r="AD1738" t="n">
        <v>90.86872346650142</v>
      </c>
      <c r="AE1738" t="n">
        <v>1.8</v>
      </c>
      <c r="AF1738" t="n">
        <v>0</v>
      </c>
      <c r="AG1738" t="n">
        <v>-0.3121038836683189</v>
      </c>
      <c r="AH1738" t="b">
        <v>0</v>
      </c>
      <c r="AI1738" t="b">
        <v>0</v>
      </c>
      <c r="AJ1738" t="n">
        <v>2448.305478204426</v>
      </c>
      <c r="AK1738" t="n">
        <v>0</v>
      </c>
      <c r="AL1738" t="n">
        <v>-14.86564066950301</v>
      </c>
      <c r="AM1738" t="n">
        <v>8.240079249361465</v>
      </c>
      <c r="AN1738" t="n">
        <v>-4.82069844625087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</row>
    <row r="1739" spans="1:48">
      <c r="A1739" t="n">
        <v>1736</v>
      </c>
      <c r="B1739" t="n">
        <v>0</v>
      </c>
      <c r="C1739" t="n">
        <v>0</v>
      </c>
      <c r="D1739" t="n">
        <v>0</v>
      </c>
      <c r="E1739" t="n">
        <v>109.5</v>
      </c>
      <c r="F1739" t="n">
        <v>-0.6577139691218807</v>
      </c>
      <c r="G1739" t="n">
        <v>902.0718223521105</v>
      </c>
      <c r="H1739" t="n">
        <v>3557.771267356724</v>
      </c>
      <c r="I1739" t="n">
        <v>-17.88354203100102</v>
      </c>
      <c r="J1739" t="n">
        <v>-17.88354203100102</v>
      </c>
      <c r="K1739" t="n">
        <v>-189.3144676753572</v>
      </c>
      <c r="L1739" t="n">
        <v>5</v>
      </c>
      <c r="M1739" t="n">
        <v>-48.00062567833599</v>
      </c>
      <c r="N1739" t="n">
        <v>2397.937834198432</v>
      </c>
      <c r="O1739" t="b">
        <v>0</v>
      </c>
      <c r="P1739" t="n">
        <v>-17.88354203100102</v>
      </c>
      <c r="Q1739" t="n">
        <v>0</v>
      </c>
      <c r="R1739" t="n">
        <v>0.9155419813488332</v>
      </c>
      <c r="S1739" t="n">
        <v>57.25993702855212</v>
      </c>
      <c r="T1739" t="n">
        <v>-65.20265272926916</v>
      </c>
      <c r="U1739" t="n">
        <v>-16.37313350459781</v>
      </c>
      <c r="V1739" t="n">
        <v>-17.20202705093317</v>
      </c>
      <c r="W1739" t="n">
        <v>-86.15060768619995</v>
      </c>
      <c r="X1739" t="n">
        <v>2</v>
      </c>
      <c r="Y1739" t="n">
        <v>64.72242819192091</v>
      </c>
      <c r="Z1739" t="n">
        <v>103.8664895323889</v>
      </c>
      <c r="AA1739" t="n">
        <v>2397.937834198432</v>
      </c>
      <c r="AB1739" t="b">
        <v>0</v>
      </c>
      <c r="AC1739" t="b">
        <v>1</v>
      </c>
      <c r="AD1739" t="n">
        <v>90.89119653184584</v>
      </c>
      <c r="AE1739" t="n">
        <v>1.8</v>
      </c>
      <c r="AF1739" t="n">
        <v>0</v>
      </c>
      <c r="AG1739" t="n">
        <v>-0.2906626532318364</v>
      </c>
      <c r="AH1739" t="b">
        <v>0</v>
      </c>
      <c r="AI1739" t="b">
        <v>0</v>
      </c>
      <c r="AJ1739" t="n">
        <v>2397.937834198432</v>
      </c>
      <c r="AK1739" t="n">
        <v>0</v>
      </c>
      <c r="AL1739" t="n">
        <v>-16.37313350459781</v>
      </c>
      <c r="AM1739" t="n">
        <v>9.881096165202109</v>
      </c>
      <c r="AN1739" t="n">
        <v>-4.686960633665784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</row>
    <row r="1740" spans="1:48">
      <c r="A1740" t="n">
        <v>1737</v>
      </c>
      <c r="B1740" t="n">
        <v>0</v>
      </c>
      <c r="C1740" t="n">
        <v>0</v>
      </c>
      <c r="D1740" t="n">
        <v>0</v>
      </c>
      <c r="E1740" t="n">
        <v>107.1</v>
      </c>
      <c r="F1740" t="n">
        <v>-0.6548103591259355</v>
      </c>
      <c r="G1740" t="n">
        <v>882.3003851498725</v>
      </c>
      <c r="H1740" t="n">
        <v>3479.792719031097</v>
      </c>
      <c r="I1740" t="n">
        <v>-17.82235834633969</v>
      </c>
      <c r="J1740" t="n">
        <v>-17.82235834633969</v>
      </c>
      <c r="K1740" t="n">
        <v>-192.8946066067896</v>
      </c>
      <c r="L1740" t="n">
        <v>5</v>
      </c>
      <c r="M1740" t="n">
        <v>-48.90836881510893</v>
      </c>
      <c r="N1740" t="n">
        <v>2345.38029262696</v>
      </c>
      <c r="O1740" t="b">
        <v>0</v>
      </c>
      <c r="P1740" t="n">
        <v>-17.82235834633969</v>
      </c>
      <c r="Q1740" t="n">
        <v>0</v>
      </c>
      <c r="R1740" t="n">
        <v>0.9172126977656672</v>
      </c>
      <c r="S1740" t="n">
        <v>57.31159939042383</v>
      </c>
      <c r="T1740" t="n">
        <v>-66.55693902703901</v>
      </c>
      <c r="U1740" t="n">
        <v>-16.34689337939269</v>
      </c>
      <c r="V1740" t="n">
        <v>-17.64857021193009</v>
      </c>
      <c r="W1740" t="n">
        <v>-86.15060768619995</v>
      </c>
      <c r="X1740" t="n">
        <v>2</v>
      </c>
      <c r="Y1740" t="n">
        <v>64.72242819192091</v>
      </c>
      <c r="Z1740" t="n">
        <v>103.5582300969225</v>
      </c>
      <c r="AA1740" t="n">
        <v>2345.38029262696</v>
      </c>
      <c r="AB1740" t="b">
        <v>0</v>
      </c>
      <c r="AC1740" t="b">
        <v>1</v>
      </c>
      <c r="AD1740" t="n">
        <v>90.91366959719025</v>
      </c>
      <c r="AE1740" t="n">
        <v>1.8</v>
      </c>
      <c r="AF1740" t="n">
        <v>0</v>
      </c>
      <c r="AG1740" t="n">
        <v>-0.2741866674734291</v>
      </c>
      <c r="AH1740" t="b">
        <v>0</v>
      </c>
      <c r="AI1740" t="b">
        <v>0</v>
      </c>
      <c r="AJ1740" t="n">
        <v>2345.38029262696</v>
      </c>
      <c r="AK1740" t="n">
        <v>0</v>
      </c>
      <c r="AL1740" t="n">
        <v>-16.34689337939269</v>
      </c>
      <c r="AM1740" t="n">
        <v>9.992111250322612</v>
      </c>
      <c r="AN1740" t="n">
        <v>-4.549705423340157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</row>
    <row r="1741" spans="1:48">
      <c r="A1741" t="n">
        <v>1738</v>
      </c>
      <c r="B1741" t="n">
        <v>0</v>
      </c>
      <c r="C1741" t="n">
        <v>0</v>
      </c>
      <c r="D1741" t="n">
        <v>0</v>
      </c>
      <c r="E1741" t="n">
        <v>104.8</v>
      </c>
      <c r="F1741" t="n">
        <v>-0.6397112610410414</v>
      </c>
      <c r="G1741" t="n">
        <v>863.352757831061</v>
      </c>
      <c r="H1741" t="n">
        <v>3405.063276885704</v>
      </c>
      <c r="I1741" t="n">
        <v>-17.13113121223149</v>
      </c>
      <c r="J1741" t="n">
        <v>-17.13113121223149</v>
      </c>
      <c r="K1741" t="n">
        <v>-189.4825160481629</v>
      </c>
      <c r="L1741" t="n">
        <v>5</v>
      </c>
      <c r="M1741" t="n">
        <v>-48.04323429213056</v>
      </c>
      <c r="N1741" t="n">
        <v>2295.012648620965</v>
      </c>
      <c r="O1741" t="b">
        <v>0</v>
      </c>
      <c r="P1741" t="n">
        <v>-17.13113121223149</v>
      </c>
      <c r="Q1741" t="n">
        <v>0</v>
      </c>
      <c r="R1741" t="n">
        <v>0.9169305508574883</v>
      </c>
      <c r="S1741" t="n">
        <v>57.36206653472217</v>
      </c>
      <c r="T1741" t="n">
        <v>-65.35950932412261</v>
      </c>
      <c r="U1741" t="n">
        <v>-15.70805757924334</v>
      </c>
      <c r="V1741" t="n">
        <v>-17.31627503199205</v>
      </c>
      <c r="W1741" t="n">
        <v>-86.15060768619995</v>
      </c>
      <c r="X1741" t="n">
        <v>2</v>
      </c>
      <c r="Y1741" t="n">
        <v>64.72242819192091</v>
      </c>
      <c r="Z1741" t="n">
        <v>103.2557053641462</v>
      </c>
      <c r="AA1741" t="n">
        <v>2295.012648620965</v>
      </c>
      <c r="AB1741" t="b">
        <v>0</v>
      </c>
      <c r="AC1741" t="b">
        <v>1</v>
      </c>
      <c r="AD1741" t="n">
        <v>90.93614266253466</v>
      </c>
      <c r="AE1741" t="n">
        <v>1.8</v>
      </c>
      <c r="AF1741" t="n">
        <v>0</v>
      </c>
      <c r="AG1741" t="n">
        <v>-0.254056937577229</v>
      </c>
      <c r="AH1741" t="b">
        <v>0</v>
      </c>
      <c r="AI1741" t="b">
        <v>0</v>
      </c>
      <c r="AJ1741" t="n">
        <v>2295.012648620965</v>
      </c>
      <c r="AK1741" t="n">
        <v>0</v>
      </c>
      <c r="AL1741" t="n">
        <v>-15.70805757924334</v>
      </c>
      <c r="AM1741" t="n">
        <v>9.482870783368103</v>
      </c>
      <c r="AN1741" t="n">
        <v>-4.420323821984556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</row>
    <row r="1742" spans="1:48">
      <c r="A1742" t="n">
        <v>1739</v>
      </c>
      <c r="B1742" t="n">
        <v>0</v>
      </c>
      <c r="C1742" t="n">
        <v>0</v>
      </c>
      <c r="D1742" t="n">
        <v>0</v>
      </c>
      <c r="E1742" t="n">
        <v>102.5</v>
      </c>
      <c r="F1742" t="n">
        <v>-0.6196779300432222</v>
      </c>
      <c r="G1742" t="n">
        <v>844.4051305122497</v>
      </c>
      <c r="H1742" t="n">
        <v>3330.333834740313</v>
      </c>
      <c r="I1742" t="n">
        <v>-16.20575106437271</v>
      </c>
      <c r="J1742" t="n">
        <v>-16.20575106437271</v>
      </c>
      <c r="K1742" t="n">
        <v>-183.2692835615767</v>
      </c>
      <c r="L1742" t="n">
        <v>5</v>
      </c>
      <c r="M1742" t="n">
        <v>-46.46787108559248</v>
      </c>
      <c r="N1742" t="n">
        <v>2244.645004614971</v>
      </c>
      <c r="O1742" t="b">
        <v>0</v>
      </c>
      <c r="P1742" t="n">
        <v>-16.20575106437271</v>
      </c>
      <c r="Q1742" t="n">
        <v>0</v>
      </c>
      <c r="R1742" t="n">
        <v>0.9158304947016271</v>
      </c>
      <c r="S1742" t="n">
        <v>57.41074167374075</v>
      </c>
      <c r="T1742" t="n">
        <v>-63.14049460541482</v>
      </c>
      <c r="U1742" t="n">
        <v>-14.84172101429588</v>
      </c>
      <c r="V1742" t="n">
        <v>-16.67262351982234</v>
      </c>
      <c r="W1742" t="n">
        <v>-86.15060768619995</v>
      </c>
      <c r="X1742" t="n">
        <v>2</v>
      </c>
      <c r="Y1742" t="n">
        <v>64.72242819192091</v>
      </c>
      <c r="Z1742" t="n">
        <v>102.9550547147701</v>
      </c>
      <c r="AA1742" t="n">
        <v>2244.645004614971</v>
      </c>
      <c r="AB1742" t="b">
        <v>0</v>
      </c>
      <c r="AC1742" t="b">
        <v>1</v>
      </c>
      <c r="AD1742" t="n">
        <v>90.95861572787908</v>
      </c>
      <c r="AE1742" t="n">
        <v>1.8</v>
      </c>
      <c r="AF1742" t="n">
        <v>0</v>
      </c>
      <c r="AG1742" t="n">
        <v>-0.2348736149035764</v>
      </c>
      <c r="AH1742" t="b">
        <v>0</v>
      </c>
      <c r="AI1742" t="b">
        <v>0</v>
      </c>
      <c r="AJ1742" t="n">
        <v>2244.645004614971</v>
      </c>
      <c r="AK1742" t="n">
        <v>0</v>
      </c>
      <c r="AL1742" t="n">
        <v>-14.84172101429588</v>
      </c>
      <c r="AM1742" t="n">
        <v>8.744266624900941</v>
      </c>
      <c r="AN1742" t="n">
        <v>-4.293005090031826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</row>
    <row r="1743" spans="1:48">
      <c r="A1743" t="n">
        <v>1740</v>
      </c>
      <c r="B1743" t="n">
        <v>0</v>
      </c>
      <c r="C1743" t="n">
        <v>0</v>
      </c>
      <c r="D1743" t="n">
        <v>0</v>
      </c>
      <c r="E1743" t="n">
        <v>100.4</v>
      </c>
      <c r="F1743" t="n">
        <v>-0.548243685452741</v>
      </c>
      <c r="G1743" t="n">
        <v>827.1051229602914</v>
      </c>
      <c r="H1743" t="n">
        <v>3262.102604955389</v>
      </c>
      <c r="I1743" t="n">
        <v>-12.85590559815114</v>
      </c>
      <c r="J1743" t="n">
        <v>-12.85590559815114</v>
      </c>
      <c r="K1743" t="n">
        <v>-148.4271491303595</v>
      </c>
      <c r="L1743" t="n">
        <v>5</v>
      </c>
      <c r="M1743" t="n">
        <v>-37.63365850161244</v>
      </c>
      <c r="N1743" t="n">
        <v>2198.657155739932</v>
      </c>
      <c r="O1743" t="b">
        <v>0</v>
      </c>
      <c r="P1743" t="n">
        <v>-12.85590559815114</v>
      </c>
      <c r="Q1743" t="n">
        <v>0</v>
      </c>
      <c r="R1743" t="n">
        <v>0.9040281054467606</v>
      </c>
      <c r="S1743" t="n">
        <v>57.45739727242091</v>
      </c>
      <c r="T1743" t="n">
        <v>-50.47757417840217</v>
      </c>
      <c r="U1743" t="n">
        <v>-11.62209998169898</v>
      </c>
      <c r="V1743" t="n">
        <v>-12.84391567678974</v>
      </c>
      <c r="W1743" t="n">
        <v>-85.01202592479171</v>
      </c>
      <c r="X1743" t="n">
        <v>2</v>
      </c>
      <c r="Y1743" t="n">
        <v>63.58384643051268</v>
      </c>
      <c r="Z1743" t="n">
        <v>102.792627547184</v>
      </c>
      <c r="AA1743" t="n">
        <v>2198.657155739932</v>
      </c>
      <c r="AB1743" t="b">
        <v>0</v>
      </c>
      <c r="AC1743" t="b">
        <v>1</v>
      </c>
      <c r="AD1743" t="n">
        <v>90.9808911227788</v>
      </c>
      <c r="AE1743" t="n">
        <v>1.776210879695709</v>
      </c>
      <c r="AF1743" t="n">
        <v>0</v>
      </c>
      <c r="AG1743" t="n">
        <v>-0.2135853660522568</v>
      </c>
      <c r="AH1743" t="b">
        <v>0</v>
      </c>
      <c r="AI1743" t="b">
        <v>0</v>
      </c>
      <c r="AJ1743" t="n">
        <v>2198.657155739932</v>
      </c>
      <c r="AK1743" t="n">
        <v>0</v>
      </c>
      <c r="AL1743" t="n">
        <v>-11.62209998169898</v>
      </c>
      <c r="AM1743" t="n">
        <v>5.663872794320174</v>
      </c>
      <c r="AN1743" t="n">
        <v>-4.178520757925199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</row>
    <row r="1744" spans="1:48">
      <c r="A1744" t="n">
        <v>1741</v>
      </c>
      <c r="B1744" t="n">
        <v>0</v>
      </c>
      <c r="C1744" t="n">
        <v>0</v>
      </c>
      <c r="D1744" t="n">
        <v>0</v>
      </c>
      <c r="E1744" t="n">
        <v>98.59999999999999</v>
      </c>
      <c r="F1744" t="n">
        <v>-0.4373473281458296</v>
      </c>
      <c r="G1744" t="n">
        <v>812.2765450586128</v>
      </c>
      <c r="H1744" t="n">
        <v>3203.618693711169</v>
      </c>
      <c r="I1744" t="n">
        <v>-7.767516616957321</v>
      </c>
      <c r="J1744" t="n">
        <v>-7.767516616957321</v>
      </c>
      <c r="K1744" t="n">
        <v>-91.31658467730263</v>
      </c>
      <c r="L1744" t="n">
        <v>5</v>
      </c>
      <c r="M1744" t="n">
        <v>-23.15329226097937</v>
      </c>
      <c r="N1744" t="n">
        <v>2159.238999561328</v>
      </c>
      <c r="O1744" t="b">
        <v>0</v>
      </c>
      <c r="P1744" t="n">
        <v>-7.767516616957321</v>
      </c>
      <c r="Q1744" t="n">
        <v>0</v>
      </c>
      <c r="R1744" t="n">
        <v>0.8642223758959661</v>
      </c>
      <c r="S1744" t="n">
        <v>57.49959864451478</v>
      </c>
      <c r="T1744" t="n">
        <v>-29.6878238094915</v>
      </c>
      <c r="U1744" t="n">
        <v>-6.712861665518253</v>
      </c>
      <c r="V1744" t="n">
        <v>-6.534531548512131</v>
      </c>
      <c r="W1744" t="n">
        <v>-69.34128934809141</v>
      </c>
      <c r="X1744" t="n">
        <v>2</v>
      </c>
      <c r="Y1744" t="n">
        <v>47.91310985381237</v>
      </c>
      <c r="Z1744" t="n">
        <v>102.6279880261761</v>
      </c>
      <c r="AA1744" t="n">
        <v>2159.238999561328</v>
      </c>
      <c r="AB1744" t="b">
        <v>0</v>
      </c>
      <c r="AC1744" t="b">
        <v>1</v>
      </c>
      <c r="AD1744" t="n">
        <v>91.00024823324483</v>
      </c>
      <c r="AE1744" t="n">
        <v>1.448792111614529</v>
      </c>
      <c r="AF1744" t="n">
        <v>0</v>
      </c>
      <c r="AG1744" t="n">
        <v>-0.1921786673997025</v>
      </c>
      <c r="AH1744" t="b">
        <v>0</v>
      </c>
      <c r="AI1744" t="b">
        <v>0</v>
      </c>
      <c r="AJ1744" t="n">
        <v>2159.238999561328</v>
      </c>
      <c r="AK1744" t="n">
        <v>0</v>
      </c>
      <c r="AL1744" t="n">
        <v>-6.712861665518253</v>
      </c>
      <c r="AM1744" t="n">
        <v>1.180012288500528</v>
      </c>
      <c r="AN1744" t="n">
        <v>-4.081703916979731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</row>
    <row r="1745" spans="1:48">
      <c r="A1745" t="n">
        <v>1742</v>
      </c>
      <c r="B1745" t="n">
        <v>0</v>
      </c>
      <c r="C1745" t="n">
        <v>0</v>
      </c>
      <c r="D1745" t="n">
        <v>0</v>
      </c>
      <c r="E1745" t="n">
        <v>97.2</v>
      </c>
      <c r="F1745" t="n">
        <v>-0.3690336686305944</v>
      </c>
      <c r="G1745" t="n">
        <v>800.7432066906407</v>
      </c>
      <c r="H1745" t="n">
        <v>3158.131207187887</v>
      </c>
      <c r="I1745" t="n">
        <v>-4.752079073217772</v>
      </c>
      <c r="J1745" t="n">
        <v>-4.752079073217772</v>
      </c>
      <c r="K1745" t="n">
        <v>-56.6711176427144</v>
      </c>
      <c r="L1745" t="n">
        <v>5</v>
      </c>
      <c r="M1745" t="n">
        <v>-14.36894463557667</v>
      </c>
      <c r="N1745" t="n">
        <v>2128.580433644636</v>
      </c>
      <c r="O1745" t="b">
        <v>0</v>
      </c>
      <c r="P1745" t="n">
        <v>-4.752079073217772</v>
      </c>
      <c r="Q1745" t="n">
        <v>0</v>
      </c>
      <c r="R1745" t="n">
        <v>0.8012610593590311</v>
      </c>
      <c r="S1745" t="n">
        <v>57.53567230591074</v>
      </c>
      <c r="T1745" t="n">
        <v>-17.08201157355109</v>
      </c>
      <c r="U1745" t="n">
        <v>-3.807655912364354</v>
      </c>
      <c r="V1745" t="n">
        <v>-2.713066937974414</v>
      </c>
      <c r="W1745" t="n">
        <v>-60.47730309646137</v>
      </c>
      <c r="X1745" t="n">
        <v>2</v>
      </c>
      <c r="Y1745" t="n">
        <v>39.04912360218233</v>
      </c>
      <c r="Z1745" t="n">
        <v>102.4671471417504</v>
      </c>
      <c r="AA1745" t="n">
        <v>2128.580433644636</v>
      </c>
      <c r="AB1745" t="b">
        <v>0</v>
      </c>
      <c r="AC1745" t="b">
        <v>1</v>
      </c>
      <c r="AD1745" t="n">
        <v>91.01534584321983</v>
      </c>
      <c r="AE1745" t="n">
        <v>1.263591151558042</v>
      </c>
      <c r="AF1745" t="n">
        <v>0</v>
      </c>
      <c r="AG1745" t="n">
        <v>-0.171276947815622</v>
      </c>
      <c r="AH1745" t="b">
        <v>0</v>
      </c>
      <c r="AI1745" t="b">
        <v>0</v>
      </c>
      <c r="AJ1745" t="n">
        <v>2128.580433644636</v>
      </c>
      <c r="AK1745" t="n">
        <v>0</v>
      </c>
      <c r="AL1745" t="n">
        <v>-3.807655912364354</v>
      </c>
      <c r="AM1745" t="n">
        <v>0</v>
      </c>
      <c r="AN1745" t="n">
        <v>-2.542389378969686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</row>
    <row r="1746" spans="1:48">
      <c r="A1746" t="n">
        <v>1743</v>
      </c>
      <c r="B1746" t="n">
        <v>0</v>
      </c>
      <c r="C1746" t="n">
        <v>0</v>
      </c>
      <c r="D1746" t="n">
        <v>0</v>
      </c>
      <c r="E1746" t="n">
        <v>95.90000000000001</v>
      </c>
      <c r="F1746" t="n">
        <v>-0.3365179973317556</v>
      </c>
      <c r="G1746" t="n">
        <v>790.033678206095</v>
      </c>
      <c r="H1746" t="n">
        <v>3115.892826844839</v>
      </c>
      <c r="I1746" t="n">
        <v>-3.423955631521959</v>
      </c>
      <c r="J1746" t="n">
        <v>-3.423955631521959</v>
      </c>
      <c r="K1746" t="n">
        <v>-41.38604305488058</v>
      </c>
      <c r="L1746" t="n">
        <v>5</v>
      </c>
      <c r="M1746" t="n">
        <v>-10.49341862446262</v>
      </c>
      <c r="N1746" t="n">
        <v>2100.111765293422</v>
      </c>
      <c r="O1746" t="b">
        <v>0</v>
      </c>
      <c r="P1746" t="n">
        <v>-3.423955631521959</v>
      </c>
      <c r="Q1746" t="n">
        <v>0</v>
      </c>
      <c r="R1746" t="n">
        <v>0.7408447497227475</v>
      </c>
      <c r="S1746" t="n">
        <v>57.56797557369764</v>
      </c>
      <c r="T1746" t="n">
        <v>-11.53411586732348</v>
      </c>
      <c r="U1746" t="n">
        <v>-2.536619552896678</v>
      </c>
      <c r="V1746" t="n">
        <v>-1.04069724286086</v>
      </c>
      <c r="W1746" t="n">
        <v>-56.31313490985423</v>
      </c>
      <c r="X1746" t="n">
        <v>2</v>
      </c>
      <c r="Y1746" t="n">
        <v>34.88495541557519</v>
      </c>
      <c r="Z1746" t="n">
        <v>102.3039233211729</v>
      </c>
      <c r="AA1746" t="n">
        <v>2100.111765293422</v>
      </c>
      <c r="AB1746" t="b">
        <v>0</v>
      </c>
      <c r="AC1746" t="b">
        <v>1</v>
      </c>
      <c r="AD1746" t="n">
        <v>91.02818162082708</v>
      </c>
      <c r="AE1746" t="n">
        <v>1.176586510067933</v>
      </c>
      <c r="AF1746" t="n">
        <v>0</v>
      </c>
      <c r="AG1746" t="n">
        <v>-0.1503658612020087</v>
      </c>
      <c r="AH1746" t="b">
        <v>0</v>
      </c>
      <c r="AI1746" t="b">
        <v>0</v>
      </c>
      <c r="AJ1746" t="n">
        <v>2100.111765293422</v>
      </c>
      <c r="AK1746" t="n">
        <v>0</v>
      </c>
      <c r="AL1746" t="n">
        <v>-2.536619552896678</v>
      </c>
      <c r="AM1746" t="n">
        <v>0</v>
      </c>
      <c r="AN1746" t="n">
        <v>-1.358709284340546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</row>
    <row r="1747" spans="1:48">
      <c r="A1747" t="n">
        <v>1744</v>
      </c>
      <c r="B1747" t="n">
        <v>0</v>
      </c>
      <c r="C1747" t="n">
        <v>0</v>
      </c>
      <c r="D1747" t="n">
        <v>0</v>
      </c>
      <c r="E1747" t="n">
        <v>94.8</v>
      </c>
      <c r="F1747" t="n">
        <v>-0.2848943420423922</v>
      </c>
      <c r="G1747" t="n">
        <v>780.9717694884025</v>
      </c>
      <c r="H1747" t="n">
        <v>3080.15265886226</v>
      </c>
      <c r="I1747" t="n">
        <v>-1.245851042994198</v>
      </c>
      <c r="J1747" t="n">
        <v>-1.245851042994198</v>
      </c>
      <c r="K1747" t="n">
        <v>-15.23358663619387</v>
      </c>
      <c r="L1747" t="n">
        <v>5</v>
      </c>
      <c r="M1747" t="n">
        <v>-3.862471256641447</v>
      </c>
      <c r="N1747" t="n">
        <v>2076.022892073163</v>
      </c>
      <c r="O1747" t="b">
        <v>0</v>
      </c>
      <c r="P1747" t="n">
        <v>-1.245851042994198</v>
      </c>
      <c r="Q1747" t="n">
        <v>0</v>
      </c>
      <c r="R1747" t="n">
        <v>0.3523372753771477</v>
      </c>
      <c r="S1747" t="n">
        <v>57.5983262217471</v>
      </c>
      <c r="T1747" t="n">
        <v>-2.019128484848064</v>
      </c>
      <c r="U1747" t="n">
        <v>-0.4389597620143534</v>
      </c>
      <c r="V1747" t="n">
        <v>1.843342771793383</v>
      </c>
      <c r="W1747" t="n">
        <v>0</v>
      </c>
      <c r="X1747" t="n">
        <v>0</v>
      </c>
      <c r="Y1747" t="n">
        <v>-21.42817949427903</v>
      </c>
      <c r="Z1747" t="n">
        <v>102.1329847448592</v>
      </c>
      <c r="AA1747" t="n">
        <v>2076.022892073163</v>
      </c>
      <c r="AB1747" t="b">
        <v>0</v>
      </c>
      <c r="AC1747" t="b">
        <v>1</v>
      </c>
      <c r="AD1747" t="n">
        <v>91.03051786664675</v>
      </c>
      <c r="AE1747" t="n">
        <v>-0</v>
      </c>
      <c r="AF1747" t="n">
        <v>0</v>
      </c>
      <c r="AG1747" t="n">
        <v>-0.1564639096739839</v>
      </c>
      <c r="AH1747" t="b">
        <v>0</v>
      </c>
      <c r="AI1747" t="b">
        <v>0</v>
      </c>
      <c r="AJ1747" t="n">
        <v>2076.022892073163</v>
      </c>
      <c r="AK1747" t="n">
        <v>0</v>
      </c>
      <c r="AL1747" t="n">
        <v>-0.4389597620143534</v>
      </c>
      <c r="AM1747" t="n">
        <v>0</v>
      </c>
      <c r="AN1747" t="n">
        <v>-0.4379462594218261</v>
      </c>
      <c r="AO1747" t="n">
        <v>0</v>
      </c>
      <c r="AP1747" t="n">
        <v>1</v>
      </c>
      <c r="AQ1747" t="n">
        <v>0</v>
      </c>
      <c r="AR1747" t="n">
        <v>0</v>
      </c>
      <c r="AS1747" t="n">
        <v>0</v>
      </c>
      <c r="AT1747" t="n">
        <v>0.5911979640739317</v>
      </c>
      <c r="AU1747" t="n">
        <v>0.1858626033242646</v>
      </c>
      <c r="AV1747" t="n">
        <v>0.5911979640739317</v>
      </c>
    </row>
    <row r="1748" spans="1:48">
      <c r="A1748" t="n">
        <v>1745</v>
      </c>
      <c r="B1748" t="n">
        <v>0</v>
      </c>
      <c r="C1748" t="n">
        <v>0</v>
      </c>
      <c r="D1748" t="n">
        <v>0</v>
      </c>
      <c r="E1748" t="n">
        <v>93.8</v>
      </c>
      <c r="F1748" t="n">
        <v>-0.2739046344986864</v>
      </c>
      <c r="G1748" t="n">
        <v>772.7336706541367</v>
      </c>
      <c r="H1748" t="n">
        <v>3047.661597059915</v>
      </c>
      <c r="I1748" t="n">
        <v>-0.8987187520673743</v>
      </c>
      <c r="J1748" t="n">
        <v>-0.8987187520673743</v>
      </c>
      <c r="K1748" t="n">
        <v>-11.10619639906355</v>
      </c>
      <c r="L1748" t="n">
        <v>5</v>
      </c>
      <c r="M1748" t="n">
        <v>-2.8159727178153</v>
      </c>
      <c r="N1748" t="n">
        <v>2054.123916418383</v>
      </c>
      <c r="O1748" t="b">
        <v>0</v>
      </c>
      <c r="P1748" t="n">
        <v>-0.8987187520673743</v>
      </c>
      <c r="Q1748" t="n">
        <v>0</v>
      </c>
      <c r="R1748" t="n">
        <v>0.1278205813489295</v>
      </c>
      <c r="S1748" t="n">
        <v>57.62592531736951</v>
      </c>
      <c r="T1748" t="n">
        <v>-0.534034525005752</v>
      </c>
      <c r="U1748" t="n">
        <v>-0.1148747533584363</v>
      </c>
      <c r="V1748" t="n">
        <v>2.281938192809549</v>
      </c>
      <c r="W1748" t="n">
        <v>0</v>
      </c>
      <c r="X1748" t="n">
        <v>0</v>
      </c>
      <c r="Y1748" t="n">
        <v>-21.42817949427903</v>
      </c>
      <c r="Z1748" t="n">
        <v>101.9573299621902</v>
      </c>
      <c r="AA1748" t="n">
        <v>2054.123916418383</v>
      </c>
      <c r="AB1748" t="b">
        <v>0</v>
      </c>
      <c r="AC1748" t="b">
        <v>1</v>
      </c>
      <c r="AD1748" t="n">
        <v>91.02307752654457</v>
      </c>
      <c r="AE1748" t="n">
        <v>-0</v>
      </c>
      <c r="AF1748" t="n">
        <v>0</v>
      </c>
      <c r="AG1748" t="n">
        <v>-0.161486837593491</v>
      </c>
      <c r="AH1748" t="b">
        <v>0</v>
      </c>
      <c r="AI1748" t="b">
        <v>0</v>
      </c>
      <c r="AJ1748" t="n">
        <v>2054.123916418383</v>
      </c>
      <c r="AK1748" t="n">
        <v>0</v>
      </c>
      <c r="AL1748" t="n">
        <v>-0.1148747533584363</v>
      </c>
      <c r="AM1748" t="n">
        <v>0</v>
      </c>
      <c r="AN1748" t="n">
        <v>-0.1139554766305203</v>
      </c>
      <c r="AO1748" t="n">
        <v>0</v>
      </c>
      <c r="AP1748" t="n">
        <v>1</v>
      </c>
      <c r="AQ1748" t="n">
        <v>0</v>
      </c>
      <c r="AR1748" t="n">
        <v>0</v>
      </c>
      <c r="AS1748" t="n">
        <v>0</v>
      </c>
      <c r="AT1748" t="n">
        <v>0.6386134132021697</v>
      </c>
      <c r="AU1748" t="n">
        <v>0.2007692155731212</v>
      </c>
      <c r="AV1748" t="n">
        <v>0.6386134132021697</v>
      </c>
    </row>
    <row r="1749" spans="1:48">
      <c r="A1749" t="n">
        <v>1746</v>
      </c>
      <c r="B1749" t="n">
        <v>0</v>
      </c>
      <c r="C1749" t="n">
        <v>0</v>
      </c>
      <c r="D1749" t="n">
        <v>0</v>
      </c>
      <c r="E1749" t="n">
        <v>92.8</v>
      </c>
      <c r="F1749" t="n">
        <v>-0.2861537866295389</v>
      </c>
      <c r="G1749" t="n">
        <v>764.4955718198709</v>
      </c>
      <c r="H1749" t="n">
        <v>3015.17053525757</v>
      </c>
      <c r="I1749" t="n">
        <v>-1.575257861449014</v>
      </c>
      <c r="J1749" t="n">
        <v>-1.575257861449014</v>
      </c>
      <c r="K1749" t="n">
        <v>-19.67650967791745</v>
      </c>
      <c r="L1749" t="n">
        <v>5</v>
      </c>
      <c r="M1749" t="n">
        <v>-4.988973042068318</v>
      </c>
      <c r="N1749" t="n">
        <v>2032.224940763603</v>
      </c>
      <c r="O1749" t="b">
        <v>0</v>
      </c>
      <c r="P1749" t="n">
        <v>-1.575257861449014</v>
      </c>
      <c r="Q1749" t="n">
        <v>0</v>
      </c>
      <c r="R1749" t="n">
        <v>0.4970923016308468</v>
      </c>
      <c r="S1749" t="n">
        <v>57.65273609842932</v>
      </c>
      <c r="T1749" t="n">
        <v>-3.679495685839744</v>
      </c>
      <c r="U1749" t="n">
        <v>-0.7830485560097762</v>
      </c>
      <c r="V1749" t="n">
        <v>1.309477356228574</v>
      </c>
      <c r="W1749" t="n">
        <v>0</v>
      </c>
      <c r="X1749" t="n">
        <v>0</v>
      </c>
      <c r="Y1749" t="n">
        <v>-21.42817949427903</v>
      </c>
      <c r="Z1749" t="n">
        <v>101.7863913858765</v>
      </c>
      <c r="AA1749" t="n">
        <v>2032.224940763603</v>
      </c>
      <c r="AB1749" t="b">
        <v>0</v>
      </c>
      <c r="AC1749" t="b">
        <v>1</v>
      </c>
      <c r="AD1749" t="n">
        <v>91.01563718644239</v>
      </c>
      <c r="AE1749" t="n">
        <v>-0</v>
      </c>
      <c r="AF1749" t="n">
        <v>0</v>
      </c>
      <c r="AG1749" t="n">
        <v>-0.1680554985633489</v>
      </c>
      <c r="AH1749" t="b">
        <v>0</v>
      </c>
      <c r="AI1749" t="b">
        <v>0</v>
      </c>
      <c r="AJ1749" t="n">
        <v>2032.224940763603</v>
      </c>
      <c r="AK1749" t="n">
        <v>0</v>
      </c>
      <c r="AL1749" t="n">
        <v>-0.7830485560097762</v>
      </c>
      <c r="AM1749" t="n">
        <v>0</v>
      </c>
      <c r="AN1749" t="n">
        <v>-0.7821292792818603</v>
      </c>
      <c r="AO1749" t="n">
        <v>0</v>
      </c>
      <c r="AP1749" t="n">
        <v>1</v>
      </c>
      <c r="AQ1749" t="n">
        <v>0</v>
      </c>
      <c r="AR1749" t="n">
        <v>0</v>
      </c>
      <c r="AS1749" t="n">
        <v>0</v>
      </c>
      <c r="AT1749" t="n">
        <v>0.5166033270952894</v>
      </c>
      <c r="AU1749" t="n">
        <v>0.1624113158277043</v>
      </c>
      <c r="AV1749" t="n">
        <v>0.5166033270952894</v>
      </c>
    </row>
    <row r="1750" spans="1:48">
      <c r="A1750" t="n">
        <v>1747</v>
      </c>
      <c r="B1750" t="n">
        <v>0</v>
      </c>
      <c r="C1750" t="n">
        <v>0</v>
      </c>
      <c r="D1750" t="n">
        <v>0</v>
      </c>
      <c r="E1750" t="n">
        <v>91.8</v>
      </c>
      <c r="F1750" t="n">
        <v>-0.2481468856498221</v>
      </c>
      <c r="G1750" t="n">
        <v>756.257472985605</v>
      </c>
      <c r="H1750" t="n">
        <v>2982.679473455226</v>
      </c>
      <c r="I1750" t="n">
        <v>-0.0575383520277538</v>
      </c>
      <c r="J1750" t="n">
        <v>-0.0575383520277538</v>
      </c>
      <c r="K1750" t="n">
        <v>-0.7265393178669116</v>
      </c>
      <c r="L1750" t="n">
        <v>5</v>
      </c>
      <c r="M1750" t="n">
        <v>-0.1842138229885679</v>
      </c>
      <c r="N1750" t="n">
        <v>2010.325965108822</v>
      </c>
      <c r="O1750" t="b">
        <v>0</v>
      </c>
      <c r="P1750" t="n">
        <v>-0.0575383520277538</v>
      </c>
      <c r="Q1750" t="n">
        <v>0</v>
      </c>
      <c r="R1750" t="n">
        <v>0</v>
      </c>
      <c r="S1750" t="n">
        <v>57.67983300837143</v>
      </c>
      <c r="T1750" t="n">
        <v>3.211168566018832</v>
      </c>
      <c r="U1750" t="n">
        <v>0.6760179128169405</v>
      </c>
      <c r="V1750" t="n">
        <v>3.3953823890074</v>
      </c>
      <c r="W1750" t="n">
        <v>0</v>
      </c>
      <c r="X1750" t="n">
        <v>0</v>
      </c>
      <c r="Y1750" t="n">
        <v>-21.42817949427903</v>
      </c>
      <c r="Z1750" t="n">
        <v>101.6176215160582</v>
      </c>
      <c r="AA1750" t="n">
        <v>2010.325965108822</v>
      </c>
      <c r="AB1750" t="b">
        <v>0</v>
      </c>
      <c r="AC1750" t="b">
        <v>1</v>
      </c>
      <c r="AD1750" t="n">
        <v>91.00819684634021</v>
      </c>
      <c r="AE1750" t="n">
        <v>-0</v>
      </c>
      <c r="AF1750" t="n">
        <v>0</v>
      </c>
      <c r="AG1750" t="n">
        <v>-0.1739296565467824</v>
      </c>
      <c r="AH1750" t="b">
        <v>0</v>
      </c>
      <c r="AI1750" t="b">
        <v>0</v>
      </c>
      <c r="AJ1750" t="n">
        <v>2010.325965108822</v>
      </c>
      <c r="AK1750" t="n">
        <v>0</v>
      </c>
      <c r="AL1750" t="n">
        <v>0.6760179128169405</v>
      </c>
      <c r="AM1750" t="n">
        <v>0</v>
      </c>
      <c r="AN1750" t="n">
        <v>0.6767625269665524</v>
      </c>
      <c r="AO1750" t="n">
        <v>0</v>
      </c>
      <c r="AP1750" t="n">
        <v>1</v>
      </c>
      <c r="AQ1750" t="n">
        <v>0</v>
      </c>
      <c r="AR1750" t="n">
        <v>0</v>
      </c>
      <c r="AS1750" t="n">
        <v>0</v>
      </c>
      <c r="AT1750" t="n">
        <v>0.7590370743056274</v>
      </c>
      <c r="AU1750" t="n">
        <v>0.2386283702296968</v>
      </c>
      <c r="AV1750" t="n">
        <v>0.7590370743056274</v>
      </c>
    </row>
    <row r="1751" spans="1:48">
      <c r="A1751" t="n">
        <v>1748</v>
      </c>
      <c r="B1751" t="n">
        <v>0</v>
      </c>
      <c r="C1751" t="n">
        <v>0</v>
      </c>
      <c r="D1751" t="n">
        <v>0</v>
      </c>
      <c r="E1751" t="n">
        <v>91</v>
      </c>
      <c r="F1751" t="n">
        <v>-0.2212586707711459</v>
      </c>
      <c r="G1751" t="n">
        <v>749.6669939181924</v>
      </c>
      <c r="H1751" t="n">
        <v>2956.68662401335</v>
      </c>
      <c r="I1751" t="n">
        <v>0.9830736072843935</v>
      </c>
      <c r="J1751" t="n">
        <v>0.9830736072843935</v>
      </c>
      <c r="K1751" t="n">
        <v>12.52244198758729</v>
      </c>
      <c r="L1751" t="n">
        <v>5</v>
      </c>
      <c r="M1751" t="n">
        <v>3.17506135587913</v>
      </c>
      <c r="N1751" t="n">
        <v>1992.806784584998</v>
      </c>
      <c r="O1751" t="b">
        <v>0</v>
      </c>
      <c r="P1751" t="n">
        <v>0.9830736072843935</v>
      </c>
      <c r="Q1751" t="n">
        <v>0</v>
      </c>
      <c r="R1751" t="n">
        <v>0.6859766106898241</v>
      </c>
      <c r="S1751" t="n">
        <v>57.67983300837143</v>
      </c>
      <c r="T1751" t="n">
        <v>6.86725094067861</v>
      </c>
      <c r="U1751" t="n">
        <v>1.433100767525887</v>
      </c>
      <c r="V1751" t="n">
        <v>2.15647741563539</v>
      </c>
      <c r="W1751" t="n">
        <v>0</v>
      </c>
      <c r="X1751" t="n">
        <v>0</v>
      </c>
      <c r="Y1751" t="n">
        <v>-21.42817949427903</v>
      </c>
      <c r="Z1751" t="n">
        <v>101.4488516462399</v>
      </c>
      <c r="AA1751" t="n">
        <v>1992.806784584998</v>
      </c>
      <c r="AB1751" t="b">
        <v>0</v>
      </c>
      <c r="AC1751" t="b">
        <v>1</v>
      </c>
      <c r="AD1751" t="n">
        <v>91.00075650623803</v>
      </c>
      <c r="AE1751" t="n">
        <v>-0</v>
      </c>
      <c r="AF1751" t="n">
        <v>0</v>
      </c>
      <c r="AG1751" t="n">
        <v>-0.1718711935559666</v>
      </c>
      <c r="AH1751" t="b">
        <v>0</v>
      </c>
      <c r="AI1751" t="b">
        <v>0</v>
      </c>
      <c r="AJ1751" t="n">
        <v>1992.806784584998</v>
      </c>
      <c r="AK1751" t="n">
        <v>0</v>
      </c>
      <c r="AL1751" t="n">
        <v>1.433100767525887</v>
      </c>
      <c r="AM1751" t="n">
        <v>0</v>
      </c>
      <c r="AN1751" t="n">
        <v>1.433689104631753</v>
      </c>
      <c r="AO1751" t="n">
        <v>0</v>
      </c>
      <c r="AP1751" t="n">
        <v>1</v>
      </c>
      <c r="AQ1751" t="n">
        <v>0</v>
      </c>
      <c r="AR1751" t="n">
        <v>0</v>
      </c>
      <c r="AS1751" t="n">
        <v>0</v>
      </c>
      <c r="AT1751" t="n">
        <v>0.8837706608146311</v>
      </c>
      <c r="AU1751" t="n">
        <v>0.2778424922655376</v>
      </c>
      <c r="AV1751" t="n">
        <v>0.8837706608146311</v>
      </c>
    </row>
    <row r="1752" spans="1:48">
      <c r="A1752" t="n">
        <v>1749</v>
      </c>
      <c r="B1752" t="n">
        <v>0</v>
      </c>
      <c r="C1752" t="n">
        <v>0</v>
      </c>
      <c r="D1752" t="n">
        <v>0</v>
      </c>
      <c r="E1752" t="n">
        <v>90.2</v>
      </c>
      <c r="F1752" t="n">
        <v>-0.2001517645989388</v>
      </c>
      <c r="G1752" t="n">
        <v>743.0765148507797</v>
      </c>
      <c r="H1752" t="n">
        <v>2930.693774571475</v>
      </c>
      <c r="I1752" t="n">
        <v>1.760169772061706</v>
      </c>
      <c r="J1752" t="n">
        <v>1.760169772061706</v>
      </c>
      <c r="K1752" t="n">
        <v>22.61998981040152</v>
      </c>
      <c r="L1752" t="n">
        <v>5</v>
      </c>
      <c r="M1752" t="n">
        <v>5.735291534077464</v>
      </c>
      <c r="N1752" t="n">
        <v>1975.287604061175</v>
      </c>
      <c r="O1752" t="b">
        <v>0</v>
      </c>
      <c r="P1752" t="n">
        <v>1.760169772061706</v>
      </c>
      <c r="Q1752" t="n">
        <v>0</v>
      </c>
      <c r="R1752" t="n">
        <v>0.7894883060214924</v>
      </c>
      <c r="S1752" t="n">
        <v>57.69039213168895</v>
      </c>
      <c r="T1752" t="n">
        <v>10.77829089473723</v>
      </c>
      <c r="U1752" t="n">
        <v>2.229507085332038</v>
      </c>
      <c r="V1752" t="n">
        <v>2.268956274444257</v>
      </c>
      <c r="W1752" t="n">
        <v>0</v>
      </c>
      <c r="X1752" t="n">
        <v>0</v>
      </c>
      <c r="Y1752" t="n">
        <v>-21.42817949427903</v>
      </c>
      <c r="Z1752" t="n">
        <v>101.2842727527756</v>
      </c>
      <c r="AA1752" t="n">
        <v>1975.287604061175</v>
      </c>
      <c r="AB1752" t="b">
        <v>0</v>
      </c>
      <c r="AC1752" t="b">
        <v>1</v>
      </c>
      <c r="AD1752" t="n">
        <v>90.99331616613586</v>
      </c>
      <c r="AE1752" t="n">
        <v>-0</v>
      </c>
      <c r="AF1752" t="n">
        <v>0</v>
      </c>
      <c r="AG1752" t="n">
        <v>-0.1689462183902014</v>
      </c>
      <c r="AH1752" t="b">
        <v>0</v>
      </c>
      <c r="AI1752" t="b">
        <v>0</v>
      </c>
      <c r="AJ1752" t="n">
        <v>1975.287604061175</v>
      </c>
      <c r="AK1752" t="n">
        <v>0</v>
      </c>
      <c r="AL1752" t="n">
        <v>2.229507085332038</v>
      </c>
      <c r="AM1752" t="n">
        <v>0</v>
      </c>
      <c r="AN1752" t="n">
        <v>2.229957530928717</v>
      </c>
      <c r="AO1752" t="n">
        <v>0</v>
      </c>
      <c r="AP1752" t="n">
        <v>1</v>
      </c>
      <c r="AQ1752" t="n">
        <v>0</v>
      </c>
      <c r="AR1752" t="n">
        <v>0</v>
      </c>
      <c r="AS1752" t="n">
        <v>0</v>
      </c>
      <c r="AT1752" t="n">
        <v>1.016178221199695</v>
      </c>
      <c r="AU1752" t="n">
        <v>0.3194691814093878</v>
      </c>
      <c r="AV1752" t="n">
        <v>1.016178221199695</v>
      </c>
    </row>
    <row r="1753" spans="1:48">
      <c r="A1753" t="n">
        <v>1750</v>
      </c>
      <c r="B1753" t="n">
        <v>0</v>
      </c>
      <c r="C1753" t="n">
        <v>0</v>
      </c>
      <c r="D1753" t="n">
        <v>0</v>
      </c>
      <c r="E1753" t="n">
        <v>89.59999999999999</v>
      </c>
      <c r="F1753" t="n">
        <v>-0.1448009374998023</v>
      </c>
      <c r="G1753" t="n">
        <v>738.1336555502202</v>
      </c>
      <c r="H1753" t="n">
        <v>2911.199137490068</v>
      </c>
      <c r="I1753" t="n">
        <v>4.006135952475029</v>
      </c>
      <c r="J1753" t="n">
        <v>4.006135952475029</v>
      </c>
      <c r="K1753" t="n">
        <v>51.8277145127015</v>
      </c>
      <c r="L1753" t="n">
        <v>5</v>
      </c>
      <c r="M1753" t="n">
        <v>13.14090124561397</v>
      </c>
      <c r="N1753" t="n">
        <v>1962.148218668306</v>
      </c>
      <c r="O1753" t="b">
        <v>0</v>
      </c>
      <c r="P1753" t="n">
        <v>4.006135952475029</v>
      </c>
      <c r="Q1753" t="n">
        <v>0</v>
      </c>
      <c r="R1753" t="n">
        <v>0.8819325141907175</v>
      </c>
      <c r="S1753" t="n">
        <v>57.70306604151984</v>
      </c>
      <c r="T1753" t="n">
        <v>22.10700456936865</v>
      </c>
      <c r="U1753" t="n">
        <v>4.542451818040925</v>
      </c>
      <c r="V1753" t="n">
        <v>2.610118448279675</v>
      </c>
      <c r="W1753" t="n">
        <v>0</v>
      </c>
      <c r="X1753" t="n">
        <v>0</v>
      </c>
      <c r="Y1753" t="n">
        <v>-21.42817949427903</v>
      </c>
      <c r="Z1753" t="n">
        <v>101.1156660074216</v>
      </c>
      <c r="AA1753" t="n">
        <v>1962.148218668306</v>
      </c>
      <c r="AB1753" t="b">
        <v>0</v>
      </c>
      <c r="AC1753" t="b">
        <v>1</v>
      </c>
      <c r="AD1753" t="n">
        <v>90.98587582603368</v>
      </c>
      <c r="AE1753" t="n">
        <v>-0</v>
      </c>
      <c r="AF1753" t="n">
        <v>0</v>
      </c>
      <c r="AG1753" t="n">
        <v>-0.1652270770117435</v>
      </c>
      <c r="AH1753" t="b">
        <v>0</v>
      </c>
      <c r="AI1753" t="b">
        <v>0</v>
      </c>
      <c r="AJ1753" t="n">
        <v>1962.148218668306</v>
      </c>
      <c r="AK1753" t="n">
        <v>0</v>
      </c>
      <c r="AL1753" t="n">
        <v>4.542451818040925</v>
      </c>
      <c r="AM1753" t="n">
        <v>0</v>
      </c>
      <c r="AN1753" t="n">
        <v>4.54272989925112</v>
      </c>
      <c r="AO1753" t="n">
        <v>0</v>
      </c>
      <c r="AP1753" t="n">
        <v>1</v>
      </c>
      <c r="AQ1753" t="n">
        <v>0</v>
      </c>
      <c r="AR1753" t="n">
        <v>0</v>
      </c>
      <c r="AS1753" t="n">
        <v>0</v>
      </c>
      <c r="AT1753" t="n">
        <v>1.415704904022358</v>
      </c>
      <c r="AU1753" t="n">
        <v>0.4450735878508855</v>
      </c>
      <c r="AV1753" t="n">
        <v>1.415704904022358</v>
      </c>
    </row>
    <row r="1754" spans="1:48">
      <c r="A1754" t="n">
        <v>1751</v>
      </c>
      <c r="B1754" t="n">
        <v>0</v>
      </c>
      <c r="C1754" t="n">
        <v>0</v>
      </c>
      <c r="D1754" t="n">
        <v>0</v>
      </c>
      <c r="E1754" t="n">
        <v>89.09999999999999</v>
      </c>
      <c r="F1754" t="n">
        <v>-0.1373111520685253</v>
      </c>
      <c r="G1754" t="n">
        <v>734.0146061330872</v>
      </c>
      <c r="H1754" t="n">
        <v>2894.953606588896</v>
      </c>
      <c r="I1754" t="n">
        <v>4.229953091336145</v>
      </c>
      <c r="J1754" t="n">
        <v>4.229953091336145</v>
      </c>
      <c r="K1754" t="n">
        <v>55.03034445700883</v>
      </c>
      <c r="L1754" t="n">
        <v>5</v>
      </c>
      <c r="M1754" t="n">
        <v>13.95292709356208</v>
      </c>
      <c r="N1754" t="n">
        <v>1951.198730840916</v>
      </c>
      <c r="O1754" t="b">
        <v>0</v>
      </c>
      <c r="P1754" t="n">
        <v>4.229953091336145</v>
      </c>
      <c r="Q1754" t="n">
        <v>0</v>
      </c>
      <c r="R1754" t="n">
        <v>0.8867729498972443</v>
      </c>
      <c r="S1754" t="n">
        <v>57.71924445114506</v>
      </c>
      <c r="T1754" t="n">
        <v>23.34495233310837</v>
      </c>
      <c r="U1754" t="n">
        <v>4.770052009171339</v>
      </c>
      <c r="V1754" t="n">
        <v>2.643280087467307</v>
      </c>
      <c r="W1754" t="n">
        <v>0</v>
      </c>
      <c r="X1754" t="n">
        <v>0</v>
      </c>
      <c r="Y1754" t="n">
        <v>-21.42817949427903</v>
      </c>
      <c r="Z1754" t="n">
        <v>100.9470592620676</v>
      </c>
      <c r="AA1754" t="n">
        <v>1951.198730840916</v>
      </c>
      <c r="AB1754" t="b">
        <v>0</v>
      </c>
      <c r="AC1754" t="b">
        <v>1</v>
      </c>
      <c r="AD1754" t="n">
        <v>90.9784354859315</v>
      </c>
      <c r="AE1754" t="n">
        <v>-0</v>
      </c>
      <c r="AF1754" t="n">
        <v>0</v>
      </c>
      <c r="AG1754" t="n">
        <v>-0.1633088816324148</v>
      </c>
      <c r="AH1754" t="b">
        <v>0</v>
      </c>
      <c r="AI1754" t="b">
        <v>0</v>
      </c>
      <c r="AJ1754" t="n">
        <v>1951.198730840916</v>
      </c>
      <c r="AK1754" t="n">
        <v>0</v>
      </c>
      <c r="AL1754" t="n">
        <v>4.770052009171339</v>
      </c>
      <c r="AM1754" t="n">
        <v>0</v>
      </c>
      <c r="AN1754" t="n">
        <v>4.770281828353318</v>
      </c>
      <c r="AO1754" t="n">
        <v>0</v>
      </c>
      <c r="AP1754" t="n">
        <v>1</v>
      </c>
      <c r="AQ1754" t="n">
        <v>0</v>
      </c>
      <c r="AR1754" t="n">
        <v>0</v>
      </c>
      <c r="AS1754" t="n">
        <v>0</v>
      </c>
      <c r="AT1754" t="n">
        <v>1.45283881747227</v>
      </c>
      <c r="AU1754" t="n">
        <v>0.456747859828851</v>
      </c>
      <c r="AV1754" t="n">
        <v>1.45283881747227</v>
      </c>
    </row>
    <row r="1755" spans="1:48">
      <c r="A1755" t="n">
        <v>1752</v>
      </c>
      <c r="B1755" t="n">
        <v>0</v>
      </c>
      <c r="C1755" t="n">
        <v>0</v>
      </c>
      <c r="D1755" t="n">
        <v>0</v>
      </c>
      <c r="E1755" t="n">
        <v>88.59999999999999</v>
      </c>
      <c r="F1755" t="n">
        <v>-0.1392877875594394</v>
      </c>
      <c r="G1755" t="n">
        <v>729.8955567159543</v>
      </c>
      <c r="H1755" t="n">
        <v>2878.708075687724</v>
      </c>
      <c r="I1755" t="n">
        <v>4.055424225629477</v>
      </c>
      <c r="J1755" t="n">
        <v>4.055424225629477</v>
      </c>
      <c r="K1755" t="n">
        <v>53.05752083881222</v>
      </c>
      <c r="L1755" t="n">
        <v>5</v>
      </c>
      <c r="M1755" t="n">
        <v>13.45271826541892</v>
      </c>
      <c r="N1755" t="n">
        <v>1940.249243013526</v>
      </c>
      <c r="O1755" t="b">
        <v>0</v>
      </c>
      <c r="P1755" t="n">
        <v>4.055424225629477</v>
      </c>
      <c r="Q1755" t="n">
        <v>0</v>
      </c>
      <c r="R1755" t="n">
        <v>0.8841618914288161</v>
      </c>
      <c r="S1755" t="n">
        <v>57.73562640025897</v>
      </c>
      <c r="T1755" t="n">
        <v>22.57451134512783</v>
      </c>
      <c r="U1755" t="n">
        <v>4.586743971826091</v>
      </c>
      <c r="V1755" t="n">
        <v>2.61498869613834</v>
      </c>
      <c r="W1755" t="n">
        <v>0</v>
      </c>
      <c r="X1755" t="n">
        <v>0</v>
      </c>
      <c r="Y1755" t="n">
        <v>-21.42817949427903</v>
      </c>
      <c r="Z1755" t="n">
        <v>100.7850954175855</v>
      </c>
      <c r="AA1755" t="n">
        <v>1940.249243013526</v>
      </c>
      <c r="AB1755" t="b">
        <v>0</v>
      </c>
      <c r="AC1755" t="b">
        <v>1</v>
      </c>
      <c r="AD1755" t="n">
        <v>90.97099514582932</v>
      </c>
      <c r="AE1755" t="n">
        <v>-0</v>
      </c>
      <c r="AF1755" t="n">
        <v>0</v>
      </c>
      <c r="AG1755" t="n">
        <v>-0.1617857262292152</v>
      </c>
      <c r="AH1755" t="b">
        <v>0</v>
      </c>
      <c r="AI1755" t="b">
        <v>0</v>
      </c>
      <c r="AJ1755" t="n">
        <v>1940.249243013526</v>
      </c>
      <c r="AK1755" t="n">
        <v>0</v>
      </c>
      <c r="AL1755" t="n">
        <v>4.586743971826091</v>
      </c>
      <c r="AM1755" t="n">
        <v>0</v>
      </c>
      <c r="AN1755" t="n">
        <v>4.58697379100807</v>
      </c>
      <c r="AO1755" t="n">
        <v>0</v>
      </c>
      <c r="AP1755" t="n">
        <v>1</v>
      </c>
      <c r="AQ1755" t="n">
        <v>0</v>
      </c>
      <c r="AR1755" t="n">
        <v>0</v>
      </c>
      <c r="AS1755" t="n">
        <v>0</v>
      </c>
      <c r="AT1755" t="n">
        <v>1.41791927499548</v>
      </c>
      <c r="AU1755" t="n">
        <v>0.4457697484921603</v>
      </c>
      <c r="AV1755" t="n">
        <v>1.41791927499548</v>
      </c>
    </row>
    <row r="1756" spans="1:48">
      <c r="A1756" t="n">
        <v>1753</v>
      </c>
      <c r="B1756" t="n">
        <v>0</v>
      </c>
      <c r="C1756" t="n">
        <v>0</v>
      </c>
      <c r="D1756" t="n">
        <v>0</v>
      </c>
      <c r="E1756" t="n">
        <v>88.09999999999999</v>
      </c>
      <c r="F1756" t="n">
        <v>-0.1388710310270422</v>
      </c>
      <c r="G1756" t="n">
        <v>725.7765072988213</v>
      </c>
      <c r="H1756" t="n">
        <v>2862.462544786551</v>
      </c>
      <c r="I1756" t="n">
        <v>3.982502631014339</v>
      </c>
      <c r="J1756" t="n">
        <v>3.982502631014339</v>
      </c>
      <c r="K1756" t="n">
        <v>52.39918679330665</v>
      </c>
      <c r="L1756" t="n">
        <v>5</v>
      </c>
      <c r="M1756" t="n">
        <v>13.28579786848546</v>
      </c>
      <c r="N1756" t="n">
        <v>1929.299755186136</v>
      </c>
      <c r="O1756" t="b">
        <v>0</v>
      </c>
      <c r="P1756" t="n">
        <v>3.982502631014339</v>
      </c>
      <c r="Q1756" t="n">
        <v>0</v>
      </c>
      <c r="R1756" t="n">
        <v>0.8833784938822995</v>
      </c>
      <c r="S1756" t="n">
        <v>57.75169461315712</v>
      </c>
      <c r="T1756" t="n">
        <v>22.31417949409995</v>
      </c>
      <c r="U1756" t="n">
        <v>4.508263058920431</v>
      </c>
      <c r="V1756" t="n">
        <v>2.602313220382648</v>
      </c>
      <c r="W1756" t="n">
        <v>0</v>
      </c>
      <c r="X1756" t="n">
        <v>0</v>
      </c>
      <c r="Y1756" t="n">
        <v>-21.42817949427903</v>
      </c>
      <c r="Z1756" t="n">
        <v>100.6231315731034</v>
      </c>
      <c r="AA1756" t="n">
        <v>1929.299755186136</v>
      </c>
      <c r="AB1756" t="b">
        <v>0</v>
      </c>
      <c r="AC1756" t="b">
        <v>1</v>
      </c>
      <c r="AD1756" t="n">
        <v>90.96355480572714</v>
      </c>
      <c r="AE1756" t="n">
        <v>-0</v>
      </c>
      <c r="AF1756" t="n">
        <v>0</v>
      </c>
      <c r="AG1756" t="n">
        <v>-0.1616654372216528</v>
      </c>
      <c r="AH1756" t="b">
        <v>0</v>
      </c>
      <c r="AI1756" t="b">
        <v>0</v>
      </c>
      <c r="AJ1756" t="n">
        <v>1929.299755186136</v>
      </c>
      <c r="AK1756" t="n">
        <v>0</v>
      </c>
      <c r="AL1756" t="n">
        <v>4.508263058920431</v>
      </c>
      <c r="AM1756" t="n">
        <v>0</v>
      </c>
      <c r="AN1756" t="n">
        <v>4.50849287810241</v>
      </c>
      <c r="AO1756" t="n">
        <v>0</v>
      </c>
      <c r="AP1756" t="n">
        <v>1</v>
      </c>
      <c r="AQ1756" t="n">
        <v>0</v>
      </c>
      <c r="AR1756" t="n">
        <v>0</v>
      </c>
      <c r="AS1756" t="n">
        <v>0</v>
      </c>
      <c r="AT1756" t="n">
        <v>1.401384219927339</v>
      </c>
      <c r="AU1756" t="n">
        <v>0.4405714078891293</v>
      </c>
      <c r="AV1756" t="n">
        <v>1.401384219927339</v>
      </c>
    </row>
    <row r="1757" spans="1:48">
      <c r="A1757" t="n">
        <v>1754</v>
      </c>
      <c r="B1757" t="n">
        <v>0</v>
      </c>
      <c r="C1757" t="n">
        <v>0</v>
      </c>
      <c r="D1757" t="n">
        <v>0</v>
      </c>
      <c r="E1757" t="n">
        <v>87.59999999999999</v>
      </c>
      <c r="F1757" t="n">
        <v>-0.1385614216656812</v>
      </c>
      <c r="G1757" t="n">
        <v>721.6574578816884</v>
      </c>
      <c r="H1757" t="n">
        <v>2846.217013885379</v>
      </c>
      <c r="I1757" t="n">
        <v>3.906078760526587</v>
      </c>
      <c r="J1757" t="n">
        <v>3.906078760526587</v>
      </c>
      <c r="K1757" t="n">
        <v>51.68699382686816</v>
      </c>
      <c r="L1757" t="n">
        <v>5</v>
      </c>
      <c r="M1757" t="n">
        <v>13.10522155853655</v>
      </c>
      <c r="N1757" t="n">
        <v>1918.350267358745</v>
      </c>
      <c r="O1757" t="b">
        <v>0</v>
      </c>
      <c r="P1757" t="n">
        <v>3.906078760526587</v>
      </c>
      <c r="Q1757" t="n">
        <v>0</v>
      </c>
      <c r="R1757" t="n">
        <v>0.8824939688729017</v>
      </c>
      <c r="S1757" t="n">
        <v>57.76758061270206</v>
      </c>
      <c r="T1757" t="n">
        <v>22.03295386226738</v>
      </c>
      <c r="U1757" t="n">
        <v>4.426181819140735</v>
      </c>
      <c r="V1757" t="n">
        <v>2.589004962361518</v>
      </c>
      <c r="W1757" t="n">
        <v>0</v>
      </c>
      <c r="X1757" t="n">
        <v>0</v>
      </c>
      <c r="Y1757" t="n">
        <v>-21.42817949427903</v>
      </c>
      <c r="Z1757" t="n">
        <v>100.4706462244052</v>
      </c>
      <c r="AA1757" t="n">
        <v>1918.350267358745</v>
      </c>
      <c r="AB1757" t="b">
        <v>0</v>
      </c>
      <c r="AC1757" t="b">
        <v>1</v>
      </c>
      <c r="AD1757" t="n">
        <v>90.95611446562496</v>
      </c>
      <c r="AE1757" t="n">
        <v>-0</v>
      </c>
      <c r="AF1757" t="n">
        <v>0</v>
      </c>
      <c r="AG1757" t="n">
        <v>-0.1594789398064069</v>
      </c>
      <c r="AH1757" t="b">
        <v>0</v>
      </c>
      <c r="AI1757" t="b">
        <v>0</v>
      </c>
      <c r="AJ1757" t="n">
        <v>1918.350267358745</v>
      </c>
      <c r="AK1757" t="n">
        <v>0</v>
      </c>
      <c r="AL1757" t="n">
        <v>4.426181819140735</v>
      </c>
      <c r="AM1757" t="n">
        <v>0</v>
      </c>
      <c r="AN1757" t="n">
        <v>4.426411638322715</v>
      </c>
      <c r="AO1757" t="n">
        <v>0</v>
      </c>
      <c r="AP1757" t="n">
        <v>1</v>
      </c>
      <c r="AQ1757" t="n">
        <v>0</v>
      </c>
      <c r="AR1757" t="n">
        <v>0</v>
      </c>
      <c r="AS1757" t="n">
        <v>0</v>
      </c>
      <c r="AT1757" t="n">
        <v>1.384204561555104</v>
      </c>
      <c r="AU1757" t="n">
        <v>0.4351704149505173</v>
      </c>
      <c r="AV1757" t="n">
        <v>1.384204561555104</v>
      </c>
    </row>
    <row r="1758" spans="1:48">
      <c r="A1758" t="n">
        <v>1755</v>
      </c>
      <c r="B1758" t="n">
        <v>0</v>
      </c>
      <c r="C1758" t="n">
        <v>0</v>
      </c>
      <c r="D1758" t="n">
        <v>0</v>
      </c>
      <c r="E1758" t="n">
        <v>87.09999999999999</v>
      </c>
      <c r="F1758" t="n">
        <v>-0.140216615643574</v>
      </c>
      <c r="G1758" t="n">
        <v>717.5384084645555</v>
      </c>
      <c r="H1758" t="n">
        <v>2829.971482984207</v>
      </c>
      <c r="I1758" t="n">
        <v>3.749838351881186</v>
      </c>
      <c r="J1758" t="n">
        <v>3.749838351881186</v>
      </c>
      <c r="K1758" t="n">
        <v>49.90439277874037</v>
      </c>
      <c r="L1758" t="n">
        <v>5</v>
      </c>
      <c r="M1758" t="n">
        <v>12.65324360515729</v>
      </c>
      <c r="N1758" t="n">
        <v>1907.400779531356</v>
      </c>
      <c r="O1758" t="b">
        <v>0</v>
      </c>
      <c r="P1758" t="n">
        <v>3.749838351881186</v>
      </c>
      <c r="Q1758" t="n">
        <v>0</v>
      </c>
      <c r="R1758" t="n">
        <v>0.8798763544639109</v>
      </c>
      <c r="S1758" t="n">
        <v>57.78327993778226</v>
      </c>
      <c r="T1758" t="n">
        <v>21.33635978439635</v>
      </c>
      <c r="U1758" t="n">
        <v>4.261778752045086</v>
      </c>
      <c r="V1758" t="n">
        <v>2.563001319771296</v>
      </c>
      <c r="W1758" t="n">
        <v>0</v>
      </c>
      <c r="X1758" t="n">
        <v>0</v>
      </c>
      <c r="Y1758" t="n">
        <v>-21.42817949427903</v>
      </c>
      <c r="Z1758" t="n">
        <v>100.3181608757071</v>
      </c>
      <c r="AA1758" t="n">
        <v>1907.400779531356</v>
      </c>
      <c r="AB1758" t="b">
        <v>0</v>
      </c>
      <c r="AC1758" t="b">
        <v>1</v>
      </c>
      <c r="AD1758" t="n">
        <v>90.94867412552279</v>
      </c>
      <c r="AE1758" t="n">
        <v>-0</v>
      </c>
      <c r="AF1758" t="n">
        <v>0</v>
      </c>
      <c r="AG1758" t="n">
        <v>-0.1509549827110672</v>
      </c>
      <c r="AH1758" t="b">
        <v>0</v>
      </c>
      <c r="AI1758" t="b">
        <v>0</v>
      </c>
      <c r="AJ1758" t="n">
        <v>1907.400779531356</v>
      </c>
      <c r="AK1758" t="n">
        <v>0</v>
      </c>
      <c r="AL1758" t="n">
        <v>4.261778752045086</v>
      </c>
      <c r="AM1758" t="n">
        <v>0</v>
      </c>
      <c r="AN1758" t="n">
        <v>4.262008571227065</v>
      </c>
      <c r="AO1758" t="n">
        <v>0</v>
      </c>
      <c r="AP1758" t="n">
        <v>1</v>
      </c>
      <c r="AQ1758" t="n">
        <v>0</v>
      </c>
      <c r="AR1758" t="n">
        <v>0</v>
      </c>
      <c r="AS1758" t="n">
        <v>0</v>
      </c>
      <c r="AT1758" t="n">
        <v>1.352512119105148</v>
      </c>
      <c r="AU1758" t="n">
        <v>0.4252068490768084</v>
      </c>
      <c r="AV1758" t="n">
        <v>1.352512119105148</v>
      </c>
    </row>
    <row r="1759" spans="1:48">
      <c r="A1759" t="n">
        <v>1756</v>
      </c>
      <c r="B1759" t="n">
        <v>0</v>
      </c>
      <c r="C1759" t="n">
        <v>0</v>
      </c>
      <c r="D1759" t="n">
        <v>0</v>
      </c>
      <c r="E1759" t="n">
        <v>86.59999999999999</v>
      </c>
      <c r="F1759" t="n">
        <v>-0.1339054490933602</v>
      </c>
      <c r="G1759" t="n">
        <v>713.4193590474225</v>
      </c>
      <c r="H1759" t="n">
        <v>2813.725952083034</v>
      </c>
      <c r="I1759" t="n">
        <v>3.921176532528124</v>
      </c>
      <c r="J1759" t="n">
        <v>3.921176532528124</v>
      </c>
      <c r="K1759" t="n">
        <v>52.48592878565036</v>
      </c>
      <c r="L1759" t="n">
        <v>5</v>
      </c>
      <c r="M1759" t="n">
        <v>13.30779127425212</v>
      </c>
      <c r="N1759" t="n">
        <v>1896.451291703965</v>
      </c>
      <c r="O1759" t="b">
        <v>0</v>
      </c>
      <c r="P1759" t="n">
        <v>3.921176532528124</v>
      </c>
      <c r="Q1759" t="n">
        <v>0</v>
      </c>
      <c r="R1759" t="n">
        <v>0.884083792373403</v>
      </c>
      <c r="S1759" t="n">
        <v>57.79868703698401</v>
      </c>
      <c r="T1759" t="n">
        <v>22.3332874212492</v>
      </c>
      <c r="U1759" t="n">
        <v>4.435299647334752</v>
      </c>
      <c r="V1759" t="n">
        <v>2.588789981705993</v>
      </c>
      <c r="W1759" t="n">
        <v>0</v>
      </c>
      <c r="X1759" t="n">
        <v>0</v>
      </c>
      <c r="Y1759" t="n">
        <v>-21.42817949427903</v>
      </c>
      <c r="Z1759" t="n">
        <v>100.1656755270089</v>
      </c>
      <c r="AA1759" t="n">
        <v>1896.451291703965</v>
      </c>
      <c r="AB1759" t="b">
        <v>0</v>
      </c>
      <c r="AC1759" t="b">
        <v>1</v>
      </c>
      <c r="AD1759" t="n">
        <v>90.94123378542061</v>
      </c>
      <c r="AE1759" t="n">
        <v>-0</v>
      </c>
      <c r="AF1759" t="n">
        <v>0</v>
      </c>
      <c r="AG1759" t="n">
        <v>-0.1456508908986308</v>
      </c>
      <c r="AH1759" t="b">
        <v>0</v>
      </c>
      <c r="AI1759" t="b">
        <v>0</v>
      </c>
      <c r="AJ1759" t="n">
        <v>1896.451291703965</v>
      </c>
      <c r="AK1759" t="n">
        <v>0</v>
      </c>
      <c r="AL1759" t="n">
        <v>4.435299647334752</v>
      </c>
      <c r="AM1759" t="n">
        <v>0</v>
      </c>
      <c r="AN1759" t="n">
        <v>4.435529466516731</v>
      </c>
      <c r="AO1759" t="n">
        <v>0</v>
      </c>
      <c r="AP1759" t="n">
        <v>1</v>
      </c>
      <c r="AQ1759" t="n">
        <v>0</v>
      </c>
      <c r="AR1759" t="n">
        <v>0</v>
      </c>
      <c r="AS1759" t="n">
        <v>0</v>
      </c>
      <c r="AT1759" t="n">
        <v>1.380372978902451</v>
      </c>
      <c r="AU1759" t="n">
        <v>0.4339658304120882</v>
      </c>
      <c r="AV1759" t="n">
        <v>1.380372978902451</v>
      </c>
    </row>
    <row r="1760" spans="1:48">
      <c r="A1760" t="n">
        <v>1757</v>
      </c>
      <c r="B1760" t="n">
        <v>0</v>
      </c>
      <c r="C1760" t="n">
        <v>0</v>
      </c>
      <c r="D1760" t="n">
        <v>0</v>
      </c>
      <c r="E1760" t="n">
        <v>86.09999999999999</v>
      </c>
      <c r="F1760" t="n">
        <v>-0.1574949213163226</v>
      </c>
      <c r="G1760" t="n">
        <v>709.3003096302897</v>
      </c>
      <c r="H1760" t="n">
        <v>2797.480421181862</v>
      </c>
      <c r="I1760" t="n">
        <v>2.875289691568758</v>
      </c>
      <c r="J1760" t="n">
        <v>2.875289691568758</v>
      </c>
      <c r="K1760" t="n">
        <v>38.70997046141402</v>
      </c>
      <c r="L1760" t="n">
        <v>5</v>
      </c>
      <c r="M1760" t="n">
        <v>9.814901232610048</v>
      </c>
      <c r="N1760" t="n">
        <v>1885.501803876575</v>
      </c>
      <c r="O1760" t="b">
        <v>0</v>
      </c>
      <c r="P1760" t="n">
        <v>2.875289691568758</v>
      </c>
      <c r="Q1760" t="n">
        <v>0</v>
      </c>
      <c r="R1760" t="n">
        <v>0.8574716914767314</v>
      </c>
      <c r="S1760" t="n">
        <v>57.81423381463794</v>
      </c>
      <c r="T1760" t="n">
        <v>16.98268076445329</v>
      </c>
      <c r="U1760" t="n">
        <v>3.353218211340546</v>
      </c>
      <c r="V1760" t="n">
        <v>2.420512763548178</v>
      </c>
      <c r="W1760" t="n">
        <v>0</v>
      </c>
      <c r="X1760" t="n">
        <v>0</v>
      </c>
      <c r="Y1760" t="n">
        <v>-21.42817949427903</v>
      </c>
      <c r="Z1760" t="n">
        <v>100.0131901783107</v>
      </c>
      <c r="AA1760" t="n">
        <v>1885.501803876575</v>
      </c>
      <c r="AB1760" t="b">
        <v>0</v>
      </c>
      <c r="AC1760" t="b">
        <v>1</v>
      </c>
      <c r="AD1760" t="n">
        <v>90.93379344531843</v>
      </c>
      <c r="AE1760" t="n">
        <v>-0</v>
      </c>
      <c r="AF1760" t="n">
        <v>0</v>
      </c>
      <c r="AG1760" t="n">
        <v>-0.1382904087965373</v>
      </c>
      <c r="AH1760" t="b">
        <v>0</v>
      </c>
      <c r="AI1760" t="b">
        <v>0</v>
      </c>
      <c r="AJ1760" t="n">
        <v>1885.501803876575</v>
      </c>
      <c r="AK1760" t="n">
        <v>0</v>
      </c>
      <c r="AL1760" t="n">
        <v>3.353218211340546</v>
      </c>
      <c r="AM1760" t="n">
        <v>0</v>
      </c>
      <c r="AN1760" t="n">
        <v>3.35349629255074</v>
      </c>
      <c r="AO1760" t="n">
        <v>0</v>
      </c>
      <c r="AP1760" t="n">
        <v>1</v>
      </c>
      <c r="AQ1760" t="n">
        <v>0</v>
      </c>
      <c r="AR1760" t="n">
        <v>0</v>
      </c>
      <c r="AS1760" t="n">
        <v>0</v>
      </c>
      <c r="AT1760" t="n">
        <v>1.186873913901916</v>
      </c>
      <c r="AU1760" t="n">
        <v>0.3731330093482577</v>
      </c>
      <c r="AV1760" t="n">
        <v>1.186873913901916</v>
      </c>
    </row>
    <row r="1761" spans="1:48">
      <c r="A1761" t="n">
        <v>1758</v>
      </c>
      <c r="B1761" t="n">
        <v>0</v>
      </c>
      <c r="C1761" t="n">
        <v>0</v>
      </c>
      <c r="D1761" t="n">
        <v>0</v>
      </c>
      <c r="E1761" t="n">
        <v>85.5</v>
      </c>
      <c r="F1761" t="n">
        <v>-0.1527815323080262</v>
      </c>
      <c r="G1761" t="n">
        <v>704.3574503297302</v>
      </c>
      <c r="H1761" t="n">
        <v>2777.985784100456</v>
      </c>
      <c r="I1761" t="n">
        <v>2.969198627822102</v>
      </c>
      <c r="J1761" t="n">
        <v>2.969198627822102</v>
      </c>
      <c r="K1761" t="n">
        <v>40.25478584076934</v>
      </c>
      <c r="L1761" t="n">
        <v>5</v>
      </c>
      <c r="M1761" t="n">
        <v>10.20658870202062</v>
      </c>
      <c r="N1761" t="n">
        <v>1872.362418483707</v>
      </c>
      <c r="O1761" t="b">
        <v>0</v>
      </c>
      <c r="P1761" t="n">
        <v>2.969198627822102</v>
      </c>
      <c r="Q1761" t="n">
        <v>0</v>
      </c>
      <c r="R1761" t="n">
        <v>0.8615685350830564</v>
      </c>
      <c r="S1761" t="n">
        <v>57.82825105649948</v>
      </c>
      <c r="T1761" t="n">
        <v>17.57643885880302</v>
      </c>
      <c r="U1761" t="n">
        <v>3.446270966169704</v>
      </c>
      <c r="V1761" t="n">
        <v>2.433132179247192</v>
      </c>
      <c r="W1761" t="n">
        <v>0</v>
      </c>
      <c r="X1761" t="n">
        <v>0</v>
      </c>
      <c r="Y1761" t="n">
        <v>-21.42817949427903</v>
      </c>
      <c r="Z1761" t="n">
        <v>99.86600837805263</v>
      </c>
      <c r="AA1761" t="n">
        <v>1872.362418483707</v>
      </c>
      <c r="AB1761" t="b">
        <v>0</v>
      </c>
      <c r="AC1761" t="b">
        <v>1</v>
      </c>
      <c r="AD1761" t="n">
        <v>90.92635310521625</v>
      </c>
      <c r="AE1761" t="n">
        <v>-0</v>
      </c>
      <c r="AF1761" t="n">
        <v>0</v>
      </c>
      <c r="AG1761" t="n">
        <v>-0.1335759709870504</v>
      </c>
      <c r="AH1761" t="b">
        <v>0</v>
      </c>
      <c r="AI1761" t="b">
        <v>0</v>
      </c>
      <c r="AJ1761" t="n">
        <v>1872.362418483707</v>
      </c>
      <c r="AK1761" t="n">
        <v>0</v>
      </c>
      <c r="AL1761" t="n">
        <v>3.446270966169704</v>
      </c>
      <c r="AM1761" t="n">
        <v>0</v>
      </c>
      <c r="AN1761" t="n">
        <v>3.446549047379899</v>
      </c>
      <c r="AO1761" t="n">
        <v>0</v>
      </c>
      <c r="AP1761" t="n">
        <v>1</v>
      </c>
      <c r="AQ1761" t="n">
        <v>0</v>
      </c>
      <c r="AR1761" t="n">
        <v>0</v>
      </c>
      <c r="AS1761" t="n">
        <v>0</v>
      </c>
      <c r="AT1761" t="n">
        <v>1.19977787952039</v>
      </c>
      <c r="AU1761" t="n">
        <v>0.3771897970721688</v>
      </c>
      <c r="AV1761" t="n">
        <v>1.19977787952039</v>
      </c>
    </row>
    <row r="1762" spans="1:48">
      <c r="A1762" t="n">
        <v>1759</v>
      </c>
      <c r="B1762" t="n">
        <v>0</v>
      </c>
      <c r="C1762" t="n">
        <v>0</v>
      </c>
      <c r="D1762" t="n">
        <v>0</v>
      </c>
      <c r="E1762" t="n">
        <v>85</v>
      </c>
      <c r="F1762" t="n">
        <v>-0.1480456161182193</v>
      </c>
      <c r="G1762" t="n">
        <v>700.2384009125973</v>
      </c>
      <c r="H1762" t="n">
        <v>2761.740253199284</v>
      </c>
      <c r="I1762" t="n">
        <v>3.079045912389536</v>
      </c>
      <c r="J1762" t="n">
        <v>3.079045912389536</v>
      </c>
      <c r="K1762" t="n">
        <v>41.98958894499615</v>
      </c>
      <c r="L1762" t="n">
        <v>5</v>
      </c>
      <c r="M1762" t="n">
        <v>10.64644750126677</v>
      </c>
      <c r="N1762" t="n">
        <v>1861.412930656317</v>
      </c>
      <c r="O1762" t="b">
        <v>0</v>
      </c>
      <c r="P1762" t="n">
        <v>3.079045912389536</v>
      </c>
      <c r="Q1762" t="n">
        <v>0</v>
      </c>
      <c r="R1762" t="n">
        <v>0.8657751638576515</v>
      </c>
      <c r="S1762" t="n">
        <v>57.8423100391324</v>
      </c>
      <c r="T1762" t="n">
        <v>18.24482479215981</v>
      </c>
      <c r="U1762" t="n">
        <v>3.55640360329831</v>
      </c>
      <c r="V1762" t="n">
        <v>2.448908618173508</v>
      </c>
      <c r="W1762" t="n">
        <v>0</v>
      </c>
      <c r="X1762" t="n">
        <v>0</v>
      </c>
      <c r="Y1762" t="n">
        <v>-21.42817949427903</v>
      </c>
      <c r="Z1762" t="n">
        <v>99.75498441944731</v>
      </c>
      <c r="AA1762" t="n">
        <v>1861.412930656317</v>
      </c>
      <c r="AB1762" t="b">
        <v>0</v>
      </c>
      <c r="AC1762" t="b">
        <v>1</v>
      </c>
      <c r="AD1762" t="n">
        <v>90.91891276511407</v>
      </c>
      <c r="AE1762" t="n">
        <v>-0</v>
      </c>
      <c r="AF1762" t="n">
        <v>0</v>
      </c>
      <c r="AG1762" t="n">
        <v>-0.1261973089221439</v>
      </c>
      <c r="AH1762" t="b">
        <v>0</v>
      </c>
      <c r="AI1762" t="b">
        <v>0</v>
      </c>
      <c r="AJ1762" t="n">
        <v>1861.412930656317</v>
      </c>
      <c r="AK1762" t="n">
        <v>0</v>
      </c>
      <c r="AL1762" t="n">
        <v>3.55640360329831</v>
      </c>
      <c r="AM1762" t="n">
        <v>0</v>
      </c>
      <c r="AN1762" t="n">
        <v>3.556681684508504</v>
      </c>
      <c r="AO1762" t="n">
        <v>0</v>
      </c>
      <c r="AP1762" t="n">
        <v>1</v>
      </c>
      <c r="AQ1762" t="n">
        <v>0</v>
      </c>
      <c r="AR1762" t="n">
        <v>0</v>
      </c>
      <c r="AS1762" t="n">
        <v>0</v>
      </c>
      <c r="AT1762" t="n">
        <v>1.21635168383646</v>
      </c>
      <c r="AU1762" t="n">
        <v>0.3824003197809148</v>
      </c>
      <c r="AV1762" t="n">
        <v>1.21635168383646</v>
      </c>
    </row>
    <row r="1763" spans="1:48">
      <c r="A1763" t="n">
        <v>1760</v>
      </c>
      <c r="B1763" t="n">
        <v>0</v>
      </c>
      <c r="C1763" t="n">
        <v>0</v>
      </c>
      <c r="D1763" t="n">
        <v>0</v>
      </c>
      <c r="E1763" t="n">
        <v>84.40000000000001</v>
      </c>
      <c r="F1763" t="n">
        <v>-0.1717026698857556</v>
      </c>
      <c r="G1763" t="n">
        <v>695.2955416120378</v>
      </c>
      <c r="H1763" t="n">
        <v>2742.245616117877</v>
      </c>
      <c r="I1763" t="n">
        <v>2.040321829383604</v>
      </c>
      <c r="J1763" t="n">
        <v>2.040321829383604</v>
      </c>
      <c r="K1763" t="n">
        <v>28.02209580333174</v>
      </c>
      <c r="L1763" t="n">
        <v>5</v>
      </c>
      <c r="M1763" t="n">
        <v>7.104993864942125</v>
      </c>
      <c r="N1763" t="n">
        <v>1848.273545263449</v>
      </c>
      <c r="O1763" t="b">
        <v>0</v>
      </c>
      <c r="P1763" t="n">
        <v>2.040321829383604</v>
      </c>
      <c r="Q1763" t="n">
        <v>0</v>
      </c>
      <c r="R1763" t="n">
        <v>0.8223309943042617</v>
      </c>
      <c r="S1763" t="n">
        <v>57.85644611527586</v>
      </c>
      <c r="T1763" t="n">
        <v>12.81908866047936</v>
      </c>
      <c r="U1763" t="n">
        <v>2.481144263703487</v>
      </c>
      <c r="V1763" t="n">
        <v>2.277554736232883</v>
      </c>
      <c r="W1763" t="n">
        <v>0</v>
      </c>
      <c r="X1763" t="n">
        <v>0</v>
      </c>
      <c r="Y1763" t="n">
        <v>-21.42817949427903</v>
      </c>
      <c r="Z1763" t="n">
        <v>99.62985462469894</v>
      </c>
      <c r="AA1763" t="n">
        <v>1848.273545263449</v>
      </c>
      <c r="AB1763" t="b">
        <v>0</v>
      </c>
      <c r="AC1763" t="b">
        <v>1</v>
      </c>
      <c r="AD1763" t="n">
        <v>90.91147242501189</v>
      </c>
      <c r="AE1763" t="n">
        <v>-0</v>
      </c>
      <c r="AF1763" t="n">
        <v>0</v>
      </c>
      <c r="AG1763" t="n">
        <v>-0.1222267254229089</v>
      </c>
      <c r="AH1763" t="b">
        <v>0</v>
      </c>
      <c r="AI1763" t="b">
        <v>0</v>
      </c>
      <c r="AJ1763" t="n">
        <v>1848.273545263449</v>
      </c>
      <c r="AK1763" t="n">
        <v>0</v>
      </c>
      <c r="AL1763" t="n">
        <v>2.481144263703487</v>
      </c>
      <c r="AM1763" t="n">
        <v>0</v>
      </c>
      <c r="AN1763" t="n">
        <v>2.481475203325537</v>
      </c>
      <c r="AO1763" t="n">
        <v>0</v>
      </c>
      <c r="AP1763" t="n">
        <v>1</v>
      </c>
      <c r="AQ1763" t="n">
        <v>0</v>
      </c>
      <c r="AR1763" t="n">
        <v>0</v>
      </c>
      <c r="AS1763" t="n">
        <v>0</v>
      </c>
      <c r="AT1763" t="n">
        <v>1.023094409174055</v>
      </c>
      <c r="AU1763" t="n">
        <v>0.321643513494594</v>
      </c>
      <c r="AV1763" t="n">
        <v>1.023094409174055</v>
      </c>
    </row>
    <row r="1764" spans="1:48">
      <c r="A1764" t="n">
        <v>1761</v>
      </c>
      <c r="B1764" t="n">
        <v>0</v>
      </c>
      <c r="C1764" t="n">
        <v>0</v>
      </c>
      <c r="D1764" t="n">
        <v>0</v>
      </c>
      <c r="E1764" t="n">
        <v>83.8</v>
      </c>
      <c r="F1764" t="n">
        <v>-0.1651437043387656</v>
      </c>
      <c r="G1764" t="n">
        <v>690.3526823114782</v>
      </c>
      <c r="H1764" t="n">
        <v>2722.75097903647</v>
      </c>
      <c r="I1764" t="n">
        <v>2.211917682630902</v>
      </c>
      <c r="J1764" t="n">
        <v>2.211917682630902</v>
      </c>
      <c r="K1764" t="n">
        <v>30.5963292609539</v>
      </c>
      <c r="L1764" t="n">
        <v>5</v>
      </c>
      <c r="M1764" t="n">
        <v>7.757689974886891</v>
      </c>
      <c r="N1764" t="n">
        <v>1835.134159870581</v>
      </c>
      <c r="O1764" t="b">
        <v>0</v>
      </c>
      <c r="P1764" t="n">
        <v>2.211917682630902</v>
      </c>
      <c r="Q1764" t="n">
        <v>0</v>
      </c>
      <c r="R1764" t="n">
        <v>0.8333071220111172</v>
      </c>
      <c r="S1764" t="n">
        <v>57.8688452156717</v>
      </c>
      <c r="T1764" t="n">
        <v>13.81234538231917</v>
      </c>
      <c r="U1764" t="n">
        <v>2.654384709076556</v>
      </c>
      <c r="V1764" t="n">
        <v>2.302419603555238</v>
      </c>
      <c r="W1764" t="n">
        <v>0</v>
      </c>
      <c r="X1764" t="n">
        <v>0</v>
      </c>
      <c r="Y1764" t="n">
        <v>-21.42817949427903</v>
      </c>
      <c r="Z1764" t="n">
        <v>99.516884561391</v>
      </c>
      <c r="AA1764" t="n">
        <v>1835.134159870581</v>
      </c>
      <c r="AB1764" t="b">
        <v>0</v>
      </c>
      <c r="AC1764" t="b">
        <v>1</v>
      </c>
      <c r="AD1764" t="n">
        <v>90.90403208490972</v>
      </c>
      <c r="AE1764" t="n">
        <v>-0</v>
      </c>
      <c r="AF1764" t="n">
        <v>0</v>
      </c>
      <c r="AG1764" t="n">
        <v>-0.1148978452890442</v>
      </c>
      <c r="AH1764" t="b">
        <v>0</v>
      </c>
      <c r="AI1764" t="b">
        <v>0</v>
      </c>
      <c r="AJ1764" t="n">
        <v>1835.134159870581</v>
      </c>
      <c r="AK1764" t="n">
        <v>0</v>
      </c>
      <c r="AL1764" t="n">
        <v>2.654384709076556</v>
      </c>
      <c r="AM1764" t="n">
        <v>0</v>
      </c>
      <c r="AN1764" t="n">
        <v>2.654715648698606</v>
      </c>
      <c r="AO1764" t="n">
        <v>0</v>
      </c>
      <c r="AP1764" t="n">
        <v>1</v>
      </c>
      <c r="AQ1764" t="n">
        <v>0</v>
      </c>
      <c r="AR1764" t="n">
        <v>0</v>
      </c>
      <c r="AS1764" t="n">
        <v>0</v>
      </c>
      <c r="AT1764" t="n">
        <v>1.050007385131037</v>
      </c>
      <c r="AU1764" t="n">
        <v>0.3301044962424008</v>
      </c>
      <c r="AV1764" t="n">
        <v>1.050007385131037</v>
      </c>
    </row>
    <row r="1765" spans="1:48">
      <c r="A1765" t="n">
        <v>1762</v>
      </c>
      <c r="B1765" t="n">
        <v>0</v>
      </c>
      <c r="C1765" t="n">
        <v>0</v>
      </c>
      <c r="D1765" t="n">
        <v>0</v>
      </c>
      <c r="E1765" t="n">
        <v>83.2</v>
      </c>
      <c r="F1765" t="n">
        <v>-0.1677225127591768</v>
      </c>
      <c r="G1765" t="n">
        <v>685.4098230109188</v>
      </c>
      <c r="H1765" t="n">
        <v>2703.256341955064</v>
      </c>
      <c r="I1765" t="n">
        <v>2.02243467725356</v>
      </c>
      <c r="J1765" t="n">
        <v>2.02243467725356</v>
      </c>
      <c r="K1765" t="n">
        <v>28.17705248676353</v>
      </c>
      <c r="L1765" t="n">
        <v>5</v>
      </c>
      <c r="M1765" t="n">
        <v>7.144283084879191</v>
      </c>
      <c r="N1765" t="n">
        <v>1821.994774477713</v>
      </c>
      <c r="O1765" t="b">
        <v>0</v>
      </c>
      <c r="P1765" t="n">
        <v>2.02243467725356</v>
      </c>
      <c r="Q1765" t="n">
        <v>0</v>
      </c>
      <c r="R1765" t="n">
        <v>0.8237420764010623</v>
      </c>
      <c r="S1765" t="n">
        <v>57.88145668923598</v>
      </c>
      <c r="T1765" t="n">
        <v>12.86789498691122</v>
      </c>
      <c r="U1765" t="n">
        <v>2.455179521834792</v>
      </c>
      <c r="V1765" t="n">
        <v>2.268068451482151</v>
      </c>
      <c r="W1765" t="n">
        <v>0</v>
      </c>
      <c r="X1765" t="n">
        <v>0</v>
      </c>
      <c r="Y1765" t="n">
        <v>-21.42817949427903</v>
      </c>
      <c r="Z1765" t="n">
        <v>99.3994902742544</v>
      </c>
      <c r="AA1765" t="n">
        <v>1821.994774477713</v>
      </c>
      <c r="AB1765" t="b">
        <v>0</v>
      </c>
      <c r="AC1765" t="b">
        <v>1</v>
      </c>
      <c r="AD1765" t="n">
        <v>90.89659174480754</v>
      </c>
      <c r="AE1765" t="n">
        <v>-0</v>
      </c>
      <c r="AF1765" t="n">
        <v>0</v>
      </c>
      <c r="AG1765" t="n">
        <v>-0.1090289862106174</v>
      </c>
      <c r="AH1765" t="b">
        <v>0</v>
      </c>
      <c r="AI1765" t="b">
        <v>0</v>
      </c>
      <c r="AJ1765" t="n">
        <v>1821.994774477713</v>
      </c>
      <c r="AK1765" t="n">
        <v>0</v>
      </c>
      <c r="AL1765" t="n">
        <v>2.455179521834792</v>
      </c>
      <c r="AM1765" t="n">
        <v>0</v>
      </c>
      <c r="AN1765" t="n">
        <v>2.455510461456842</v>
      </c>
      <c r="AO1765" t="n">
        <v>0</v>
      </c>
      <c r="AP1765" t="n">
        <v>1</v>
      </c>
      <c r="AQ1765" t="n">
        <v>0</v>
      </c>
      <c r="AR1765" t="n">
        <v>0</v>
      </c>
      <c r="AS1765" t="n">
        <v>0</v>
      </c>
      <c r="AT1765" t="n">
        <v>1.011175534428757</v>
      </c>
      <c r="AU1765" t="n">
        <v>0.3178964216176338</v>
      </c>
      <c r="AV1765" t="n">
        <v>1.011175534428757</v>
      </c>
    </row>
    <row r="1766" spans="1:48">
      <c r="A1766" t="n">
        <v>1763</v>
      </c>
      <c r="B1766" t="n">
        <v>0</v>
      </c>
      <c r="C1766" t="n">
        <v>0</v>
      </c>
      <c r="D1766" t="n">
        <v>0</v>
      </c>
      <c r="E1766" t="n">
        <v>82.59999999999999</v>
      </c>
      <c r="F1766" t="n">
        <v>-0.1639662446245378</v>
      </c>
      <c r="G1766" t="n">
        <v>680.4669637103592</v>
      </c>
      <c r="H1766" t="n">
        <v>2683.761704873657</v>
      </c>
      <c r="I1766" t="n">
        <v>2.082976583557053</v>
      </c>
      <c r="J1766" t="n">
        <v>2.082976583557053</v>
      </c>
      <c r="K1766" t="n">
        <v>29.23134000305854</v>
      </c>
      <c r="L1766" t="n">
        <v>5</v>
      </c>
      <c r="M1766" t="n">
        <v>7.411597363858656</v>
      </c>
      <c r="N1766" t="n">
        <v>1808.855389084845</v>
      </c>
      <c r="O1766" t="b">
        <v>0</v>
      </c>
      <c r="P1766" t="n">
        <v>2.082976583557053</v>
      </c>
      <c r="Q1766" t="n">
        <v>0</v>
      </c>
      <c r="R1766" t="n">
        <v>0.8285847030444919</v>
      </c>
      <c r="S1766" t="n">
        <v>57.89364947607696</v>
      </c>
      <c r="T1766" t="n">
        <v>13.27134717494303</v>
      </c>
      <c r="U1766" t="n">
        <v>2.513896981085354</v>
      </c>
      <c r="V1766" t="n">
        <v>2.274911916992503</v>
      </c>
      <c r="W1766" t="n">
        <v>0</v>
      </c>
      <c r="X1766" t="n">
        <v>0</v>
      </c>
      <c r="Y1766" t="n">
        <v>-21.42817949427903</v>
      </c>
      <c r="Z1766" t="n">
        <v>99.29620182326089</v>
      </c>
      <c r="AA1766" t="n">
        <v>1808.855389084845</v>
      </c>
      <c r="AB1766" t="b">
        <v>0</v>
      </c>
      <c r="AC1766" t="b">
        <v>1</v>
      </c>
      <c r="AD1766" t="n">
        <v>90.88915140470536</v>
      </c>
      <c r="AE1766" t="n">
        <v>-0</v>
      </c>
      <c r="AF1766" t="n">
        <v>0</v>
      </c>
      <c r="AG1766" t="n">
        <v>-0.1099616973059345</v>
      </c>
      <c r="AH1766" t="b">
        <v>0</v>
      </c>
      <c r="AI1766" t="b">
        <v>0</v>
      </c>
      <c r="AJ1766" t="n">
        <v>1808.855389084845</v>
      </c>
      <c r="AK1766" t="n">
        <v>0</v>
      </c>
      <c r="AL1766" t="n">
        <v>2.513896981085354</v>
      </c>
      <c r="AM1766" t="n">
        <v>0</v>
      </c>
      <c r="AN1766" t="n">
        <v>2.514227920707404</v>
      </c>
      <c r="AO1766" t="n">
        <v>0</v>
      </c>
      <c r="AP1766" t="n">
        <v>1</v>
      </c>
      <c r="AQ1766" t="n">
        <v>0</v>
      </c>
      <c r="AR1766" t="n">
        <v>0</v>
      </c>
      <c r="AS1766" t="n">
        <v>0</v>
      </c>
      <c r="AT1766" t="n">
        <v>1.017935887973442</v>
      </c>
      <c r="AU1766" t="n">
        <v>0.320021762003702</v>
      </c>
      <c r="AV1766" t="n">
        <v>1.017935887973442</v>
      </c>
    </row>
    <row r="1767" spans="1:48">
      <c r="A1767" t="n">
        <v>1764</v>
      </c>
      <c r="B1767" t="n">
        <v>0</v>
      </c>
      <c r="C1767" t="n">
        <v>0</v>
      </c>
      <c r="D1767" t="n">
        <v>0</v>
      </c>
      <c r="E1767" t="n">
        <v>82</v>
      </c>
      <c r="F1767" t="n">
        <v>-0.1764125087426862</v>
      </c>
      <c r="G1767" t="n">
        <v>675.5241044097997</v>
      </c>
      <c r="H1767" t="n">
        <v>2664.26706779225</v>
      </c>
      <c r="I1767" t="n">
        <v>1.515699876146665</v>
      </c>
      <c r="J1767" t="n">
        <v>1.515699876146665</v>
      </c>
      <c r="K1767" t="n">
        <v>21.42613055176858</v>
      </c>
      <c r="L1767" t="n">
        <v>5</v>
      </c>
      <c r="M1767" t="n">
        <v>5.432588882294265</v>
      </c>
      <c r="N1767" t="n">
        <v>1795.716003691977</v>
      </c>
      <c r="O1767" t="b">
        <v>0</v>
      </c>
      <c r="P1767" t="n">
        <v>1.515699876146665</v>
      </c>
      <c r="Q1767" t="n">
        <v>0</v>
      </c>
      <c r="R1767" t="n">
        <v>0.7873653707332544</v>
      </c>
      <c r="S1767" t="n">
        <v>57.90586223520594</v>
      </c>
      <c r="T1767" t="n">
        <v>10.23695122139468</v>
      </c>
      <c r="U1767" t="n">
        <v>1.925027353863848</v>
      </c>
      <c r="V1767" t="n">
        <v>2.176730327783016</v>
      </c>
      <c r="W1767" t="n">
        <v>0</v>
      </c>
      <c r="X1767" t="n">
        <v>0</v>
      </c>
      <c r="Y1767" t="n">
        <v>-21.42817949427903</v>
      </c>
      <c r="Z1767" t="n">
        <v>99.1788075361243</v>
      </c>
      <c r="AA1767" t="n">
        <v>1795.716003691977</v>
      </c>
      <c r="AB1767" t="b">
        <v>0</v>
      </c>
      <c r="AC1767" t="b">
        <v>1</v>
      </c>
      <c r="AD1767" t="n">
        <v>90.88171106460318</v>
      </c>
      <c r="AE1767" t="n">
        <v>-0</v>
      </c>
      <c r="AF1767" t="n">
        <v>0</v>
      </c>
      <c r="AG1767" t="n">
        <v>-0.1031672512135051</v>
      </c>
      <c r="AH1767" t="b">
        <v>0</v>
      </c>
      <c r="AI1767" t="b">
        <v>0</v>
      </c>
      <c r="AJ1767" t="n">
        <v>1795.716003691977</v>
      </c>
      <c r="AK1767" t="n">
        <v>0</v>
      </c>
      <c r="AL1767" t="n">
        <v>1.925027353863848</v>
      </c>
      <c r="AM1767" t="n">
        <v>0</v>
      </c>
      <c r="AN1767" t="n">
        <v>1.925415748281393</v>
      </c>
      <c r="AO1767" t="n">
        <v>0</v>
      </c>
      <c r="AP1767" t="n">
        <v>1</v>
      </c>
      <c r="AQ1767" t="n">
        <v>0</v>
      </c>
      <c r="AR1767" t="n">
        <v>0</v>
      </c>
      <c r="AS1767" t="n">
        <v>0</v>
      </c>
      <c r="AT1767" t="n">
        <v>0.9100041895116535</v>
      </c>
      <c r="AU1767" t="n">
        <v>0.2860898683295741</v>
      </c>
      <c r="AV1767" t="n">
        <v>0.9100041895116535</v>
      </c>
    </row>
    <row r="1768" spans="1:48">
      <c r="A1768" t="n">
        <v>1765</v>
      </c>
      <c r="B1768" t="n">
        <v>0</v>
      </c>
      <c r="C1768" t="n">
        <v>0</v>
      </c>
      <c r="D1768" t="n">
        <v>0</v>
      </c>
      <c r="E1768" t="n">
        <v>81.3</v>
      </c>
      <c r="F1768" t="n">
        <v>-0.2137170537380406</v>
      </c>
      <c r="G1768" t="n">
        <v>669.7574352258135</v>
      </c>
      <c r="H1768" t="n">
        <v>2641.523324530609</v>
      </c>
      <c r="I1768" t="n">
        <v>-0.009755816573651039</v>
      </c>
      <c r="J1768" t="n">
        <v>-0.009755816573651039</v>
      </c>
      <c r="K1768" t="n">
        <v>-0.1390969043356033</v>
      </c>
      <c r="L1768" t="n">
        <v>5</v>
      </c>
      <c r="M1768" t="n">
        <v>-0.0352679777727189</v>
      </c>
      <c r="N1768" t="n">
        <v>1780.38672073363</v>
      </c>
      <c r="O1768" t="b">
        <v>0</v>
      </c>
      <c r="P1768" t="n">
        <v>-0.009755816573651039</v>
      </c>
      <c r="Q1768" t="n">
        <v>0</v>
      </c>
      <c r="R1768" t="n">
        <v>0</v>
      </c>
      <c r="S1768" t="n">
        <v>57.91688592637711</v>
      </c>
      <c r="T1768" t="n">
        <v>3.216619994915254</v>
      </c>
      <c r="U1768" t="n">
        <v>0.5997119759879477</v>
      </c>
      <c r="V1768" t="n">
        <v>3.251887972687973</v>
      </c>
      <c r="W1768" t="n">
        <v>0</v>
      </c>
      <c r="X1768" t="n">
        <v>0</v>
      </c>
      <c r="Y1768" t="n">
        <v>-21.42817949427903</v>
      </c>
      <c r="Z1768" t="n">
        <v>99.06299033670435</v>
      </c>
      <c r="AA1768" t="n">
        <v>1780.38672073363</v>
      </c>
      <c r="AB1768" t="b">
        <v>0</v>
      </c>
      <c r="AC1768" t="b">
        <v>1</v>
      </c>
      <c r="AD1768" t="n">
        <v>90.874270724501</v>
      </c>
      <c r="AE1768" t="n">
        <v>-0</v>
      </c>
      <c r="AF1768" t="n">
        <v>0</v>
      </c>
      <c r="AG1768" t="n">
        <v>-0.113959241160678</v>
      </c>
      <c r="AH1768" t="b">
        <v>0</v>
      </c>
      <c r="AI1768" t="b">
        <v>0</v>
      </c>
      <c r="AJ1768" t="n">
        <v>1780.38672073363</v>
      </c>
      <c r="AK1768" t="n">
        <v>0</v>
      </c>
      <c r="AL1768" t="n">
        <v>0.5997119759879477</v>
      </c>
      <c r="AM1768" t="n">
        <v>0</v>
      </c>
      <c r="AN1768" t="n">
        <v>0.6003003130938138</v>
      </c>
      <c r="AO1768" t="n">
        <v>0</v>
      </c>
      <c r="AP1768" t="n">
        <v>1</v>
      </c>
      <c r="AQ1768" t="n">
        <v>0</v>
      </c>
      <c r="AR1768" t="n">
        <v>0</v>
      </c>
      <c r="AS1768" t="n">
        <v>0</v>
      </c>
      <c r="AT1768" t="n">
        <v>0.6712488696224564</v>
      </c>
      <c r="AU1768" t="n">
        <v>0.2110292490298527</v>
      </c>
      <c r="AV1768" t="n">
        <v>0.6712488696224564</v>
      </c>
    </row>
    <row r="1769" spans="1:48">
      <c r="A1769" t="n">
        <v>1766</v>
      </c>
      <c r="B1769" t="n">
        <v>0</v>
      </c>
      <c r="C1769" t="n">
        <v>0</v>
      </c>
      <c r="D1769" t="n">
        <v>0</v>
      </c>
      <c r="E1769" t="n">
        <v>80.40000000000001</v>
      </c>
      <c r="F1769" t="n">
        <v>-0.3020526096384781</v>
      </c>
      <c r="G1769" t="n">
        <v>662.3431462749744</v>
      </c>
      <c r="H1769" t="n">
        <v>2612.281368908499</v>
      </c>
      <c r="I1769" t="n">
        <v>-3.464191969933256</v>
      </c>
      <c r="J1769" t="n">
        <v>-3.464191969933256</v>
      </c>
      <c r="K1769" t="n">
        <v>-49.9448008726192</v>
      </c>
      <c r="L1769" t="n">
        <v>5</v>
      </c>
      <c r="M1769" t="n">
        <v>-12.66348906506572</v>
      </c>
      <c r="N1769" t="n">
        <v>1760.677642644329</v>
      </c>
      <c r="O1769" t="b">
        <v>0</v>
      </c>
      <c r="P1769" t="n">
        <v>-3.464191969933256</v>
      </c>
      <c r="Q1769" t="n">
        <v>0</v>
      </c>
      <c r="R1769" t="n">
        <v>0.7965056439162084</v>
      </c>
      <c r="S1769" t="n">
        <v>57.91688592637711</v>
      </c>
      <c r="T1769" t="n">
        <v>-14.96519363797631</v>
      </c>
      <c r="U1769" t="n">
        <v>-2.759248455661046</v>
      </c>
      <c r="V1769" t="n">
        <v>-2.301704572910593</v>
      </c>
      <c r="W1769" t="n">
        <v>-75.29662778159816</v>
      </c>
      <c r="X1769" t="n">
        <v>2</v>
      </c>
      <c r="Y1769" t="n">
        <v>53.86844828731913</v>
      </c>
      <c r="Z1769" t="n">
        <v>98.9446849052171</v>
      </c>
      <c r="AA1769" t="n">
        <v>1760.677642644329</v>
      </c>
      <c r="AB1769" t="b">
        <v>0</v>
      </c>
      <c r="AC1769" t="b">
        <v>1</v>
      </c>
      <c r="AD1769" t="n">
        <v>90.87990271561091</v>
      </c>
      <c r="AE1769" t="n">
        <v>1.573220823938392</v>
      </c>
      <c r="AF1769" t="n">
        <v>0</v>
      </c>
      <c r="AG1769" t="n">
        <v>-0.1218659286049786</v>
      </c>
      <c r="AH1769" t="b">
        <v>0</v>
      </c>
      <c r="AI1769" t="b">
        <v>0</v>
      </c>
      <c r="AJ1769" t="n">
        <v>1760.677642644329</v>
      </c>
      <c r="AK1769" t="n">
        <v>0</v>
      </c>
      <c r="AL1769" t="n">
        <v>-2.759248455661046</v>
      </c>
      <c r="AM1769" t="n">
        <v>0</v>
      </c>
      <c r="AN1769" t="n">
        <v>-1.184915306881875</v>
      </c>
      <c r="AO1769" t="n">
        <v>0</v>
      </c>
      <c r="AP1769" t="n">
        <v>1</v>
      </c>
      <c r="AQ1769" t="n">
        <v>0</v>
      </c>
      <c r="AR1769" t="n">
        <v>0</v>
      </c>
      <c r="AS1769" t="n">
        <v>0</v>
      </c>
      <c r="AT1769" t="n">
        <v>0.3504665994554097</v>
      </c>
      <c r="AU1769" t="n">
        <v>0.110180749108329</v>
      </c>
      <c r="AV1769" t="n">
        <v>0.3504665994554097</v>
      </c>
    </row>
    <row r="1770" spans="1:48">
      <c r="A1770" t="n">
        <v>1767</v>
      </c>
      <c r="B1770" t="n">
        <v>0</v>
      </c>
      <c r="C1770" t="n">
        <v>0</v>
      </c>
      <c r="D1770" t="n">
        <v>0</v>
      </c>
      <c r="E1770" t="n">
        <v>79.09999999999999</v>
      </c>
      <c r="F1770" t="n">
        <v>-0.4114058410413843</v>
      </c>
      <c r="G1770" t="n">
        <v>651.6336177904287</v>
      </c>
      <c r="H1770" t="n">
        <v>2570.042988565451</v>
      </c>
      <c r="I1770" t="n">
        <v>-7.634319763754658</v>
      </c>
      <c r="J1770" t="n">
        <v>-7.634319763754658</v>
      </c>
      <c r="K1770" t="n">
        <v>-111.8763391918622</v>
      </c>
      <c r="L1770" t="n">
        <v>5</v>
      </c>
      <c r="M1770" t="n">
        <v>-28.36621176264254</v>
      </c>
      <c r="N1770" t="n">
        <v>1732.208974293114</v>
      </c>
      <c r="O1770" t="b">
        <v>0</v>
      </c>
      <c r="P1770" t="n">
        <v>-7.634319763754658</v>
      </c>
      <c r="Q1770" t="n">
        <v>0</v>
      </c>
      <c r="R1770" t="n">
        <v>0.8928755307736995</v>
      </c>
      <c r="S1770" t="n">
        <v>57.94099797705532</v>
      </c>
      <c r="T1770" t="n">
        <v>-37.57788780950833</v>
      </c>
      <c r="U1770" t="n">
        <v>-6.816497311158585</v>
      </c>
      <c r="V1770" t="n">
        <v>-9.211676046865794</v>
      </c>
      <c r="W1770" t="n">
        <v>-77.79852152989483</v>
      </c>
      <c r="X1770" t="n">
        <v>2</v>
      </c>
      <c r="Y1770" t="n">
        <v>56.37034203561579</v>
      </c>
      <c r="Z1770" t="n">
        <v>98.82531815325477</v>
      </c>
      <c r="AA1770" t="n">
        <v>1732.208974293114</v>
      </c>
      <c r="AB1770" t="b">
        <v>0</v>
      </c>
      <c r="AC1770" t="b">
        <v>1</v>
      </c>
      <c r="AD1770" t="n">
        <v>90.89904139448642</v>
      </c>
      <c r="AE1770" t="n">
        <v>1.625494497541921</v>
      </c>
      <c r="AF1770" t="n">
        <v>0</v>
      </c>
      <c r="AG1770" t="n">
        <v>-0.1322359726168282</v>
      </c>
      <c r="AH1770" t="b">
        <v>0</v>
      </c>
      <c r="AI1770" t="b">
        <v>0</v>
      </c>
      <c r="AJ1770" t="n">
        <v>1732.208974293114</v>
      </c>
      <c r="AK1770" t="n">
        <v>0</v>
      </c>
      <c r="AL1770" t="n">
        <v>-6.816497311158585</v>
      </c>
      <c r="AM1770" t="n">
        <v>2.084445711709533</v>
      </c>
      <c r="AN1770" t="n">
        <v>-3.104488729269321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</row>
    <row r="1771" spans="1:48">
      <c r="A1771" t="n">
        <v>1768</v>
      </c>
      <c r="B1771" t="n">
        <v>0</v>
      </c>
      <c r="C1771" t="n">
        <v>0</v>
      </c>
      <c r="D1771" t="n">
        <v>0</v>
      </c>
      <c r="E1771" t="n">
        <v>77.40000000000001</v>
      </c>
      <c r="F1771" t="n">
        <v>-0.5523240261959881</v>
      </c>
      <c r="G1771" t="n">
        <v>637.6288497721769</v>
      </c>
      <c r="H1771" t="n">
        <v>2514.808183501465</v>
      </c>
      <c r="I1771" t="n">
        <v>-12.79862884848176</v>
      </c>
      <c r="J1771" t="n">
        <v>-12.79862884848176</v>
      </c>
      <c r="K1771" t="n">
        <v>-191.6756163177566</v>
      </c>
      <c r="L1771" t="n">
        <v>5</v>
      </c>
      <c r="M1771" t="n">
        <v>-48.59929419821416</v>
      </c>
      <c r="N1771" t="n">
        <v>1694.980715679988</v>
      </c>
      <c r="O1771" t="b">
        <v>0</v>
      </c>
      <c r="P1771" t="n">
        <v>-12.79862884848176</v>
      </c>
      <c r="Q1771" t="n">
        <v>0</v>
      </c>
      <c r="R1771" t="n">
        <v>0.9252419204992361</v>
      </c>
      <c r="S1771" t="n">
        <v>57.96897096499485</v>
      </c>
      <c r="T1771" t="n">
        <v>-66.71528827724488</v>
      </c>
      <c r="U1771" t="n">
        <v>-11.84182793552619</v>
      </c>
      <c r="V1771" t="n">
        <v>-18.11599407903072</v>
      </c>
      <c r="W1771" t="n">
        <v>-85.01202592479171</v>
      </c>
      <c r="X1771" t="n">
        <v>2</v>
      </c>
      <c r="Y1771" t="n">
        <v>63.58384643051268</v>
      </c>
      <c r="Z1771" t="n">
        <v>98.73220961804353</v>
      </c>
      <c r="AA1771" t="n">
        <v>1694.980715679988</v>
      </c>
      <c r="AB1771" t="b">
        <v>0</v>
      </c>
      <c r="AC1771" t="b">
        <v>1</v>
      </c>
      <c r="AD1771" t="n">
        <v>90.91986677442846</v>
      </c>
      <c r="AE1771" t="n">
        <v>1.776210879695709</v>
      </c>
      <c r="AF1771" t="n">
        <v>0</v>
      </c>
      <c r="AG1771" t="n">
        <v>-0.1411908394095765</v>
      </c>
      <c r="AH1771" t="b">
        <v>0</v>
      </c>
      <c r="AI1771" t="b">
        <v>0</v>
      </c>
      <c r="AJ1771" t="n">
        <v>1694.980715679988</v>
      </c>
      <c r="AK1771" t="n">
        <v>0</v>
      </c>
      <c r="AL1771" t="n">
        <v>-11.84182793552619</v>
      </c>
      <c r="AM1771" t="n">
        <v>7.036942712001117</v>
      </c>
      <c r="AN1771" t="n">
        <v>-3.024997236917699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</row>
    <row r="1772" spans="1:48">
      <c r="A1772" t="n">
        <v>1769</v>
      </c>
      <c r="B1772" t="n">
        <v>0</v>
      </c>
      <c r="C1772" t="n">
        <v>0</v>
      </c>
      <c r="D1772" t="n">
        <v>0</v>
      </c>
      <c r="E1772" t="n">
        <v>75.09999999999999</v>
      </c>
      <c r="F1772" t="n">
        <v>-0.7126313875079937</v>
      </c>
      <c r="G1772" t="n">
        <v>618.6812224533653</v>
      </c>
      <c r="H1772" t="n">
        <v>2440.078741356073</v>
      </c>
      <c r="I1772" t="n">
        <v>-18.33149232967767</v>
      </c>
      <c r="J1772" t="n">
        <v>-18.33149232967767</v>
      </c>
      <c r="K1772" t="n">
        <v>-282.9451594101953</v>
      </c>
      <c r="L1772" t="n">
        <v>5</v>
      </c>
      <c r="M1772" t="n">
        <v>-71.74065907966414</v>
      </c>
      <c r="N1772" t="n">
        <v>1644.613071673993</v>
      </c>
      <c r="O1772" t="b">
        <v>0</v>
      </c>
      <c r="P1772" t="n">
        <v>-18.33149232967767</v>
      </c>
      <c r="Q1772" t="n">
        <v>0</v>
      </c>
      <c r="R1772" t="n">
        <v>0.9399488257771497</v>
      </c>
      <c r="S1772" t="n">
        <v>58.0016976042717</v>
      </c>
      <c r="T1772" t="n">
        <v>-100.0482911905179</v>
      </c>
      <c r="U1772" t="n">
        <v>-17.23066469002335</v>
      </c>
      <c r="V1772" t="n">
        <v>-28.30763211085382</v>
      </c>
      <c r="W1772" t="n">
        <v>-86.15060768619995</v>
      </c>
      <c r="X1772" t="n">
        <v>2</v>
      </c>
      <c r="Y1772" t="n">
        <v>64.72242819192091</v>
      </c>
      <c r="Z1772" t="n">
        <v>98.55720563343878</v>
      </c>
      <c r="AA1772" t="n">
        <v>1644.613071673993</v>
      </c>
      <c r="AB1772" t="b">
        <v>0</v>
      </c>
      <c r="AC1772" t="b">
        <v>1</v>
      </c>
      <c r="AD1772" t="n">
        <v>90.94214216932818</v>
      </c>
      <c r="AE1772" t="n">
        <v>1.8</v>
      </c>
      <c r="AF1772" t="n">
        <v>0</v>
      </c>
      <c r="AG1772" t="n">
        <v>-0.1507005404521478</v>
      </c>
      <c r="AH1772" t="b">
        <v>0</v>
      </c>
      <c r="AI1772" t="b">
        <v>0</v>
      </c>
      <c r="AJ1772" t="n">
        <v>1644.613071673993</v>
      </c>
      <c r="AK1772" t="n">
        <v>0</v>
      </c>
      <c r="AL1772" t="n">
        <v>-17.23066469002335</v>
      </c>
      <c r="AM1772" t="n">
        <v>12.50591578272358</v>
      </c>
      <c r="AN1772" t="n">
        <v>-2.918771310376497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</row>
    <row r="1773" spans="1:48">
      <c r="A1773" t="n">
        <v>1770</v>
      </c>
      <c r="B1773" t="n">
        <v>0</v>
      </c>
      <c r="C1773" t="n">
        <v>0</v>
      </c>
      <c r="D1773" t="n">
        <v>0</v>
      </c>
      <c r="E1773" t="n">
        <v>72.3</v>
      </c>
      <c r="F1773" t="n">
        <v>-0.8471504237720353</v>
      </c>
      <c r="G1773" t="n">
        <v>595.6145457174209</v>
      </c>
      <c r="H1773" t="n">
        <v>2349.103768309508</v>
      </c>
      <c r="I1773" t="n">
        <v>-22.50012544136569</v>
      </c>
      <c r="J1773" t="n">
        <v>-22.50012544136569</v>
      </c>
      <c r="K1773" t="n">
        <v>-360.737279832653</v>
      </c>
      <c r="L1773" t="n">
        <v>5</v>
      </c>
      <c r="M1773" t="n">
        <v>-91.46482754377612</v>
      </c>
      <c r="N1773" t="n">
        <v>1583.295939840609</v>
      </c>
      <c r="O1773" t="b">
        <v>0</v>
      </c>
      <c r="P1773" t="n">
        <v>-22.50012544136569</v>
      </c>
      <c r="Q1773" t="n">
        <v>0</v>
      </c>
      <c r="R1773" t="n">
        <v>0.9467362201530999</v>
      </c>
      <c r="S1773" t="n">
        <v>58.03935056695302</v>
      </c>
      <c r="T1773" t="n">
        <v>-128.4763577236643</v>
      </c>
      <c r="U1773" t="n">
        <v>-21.30168371332915</v>
      </c>
      <c r="V1773" t="n">
        <v>-37.01153017988818</v>
      </c>
      <c r="W1773" t="n">
        <v>-86.15060768619995</v>
      </c>
      <c r="X1773" t="n">
        <v>2</v>
      </c>
      <c r="Y1773" t="n">
        <v>64.72242819192091</v>
      </c>
      <c r="Z1773" t="n">
        <v>98.39134618593062</v>
      </c>
      <c r="AA1773" t="n">
        <v>1583.295939840609</v>
      </c>
      <c r="AB1773" t="b">
        <v>0</v>
      </c>
      <c r="AC1773" t="b">
        <v>1</v>
      </c>
      <c r="AD1773" t="n">
        <v>90.96461523467259</v>
      </c>
      <c r="AE1773" t="n">
        <v>1.8</v>
      </c>
      <c r="AF1773" t="n">
        <v>0</v>
      </c>
      <c r="AG1773" t="n">
        <v>-0.160468954301967</v>
      </c>
      <c r="AH1773" t="b">
        <v>0</v>
      </c>
      <c r="AI1773" t="b">
        <v>0</v>
      </c>
      <c r="AJ1773" t="n">
        <v>1583.295939840609</v>
      </c>
      <c r="AK1773" t="n">
        <v>0</v>
      </c>
      <c r="AL1773" t="n">
        <v>-21.30168371332915</v>
      </c>
      <c r="AM1773" t="n">
        <v>16.70196662978257</v>
      </c>
      <c r="AN1773" t="n">
        <v>-2.791443592995339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</row>
    <row r="1774" spans="1:48">
      <c r="A1774" t="n">
        <v>1771</v>
      </c>
      <c r="B1774" t="n">
        <v>0</v>
      </c>
      <c r="C1774" t="n">
        <v>0</v>
      </c>
      <c r="D1774" t="n">
        <v>0</v>
      </c>
      <c r="E1774" t="n">
        <v>69.09999999999999</v>
      </c>
      <c r="F1774" t="n">
        <v>-0.8987669174038722</v>
      </c>
      <c r="G1774" t="n">
        <v>569.2526294477702</v>
      </c>
      <c r="H1774" t="n">
        <v>2245.132370542006</v>
      </c>
      <c r="I1774" t="n">
        <v>-23.46192411739765</v>
      </c>
      <c r="J1774" t="n">
        <v>-23.46192411739765</v>
      </c>
      <c r="K1774" t="n">
        <v>-393.577227884204</v>
      </c>
      <c r="L1774" t="n">
        <v>5</v>
      </c>
      <c r="M1774" t="n">
        <v>-99.79138638037627</v>
      </c>
      <c r="N1774" t="n">
        <v>1513.219217745312</v>
      </c>
      <c r="O1774" t="b">
        <v>0</v>
      </c>
      <c r="P1774" t="n">
        <v>-23.46192411739765</v>
      </c>
      <c r="Q1774" t="n">
        <v>0</v>
      </c>
      <c r="R1774" t="n">
        <v>0.9490707416394745</v>
      </c>
      <c r="S1774" t="n">
        <v>58.08034234444478</v>
      </c>
      <c r="T1774" t="n">
        <v>-140.5179303876188</v>
      </c>
      <c r="U1774" t="n">
        <v>-22.26702572238766</v>
      </c>
      <c r="V1774" t="n">
        <v>-40.72654400724251</v>
      </c>
      <c r="W1774" t="n">
        <v>-86.15060768619995</v>
      </c>
      <c r="X1774" t="n">
        <v>2</v>
      </c>
      <c r="Y1774" t="n">
        <v>64.72242819192091</v>
      </c>
      <c r="Z1774" t="n">
        <v>98.22275475550626</v>
      </c>
      <c r="AA1774" t="n">
        <v>1513.219217745312</v>
      </c>
      <c r="AB1774" t="b">
        <v>0</v>
      </c>
      <c r="AC1774" t="b">
        <v>1</v>
      </c>
      <c r="AD1774" t="n">
        <v>90.98708830001701</v>
      </c>
      <c r="AE1774" t="n">
        <v>1.8</v>
      </c>
      <c r="AF1774" t="n">
        <v>0</v>
      </c>
      <c r="AG1774" t="n">
        <v>-0.1664050613914386</v>
      </c>
      <c r="AH1774" t="b">
        <v>0</v>
      </c>
      <c r="AI1774" t="b">
        <v>0</v>
      </c>
      <c r="AJ1774" t="n">
        <v>1513.219217745312</v>
      </c>
      <c r="AK1774" t="n">
        <v>0</v>
      </c>
      <c r="AL1774" t="n">
        <v>-22.26702572238766</v>
      </c>
      <c r="AM1774" t="n">
        <v>17.80910824721967</v>
      </c>
      <c r="AN1774" t="n">
        <v>-2.648504081474136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</row>
    <row r="1775" spans="1:48">
      <c r="A1775" t="n">
        <v>1772</v>
      </c>
      <c r="B1775" t="n">
        <v>0</v>
      </c>
      <c r="C1775" t="n">
        <v>0</v>
      </c>
      <c r="D1775" t="n">
        <v>0</v>
      </c>
      <c r="E1775" t="n">
        <v>65.90000000000001</v>
      </c>
      <c r="F1775" t="n">
        <v>-0.8911152399458029</v>
      </c>
      <c r="G1775" t="n">
        <v>542.8907131781195</v>
      </c>
      <c r="H1775" t="n">
        <v>2141.160972774504</v>
      </c>
      <c r="I1775" t="n">
        <v>-22.38743830831308</v>
      </c>
      <c r="J1775" t="n">
        <v>-22.38743830831308</v>
      </c>
      <c r="K1775" t="n">
        <v>-393.7888105406432</v>
      </c>
      <c r="L1775" t="n">
        <v>5</v>
      </c>
      <c r="M1775" t="n">
        <v>-99.84503309854036</v>
      </c>
      <c r="N1775" t="n">
        <v>1443.142495650015</v>
      </c>
      <c r="O1775" t="b">
        <v>0</v>
      </c>
      <c r="P1775" t="n">
        <v>-22.38743830831308</v>
      </c>
      <c r="Q1775" t="n">
        <v>0</v>
      </c>
      <c r="R1775" t="n">
        <v>0.9495155925463061</v>
      </c>
      <c r="S1775" t="n">
        <v>58.12121292495583</v>
      </c>
      <c r="T1775" t="n">
        <v>-140.6593705717598</v>
      </c>
      <c r="U1775" t="n">
        <v>-21.25722175091176</v>
      </c>
      <c r="V1775" t="n">
        <v>-40.8143374732194</v>
      </c>
      <c r="W1775" t="n">
        <v>-86.15060768619995</v>
      </c>
      <c r="X1775" t="n">
        <v>2</v>
      </c>
      <c r="Y1775" t="n">
        <v>64.72242819192091</v>
      </c>
      <c r="Z1775" t="n">
        <v>98.04752493867133</v>
      </c>
      <c r="AA1775" t="n">
        <v>1443.142495650015</v>
      </c>
      <c r="AB1775" t="b">
        <v>0</v>
      </c>
      <c r="AC1775" t="b">
        <v>1</v>
      </c>
      <c r="AD1775" t="n">
        <v>91.00956136536142</v>
      </c>
      <c r="AE1775" t="n">
        <v>1.8</v>
      </c>
      <c r="AF1775" t="n">
        <v>0</v>
      </c>
      <c r="AG1775" t="n">
        <v>-0.1803728759553175</v>
      </c>
      <c r="AH1775" t="b">
        <v>0</v>
      </c>
      <c r="AI1775" t="b">
        <v>0</v>
      </c>
      <c r="AJ1775" t="n">
        <v>1443.142495650015</v>
      </c>
      <c r="AK1775" t="n">
        <v>0</v>
      </c>
      <c r="AL1775" t="n">
        <v>-21.25722175091176</v>
      </c>
      <c r="AM1775" t="n">
        <v>16.93961089684888</v>
      </c>
      <c r="AN1775" t="n">
        <v>-2.508197460369028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</row>
    <row r="1776" spans="1:48">
      <c r="A1776" t="n">
        <v>1773</v>
      </c>
      <c r="B1776" t="n">
        <v>0</v>
      </c>
      <c r="C1776" t="n">
        <v>0</v>
      </c>
      <c r="D1776" t="n">
        <v>0</v>
      </c>
      <c r="E1776" t="n">
        <v>62.7</v>
      </c>
      <c r="F1776" t="n">
        <v>-0.8701054561462414</v>
      </c>
      <c r="G1776" t="n">
        <v>516.5287969084688</v>
      </c>
      <c r="H1776" t="n">
        <v>2037.189575007001</v>
      </c>
      <c r="I1776" t="n">
        <v>-20.90581162417019</v>
      </c>
      <c r="J1776" t="n">
        <v>-20.90581162417019</v>
      </c>
      <c r="K1776" t="n">
        <v>-386.4949965131523</v>
      </c>
      <c r="L1776" t="n">
        <v>5</v>
      </c>
      <c r="M1776" t="n">
        <v>-97.99568877108324</v>
      </c>
      <c r="N1776" t="n">
        <v>1373.065773554719</v>
      </c>
      <c r="O1776" t="b">
        <v>0</v>
      </c>
      <c r="P1776" t="n">
        <v>-20.90581162417019</v>
      </c>
      <c r="Q1776" t="n">
        <v>0</v>
      </c>
      <c r="R1776" t="n">
        <v>0.9495787117992571</v>
      </c>
      <c r="S1776" t="n">
        <v>58.15987111296335</v>
      </c>
      <c r="T1776" t="n">
        <v>-138.0632342806026</v>
      </c>
      <c r="U1776" t="n">
        <v>-19.85171367119746</v>
      </c>
      <c r="V1776" t="n">
        <v>-40.06754550951935</v>
      </c>
      <c r="W1776" t="n">
        <v>-86.15060768619995</v>
      </c>
      <c r="X1776" t="n">
        <v>2</v>
      </c>
      <c r="Y1776" t="n">
        <v>64.72242819192091</v>
      </c>
      <c r="Z1776" t="n">
        <v>97.87444929871027</v>
      </c>
      <c r="AA1776" t="n">
        <v>1373.065773554719</v>
      </c>
      <c r="AB1776" t="b">
        <v>0</v>
      </c>
      <c r="AC1776" t="b">
        <v>1</v>
      </c>
      <c r="AD1776" t="n">
        <v>91.03203443070583</v>
      </c>
      <c r="AE1776" t="n">
        <v>1.8</v>
      </c>
      <c r="AF1776" t="n">
        <v>0</v>
      </c>
      <c r="AG1776" t="n">
        <v>-0.1733671873399654</v>
      </c>
      <c r="AH1776" t="b">
        <v>0</v>
      </c>
      <c r="AI1776" t="b">
        <v>0</v>
      </c>
      <c r="AJ1776" t="n">
        <v>1373.065773554719</v>
      </c>
      <c r="AK1776" t="n">
        <v>0</v>
      </c>
      <c r="AL1776" t="n">
        <v>-19.85171367119746</v>
      </c>
      <c r="AM1776" t="n">
        <v>15.67247762051719</v>
      </c>
      <c r="AN1776" t="n">
        <v>-2.370401801325002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</row>
    <row r="1777" spans="1:48">
      <c r="A1777" t="n">
        <v>1774</v>
      </c>
      <c r="B1777" t="n">
        <v>0</v>
      </c>
      <c r="C1777" t="n">
        <v>0</v>
      </c>
      <c r="D1777" t="n">
        <v>0</v>
      </c>
      <c r="E1777" t="n">
        <v>59.7</v>
      </c>
      <c r="F1777" t="n">
        <v>-0.7951296021359164</v>
      </c>
      <c r="G1777" t="n">
        <v>491.8145004056713</v>
      </c>
      <c r="H1777" t="n">
        <v>1939.716389599967</v>
      </c>
      <c r="I1777" t="n">
        <v>-17.98625968350983</v>
      </c>
      <c r="J1777" t="n">
        <v>-17.98625968350983</v>
      </c>
      <c r="K1777" t="n">
        <v>-349.2294920955587</v>
      </c>
      <c r="L1777" t="n">
        <v>5</v>
      </c>
      <c r="M1777" t="n">
        <v>-88.54703146439115</v>
      </c>
      <c r="N1777" t="n">
        <v>1307.368846590378</v>
      </c>
      <c r="O1777" t="b">
        <v>0</v>
      </c>
      <c r="P1777" t="n">
        <v>-17.98625968350983</v>
      </c>
      <c r="Q1777" t="n">
        <v>0</v>
      </c>
      <c r="R1777" t="n">
        <v>0.9479048721277169</v>
      </c>
      <c r="S1777" t="n">
        <v>58.1959257226552</v>
      </c>
      <c r="T1777" t="n">
        <v>-124.5313984236538</v>
      </c>
      <c r="U1777" t="n">
        <v>-17.0492631853533</v>
      </c>
      <c r="V1777" t="n">
        <v>-35.9843669592626</v>
      </c>
      <c r="W1777" t="n">
        <v>-86.15060768619995</v>
      </c>
      <c r="X1777" t="n">
        <v>2</v>
      </c>
      <c r="Y1777" t="n">
        <v>64.72242819192091</v>
      </c>
      <c r="Z1777" t="n">
        <v>97.69456524820043</v>
      </c>
      <c r="AA1777" t="n">
        <v>1307.368846590378</v>
      </c>
      <c r="AB1777" t="b">
        <v>0</v>
      </c>
      <c r="AC1777" t="b">
        <v>1</v>
      </c>
      <c r="AD1777" t="n">
        <v>91.05450749605025</v>
      </c>
      <c r="AE1777" t="n">
        <v>1.8</v>
      </c>
      <c r="AF1777" t="n">
        <v>0</v>
      </c>
      <c r="AG1777" t="n">
        <v>-0.1720356970801711</v>
      </c>
      <c r="AH1777" t="b">
        <v>0</v>
      </c>
      <c r="AI1777" t="b">
        <v>0</v>
      </c>
      <c r="AJ1777" t="n">
        <v>1307.368846590378</v>
      </c>
      <c r="AK1777" t="n">
        <v>0</v>
      </c>
      <c r="AL1777" t="n">
        <v>-17.0492631853533</v>
      </c>
      <c r="AM1777" t="n">
        <v>12.99840595428797</v>
      </c>
      <c r="AN1777" t="n">
        <v>-2.243390405842829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</row>
    <row r="1778" spans="1:48">
      <c r="A1778" t="n">
        <v>1775</v>
      </c>
      <c r="B1778" t="n">
        <v>0</v>
      </c>
      <c r="C1778" t="n">
        <v>0</v>
      </c>
      <c r="D1778" t="n">
        <v>0</v>
      </c>
      <c r="E1778" t="n">
        <v>57</v>
      </c>
      <c r="F1778" t="n">
        <v>-0.6993761353100956</v>
      </c>
      <c r="G1778" t="n">
        <v>469.5716335531534</v>
      </c>
      <c r="H1778" t="n">
        <v>1851.990522733637</v>
      </c>
      <c r="I1778" t="n">
        <v>-14.75550904352553</v>
      </c>
      <c r="J1778" t="n">
        <v>-14.75550904352553</v>
      </c>
      <c r="K1778" t="n">
        <v>-300.0707923105525</v>
      </c>
      <c r="L1778" t="n">
        <v>5</v>
      </c>
      <c r="M1778" t="n">
        <v>-76.08285809091089</v>
      </c>
      <c r="N1778" t="n">
        <v>1248.241612322472</v>
      </c>
      <c r="O1778" t="b">
        <v>0</v>
      </c>
      <c r="P1778" t="n">
        <v>-14.75550904352553</v>
      </c>
      <c r="Q1778" t="n">
        <v>0</v>
      </c>
      <c r="R1778" t="n">
        <v>0.9448352302665746</v>
      </c>
      <c r="S1778" t="n">
        <v>58.22797496715699</v>
      </c>
      <c r="T1778" t="n">
        <v>-106.6554373051408</v>
      </c>
      <c r="U1778" t="n">
        <v>-13.94152478483997</v>
      </c>
      <c r="V1778" t="n">
        <v>-30.57257921422992</v>
      </c>
      <c r="W1778" t="n">
        <v>-86.15060768619995</v>
      </c>
      <c r="X1778" t="n">
        <v>2</v>
      </c>
      <c r="Y1778" t="n">
        <v>64.72242819192091</v>
      </c>
      <c r="Z1778" t="n">
        <v>97.53257880550115</v>
      </c>
      <c r="AA1778" t="n">
        <v>1248.241612322472</v>
      </c>
      <c r="AB1778" t="b">
        <v>0</v>
      </c>
      <c r="AC1778" t="b">
        <v>1</v>
      </c>
      <c r="AD1778" t="n">
        <v>91.07698056139466</v>
      </c>
      <c r="AE1778" t="n">
        <v>1.8</v>
      </c>
      <c r="AF1778" t="n">
        <v>0</v>
      </c>
      <c r="AG1778" t="n">
        <v>-0.1697143626468854</v>
      </c>
      <c r="AH1778" t="b">
        <v>0</v>
      </c>
      <c r="AI1778" t="b">
        <v>0</v>
      </c>
      <c r="AJ1778" t="n">
        <v>1248.241612322472</v>
      </c>
      <c r="AK1778" t="n">
        <v>0</v>
      </c>
      <c r="AL1778" t="n">
        <v>-13.94152478483997</v>
      </c>
      <c r="AM1778" t="n">
        <v>10.00475479820765</v>
      </c>
      <c r="AN1778" t="n">
        <v>-2.130792389709041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</row>
    <row r="1779" spans="1:48">
      <c r="A1779" t="n">
        <v>1776</v>
      </c>
      <c r="B1779" t="n">
        <v>0</v>
      </c>
      <c r="C1779" t="n">
        <v>0</v>
      </c>
      <c r="D1779" t="n">
        <v>0</v>
      </c>
      <c r="E1779" t="n">
        <v>54.6</v>
      </c>
      <c r="F1779" t="n">
        <v>-0.6573658566236986</v>
      </c>
      <c r="G1779" t="n">
        <v>449.8001963509154</v>
      </c>
      <c r="H1779" t="n">
        <v>1774.01197440801</v>
      </c>
      <c r="I1779" t="n">
        <v>-13.1815144905683</v>
      </c>
      <c r="J1779" t="n">
        <v>-13.1815144905683</v>
      </c>
      <c r="K1779" t="n">
        <v>-279.8446784547015</v>
      </c>
      <c r="L1779" t="n">
        <v>5</v>
      </c>
      <c r="M1779" t="n">
        <v>-70.95453307674987</v>
      </c>
      <c r="N1779" t="n">
        <v>1195.684070750999</v>
      </c>
      <c r="O1779" t="b">
        <v>0</v>
      </c>
      <c r="P1779" t="n">
        <v>-13.1815144905683</v>
      </c>
      <c r="Q1779" t="n">
        <v>0</v>
      </c>
      <c r="R1779" t="n">
        <v>0.9435013716514323</v>
      </c>
      <c r="S1779" t="n">
        <v>58.25581667262606</v>
      </c>
      <c r="T1779" t="n">
        <v>-99.32596332759707</v>
      </c>
      <c r="U1779" t="n">
        <v>-12.43677700229442</v>
      </c>
      <c r="V1779" t="n">
        <v>-28.37143025084721</v>
      </c>
      <c r="W1779" t="n">
        <v>-86.15060768619995</v>
      </c>
      <c r="X1779" t="n">
        <v>2</v>
      </c>
      <c r="Y1779" t="n">
        <v>64.72242819192091</v>
      </c>
      <c r="Z1779" t="n">
        <v>97.35562513079864</v>
      </c>
      <c r="AA1779" t="n">
        <v>1195.684070750999</v>
      </c>
      <c r="AB1779" t="b">
        <v>0</v>
      </c>
      <c r="AC1779" t="b">
        <v>1</v>
      </c>
      <c r="AD1779" t="n">
        <v>91.09945362673908</v>
      </c>
      <c r="AE1779" t="n">
        <v>1.8</v>
      </c>
      <c r="AF1779" t="n">
        <v>0</v>
      </c>
      <c r="AG1779" t="n">
        <v>-0.1659974114447513</v>
      </c>
      <c r="AH1779" t="b">
        <v>0</v>
      </c>
      <c r="AI1779" t="b">
        <v>0</v>
      </c>
      <c r="AJ1779" t="n">
        <v>1195.684070750999</v>
      </c>
      <c r="AK1779" t="n">
        <v>0</v>
      </c>
      <c r="AL1779" t="n">
        <v>-12.43677700229442</v>
      </c>
      <c r="AM1779" t="n">
        <v>8.571214322487588</v>
      </c>
      <c r="AN1779" t="n">
        <v>-2.032005560506679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</row>
    <row r="1780" spans="1:48">
      <c r="A1780" t="n">
        <v>1777</v>
      </c>
      <c r="B1780" t="n">
        <v>0</v>
      </c>
      <c r="C1780" t="n">
        <v>0</v>
      </c>
      <c r="D1780" t="n">
        <v>0</v>
      </c>
      <c r="E1780" t="n">
        <v>52.2</v>
      </c>
      <c r="F1780" t="n">
        <v>-0.67116043819511</v>
      </c>
      <c r="G1780" t="n">
        <v>430.0287591486774</v>
      </c>
      <c r="H1780" t="n">
        <v>1696.033426082384</v>
      </c>
      <c r="I1780" t="n">
        <v>-13.06150630843254</v>
      </c>
      <c r="J1780" t="n">
        <v>-13.06150630843254</v>
      </c>
      <c r="K1780" t="n">
        <v>-290.0461770038443</v>
      </c>
      <c r="L1780" t="n">
        <v>4</v>
      </c>
      <c r="M1780" t="n">
        <v>-73.54111992998081</v>
      </c>
      <c r="N1780" t="n">
        <v>1512.861816065486</v>
      </c>
      <c r="O1780" t="b">
        <v>1</v>
      </c>
      <c r="P1780" t="n">
        <v>-13.06150630843254</v>
      </c>
      <c r="Q1780" t="n">
        <v>0</v>
      </c>
      <c r="R1780" t="n">
        <v>0.944854167950124</v>
      </c>
      <c r="S1780" t="n">
        <v>58.28128984557633</v>
      </c>
      <c r="T1780" t="n">
        <v>-77.89869246811917</v>
      </c>
      <c r="U1780" t="n">
        <v>-12.34121867522933</v>
      </c>
      <c r="V1780" t="n">
        <v>-4.357572538138356</v>
      </c>
      <c r="W1780" t="n">
        <v>-86.15060768619995</v>
      </c>
      <c r="X1780" t="n">
        <v>2</v>
      </c>
      <c r="Y1780" t="n">
        <v>64.72242819192091</v>
      </c>
      <c r="Z1780" t="n">
        <v>97.2097975359859</v>
      </c>
      <c r="AA1780" t="n">
        <v>1512.861816065486</v>
      </c>
      <c r="AB1780" t="b">
        <v>0</v>
      </c>
      <c r="AC1780" t="b">
        <v>1</v>
      </c>
      <c r="AD1780" t="n">
        <v>91.12192669208349</v>
      </c>
      <c r="AE1780" t="n">
        <v>1.8</v>
      </c>
      <c r="AF1780" t="n">
        <v>0</v>
      </c>
      <c r="AG1780" t="n">
        <v>-0.1657505512449413</v>
      </c>
      <c r="AH1780" t="b">
        <v>0</v>
      </c>
      <c r="AI1780" t="b">
        <v>0</v>
      </c>
      <c r="AJ1780" t="n">
        <v>1512.861816065486</v>
      </c>
      <c r="AK1780" t="n">
        <v>0</v>
      </c>
      <c r="AL1780" t="n">
        <v>-12.34121867522933</v>
      </c>
      <c r="AM1780" t="n">
        <v>7.864736410396838</v>
      </c>
      <c r="AN1780" t="n">
        <v>-2.647781920705767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</row>
    <row r="1781" spans="1:48">
      <c r="A1781" t="n">
        <v>1778</v>
      </c>
      <c r="B1781" t="n">
        <v>0</v>
      </c>
      <c r="C1781" t="n">
        <v>0</v>
      </c>
      <c r="D1781" t="n">
        <v>0</v>
      </c>
      <c r="E1781" t="n">
        <v>49.7</v>
      </c>
      <c r="F1781" t="n">
        <v>-0.7413257239291928</v>
      </c>
      <c r="G1781" t="n">
        <v>409.4335120630128</v>
      </c>
      <c r="H1781" t="n">
        <v>1614.805771576522</v>
      </c>
      <c r="I1781" t="n">
        <v>-14.19567643542302</v>
      </c>
      <c r="J1781" t="n">
        <v>-14.19567643542302</v>
      </c>
      <c r="K1781" t="n">
        <v>-331.0884930517846</v>
      </c>
      <c r="L1781" t="n">
        <v>4</v>
      </c>
      <c r="M1781" t="n">
        <v>-83.94738667641597</v>
      </c>
      <c r="N1781" t="n">
        <v>1440.406748246258</v>
      </c>
      <c r="O1781" t="b">
        <v>0</v>
      </c>
      <c r="P1781" t="n">
        <v>-14.19567643542302</v>
      </c>
      <c r="Q1781" t="n">
        <v>0</v>
      </c>
      <c r="R1781" t="n">
        <v>0.9483159654849278</v>
      </c>
      <c r="S1781" t="n">
        <v>58.30592673004022</v>
      </c>
      <c r="T1781" t="n">
        <v>-89.24736215917262</v>
      </c>
      <c r="U1781" t="n">
        <v>-13.46198660456981</v>
      </c>
      <c r="V1781" t="n">
        <v>-5.299975482756636</v>
      </c>
      <c r="W1781" t="n">
        <v>-86.15060768619995</v>
      </c>
      <c r="X1781" t="n">
        <v>2</v>
      </c>
      <c r="Y1781" t="n">
        <v>64.72242819192091</v>
      </c>
      <c r="Z1781" t="n">
        <v>97.0463191651112</v>
      </c>
      <c r="AA1781" t="n">
        <v>1440.406748246258</v>
      </c>
      <c r="AB1781" t="b">
        <v>0</v>
      </c>
      <c r="AC1781" t="b">
        <v>1</v>
      </c>
      <c r="AD1781" t="n">
        <v>91.14439975742791</v>
      </c>
      <c r="AE1781" t="n">
        <v>1.8</v>
      </c>
      <c r="AF1781" t="n">
        <v>0</v>
      </c>
      <c r="AG1781" t="n">
        <v>-0.1614072769475415</v>
      </c>
      <c r="AH1781" t="b">
        <v>0</v>
      </c>
      <c r="AI1781" t="b">
        <v>0</v>
      </c>
      <c r="AJ1781" t="n">
        <v>1440.406748246258</v>
      </c>
      <c r="AK1781" t="n">
        <v>0</v>
      </c>
      <c r="AL1781" t="n">
        <v>-13.46198660456981</v>
      </c>
      <c r="AM1781" t="n">
        <v>9.147477181204835</v>
      </c>
      <c r="AN1781" t="n">
        <v>-2.502771704324943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</row>
    <row r="1782" spans="1:48">
      <c r="A1782" t="n">
        <v>1779</v>
      </c>
      <c r="B1782" t="n">
        <v>0</v>
      </c>
      <c r="C1782" t="n">
        <v>0</v>
      </c>
      <c r="D1782" t="n">
        <v>0</v>
      </c>
      <c r="E1782" t="n">
        <v>46.8</v>
      </c>
      <c r="F1782" t="n">
        <v>-0.8635366660881232</v>
      </c>
      <c r="G1782" t="n">
        <v>385.5430254436417</v>
      </c>
      <c r="H1782" t="n">
        <v>1520.581692349723</v>
      </c>
      <c r="I1782" t="n">
        <v>-16.18532724661794</v>
      </c>
      <c r="J1782" t="n">
        <v>-16.18532724661794</v>
      </c>
      <c r="K1782" t="n">
        <v>-400.8851931213164</v>
      </c>
      <c r="L1782" t="n">
        <v>4</v>
      </c>
      <c r="M1782" t="n">
        <v>-101.6443187427273</v>
      </c>
      <c r="N1782" t="n">
        <v>1356.358869575953</v>
      </c>
      <c r="O1782" t="b">
        <v>0</v>
      </c>
      <c r="P1782" t="n">
        <v>-16.18532724661794</v>
      </c>
      <c r="Q1782" t="n">
        <v>0</v>
      </c>
      <c r="R1782" t="n">
        <v>0.9523986390732075</v>
      </c>
      <c r="S1782" t="n">
        <v>58.33102202636604</v>
      </c>
      <c r="T1782" t="n">
        <v>-108.526805874548</v>
      </c>
      <c r="U1782" t="n">
        <v>-15.41488364263343</v>
      </c>
      <c r="V1782" t="n">
        <v>-6.882487131820668</v>
      </c>
      <c r="W1782" t="n">
        <v>-86.15060768619995</v>
      </c>
      <c r="X1782" t="n">
        <v>2</v>
      </c>
      <c r="Y1782" t="n">
        <v>64.72242819192091</v>
      </c>
      <c r="Z1782" t="n">
        <v>96.88499497111039</v>
      </c>
      <c r="AA1782" t="n">
        <v>1356.358869575953</v>
      </c>
      <c r="AB1782" t="b">
        <v>0</v>
      </c>
      <c r="AC1782" t="b">
        <v>1</v>
      </c>
      <c r="AD1782" t="n">
        <v>91.16687282277232</v>
      </c>
      <c r="AE1782" t="n">
        <v>1.8</v>
      </c>
      <c r="AF1782" t="n">
        <v>0</v>
      </c>
      <c r="AG1782" t="n">
        <v>-0.1614222917287014</v>
      </c>
      <c r="AH1782" t="b">
        <v>0</v>
      </c>
      <c r="AI1782" t="b">
        <v>0</v>
      </c>
      <c r="AJ1782" t="n">
        <v>1356.358869575953</v>
      </c>
      <c r="AK1782" t="n">
        <v>0</v>
      </c>
      <c r="AL1782" t="n">
        <v>-15.41488364263343</v>
      </c>
      <c r="AM1782" t="n">
        <v>11.26150310542752</v>
      </c>
      <c r="AN1782" t="n">
        <v>-2.337907357511161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</row>
    <row r="1783" spans="1:48">
      <c r="A1783" t="n">
        <v>1780</v>
      </c>
      <c r="B1783" t="n">
        <v>0</v>
      </c>
      <c r="C1783" t="n">
        <v>0</v>
      </c>
      <c r="D1783" t="n">
        <v>0</v>
      </c>
      <c r="E1783" t="n">
        <v>43.5</v>
      </c>
      <c r="F1783" t="n">
        <v>-0.9711942783849805</v>
      </c>
      <c r="G1783" t="n">
        <v>358.3572992905645</v>
      </c>
      <c r="H1783" t="n">
        <v>1413.361188401986</v>
      </c>
      <c r="I1783" t="n">
        <v>-17.37224364524706</v>
      </c>
      <c r="J1783" t="n">
        <v>-17.37224364524706</v>
      </c>
      <c r="K1783" t="n">
        <v>-462.9254301577949</v>
      </c>
      <c r="L1783" t="n">
        <v>4</v>
      </c>
      <c r="M1783" t="n">
        <v>-117.3746019669865</v>
      </c>
      <c r="N1783" t="n">
        <v>1260.718180054572</v>
      </c>
      <c r="O1783" t="b">
        <v>0</v>
      </c>
      <c r="P1783" t="n">
        <v>-17.37224364524706</v>
      </c>
      <c r="Q1783" t="n">
        <v>0</v>
      </c>
      <c r="R1783" t="n">
        <v>0.9550772197824943</v>
      </c>
      <c r="S1783" t="n">
        <v>58.35737445723159</v>
      </c>
      <c r="T1783" t="n">
        <v>-125.6746732283704</v>
      </c>
      <c r="U1783" t="n">
        <v>-16.59183416208667</v>
      </c>
      <c r="V1783" t="n">
        <v>-8.300071261383863</v>
      </c>
      <c r="W1783" t="n">
        <v>-86.15060768619995</v>
      </c>
      <c r="X1783" t="n">
        <v>2</v>
      </c>
      <c r="Y1783" t="n">
        <v>64.72242819192091</v>
      </c>
      <c r="Z1783" t="n">
        <v>96.71952550899223</v>
      </c>
      <c r="AA1783" t="n">
        <v>1260.718180054572</v>
      </c>
      <c r="AB1783" t="b">
        <v>0</v>
      </c>
      <c r="AC1783" t="b">
        <v>1</v>
      </c>
      <c r="AD1783" t="n">
        <v>91.18934588811673</v>
      </c>
      <c r="AE1783" t="n">
        <v>1.8</v>
      </c>
      <c r="AF1783" t="n">
        <v>0</v>
      </c>
      <c r="AG1783" t="n">
        <v>-0.1584049257031963</v>
      </c>
      <c r="AH1783" t="b">
        <v>0</v>
      </c>
      <c r="AI1783" t="b">
        <v>0</v>
      </c>
      <c r="AJ1783" t="n">
        <v>1260.718180054572</v>
      </c>
      <c r="AK1783" t="n">
        <v>0</v>
      </c>
      <c r="AL1783" t="n">
        <v>-16.59183416208667</v>
      </c>
      <c r="AM1783" t="n">
        <v>12.61824902401392</v>
      </c>
      <c r="AN1783" t="n">
        <v>-2.154420775812938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</row>
    <row r="1784" spans="1:48">
      <c r="A1784" t="n">
        <v>1781</v>
      </c>
      <c r="B1784" t="n">
        <v>0</v>
      </c>
      <c r="C1784" t="n">
        <v>0</v>
      </c>
      <c r="D1784" t="n">
        <v>0</v>
      </c>
      <c r="E1784" t="n">
        <v>39.9</v>
      </c>
      <c r="F1784" t="n">
        <v>-1.001686220371953</v>
      </c>
      <c r="G1784" t="n">
        <v>328.7001434872074</v>
      </c>
      <c r="H1784" t="n">
        <v>1296.393365913546</v>
      </c>
      <c r="I1784" t="n">
        <v>-16.61817314294115</v>
      </c>
      <c r="J1784" t="n">
        <v>-16.61817314294115</v>
      </c>
      <c r="K1784" t="n">
        <v>-482.7861112799905</v>
      </c>
      <c r="L1784" t="n">
        <v>4</v>
      </c>
      <c r="M1784" t="n">
        <v>-122.4102716227156</v>
      </c>
      <c r="N1784" t="n">
        <v>1156.382882394883</v>
      </c>
      <c r="O1784" t="b">
        <v>0</v>
      </c>
      <c r="P1784" t="n">
        <v>-16.61817314294115</v>
      </c>
      <c r="Q1784" t="n">
        <v>0</v>
      </c>
      <c r="R1784" t="n">
        <v>0.9560665821641383</v>
      </c>
      <c r="S1784" t="n">
        <v>58.38406776332882</v>
      </c>
      <c r="T1784" t="n">
        <v>-131.2022085337596</v>
      </c>
      <c r="U1784" t="n">
        <v>-15.88807999858362</v>
      </c>
      <c r="V1784" t="n">
        <v>-8.791936911043948</v>
      </c>
      <c r="W1784" t="n">
        <v>-86.15060768619995</v>
      </c>
      <c r="X1784" t="n">
        <v>2</v>
      </c>
      <c r="Y1784" t="n">
        <v>64.72242819192091</v>
      </c>
      <c r="Z1784" t="n">
        <v>96.56562395088265</v>
      </c>
      <c r="AA1784" t="n">
        <v>1156.382882394883</v>
      </c>
      <c r="AB1784" t="b">
        <v>0</v>
      </c>
      <c r="AC1784" t="b">
        <v>1</v>
      </c>
      <c r="AD1784" t="n">
        <v>91.21181895346115</v>
      </c>
      <c r="AE1784" t="n">
        <v>1.8</v>
      </c>
      <c r="AF1784" t="n">
        <v>0</v>
      </c>
      <c r="AG1784" t="n">
        <v>-0.1487643129545503</v>
      </c>
      <c r="AH1784" t="b">
        <v>0</v>
      </c>
      <c r="AI1784" t="b">
        <v>0</v>
      </c>
      <c r="AJ1784" t="n">
        <v>1156.382882394883</v>
      </c>
      <c r="AK1784" t="n">
        <v>0</v>
      </c>
      <c r="AL1784" t="n">
        <v>-15.88807999858362</v>
      </c>
      <c r="AM1784" t="n">
        <v>12.08490073951255</v>
      </c>
      <c r="AN1784" t="n">
        <v>-1.958902825211209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</row>
    <row r="1785" spans="1:48">
      <c r="A1785" t="n">
        <v>1782</v>
      </c>
      <c r="B1785" t="n">
        <v>0</v>
      </c>
      <c r="C1785" t="n">
        <v>0</v>
      </c>
      <c r="D1785" t="n">
        <v>0</v>
      </c>
      <c r="E1785" t="n">
        <v>36.4</v>
      </c>
      <c r="F1785" t="n">
        <v>-0.9387275067938718</v>
      </c>
      <c r="G1785" t="n">
        <v>299.8667975672769</v>
      </c>
      <c r="H1785" t="n">
        <v>1182.67464960534</v>
      </c>
      <c r="I1785" t="n">
        <v>-14.16804234296143</v>
      </c>
      <c r="J1785" t="n">
        <v>-14.16804234296143</v>
      </c>
      <c r="K1785" t="n">
        <v>-451.1831235290434</v>
      </c>
      <c r="L1785" t="n">
        <v>3</v>
      </c>
      <c r="M1785" t="n">
        <v>-114.3973436939765</v>
      </c>
      <c r="N1785" t="n">
        <v>1564.678561427865</v>
      </c>
      <c r="O1785" t="b">
        <v>1</v>
      </c>
      <c r="P1785" t="n">
        <v>-14.16804234296143</v>
      </c>
      <c r="Q1785" t="n">
        <v>0</v>
      </c>
      <c r="R1785" t="n">
        <v>0.9555262034713105</v>
      </c>
      <c r="S1785" t="n">
        <v>58.40904003775955</v>
      </c>
      <c r="T1785" t="n">
        <v>-82.62256954429937</v>
      </c>
      <c r="U1785" t="n">
        <v>-13.5379357105907</v>
      </c>
      <c r="V1785" t="n">
        <v>31.77477414967717</v>
      </c>
      <c r="W1785" t="n">
        <v>-86.15060768619995</v>
      </c>
      <c r="X1785" t="n">
        <v>2</v>
      </c>
      <c r="Y1785" t="n">
        <v>64.72242819192091</v>
      </c>
      <c r="Z1785" t="n">
        <v>96.4303039290415</v>
      </c>
      <c r="AA1785" t="n">
        <v>1564.678561427865</v>
      </c>
      <c r="AB1785" t="b">
        <v>0</v>
      </c>
      <c r="AC1785" t="b">
        <v>1</v>
      </c>
      <c r="AD1785" t="n">
        <v>91.23429201880556</v>
      </c>
      <c r="AE1785" t="n">
        <v>1.8</v>
      </c>
      <c r="AF1785" t="n">
        <v>0</v>
      </c>
      <c r="AG1785" t="n">
        <v>-0.1313270215971291</v>
      </c>
      <c r="AH1785" t="b">
        <v>0</v>
      </c>
      <c r="AI1785" t="b">
        <v>0</v>
      </c>
      <c r="AJ1785" t="n">
        <v>1564.678561427865</v>
      </c>
      <c r="AK1785" t="n">
        <v>0</v>
      </c>
      <c r="AL1785" t="n">
        <v>-13.5379357105907</v>
      </c>
      <c r="AM1785" t="n">
        <v>8.949603160443688</v>
      </c>
      <c r="AN1785" t="n">
        <v>-2.753204956694123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</row>
    <row r="1786" spans="1:48">
      <c r="A1786" t="n">
        <v>1783</v>
      </c>
      <c r="B1786" t="n">
        <v>0</v>
      </c>
      <c r="C1786" t="n">
        <v>0</v>
      </c>
      <c r="D1786" t="n">
        <v>0</v>
      </c>
      <c r="E1786" t="n">
        <v>33.2</v>
      </c>
      <c r="F1786" t="n">
        <v>-0.8267370857858873</v>
      </c>
      <c r="G1786" t="n">
        <v>273.5048812976262</v>
      </c>
      <c r="H1786" t="n">
        <v>1078.703251837838</v>
      </c>
      <c r="I1786" t="n">
        <v>-11.23600671663651</v>
      </c>
      <c r="J1786" t="n">
        <v>-11.23600671663651</v>
      </c>
      <c r="K1786" t="n">
        <v>-392.2999840621766</v>
      </c>
      <c r="L1786" t="n">
        <v>3</v>
      </c>
      <c r="M1786" t="n">
        <v>-99.46754159791496</v>
      </c>
      <c r="N1786" t="n">
        <v>1427.124402181459</v>
      </c>
      <c r="O1786" t="b">
        <v>0</v>
      </c>
      <c r="P1786" t="n">
        <v>-11.23600671663651</v>
      </c>
      <c r="Q1786" t="n">
        <v>0</v>
      </c>
      <c r="R1786" t="n">
        <v>0.9538402703834282</v>
      </c>
      <c r="S1786" t="n">
        <v>58.43059235045526</v>
      </c>
      <c r="T1786" t="n">
        <v>-71.71288493736213</v>
      </c>
      <c r="U1786" t="n">
        <v>-10.71735568462659</v>
      </c>
      <c r="V1786" t="n">
        <v>27.75465666055284</v>
      </c>
      <c r="W1786" t="n">
        <v>-86.15060768619995</v>
      </c>
      <c r="X1786" t="n">
        <v>2</v>
      </c>
      <c r="Y1786" t="n">
        <v>64.72242819192091</v>
      </c>
      <c r="Z1786" t="n">
        <v>96.29017866506051</v>
      </c>
      <c r="AA1786" t="n">
        <v>1427.124402181459</v>
      </c>
      <c r="AB1786" t="b">
        <v>0</v>
      </c>
      <c r="AC1786" t="b">
        <v>1</v>
      </c>
      <c r="AD1786" t="n">
        <v>91.25676508414998</v>
      </c>
      <c r="AE1786" t="n">
        <v>1.8</v>
      </c>
      <c r="AF1786" t="n">
        <v>0</v>
      </c>
      <c r="AG1786" t="n">
        <v>-0.1132780208497047</v>
      </c>
      <c r="AH1786" t="b">
        <v>0</v>
      </c>
      <c r="AI1786" t="b">
        <v>0</v>
      </c>
      <c r="AJ1786" t="n">
        <v>1427.124402181459</v>
      </c>
      <c r="AK1786" t="n">
        <v>0</v>
      </c>
      <c r="AL1786" t="n">
        <v>-10.71735568462659</v>
      </c>
      <c r="AM1786" t="n">
        <v>6.410048362850635</v>
      </c>
      <c r="AN1786" t="n">
        <v>-2.476483236814192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</row>
    <row r="1787" spans="1:48">
      <c r="A1787" t="n">
        <v>1784</v>
      </c>
      <c r="B1787" t="n">
        <v>0</v>
      </c>
      <c r="C1787" t="n">
        <v>0</v>
      </c>
      <c r="D1787" t="n">
        <v>0</v>
      </c>
      <c r="E1787" t="n">
        <v>30.5</v>
      </c>
      <c r="F1787" t="n">
        <v>-0.6709908167292493</v>
      </c>
      <c r="G1787" t="n">
        <v>251.2620144451084</v>
      </c>
      <c r="H1787" t="n">
        <v>990.9773849715076</v>
      </c>
      <c r="I1787" t="n">
        <v>-8.129004784189293</v>
      </c>
      <c r="J1787" t="n">
        <v>-8.129004784189293</v>
      </c>
      <c r="K1787" t="n">
        <v>-308.9455356024061</v>
      </c>
      <c r="L1787" t="n">
        <v>3</v>
      </c>
      <c r="M1787" t="n">
        <v>-78.33304655233421</v>
      </c>
      <c r="N1787" t="n">
        <v>1311.063080317304</v>
      </c>
      <c r="O1787" t="b">
        <v>0</v>
      </c>
      <c r="P1787" t="n">
        <v>-8.129004784189293</v>
      </c>
      <c r="Q1787" t="n">
        <v>0</v>
      </c>
      <c r="R1787" t="n">
        <v>0.9500420142862624</v>
      </c>
      <c r="S1787" t="n">
        <v>58.44833241006988</v>
      </c>
      <c r="T1787" t="n">
        <v>-56.25070697789809</v>
      </c>
      <c r="U1787" t="n">
        <v>-7.722896079313861</v>
      </c>
      <c r="V1787" t="n">
        <v>22.08233957443611</v>
      </c>
      <c r="W1787" t="n">
        <v>-86.15060768619995</v>
      </c>
      <c r="X1787" t="n">
        <v>2</v>
      </c>
      <c r="Y1787" t="n">
        <v>64.72242819192091</v>
      </c>
      <c r="Z1787" t="n">
        <v>96.15312807725464</v>
      </c>
      <c r="AA1787" t="n">
        <v>1311.063080317304</v>
      </c>
      <c r="AB1787" t="b">
        <v>0</v>
      </c>
      <c r="AC1787" t="b">
        <v>1</v>
      </c>
      <c r="AD1787" t="n">
        <v>91.27923814949439</v>
      </c>
      <c r="AE1787" t="n">
        <v>1.8</v>
      </c>
      <c r="AF1787" t="n">
        <v>0</v>
      </c>
      <c r="AG1787" t="n">
        <v>-0.09507158900002455</v>
      </c>
      <c r="AH1787" t="b">
        <v>0</v>
      </c>
      <c r="AI1787" t="b">
        <v>0</v>
      </c>
      <c r="AJ1787" t="n">
        <v>1311.063080317304</v>
      </c>
      <c r="AK1787" t="n">
        <v>0</v>
      </c>
      <c r="AL1787" t="n">
        <v>-7.722896079313861</v>
      </c>
      <c r="AM1787" t="n">
        <v>3.651156889018567</v>
      </c>
      <c r="AN1787" t="n">
        <v>-2.250478452578205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</row>
    <row r="1788" spans="1:48">
      <c r="A1788" t="n">
        <v>1785</v>
      </c>
      <c r="B1788" t="n">
        <v>0</v>
      </c>
      <c r="C1788" t="n">
        <v>0</v>
      </c>
      <c r="D1788" t="n">
        <v>0</v>
      </c>
      <c r="E1788" t="n">
        <v>28.3</v>
      </c>
      <c r="F1788" t="n">
        <v>-0.5726329806304515</v>
      </c>
      <c r="G1788" t="n">
        <v>233.1381970097236</v>
      </c>
      <c r="H1788" t="n">
        <v>919.4970490063497</v>
      </c>
      <c r="I1788" t="n">
        <v>-6.263345101602806</v>
      </c>
      <c r="J1788" t="n">
        <v>-6.263345101602806</v>
      </c>
      <c r="K1788" t="n">
        <v>-256.5454342521797</v>
      </c>
      <c r="L1788" t="n">
        <v>3</v>
      </c>
      <c r="M1788" t="n">
        <v>-65.04701679822001</v>
      </c>
      <c r="N1788" t="n">
        <v>1216.494595835401</v>
      </c>
      <c r="O1788" t="b">
        <v>0</v>
      </c>
      <c r="P1788" t="n">
        <v>-6.263345101602806</v>
      </c>
      <c r="Q1788" t="n">
        <v>0</v>
      </c>
      <c r="R1788" t="n">
        <v>0.9464910079037919</v>
      </c>
      <c r="S1788" t="n">
        <v>58.46222304595002</v>
      </c>
      <c r="T1788" t="n">
        <v>-46.53546219991093</v>
      </c>
      <c r="U1788" t="n">
        <v>-5.928199818065319</v>
      </c>
      <c r="V1788" t="n">
        <v>18.5115545983091</v>
      </c>
      <c r="W1788" t="n">
        <v>-84.22757269307459</v>
      </c>
      <c r="X1788" t="n">
        <v>2</v>
      </c>
      <c r="Y1788" t="n">
        <v>62.79939319879556</v>
      </c>
      <c r="Z1788" t="n">
        <v>96.06582651278391</v>
      </c>
      <c r="AA1788" t="n">
        <v>1216.494595835401</v>
      </c>
      <c r="AB1788" t="b">
        <v>0</v>
      </c>
      <c r="AC1788" t="b">
        <v>1</v>
      </c>
      <c r="AD1788" t="n">
        <v>91.30137735459695</v>
      </c>
      <c r="AE1788" t="n">
        <v>1.759820794297425</v>
      </c>
      <c r="AF1788" t="n">
        <v>0</v>
      </c>
      <c r="AG1788" t="n">
        <v>-0.09178644423416593</v>
      </c>
      <c r="AH1788" t="b">
        <v>0</v>
      </c>
      <c r="AI1788" t="b">
        <v>0</v>
      </c>
      <c r="AJ1788" t="n">
        <v>1216.494595835401</v>
      </c>
      <c r="AK1788" t="n">
        <v>0</v>
      </c>
      <c r="AL1788" t="n">
        <v>-5.928199818065319</v>
      </c>
      <c r="AM1788" t="n">
        <v>1.970702753760641</v>
      </c>
      <c r="AN1788" t="n">
        <v>-2.070978087550325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</row>
    <row r="1789" spans="1:48">
      <c r="A1789" t="n">
        <v>1786</v>
      </c>
      <c r="B1789" t="n">
        <v>0</v>
      </c>
      <c r="C1789" t="n">
        <v>0</v>
      </c>
      <c r="D1789" t="n">
        <v>0</v>
      </c>
      <c r="E1789" t="n">
        <v>26.3</v>
      </c>
      <c r="F1789" t="n">
        <v>-0.5384772607489388</v>
      </c>
      <c r="G1789" t="n">
        <v>216.6619993411919</v>
      </c>
      <c r="H1789" t="n">
        <v>854.5149254016607</v>
      </c>
      <c r="I1789" t="n">
        <v>-5.424175220033668</v>
      </c>
      <c r="J1789" t="n">
        <v>-5.424175220033668</v>
      </c>
      <c r="K1789" t="n">
        <v>-239.0684940847768</v>
      </c>
      <c r="L1789" t="n">
        <v>2</v>
      </c>
      <c r="M1789" t="n">
        <v>-60.61574393630244</v>
      </c>
      <c r="N1789" t="n">
        <v>1825.243880657947</v>
      </c>
      <c r="O1789" t="b">
        <v>1</v>
      </c>
      <c r="P1789" t="n">
        <v>-5.424175220033668</v>
      </c>
      <c r="Q1789" t="n">
        <v>0</v>
      </c>
      <c r="R1789" t="n">
        <v>0.945235028036541</v>
      </c>
      <c r="S1789" t="n">
        <v>58.47368643258684</v>
      </c>
      <c r="T1789" t="n">
        <v>-26.82402828608924</v>
      </c>
      <c r="U1789" t="n">
        <v>-5.127120416183636</v>
      </c>
      <c r="V1789" t="n">
        <v>33.79171565021319</v>
      </c>
      <c r="W1789" t="n">
        <v>-61.98941977984556</v>
      </c>
      <c r="X1789" t="n">
        <v>2</v>
      </c>
      <c r="Y1789" t="n">
        <v>40.56124028556653</v>
      </c>
      <c r="Z1789" t="n">
        <v>96.00771012630612</v>
      </c>
      <c r="AA1789" t="n">
        <v>1825.243880657947</v>
      </c>
      <c r="AB1789" t="b">
        <v>0</v>
      </c>
      <c r="AC1789" t="b">
        <v>1</v>
      </c>
      <c r="AD1789" t="n">
        <v>91.31932190902133</v>
      </c>
      <c r="AE1789" t="n">
        <v>1.295184776991371</v>
      </c>
      <c r="AF1789" t="n">
        <v>0</v>
      </c>
      <c r="AG1789" t="n">
        <v>-0.08916446385318438</v>
      </c>
      <c r="AH1789" t="b">
        <v>0</v>
      </c>
      <c r="AI1789" t="b">
        <v>0</v>
      </c>
      <c r="AJ1789" t="n">
        <v>1825.243880657947</v>
      </c>
      <c r="AK1789" t="n">
        <v>0</v>
      </c>
      <c r="AL1789" t="n">
        <v>-5.127120416183636</v>
      </c>
      <c r="AM1789" t="n">
        <v>0.416049611176017</v>
      </c>
      <c r="AN1789" t="n">
        <v>-3.30690004154344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</row>
    <row r="1790" spans="1:48">
      <c r="A1790" t="n">
        <v>1787</v>
      </c>
      <c r="B1790" t="n">
        <v>0</v>
      </c>
      <c r="C1790" t="n">
        <v>0</v>
      </c>
      <c r="D1790" t="n">
        <v>0</v>
      </c>
      <c r="E1790" t="n">
        <v>24.4</v>
      </c>
      <c r="F1790" t="n">
        <v>-0.5234579763737952</v>
      </c>
      <c r="G1790" t="n">
        <v>201.0096115560867</v>
      </c>
      <c r="H1790" t="n">
        <v>792.7819079772061</v>
      </c>
      <c r="I1790" t="n">
        <v>-4.882093235653684</v>
      </c>
      <c r="J1790" t="n">
        <v>-4.882093235653684</v>
      </c>
      <c r="K1790" t="n">
        <v>-231.9319753144195</v>
      </c>
      <c r="L1790" t="n">
        <v>2</v>
      </c>
      <c r="M1790" t="n">
        <v>-58.80628177343294</v>
      </c>
      <c r="N1790" t="n">
        <v>1693.382155439312</v>
      </c>
      <c r="O1790" t="b">
        <v>0</v>
      </c>
      <c r="P1790" t="n">
        <v>-4.882093235653684</v>
      </c>
      <c r="Q1790" t="n">
        <v>0</v>
      </c>
      <c r="R1790" t="n">
        <v>0.9449098013032375</v>
      </c>
      <c r="S1790" t="n">
        <v>58.48384696366433</v>
      </c>
      <c r="T1790" t="n">
        <v>-26.01434083610333</v>
      </c>
      <c r="U1790" t="n">
        <v>-4.613137749245404</v>
      </c>
      <c r="V1790" t="n">
        <v>32.7919409373296</v>
      </c>
      <c r="W1790" t="n">
        <v>-57.63095993355984</v>
      </c>
      <c r="X1790" t="n">
        <v>2</v>
      </c>
      <c r="Y1790" t="n">
        <v>36.2027804392808</v>
      </c>
      <c r="Z1790" t="n">
        <v>95.94768969207433</v>
      </c>
      <c r="AA1790" t="n">
        <v>1693.382155439312</v>
      </c>
      <c r="AB1790" t="b">
        <v>0</v>
      </c>
      <c r="AC1790" t="b">
        <v>1</v>
      </c>
      <c r="AD1790" t="n">
        <v>91.33264899595272</v>
      </c>
      <c r="AE1790" t="n">
        <v>1.204120675019042</v>
      </c>
      <c r="AF1790" t="n">
        <v>0</v>
      </c>
      <c r="AG1790" t="n">
        <v>-0.08914293219514102</v>
      </c>
      <c r="AH1790" t="b">
        <v>0</v>
      </c>
      <c r="AI1790" t="b">
        <v>0</v>
      </c>
      <c r="AJ1790" t="n">
        <v>1693.382155439312</v>
      </c>
      <c r="AK1790" t="n">
        <v>0</v>
      </c>
      <c r="AL1790" t="n">
        <v>-4.613137749245404</v>
      </c>
      <c r="AM1790" t="n">
        <v>0.3540843232172453</v>
      </c>
      <c r="AN1790" t="n">
        <v>-3.021602685184872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</row>
    <row r="1791" spans="1:48">
      <c r="A1791" t="n">
        <v>1788</v>
      </c>
      <c r="B1791" t="n">
        <v>0</v>
      </c>
      <c r="C1791" t="n">
        <v>0</v>
      </c>
      <c r="D1791" t="n">
        <v>0</v>
      </c>
      <c r="E1791" t="n">
        <v>22.5</v>
      </c>
      <c r="F1791" t="n">
        <v>-0.53435750042255</v>
      </c>
      <c r="G1791" t="n">
        <v>185.3572237709816</v>
      </c>
      <c r="H1791" t="n">
        <v>731.0488905527515</v>
      </c>
      <c r="I1791" t="n">
        <v>-4.637374551363273</v>
      </c>
      <c r="J1791" t="n">
        <v>-4.637374551363273</v>
      </c>
      <c r="K1791" t="n">
        <v>-238.9098415921263</v>
      </c>
      <c r="L1791" t="n">
        <v>2</v>
      </c>
      <c r="M1791" t="n">
        <v>-60.57551764506245</v>
      </c>
      <c r="N1791" t="n">
        <v>1561.520430220677</v>
      </c>
      <c r="O1791" t="b">
        <v>0</v>
      </c>
      <c r="P1791" t="n">
        <v>-4.637374551363273</v>
      </c>
      <c r="Q1791" t="n">
        <v>0</v>
      </c>
      <c r="R1791" t="n">
        <v>0.9460437905063099</v>
      </c>
      <c r="S1791" t="n">
        <v>58.49304637920213</v>
      </c>
      <c r="T1791" t="n">
        <v>-26.82916307341608</v>
      </c>
      <c r="U1791" t="n">
        <v>-4.387159398569208</v>
      </c>
      <c r="V1791" t="n">
        <v>33.74635457164637</v>
      </c>
      <c r="W1791" t="n">
        <v>-57.63095993355984</v>
      </c>
      <c r="X1791" t="n">
        <v>2</v>
      </c>
      <c r="Y1791" t="n">
        <v>36.2027804392808</v>
      </c>
      <c r="Z1791" t="n">
        <v>95.88766925784255</v>
      </c>
      <c r="AA1791" t="n">
        <v>1561.520430220677</v>
      </c>
      <c r="AB1791" t="b">
        <v>0</v>
      </c>
      <c r="AC1791" t="b">
        <v>1</v>
      </c>
      <c r="AD1791" t="n">
        <v>91.34521940582748</v>
      </c>
      <c r="AE1791" t="n">
        <v>1.204120675019042</v>
      </c>
      <c r="AF1791" t="n">
        <v>0</v>
      </c>
      <c r="AG1791" t="n">
        <v>-0.08929861069362921</v>
      </c>
      <c r="AH1791" t="b">
        <v>0</v>
      </c>
      <c r="AI1791" t="b">
        <v>0</v>
      </c>
      <c r="AJ1791" t="n">
        <v>1561.520430220677</v>
      </c>
      <c r="AK1791" t="n">
        <v>0</v>
      </c>
      <c r="AL1791" t="n">
        <v>-4.387159398569208</v>
      </c>
      <c r="AM1791" t="n">
        <v>0.4011938341345798</v>
      </c>
      <c r="AN1791" t="n">
        <v>-2.746737527837556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</row>
    <row r="1792" spans="1:48">
      <c r="A1792" t="n">
        <v>1789</v>
      </c>
      <c r="B1792" t="n">
        <v>0</v>
      </c>
      <c r="C1792" t="n">
        <v>0</v>
      </c>
      <c r="D1792" t="n">
        <v>0</v>
      </c>
      <c r="E1792" t="n">
        <v>20.5</v>
      </c>
      <c r="F1792" t="n">
        <v>-0.5891120219360038</v>
      </c>
      <c r="G1792" t="n">
        <v>168.8810261024499</v>
      </c>
      <c r="H1792" t="n">
        <v>666.0667669480625</v>
      </c>
      <c r="I1792" t="n">
        <v>-4.772610281769412</v>
      </c>
      <c r="J1792" t="n">
        <v>-4.772610281769412</v>
      </c>
      <c r="K1792" t="n">
        <v>-269.8649583052668</v>
      </c>
      <c r="L1792" t="n">
        <v>2</v>
      </c>
      <c r="M1792" t="n">
        <v>-68.42417806928673</v>
      </c>
      <c r="N1792" t="n">
        <v>1422.718614201062</v>
      </c>
      <c r="O1792" t="b">
        <v>0</v>
      </c>
      <c r="P1792" t="n">
        <v>-4.772610281769412</v>
      </c>
      <c r="Q1792" t="n">
        <v>0</v>
      </c>
      <c r="R1792" t="n">
        <v>0.9491324427402966</v>
      </c>
      <c r="S1792" t="n">
        <v>58.50160479604331</v>
      </c>
      <c r="T1792" t="n">
        <v>-30.40431052125427</v>
      </c>
      <c r="U1792" t="n">
        <v>-4.529839254983258</v>
      </c>
      <c r="V1792" t="n">
        <v>38.01986754803244</v>
      </c>
      <c r="W1792" t="n">
        <v>-67.16222752412493</v>
      </c>
      <c r="X1792" t="n">
        <v>2</v>
      </c>
      <c r="Y1792" t="n">
        <v>45.73404802984589</v>
      </c>
      <c r="Z1792" t="n">
        <v>95.75758660426769</v>
      </c>
      <c r="AA1792" t="n">
        <v>1422.718614201062</v>
      </c>
      <c r="AB1792" t="b">
        <v>0</v>
      </c>
      <c r="AC1792" t="b">
        <v>1</v>
      </c>
      <c r="AD1792" t="n">
        <v>91.35944454965892</v>
      </c>
      <c r="AE1792" t="n">
        <v>1.403263572832464</v>
      </c>
      <c r="AF1792" t="n">
        <v>0</v>
      </c>
      <c r="AG1792" t="n">
        <v>-0.09446866721304098</v>
      </c>
      <c r="AH1792" t="b">
        <v>0</v>
      </c>
      <c r="AI1792" t="b">
        <v>0</v>
      </c>
      <c r="AJ1792" t="n">
        <v>1422.718614201062</v>
      </c>
      <c r="AK1792" t="n">
        <v>0</v>
      </c>
      <c r="AL1792" t="n">
        <v>-4.529839254983258</v>
      </c>
      <c r="AM1792" t="n">
        <v>0.6161144737086581</v>
      </c>
      <c r="AN1792" t="n">
        <v>-2.467783028588237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</row>
    <row r="1793" spans="1:48">
      <c r="A1793" t="n">
        <v>1790</v>
      </c>
      <c r="B1793" t="n">
        <v>0</v>
      </c>
      <c r="C1793" t="n">
        <v>0</v>
      </c>
      <c r="D1793" t="n">
        <v>0</v>
      </c>
      <c r="E1793" t="n">
        <v>18.2</v>
      </c>
      <c r="F1793" t="n">
        <v>-0.6925277451667657</v>
      </c>
      <c r="G1793" t="n">
        <v>149.9333987836385</v>
      </c>
      <c r="H1793" t="n">
        <v>591.3373248026701</v>
      </c>
      <c r="I1793" t="n">
        <v>-5.142119834927421</v>
      </c>
      <c r="J1793" t="n">
        <v>-5.142119834927421</v>
      </c>
      <c r="K1793" t="n">
        <v>-327.5029298364258</v>
      </c>
      <c r="L1793" t="n">
        <v>2</v>
      </c>
      <c r="M1793" t="n">
        <v>-83.03826821410389</v>
      </c>
      <c r="N1793" t="n">
        <v>1263.096525778503</v>
      </c>
      <c r="O1793" t="b">
        <v>0</v>
      </c>
      <c r="P1793" t="n">
        <v>-5.142119834927421</v>
      </c>
      <c r="Q1793" t="n">
        <v>0</v>
      </c>
      <c r="R1793" t="n">
        <v>0.9531026870294961</v>
      </c>
      <c r="S1793" t="n">
        <v>58.50990859228025</v>
      </c>
      <c r="T1793" t="n">
        <v>-37.05243284697492</v>
      </c>
      <c r="U1793" t="n">
        <v>-4.900968231696993</v>
      </c>
      <c r="V1793" t="n">
        <v>45.98583536712899</v>
      </c>
      <c r="W1793" t="n">
        <v>-77.71477489196673</v>
      </c>
      <c r="X1793" t="n">
        <v>2</v>
      </c>
      <c r="Y1793" t="n">
        <v>56.28659539768769</v>
      </c>
      <c r="Z1793" t="n">
        <v>95.64597326333842</v>
      </c>
      <c r="AA1793" t="n">
        <v>1263.096525778503</v>
      </c>
      <c r="AB1793" t="b">
        <v>0</v>
      </c>
      <c r="AC1793" t="b">
        <v>1</v>
      </c>
      <c r="AD1793" t="n">
        <v>91.37715646692064</v>
      </c>
      <c r="AE1793" t="n">
        <v>1.623744725226679</v>
      </c>
      <c r="AF1793" t="n">
        <v>0</v>
      </c>
      <c r="AG1793" t="n">
        <v>-0.1042976584430363</v>
      </c>
      <c r="AH1793" t="b">
        <v>0</v>
      </c>
      <c r="AI1793" t="b">
        <v>0</v>
      </c>
      <c r="AJ1793" t="n">
        <v>1263.096525778503</v>
      </c>
      <c r="AK1793" t="n">
        <v>0</v>
      </c>
      <c r="AL1793" t="n">
        <v>-4.900968231696993</v>
      </c>
      <c r="AM1793" t="n">
        <v>1.060586292316073</v>
      </c>
      <c r="AN1793" t="n">
        <v>-2.15893280656379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</row>
    <row r="1794" spans="1:48">
      <c r="A1794" t="n">
        <v>1791</v>
      </c>
      <c r="B1794" t="n">
        <v>0</v>
      </c>
      <c r="C1794" t="n">
        <v>0</v>
      </c>
      <c r="D1794" t="n">
        <v>0</v>
      </c>
      <c r="E1794" t="n">
        <v>15.5</v>
      </c>
      <c r="F1794" t="n">
        <v>-0.8074436640635989</v>
      </c>
      <c r="G1794" t="n">
        <v>127.6905319311207</v>
      </c>
      <c r="H1794" t="n">
        <v>503.6114579363399</v>
      </c>
      <c r="I1794" t="n">
        <v>-5.234857424042871</v>
      </c>
      <c r="J1794" t="n">
        <v>-5.234857424042871</v>
      </c>
      <c r="K1794" t="n">
        <v>-391.4871789556732</v>
      </c>
      <c r="L1794" t="n">
        <v>2</v>
      </c>
      <c r="M1794" t="n">
        <v>-99.26145511046481</v>
      </c>
      <c r="N1794" t="n">
        <v>1075.714074152022</v>
      </c>
      <c r="O1794" t="b">
        <v>0</v>
      </c>
      <c r="P1794" t="n">
        <v>-5.234857424042871</v>
      </c>
      <c r="Q1794" t="n">
        <v>0</v>
      </c>
      <c r="R1794" t="n">
        <v>0.9561604247454939</v>
      </c>
      <c r="S1794" t="n">
        <v>58.5181569973801</v>
      </c>
      <c r="T1794" t="n">
        <v>-44.43346211576676</v>
      </c>
      <c r="U1794" t="n">
        <v>-5.005363498054934</v>
      </c>
      <c r="V1794" t="n">
        <v>54.82799299469804</v>
      </c>
      <c r="W1794" t="n">
        <v>-75.94203813065342</v>
      </c>
      <c r="X1794" t="n">
        <v>2</v>
      </c>
      <c r="Y1794" t="n">
        <v>54.51385863637438</v>
      </c>
      <c r="Z1794" t="n">
        <v>95.5163888873078</v>
      </c>
      <c r="AA1794" t="n">
        <v>1075.714074152022</v>
      </c>
      <c r="AB1794" t="b">
        <v>0</v>
      </c>
      <c r="AC1794" t="b">
        <v>1</v>
      </c>
      <c r="AD1794" t="n">
        <v>91.3963926568571</v>
      </c>
      <c r="AE1794" t="n">
        <v>1.586705797051189</v>
      </c>
      <c r="AF1794" t="n">
        <v>0</v>
      </c>
      <c r="AG1794" t="n">
        <v>-0.113298264660376</v>
      </c>
      <c r="AH1794" t="b">
        <v>0</v>
      </c>
      <c r="AI1794" t="b">
        <v>0</v>
      </c>
      <c r="AJ1794" t="n">
        <v>1075.714074152022</v>
      </c>
      <c r="AK1794" t="n">
        <v>0</v>
      </c>
      <c r="AL1794" t="n">
        <v>-5.005363498054934</v>
      </c>
      <c r="AM1794" t="n">
        <v>1.527497474058446</v>
      </c>
      <c r="AN1794" t="n">
        <v>-1.810812609816355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</row>
    <row r="1795" spans="1:48">
      <c r="A1795" t="n">
        <v>1792</v>
      </c>
      <c r="B1795" t="n">
        <v>0</v>
      </c>
      <c r="C1795" t="n">
        <v>0</v>
      </c>
      <c r="D1795" t="n">
        <v>0</v>
      </c>
      <c r="E1795" t="n">
        <v>12.3</v>
      </c>
      <c r="F1795" t="n">
        <v>-0.9943642652455054</v>
      </c>
      <c r="G1795" t="n">
        <v>101.32861566147</v>
      </c>
      <c r="H1795" t="n">
        <v>399.6400601688375</v>
      </c>
      <c r="I1795" t="n">
        <v>-5.251408807768684</v>
      </c>
      <c r="J1795" t="n">
        <v>-5.251408807768684</v>
      </c>
      <c r="K1795" t="n">
        <v>-494.8973186873466</v>
      </c>
      <c r="L1795" t="n">
        <v>2</v>
      </c>
      <c r="M1795" t="n">
        <v>-125.4810645758993</v>
      </c>
      <c r="N1795" t="n">
        <v>853.6311685206369</v>
      </c>
      <c r="O1795" t="b">
        <v>0</v>
      </c>
      <c r="P1795" t="n">
        <v>-5.251408807768684</v>
      </c>
      <c r="Q1795" t="n">
        <v>0</v>
      </c>
      <c r="R1795" t="n">
        <v>0.9593093169064894</v>
      </c>
      <c r="S1795" t="n">
        <v>58.5260066605967</v>
      </c>
      <c r="T1795" t="n">
        <v>-56.35540933661284</v>
      </c>
      <c r="U1795" t="n">
        <v>-5.037725396177298</v>
      </c>
      <c r="V1795" t="n">
        <v>69.12565523928643</v>
      </c>
      <c r="W1795" t="n">
        <v>-76.9678242641757</v>
      </c>
      <c r="X1795" t="n">
        <v>2</v>
      </c>
      <c r="Y1795" t="n">
        <v>55.53964476989667</v>
      </c>
      <c r="Z1795" t="n">
        <v>95.38869373129729</v>
      </c>
      <c r="AA1795" t="n">
        <v>853.6311685206369</v>
      </c>
      <c r="AB1795" t="b">
        <v>0</v>
      </c>
      <c r="AC1795" t="b">
        <v>1</v>
      </c>
      <c r="AD1795" t="n">
        <v>91.41549916786514</v>
      </c>
      <c r="AE1795" t="n">
        <v>1.60813820582845</v>
      </c>
      <c r="AF1795" t="n">
        <v>0</v>
      </c>
      <c r="AG1795" t="n">
        <v>-0.1228570333719203</v>
      </c>
      <c r="AH1795" t="b">
        <v>0</v>
      </c>
      <c r="AI1795" t="b">
        <v>0</v>
      </c>
      <c r="AJ1795" t="n">
        <v>853.6311685206369</v>
      </c>
      <c r="AK1795" t="n">
        <v>0</v>
      </c>
      <c r="AL1795" t="n">
        <v>-5.037725396177298</v>
      </c>
      <c r="AM1795" t="n">
        <v>1.963377733884095</v>
      </c>
      <c r="AN1795" t="n">
        <v>-1.415368732910213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</row>
    <row r="1796" spans="1:48">
      <c r="A1796" t="n">
        <v>1793</v>
      </c>
      <c r="B1796" t="n">
        <v>0</v>
      </c>
      <c r="C1796" t="n">
        <v>0</v>
      </c>
      <c r="D1796" t="n">
        <v>0</v>
      </c>
      <c r="E1796" t="n">
        <v>8.699999999999999</v>
      </c>
      <c r="F1796" t="n">
        <v>-0.8817659416210479</v>
      </c>
      <c r="G1796" t="n">
        <v>71.6714598581129</v>
      </c>
      <c r="H1796" t="n">
        <v>282.6722376803972</v>
      </c>
      <c r="I1796" t="n">
        <v>-3.259685102517846</v>
      </c>
      <c r="J1796" t="n">
        <v>-3.259685102517846</v>
      </c>
      <c r="K1796" t="n">
        <v>-434.3109500064144</v>
      </c>
      <c r="L1796" t="n">
        <v>0</v>
      </c>
      <c r="M1796" t="n">
        <v>-110.1194092308353</v>
      </c>
      <c r="N1796" t="n">
        <v>0</v>
      </c>
      <c r="O1796" t="b">
        <v>1</v>
      </c>
      <c r="P1796" t="n">
        <v>-3.259685102517846</v>
      </c>
      <c r="Q1796" t="n">
        <v>0</v>
      </c>
      <c r="R1796" t="n">
        <v>0</v>
      </c>
      <c r="S1796" t="n">
        <v>58.53331553732948</v>
      </c>
      <c r="T1796" t="n">
        <v>0</v>
      </c>
      <c r="U1796" t="n">
        <v>0</v>
      </c>
      <c r="V1796" t="n">
        <v>110.1194092308353</v>
      </c>
      <c r="W1796" t="n">
        <v>0</v>
      </c>
      <c r="X1796" t="n">
        <v>0</v>
      </c>
      <c r="Y1796" t="n">
        <v>-21.42817949427903</v>
      </c>
      <c r="Z1796" t="n">
        <v>95.28070231845292</v>
      </c>
      <c r="AA1796" t="n">
        <v>750</v>
      </c>
      <c r="AB1796" t="b">
        <v>0</v>
      </c>
      <c r="AC1796" t="b">
        <v>1</v>
      </c>
      <c r="AD1796" t="n">
        <v>91.42142129725326</v>
      </c>
      <c r="AE1796" t="n">
        <v>-0</v>
      </c>
      <c r="AF1796" t="n">
        <v>0</v>
      </c>
      <c r="AG1796" t="n">
        <v>-0.1190367852315373</v>
      </c>
      <c r="AH1796" t="b">
        <v>1</v>
      </c>
      <c r="AI1796" t="b">
        <v>0</v>
      </c>
      <c r="AJ1796" t="n">
        <v>750</v>
      </c>
      <c r="AK1796" t="n">
        <v>0</v>
      </c>
      <c r="AL1796" t="n">
        <v>0</v>
      </c>
      <c r="AM1796" t="n">
        <v>0</v>
      </c>
      <c r="AN1796" t="n">
        <v>0.005146588713854498</v>
      </c>
      <c r="AO1796" t="n">
        <v>0</v>
      </c>
      <c r="AP1796" t="n">
        <v>1</v>
      </c>
      <c r="AQ1796" t="n">
        <v>0</v>
      </c>
      <c r="AR1796" t="n">
        <v>0</v>
      </c>
      <c r="AS1796" t="n">
        <v>0</v>
      </c>
      <c r="AT1796" t="n">
        <v>0.2544666666666667</v>
      </c>
      <c r="AU1796" t="n">
        <v>0.08</v>
      </c>
      <c r="AV1796" t="n">
        <v>0.2544666666666667</v>
      </c>
    </row>
    <row r="1797" spans="1:48">
      <c r="A1797" t="n">
        <v>1794</v>
      </c>
      <c r="B1797" t="n">
        <v>0</v>
      </c>
      <c r="C1797" t="n">
        <v>0</v>
      </c>
      <c r="D1797" t="n">
        <v>0</v>
      </c>
      <c r="E1797" t="n">
        <v>5.2</v>
      </c>
      <c r="F1797" t="n">
        <v>-1.395238634936971</v>
      </c>
      <c r="G1797" t="n">
        <v>42.83811393818242</v>
      </c>
      <c r="H1797" t="n">
        <v>168.9535213721915</v>
      </c>
      <c r="I1797" t="n">
        <v>-3.212234498597774</v>
      </c>
      <c r="J1797" t="n">
        <v>-3.212234498597774</v>
      </c>
      <c r="K1797" t="n">
        <v>-716.058133969065</v>
      </c>
      <c r="L1797" t="n">
        <v>0</v>
      </c>
      <c r="M1797" t="n">
        <v>-181.55632200027</v>
      </c>
      <c r="N1797" t="n">
        <v>0</v>
      </c>
      <c r="O1797" t="b">
        <v>0</v>
      </c>
      <c r="P1797" t="n">
        <v>-3.212234498597774</v>
      </c>
      <c r="Q1797" t="n">
        <v>0</v>
      </c>
      <c r="R1797" t="n">
        <v>0</v>
      </c>
      <c r="S1797" t="n">
        <v>58.53331553732948</v>
      </c>
      <c r="T1797" t="n">
        <v>0</v>
      </c>
      <c r="U1797" t="n">
        <v>0</v>
      </c>
      <c r="V1797" t="n">
        <v>181.55632200027</v>
      </c>
      <c r="W1797" t="n">
        <v>0</v>
      </c>
      <c r="X1797" t="n">
        <v>0</v>
      </c>
      <c r="Y1797" t="n">
        <v>-21.42817949427903</v>
      </c>
      <c r="Z1797" t="n">
        <v>95.17293988508999</v>
      </c>
      <c r="AA1797" t="n">
        <v>750</v>
      </c>
      <c r="AB1797" t="b">
        <v>0</v>
      </c>
      <c r="AC1797" t="b">
        <v>1</v>
      </c>
      <c r="AD1797" t="n">
        <v>91.41398095715108</v>
      </c>
      <c r="AE1797" t="n">
        <v>-0</v>
      </c>
      <c r="AF1797" t="n">
        <v>0</v>
      </c>
      <c r="AG1797" t="n">
        <v>-0.1176625121052496</v>
      </c>
      <c r="AH1797" t="b">
        <v>1</v>
      </c>
      <c r="AI1797" t="b">
        <v>0</v>
      </c>
      <c r="AJ1797" t="n">
        <v>750</v>
      </c>
      <c r="AK1797" t="n">
        <v>0</v>
      </c>
      <c r="AL1797" t="n">
        <v>0</v>
      </c>
      <c r="AM1797" t="n">
        <v>0</v>
      </c>
      <c r="AN1797" t="n">
        <v>0.2695635702047531</v>
      </c>
      <c r="AO1797" t="n">
        <v>0</v>
      </c>
      <c r="AP1797" t="n">
        <v>1</v>
      </c>
      <c r="AQ1797" t="n">
        <v>0</v>
      </c>
      <c r="AR1797" t="n">
        <v>0</v>
      </c>
      <c r="AS1797" t="n">
        <v>0</v>
      </c>
      <c r="AT1797" t="n">
        <v>0.2544666666666667</v>
      </c>
      <c r="AU1797" t="n">
        <v>0.08</v>
      </c>
      <c r="AV1797" t="n">
        <v>0.2544666666666667</v>
      </c>
    </row>
    <row r="1798" spans="1:48">
      <c r="A1798" t="n">
        <v>1795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b">
        <v>0</v>
      </c>
      <c r="P1798" t="n">
        <v>0</v>
      </c>
      <c r="Q1798" t="n">
        <v>0</v>
      </c>
      <c r="R1798" t="n">
        <v>1</v>
      </c>
      <c r="S1798" t="n">
        <v>58.53331553732948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-21.42817949427903</v>
      </c>
      <c r="Z1798" t="n">
        <v>95.06905804446002</v>
      </c>
      <c r="AA1798" t="n">
        <v>0</v>
      </c>
      <c r="AB1798" t="b">
        <v>0</v>
      </c>
      <c r="AC1798" t="b">
        <v>0</v>
      </c>
      <c r="AD1798" t="n">
        <v>91.4065406170489</v>
      </c>
      <c r="AE1798" t="n">
        <v>-0</v>
      </c>
      <c r="AF1798" t="n">
        <v>0</v>
      </c>
      <c r="AG1798" t="n">
        <v>-0.1126347360388069</v>
      </c>
      <c r="AH1798" t="b">
        <v>0</v>
      </c>
      <c r="AI1798" t="b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0.2695635702047531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</row>
    <row r="1799" spans="1:48">
      <c r="A1799" t="n">
        <v>1796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b">
        <v>0</v>
      </c>
      <c r="P1799" t="n">
        <v>0</v>
      </c>
      <c r="Q1799" t="n">
        <v>0</v>
      </c>
      <c r="R1799" t="n">
        <v>1</v>
      </c>
      <c r="S1799" t="n">
        <v>58.53331553732948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-21.42817949427903</v>
      </c>
      <c r="Z1799" t="n">
        <v>94.96149228489001</v>
      </c>
      <c r="AA1799" t="n">
        <v>0</v>
      </c>
      <c r="AB1799" t="b">
        <v>0</v>
      </c>
      <c r="AC1799" t="b">
        <v>0</v>
      </c>
      <c r="AD1799" t="n">
        <v>91.39910027694673</v>
      </c>
      <c r="AE1799" t="n">
        <v>-0</v>
      </c>
      <c r="AF1799" t="n">
        <v>0</v>
      </c>
      <c r="AG1799" t="n">
        <v>-0.1079739998768686</v>
      </c>
      <c r="AH1799" t="b">
        <v>0</v>
      </c>
      <c r="AI1799" t="b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</row>
    <row r="1800" spans="1:48">
      <c r="A1800" t="n">
        <v>1797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b">
        <v>0</v>
      </c>
      <c r="P1800" t="n">
        <v>0</v>
      </c>
      <c r="Q1800" t="n">
        <v>0</v>
      </c>
      <c r="R1800" t="n">
        <v>1</v>
      </c>
      <c r="S1800" t="n">
        <v>58.53331553732948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-21.42817949427903</v>
      </c>
      <c r="Z1800" t="n">
        <v>94.84552632238704</v>
      </c>
      <c r="AA1800" t="n">
        <v>0</v>
      </c>
      <c r="AB1800" t="b">
        <v>0</v>
      </c>
      <c r="AC1800" t="b">
        <v>0</v>
      </c>
      <c r="AD1800" t="n">
        <v>91.39165993684455</v>
      </c>
      <c r="AE1800" t="n">
        <v>-0</v>
      </c>
      <c r="AF1800" t="n">
        <v>0</v>
      </c>
      <c r="AG1800" t="n">
        <v>-0.1098423363811771</v>
      </c>
      <c r="AH1800" t="b">
        <v>0</v>
      </c>
      <c r="AI1800" t="b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</row>
    <row r="1801" spans="1:48">
      <c r="A1801" t="n">
        <v>1798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b">
        <v>0</v>
      </c>
      <c r="P1801" t="n">
        <v>0</v>
      </c>
      <c r="Q1801" t="n">
        <v>0</v>
      </c>
      <c r="R1801" t="n">
        <v>1</v>
      </c>
      <c r="S1801" t="n">
        <v>58.53331553732948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-21.42817949427903</v>
      </c>
      <c r="Z1801" t="n">
        <v>94.72956035988408</v>
      </c>
      <c r="AA1801" t="n">
        <v>0</v>
      </c>
      <c r="AB1801" t="b">
        <v>0</v>
      </c>
      <c r="AC1801" t="b">
        <v>0</v>
      </c>
      <c r="AD1801" t="n">
        <v>91.38421959674237</v>
      </c>
      <c r="AE1801" t="n">
        <v>-0</v>
      </c>
      <c r="AF1801" t="n">
        <v>0</v>
      </c>
      <c r="AG1801" t="n">
        <v>-0.1111826122223417</v>
      </c>
      <c r="AH1801" t="b">
        <v>0</v>
      </c>
      <c r="AI1801" t="b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</row>
    <row r="1802" spans="1:48">
      <c r="A1802" t="n">
        <v>1799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b">
        <v>0</v>
      </c>
      <c r="P1802" t="n">
        <v>0</v>
      </c>
      <c r="Q1802" t="n">
        <v>0</v>
      </c>
      <c r="R1802" t="n">
        <v>1</v>
      </c>
      <c r="S1802" t="n">
        <v>58.53331553732948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-21.42817949427903</v>
      </c>
      <c r="Z1802" t="n">
        <v>94.61538273768605</v>
      </c>
      <c r="AA1802" t="n">
        <v>0</v>
      </c>
      <c r="AB1802" t="b">
        <v>0</v>
      </c>
      <c r="AC1802" t="b">
        <v>0</v>
      </c>
      <c r="AD1802" t="n">
        <v>91.37677925664019</v>
      </c>
      <c r="AE1802" t="n">
        <v>-0</v>
      </c>
      <c r="AF1802" t="n">
        <v>0</v>
      </c>
      <c r="AG1802" t="n">
        <v>-0.1139164794849396</v>
      </c>
      <c r="AH1802" t="b">
        <v>0</v>
      </c>
      <c r="AI1802" t="b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</row>
    <row r="1803" spans="1:48">
      <c r="A1803" t="n">
        <v>1800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b">
        <v>0</v>
      </c>
      <c r="P1803" t="n">
        <v>0</v>
      </c>
      <c r="Q1803" t="n">
        <v>0</v>
      </c>
      <c r="R1803" t="n">
        <v>1</v>
      </c>
      <c r="S1803" t="n">
        <v>58.53331553732948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-21.42817949427903</v>
      </c>
      <c r="Z1803" t="n">
        <v>94.50120511548802</v>
      </c>
      <c r="AA1803" t="n">
        <v>0</v>
      </c>
      <c r="AB1803" t="b">
        <v>0</v>
      </c>
      <c r="AC1803" t="b">
        <v>0</v>
      </c>
      <c r="AD1803" t="n">
        <v>91.36933891653801</v>
      </c>
      <c r="AE1803" t="n">
        <v>-0</v>
      </c>
      <c r="AF1803" t="n">
        <v>0</v>
      </c>
      <c r="AG1803" t="n">
        <v>-0.115888766195518</v>
      </c>
      <c r="AH1803" t="b">
        <v>0</v>
      </c>
      <c r="AI1803" t="b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23"/>
  <sheetViews>
    <sheetView workbookViewId="0">
      <selection activeCell="A1" sqref="A1"/>
    </sheetView>
  </sheetViews>
  <sheetFormatPr baseColWidth="8" defaultRowHeight="15"/>
  <sheetData>
    <row r="1" spans="1:3">
      <c r="A1" s="54" t="s">
        <v>51</v>
      </c>
      <c r="B1" s="54" t="s">
        <v>132</v>
      </c>
      <c r="C1" s="54" t="s">
        <v>52</v>
      </c>
    </row>
    <row r="2" spans="1:3">
      <c r="A2" s="54" t="s">
        <v>133</v>
      </c>
      <c r="B2" s="54" t="s">
        <v>134</v>
      </c>
      <c r="C2" t="s">
        <v>544</v>
      </c>
    </row>
    <row r="3" spans="1:3">
      <c r="A3" s="54" t="s">
        <v>136</v>
      </c>
      <c r="B3" s="54" t="s">
        <v>137</v>
      </c>
      <c r="C3" t="s">
        <v>138</v>
      </c>
    </row>
    <row r="4" spans="1:3">
      <c r="A4" s="54" t="s">
        <v>139</v>
      </c>
      <c r="B4" s="54" t="s">
        <v>140</v>
      </c>
      <c r="C4" t="s">
        <v>141</v>
      </c>
    </row>
    <row r="5" spans="1:3">
      <c r="A5" s="54" t="s">
        <v>142</v>
      </c>
      <c r="B5" s="54" t="s">
        <v>143</v>
      </c>
      <c r="C5" t="s">
        <v>144</v>
      </c>
    </row>
    <row r="6" spans="1:3">
      <c r="A6" s="54" t="s">
        <v>148</v>
      </c>
      <c r="B6" s="54" t="s">
        <v>149</v>
      </c>
      <c r="C6" t="s">
        <v>150</v>
      </c>
    </row>
    <row r="7" spans="1:3">
      <c r="A7" s="54" t="s">
        <v>151</v>
      </c>
      <c r="B7" s="54" t="s">
        <v>152</v>
      </c>
      <c r="C7" t="s">
        <v>153</v>
      </c>
    </row>
    <row r="8" spans="1:3">
      <c r="A8" s="54" t="s">
        <v>154</v>
      </c>
      <c r="B8" s="54" t="s">
        <v>155</v>
      </c>
      <c r="C8" t="s">
        <v>156</v>
      </c>
    </row>
    <row r="9" spans="1:3">
      <c r="A9" s="54" t="s">
        <v>157</v>
      </c>
      <c r="B9" s="54" t="s">
        <v>158</v>
      </c>
      <c r="C9" t="s">
        <v>159</v>
      </c>
    </row>
    <row r="10" spans="1:3">
      <c r="A10" s="54" t="s">
        <v>160</v>
      </c>
      <c r="B10" s="54" t="s">
        <v>161</v>
      </c>
      <c r="C10" t="s">
        <v>147</v>
      </c>
    </row>
    <row r="11" spans="1:3">
      <c r="A11" s="54" t="s">
        <v>162</v>
      </c>
      <c r="B11" s="54" t="s">
        <v>163</v>
      </c>
      <c r="C11" t="s">
        <v>147</v>
      </c>
    </row>
    <row r="12" spans="1:3">
      <c r="A12" s="54" t="s">
        <v>164</v>
      </c>
      <c r="B12" s="54" t="s">
        <v>165</v>
      </c>
      <c r="C12" t="s">
        <v>147</v>
      </c>
    </row>
    <row r="13" spans="1:3">
      <c r="A13" s="54" t="s">
        <v>166</v>
      </c>
      <c r="B13" s="54" t="s">
        <v>167</v>
      </c>
      <c r="C13" t="s">
        <v>168</v>
      </c>
    </row>
    <row r="14" spans="1:3">
      <c r="A14" s="54" t="s">
        <v>172</v>
      </c>
      <c r="B14" s="54" t="s">
        <v>173</v>
      </c>
      <c r="C14" t="s">
        <v>174</v>
      </c>
    </row>
    <row r="15" spans="1:3">
      <c r="A15" s="54" t="s">
        <v>175</v>
      </c>
      <c r="B15" s="54" t="s">
        <v>176</v>
      </c>
      <c r="C15" t="s">
        <v>159</v>
      </c>
    </row>
    <row r="16" spans="1:3">
      <c r="A16" s="54" t="s">
        <v>591</v>
      </c>
      <c r="B16" s="54" t="s">
        <v>592</v>
      </c>
      <c r="C16" t="s">
        <v>593</v>
      </c>
    </row>
    <row r="17" spans="1:3">
      <c r="A17" s="54" t="s">
        <v>594</v>
      </c>
      <c r="B17" s="54" t="s">
        <v>595</v>
      </c>
      <c r="C17" t="s">
        <v>596</v>
      </c>
    </row>
    <row r="18" spans="1:3">
      <c r="A18" s="54" t="s">
        <v>597</v>
      </c>
      <c r="B18" s="54" t="s">
        <v>598</v>
      </c>
      <c r="C18" t="s">
        <v>599</v>
      </c>
    </row>
    <row r="19" spans="1:3">
      <c r="A19" s="54" t="s">
        <v>600</v>
      </c>
      <c r="B19" s="54" t="s">
        <v>601</v>
      </c>
      <c r="C19" t="s">
        <v>602</v>
      </c>
    </row>
    <row r="20" spans="1:3">
      <c r="A20" s="54" t="s">
        <v>183</v>
      </c>
      <c r="B20" s="54" t="s">
        <v>184</v>
      </c>
      <c r="C20" t="s">
        <v>66</v>
      </c>
    </row>
    <row r="21" spans="1:3">
      <c r="A21" s="54" t="s">
        <v>185</v>
      </c>
      <c r="B21" s="54" t="s">
        <v>186</v>
      </c>
      <c r="C21" t="s">
        <v>551</v>
      </c>
    </row>
    <row r="22" spans="1:3">
      <c r="A22" s="54" t="s">
        <v>188</v>
      </c>
      <c r="B22" s="54" t="s">
        <v>189</v>
      </c>
      <c r="C22" t="s">
        <v>190</v>
      </c>
    </row>
    <row r="23" spans="1:3">
      <c r="A23" s="54" t="s">
        <v>194</v>
      </c>
      <c r="B23" s="54" t="s">
        <v>195</v>
      </c>
      <c r="C23" t="s">
        <v>66</v>
      </c>
    </row>
    <row r="24" spans="1:3">
      <c r="A24" s="54" t="s">
        <v>196</v>
      </c>
      <c r="B24" s="54" t="s">
        <v>197</v>
      </c>
      <c r="C24" t="s">
        <v>66</v>
      </c>
    </row>
    <row r="25" spans="1:3">
      <c r="A25" s="54" t="s">
        <v>198</v>
      </c>
      <c r="B25" s="54" t="s">
        <v>199</v>
      </c>
      <c r="C25" t="s">
        <v>200</v>
      </c>
    </row>
    <row r="26" spans="1:3">
      <c r="A26" s="54" t="s">
        <v>201</v>
      </c>
      <c r="B26" s="54" t="s">
        <v>202</v>
      </c>
      <c r="C26" t="s">
        <v>203</v>
      </c>
    </row>
    <row r="27" spans="1:3">
      <c r="A27" s="54" t="s">
        <v>204</v>
      </c>
      <c r="B27" s="54" t="s">
        <v>205</v>
      </c>
      <c r="C27" t="s">
        <v>66</v>
      </c>
    </row>
    <row r="28" spans="1:3">
      <c r="A28" s="54" t="s">
        <v>206</v>
      </c>
      <c r="B28" s="54" t="s">
        <v>207</v>
      </c>
      <c r="C28" t="s">
        <v>66</v>
      </c>
    </row>
    <row r="29" spans="1:3">
      <c r="A29" s="54" t="s">
        <v>208</v>
      </c>
      <c r="B29" s="54" t="s">
        <v>209</v>
      </c>
      <c r="C29" t="s">
        <v>210</v>
      </c>
    </row>
    <row r="30" spans="1:3">
      <c r="A30" s="54" t="s">
        <v>211</v>
      </c>
      <c r="B30" s="54" t="s">
        <v>212</v>
      </c>
      <c r="C30" t="s">
        <v>63</v>
      </c>
    </row>
    <row r="31" spans="1:3">
      <c r="A31" s="54" t="s">
        <v>213</v>
      </c>
      <c r="B31" s="54" t="s">
        <v>214</v>
      </c>
      <c r="C31" t="s">
        <v>215</v>
      </c>
    </row>
    <row r="32" spans="1:3">
      <c r="A32" s="54" t="s">
        <v>216</v>
      </c>
      <c r="B32" s="54" t="s">
        <v>217</v>
      </c>
      <c r="C32" t="s">
        <v>557</v>
      </c>
    </row>
    <row r="33" spans="1:3">
      <c r="A33" s="54" t="s">
        <v>219</v>
      </c>
      <c r="B33" s="54" t="s">
        <v>220</v>
      </c>
      <c r="C33" t="s">
        <v>221</v>
      </c>
    </row>
    <row r="34" spans="1:3">
      <c r="A34" s="54" t="s">
        <v>222</v>
      </c>
      <c r="B34" s="54" t="s">
        <v>223</v>
      </c>
      <c r="C34" t="s">
        <v>558</v>
      </c>
    </row>
    <row r="35" spans="1:3">
      <c r="A35" s="54" t="s">
        <v>225</v>
      </c>
      <c r="B35" s="54" t="s">
        <v>226</v>
      </c>
      <c r="C35" t="s">
        <v>190</v>
      </c>
    </row>
    <row r="36" spans="1:3">
      <c r="A36" s="54" t="s">
        <v>227</v>
      </c>
      <c r="B36" s="54" t="s">
        <v>228</v>
      </c>
      <c r="C36" t="s">
        <v>229</v>
      </c>
    </row>
    <row r="37" spans="1:3">
      <c r="A37" s="54" t="s">
        <v>230</v>
      </c>
      <c r="B37" s="54" t="s">
        <v>231</v>
      </c>
      <c r="C37" t="s">
        <v>232</v>
      </c>
    </row>
    <row r="38" spans="1:3">
      <c r="A38" s="54" t="s">
        <v>233</v>
      </c>
      <c r="B38" s="54" t="s">
        <v>234</v>
      </c>
      <c r="C38" t="s">
        <v>66</v>
      </c>
    </row>
    <row r="39" spans="1:3">
      <c r="A39" s="54" t="s">
        <v>235</v>
      </c>
      <c r="B39" s="54" t="s">
        <v>236</v>
      </c>
      <c r="C39" t="s">
        <v>108</v>
      </c>
    </row>
    <row r="40" spans="1:3">
      <c r="A40" s="54" t="s">
        <v>237</v>
      </c>
      <c r="B40" s="54" t="s">
        <v>238</v>
      </c>
      <c r="C40" t="s">
        <v>239</v>
      </c>
    </row>
    <row r="41" spans="1:3">
      <c r="A41" s="54" t="s">
        <v>240</v>
      </c>
      <c r="B41" s="54" t="s">
        <v>241</v>
      </c>
      <c r="C41" t="s">
        <v>242</v>
      </c>
    </row>
    <row r="42" spans="1:3">
      <c r="A42" s="54" t="s">
        <v>243</v>
      </c>
      <c r="B42" s="54" t="s">
        <v>244</v>
      </c>
      <c r="C42" t="s">
        <v>245</v>
      </c>
    </row>
    <row r="43" spans="1:3">
      <c r="A43" s="54" t="s">
        <v>246</v>
      </c>
      <c r="B43" s="54" t="s">
        <v>247</v>
      </c>
      <c r="C43" t="s">
        <v>248</v>
      </c>
    </row>
    <row r="44" spans="1:3">
      <c r="A44" s="54" t="s">
        <v>249</v>
      </c>
      <c r="B44" s="54" t="s">
        <v>250</v>
      </c>
      <c r="C44" t="s">
        <v>109</v>
      </c>
    </row>
    <row r="45" spans="1:3">
      <c r="A45" s="54" t="s">
        <v>251</v>
      </c>
      <c r="B45" s="54" t="s">
        <v>252</v>
      </c>
      <c r="C45" t="s">
        <v>63</v>
      </c>
    </row>
    <row r="46" spans="1:3">
      <c r="A46" s="54" t="s">
        <v>253</v>
      </c>
      <c r="B46" s="54" t="s">
        <v>254</v>
      </c>
      <c r="C46" t="s">
        <v>66</v>
      </c>
    </row>
    <row r="47" spans="1:3">
      <c r="A47" s="54" t="s">
        <v>255</v>
      </c>
      <c r="B47" s="54" t="s">
        <v>256</v>
      </c>
      <c r="C47" t="s">
        <v>66</v>
      </c>
    </row>
    <row r="48" spans="1:3">
      <c r="A48" s="54" t="s">
        <v>257</v>
      </c>
      <c r="B48" s="54" t="s">
        <v>258</v>
      </c>
      <c r="C48" t="s">
        <v>66</v>
      </c>
    </row>
    <row r="49" spans="1:3">
      <c r="A49" s="54" t="s">
        <v>259</v>
      </c>
      <c r="B49" s="54" t="s">
        <v>260</v>
      </c>
      <c r="C49" t="s">
        <v>66</v>
      </c>
    </row>
    <row r="50" spans="1:3">
      <c r="A50" s="54" t="s">
        <v>261</v>
      </c>
      <c r="B50" s="54" t="s">
        <v>262</v>
      </c>
      <c r="C50" t="s">
        <v>66</v>
      </c>
    </row>
    <row r="51" spans="1:3">
      <c r="A51" s="54" t="s">
        <v>263</v>
      </c>
      <c r="B51" s="54" t="s">
        <v>264</v>
      </c>
      <c r="C51" t="s">
        <v>63</v>
      </c>
    </row>
    <row r="52" spans="1:3">
      <c r="A52" s="54" t="s">
        <v>265</v>
      </c>
      <c r="B52" s="54" t="s">
        <v>266</v>
      </c>
      <c r="C52" t="s">
        <v>66</v>
      </c>
    </row>
    <row r="53" spans="1:3">
      <c r="A53" s="54" t="s">
        <v>267</v>
      </c>
      <c r="B53" s="54" t="s">
        <v>268</v>
      </c>
      <c r="C53" t="s">
        <v>269</v>
      </c>
    </row>
    <row r="54" spans="1:3">
      <c r="A54" s="54" t="s">
        <v>272</v>
      </c>
      <c r="B54" s="54" t="s">
        <v>273</v>
      </c>
      <c r="C54" t="s">
        <v>274</v>
      </c>
    </row>
    <row r="55" spans="1:3">
      <c r="A55" s="54" t="s">
        <v>337</v>
      </c>
      <c r="B55" s="54" t="s">
        <v>603</v>
      </c>
      <c r="C55" t="s">
        <v>579</v>
      </c>
    </row>
    <row r="56" spans="1:3">
      <c r="A56" s="54" t="s">
        <v>278</v>
      </c>
      <c r="B56" s="54" t="s">
        <v>279</v>
      </c>
      <c r="C56" t="s">
        <v>66</v>
      </c>
    </row>
    <row r="57" spans="1:3">
      <c r="A57" s="54" t="s">
        <v>280</v>
      </c>
      <c r="B57" s="54" t="s">
        <v>281</v>
      </c>
      <c r="C57" t="s">
        <v>66</v>
      </c>
    </row>
    <row r="58" spans="1:3">
      <c r="A58" s="54" t="s">
        <v>282</v>
      </c>
      <c r="B58" s="54" t="s">
        <v>283</v>
      </c>
      <c r="C58" t="s">
        <v>284</v>
      </c>
    </row>
    <row r="59" spans="1:3">
      <c r="A59" s="54" t="s">
        <v>285</v>
      </c>
      <c r="B59" s="54" t="s">
        <v>286</v>
      </c>
      <c r="C59" t="s">
        <v>287</v>
      </c>
    </row>
    <row r="60" spans="1:3">
      <c r="A60" s="54" t="s">
        <v>288</v>
      </c>
      <c r="B60" s="54" t="s">
        <v>289</v>
      </c>
      <c r="C60" t="s">
        <v>190</v>
      </c>
    </row>
    <row r="61" spans="1:3">
      <c r="A61" s="54" t="s">
        <v>290</v>
      </c>
      <c r="B61" s="54" t="s">
        <v>291</v>
      </c>
      <c r="C61" t="s">
        <v>292</v>
      </c>
    </row>
    <row r="62" spans="1:3">
      <c r="A62" s="54" t="s">
        <v>299</v>
      </c>
      <c r="B62" s="54" t="s">
        <v>300</v>
      </c>
      <c r="C62" t="s">
        <v>174</v>
      </c>
    </row>
    <row r="63" spans="1:3">
      <c r="A63" s="54" t="s">
        <v>301</v>
      </c>
      <c r="B63" s="54" t="s">
        <v>302</v>
      </c>
      <c r="C63" t="s">
        <v>303</v>
      </c>
    </row>
    <row r="64" spans="1:3">
      <c r="A64" s="54" t="s">
        <v>304</v>
      </c>
      <c r="B64" s="54" t="s">
        <v>305</v>
      </c>
      <c r="C64" t="s">
        <v>159</v>
      </c>
    </row>
    <row r="65" spans="1:3">
      <c r="A65" s="54" t="s">
        <v>361</v>
      </c>
      <c r="B65" s="54" t="s">
        <v>604</v>
      </c>
      <c r="C65" t="s">
        <v>287</v>
      </c>
    </row>
    <row r="66" spans="1:3">
      <c r="A66" s="54" t="s">
        <v>306</v>
      </c>
      <c r="B66" s="54" t="s">
        <v>307</v>
      </c>
      <c r="C66" t="s">
        <v>287</v>
      </c>
    </row>
    <row r="67" spans="1:3">
      <c r="A67" s="54" t="s">
        <v>308</v>
      </c>
      <c r="B67" s="54" t="s">
        <v>309</v>
      </c>
      <c r="C67" t="s">
        <v>310</v>
      </c>
    </row>
    <row r="68" spans="1:3">
      <c r="A68" s="54" t="s">
        <v>313</v>
      </c>
      <c r="B68" s="54" t="s">
        <v>314</v>
      </c>
      <c r="C68" t="s">
        <v>315</v>
      </c>
    </row>
    <row r="69" spans="1:3">
      <c r="A69" s="54" t="s">
        <v>316</v>
      </c>
      <c r="B69" s="54" t="s">
        <v>317</v>
      </c>
      <c r="C69" t="s">
        <v>318</v>
      </c>
    </row>
    <row r="70" spans="1:3">
      <c r="A70" s="54" t="s">
        <v>319</v>
      </c>
      <c r="B70" s="54" t="s">
        <v>320</v>
      </c>
      <c r="C70" t="s">
        <v>321</v>
      </c>
    </row>
    <row r="71" spans="1:3">
      <c r="A71" s="54" t="s">
        <v>322</v>
      </c>
      <c r="B71" s="54" t="s">
        <v>323</v>
      </c>
      <c r="C71" t="s">
        <v>190</v>
      </c>
    </row>
    <row r="72" spans="1:3">
      <c r="A72" s="54" t="s">
        <v>324</v>
      </c>
      <c r="B72" s="54" t="s">
        <v>325</v>
      </c>
      <c r="C72" t="s">
        <v>326</v>
      </c>
    </row>
    <row r="73" spans="1:3">
      <c r="A73" s="54" t="s">
        <v>332</v>
      </c>
      <c r="B73" s="54" t="s">
        <v>333</v>
      </c>
      <c r="C73" t="s">
        <v>66</v>
      </c>
    </row>
    <row r="74" spans="1:3">
      <c r="A74" s="54" t="s">
        <v>334</v>
      </c>
      <c r="B74" s="54" t="s">
        <v>335</v>
      </c>
      <c r="C74" t="s">
        <v>578</v>
      </c>
    </row>
    <row r="75" spans="1:3">
      <c r="A75" s="54" t="s">
        <v>340</v>
      </c>
      <c r="B75" s="54" t="s">
        <v>341</v>
      </c>
      <c r="C75" t="s">
        <v>63</v>
      </c>
    </row>
    <row r="76" spans="1:3">
      <c r="A76" s="54" t="s">
        <v>342</v>
      </c>
      <c r="B76" s="54" t="s">
        <v>343</v>
      </c>
      <c r="C76" t="s">
        <v>344</v>
      </c>
    </row>
    <row r="77" spans="1:3">
      <c r="A77" s="54" t="s">
        <v>345</v>
      </c>
      <c r="B77" s="54" t="s">
        <v>346</v>
      </c>
      <c r="C77" t="s">
        <v>347</v>
      </c>
    </row>
    <row r="78" spans="1:3">
      <c r="A78" s="54" t="s">
        <v>351</v>
      </c>
      <c r="B78" s="54" t="s">
        <v>352</v>
      </c>
      <c r="C78" t="s">
        <v>274</v>
      </c>
    </row>
    <row r="79" spans="1:3">
      <c r="A79" s="54" t="s">
        <v>353</v>
      </c>
      <c r="B79" s="54" t="s">
        <v>354</v>
      </c>
      <c r="C79" t="s">
        <v>355</v>
      </c>
    </row>
    <row r="80" spans="1:3">
      <c r="A80" s="54" t="s">
        <v>381</v>
      </c>
      <c r="B80" s="54" t="s">
        <v>382</v>
      </c>
      <c r="C80" t="s">
        <v>582</v>
      </c>
    </row>
    <row r="81" spans="1:3">
      <c r="A81" s="54" t="s">
        <v>387</v>
      </c>
      <c r="B81" s="54" t="s">
        <v>388</v>
      </c>
      <c r="C81" t="s">
        <v>605</v>
      </c>
    </row>
    <row r="82" spans="1:3">
      <c r="A82" s="54" t="s">
        <v>358</v>
      </c>
      <c r="B82" s="54" t="s">
        <v>359</v>
      </c>
      <c r="C82" t="s">
        <v>580</v>
      </c>
    </row>
    <row r="83" spans="1:3">
      <c r="A83" s="54" t="s">
        <v>293</v>
      </c>
      <c r="B83" s="54" t="s">
        <v>294</v>
      </c>
      <c r="C83" t="s">
        <v>295</v>
      </c>
    </row>
    <row r="84" spans="1:3">
      <c r="A84" s="54" t="s">
        <v>296</v>
      </c>
      <c r="B84" s="54" t="s">
        <v>297</v>
      </c>
      <c r="C84" t="s">
        <v>298</v>
      </c>
    </row>
    <row r="85" spans="1:3">
      <c r="A85" s="54" t="s">
        <v>363</v>
      </c>
      <c r="B85" s="54" t="s">
        <v>364</v>
      </c>
      <c r="C85" t="s">
        <v>365</v>
      </c>
    </row>
    <row r="86" spans="1:3">
      <c r="A86" s="54" t="s">
        <v>428</v>
      </c>
      <c r="B86" s="54" t="s">
        <v>429</v>
      </c>
      <c r="C86" t="s">
        <v>606</v>
      </c>
    </row>
    <row r="87" spans="1:3">
      <c r="A87" s="54" t="s">
        <v>366</v>
      </c>
      <c r="B87" s="54" t="s">
        <v>367</v>
      </c>
      <c r="C87" t="s">
        <v>581</v>
      </c>
    </row>
    <row r="88" spans="1:3">
      <c r="A88" s="54" t="s">
        <v>330</v>
      </c>
      <c r="B88" s="54" t="s">
        <v>331</v>
      </c>
      <c r="C88" t="s">
        <v>63</v>
      </c>
    </row>
    <row r="89" spans="1:3">
      <c r="A89" s="54" t="s">
        <v>270</v>
      </c>
      <c r="B89" s="54" t="s">
        <v>271</v>
      </c>
      <c r="C89" t="s">
        <v>174</v>
      </c>
    </row>
    <row r="90" spans="1:3">
      <c r="A90" s="54" t="s">
        <v>384</v>
      </c>
      <c r="B90" s="54" t="s">
        <v>385</v>
      </c>
      <c r="C90" t="s">
        <v>386</v>
      </c>
    </row>
    <row r="91" spans="1:3">
      <c r="A91" s="54" t="s">
        <v>267</v>
      </c>
      <c r="B91" s="54" t="s">
        <v>356</v>
      </c>
      <c r="C91" t="s">
        <v>357</v>
      </c>
    </row>
    <row r="92" spans="1:3">
      <c r="A92" s="54" t="s">
        <v>375</v>
      </c>
      <c r="B92" s="54" t="s">
        <v>376</v>
      </c>
      <c r="C92" t="s">
        <v>377</v>
      </c>
    </row>
    <row r="93" spans="1:3">
      <c r="A93" s="54" t="s">
        <v>378</v>
      </c>
      <c r="B93" s="54" t="s">
        <v>379</v>
      </c>
      <c r="C93" t="s">
        <v>380</v>
      </c>
    </row>
    <row r="94" spans="1:3">
      <c r="A94" s="54" t="s">
        <v>409</v>
      </c>
      <c r="B94" s="54" t="s">
        <v>410</v>
      </c>
      <c r="C94" t="s">
        <v>287</v>
      </c>
    </row>
    <row r="95" spans="1:3">
      <c r="A95" s="54" t="s">
        <v>389</v>
      </c>
      <c r="B95" s="54" t="s">
        <v>390</v>
      </c>
      <c r="C95" t="s">
        <v>391</v>
      </c>
    </row>
    <row r="96" spans="1:3">
      <c r="A96" s="54" t="s">
        <v>392</v>
      </c>
      <c r="B96" s="54" t="s">
        <v>393</v>
      </c>
      <c r="C96" t="s">
        <v>394</v>
      </c>
    </row>
    <row r="97" spans="1:3">
      <c r="A97" s="54" t="s">
        <v>400</v>
      </c>
      <c r="B97" s="54" t="s">
        <v>401</v>
      </c>
      <c r="C97" t="s">
        <v>402</v>
      </c>
    </row>
    <row r="98" spans="1:3">
      <c r="A98" s="54" t="s">
        <v>403</v>
      </c>
      <c r="B98" s="54" t="s">
        <v>404</v>
      </c>
      <c r="C98" t="s">
        <v>405</v>
      </c>
    </row>
    <row r="99" spans="1:3">
      <c r="A99" s="54" t="s">
        <v>417</v>
      </c>
      <c r="B99" s="54" t="s">
        <v>418</v>
      </c>
      <c r="C99" t="s">
        <v>584</v>
      </c>
    </row>
    <row r="100" spans="1:3">
      <c r="A100" s="54" t="s">
        <v>431</v>
      </c>
      <c r="B100" s="54" t="s">
        <v>130</v>
      </c>
      <c r="C100" t="s">
        <v>589</v>
      </c>
    </row>
    <row r="101" spans="1:3">
      <c r="A101" s="54" t="s">
        <v>433</v>
      </c>
      <c r="B101" s="54" t="s">
        <v>131</v>
      </c>
      <c r="C101" t="s">
        <v>589</v>
      </c>
    </row>
    <row r="102" spans="1:3">
      <c r="A102" s="54" t="s">
        <v>395</v>
      </c>
      <c r="B102" s="54" t="s">
        <v>90</v>
      </c>
      <c r="C102" t="s">
        <v>396</v>
      </c>
    </row>
    <row r="103" spans="1:3">
      <c r="A103" s="54" t="s">
        <v>406</v>
      </c>
      <c r="B103" s="54" t="s">
        <v>407</v>
      </c>
      <c r="C103" t="s">
        <v>408</v>
      </c>
    </row>
    <row r="104" spans="1:3">
      <c r="A104" s="54" t="s">
        <v>327</v>
      </c>
      <c r="B104" s="54" t="s">
        <v>328</v>
      </c>
      <c r="C104" t="s">
        <v>329</v>
      </c>
    </row>
    <row r="105" spans="1:3">
      <c r="A105" s="54" t="s">
        <v>411</v>
      </c>
      <c r="B105" s="54" t="s">
        <v>412</v>
      </c>
      <c r="C105" t="s">
        <v>413</v>
      </c>
    </row>
    <row r="106" spans="1:3">
      <c r="A106" s="54" t="s">
        <v>414</v>
      </c>
      <c r="B106" s="54" t="s">
        <v>415</v>
      </c>
      <c r="C106" t="s">
        <v>416</v>
      </c>
    </row>
    <row r="107" spans="1:3">
      <c r="A107" s="54" t="s">
        <v>348</v>
      </c>
      <c r="B107" s="54" t="s">
        <v>349</v>
      </c>
      <c r="C107" t="s">
        <v>350</v>
      </c>
    </row>
    <row r="108" spans="1:3">
      <c r="A108" s="54" t="s">
        <v>397</v>
      </c>
      <c r="B108" s="54" t="s">
        <v>398</v>
      </c>
      <c r="C108" t="s">
        <v>607</v>
      </c>
    </row>
    <row r="109" spans="1:3">
      <c r="A109" s="54" t="s">
        <v>420</v>
      </c>
      <c r="B109" s="54" t="s">
        <v>421</v>
      </c>
      <c r="C109" t="s">
        <v>608</v>
      </c>
    </row>
    <row r="110" spans="1:3">
      <c r="A110" s="54" t="s">
        <v>609</v>
      </c>
      <c r="B110" s="54" t="s">
        <v>610</v>
      </c>
      <c r="C110" t="s">
        <v>611</v>
      </c>
    </row>
    <row r="111" spans="1:3">
      <c r="A111" s="54" t="s">
        <v>275</v>
      </c>
      <c r="B111" s="54" t="s">
        <v>276</v>
      </c>
      <c r="C111" t="s">
        <v>277</v>
      </c>
    </row>
    <row r="112" spans="1:3">
      <c r="A112" s="54" t="s">
        <v>177</v>
      </c>
      <c r="B112" s="54" t="s">
        <v>178</v>
      </c>
      <c r="C112" t="s">
        <v>179</v>
      </c>
    </row>
    <row r="113" spans="1:3">
      <c r="A113" s="54" t="s">
        <v>436</v>
      </c>
      <c r="B113" s="54" t="s">
        <v>437</v>
      </c>
      <c r="C113" t="s">
        <v>612</v>
      </c>
    </row>
    <row r="114" spans="1:3">
      <c r="A114" s="54" t="s">
        <v>438</v>
      </c>
      <c r="B114" s="54" t="s">
        <v>439</v>
      </c>
      <c r="C114" t="s">
        <v>613</v>
      </c>
    </row>
    <row r="115" spans="1:3">
      <c r="A115" s="54" t="s">
        <v>191</v>
      </c>
      <c r="B115" s="54" t="s">
        <v>192</v>
      </c>
      <c r="C115" t="s">
        <v>193</v>
      </c>
    </row>
    <row r="116" spans="1:3">
      <c r="A116" s="54" t="s">
        <v>311</v>
      </c>
      <c r="B116" s="54" t="s">
        <v>312</v>
      </c>
      <c r="C116" t="s">
        <v>147</v>
      </c>
    </row>
    <row r="117" spans="1:3">
      <c r="A117" s="54" t="s">
        <v>145</v>
      </c>
      <c r="B117" s="54" t="s">
        <v>146</v>
      </c>
      <c r="C117" t="s">
        <v>147</v>
      </c>
    </row>
    <row r="118" spans="1:3">
      <c r="A118" s="54" t="s">
        <v>426</v>
      </c>
      <c r="B118" s="54" t="s">
        <v>427</v>
      </c>
      <c r="C118" t="s">
        <v>66</v>
      </c>
    </row>
    <row r="119" spans="1:3">
      <c r="A119" s="54" t="s">
        <v>369</v>
      </c>
      <c r="B119" s="54" t="s">
        <v>370</v>
      </c>
      <c r="C119" t="s">
        <v>371</v>
      </c>
    </row>
    <row r="120" spans="1:3">
      <c r="A120" s="54" t="s">
        <v>372</v>
      </c>
      <c r="B120" s="54" t="s">
        <v>373</v>
      </c>
      <c r="C120" t="s">
        <v>374</v>
      </c>
    </row>
    <row r="121" spans="1:3">
      <c r="A121" s="54" t="s">
        <v>169</v>
      </c>
      <c r="B121" s="54" t="s">
        <v>170</v>
      </c>
      <c r="C121" t="s">
        <v>171</v>
      </c>
    </row>
    <row r="122" spans="1:3">
      <c r="A122" s="54" t="s">
        <v>180</v>
      </c>
      <c r="B122" s="54" t="s">
        <v>181</v>
      </c>
      <c r="C122" t="s">
        <v>182</v>
      </c>
    </row>
    <row r="123" spans="1:3">
      <c r="A123" s="54" t="s">
        <v>423</v>
      </c>
      <c r="B123" s="54" t="s">
        <v>424</v>
      </c>
      <c r="C123" t="s">
        <v>614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W1803"/>
  <sheetViews>
    <sheetView workbookViewId="0">
      <selection activeCell="A1" sqref="A1"/>
    </sheetView>
  </sheetViews>
  <sheetFormatPr baseColWidth="8" defaultRowHeight="15"/>
  <sheetData>
    <row r="1" spans="1:49">
      <c r="A1" t="s">
        <v>462</v>
      </c>
      <c r="B1" t="s">
        <v>464</v>
      </c>
      <c r="C1" t="s">
        <v>615</v>
      </c>
      <c r="D1" t="s">
        <v>465</v>
      </c>
      <c r="E1" t="s">
        <v>475</v>
      </c>
      <c r="F1" t="s">
        <v>440</v>
      </c>
      <c r="G1" t="s">
        <v>443</v>
      </c>
      <c r="H1" t="s">
        <v>445</v>
      </c>
      <c r="I1" t="s">
        <v>470</v>
      </c>
      <c r="J1" t="s">
        <v>441</v>
      </c>
      <c r="K1" t="s">
        <v>442</v>
      </c>
      <c r="L1" t="s">
        <v>472</v>
      </c>
      <c r="M1" t="s">
        <v>446</v>
      </c>
      <c r="N1" t="s">
        <v>469</v>
      </c>
      <c r="O1" t="s">
        <v>452</v>
      </c>
      <c r="P1" t="s">
        <v>468</v>
      </c>
      <c r="Q1" t="s">
        <v>476</v>
      </c>
      <c r="R1" t="s">
        <v>467</v>
      </c>
      <c r="S1" t="s">
        <v>453</v>
      </c>
      <c r="T1" t="s">
        <v>447</v>
      </c>
      <c r="U1" t="s">
        <v>449</v>
      </c>
      <c r="V1" t="s">
        <v>454</v>
      </c>
      <c r="W1" t="s">
        <v>444</v>
      </c>
      <c r="X1" t="s">
        <v>450</v>
      </c>
      <c r="Y1" t="s">
        <v>448</v>
      </c>
      <c r="Z1" t="s">
        <v>466</v>
      </c>
      <c r="AA1" t="s">
        <v>473</v>
      </c>
      <c r="AB1" t="s">
        <v>455</v>
      </c>
      <c r="AC1" t="s">
        <v>456</v>
      </c>
      <c r="AD1" t="s">
        <v>474</v>
      </c>
      <c r="AE1" t="s">
        <v>471</v>
      </c>
      <c r="AF1" t="s">
        <v>451</v>
      </c>
      <c r="AG1" t="s">
        <v>457</v>
      </c>
      <c r="AH1" t="s">
        <v>458</v>
      </c>
      <c r="AI1" t="s">
        <v>459</v>
      </c>
      <c r="AJ1" t="s">
        <v>460</v>
      </c>
      <c r="AK1" t="s">
        <v>461</v>
      </c>
      <c r="AL1" t="s">
        <v>477</v>
      </c>
      <c r="AM1" t="s">
        <v>463</v>
      </c>
      <c r="AN1" t="s">
        <v>478</v>
      </c>
      <c r="AO1" t="s">
        <v>479</v>
      </c>
      <c r="AP1" t="s">
        <v>480</v>
      </c>
      <c r="AQ1" t="s">
        <v>487</v>
      </c>
      <c r="AR1" t="s">
        <v>481</v>
      </c>
      <c r="AS1" t="s">
        <v>482</v>
      </c>
      <c r="AT1" t="s">
        <v>483</v>
      </c>
      <c r="AU1" t="s">
        <v>484</v>
      </c>
      <c r="AV1" t="s">
        <v>485</v>
      </c>
      <c r="AW1" t="s">
        <v>486</v>
      </c>
    </row>
    <row r="2" spans="1:49">
      <c r="A2" t="s">
        <v>616</v>
      </c>
      <c r="B2" t="s">
        <v>617</v>
      </c>
      <c r="C2" t="s">
        <v>618</v>
      </c>
      <c r="D2" t="s">
        <v>619</v>
      </c>
      <c r="E2" t="s">
        <v>620</v>
      </c>
      <c r="F2" t="s">
        <v>488</v>
      </c>
      <c r="G2" t="s">
        <v>621</v>
      </c>
      <c r="H2" t="s">
        <v>493</v>
      </c>
      <c r="I2" t="s">
        <v>518</v>
      </c>
      <c r="J2" t="s">
        <v>489</v>
      </c>
      <c r="K2" t="s">
        <v>490</v>
      </c>
      <c r="L2" t="s">
        <v>520</v>
      </c>
      <c r="M2" t="s">
        <v>494</v>
      </c>
      <c r="N2" t="s">
        <v>517</v>
      </c>
      <c r="O2" t="s">
        <v>500</v>
      </c>
      <c r="P2" t="s">
        <v>516</v>
      </c>
      <c r="Q2" t="s">
        <v>524</v>
      </c>
      <c r="R2" t="s">
        <v>515</v>
      </c>
      <c r="S2" t="s">
        <v>501</v>
      </c>
      <c r="T2" t="s">
        <v>495</v>
      </c>
      <c r="U2" t="s">
        <v>497</v>
      </c>
      <c r="V2" t="s">
        <v>502</v>
      </c>
      <c r="W2" t="s">
        <v>492</v>
      </c>
      <c r="X2" t="s">
        <v>498</v>
      </c>
      <c r="Y2" t="s">
        <v>496</v>
      </c>
      <c r="Z2" t="s">
        <v>514</v>
      </c>
      <c r="AA2" t="s">
        <v>521</v>
      </c>
      <c r="AB2" t="s">
        <v>503</v>
      </c>
      <c r="AC2" t="s">
        <v>504</v>
      </c>
      <c r="AD2" t="s">
        <v>522</v>
      </c>
      <c r="AE2" t="s">
        <v>519</v>
      </c>
      <c r="AF2" t="s">
        <v>499</v>
      </c>
      <c r="AG2" t="s">
        <v>505</v>
      </c>
      <c r="AH2" t="s">
        <v>506</v>
      </c>
      <c r="AI2" t="s">
        <v>507</v>
      </c>
      <c r="AJ2" t="s">
        <v>508</v>
      </c>
      <c r="AK2" t="s">
        <v>509</v>
      </c>
      <c r="AL2" t="s">
        <v>525</v>
      </c>
      <c r="AM2" t="s">
        <v>511</v>
      </c>
      <c r="AN2" t="s">
        <v>526</v>
      </c>
      <c r="AO2" t="s">
        <v>527</v>
      </c>
      <c r="AP2" t="s">
        <v>528</v>
      </c>
      <c r="AQ2" t="s">
        <v>535</v>
      </c>
      <c r="AR2" t="s">
        <v>529</v>
      </c>
      <c r="AS2" t="s">
        <v>530</v>
      </c>
      <c r="AT2" t="s">
        <v>531</v>
      </c>
      <c r="AU2" t="s">
        <v>532</v>
      </c>
      <c r="AV2" t="s">
        <v>533</v>
      </c>
      <c r="AW2" t="s">
        <v>534</v>
      </c>
    </row>
    <row r="3" spans="1:49">
      <c r="A3" t="n">
        <v>0</v>
      </c>
      <c r="B3" t="n">
        <v>-87.97758861</v>
      </c>
      <c r="C3" t="n">
        <v>14.47513234</v>
      </c>
      <c r="D3" t="n">
        <v>23.00033204</v>
      </c>
      <c r="E3" t="n">
        <v>750</v>
      </c>
      <c r="F3" t="n">
        <v>0</v>
      </c>
      <c r="G3" t="n">
        <v>0</v>
      </c>
      <c r="H3" t="n">
        <v>0</v>
      </c>
      <c r="I3" t="n">
        <v>-0</v>
      </c>
      <c r="J3" t="n">
        <v>0</v>
      </c>
      <c r="K3" t="n">
        <v>0</v>
      </c>
      <c r="L3" t="n">
        <v>-0.005015340250001304</v>
      </c>
      <c r="M3" t="n">
        <v>0</v>
      </c>
      <c r="N3" t="n">
        <v>90</v>
      </c>
      <c r="O3" t="n">
        <v>0</v>
      </c>
      <c r="P3" t="b">
        <v>1</v>
      </c>
      <c r="Q3" t="n">
        <v>0</v>
      </c>
      <c r="R3" t="b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b">
        <v>0</v>
      </c>
      <c r="Z3" t="n">
        <v>750</v>
      </c>
      <c r="AA3" t="b">
        <v>1</v>
      </c>
      <c r="AB3" t="n">
        <v>0</v>
      </c>
      <c r="AC3" t="n">
        <v>0</v>
      </c>
      <c r="AD3" t="b">
        <v>1</v>
      </c>
      <c r="AE3" t="n">
        <v>0</v>
      </c>
      <c r="AF3" t="n">
        <v>0</v>
      </c>
      <c r="AG3" t="n">
        <v>1</v>
      </c>
      <c r="AH3" t="n">
        <v>23.00033204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0.1216456642368499</v>
      </c>
      <c r="AR3" t="n">
        <v>1</v>
      </c>
      <c r="AS3" t="n">
        <v>0</v>
      </c>
      <c r="AT3" t="n">
        <v>0</v>
      </c>
      <c r="AU3" t="n">
        <v>0</v>
      </c>
      <c r="AV3" t="n">
        <v>0.1230139043649712</v>
      </c>
      <c r="AW3" t="n">
        <v>0.03867348316425608</v>
      </c>
    </row>
    <row r="4" spans="1:49">
      <c r="A4" t="n">
        <v>0</v>
      </c>
      <c r="B4" t="n">
        <v>-213.0938513</v>
      </c>
      <c r="C4" t="n">
        <v>14.47513234</v>
      </c>
      <c r="D4" t="n">
        <v>23.00033204</v>
      </c>
      <c r="E4" t="n">
        <v>750</v>
      </c>
      <c r="F4" t="n">
        <v>1</v>
      </c>
      <c r="G4" t="n">
        <v>0</v>
      </c>
      <c r="H4" t="n">
        <v>0</v>
      </c>
      <c r="I4" t="n">
        <v>-0</v>
      </c>
      <c r="J4" t="n">
        <v>0</v>
      </c>
      <c r="K4" t="n">
        <v>0</v>
      </c>
      <c r="L4" t="n">
        <v>-0.001785363833334316</v>
      </c>
      <c r="M4" t="n">
        <v>0</v>
      </c>
      <c r="N4" t="n">
        <v>89.9477306527934</v>
      </c>
      <c r="O4" t="n">
        <v>0</v>
      </c>
      <c r="P4" t="b">
        <v>1</v>
      </c>
      <c r="Q4" t="n">
        <v>0</v>
      </c>
      <c r="R4" t="b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b">
        <v>0</v>
      </c>
      <c r="Z4" t="n">
        <v>750</v>
      </c>
      <c r="AA4" t="b">
        <v>1</v>
      </c>
      <c r="AB4" t="n">
        <v>0</v>
      </c>
      <c r="AC4" t="n">
        <v>0</v>
      </c>
      <c r="AD4" t="b">
        <v>1</v>
      </c>
      <c r="AE4" t="n">
        <v>0</v>
      </c>
      <c r="AF4" t="n">
        <v>0</v>
      </c>
      <c r="AG4" t="n">
        <v>1</v>
      </c>
      <c r="AH4" t="n">
        <v>23.00033204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0.1216456642368499</v>
      </c>
      <c r="AR4" t="n">
        <v>1</v>
      </c>
      <c r="AS4" t="n">
        <v>0</v>
      </c>
      <c r="AT4" t="n">
        <v>0</v>
      </c>
      <c r="AU4" t="n">
        <v>0</v>
      </c>
      <c r="AV4" t="n">
        <v>0.1230139043649712</v>
      </c>
      <c r="AW4" t="n">
        <v>0.03867348316425608</v>
      </c>
    </row>
    <row r="5" spans="1:49">
      <c r="A5" t="n">
        <v>0</v>
      </c>
      <c r="B5" t="n">
        <v>-21.42638506</v>
      </c>
      <c r="C5" t="n">
        <v>14.47513234</v>
      </c>
      <c r="D5" t="n">
        <v>23.00033204</v>
      </c>
      <c r="E5" t="n">
        <v>750</v>
      </c>
      <c r="F5" t="n">
        <v>2</v>
      </c>
      <c r="G5" t="n">
        <v>0</v>
      </c>
      <c r="H5" t="n">
        <v>0</v>
      </c>
      <c r="I5" t="n">
        <v>-0</v>
      </c>
      <c r="J5" t="n">
        <v>0</v>
      </c>
      <c r="K5" t="n">
        <v>0</v>
      </c>
      <c r="L5" t="n">
        <v>0.005891709541668205</v>
      </c>
      <c r="M5" t="n">
        <v>0</v>
      </c>
      <c r="N5" t="n">
        <v>89.90701533398089</v>
      </c>
      <c r="O5" t="n">
        <v>0</v>
      </c>
      <c r="P5" t="b">
        <v>1</v>
      </c>
      <c r="Q5" t="n">
        <v>0</v>
      </c>
      <c r="R5" t="b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b">
        <v>0</v>
      </c>
      <c r="Z5" t="n">
        <v>750</v>
      </c>
      <c r="AA5" t="b">
        <v>1</v>
      </c>
      <c r="AB5" t="n">
        <v>0</v>
      </c>
      <c r="AC5" t="n">
        <v>0</v>
      </c>
      <c r="AD5" t="b">
        <v>1</v>
      </c>
      <c r="AE5" t="n">
        <v>0</v>
      </c>
      <c r="AF5" t="n">
        <v>0</v>
      </c>
      <c r="AG5" t="n">
        <v>1</v>
      </c>
      <c r="AH5" t="n">
        <v>23.00033204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0.1216456642368499</v>
      </c>
      <c r="AR5" t="n">
        <v>1</v>
      </c>
      <c r="AS5" t="n">
        <v>0</v>
      </c>
      <c r="AT5" t="n">
        <v>0</v>
      </c>
      <c r="AU5" t="n">
        <v>0</v>
      </c>
      <c r="AV5" t="n">
        <v>0.1230139043649712</v>
      </c>
      <c r="AW5" t="n">
        <v>0.03867348316425608</v>
      </c>
    </row>
    <row r="6" spans="1:49">
      <c r="A6" t="n">
        <v>0</v>
      </c>
      <c r="B6" t="n">
        <v>-21.42638506</v>
      </c>
      <c r="C6" t="n">
        <v>14.47513234</v>
      </c>
      <c r="D6" t="n">
        <v>23.00033204</v>
      </c>
      <c r="E6" t="n">
        <v>750</v>
      </c>
      <c r="F6" t="n">
        <v>3</v>
      </c>
      <c r="G6" t="n">
        <v>0</v>
      </c>
      <c r="H6" t="n">
        <v>0</v>
      </c>
      <c r="I6" t="n">
        <v>-0</v>
      </c>
      <c r="J6" t="n">
        <v>0</v>
      </c>
      <c r="K6" t="n">
        <v>0</v>
      </c>
      <c r="L6" t="n">
        <v>0.01356340683333299</v>
      </c>
      <c r="M6" t="n">
        <v>0</v>
      </c>
      <c r="N6" t="n">
        <v>89.89957561694617</v>
      </c>
      <c r="O6" t="n">
        <v>0</v>
      </c>
      <c r="P6" t="b">
        <v>1</v>
      </c>
      <c r="Q6" t="n">
        <v>0</v>
      </c>
      <c r="R6" t="b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b">
        <v>0</v>
      </c>
      <c r="Z6" t="n">
        <v>750</v>
      </c>
      <c r="AA6" t="b">
        <v>1</v>
      </c>
      <c r="AB6" t="n">
        <v>0</v>
      </c>
      <c r="AC6" t="n">
        <v>0</v>
      </c>
      <c r="AD6" t="b">
        <v>1</v>
      </c>
      <c r="AE6" t="n">
        <v>0</v>
      </c>
      <c r="AF6" t="n">
        <v>0</v>
      </c>
      <c r="AG6" t="n">
        <v>1</v>
      </c>
      <c r="AH6" t="n">
        <v>23.00033204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0.1216456642368499</v>
      </c>
      <c r="AR6" t="n">
        <v>1</v>
      </c>
      <c r="AS6" t="n">
        <v>0</v>
      </c>
      <c r="AT6" t="n">
        <v>0</v>
      </c>
      <c r="AU6" t="n">
        <v>0</v>
      </c>
      <c r="AV6" t="n">
        <v>0.1230139043649712</v>
      </c>
      <c r="AW6" t="n">
        <v>0.03867348316425608</v>
      </c>
    </row>
    <row r="7" spans="1:49">
      <c r="A7" t="n">
        <v>0</v>
      </c>
      <c r="B7" t="n">
        <v>-21.42638506</v>
      </c>
      <c r="C7" t="n">
        <v>14.47513234</v>
      </c>
      <c r="D7" t="n">
        <v>23.00033204</v>
      </c>
      <c r="E7" t="n">
        <v>750</v>
      </c>
      <c r="F7" t="n">
        <v>4</v>
      </c>
      <c r="G7" t="n">
        <v>0</v>
      </c>
      <c r="H7" t="n">
        <v>0</v>
      </c>
      <c r="I7" t="n">
        <v>-0</v>
      </c>
      <c r="J7" t="n">
        <v>0</v>
      </c>
      <c r="K7" t="n">
        <v>0</v>
      </c>
      <c r="L7" t="n">
        <v>0.02122973570833353</v>
      </c>
      <c r="M7" t="n">
        <v>0</v>
      </c>
      <c r="N7" t="n">
        <v>89.89213589991144</v>
      </c>
      <c r="O7" t="n">
        <v>0</v>
      </c>
      <c r="P7" t="b">
        <v>1</v>
      </c>
      <c r="Q7" t="n">
        <v>0</v>
      </c>
      <c r="R7" t="b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b">
        <v>0</v>
      </c>
      <c r="Z7" t="n">
        <v>750</v>
      </c>
      <c r="AA7" t="b">
        <v>1</v>
      </c>
      <c r="AB7" t="n">
        <v>0</v>
      </c>
      <c r="AC7" t="n">
        <v>0</v>
      </c>
      <c r="AD7" t="b">
        <v>1</v>
      </c>
      <c r="AE7" t="n">
        <v>0</v>
      </c>
      <c r="AF7" t="n">
        <v>0</v>
      </c>
      <c r="AG7" t="n">
        <v>1</v>
      </c>
      <c r="AH7" t="n">
        <v>23.00033204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0.1216456642368499</v>
      </c>
      <c r="AR7" t="n">
        <v>1</v>
      </c>
      <c r="AS7" t="n">
        <v>0</v>
      </c>
      <c r="AT7" t="n">
        <v>0</v>
      </c>
      <c r="AU7" t="n">
        <v>0</v>
      </c>
      <c r="AV7" t="n">
        <v>0.1230139043649712</v>
      </c>
      <c r="AW7" t="n">
        <v>0.03867348316425608</v>
      </c>
    </row>
    <row r="8" spans="1:49">
      <c r="A8" t="n">
        <v>0</v>
      </c>
      <c r="B8" t="n">
        <v>-21.42638506</v>
      </c>
      <c r="C8" t="n">
        <v>14.49153257</v>
      </c>
      <c r="D8" t="n">
        <v>23.02639127</v>
      </c>
      <c r="E8" t="n">
        <v>750</v>
      </c>
      <c r="F8" t="n">
        <v>5</v>
      </c>
      <c r="G8" t="n">
        <v>0</v>
      </c>
      <c r="H8" t="n">
        <v>0</v>
      </c>
      <c r="I8" t="n">
        <v>-0</v>
      </c>
      <c r="J8" t="n">
        <v>0</v>
      </c>
      <c r="K8" t="n">
        <v>0</v>
      </c>
      <c r="L8" t="n">
        <v>0.02891400274999975</v>
      </c>
      <c r="M8" t="n">
        <v>0</v>
      </c>
      <c r="N8" t="n">
        <v>89.88469618287671</v>
      </c>
      <c r="O8" t="n">
        <v>0</v>
      </c>
      <c r="P8" t="b">
        <v>1</v>
      </c>
      <c r="Q8" t="n">
        <v>0</v>
      </c>
      <c r="R8" t="b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b">
        <v>0</v>
      </c>
      <c r="Z8" t="n">
        <v>750</v>
      </c>
      <c r="AA8" t="b">
        <v>1</v>
      </c>
      <c r="AB8" t="n">
        <v>0</v>
      </c>
      <c r="AC8" t="n">
        <v>0</v>
      </c>
      <c r="AD8" t="b">
        <v>1</v>
      </c>
      <c r="AE8" t="n">
        <v>0</v>
      </c>
      <c r="AF8" t="n">
        <v>0</v>
      </c>
      <c r="AG8" t="n">
        <v>1</v>
      </c>
      <c r="AH8" t="n">
        <v>23.00033204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0.1216838890985528</v>
      </c>
      <c r="AR8" t="n">
        <v>1</v>
      </c>
      <c r="AS8" t="n">
        <v>0</v>
      </c>
      <c r="AT8" t="n">
        <v>0</v>
      </c>
      <c r="AU8" t="n">
        <v>0</v>
      </c>
      <c r="AV8" t="n">
        <v>0.1230519734068105</v>
      </c>
      <c r="AW8" t="n">
        <v>0.03868545142472429</v>
      </c>
    </row>
    <row r="9" spans="1:49">
      <c r="A9" t="n">
        <v>0</v>
      </c>
      <c r="B9" t="n">
        <v>-21.42638506</v>
      </c>
      <c r="C9" t="n">
        <v>14.52285562</v>
      </c>
      <c r="D9" t="n">
        <v>23.07616218</v>
      </c>
      <c r="E9" t="n">
        <v>750</v>
      </c>
      <c r="F9" t="n">
        <v>6</v>
      </c>
      <c r="G9" t="n">
        <v>0</v>
      </c>
      <c r="H9" t="n">
        <v>0</v>
      </c>
      <c r="I9" t="n">
        <v>-0</v>
      </c>
      <c r="J9" t="n">
        <v>0</v>
      </c>
      <c r="K9" t="n">
        <v>0</v>
      </c>
      <c r="L9" t="n">
        <v>0.03670002566666716</v>
      </c>
      <c r="M9" t="n">
        <v>0</v>
      </c>
      <c r="N9" t="n">
        <v>89.87725646584198</v>
      </c>
      <c r="O9" t="n">
        <v>0</v>
      </c>
      <c r="P9" t="b">
        <v>1</v>
      </c>
      <c r="Q9" t="n">
        <v>0</v>
      </c>
      <c r="R9" t="b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b">
        <v>0</v>
      </c>
      <c r="Z9" t="n">
        <v>750</v>
      </c>
      <c r="AA9" t="b">
        <v>1</v>
      </c>
      <c r="AB9" t="n">
        <v>0</v>
      </c>
      <c r="AC9" t="n">
        <v>0</v>
      </c>
      <c r="AD9" t="b">
        <v>1</v>
      </c>
      <c r="AE9" t="n">
        <v>0</v>
      </c>
      <c r="AF9" t="n">
        <v>0</v>
      </c>
      <c r="AG9" t="n">
        <v>1</v>
      </c>
      <c r="AH9" t="n">
        <v>23.00033204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0.1217569193533456</v>
      </c>
      <c r="AR9" t="n">
        <v>1</v>
      </c>
      <c r="AS9" t="n">
        <v>0</v>
      </c>
      <c r="AT9" t="n">
        <v>0</v>
      </c>
      <c r="AU9" t="n">
        <v>0</v>
      </c>
      <c r="AV9" t="n">
        <v>0.1231247054572754</v>
      </c>
      <c r="AW9" t="n">
        <v>0.03870831714664146</v>
      </c>
    </row>
    <row r="10" spans="1:49">
      <c r="A10" t="n">
        <v>0</v>
      </c>
      <c r="B10" t="n">
        <v>-21.42638506</v>
      </c>
      <c r="C10" t="n">
        <v>14.55415675</v>
      </c>
      <c r="D10" t="n">
        <v>23.12589826</v>
      </c>
      <c r="E10" t="n">
        <v>750</v>
      </c>
      <c r="F10" t="n">
        <v>7</v>
      </c>
      <c r="G10" t="n">
        <v>0</v>
      </c>
      <c r="H10" t="n">
        <v>0</v>
      </c>
      <c r="I10" t="n">
        <v>-0</v>
      </c>
      <c r="J10" t="n">
        <v>0</v>
      </c>
      <c r="K10" t="n">
        <v>0</v>
      </c>
      <c r="L10" t="n">
        <v>0.04466022004166703</v>
      </c>
      <c r="M10" t="n">
        <v>0</v>
      </c>
      <c r="N10" t="n">
        <v>89.86981674880725</v>
      </c>
      <c r="O10" t="n">
        <v>0</v>
      </c>
      <c r="P10" t="b">
        <v>1</v>
      </c>
      <c r="Q10" t="n">
        <v>0</v>
      </c>
      <c r="R10" t="b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b">
        <v>0</v>
      </c>
      <c r="Z10" t="n">
        <v>750</v>
      </c>
      <c r="AA10" t="b">
        <v>1</v>
      </c>
      <c r="AB10" t="n">
        <v>0</v>
      </c>
      <c r="AC10" t="n">
        <v>0</v>
      </c>
      <c r="AD10" t="b">
        <v>1</v>
      </c>
      <c r="AE10" t="n">
        <v>0</v>
      </c>
      <c r="AF10" t="n">
        <v>0</v>
      </c>
      <c r="AG10" t="n">
        <v>1</v>
      </c>
      <c r="AH10" t="n">
        <v>23.00033204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0.121829930011577</v>
      </c>
      <c r="AR10" t="n">
        <v>1</v>
      </c>
      <c r="AS10" t="n">
        <v>0</v>
      </c>
      <c r="AT10" t="n">
        <v>0</v>
      </c>
      <c r="AU10" t="n">
        <v>0</v>
      </c>
      <c r="AV10" t="n">
        <v>0.1231974173304894</v>
      </c>
      <c r="AW10" t="n">
        <v>0.03873117652517351</v>
      </c>
    </row>
    <row r="11" spans="1:49">
      <c r="A11" t="n">
        <v>0</v>
      </c>
      <c r="B11" t="n">
        <v>-21.42638506</v>
      </c>
      <c r="C11" t="n">
        <v>14.58543599</v>
      </c>
      <c r="D11" t="n">
        <v>23.17559956</v>
      </c>
      <c r="E11" t="n">
        <v>750</v>
      </c>
      <c r="F11" t="n">
        <v>8</v>
      </c>
      <c r="G11" t="n">
        <v>0</v>
      </c>
      <c r="H11" t="n">
        <v>0</v>
      </c>
      <c r="I11" t="n">
        <v>-0</v>
      </c>
      <c r="J11" t="n">
        <v>0</v>
      </c>
      <c r="K11" t="n">
        <v>0</v>
      </c>
      <c r="L11" t="n">
        <v>0.05290058533333368</v>
      </c>
      <c r="M11" t="n">
        <v>0</v>
      </c>
      <c r="N11" t="n">
        <v>89.86237703177252</v>
      </c>
      <c r="O11" t="n">
        <v>0</v>
      </c>
      <c r="P11" t="b">
        <v>1</v>
      </c>
      <c r="Q11" t="n">
        <v>0</v>
      </c>
      <c r="R11" t="b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b">
        <v>0</v>
      </c>
      <c r="Z11" t="n">
        <v>750</v>
      </c>
      <c r="AA11" t="b">
        <v>1</v>
      </c>
      <c r="AB11" t="n">
        <v>0</v>
      </c>
      <c r="AC11" t="n">
        <v>0</v>
      </c>
      <c r="AD11" t="b">
        <v>1</v>
      </c>
      <c r="AE11" t="n">
        <v>0</v>
      </c>
      <c r="AF11" t="n">
        <v>0</v>
      </c>
      <c r="AG11" t="n">
        <v>1</v>
      </c>
      <c r="AH11" t="n">
        <v>23.00033204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0.1219029210888105</v>
      </c>
      <c r="AR11" t="n">
        <v>1</v>
      </c>
      <c r="AS11" t="n">
        <v>0</v>
      </c>
      <c r="AT11" t="n">
        <v>0</v>
      </c>
      <c r="AU11" t="n">
        <v>0</v>
      </c>
      <c r="AV11" t="n">
        <v>0.1232701090428858</v>
      </c>
      <c r="AW11" t="n">
        <v>0.03875402956548675</v>
      </c>
    </row>
    <row r="12" spans="1:49">
      <c r="A12" t="n">
        <v>0</v>
      </c>
      <c r="B12" t="n">
        <v>-21.42638506</v>
      </c>
      <c r="C12" t="n">
        <v>14.61669338</v>
      </c>
      <c r="D12" t="n">
        <v>23.22526614</v>
      </c>
      <c r="E12" t="n">
        <v>750</v>
      </c>
      <c r="F12" t="n">
        <v>9</v>
      </c>
      <c r="G12" t="n">
        <v>0</v>
      </c>
      <c r="H12" t="n">
        <v>0</v>
      </c>
      <c r="I12" t="n">
        <v>-0</v>
      </c>
      <c r="J12" t="n">
        <v>0</v>
      </c>
      <c r="K12" t="n">
        <v>0</v>
      </c>
      <c r="L12" t="n">
        <v>0.05615746162500018</v>
      </c>
      <c r="M12" t="n">
        <v>0</v>
      </c>
      <c r="N12" t="n">
        <v>89.8549373147378</v>
      </c>
      <c r="O12" t="n">
        <v>0</v>
      </c>
      <c r="P12" t="b">
        <v>1</v>
      </c>
      <c r="Q12" t="n">
        <v>0</v>
      </c>
      <c r="R12" t="b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b">
        <v>0</v>
      </c>
      <c r="Z12" t="n">
        <v>750</v>
      </c>
      <c r="AA12" t="b">
        <v>1</v>
      </c>
      <c r="AB12" t="n">
        <v>0</v>
      </c>
      <c r="AC12" t="n">
        <v>0</v>
      </c>
      <c r="AD12" t="b">
        <v>1</v>
      </c>
      <c r="AE12" t="n">
        <v>0</v>
      </c>
      <c r="AF12" t="n">
        <v>0</v>
      </c>
      <c r="AG12" t="n">
        <v>1</v>
      </c>
      <c r="AH12" t="n">
        <v>23.00033204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0.1219758926154439</v>
      </c>
      <c r="AR12" t="n">
        <v>1</v>
      </c>
      <c r="AS12" t="n">
        <v>0</v>
      </c>
      <c r="AT12" t="n">
        <v>0</v>
      </c>
      <c r="AU12" t="n">
        <v>0</v>
      </c>
      <c r="AV12" t="n">
        <v>0.1233427806256694</v>
      </c>
      <c r="AW12" t="n">
        <v>0.03877687627739148</v>
      </c>
    </row>
    <row r="13" spans="1:49">
      <c r="A13" t="n">
        <v>0</v>
      </c>
      <c r="B13" t="n">
        <v>-21.42638506</v>
      </c>
      <c r="C13" t="n">
        <v>14.64792894</v>
      </c>
      <c r="D13" t="n">
        <v>23.27489804</v>
      </c>
      <c r="E13" t="n">
        <v>750</v>
      </c>
      <c r="F13" t="n">
        <v>10</v>
      </c>
      <c r="G13" t="n">
        <v>0</v>
      </c>
      <c r="H13" t="n">
        <v>0</v>
      </c>
      <c r="I13" t="n">
        <v>-0</v>
      </c>
      <c r="J13" t="n">
        <v>0</v>
      </c>
      <c r="K13" t="n">
        <v>0</v>
      </c>
      <c r="L13" t="n">
        <v>0.05396834808333222</v>
      </c>
      <c r="M13" t="n">
        <v>0</v>
      </c>
      <c r="N13" t="n">
        <v>89.84749759770307</v>
      </c>
      <c r="O13" t="n">
        <v>0</v>
      </c>
      <c r="P13" t="b">
        <v>1</v>
      </c>
      <c r="Q13" t="n">
        <v>0</v>
      </c>
      <c r="R13" t="b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b">
        <v>0</v>
      </c>
      <c r="Z13" t="n">
        <v>750</v>
      </c>
      <c r="AA13" t="b">
        <v>1</v>
      </c>
      <c r="AB13" t="n">
        <v>0</v>
      </c>
      <c r="AC13" t="n">
        <v>0</v>
      </c>
      <c r="AD13" t="b">
        <v>1</v>
      </c>
      <c r="AE13" t="n">
        <v>0</v>
      </c>
      <c r="AF13" t="n">
        <v>0</v>
      </c>
      <c r="AG13" t="n">
        <v>1</v>
      </c>
      <c r="AH13" t="n">
        <v>23.00033204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0.1220488445926367</v>
      </c>
      <c r="AR13" t="n">
        <v>1</v>
      </c>
      <c r="AS13" t="n">
        <v>0</v>
      </c>
      <c r="AT13" t="n">
        <v>0</v>
      </c>
      <c r="AU13" t="n">
        <v>0</v>
      </c>
      <c r="AV13" t="n">
        <v>0.1234154320809251</v>
      </c>
      <c r="AW13" t="n">
        <v>0.03879971666154314</v>
      </c>
    </row>
    <row r="14" spans="1:49">
      <c r="A14" t="n">
        <v>0</v>
      </c>
      <c r="B14" t="n">
        <v>-21.42638506</v>
      </c>
      <c r="C14" t="n">
        <v>14.67914272</v>
      </c>
      <c r="D14" t="n">
        <v>23.32449533</v>
      </c>
      <c r="E14" t="n">
        <v>750</v>
      </c>
      <c r="F14" t="n">
        <v>11</v>
      </c>
      <c r="G14" t="n">
        <v>0</v>
      </c>
      <c r="H14" t="n">
        <v>0</v>
      </c>
      <c r="I14" t="n">
        <v>-0</v>
      </c>
      <c r="J14" t="n">
        <v>0</v>
      </c>
      <c r="K14" t="n">
        <v>0</v>
      </c>
      <c r="L14" t="n">
        <v>0.0505412108333336</v>
      </c>
      <c r="M14" t="n">
        <v>0</v>
      </c>
      <c r="N14" t="n">
        <v>89.84005788066834</v>
      </c>
      <c r="O14" t="n">
        <v>0</v>
      </c>
      <c r="P14" t="b">
        <v>1</v>
      </c>
      <c r="Q14" t="n">
        <v>0</v>
      </c>
      <c r="R14" t="b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b">
        <v>0</v>
      </c>
      <c r="Z14" t="n">
        <v>750</v>
      </c>
      <c r="AA14" t="b">
        <v>1</v>
      </c>
      <c r="AB14" t="n">
        <v>0</v>
      </c>
      <c r="AC14" t="n">
        <v>0</v>
      </c>
      <c r="AD14" t="b">
        <v>1</v>
      </c>
      <c r="AE14" t="n">
        <v>0</v>
      </c>
      <c r="AF14" t="n">
        <v>0</v>
      </c>
      <c r="AG14" t="n">
        <v>1</v>
      </c>
      <c r="AH14" t="n">
        <v>23.00033204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0.1221217770657864</v>
      </c>
      <c r="AR14" t="n">
        <v>1</v>
      </c>
      <c r="AS14" t="n">
        <v>0</v>
      </c>
      <c r="AT14" t="n">
        <v>0</v>
      </c>
      <c r="AU14" t="n">
        <v>0</v>
      </c>
      <c r="AV14" t="n">
        <v>0.1234880634547916</v>
      </c>
      <c r="AW14" t="n">
        <v>0.03882255073244692</v>
      </c>
    </row>
    <row r="15" spans="1:49">
      <c r="A15" t="n">
        <v>0</v>
      </c>
      <c r="B15" t="n">
        <v>-21.42638506</v>
      </c>
      <c r="C15" t="n">
        <v>14.71033475</v>
      </c>
      <c r="D15" t="n">
        <v>23.37405806</v>
      </c>
      <c r="E15" t="n">
        <v>750</v>
      </c>
      <c r="F15" t="n">
        <v>12</v>
      </c>
      <c r="G15" t="n">
        <v>0</v>
      </c>
      <c r="H15" t="n">
        <v>0.01817860952983495</v>
      </c>
      <c r="I15" t="n">
        <v>-0</v>
      </c>
      <c r="J15" t="n">
        <v>0</v>
      </c>
      <c r="K15" t="n">
        <v>0</v>
      </c>
      <c r="L15" t="n">
        <v>0.0444590900833335</v>
      </c>
      <c r="M15" t="n">
        <v>0</v>
      </c>
      <c r="N15" t="n">
        <v>89.83261816363361</v>
      </c>
      <c r="O15" t="n">
        <v>0</v>
      </c>
      <c r="P15" t="b">
        <v>1</v>
      </c>
      <c r="Q15" t="n">
        <v>0</v>
      </c>
      <c r="R15" t="b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b">
        <v>0</v>
      </c>
      <c r="Z15" t="n">
        <v>750</v>
      </c>
      <c r="AA15" t="b">
        <v>1</v>
      </c>
      <c r="AB15" t="n">
        <v>0</v>
      </c>
      <c r="AC15" t="n">
        <v>0</v>
      </c>
      <c r="AD15" t="b">
        <v>1</v>
      </c>
      <c r="AE15" t="n">
        <v>0</v>
      </c>
      <c r="AF15" t="n">
        <v>0</v>
      </c>
      <c r="AG15" t="n">
        <v>1</v>
      </c>
      <c r="AH15" t="n">
        <v>23.00033204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0.1221946900510517</v>
      </c>
      <c r="AR15" t="n">
        <v>1</v>
      </c>
      <c r="AS15" t="n">
        <v>0</v>
      </c>
      <c r="AT15" t="n">
        <v>0</v>
      </c>
      <c r="AU15" t="n">
        <v>0</v>
      </c>
      <c r="AV15" t="n">
        <v>0.1235606747642872</v>
      </c>
      <c r="AW15" t="n">
        <v>0.03884537849545315</v>
      </c>
    </row>
    <row r="16" spans="1:49">
      <c r="A16" t="n">
        <v>0</v>
      </c>
      <c r="B16" t="n">
        <v>-21.42638506</v>
      </c>
      <c r="C16" t="n">
        <v>14.74150506</v>
      </c>
      <c r="D16" t="n">
        <v>23.42358627</v>
      </c>
      <c r="E16" t="n">
        <v>750</v>
      </c>
      <c r="F16" t="n">
        <v>13</v>
      </c>
      <c r="G16" t="n">
        <v>0.514929184</v>
      </c>
      <c r="H16" t="n">
        <v>0.36126415895705</v>
      </c>
      <c r="I16" t="n">
        <v>-0</v>
      </c>
      <c r="J16" t="n">
        <v>0</v>
      </c>
      <c r="K16" t="n">
        <v>0</v>
      </c>
      <c r="L16" t="n">
        <v>0.03883115037500048</v>
      </c>
      <c r="M16" t="n">
        <v>0</v>
      </c>
      <c r="N16" t="n">
        <v>89.82517844659888</v>
      </c>
      <c r="O16" t="n">
        <v>0.1086047308418076</v>
      </c>
      <c r="P16" t="b">
        <v>1</v>
      </c>
      <c r="Q16" t="n">
        <v>0</v>
      </c>
      <c r="R16" t="b">
        <v>0</v>
      </c>
      <c r="S16" t="n">
        <v>0.1086047308418076</v>
      </c>
      <c r="T16" t="n">
        <v>4.242037510439865</v>
      </c>
      <c r="U16" t="n">
        <v>16.73059594117483</v>
      </c>
      <c r="V16" t="n">
        <v>244.4812859023425</v>
      </c>
      <c r="W16" t="n">
        <v>0</v>
      </c>
      <c r="X16" t="n">
        <v>0</v>
      </c>
      <c r="Y16" t="b">
        <v>0</v>
      </c>
      <c r="Z16" t="n">
        <v>750</v>
      </c>
      <c r="AA16" t="b">
        <v>1</v>
      </c>
      <c r="AB16" t="n">
        <v>61.98815565475216</v>
      </c>
      <c r="AC16" t="n">
        <v>0.1086047308418076</v>
      </c>
      <c r="AD16" t="b">
        <v>1</v>
      </c>
      <c r="AE16" t="n">
        <v>0</v>
      </c>
      <c r="AF16" t="n">
        <v>0</v>
      </c>
      <c r="AG16" t="n">
        <v>1</v>
      </c>
      <c r="AH16" t="n">
        <v>23.00033204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0.1222675835500108</v>
      </c>
      <c r="AR16" t="n">
        <v>1</v>
      </c>
      <c r="AS16" t="n">
        <v>0</v>
      </c>
      <c r="AT16" t="n">
        <v>0</v>
      </c>
      <c r="AU16" t="n">
        <v>0</v>
      </c>
      <c r="AV16" t="n">
        <v>0.1236332660119083</v>
      </c>
      <c r="AW16" t="n">
        <v>0.0388681999513466</v>
      </c>
    </row>
    <row r="17" spans="1:49">
      <c r="A17" t="n">
        <v>0</v>
      </c>
      <c r="B17" t="n">
        <v>-21.42638506</v>
      </c>
      <c r="C17" t="n">
        <v>14.77265369</v>
      </c>
      <c r="D17" t="n">
        <v>23.47308003</v>
      </c>
      <c r="E17" t="n">
        <v>750</v>
      </c>
      <c r="F17" t="n">
        <v>14</v>
      </c>
      <c r="G17" t="n">
        <v>2.911253966</v>
      </c>
      <c r="H17" t="n">
        <v>0.9628097263086319</v>
      </c>
      <c r="I17" t="n">
        <v>-0</v>
      </c>
      <c r="J17" t="n">
        <v>0</v>
      </c>
      <c r="K17" t="n">
        <v>0</v>
      </c>
      <c r="L17" t="n">
        <v>0.03899088008333342</v>
      </c>
      <c r="M17" t="n">
        <v>0</v>
      </c>
      <c r="N17" t="n">
        <v>89.81773872956416</v>
      </c>
      <c r="O17" t="n">
        <v>1.441466910406087</v>
      </c>
      <c r="P17" t="b">
        <v>1</v>
      </c>
      <c r="Q17" t="n">
        <v>0</v>
      </c>
      <c r="R17" t="b">
        <v>0</v>
      </c>
      <c r="S17" t="n">
        <v>1.441466910406087</v>
      </c>
      <c r="T17" t="n">
        <v>23.98319790355643</v>
      </c>
      <c r="U17" t="n">
        <v>94.58973253162657</v>
      </c>
      <c r="V17" t="n">
        <v>573.9432706607765</v>
      </c>
      <c r="W17" t="n">
        <v>1</v>
      </c>
      <c r="X17" t="n">
        <v>352.5359331453722</v>
      </c>
      <c r="Y17" t="b">
        <v>1</v>
      </c>
      <c r="Z17" t="n">
        <v>750</v>
      </c>
      <c r="AA17" t="b">
        <v>0</v>
      </c>
      <c r="AB17" t="n">
        <v>145.5231416482699</v>
      </c>
      <c r="AC17" t="n">
        <v>1.441466910406087</v>
      </c>
      <c r="AD17" t="b">
        <v>0</v>
      </c>
      <c r="AE17" t="n">
        <v>0</v>
      </c>
      <c r="AF17" t="n">
        <v>0</v>
      </c>
      <c r="AG17" t="n">
        <v>0.9217998409415098</v>
      </c>
      <c r="AH17" t="n">
        <v>23.00033204</v>
      </c>
      <c r="AI17" t="n">
        <v>42.3580579703027</v>
      </c>
      <c r="AJ17" t="n">
        <v>1.563752613510758</v>
      </c>
      <c r="AK17" t="n">
        <v>3.312406870686416</v>
      </c>
      <c r="AL17" t="n">
        <v>1.563752613510758</v>
      </c>
      <c r="AM17" t="n">
        <v>0</v>
      </c>
      <c r="AN17" t="n">
        <v>0</v>
      </c>
      <c r="AO17" t="n">
        <v>1.563752613510758</v>
      </c>
      <c r="AP17" t="n">
        <v>0</v>
      </c>
      <c r="AQ17" t="n">
        <v>0.1223404576085374</v>
      </c>
      <c r="AR17" t="n">
        <v>1</v>
      </c>
      <c r="AS17" t="n">
        <v>0</v>
      </c>
      <c r="AT17" t="n">
        <v>0</v>
      </c>
      <c r="AU17" t="n">
        <v>0</v>
      </c>
      <c r="AV17" t="n">
        <v>0.1237058372442616</v>
      </c>
      <c r="AW17" t="n">
        <v>0.03889101511477966</v>
      </c>
    </row>
    <row r="18" spans="1:49">
      <c r="A18" t="n">
        <v>0</v>
      </c>
      <c r="B18" t="n">
        <v>-21.42638506</v>
      </c>
      <c r="C18" t="n">
        <v>14.80378066</v>
      </c>
      <c r="D18" t="n">
        <v>23.52253939</v>
      </c>
      <c r="E18" t="n">
        <v>750</v>
      </c>
      <c r="F18" t="n">
        <v>15</v>
      </c>
      <c r="G18" t="n">
        <v>7.096452981</v>
      </c>
      <c r="H18" t="n">
        <v>1.272100099975088</v>
      </c>
      <c r="I18" t="n">
        <v>-0</v>
      </c>
      <c r="J18" t="n">
        <v>0</v>
      </c>
      <c r="K18" t="n">
        <v>0</v>
      </c>
      <c r="L18" t="n">
        <v>0.04382547308333336</v>
      </c>
      <c r="M18" t="n">
        <v>0</v>
      </c>
      <c r="N18" t="n">
        <v>89.81029901252943</v>
      </c>
      <c r="O18" t="n">
        <v>4.554509280805506</v>
      </c>
      <c r="P18" t="b">
        <v>1</v>
      </c>
      <c r="Q18" t="n">
        <v>0</v>
      </c>
      <c r="R18" t="b">
        <v>0</v>
      </c>
      <c r="S18" t="n">
        <v>4.554509280805506</v>
      </c>
      <c r="T18" t="n">
        <v>58.46128103019851</v>
      </c>
      <c r="U18" t="n">
        <v>230.5712923831029</v>
      </c>
      <c r="V18" t="n">
        <v>743.9515377950809</v>
      </c>
      <c r="W18" t="n">
        <v>1</v>
      </c>
      <c r="X18" t="n">
        <v>859.3392067118245</v>
      </c>
      <c r="Y18" t="b">
        <v>0</v>
      </c>
      <c r="Z18" t="n">
        <v>859.3392067118245</v>
      </c>
      <c r="AA18" t="b">
        <v>0</v>
      </c>
      <c r="AB18" t="n">
        <v>188.6286860535195</v>
      </c>
      <c r="AC18" t="n">
        <v>4.554509280805506</v>
      </c>
      <c r="AD18" t="b">
        <v>0</v>
      </c>
      <c r="AE18" t="n">
        <v>0</v>
      </c>
      <c r="AF18" t="n">
        <v>-109.3392067118245</v>
      </c>
      <c r="AG18" t="n">
        <v>0.9262435116503664</v>
      </c>
      <c r="AH18" t="n">
        <v>23.00418764151579</v>
      </c>
      <c r="AI18" t="n">
        <v>54.64156984076376</v>
      </c>
      <c r="AJ18" t="n">
        <v>4.917183465814893</v>
      </c>
      <c r="AK18" t="n">
        <v>4.030170309365978</v>
      </c>
      <c r="AL18" t="n">
        <v>4.291538859808925</v>
      </c>
      <c r="AM18" t="n">
        <v>0</v>
      </c>
      <c r="AN18" t="n">
        <v>0</v>
      </c>
      <c r="AO18" t="n">
        <v>4.291538859848628</v>
      </c>
      <c r="AP18" t="n">
        <v>0</v>
      </c>
      <c r="AQ18" t="n">
        <v>0.1224133122432296</v>
      </c>
      <c r="AR18" t="n">
        <v>1</v>
      </c>
      <c r="AS18" t="n">
        <v>0</v>
      </c>
      <c r="AT18" t="n">
        <v>0</v>
      </c>
      <c r="AU18" t="n">
        <v>0</v>
      </c>
      <c r="AV18" t="n">
        <v>0.1237783884787974</v>
      </c>
      <c r="AW18" t="n">
        <v>0.03891382399123838</v>
      </c>
    </row>
    <row r="19" spans="1:49">
      <c r="A19" t="n">
        <v>0</v>
      </c>
      <c r="B19" t="n">
        <v>-21.42638506</v>
      </c>
      <c r="C19" t="n">
        <v>14.83488601</v>
      </c>
      <c r="D19" t="n">
        <v>23.57196439</v>
      </c>
      <c r="E19" t="n">
        <v>750.0091022</v>
      </c>
      <c r="F19" t="n">
        <v>16</v>
      </c>
      <c r="G19" t="n">
        <v>11.52783769</v>
      </c>
      <c r="H19" t="n">
        <v>1.129276310457683</v>
      </c>
      <c r="I19" t="n">
        <v>-0</v>
      </c>
      <c r="J19" t="n">
        <v>0</v>
      </c>
      <c r="K19" t="n">
        <v>0</v>
      </c>
      <c r="L19" t="n">
        <v>0.06232094879166644</v>
      </c>
      <c r="M19" t="n">
        <v>0</v>
      </c>
      <c r="N19" t="n">
        <v>89.8028592954947</v>
      </c>
      <c r="O19" t="n">
        <v>6.632921479376757</v>
      </c>
      <c r="P19" t="b">
        <v>1</v>
      </c>
      <c r="Q19" t="n">
        <v>0</v>
      </c>
      <c r="R19" t="b">
        <v>0</v>
      </c>
      <c r="S19" t="n">
        <v>6.632921479376757</v>
      </c>
      <c r="T19" t="n">
        <v>94.96746623559493</v>
      </c>
      <c r="U19" t="n">
        <v>374.5516868331864</v>
      </c>
      <c r="V19" t="n">
        <v>666.9624550986769</v>
      </c>
      <c r="W19" t="n">
        <v>2</v>
      </c>
      <c r="X19" t="n">
        <v>800.0424030756863</v>
      </c>
      <c r="Y19" t="b">
        <v>1</v>
      </c>
      <c r="Z19" t="n">
        <v>800.0424030756863</v>
      </c>
      <c r="AA19" t="b">
        <v>0</v>
      </c>
      <c r="AB19" t="n">
        <v>169.1081275605164</v>
      </c>
      <c r="AC19" t="n">
        <v>6.632921479376757</v>
      </c>
      <c r="AD19" t="b">
        <v>0</v>
      </c>
      <c r="AE19" t="n">
        <v>0</v>
      </c>
      <c r="AF19" t="n">
        <v>-50.03330087568622</v>
      </c>
      <c r="AG19" t="n">
        <v>0.938747779828944</v>
      </c>
      <c r="AH19" t="n">
        <v>23.01567768443904</v>
      </c>
      <c r="AI19" t="n">
        <v>84.33625453557698</v>
      </c>
      <c r="AJ19" t="n">
        <v>7.065712028192908</v>
      </c>
      <c r="AK19" t="n">
        <v>5.165782831215381</v>
      </c>
      <c r="AL19" t="n">
        <v>6.623834329650363</v>
      </c>
      <c r="AM19" t="n">
        <v>0</v>
      </c>
      <c r="AN19" t="n">
        <v>0</v>
      </c>
      <c r="AO19" t="n">
        <v>4.939652932448689</v>
      </c>
      <c r="AP19" t="n">
        <v>1.684207364316308</v>
      </c>
      <c r="AQ19" t="n">
        <v>0.1224861474560867</v>
      </c>
      <c r="AR19" t="n">
        <v>1</v>
      </c>
      <c r="AS19" t="n">
        <v>0</v>
      </c>
      <c r="AT19" t="n">
        <v>0</v>
      </c>
      <c r="AU19" t="n">
        <v>0</v>
      </c>
      <c r="AV19" t="n">
        <v>0.1238509197184265</v>
      </c>
      <c r="AW19" t="n">
        <v>0.03893662658163787</v>
      </c>
    </row>
    <row r="20" spans="1:49">
      <c r="A20" t="n">
        <v>0</v>
      </c>
      <c r="B20" t="n">
        <v>-21.42638506</v>
      </c>
      <c r="C20" t="n">
        <v>14.86948856</v>
      </c>
      <c r="D20" t="n">
        <v>23.62694627</v>
      </c>
      <c r="E20" t="n">
        <v>757.3610965</v>
      </c>
      <c r="F20" t="n">
        <v>17</v>
      </c>
      <c r="G20" t="n">
        <v>15.17823685</v>
      </c>
      <c r="H20" t="n">
        <v>0.9456145490275174</v>
      </c>
      <c r="I20" t="n">
        <v>-0</v>
      </c>
      <c r="J20" t="n">
        <v>0</v>
      </c>
      <c r="K20" t="n">
        <v>0</v>
      </c>
      <c r="L20" t="n">
        <v>0.09072956949999883</v>
      </c>
      <c r="M20" t="n">
        <v>0</v>
      </c>
      <c r="N20" t="n">
        <v>89.79541957845997</v>
      </c>
      <c r="O20" t="n">
        <v>7.433568335544253</v>
      </c>
      <c r="P20" t="b">
        <v>1</v>
      </c>
      <c r="Q20" t="n">
        <v>0</v>
      </c>
      <c r="R20" t="b">
        <v>0</v>
      </c>
      <c r="S20" t="n">
        <v>7.433568335544253</v>
      </c>
      <c r="T20" t="n">
        <v>125.039815300196</v>
      </c>
      <c r="U20" t="n">
        <v>493.1570315439729</v>
      </c>
      <c r="V20" t="n">
        <v>567.7019640054154</v>
      </c>
      <c r="W20" t="n">
        <v>3</v>
      </c>
      <c r="X20" t="n">
        <v>652.4467527326761</v>
      </c>
      <c r="Y20" t="b">
        <v>1</v>
      </c>
      <c r="Z20" t="n">
        <v>750</v>
      </c>
      <c r="AA20" t="b">
        <v>0</v>
      </c>
      <c r="AB20" t="n">
        <v>143.9406602447808</v>
      </c>
      <c r="AC20" t="n">
        <v>7.433568335544253</v>
      </c>
      <c r="AD20" t="b">
        <v>0</v>
      </c>
      <c r="AE20" t="n">
        <v>0</v>
      </c>
      <c r="AF20" t="n">
        <v>7.361096500000031</v>
      </c>
      <c r="AG20" t="n">
        <v>0.9452492073190836</v>
      </c>
      <c r="AH20" t="n">
        <v>23.02957421924775</v>
      </c>
      <c r="AI20" t="n">
        <v>115.1005302621206</v>
      </c>
      <c r="AJ20" t="n">
        <v>7.86413601618069</v>
      </c>
      <c r="AK20" t="n">
        <v>6.301845269844918</v>
      </c>
      <c r="AL20" t="n">
        <v>9.128700007002823</v>
      </c>
      <c r="AM20" t="n">
        <v>0</v>
      </c>
      <c r="AN20" t="n">
        <v>0</v>
      </c>
      <c r="AO20" t="n">
        <v>5.074011789355636</v>
      </c>
      <c r="AP20" t="n">
        <v>4.054716342002706</v>
      </c>
      <c r="AQ20" t="n">
        <v>0.1225672082178397</v>
      </c>
      <c r="AR20" t="n">
        <v>1</v>
      </c>
      <c r="AS20" t="n">
        <v>0</v>
      </c>
      <c r="AT20" t="n">
        <v>0</v>
      </c>
      <c r="AU20" t="n">
        <v>0</v>
      </c>
      <c r="AV20" t="n">
        <v>0.1239316414098176</v>
      </c>
      <c r="AW20" t="n">
        <v>0.03896200411102464</v>
      </c>
    </row>
    <row r="21" spans="1:49">
      <c r="A21" t="n">
        <v>0</v>
      </c>
      <c r="B21" t="n">
        <v>-21.42638506</v>
      </c>
      <c r="C21" t="n">
        <v>14.92024761</v>
      </c>
      <c r="D21" t="n">
        <v>23.70760011</v>
      </c>
      <c r="E21" t="n">
        <v>757.6698639</v>
      </c>
      <c r="F21" t="n">
        <v>18</v>
      </c>
      <c r="G21" t="n">
        <v>18.87203565</v>
      </c>
      <c r="H21" t="n">
        <v>1.208430460098911</v>
      </c>
      <c r="I21" t="n">
        <v>-0</v>
      </c>
      <c r="J21" t="n">
        <v>0</v>
      </c>
      <c r="K21" t="n">
        <v>0</v>
      </c>
      <c r="L21" t="n">
        <v>0.1196610306250011</v>
      </c>
      <c r="M21" t="n">
        <v>0</v>
      </c>
      <c r="N21" t="n">
        <v>89.78797986142524</v>
      </c>
      <c r="O21" t="n">
        <v>11.60878269692805</v>
      </c>
      <c r="P21" t="b">
        <v>1</v>
      </c>
      <c r="Q21" t="n">
        <v>0</v>
      </c>
      <c r="R21" t="b">
        <v>0</v>
      </c>
      <c r="S21" t="n">
        <v>11.60878269692805</v>
      </c>
      <c r="T21" t="n">
        <v>155.4696948884886</v>
      </c>
      <c r="U21" t="n">
        <v>613.1724766401989</v>
      </c>
      <c r="V21" t="n">
        <v>713.0374125276159</v>
      </c>
      <c r="W21" t="n">
        <v>3</v>
      </c>
      <c r="X21" t="n">
        <v>811.2271865949831</v>
      </c>
      <c r="Y21" t="b">
        <v>0</v>
      </c>
      <c r="Z21" t="n">
        <v>811.2271865949831</v>
      </c>
      <c r="AA21" t="b">
        <v>0</v>
      </c>
      <c r="AB21" t="n">
        <v>180.7904189978742</v>
      </c>
      <c r="AC21" t="n">
        <v>11.60878269692805</v>
      </c>
      <c r="AD21" t="b">
        <v>0</v>
      </c>
      <c r="AE21" t="n">
        <v>0</v>
      </c>
      <c r="AF21" t="n">
        <v>0</v>
      </c>
      <c r="AG21" t="n">
        <v>0.9478788942467371</v>
      </c>
      <c r="AH21" t="n">
        <v>23.04349512771726</v>
      </c>
      <c r="AI21" t="n">
        <v>144.1659552090143</v>
      </c>
      <c r="AJ21" t="n">
        <v>12.24711592102</v>
      </c>
      <c r="AK21" t="n">
        <v>7.514088997469202</v>
      </c>
      <c r="AL21" t="n">
        <v>12.24711592102</v>
      </c>
      <c r="AM21" t="n">
        <v>0</v>
      </c>
      <c r="AN21" t="n">
        <v>0</v>
      </c>
      <c r="AO21" t="n">
        <v>5.079654562353178</v>
      </c>
      <c r="AP21" t="n">
        <v>7.175672546512422</v>
      </c>
      <c r="AQ21" t="n">
        <v>0.1226861874639718</v>
      </c>
      <c r="AR21" t="n">
        <v>1</v>
      </c>
      <c r="AS21" t="n">
        <v>0</v>
      </c>
      <c r="AT21" t="n">
        <v>0</v>
      </c>
      <c r="AU21" t="n">
        <v>0</v>
      </c>
      <c r="AV21" t="n">
        <v>0.1240501215110052</v>
      </c>
      <c r="AW21" t="n">
        <v>0.03899925224343889</v>
      </c>
    </row>
    <row r="22" spans="1:49">
      <c r="A22" t="n">
        <v>0</v>
      </c>
      <c r="B22" t="n">
        <v>-21.42638506</v>
      </c>
      <c r="C22" t="n">
        <v>14.99809931</v>
      </c>
      <c r="D22" t="n">
        <v>23.83130295</v>
      </c>
      <c r="E22" t="n">
        <v>888.2592913</v>
      </c>
      <c r="F22" t="n">
        <v>19</v>
      </c>
      <c r="G22" t="n">
        <v>23.54810646</v>
      </c>
      <c r="H22" t="n">
        <v>1.1955549522435</v>
      </c>
      <c r="I22" t="n">
        <v>-0</v>
      </c>
      <c r="J22" t="n">
        <v>0</v>
      </c>
      <c r="K22" t="n">
        <v>0</v>
      </c>
      <c r="L22" t="n">
        <v>0.1657108439999998</v>
      </c>
      <c r="M22" t="n">
        <v>0</v>
      </c>
      <c r="N22" t="n">
        <v>89.78054014439051</v>
      </c>
      <c r="O22" t="n">
        <v>14.38865178473089</v>
      </c>
      <c r="P22" t="b">
        <v>1</v>
      </c>
      <c r="Q22" t="n">
        <v>0</v>
      </c>
      <c r="R22" t="b">
        <v>0</v>
      </c>
      <c r="S22" t="n">
        <v>14.38865178473089</v>
      </c>
      <c r="T22" t="n">
        <v>193.9916283772941</v>
      </c>
      <c r="U22" t="n">
        <v>765.102982320048</v>
      </c>
      <c r="V22" t="n">
        <v>708.2857363867502</v>
      </c>
      <c r="W22" t="n">
        <v>3</v>
      </c>
      <c r="X22" t="n">
        <v>1012.231245609423</v>
      </c>
      <c r="Y22" t="b">
        <v>0</v>
      </c>
      <c r="Z22" t="n">
        <v>1012.231245609423</v>
      </c>
      <c r="AA22" t="b">
        <v>0</v>
      </c>
      <c r="AB22" t="n">
        <v>179.5856329581009</v>
      </c>
      <c r="AC22" t="n">
        <v>14.38865178473089</v>
      </c>
      <c r="AD22" t="b">
        <v>0</v>
      </c>
      <c r="AE22" t="n">
        <v>0</v>
      </c>
      <c r="AF22" t="n">
        <v>0</v>
      </c>
      <c r="AG22" t="n">
        <v>0.9471544211059619</v>
      </c>
      <c r="AH22" t="n">
        <v>23.06419082822799</v>
      </c>
      <c r="AI22" t="n">
        <v>143.3147712161025</v>
      </c>
      <c r="AJ22" t="n">
        <v>15.19145290788984</v>
      </c>
      <c r="AK22" t="n">
        <v>7.573552048981554</v>
      </c>
      <c r="AL22" t="n">
        <v>15.19145290788984</v>
      </c>
      <c r="AM22" t="n">
        <v>0</v>
      </c>
      <c r="AN22" t="n">
        <v>0</v>
      </c>
      <c r="AO22" t="n">
        <v>7.466196971614385</v>
      </c>
      <c r="AP22" t="n">
        <v>7.920467604719592</v>
      </c>
      <c r="AQ22" t="n">
        <v>1.700354181130878</v>
      </c>
      <c r="AR22" t="n">
        <v>1</v>
      </c>
      <c r="AS22" t="n">
        <v>0</v>
      </c>
      <c r="AT22" t="n">
        <v>0</v>
      </c>
      <c r="AU22" t="n">
        <v>0</v>
      </c>
      <c r="AV22" t="n">
        <v>1.706951834586537</v>
      </c>
      <c r="AW22" t="n">
        <v>0.5366366784133728</v>
      </c>
    </row>
    <row r="23" spans="1:49">
      <c r="A23" t="n">
        <v>0</v>
      </c>
      <c r="B23" t="n">
        <v>-21.42638506</v>
      </c>
      <c r="C23" t="n">
        <v>15.11905291</v>
      </c>
      <c r="D23" t="n">
        <v>24.02349277</v>
      </c>
      <c r="E23" t="n">
        <v>1395.909175</v>
      </c>
      <c r="F23" t="n">
        <v>20</v>
      </c>
      <c r="G23" t="n">
        <v>26.78298856</v>
      </c>
      <c r="H23" t="n">
        <v>0.601810489260425</v>
      </c>
      <c r="I23" t="n">
        <v>-0</v>
      </c>
      <c r="J23" t="n">
        <v>0</v>
      </c>
      <c r="K23" t="n">
        <v>0</v>
      </c>
      <c r="L23" t="n">
        <v>0.2078282276666665</v>
      </c>
      <c r="M23" t="n">
        <v>0</v>
      </c>
      <c r="N23" t="n">
        <v>89.77310042735579</v>
      </c>
      <c r="O23" t="n">
        <v>8.900396334076197</v>
      </c>
      <c r="P23" t="b">
        <v>1</v>
      </c>
      <c r="Q23" t="n">
        <v>0</v>
      </c>
      <c r="R23" t="b">
        <v>0</v>
      </c>
      <c r="S23" t="n">
        <v>8.900396334076197</v>
      </c>
      <c r="T23" t="n">
        <v>220.6409068342916</v>
      </c>
      <c r="U23" t="n">
        <v>870.207736554446</v>
      </c>
      <c r="V23" t="n">
        <v>385.2074646635892</v>
      </c>
      <c r="W23" t="n">
        <v>3</v>
      </c>
      <c r="X23" t="n">
        <v>1151.284835461532</v>
      </c>
      <c r="Y23" t="b">
        <v>0</v>
      </c>
      <c r="Z23" t="n">
        <v>1151.284835461532</v>
      </c>
      <c r="AA23" t="b">
        <v>0</v>
      </c>
      <c r="AB23" t="n">
        <v>97.66923546237049</v>
      </c>
      <c r="AC23" t="n">
        <v>8.900396334076197</v>
      </c>
      <c r="AD23" t="b">
        <v>0</v>
      </c>
      <c r="AE23" t="n">
        <v>0</v>
      </c>
      <c r="AF23" t="n">
        <v>244.6243395384679</v>
      </c>
      <c r="AG23" t="n">
        <v>0.9351926106159582</v>
      </c>
      <c r="AH23" t="n">
        <v>23.09019892609668</v>
      </c>
      <c r="AI23" t="n">
        <v>78.93995552110734</v>
      </c>
      <c r="AJ23" t="n">
        <v>9.517179918919604</v>
      </c>
      <c r="AK23" t="n">
        <v>5.115892435415347</v>
      </c>
      <c r="AL23" t="n">
        <v>11.53938483313718</v>
      </c>
      <c r="AM23" t="n">
        <v>0</v>
      </c>
      <c r="AN23" t="n">
        <v>0</v>
      </c>
      <c r="AO23" t="n">
        <v>11.97159125288125</v>
      </c>
      <c r="AP23" t="n">
        <v>0</v>
      </c>
      <c r="AQ23" t="n">
        <v>2.487546092160639</v>
      </c>
      <c r="AR23" t="n">
        <v>1</v>
      </c>
      <c r="AS23" t="n">
        <v>0</v>
      </c>
      <c r="AT23" t="n">
        <v>0</v>
      </c>
      <c r="AU23" t="n">
        <v>0</v>
      </c>
      <c r="AV23" t="n">
        <v>2.496883059684434</v>
      </c>
      <c r="AW23" t="n">
        <v>0.7849776451719467</v>
      </c>
    </row>
    <row r="24" spans="1:49">
      <c r="A24" t="n">
        <v>0</v>
      </c>
      <c r="B24" t="n">
        <v>-21.42638506</v>
      </c>
      <c r="C24" t="n">
        <v>15.25774982</v>
      </c>
      <c r="D24" t="n">
        <v>24.2438759</v>
      </c>
      <c r="E24" t="n">
        <v>1837.937057</v>
      </c>
      <c r="F24" t="n">
        <v>21</v>
      </c>
      <c r="G24" t="n">
        <v>28.10248358</v>
      </c>
      <c r="H24" t="n">
        <v>0.1925173573814729</v>
      </c>
      <c r="I24" t="n">
        <v>-0</v>
      </c>
      <c r="J24" t="n">
        <v>0</v>
      </c>
      <c r="K24" t="n">
        <v>0</v>
      </c>
      <c r="L24" t="n">
        <v>0.2249779970416664</v>
      </c>
      <c r="M24" t="n">
        <v>0</v>
      </c>
      <c r="N24" t="n">
        <v>89.76566071032106</v>
      </c>
      <c r="O24" t="n">
        <v>3.928411368492997</v>
      </c>
      <c r="P24" t="b">
        <v>1</v>
      </c>
      <c r="Q24" t="n">
        <v>0</v>
      </c>
      <c r="R24" t="b">
        <v>0</v>
      </c>
      <c r="S24" t="n">
        <v>3.928411368492997</v>
      </c>
      <c r="T24" t="n">
        <v>231.5110372203732</v>
      </c>
      <c r="U24" t="n">
        <v>913.0795307971518</v>
      </c>
      <c r="V24" t="n">
        <v>162.037912827174</v>
      </c>
      <c r="W24" t="n">
        <v>2</v>
      </c>
      <c r="X24" t="n">
        <v>1950.337877782717</v>
      </c>
      <c r="Y24" t="b">
        <v>1</v>
      </c>
      <c r="Z24" t="n">
        <v>1950.337877782717</v>
      </c>
      <c r="AA24" t="b">
        <v>0</v>
      </c>
      <c r="AB24" t="n">
        <v>41.08466349573376</v>
      </c>
      <c r="AC24" t="n">
        <v>3.928411368492997</v>
      </c>
      <c r="AD24" t="b">
        <v>0</v>
      </c>
      <c r="AE24" t="n">
        <v>0</v>
      </c>
      <c r="AF24" t="n">
        <v>-112.4008207827164</v>
      </c>
      <c r="AG24" t="n">
        <v>0.854383050528693</v>
      </c>
      <c r="AH24" t="n">
        <v>23.10992831810351</v>
      </c>
      <c r="AI24" t="n">
        <v>22.5126107200336</v>
      </c>
      <c r="AJ24" t="n">
        <v>4.597950961295513</v>
      </c>
      <c r="AK24" t="n">
        <v>3.27821769768634</v>
      </c>
      <c r="AL24" t="n">
        <v>4.332964331104109</v>
      </c>
      <c r="AM24" t="n">
        <v>0</v>
      </c>
      <c r="AN24" t="n">
        <v>0</v>
      </c>
      <c r="AO24" t="n">
        <v>4.335410531084676</v>
      </c>
      <c r="AP24" t="n">
        <v>0</v>
      </c>
      <c r="AQ24" t="n">
        <v>1.035878210386963</v>
      </c>
      <c r="AR24" t="n">
        <v>1</v>
      </c>
      <c r="AS24" t="n">
        <v>0</v>
      </c>
      <c r="AT24" t="n">
        <v>0</v>
      </c>
      <c r="AU24" t="n">
        <v>0</v>
      </c>
      <c r="AV24" t="n">
        <v>1.045130275291728</v>
      </c>
      <c r="AW24" t="n">
        <v>0.3285712157060712</v>
      </c>
    </row>
    <row r="25" spans="1:49">
      <c r="A25" t="n">
        <v>0</v>
      </c>
      <c r="B25" t="n">
        <v>-21.42638506</v>
      </c>
      <c r="C25" t="n">
        <v>15.39178073</v>
      </c>
      <c r="D25" t="n">
        <v>24.45684496</v>
      </c>
      <c r="E25" t="n">
        <v>1467.354965</v>
      </c>
      <c r="F25" t="n">
        <v>22</v>
      </c>
      <c r="G25" t="n">
        <v>28.50990533</v>
      </c>
      <c r="H25" t="n">
        <v>0.06721738954701184</v>
      </c>
      <c r="I25" t="n">
        <v>-0</v>
      </c>
      <c r="J25" t="n">
        <v>0</v>
      </c>
      <c r="K25" t="n">
        <v>0</v>
      </c>
      <c r="L25" t="n">
        <v>0.2264449141249993</v>
      </c>
      <c r="M25" t="n">
        <v>0</v>
      </c>
      <c r="N25" t="n">
        <v>89.75822099328633</v>
      </c>
      <c r="O25" t="n">
        <v>2.305219754220819</v>
      </c>
      <c r="P25" t="b">
        <v>1</v>
      </c>
      <c r="Q25" t="n">
        <v>0</v>
      </c>
      <c r="R25" t="b">
        <v>0</v>
      </c>
      <c r="S25" t="n">
        <v>2.305219754220819</v>
      </c>
      <c r="T25" t="n">
        <v>234.8674178641027</v>
      </c>
      <c r="U25" t="n">
        <v>926.3170960560212</v>
      </c>
      <c r="V25" t="n">
        <v>93.72618530075029</v>
      </c>
      <c r="W25" t="n">
        <v>2</v>
      </c>
      <c r="X25" t="n">
        <v>1978.613317175661</v>
      </c>
      <c r="Y25" t="b">
        <v>0</v>
      </c>
      <c r="Z25" t="n">
        <v>1978.613317175661</v>
      </c>
      <c r="AA25" t="b">
        <v>0</v>
      </c>
      <c r="AB25" t="n">
        <v>23.76424576591032</v>
      </c>
      <c r="AC25" t="n">
        <v>2.305219754220819</v>
      </c>
      <c r="AD25" t="b">
        <v>0</v>
      </c>
      <c r="AE25" t="n">
        <v>0</v>
      </c>
      <c r="AF25" t="n">
        <v>0</v>
      </c>
      <c r="AG25" t="n">
        <v>0.7897940212936678</v>
      </c>
      <c r="AH25" t="n">
        <v>23.12949461848386</v>
      </c>
      <c r="AI25" t="n">
        <v>14.0866895972665</v>
      </c>
      <c r="AJ25" t="n">
        <v>2.918760704778332</v>
      </c>
      <c r="AK25" t="n">
        <v>2.961106373525713</v>
      </c>
      <c r="AL25" t="n">
        <v>2.918760704778332</v>
      </c>
      <c r="AM25" t="n">
        <v>0</v>
      </c>
      <c r="AN25" t="n">
        <v>0</v>
      </c>
      <c r="AO25" t="n">
        <v>2.9386512856692</v>
      </c>
      <c r="AP25" t="n">
        <v>0</v>
      </c>
      <c r="AQ25" t="n">
        <v>0.7586980334530287</v>
      </c>
      <c r="AR25" t="n">
        <v>1</v>
      </c>
      <c r="AS25" t="n">
        <v>0</v>
      </c>
      <c r="AT25" t="n">
        <v>0</v>
      </c>
      <c r="AU25" t="n">
        <v>0</v>
      </c>
      <c r="AV25" t="n">
        <v>0.7685419176907622</v>
      </c>
      <c r="AW25" t="n">
        <v>0.2416165316292676</v>
      </c>
    </row>
    <row r="26" spans="1:49">
      <c r="A26" t="n">
        <v>0</v>
      </c>
      <c r="B26" t="n">
        <v>-21.42638506</v>
      </c>
      <c r="C26" t="n">
        <v>15.5826389</v>
      </c>
      <c r="D26" t="n">
        <v>24.76010998</v>
      </c>
      <c r="E26" t="n">
        <v>1634.207333</v>
      </c>
      <c r="F26" t="n">
        <v>23</v>
      </c>
      <c r="G26" t="n">
        <v>28.74537142</v>
      </c>
      <c r="H26" t="n">
        <v>0.07435295109714168</v>
      </c>
      <c r="I26" t="n">
        <v>-0</v>
      </c>
      <c r="J26" t="n">
        <v>0</v>
      </c>
      <c r="K26" t="n">
        <v>0</v>
      </c>
      <c r="L26" t="n">
        <v>0.2184535028333336</v>
      </c>
      <c r="M26" t="n">
        <v>0</v>
      </c>
      <c r="N26" t="n">
        <v>89.7507812762516</v>
      </c>
      <c r="O26" t="n">
        <v>2.424781709015184</v>
      </c>
      <c r="P26" t="b">
        <v>1</v>
      </c>
      <c r="Q26" t="n">
        <v>0</v>
      </c>
      <c r="R26" t="b">
        <v>0</v>
      </c>
      <c r="S26" t="n">
        <v>2.424781709015184</v>
      </c>
      <c r="T26" t="n">
        <v>236.8072107856409</v>
      </c>
      <c r="U26" t="n">
        <v>933.9676393385677</v>
      </c>
      <c r="V26" t="n">
        <v>97.77979149239171</v>
      </c>
      <c r="W26" t="n">
        <v>2</v>
      </c>
      <c r="X26" t="n">
        <v>1994.954877627181</v>
      </c>
      <c r="Y26" t="b">
        <v>0</v>
      </c>
      <c r="Z26" t="n">
        <v>1994.954877627181</v>
      </c>
      <c r="AA26" t="b">
        <v>0</v>
      </c>
      <c r="AB26" t="n">
        <v>24.79203638245226</v>
      </c>
      <c r="AC26" t="n">
        <v>2.424781709015184</v>
      </c>
      <c r="AD26" t="b">
        <v>0</v>
      </c>
      <c r="AE26" t="n">
        <v>0</v>
      </c>
      <c r="AF26" t="n">
        <v>0</v>
      </c>
      <c r="AG26" t="n">
        <v>0.795249722346531</v>
      </c>
      <c r="AH26" t="n">
        <v>23.14606899594737</v>
      </c>
      <c r="AI26" t="n">
        <v>14.59511179930889</v>
      </c>
      <c r="AJ26" t="n">
        <v>3.049082119589326</v>
      </c>
      <c r="AK26" t="n">
        <v>2.988353193291916</v>
      </c>
      <c r="AL26" t="n">
        <v>3.049082119589326</v>
      </c>
      <c r="AM26" t="n">
        <v>0</v>
      </c>
      <c r="AN26" t="n">
        <v>0</v>
      </c>
      <c r="AO26" t="n">
        <v>3.122477189764366</v>
      </c>
      <c r="AP26" t="n">
        <v>0</v>
      </c>
      <c r="AQ26" t="n">
        <v>0.8055114070544602</v>
      </c>
      <c r="AR26" t="n">
        <v>1</v>
      </c>
      <c r="AS26" t="n">
        <v>0</v>
      </c>
      <c r="AT26" t="n">
        <v>0</v>
      </c>
      <c r="AU26" t="n">
        <v>0</v>
      </c>
      <c r="AV26" t="n">
        <v>0.8152078385201583</v>
      </c>
      <c r="AW26" t="n">
        <v>0.2562875049054729</v>
      </c>
    </row>
    <row r="27" spans="1:49">
      <c r="A27" t="n">
        <v>0</v>
      </c>
      <c r="B27" t="n">
        <v>-21.42638506</v>
      </c>
      <c r="C27" t="n">
        <v>15.76038649</v>
      </c>
      <c r="D27" t="n">
        <v>25.04254288</v>
      </c>
      <c r="E27" t="n">
        <v>1858.703857</v>
      </c>
      <c r="F27" t="n">
        <v>24</v>
      </c>
      <c r="G27" t="n">
        <v>29.11108404</v>
      </c>
      <c r="H27" t="n">
        <v>0.1363530643977646</v>
      </c>
      <c r="I27" t="n">
        <v>-0</v>
      </c>
      <c r="J27" t="n">
        <v>0</v>
      </c>
      <c r="K27" t="n">
        <v>0</v>
      </c>
      <c r="L27" t="n">
        <v>0.1965584444583336</v>
      </c>
      <c r="M27" t="n">
        <v>0</v>
      </c>
      <c r="N27" t="n">
        <v>89.74334155921687</v>
      </c>
      <c r="O27" t="n">
        <v>3.313549330133146</v>
      </c>
      <c r="P27" t="b">
        <v>1</v>
      </c>
      <c r="Q27" t="n">
        <v>0</v>
      </c>
      <c r="R27" t="b">
        <v>0</v>
      </c>
      <c r="S27" t="n">
        <v>3.313549330133146</v>
      </c>
      <c r="T27" t="n">
        <v>239.8199874941392</v>
      </c>
      <c r="U27" t="n">
        <v>945.850030676885</v>
      </c>
      <c r="V27" t="n">
        <v>131.940901318515</v>
      </c>
      <c r="W27" t="n">
        <v>2</v>
      </c>
      <c r="X27" t="n">
        <v>2020.335665525826</v>
      </c>
      <c r="Y27" t="b">
        <v>0</v>
      </c>
      <c r="Z27" t="n">
        <v>2020.335665525826</v>
      </c>
      <c r="AA27" t="b">
        <v>0</v>
      </c>
      <c r="AB27" t="n">
        <v>33.45357538501902</v>
      </c>
      <c r="AC27" t="n">
        <v>3.313549330133146</v>
      </c>
      <c r="AD27" t="b">
        <v>0</v>
      </c>
      <c r="AE27" t="n">
        <v>0</v>
      </c>
      <c r="AF27" t="n">
        <v>-161.6318085258265</v>
      </c>
      <c r="AG27" t="n">
        <v>0.8318626340860785</v>
      </c>
      <c r="AH27" t="n">
        <v>23.16305053214669</v>
      </c>
      <c r="AI27" t="n">
        <v>18.8273707547259</v>
      </c>
      <c r="AJ27" t="n">
        <v>3.983289060427097</v>
      </c>
      <c r="AK27" t="n">
        <v>3.165584525784409</v>
      </c>
      <c r="AL27" t="n">
        <v>3.664616165767087</v>
      </c>
      <c r="AM27" t="n">
        <v>0</v>
      </c>
      <c r="AN27" t="n">
        <v>0</v>
      </c>
      <c r="AO27" t="n">
        <v>3.706693384749134</v>
      </c>
      <c r="AP27" t="n">
        <v>0</v>
      </c>
      <c r="AQ27" t="n">
        <v>0.9297843707577882</v>
      </c>
      <c r="AR27" t="n">
        <v>1</v>
      </c>
      <c r="AS27" t="n">
        <v>0</v>
      </c>
      <c r="AT27" t="n">
        <v>0</v>
      </c>
      <c r="AU27" t="n">
        <v>0</v>
      </c>
      <c r="AV27" t="n">
        <v>0.9388305761888788</v>
      </c>
      <c r="AW27" t="n">
        <v>0.2951523949244576</v>
      </c>
    </row>
    <row r="28" spans="1:49">
      <c r="A28" t="n">
        <v>0</v>
      </c>
      <c r="B28" t="n">
        <v>-21.42638506</v>
      </c>
      <c r="C28" t="n">
        <v>15.86046553</v>
      </c>
      <c r="D28" t="n">
        <v>25.20156395</v>
      </c>
      <c r="E28" t="n">
        <v>1337.891964</v>
      </c>
      <c r="F28" t="n">
        <v>25</v>
      </c>
      <c r="G28" t="n">
        <v>29.89193074</v>
      </c>
      <c r="H28" t="n">
        <v>0.3357008913117978</v>
      </c>
      <c r="I28" t="n">
        <v>-0</v>
      </c>
      <c r="J28" t="n">
        <v>0</v>
      </c>
      <c r="K28" t="n">
        <v>0</v>
      </c>
      <c r="L28" t="n">
        <v>0.1729210469166675</v>
      </c>
      <c r="M28" t="n">
        <v>0</v>
      </c>
      <c r="N28" t="n">
        <v>89.73590184218214</v>
      </c>
      <c r="O28" t="n">
        <v>6.228589178000058</v>
      </c>
      <c r="P28" t="b">
        <v>1</v>
      </c>
      <c r="Q28" t="n">
        <v>0</v>
      </c>
      <c r="R28" t="b">
        <v>0</v>
      </c>
      <c r="S28" t="n">
        <v>6.228589178000058</v>
      </c>
      <c r="T28" t="n">
        <v>246.2526797831495</v>
      </c>
      <c r="U28" t="n">
        <v>971.2205690647417</v>
      </c>
      <c r="V28" t="n">
        <v>241.5350176997897</v>
      </c>
      <c r="W28" t="n">
        <v>3</v>
      </c>
      <c r="X28" t="n">
        <v>1284.924812872653</v>
      </c>
      <c r="Y28" t="b">
        <v>1</v>
      </c>
      <c r="Z28" t="n">
        <v>1284.924812872653</v>
      </c>
      <c r="AA28" t="b">
        <v>0</v>
      </c>
      <c r="AB28" t="n">
        <v>61.24113024842539</v>
      </c>
      <c r="AC28" t="n">
        <v>6.228589178000058</v>
      </c>
      <c r="AD28" t="b">
        <v>0</v>
      </c>
      <c r="AE28" t="n">
        <v>0</v>
      </c>
      <c r="AF28" t="n">
        <v>52.96715112734682</v>
      </c>
      <c r="AG28" t="n">
        <v>0.9194358987147174</v>
      </c>
      <c r="AH28" t="n">
        <v>23.18210678507223</v>
      </c>
      <c r="AI28" t="n">
        <v>50.3456435508091</v>
      </c>
      <c r="AJ28" t="n">
        <v>6.77435935088789</v>
      </c>
      <c r="AK28" t="n">
        <v>4.056051526300109</v>
      </c>
      <c r="AL28" t="n">
        <v>7.053611889195745</v>
      </c>
      <c r="AM28" t="n">
        <v>0</v>
      </c>
      <c r="AN28" t="n">
        <v>0</v>
      </c>
      <c r="AO28" t="n">
        <v>7.245768748607782</v>
      </c>
      <c r="AP28" t="n">
        <v>0</v>
      </c>
      <c r="AQ28" t="n">
        <v>1.576954978285032</v>
      </c>
      <c r="AR28" t="n">
        <v>1</v>
      </c>
      <c r="AS28" t="n">
        <v>0</v>
      </c>
      <c r="AT28" t="n">
        <v>0</v>
      </c>
      <c r="AU28" t="n">
        <v>0</v>
      </c>
      <c r="AV28" t="n">
        <v>1.586843806828681</v>
      </c>
      <c r="AW28" t="n">
        <v>0.498876753522247</v>
      </c>
    </row>
    <row r="29" spans="1:49">
      <c r="A29" t="n">
        <v>0</v>
      </c>
      <c r="B29" t="n">
        <v>-21.42638506</v>
      </c>
      <c r="C29" t="n">
        <v>15.93040532</v>
      </c>
      <c r="D29" t="n">
        <v>25.31269513</v>
      </c>
      <c r="E29" t="n">
        <v>1225.478045</v>
      </c>
      <c r="F29" t="n">
        <v>26</v>
      </c>
      <c r="G29" t="n">
        <v>31.39568219</v>
      </c>
      <c r="H29" t="n">
        <v>0.4246751620216997</v>
      </c>
      <c r="I29" t="n">
        <v>-0</v>
      </c>
      <c r="J29" t="n">
        <v>0</v>
      </c>
      <c r="K29" t="n">
        <v>0</v>
      </c>
      <c r="L29" t="n">
        <v>0.1609856495833329</v>
      </c>
      <c r="M29" t="n">
        <v>0</v>
      </c>
      <c r="N29" t="n">
        <v>89.72846212514742</v>
      </c>
      <c r="O29" t="n">
        <v>7.887966710763841</v>
      </c>
      <c r="P29" t="b">
        <v>1</v>
      </c>
      <c r="Q29" t="n">
        <v>0</v>
      </c>
      <c r="R29" t="b">
        <v>0</v>
      </c>
      <c r="S29" t="n">
        <v>7.887966710763841</v>
      </c>
      <c r="T29" t="n">
        <v>258.6407328504201</v>
      </c>
      <c r="U29" t="n">
        <v>1020.079050362057</v>
      </c>
      <c r="V29" t="n">
        <v>291.2322925612245</v>
      </c>
      <c r="W29" t="n">
        <v>3</v>
      </c>
      <c r="X29" t="n">
        <v>1349.564583629001</v>
      </c>
      <c r="Y29" t="b">
        <v>0</v>
      </c>
      <c r="Z29" t="n">
        <v>1349.564583629001</v>
      </c>
      <c r="AA29" t="b">
        <v>0</v>
      </c>
      <c r="AB29" t="n">
        <v>73.84185916866747</v>
      </c>
      <c r="AC29" t="n">
        <v>7.887966710763841</v>
      </c>
      <c r="AD29" t="b">
        <v>0</v>
      </c>
      <c r="AE29" t="n">
        <v>0</v>
      </c>
      <c r="AF29" t="n">
        <v>0</v>
      </c>
      <c r="AG29" t="n">
        <v>0.9257750256081463</v>
      </c>
      <c r="AH29" t="n">
        <v>23.19927049167883</v>
      </c>
      <c r="AI29" t="n">
        <v>60.28889413146195</v>
      </c>
      <c r="AJ29" t="n">
        <v>8.520392635977833</v>
      </c>
      <c r="AK29" t="n">
        <v>4.474941623020939</v>
      </c>
      <c r="AL29" t="n">
        <v>8.520392635977833</v>
      </c>
      <c r="AM29" t="n">
        <v>0</v>
      </c>
      <c r="AN29" t="n">
        <v>0</v>
      </c>
      <c r="AO29" t="n">
        <v>8.525407127527687</v>
      </c>
      <c r="AP29" t="n">
        <v>0</v>
      </c>
      <c r="AQ29" t="n">
        <v>1.845830515546683</v>
      </c>
      <c r="AR29" t="n">
        <v>1</v>
      </c>
      <c r="AS29" t="n">
        <v>0</v>
      </c>
      <c r="AT29" t="n">
        <v>0</v>
      </c>
      <c r="AU29" t="n">
        <v>0</v>
      </c>
      <c r="AV29" t="n">
        <v>1.855031493009443</v>
      </c>
      <c r="AW29" t="n">
        <v>0.5831904091200764</v>
      </c>
    </row>
    <row r="30" spans="1:49">
      <c r="A30" t="n">
        <v>0</v>
      </c>
      <c r="B30" t="n">
        <v>-21.42638506</v>
      </c>
      <c r="C30" t="n">
        <v>15.99794218</v>
      </c>
      <c r="D30" t="n">
        <v>25.42000816</v>
      </c>
      <c r="E30" t="n">
        <v>1235.599388</v>
      </c>
      <c r="F30" t="n">
        <v>27</v>
      </c>
      <c r="G30" t="n">
        <v>32.9818791</v>
      </c>
      <c r="H30" t="n">
        <v>0.5405554272680773</v>
      </c>
      <c r="I30" t="n">
        <v>-0</v>
      </c>
      <c r="J30" t="n">
        <v>0</v>
      </c>
      <c r="K30" t="n">
        <v>0</v>
      </c>
      <c r="L30" t="n">
        <v>0.1382738457499995</v>
      </c>
      <c r="M30" t="n">
        <v>0</v>
      </c>
      <c r="N30" t="n">
        <v>89.72102240811269</v>
      </c>
      <c r="O30" t="n">
        <v>10.12237151350034</v>
      </c>
      <c r="P30" t="b">
        <v>1</v>
      </c>
      <c r="Q30" t="n">
        <v>0</v>
      </c>
      <c r="R30" t="b">
        <v>0</v>
      </c>
      <c r="S30" t="n">
        <v>10.12237151350034</v>
      </c>
      <c r="T30" t="n">
        <v>271.7079797656072</v>
      </c>
      <c r="U30" t="n">
        <v>1071.616272195555</v>
      </c>
      <c r="V30" t="n">
        <v>355.7552038573053</v>
      </c>
      <c r="W30" t="n">
        <v>3</v>
      </c>
      <c r="X30" t="n">
        <v>1417.748328114719</v>
      </c>
      <c r="Y30" t="b">
        <v>0</v>
      </c>
      <c r="Z30" t="n">
        <v>1417.748328114719</v>
      </c>
      <c r="AA30" t="b">
        <v>0</v>
      </c>
      <c r="AB30" t="n">
        <v>90.20162369607132</v>
      </c>
      <c r="AC30" t="n">
        <v>10.12237151350034</v>
      </c>
      <c r="AD30" t="b">
        <v>0</v>
      </c>
      <c r="AE30" t="n">
        <v>0</v>
      </c>
      <c r="AF30" t="n">
        <v>-182.1489401147187</v>
      </c>
      <c r="AG30" t="n">
        <v>0.931533754186374</v>
      </c>
      <c r="AH30" t="n">
        <v>23.21929652590478</v>
      </c>
      <c r="AI30" t="n">
        <v>73.19070236713777</v>
      </c>
      <c r="AJ30" t="n">
        <v>10.86634968191946</v>
      </c>
      <c r="AK30" t="n">
        <v>5.011092619540392</v>
      </c>
      <c r="AL30" t="n">
        <v>9.470266866495122</v>
      </c>
      <c r="AM30" t="n">
        <v>0</v>
      </c>
      <c r="AN30" t="n">
        <v>0</v>
      </c>
      <c r="AO30" t="n">
        <v>9.470586877862631</v>
      </c>
      <c r="AP30" t="n">
        <v>0</v>
      </c>
      <c r="AQ30" t="n">
        <v>2.034004072781627</v>
      </c>
      <c r="AR30" t="n">
        <v>1</v>
      </c>
      <c r="AS30" t="n">
        <v>0</v>
      </c>
      <c r="AT30" t="n">
        <v>0</v>
      </c>
      <c r="AU30" t="n">
        <v>0</v>
      </c>
      <c r="AV30" t="n">
        <v>2.04305329385984</v>
      </c>
      <c r="AW30" t="n">
        <v>0.6423012713208822</v>
      </c>
    </row>
    <row r="31" spans="1:49">
      <c r="A31" t="n">
        <v>0</v>
      </c>
      <c r="B31" t="n">
        <v>-21.42638506</v>
      </c>
      <c r="C31" t="n">
        <v>16.07049272</v>
      </c>
      <c r="D31" t="n">
        <v>25.53528768</v>
      </c>
      <c r="E31" t="n">
        <v>1251.319286</v>
      </c>
      <c r="F31" t="n">
        <v>28</v>
      </c>
      <c r="G31" t="n">
        <v>35.35856377</v>
      </c>
      <c r="H31" t="n">
        <v>0.7155044455726625</v>
      </c>
      <c r="I31" t="n">
        <v>-0</v>
      </c>
      <c r="J31" t="n">
        <v>0</v>
      </c>
      <c r="K31" t="n">
        <v>0</v>
      </c>
      <c r="L31" t="n">
        <v>0.1352786382083339</v>
      </c>
      <c r="M31" t="n">
        <v>0</v>
      </c>
      <c r="N31" t="n">
        <v>89.71358269107796</v>
      </c>
      <c r="O31" t="n">
        <v>13.82558522491992</v>
      </c>
      <c r="P31" t="b">
        <v>1</v>
      </c>
      <c r="Q31" t="n">
        <v>0</v>
      </c>
      <c r="R31" t="b">
        <v>0</v>
      </c>
      <c r="S31" t="n">
        <v>13.82558522491992</v>
      </c>
      <c r="T31" t="n">
        <v>291.2873429749517</v>
      </c>
      <c r="U31" t="n">
        <v>1148.83728069321</v>
      </c>
      <c r="V31" t="n">
        <v>453.2452815583192</v>
      </c>
      <c r="W31" t="n">
        <v>4</v>
      </c>
      <c r="X31" t="n">
        <v>1024.762854378343</v>
      </c>
      <c r="Y31" t="b">
        <v>1</v>
      </c>
      <c r="Z31" t="n">
        <v>1024.762854378343</v>
      </c>
      <c r="AA31" t="b">
        <v>0</v>
      </c>
      <c r="AB31" t="n">
        <v>114.920203234868</v>
      </c>
      <c r="AC31" t="n">
        <v>13.82558522491992</v>
      </c>
      <c r="AD31" t="b">
        <v>0</v>
      </c>
      <c r="AE31" t="n">
        <v>0</v>
      </c>
      <c r="AF31" t="n">
        <v>226.5564316216569</v>
      </c>
      <c r="AG31" t="n">
        <v>0.9464484127385969</v>
      </c>
      <c r="AH31" t="n">
        <v>23.24300145258463</v>
      </c>
      <c r="AI31" t="n">
        <v>136.1239628333047</v>
      </c>
      <c r="AJ31" t="n">
        <v>14.60785927562061</v>
      </c>
      <c r="AK31" t="n">
        <v>7.289654274035712</v>
      </c>
      <c r="AL31" t="n">
        <v>17.83739131513192</v>
      </c>
      <c r="AM31" t="n">
        <v>0</v>
      </c>
      <c r="AN31" t="n">
        <v>0</v>
      </c>
      <c r="AO31" t="n">
        <v>16.00482010401437</v>
      </c>
      <c r="AP31" t="n">
        <v>1.833735206501576</v>
      </c>
      <c r="AQ31" t="n">
        <v>3.375394292034635</v>
      </c>
      <c r="AR31" t="n">
        <v>1</v>
      </c>
      <c r="AS31" t="n">
        <v>0</v>
      </c>
      <c r="AT31" t="n">
        <v>0</v>
      </c>
      <c r="AU31" t="n">
        <v>0</v>
      </c>
      <c r="AV31" t="n">
        <v>3.38170182610703</v>
      </c>
      <c r="AW31" t="n">
        <v>1.063149644047271</v>
      </c>
    </row>
    <row r="32" spans="1:49">
      <c r="A32" t="n">
        <v>0</v>
      </c>
      <c r="B32" t="n">
        <v>-21.42638506</v>
      </c>
      <c r="C32" t="n">
        <v>16.15850479</v>
      </c>
      <c r="D32" t="n">
        <v>25.67513489</v>
      </c>
      <c r="E32" t="n">
        <v>1284.883427</v>
      </c>
      <c r="F32" t="n">
        <v>29</v>
      </c>
      <c r="G32" t="n">
        <v>37.92229816</v>
      </c>
      <c r="H32" t="n">
        <v>0.714442673774605</v>
      </c>
      <c r="I32" t="n">
        <v>-0</v>
      </c>
      <c r="J32" t="n">
        <v>0</v>
      </c>
      <c r="K32" t="n">
        <v>0</v>
      </c>
      <c r="L32" t="n">
        <v>0.162747676125</v>
      </c>
      <c r="M32" t="n">
        <v>0</v>
      </c>
      <c r="N32" t="n">
        <v>89.70614297404323</v>
      </c>
      <c r="O32" t="n">
        <v>14.87488868778344</v>
      </c>
      <c r="P32" t="b">
        <v>1</v>
      </c>
      <c r="Q32" t="n">
        <v>0</v>
      </c>
      <c r="R32" t="b">
        <v>0</v>
      </c>
      <c r="S32" t="n">
        <v>14.87488868778344</v>
      </c>
      <c r="T32" t="n">
        <v>312.407640264578</v>
      </c>
      <c r="U32" t="n">
        <v>1232.135733203496</v>
      </c>
      <c r="V32" t="n">
        <v>454.6774964781572</v>
      </c>
      <c r="W32" t="n">
        <v>4</v>
      </c>
      <c r="X32" t="n">
        <v>1099.065074017518</v>
      </c>
      <c r="Y32" t="b">
        <v>0</v>
      </c>
      <c r="Z32" t="n">
        <v>1099.065074017518</v>
      </c>
      <c r="AA32" t="b">
        <v>0</v>
      </c>
      <c r="AB32" t="n">
        <v>115.2833408920277</v>
      </c>
      <c r="AC32" t="n">
        <v>14.87488868778344</v>
      </c>
      <c r="AD32" t="b">
        <v>0</v>
      </c>
      <c r="AE32" t="n">
        <v>0</v>
      </c>
      <c r="AF32" t="n">
        <v>0</v>
      </c>
      <c r="AG32" t="n">
        <v>0.9462516302641549</v>
      </c>
      <c r="AH32" t="n">
        <v>23.26832565055832</v>
      </c>
      <c r="AI32" t="n">
        <v>136.5825002806134</v>
      </c>
      <c r="AJ32" t="n">
        <v>15.71980244158837</v>
      </c>
      <c r="AK32" t="n">
        <v>7.341086724528566</v>
      </c>
      <c r="AL32" t="n">
        <v>15.71980244158837</v>
      </c>
      <c r="AM32" t="n">
        <v>0</v>
      </c>
      <c r="AN32" t="n">
        <v>0</v>
      </c>
      <c r="AO32" t="n">
        <v>15.72442388707819</v>
      </c>
      <c r="AP32" t="n">
        <v>0</v>
      </c>
      <c r="AQ32" t="n">
        <v>3.297697188295461</v>
      </c>
      <c r="AR32" t="n">
        <v>1</v>
      </c>
      <c r="AS32" t="n">
        <v>0</v>
      </c>
      <c r="AT32" t="n">
        <v>0</v>
      </c>
      <c r="AU32" t="n">
        <v>0</v>
      </c>
      <c r="AV32" t="n">
        <v>3.304654768273466</v>
      </c>
      <c r="AW32" t="n">
        <v>1.038927357067896</v>
      </c>
    </row>
    <row r="33" spans="1:49">
      <c r="A33" t="n">
        <v>0</v>
      </c>
      <c r="B33" t="n">
        <v>-21.42638506</v>
      </c>
      <c r="C33" t="n">
        <v>16.27834872</v>
      </c>
      <c r="D33" t="n">
        <v>25.86556149</v>
      </c>
      <c r="E33" t="n">
        <v>1349.521116</v>
      </c>
      <c r="F33" t="n">
        <v>30</v>
      </c>
      <c r="G33" t="n">
        <v>40.34169978</v>
      </c>
      <c r="H33" t="n">
        <v>0.5793382009955845</v>
      </c>
      <c r="I33" t="n">
        <v>-0</v>
      </c>
      <c r="J33" t="n">
        <v>0</v>
      </c>
      <c r="K33" t="n">
        <v>0</v>
      </c>
      <c r="L33" t="n">
        <v>0.1995194893333339</v>
      </c>
      <c r="M33" t="n">
        <v>0</v>
      </c>
      <c r="N33" t="n">
        <v>89.6987032570085</v>
      </c>
      <c r="O33" t="n">
        <v>13.32100146397455</v>
      </c>
      <c r="P33" t="b">
        <v>1</v>
      </c>
      <c r="Q33" t="n">
        <v>0</v>
      </c>
      <c r="R33" t="b">
        <v>0</v>
      </c>
      <c r="S33" t="n">
        <v>13.32100146397455</v>
      </c>
      <c r="T33" t="n">
        <v>332.3389099299209</v>
      </c>
      <c r="U33" t="n">
        <v>1310.744660763608</v>
      </c>
      <c r="V33" t="n">
        <v>382.7604592624409</v>
      </c>
      <c r="W33" t="n">
        <v>4</v>
      </c>
      <c r="X33" t="n">
        <v>1169.184237401138</v>
      </c>
      <c r="Y33" t="b">
        <v>0</v>
      </c>
      <c r="Z33" t="n">
        <v>1169.184237401138</v>
      </c>
      <c r="AA33" t="b">
        <v>0</v>
      </c>
      <c r="AB33" t="n">
        <v>97.0487979874343</v>
      </c>
      <c r="AC33" t="n">
        <v>13.32100146397455</v>
      </c>
      <c r="AD33" t="b">
        <v>0</v>
      </c>
      <c r="AE33" t="n">
        <v>0</v>
      </c>
      <c r="AF33" t="n">
        <v>0</v>
      </c>
      <c r="AG33" t="n">
        <v>0.9432841863531818</v>
      </c>
      <c r="AH33" t="n">
        <v>23.29567196788472</v>
      </c>
      <c r="AI33" t="n">
        <v>115.3407450870141</v>
      </c>
      <c r="AJ33" t="n">
        <v>14.12193870807343</v>
      </c>
      <c r="AK33" t="n">
        <v>6.541644204240256</v>
      </c>
      <c r="AL33" t="n">
        <v>14.12193870807343</v>
      </c>
      <c r="AM33" t="n">
        <v>0</v>
      </c>
      <c r="AN33" t="n">
        <v>0</v>
      </c>
      <c r="AO33" t="n">
        <v>14.13039267676248</v>
      </c>
      <c r="AP33" t="n">
        <v>0</v>
      </c>
      <c r="AQ33" t="n">
        <v>2.939928174387268</v>
      </c>
      <c r="AR33" t="n">
        <v>1</v>
      </c>
      <c r="AS33" t="n">
        <v>0</v>
      </c>
      <c r="AT33" t="n">
        <v>0</v>
      </c>
      <c r="AU33" t="n">
        <v>0</v>
      </c>
      <c r="AV33" t="n">
        <v>2.948378353688367</v>
      </c>
      <c r="AW33" t="n">
        <v>0.9269201007141837</v>
      </c>
    </row>
    <row r="34" spans="1:49">
      <c r="A34" t="n">
        <v>0</v>
      </c>
      <c r="B34" t="n">
        <v>-21.42638506</v>
      </c>
      <c r="C34" t="n">
        <v>16.404141</v>
      </c>
      <c r="D34" t="n">
        <v>26.06543974</v>
      </c>
      <c r="E34" t="n">
        <v>1417.702664</v>
      </c>
      <c r="F34" t="n">
        <v>31</v>
      </c>
      <c r="G34" t="n">
        <v>41.97148632</v>
      </c>
      <c r="H34" t="n">
        <v>0.3425279889097226</v>
      </c>
      <c r="I34" t="n">
        <v>-0</v>
      </c>
      <c r="J34" t="n">
        <v>0</v>
      </c>
      <c r="K34" t="n">
        <v>0</v>
      </c>
      <c r="L34" t="n">
        <v>0.2267123776666666</v>
      </c>
      <c r="M34" t="n">
        <v>0</v>
      </c>
      <c r="N34" t="n">
        <v>89.69126353997378</v>
      </c>
      <c r="O34" t="n">
        <v>9.218427422965242</v>
      </c>
      <c r="P34" t="b">
        <v>1</v>
      </c>
      <c r="Q34" t="n">
        <v>0</v>
      </c>
      <c r="R34" t="b">
        <v>0</v>
      </c>
      <c r="S34" t="n">
        <v>9.218427422965242</v>
      </c>
      <c r="T34" t="n">
        <v>345.7652525251971</v>
      </c>
      <c r="U34" t="n">
        <v>1363.698155959377</v>
      </c>
      <c r="V34" t="n">
        <v>254.593244610411</v>
      </c>
      <c r="W34" t="n">
        <v>4</v>
      </c>
      <c r="X34" t="n">
        <v>1216.418755115764</v>
      </c>
      <c r="Y34" t="b">
        <v>0</v>
      </c>
      <c r="Z34" t="n">
        <v>1216.418755115764</v>
      </c>
      <c r="AA34" t="b">
        <v>0</v>
      </c>
      <c r="AB34" t="n">
        <v>64.55203970852206</v>
      </c>
      <c r="AC34" t="n">
        <v>9.218427422965242</v>
      </c>
      <c r="AD34" t="b">
        <v>0</v>
      </c>
      <c r="AE34" t="n">
        <v>0</v>
      </c>
      <c r="AF34" t="n">
        <v>0</v>
      </c>
      <c r="AG34" t="n">
        <v>0.9343992412699615</v>
      </c>
      <c r="AH34" t="n">
        <v>23.32151365545107</v>
      </c>
      <c r="AI34" t="n">
        <v>77.4484335222791</v>
      </c>
      <c r="AJ34" t="n">
        <v>9.865619550842405</v>
      </c>
      <c r="AK34" t="n">
        <v>5.080676001514462</v>
      </c>
      <c r="AL34" t="n">
        <v>9.865619550842405</v>
      </c>
      <c r="AM34" t="n">
        <v>0</v>
      </c>
      <c r="AN34" t="n">
        <v>0</v>
      </c>
      <c r="AO34" t="n">
        <v>9.879524851466762</v>
      </c>
      <c r="AP34" t="n">
        <v>0</v>
      </c>
      <c r="AQ34" t="n">
        <v>2.078816365569193</v>
      </c>
      <c r="AR34" t="n">
        <v>1</v>
      </c>
      <c r="AS34" t="n">
        <v>0</v>
      </c>
      <c r="AT34" t="n">
        <v>0</v>
      </c>
      <c r="AU34" t="n">
        <v>0</v>
      </c>
      <c r="AV34" t="n">
        <v>2.08878577855518</v>
      </c>
      <c r="AW34" t="n">
        <v>0.6566787881231897</v>
      </c>
    </row>
    <row r="35" spans="1:49">
      <c r="A35" t="n">
        <v>0</v>
      </c>
      <c r="B35" t="n">
        <v>-21.42638506</v>
      </c>
      <c r="C35" t="n">
        <v>16.57026843</v>
      </c>
      <c r="D35" t="n">
        <v>26.32940873</v>
      </c>
      <c r="E35" t="n">
        <v>1519.862768</v>
      </c>
      <c r="F35" t="n">
        <v>32</v>
      </c>
      <c r="G35" t="n">
        <v>42.96529575</v>
      </c>
      <c r="H35" t="n">
        <v>0.2368798183655345</v>
      </c>
      <c r="I35" t="n">
        <v>-0</v>
      </c>
      <c r="J35" t="n">
        <v>0</v>
      </c>
      <c r="K35" t="n">
        <v>0</v>
      </c>
      <c r="L35" t="n">
        <v>0.245799323958333</v>
      </c>
      <c r="M35" t="n">
        <v>0</v>
      </c>
      <c r="N35" t="n">
        <v>89.68382382293905</v>
      </c>
      <c r="O35" t="n">
        <v>7.326846755674662</v>
      </c>
      <c r="P35" t="b">
        <v>1</v>
      </c>
      <c r="Q35" t="n">
        <v>0</v>
      </c>
      <c r="R35" t="b">
        <v>0</v>
      </c>
      <c r="S35" t="n">
        <v>7.326846755674662</v>
      </c>
      <c r="T35" t="n">
        <v>353.9523528319625</v>
      </c>
      <c r="U35" t="n">
        <v>1395.98807956926</v>
      </c>
      <c r="V35" t="n">
        <v>197.6713310329725</v>
      </c>
      <c r="W35" t="n">
        <v>4</v>
      </c>
      <c r="X35" t="n">
        <v>1245.22136697578</v>
      </c>
      <c r="Y35" t="b">
        <v>0</v>
      </c>
      <c r="Z35" t="n">
        <v>1245.22136697578</v>
      </c>
      <c r="AA35" t="b">
        <v>0</v>
      </c>
      <c r="AB35" t="n">
        <v>50.11950584000316</v>
      </c>
      <c r="AC35" t="n">
        <v>7.326846755674662</v>
      </c>
      <c r="AD35" t="b">
        <v>0</v>
      </c>
      <c r="AE35" t="n">
        <v>0</v>
      </c>
      <c r="AF35" t="n">
        <v>0</v>
      </c>
      <c r="AG35" t="n">
        <v>0.9268346984407971</v>
      </c>
      <c r="AH35" t="n">
        <v>23.34219817947734</v>
      </c>
      <c r="AI35" t="n">
        <v>60.62330954017052</v>
      </c>
      <c r="AJ35" t="n">
        <v>7.905235710316552</v>
      </c>
      <c r="AK35" t="n">
        <v>4.435522724023471</v>
      </c>
      <c r="AL35" t="n">
        <v>7.905235710316552</v>
      </c>
      <c r="AM35" t="n">
        <v>0</v>
      </c>
      <c r="AN35" t="n">
        <v>0</v>
      </c>
      <c r="AO35" t="n">
        <v>7.92684725309906</v>
      </c>
      <c r="AP35" t="n">
        <v>0</v>
      </c>
      <c r="AQ35" t="n">
        <v>1.693753346914559</v>
      </c>
      <c r="AR35" t="n">
        <v>1</v>
      </c>
      <c r="AS35" t="n">
        <v>0</v>
      </c>
      <c r="AT35" t="n">
        <v>0</v>
      </c>
      <c r="AU35" t="n">
        <v>0</v>
      </c>
      <c r="AV35" t="n">
        <v>1.704106181135441</v>
      </c>
      <c r="AW35" t="n">
        <v>0.5357420532781054</v>
      </c>
    </row>
    <row r="36" spans="1:49">
      <c r="A36" t="n">
        <v>0</v>
      </c>
      <c r="B36" t="n">
        <v>-21.42638506</v>
      </c>
      <c r="C36" t="n">
        <v>16.7570067</v>
      </c>
      <c r="D36" t="n">
        <v>26.62612741</v>
      </c>
      <c r="E36" t="n">
        <v>1630.063071</v>
      </c>
      <c r="F36" t="n">
        <v>33</v>
      </c>
      <c r="G36" t="n">
        <v>43.74759363</v>
      </c>
      <c r="H36" t="n">
        <v>0.1900421626281377</v>
      </c>
      <c r="I36" t="n">
        <v>-0</v>
      </c>
      <c r="J36" t="n">
        <v>0</v>
      </c>
      <c r="K36" t="n">
        <v>0</v>
      </c>
      <c r="L36" t="n">
        <v>0.2556510332500004</v>
      </c>
      <c r="M36" t="n">
        <v>0</v>
      </c>
      <c r="N36" t="n">
        <v>89.67638410590432</v>
      </c>
      <c r="O36" t="n">
        <v>6.519907980554245</v>
      </c>
      <c r="P36" t="b">
        <v>1</v>
      </c>
      <c r="Q36" t="n">
        <v>0</v>
      </c>
      <c r="R36" t="b">
        <v>0</v>
      </c>
      <c r="S36" t="n">
        <v>6.519907980554245</v>
      </c>
      <c r="T36" t="n">
        <v>360.3970000852391</v>
      </c>
      <c r="U36" t="n">
        <v>1421.405768336183</v>
      </c>
      <c r="V36" t="n">
        <v>172.755419722819</v>
      </c>
      <c r="W36" t="n">
        <v>4</v>
      </c>
      <c r="X36" t="n">
        <v>1267.893945355875</v>
      </c>
      <c r="Y36" t="b">
        <v>0</v>
      </c>
      <c r="Z36" t="n">
        <v>1267.893945355875</v>
      </c>
      <c r="AA36" t="b">
        <v>0</v>
      </c>
      <c r="AB36" t="n">
        <v>43.80208410821983</v>
      </c>
      <c r="AC36" t="n">
        <v>6.519907980554245</v>
      </c>
      <c r="AD36" t="b">
        <v>0</v>
      </c>
      <c r="AE36" t="n">
        <v>0</v>
      </c>
      <c r="AF36" t="n">
        <v>0</v>
      </c>
      <c r="AG36" t="n">
        <v>0.9219383919674592</v>
      </c>
      <c r="AH36" t="n">
        <v>23.3605340740684</v>
      </c>
      <c r="AI36" t="n">
        <v>53.26329382254294</v>
      </c>
      <c r="AJ36" t="n">
        <v>7.071956257988628</v>
      </c>
      <c r="AK36" t="n">
        <v>4.157818364897402</v>
      </c>
      <c r="AL36" t="n">
        <v>7.071956257988628</v>
      </c>
      <c r="AM36" t="n">
        <v>0</v>
      </c>
      <c r="AN36" t="n">
        <v>0</v>
      </c>
      <c r="AO36" t="n">
        <v>7.093943141358585</v>
      </c>
      <c r="AP36" t="n">
        <v>0</v>
      </c>
      <c r="AQ36" t="n">
        <v>1.53416993345707</v>
      </c>
      <c r="AR36" t="n">
        <v>1</v>
      </c>
      <c r="AS36" t="n">
        <v>0</v>
      </c>
      <c r="AT36" t="n">
        <v>0</v>
      </c>
      <c r="AU36" t="n">
        <v>0</v>
      </c>
      <c r="AV36" t="n">
        <v>1.544521638744098</v>
      </c>
      <c r="AW36" t="n">
        <v>0.4855713823664966</v>
      </c>
    </row>
    <row r="37" spans="1:49">
      <c r="A37" t="n">
        <v>0</v>
      </c>
      <c r="B37" t="n">
        <v>-21.42638506</v>
      </c>
      <c r="C37" t="n">
        <v>16.94493353</v>
      </c>
      <c r="D37" t="n">
        <v>26.92473467</v>
      </c>
      <c r="E37" t="n">
        <v>1734.059332</v>
      </c>
      <c r="F37" t="n">
        <v>34</v>
      </c>
      <c r="G37" t="n">
        <v>44.32054009</v>
      </c>
      <c r="H37" t="n">
        <v>0.1323218144552456</v>
      </c>
      <c r="I37" t="n">
        <v>-0</v>
      </c>
      <c r="J37" t="n">
        <v>0</v>
      </c>
      <c r="K37" t="n">
        <v>0</v>
      </c>
      <c r="L37" t="n">
        <v>0.253345816583333</v>
      </c>
      <c r="M37" t="n">
        <v>0</v>
      </c>
      <c r="N37" t="n">
        <v>89.66894438886959</v>
      </c>
      <c r="O37" t="n">
        <v>5.417910572976606</v>
      </c>
      <c r="P37" t="b">
        <v>1</v>
      </c>
      <c r="Q37" t="n">
        <v>0</v>
      </c>
      <c r="R37" t="b">
        <v>0</v>
      </c>
      <c r="S37" t="n">
        <v>5.417910572976606</v>
      </c>
      <c r="T37" t="n">
        <v>365.1169896494619</v>
      </c>
      <c r="U37" t="n">
        <v>1440.021407177478</v>
      </c>
      <c r="V37" t="n">
        <v>141.7004313735594</v>
      </c>
      <c r="W37" t="n">
        <v>4</v>
      </c>
      <c r="X37" t="n">
        <v>1284.49909520231</v>
      </c>
      <c r="Y37" t="b">
        <v>0</v>
      </c>
      <c r="Z37" t="n">
        <v>1284.49909520231</v>
      </c>
      <c r="AA37" t="b">
        <v>0</v>
      </c>
      <c r="AB37" t="n">
        <v>35.92810126104448</v>
      </c>
      <c r="AC37" t="n">
        <v>5.417910572976606</v>
      </c>
      <c r="AD37" t="b">
        <v>0</v>
      </c>
      <c r="AE37" t="n">
        <v>0</v>
      </c>
      <c r="AF37" t="n">
        <v>0</v>
      </c>
      <c r="AG37" t="n">
        <v>0.9136596312820502</v>
      </c>
      <c r="AH37" t="n">
        <v>23.37794247130457</v>
      </c>
      <c r="AI37" t="n">
        <v>44.08440413489812</v>
      </c>
      <c r="AJ37" t="n">
        <v>5.929900356190823</v>
      </c>
      <c r="AK37" t="n">
        <v>3.806263707718216</v>
      </c>
      <c r="AL37" t="n">
        <v>5.929900356190823</v>
      </c>
      <c r="AM37" t="n">
        <v>0</v>
      </c>
      <c r="AN37" t="n">
        <v>0</v>
      </c>
      <c r="AO37" t="n">
        <v>5.976476344761258</v>
      </c>
      <c r="AP37" t="n">
        <v>0</v>
      </c>
      <c r="AQ37" t="n">
        <v>1.331899586766356</v>
      </c>
      <c r="AR37" t="n">
        <v>1</v>
      </c>
      <c r="AS37" t="n">
        <v>0</v>
      </c>
      <c r="AT37" t="n">
        <v>0</v>
      </c>
      <c r="AU37" t="n">
        <v>0</v>
      </c>
      <c r="AV37" t="n">
        <v>1.341956467273424</v>
      </c>
      <c r="AW37" t="n">
        <v>0.4218883313408721</v>
      </c>
    </row>
    <row r="38" spans="1:49">
      <c r="A38" t="n">
        <v>0</v>
      </c>
      <c r="B38" t="n">
        <v>-21.42638506</v>
      </c>
      <c r="C38" t="n">
        <v>17.0852585</v>
      </c>
      <c r="D38" t="n">
        <v>27.14770471</v>
      </c>
      <c r="E38" t="n">
        <v>1318.309308</v>
      </c>
      <c r="F38" t="n">
        <v>35</v>
      </c>
      <c r="G38" t="n">
        <v>44.67497408</v>
      </c>
      <c r="H38" t="n">
        <v>0.05348762121754014</v>
      </c>
      <c r="I38" t="n">
        <v>-0</v>
      </c>
      <c r="J38" t="n">
        <v>0</v>
      </c>
      <c r="K38" t="n">
        <v>0</v>
      </c>
      <c r="L38" t="n">
        <v>0.2451317542500006</v>
      </c>
      <c r="M38" t="n">
        <v>0</v>
      </c>
      <c r="N38" t="n">
        <v>89.66150467183486</v>
      </c>
      <c r="O38" t="n">
        <v>3.811377026830682</v>
      </c>
      <c r="P38" t="b">
        <v>1</v>
      </c>
      <c r="Q38" t="n">
        <v>0</v>
      </c>
      <c r="R38" t="b">
        <v>0</v>
      </c>
      <c r="S38" t="n">
        <v>3.811377026830682</v>
      </c>
      <c r="T38" t="n">
        <v>368.0368518893051</v>
      </c>
      <c r="U38" t="n">
        <v>1451.537343851419</v>
      </c>
      <c r="V38" t="n">
        <v>98.89218821860408</v>
      </c>
      <c r="W38" t="n">
        <v>4</v>
      </c>
      <c r="X38" t="n">
        <v>1294.771310715466</v>
      </c>
      <c r="Y38" t="b">
        <v>0</v>
      </c>
      <c r="Z38" t="n">
        <v>1294.771310715466</v>
      </c>
      <c r="AA38" t="b">
        <v>0</v>
      </c>
      <c r="AB38" t="n">
        <v>25.07408423392598</v>
      </c>
      <c r="AC38" t="n">
        <v>3.811377026830682</v>
      </c>
      <c r="AD38" t="b">
        <v>0</v>
      </c>
      <c r="AE38" t="n">
        <v>0</v>
      </c>
      <c r="AF38" t="n">
        <v>0</v>
      </c>
      <c r="AG38" t="n">
        <v>0.8944867618792407</v>
      </c>
      <c r="AH38" t="n">
        <v>23.39394267677887</v>
      </c>
      <c r="AI38" t="n">
        <v>31.42579756512866</v>
      </c>
      <c r="AJ38" t="n">
        <v>4.260965269987118</v>
      </c>
      <c r="AK38" t="n">
        <v>3.315837661624197</v>
      </c>
      <c r="AL38" t="n">
        <v>4.260965269987118</v>
      </c>
      <c r="AM38" t="n">
        <v>0</v>
      </c>
      <c r="AN38" t="n">
        <v>0</v>
      </c>
      <c r="AO38" t="n">
        <v>4.375500683699165</v>
      </c>
      <c r="AP38" t="n">
        <v>0</v>
      </c>
      <c r="AQ38" t="n">
        <v>1.029916770038464</v>
      </c>
      <c r="AR38" t="n">
        <v>1</v>
      </c>
      <c r="AS38" t="n">
        <v>0</v>
      </c>
      <c r="AT38" t="n">
        <v>0</v>
      </c>
      <c r="AU38" t="n">
        <v>0</v>
      </c>
      <c r="AV38" t="n">
        <v>1.039954345449909</v>
      </c>
      <c r="AW38" t="n">
        <v>0.3269439912339246</v>
      </c>
    </row>
    <row r="39" spans="1:49">
      <c r="A39" t="n">
        <v>0</v>
      </c>
      <c r="B39" t="n">
        <v>-21.42638506</v>
      </c>
      <c r="C39" t="n">
        <v>17.20269929</v>
      </c>
      <c r="D39" t="n">
        <v>27.33431284</v>
      </c>
      <c r="E39" t="n">
        <v>1245.18126</v>
      </c>
      <c r="F39" t="n">
        <v>36</v>
      </c>
      <c r="G39" t="n">
        <v>44.62857592</v>
      </c>
      <c r="H39" t="n">
        <v>-0.08957577432541086</v>
      </c>
      <c r="I39" t="n">
        <v>-0</v>
      </c>
      <c r="J39" t="n">
        <v>0</v>
      </c>
      <c r="K39" t="n">
        <v>0</v>
      </c>
      <c r="L39" t="n">
        <v>0.2188587928750003</v>
      </c>
      <c r="M39" t="n">
        <v>0</v>
      </c>
      <c r="N39" t="n">
        <v>89.65406495480013</v>
      </c>
      <c r="O39" t="n">
        <v>0.7916247214376854</v>
      </c>
      <c r="P39" t="b">
        <v>1</v>
      </c>
      <c r="Q39" t="n">
        <v>0</v>
      </c>
      <c r="R39" t="b">
        <v>0</v>
      </c>
      <c r="S39" t="n">
        <v>0.7916247214376854</v>
      </c>
      <c r="T39" t="n">
        <v>367.654619261497</v>
      </c>
      <c r="U39" t="n">
        <v>1450.029818367344</v>
      </c>
      <c r="V39" t="n">
        <v>20.56130632770975</v>
      </c>
      <c r="W39" t="n">
        <v>4</v>
      </c>
      <c r="X39" t="n">
        <v>1293.426597983671</v>
      </c>
      <c r="Y39" t="b">
        <v>0</v>
      </c>
      <c r="Z39" t="n">
        <v>1293.426597983671</v>
      </c>
      <c r="AA39" t="b">
        <v>0</v>
      </c>
      <c r="AB39" t="n">
        <v>5.213312963415253</v>
      </c>
      <c r="AC39" t="n">
        <v>0.7916247214376854</v>
      </c>
      <c r="AD39" t="b">
        <v>0</v>
      </c>
      <c r="AE39" t="n">
        <v>0</v>
      </c>
      <c r="AF39" t="n">
        <v>0</v>
      </c>
      <c r="AG39" t="n">
        <v>0.708108844307067</v>
      </c>
      <c r="AH39" t="n">
        <v>23.40769793323436</v>
      </c>
      <c r="AI39" t="n">
        <v>8.25370464784041</v>
      </c>
      <c r="AJ39" t="n">
        <v>1.117942146609317</v>
      </c>
      <c r="AK39" t="n">
        <v>2.409183388406269</v>
      </c>
      <c r="AL39" t="n">
        <v>1.117942146609317</v>
      </c>
      <c r="AM39" t="n">
        <v>0</v>
      </c>
      <c r="AN39" t="n">
        <v>0</v>
      </c>
      <c r="AO39" t="n">
        <v>1.11916216886129</v>
      </c>
      <c r="AP39" t="n">
        <v>0</v>
      </c>
      <c r="AQ39" t="n">
        <v>0.4054315818686176</v>
      </c>
      <c r="AR39" t="n">
        <v>1</v>
      </c>
      <c r="AS39" t="n">
        <v>0</v>
      </c>
      <c r="AT39" t="n">
        <v>0</v>
      </c>
      <c r="AU39" t="n">
        <v>0</v>
      </c>
      <c r="AV39" t="n">
        <v>0.4150785788034186</v>
      </c>
      <c r="AW39" t="n">
        <v>0.1304936585182348</v>
      </c>
    </row>
    <row r="40" spans="1:49">
      <c r="A40" t="n">
        <v>-56.76759025</v>
      </c>
      <c r="B40" t="n">
        <v>35.33251709</v>
      </c>
      <c r="C40" t="n">
        <v>17.31365298</v>
      </c>
      <c r="D40" t="n">
        <v>27.51061324</v>
      </c>
      <c r="E40" t="n">
        <v>1267.853108</v>
      </c>
      <c r="F40" t="n">
        <v>37</v>
      </c>
      <c r="G40" t="n">
        <v>43.78175255</v>
      </c>
      <c r="H40" t="n">
        <v>-0.4395357989158901</v>
      </c>
      <c r="I40" t="n">
        <v>1.186081737486896</v>
      </c>
      <c r="J40" t="n">
        <v>0</v>
      </c>
      <c r="K40" t="n">
        <v>0</v>
      </c>
      <c r="L40" t="n">
        <v>0.1780578437083327</v>
      </c>
      <c r="M40" t="n">
        <v>0</v>
      </c>
      <c r="N40" t="n">
        <v>89.65647921383312</v>
      </c>
      <c r="O40" t="n">
        <v>-6.486329989924855</v>
      </c>
      <c r="P40" t="b">
        <v>1</v>
      </c>
      <c r="Q40" t="n">
        <v>0</v>
      </c>
      <c r="R40" t="b">
        <v>0</v>
      </c>
      <c r="S40" t="n">
        <v>-6.486329989924855</v>
      </c>
      <c r="T40" t="n">
        <v>360.6784046442709</v>
      </c>
      <c r="U40" t="n">
        <v>1422.515627917005</v>
      </c>
      <c r="V40" t="n">
        <v>-171.7316258132909</v>
      </c>
      <c r="W40" t="n">
        <v>4</v>
      </c>
      <c r="X40" t="n">
        <v>1268.883940101968</v>
      </c>
      <c r="Y40" t="b">
        <v>0</v>
      </c>
      <c r="Z40" t="n">
        <v>1268.883940101968</v>
      </c>
      <c r="AA40" t="b">
        <v>0</v>
      </c>
      <c r="AB40" t="n">
        <v>-43.54250147395815</v>
      </c>
      <c r="AC40" t="n">
        <v>-6.486329989924855</v>
      </c>
      <c r="AD40" t="b">
        <v>0</v>
      </c>
      <c r="AE40" t="n">
        <v>0</v>
      </c>
      <c r="AF40" t="n">
        <v>0</v>
      </c>
      <c r="AG40" t="n">
        <v>0.9114851494947296</v>
      </c>
      <c r="AH40" t="n">
        <v>23.41560144515757</v>
      </c>
      <c r="AI40" t="n">
        <v>-44.49365859345877</v>
      </c>
      <c r="AJ40" t="n">
        <v>-5.912193460538805</v>
      </c>
      <c r="AK40" t="n">
        <v>-0.9511571195006212</v>
      </c>
      <c r="AL40" t="n">
        <v>-5.912193460538805</v>
      </c>
      <c r="AM40" t="n">
        <v>2</v>
      </c>
      <c r="AN40" t="n">
        <v>2.557408192802666</v>
      </c>
      <c r="AO40" t="n">
        <v>-2.167964259683792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</row>
    <row r="41" spans="1:49">
      <c r="A41" t="n">
        <v>-101.3706969</v>
      </c>
      <c r="B41" t="n">
        <v>79.92879735</v>
      </c>
      <c r="C41" t="n">
        <v>17.41497108</v>
      </c>
      <c r="D41" t="n">
        <v>27.67160312</v>
      </c>
      <c r="E41" t="n">
        <v>1284.457723</v>
      </c>
      <c r="F41" t="n">
        <v>38</v>
      </c>
      <c r="G41" t="n">
        <v>41.49659884</v>
      </c>
      <c r="H41" t="n">
        <v>-0.7622619300110278</v>
      </c>
      <c r="I41" t="n">
        <v>2.118003103177513</v>
      </c>
      <c r="J41" t="n">
        <v>0</v>
      </c>
      <c r="K41" t="n">
        <v>0</v>
      </c>
      <c r="L41" t="n">
        <v>0.1294038856250001</v>
      </c>
      <c r="M41" t="n">
        <v>0</v>
      </c>
      <c r="N41" t="n">
        <v>89.67648985870117</v>
      </c>
      <c r="O41" t="n">
        <v>-12.54355018263488</v>
      </c>
      <c r="P41" t="b">
        <v>1</v>
      </c>
      <c r="Q41" t="n">
        <v>0</v>
      </c>
      <c r="R41" t="b">
        <v>0</v>
      </c>
      <c r="S41" t="n">
        <v>-12.54355018263488</v>
      </c>
      <c r="T41" t="n">
        <v>341.8530825298016</v>
      </c>
      <c r="U41" t="n">
        <v>1348.268557497538</v>
      </c>
      <c r="V41" t="n">
        <v>-350.390524616121</v>
      </c>
      <c r="W41" t="n">
        <v>4</v>
      </c>
      <c r="X41" t="n">
        <v>1202.655553287804</v>
      </c>
      <c r="Y41" t="b">
        <v>0</v>
      </c>
      <c r="Z41" t="n">
        <v>1202.655553287804</v>
      </c>
      <c r="AA41" t="b">
        <v>0</v>
      </c>
      <c r="AB41" t="n">
        <v>-88.84141090672439</v>
      </c>
      <c r="AC41" t="n">
        <v>-12.54355018263488</v>
      </c>
      <c r="AD41" t="b">
        <v>0</v>
      </c>
      <c r="AE41" t="n">
        <v>0</v>
      </c>
      <c r="AF41" t="n">
        <v>81.80216971219647</v>
      </c>
      <c r="AG41" t="n">
        <v>0.9370549328882855</v>
      </c>
      <c r="AH41" t="n">
        <v>23.43523934353168</v>
      </c>
      <c r="AI41" t="n">
        <v>-93.32879185527044</v>
      </c>
      <c r="AJ41" t="n">
        <v>-11.75399557456977</v>
      </c>
      <c r="AK41" t="n">
        <v>-4.487380948546047</v>
      </c>
      <c r="AL41" t="n">
        <v>-12.55347830107348</v>
      </c>
      <c r="AM41" t="n">
        <v>2</v>
      </c>
      <c r="AN41" t="n">
        <v>8.235557219740654</v>
      </c>
      <c r="AO41" t="n">
        <v>-2.199571812430534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</row>
    <row r="42" spans="1:49">
      <c r="A42" t="n">
        <v>-101.3706969</v>
      </c>
      <c r="B42" t="n">
        <v>79.92879735</v>
      </c>
      <c r="C42" t="n">
        <v>17.50587101</v>
      </c>
      <c r="D42" t="n">
        <v>27.81603901</v>
      </c>
      <c r="E42" t="n">
        <v>1294.729607</v>
      </c>
      <c r="F42" t="n">
        <v>39</v>
      </c>
      <c r="G42" t="n">
        <v>38.54311554</v>
      </c>
      <c r="H42" t="n">
        <v>-0.8769473227066591</v>
      </c>
      <c r="I42" t="n">
        <v>2.118003103177513</v>
      </c>
      <c r="J42" t="n">
        <v>0</v>
      </c>
      <c r="K42" t="n">
        <v>0</v>
      </c>
      <c r="L42" t="n">
        <v>0.09778070712500002</v>
      </c>
      <c r="M42" t="n">
        <v>0</v>
      </c>
      <c r="N42" t="n">
        <v>89.70424291333659</v>
      </c>
      <c r="O42" t="n">
        <v>-13.82099603632346</v>
      </c>
      <c r="P42" t="b">
        <v>1</v>
      </c>
      <c r="Q42" t="n">
        <v>0</v>
      </c>
      <c r="R42" t="b">
        <v>0</v>
      </c>
      <c r="S42" t="n">
        <v>-13.82099603632346</v>
      </c>
      <c r="T42" t="n">
        <v>317.521995199048</v>
      </c>
      <c r="U42" t="n">
        <v>1252.306749065045</v>
      </c>
      <c r="V42" t="n">
        <v>-415.6587331070601</v>
      </c>
      <c r="W42" t="n">
        <v>3</v>
      </c>
      <c r="X42" t="n">
        <v>1656.801829013055</v>
      </c>
      <c r="Y42" t="b">
        <v>1</v>
      </c>
      <c r="Z42" t="n">
        <v>1656.801829013055</v>
      </c>
      <c r="AA42" t="b">
        <v>0</v>
      </c>
      <c r="AB42" t="n">
        <v>-105.3901453111207</v>
      </c>
      <c r="AC42" t="n">
        <v>-13.82099603632346</v>
      </c>
      <c r="AD42" t="b">
        <v>0</v>
      </c>
      <c r="AE42" t="n">
        <v>0</v>
      </c>
      <c r="AF42" t="n">
        <v>-362.0722220130549</v>
      </c>
      <c r="AG42" t="n">
        <v>0.9412271863852875</v>
      </c>
      <c r="AH42" t="n">
        <v>23.46224545159205</v>
      </c>
      <c r="AI42" t="n">
        <v>-74.97813298860375</v>
      </c>
      <c r="AJ42" t="n">
        <v>-13.00869721231094</v>
      </c>
      <c r="AK42" t="n">
        <v>30.41201232251699</v>
      </c>
      <c r="AL42" t="n">
        <v>-10.16581774255431</v>
      </c>
      <c r="AM42" t="n">
        <v>2</v>
      </c>
      <c r="AN42" t="n">
        <v>5.828588974130636</v>
      </c>
      <c r="AO42" t="n">
        <v>-2.21918747339919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</row>
    <row r="43" spans="1:49">
      <c r="A43" t="n">
        <v>-101.3706969</v>
      </c>
      <c r="B43" t="n">
        <v>79.92879735</v>
      </c>
      <c r="C43" t="n">
        <v>17.57586414</v>
      </c>
      <c r="D43" t="n">
        <v>27.92725494</v>
      </c>
      <c r="E43" t="n">
        <v>1293.384938</v>
      </c>
      <c r="F43" t="n">
        <v>40</v>
      </c>
      <c r="G43" t="n">
        <v>35.48610937</v>
      </c>
      <c r="H43" t="n">
        <v>-0.738690004162331</v>
      </c>
      <c r="I43" t="n">
        <v>2.118003103177513</v>
      </c>
      <c r="J43" t="n">
        <v>0</v>
      </c>
      <c r="K43" t="n">
        <v>0</v>
      </c>
      <c r="L43" t="n">
        <v>0.076124858125</v>
      </c>
      <c r="M43" t="n">
        <v>0</v>
      </c>
      <c r="N43" t="n">
        <v>89.731995967972</v>
      </c>
      <c r="O43" t="n">
        <v>-10.48281593177109</v>
      </c>
      <c r="P43" t="b">
        <v>1</v>
      </c>
      <c r="Q43" t="n">
        <v>0</v>
      </c>
      <c r="R43" t="b">
        <v>0</v>
      </c>
      <c r="S43" t="n">
        <v>-10.48281593177109</v>
      </c>
      <c r="T43" t="n">
        <v>292.3380762336275</v>
      </c>
      <c r="U43" t="n">
        <v>1152.981372665427</v>
      </c>
      <c r="V43" t="n">
        <v>-342.4238117508542</v>
      </c>
      <c r="W43" t="n">
        <v>3</v>
      </c>
      <c r="X43" t="n">
        <v>1525.39435603636</v>
      </c>
      <c r="Y43" t="b">
        <v>0</v>
      </c>
      <c r="Z43" t="n">
        <v>1525.39435603636</v>
      </c>
      <c r="AA43" t="b">
        <v>0</v>
      </c>
      <c r="AB43" t="n">
        <v>-86.82145328368514</v>
      </c>
      <c r="AC43" t="n">
        <v>-10.48281593177109</v>
      </c>
      <c r="AD43" t="b">
        <v>0</v>
      </c>
      <c r="AE43" t="n">
        <v>0</v>
      </c>
      <c r="AF43" t="n">
        <v>0</v>
      </c>
      <c r="AG43" t="n">
        <v>0.9375713010608971</v>
      </c>
      <c r="AH43" t="n">
        <v>23.49002950806452</v>
      </c>
      <c r="AI43" t="n">
        <v>-61.5278177741365</v>
      </c>
      <c r="AJ43" t="n">
        <v>-9.828387371932525</v>
      </c>
      <c r="AK43" t="n">
        <v>25.29363550954866</v>
      </c>
      <c r="AL43" t="n">
        <v>-9.828387371932525</v>
      </c>
      <c r="AM43" t="n">
        <v>2</v>
      </c>
      <c r="AN43" t="n">
        <v>5.493446247909265</v>
      </c>
      <c r="AO43" t="n">
        <v>-2.216616886651484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</row>
    <row r="44" spans="1:49">
      <c r="A44" t="n">
        <v>-101.3706969</v>
      </c>
      <c r="B44" t="n">
        <v>79.92879735</v>
      </c>
      <c r="C44" t="n">
        <v>17.61010927</v>
      </c>
      <c r="D44" t="n">
        <v>27.9816689</v>
      </c>
      <c r="E44" t="n">
        <v>1268.843071</v>
      </c>
      <c r="F44" t="n">
        <v>41</v>
      </c>
      <c r="G44" t="n">
        <v>33.15438265</v>
      </c>
      <c r="H44" t="n">
        <v>-0.6589034023106839</v>
      </c>
      <c r="I44" t="n">
        <v>2.118003103177513</v>
      </c>
      <c r="J44" t="n">
        <v>0</v>
      </c>
      <c r="K44" t="n">
        <v>0</v>
      </c>
      <c r="L44" t="n">
        <v>0.0529762245416666</v>
      </c>
      <c r="M44" t="n">
        <v>0</v>
      </c>
      <c r="N44" t="n">
        <v>89.75974902260741</v>
      </c>
      <c r="O44" t="n">
        <v>-8.594635587835128</v>
      </c>
      <c r="P44" t="b">
        <v>1</v>
      </c>
      <c r="Q44" t="n">
        <v>0</v>
      </c>
      <c r="R44" t="b">
        <v>0</v>
      </c>
      <c r="S44" t="n">
        <v>-8.594635587835128</v>
      </c>
      <c r="T44" t="n">
        <v>273.129081059769</v>
      </c>
      <c r="U44" t="n">
        <v>1077.221095699729</v>
      </c>
      <c r="V44" t="n">
        <v>-300.4906103524315</v>
      </c>
      <c r="W44" t="n">
        <v>3</v>
      </c>
      <c r="X44" t="n">
        <v>1425.163509610741</v>
      </c>
      <c r="Y44" t="b">
        <v>0</v>
      </c>
      <c r="Z44" t="n">
        <v>1425.163509610741</v>
      </c>
      <c r="AA44" t="b">
        <v>0</v>
      </c>
      <c r="AB44" t="n">
        <v>-76.18930282769561</v>
      </c>
      <c r="AC44" t="n">
        <v>-8.594635587835128</v>
      </c>
      <c r="AD44" t="b">
        <v>0</v>
      </c>
      <c r="AE44" t="n">
        <v>0</v>
      </c>
      <c r="AF44" t="n">
        <v>0</v>
      </c>
      <c r="AG44" t="n">
        <v>0.9347923206254672</v>
      </c>
      <c r="AH44" t="n">
        <v>23.51241373358136</v>
      </c>
      <c r="AI44" t="n">
        <v>-53.8330878285246</v>
      </c>
      <c r="AJ44" t="n">
        <v>-8.034199346082627</v>
      </c>
      <c r="AK44" t="n">
        <v>22.35621499917099</v>
      </c>
      <c r="AL44" t="n">
        <v>-8.034199346082627</v>
      </c>
      <c r="AM44" t="n">
        <v>2</v>
      </c>
      <c r="AN44" t="n">
        <v>3.742402780292454</v>
      </c>
      <c r="AO44" t="n">
        <v>-2.169845206074232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</row>
    <row r="45" spans="1:49">
      <c r="A45" t="n">
        <v>-101.3706969</v>
      </c>
      <c r="B45" t="n">
        <v>79.92879735</v>
      </c>
      <c r="C45" t="n">
        <v>17.61114944</v>
      </c>
      <c r="D45" t="n">
        <v>27.98332169</v>
      </c>
      <c r="E45" t="n">
        <v>1202.616817</v>
      </c>
      <c r="F45" t="n">
        <v>42</v>
      </c>
      <c r="G45" t="n">
        <v>30.38576789</v>
      </c>
      <c r="H45" t="n">
        <v>-0.875980953261605</v>
      </c>
      <c r="I45" t="n">
        <v>2.118003103177513</v>
      </c>
      <c r="J45" t="n">
        <v>0</v>
      </c>
      <c r="K45" t="n">
        <v>0</v>
      </c>
      <c r="L45" t="n">
        <v>0.03051535874999996</v>
      </c>
      <c r="M45" t="n">
        <v>0</v>
      </c>
      <c r="N45" t="n">
        <v>89.78750207724282</v>
      </c>
      <c r="O45" t="n">
        <v>-11.0410606487913</v>
      </c>
      <c r="P45" t="b">
        <v>1</v>
      </c>
      <c r="Q45" t="n">
        <v>0</v>
      </c>
      <c r="R45" t="b">
        <v>0</v>
      </c>
      <c r="S45" t="n">
        <v>-11.0410606487913</v>
      </c>
      <c r="T45" t="n">
        <v>250.3209590328817</v>
      </c>
      <c r="U45" t="n">
        <v>987.2658624256853</v>
      </c>
      <c r="V45" t="n">
        <v>-421.1967034694167</v>
      </c>
      <c r="W45" t="n">
        <v>3</v>
      </c>
      <c r="X45" t="n">
        <v>1306.152735989182</v>
      </c>
      <c r="Y45" t="b">
        <v>0</v>
      </c>
      <c r="Z45" t="n">
        <v>1306.152735989182</v>
      </c>
      <c r="AA45" t="b">
        <v>0</v>
      </c>
      <c r="AB45" t="n">
        <v>-106.7942960115154</v>
      </c>
      <c r="AC45" t="n">
        <v>-11.0410606487913</v>
      </c>
      <c r="AD45" t="b">
        <v>0</v>
      </c>
      <c r="AE45" t="n">
        <v>0</v>
      </c>
      <c r="AF45" t="n">
        <v>0</v>
      </c>
      <c r="AG45" t="n">
        <v>0.9426675140962067</v>
      </c>
      <c r="AH45" t="n">
        <v>23.53158302415494</v>
      </c>
      <c r="AI45" t="n">
        <v>-76.09335868543437</v>
      </c>
      <c r="AJ45" t="n">
        <v>-10.40804919478155</v>
      </c>
      <c r="AK45" t="n">
        <v>30.70093732608102</v>
      </c>
      <c r="AL45" t="n">
        <v>-10.40804919478155</v>
      </c>
      <c r="AM45" t="n">
        <v>2</v>
      </c>
      <c r="AN45" t="n">
        <v>6.23403190097004</v>
      </c>
      <c r="AO45" t="n">
        <v>-2.04496819598908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</row>
    <row r="46" spans="1:49">
      <c r="A46" t="n">
        <v>-101.3706969</v>
      </c>
      <c r="B46" t="n">
        <v>79.92879735</v>
      </c>
      <c r="C46" t="n">
        <v>17.62119908</v>
      </c>
      <c r="D46" t="n">
        <v>27.99929011</v>
      </c>
      <c r="E46" t="n">
        <v>1117.021641</v>
      </c>
      <c r="F46" t="n">
        <v>43</v>
      </c>
      <c r="G46" t="n">
        <v>26.79707438</v>
      </c>
      <c r="H46" t="n">
        <v>-1.134929676309568</v>
      </c>
      <c r="I46" t="n">
        <v>2.118003103177513</v>
      </c>
      <c r="J46" t="n">
        <v>0</v>
      </c>
      <c r="K46" t="n">
        <v>0</v>
      </c>
      <c r="L46" t="n">
        <v>0.009316526458332544</v>
      </c>
      <c r="M46" t="n">
        <v>0</v>
      </c>
      <c r="N46" t="n">
        <v>89.81525513187823</v>
      </c>
      <c r="O46" t="n">
        <v>-13.06527672184047</v>
      </c>
      <c r="P46" t="b">
        <v>1</v>
      </c>
      <c r="Q46" t="n">
        <v>0</v>
      </c>
      <c r="R46" t="b">
        <v>0</v>
      </c>
      <c r="S46" t="n">
        <v>-13.06527672184047</v>
      </c>
      <c r="T46" t="n">
        <v>220.7569472116133</v>
      </c>
      <c r="U46" t="n">
        <v>870.6653998026028</v>
      </c>
      <c r="V46" t="n">
        <v>-565.1654634862593</v>
      </c>
      <c r="W46" t="n">
        <v>3</v>
      </c>
      <c r="X46" t="n">
        <v>1151.890323938843</v>
      </c>
      <c r="Y46" t="b">
        <v>0</v>
      </c>
      <c r="Z46" t="n">
        <v>1151.890323938843</v>
      </c>
      <c r="AA46" t="b">
        <v>0</v>
      </c>
      <c r="AB46" t="n">
        <v>-143.2975313099035</v>
      </c>
      <c r="AC46" t="n">
        <v>-13.06527672184047</v>
      </c>
      <c r="AD46" t="b">
        <v>0</v>
      </c>
      <c r="AE46" t="n">
        <v>0</v>
      </c>
      <c r="AF46" t="n">
        <v>-34.86868293884345</v>
      </c>
      <c r="AG46" t="n">
        <v>0.9476940879078171</v>
      </c>
      <c r="AH46" t="n">
        <v>23.55323469404049</v>
      </c>
      <c r="AI46" t="n">
        <v>-102.6471830946189</v>
      </c>
      <c r="AJ46" t="n">
        <v>-12.38188550616784</v>
      </c>
      <c r="AK46" t="n">
        <v>40.65034821528457</v>
      </c>
      <c r="AL46" t="n">
        <v>-12.00707548222102</v>
      </c>
      <c r="AM46" t="n">
        <v>2</v>
      </c>
      <c r="AN46" t="n">
        <v>7.977834387798888</v>
      </c>
      <c r="AO46" t="n">
        <v>-1.886322671267482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</row>
    <row r="47" spans="1:49">
      <c r="A47" t="n">
        <v>-101.3706969</v>
      </c>
      <c r="B47" t="n">
        <v>79.92879735</v>
      </c>
      <c r="C47" t="n">
        <v>17.63524401</v>
      </c>
      <c r="D47" t="n">
        <v>28.02160686</v>
      </c>
      <c r="E47" t="n">
        <v>1430.632069</v>
      </c>
      <c r="F47" t="n">
        <v>44</v>
      </c>
      <c r="G47" t="n">
        <v>22.83226008</v>
      </c>
      <c r="H47" t="n">
        <v>-0.8788901831667868</v>
      </c>
      <c r="I47" t="n">
        <v>2.118003103177513</v>
      </c>
      <c r="J47" t="n">
        <v>0</v>
      </c>
      <c r="K47" t="n">
        <v>0</v>
      </c>
      <c r="L47" t="n">
        <v>-0.00511159804166679</v>
      </c>
      <c r="M47" t="n">
        <v>0</v>
      </c>
      <c r="N47" t="n">
        <v>89.84300818651364</v>
      </c>
      <c r="O47" t="n">
        <v>-8.416087009592797</v>
      </c>
      <c r="P47" t="b">
        <v>1</v>
      </c>
      <c r="Q47" t="n">
        <v>0</v>
      </c>
      <c r="R47" t="b">
        <v>0</v>
      </c>
      <c r="S47" t="n">
        <v>-8.416087009592797</v>
      </c>
      <c r="T47" t="n">
        <v>188.0944151487027</v>
      </c>
      <c r="U47" t="n">
        <v>741.8443733464835</v>
      </c>
      <c r="V47" t="n">
        <v>-427.2732440277622</v>
      </c>
      <c r="W47" t="n">
        <v>2</v>
      </c>
      <c r="X47" t="n">
        <v>1584.579581468089</v>
      </c>
      <c r="Y47" t="b">
        <v>1</v>
      </c>
      <c r="Z47" t="n">
        <v>1584.579581468089</v>
      </c>
      <c r="AA47" t="b">
        <v>0</v>
      </c>
      <c r="AB47" t="n">
        <v>-108.3350010212379</v>
      </c>
      <c r="AC47" t="n">
        <v>-8.416087009592797</v>
      </c>
      <c r="AD47" t="b">
        <v>0</v>
      </c>
      <c r="AE47" t="n">
        <v>0</v>
      </c>
      <c r="AF47" t="n">
        <v>-153.9475124680889</v>
      </c>
      <c r="AG47" t="n">
        <v>0.9439984635836615</v>
      </c>
      <c r="AH47" t="n">
        <v>23.57660956492267</v>
      </c>
      <c r="AI47" t="n">
        <v>-47.87831203950513</v>
      </c>
      <c r="AJ47" t="n">
        <v>-7.944773206442012</v>
      </c>
      <c r="AK47" t="n">
        <v>60.45668898173277</v>
      </c>
      <c r="AL47" t="n">
        <v>-7.172910381400618</v>
      </c>
      <c r="AM47" t="n">
        <v>2</v>
      </c>
      <c r="AN47" t="n">
        <v>2.526000905704676</v>
      </c>
      <c r="AO47" t="n">
        <v>-2.483416921368224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</row>
    <row r="48" spans="1:49">
      <c r="A48" t="n">
        <v>-44.60310662</v>
      </c>
      <c r="B48" t="n">
        <v>23.1698952</v>
      </c>
      <c r="C48" t="n">
        <v>17.63709165</v>
      </c>
      <c r="D48" t="n">
        <v>28.02454268</v>
      </c>
      <c r="E48" t="n">
        <v>1425.117607</v>
      </c>
      <c r="F48" t="n">
        <v>45</v>
      </c>
      <c r="G48" t="n">
        <v>20.84353902</v>
      </c>
      <c r="H48" t="n">
        <v>-0.3107890576899508</v>
      </c>
      <c r="I48" t="n">
        <v>0.9319213650638075</v>
      </c>
      <c r="J48" t="n">
        <v>0</v>
      </c>
      <c r="K48" t="n">
        <v>0</v>
      </c>
      <c r="L48" t="n">
        <v>-0.004831450208332852</v>
      </c>
      <c r="M48" t="n">
        <v>0</v>
      </c>
      <c r="N48" t="n">
        <v>89.86090726508135</v>
      </c>
      <c r="O48" t="n">
        <v>-2.110955959984877</v>
      </c>
      <c r="P48" t="b">
        <v>1</v>
      </c>
      <c r="Q48" t="n">
        <v>0</v>
      </c>
      <c r="R48" t="b">
        <v>0</v>
      </c>
      <c r="S48" t="n">
        <v>-2.110955959984877</v>
      </c>
      <c r="T48" t="n">
        <v>171.7111345026368</v>
      </c>
      <c r="U48" t="n">
        <v>677.2287144783994</v>
      </c>
      <c r="V48" t="n">
        <v>-117.3956750052448</v>
      </c>
      <c r="W48" t="n">
        <v>2</v>
      </c>
      <c r="X48" t="n">
        <v>1446.560534125861</v>
      </c>
      <c r="Y48" t="b">
        <v>0</v>
      </c>
      <c r="Z48" t="n">
        <v>1446.560534125861</v>
      </c>
      <c r="AA48" t="b">
        <v>0</v>
      </c>
      <c r="AB48" t="n">
        <v>-29.7656376788146</v>
      </c>
      <c r="AC48" t="n">
        <v>-2.110955959984877</v>
      </c>
      <c r="AD48" t="b">
        <v>0</v>
      </c>
      <c r="AE48" t="n">
        <v>0</v>
      </c>
      <c r="AF48" t="n">
        <v>0</v>
      </c>
      <c r="AG48" t="n">
        <v>0.9004223830787412</v>
      </c>
      <c r="AH48" t="n">
        <v>23.59273049103496</v>
      </c>
      <c r="AI48" t="n">
        <v>-12.54758727182426</v>
      </c>
      <c r="AJ48" t="n">
        <v>-1.900751996063855</v>
      </c>
      <c r="AK48" t="n">
        <v>17.21805040699035</v>
      </c>
      <c r="AL48" t="n">
        <v>-1.900751996063855</v>
      </c>
      <c r="AM48" t="n">
        <v>2</v>
      </c>
      <c r="AN48" t="n">
        <v>0</v>
      </c>
      <c r="AO48" t="n">
        <v>-0.9613999830883062</v>
      </c>
      <c r="AP48" t="n">
        <v>0</v>
      </c>
      <c r="AQ48" t="n">
        <v>0.04724600583505383</v>
      </c>
      <c r="AR48" t="n">
        <v>1</v>
      </c>
      <c r="AS48" t="n">
        <v>0</v>
      </c>
      <c r="AT48" t="n">
        <v>0</v>
      </c>
      <c r="AU48" t="n">
        <v>0</v>
      </c>
      <c r="AV48" t="n">
        <v>0.05664386145860669</v>
      </c>
      <c r="AW48" t="n">
        <v>0.01780786841769139</v>
      </c>
    </row>
    <row r="49" spans="1:49">
      <c r="A49" t="n">
        <v>0</v>
      </c>
      <c r="B49" t="n">
        <v>-21.42638506</v>
      </c>
      <c r="C49" t="n">
        <v>17.63650255</v>
      </c>
      <c r="D49" t="n">
        <v>28.02360663</v>
      </c>
      <c r="E49" t="n">
        <v>1306.110666</v>
      </c>
      <c r="F49" t="n">
        <v>46</v>
      </c>
      <c r="G49" t="n">
        <v>20.12274653</v>
      </c>
      <c r="H49" t="n">
        <v>-0.1358815444067498</v>
      </c>
      <c r="I49" t="n">
        <v>-0</v>
      </c>
      <c r="J49" t="n">
        <v>0</v>
      </c>
      <c r="K49" t="n">
        <v>0</v>
      </c>
      <c r="L49" t="n">
        <v>0.01113479424999937</v>
      </c>
      <c r="M49" t="n">
        <v>0</v>
      </c>
      <c r="N49" t="n">
        <v>89.861209957814</v>
      </c>
      <c r="O49" t="n">
        <v>-0.3823680958165256</v>
      </c>
      <c r="P49" t="b">
        <v>1</v>
      </c>
      <c r="Q49" t="n">
        <v>0</v>
      </c>
      <c r="R49" t="b">
        <v>0</v>
      </c>
      <c r="S49" t="n">
        <v>-0.3823680958165256</v>
      </c>
      <c r="T49" t="n">
        <v>165.7731747310202</v>
      </c>
      <c r="U49" t="n">
        <v>653.8094011391436</v>
      </c>
      <c r="V49" t="n">
        <v>-22.02615928490676</v>
      </c>
      <c r="W49" t="n">
        <v>2</v>
      </c>
      <c r="X49" t="n">
        <v>1396.536880833211</v>
      </c>
      <c r="Y49" t="b">
        <v>0</v>
      </c>
      <c r="Z49" t="n">
        <v>1396.536880833211</v>
      </c>
      <c r="AA49" t="b">
        <v>0</v>
      </c>
      <c r="AB49" t="n">
        <v>-5.584725985016927</v>
      </c>
      <c r="AC49" t="n">
        <v>-0.3823680958165256</v>
      </c>
      <c r="AD49" t="b">
        <v>0</v>
      </c>
      <c r="AE49" t="n">
        <v>0</v>
      </c>
      <c r="AF49" t="n">
        <v>0</v>
      </c>
      <c r="AG49" t="n">
        <v>0.6405428272408141</v>
      </c>
      <c r="AH49" t="n">
        <v>23.59992035593648</v>
      </c>
      <c r="AI49" t="n">
        <v>-1.67474539878651</v>
      </c>
      <c r="AJ49" t="n">
        <v>-0.2449231411410039</v>
      </c>
      <c r="AK49" t="n">
        <v>3.909980586230419</v>
      </c>
      <c r="AL49" t="n">
        <v>-0.2449231411410039</v>
      </c>
      <c r="AM49" t="n">
        <v>0</v>
      </c>
      <c r="AN49" t="n">
        <v>0</v>
      </c>
      <c r="AO49" t="n">
        <v>-0.2091378350876227</v>
      </c>
      <c r="AP49" t="n">
        <v>0</v>
      </c>
      <c r="AQ49" t="n">
        <v>0.1656848112832139</v>
      </c>
      <c r="AR49" t="n">
        <v>1</v>
      </c>
      <c r="AS49" t="n">
        <v>0</v>
      </c>
      <c r="AT49" t="n">
        <v>0</v>
      </c>
      <c r="AU49" t="n">
        <v>0</v>
      </c>
      <c r="AV49" t="n">
        <v>0.1752539067959837</v>
      </c>
      <c r="AW49" t="n">
        <v>0.05509685306659166</v>
      </c>
    </row>
    <row r="50" spans="1:49">
      <c r="A50" t="n">
        <v>0</v>
      </c>
      <c r="B50" t="n">
        <v>-21.42638506</v>
      </c>
      <c r="C50" t="n">
        <v>17.63945717</v>
      </c>
      <c r="D50" t="n">
        <v>28.0283014</v>
      </c>
      <c r="E50" t="n">
        <v>1151.853223</v>
      </c>
      <c r="F50" t="n">
        <v>47</v>
      </c>
      <c r="G50" t="n">
        <v>19.58038068</v>
      </c>
      <c r="H50" t="n">
        <v>-0.198316714683052</v>
      </c>
      <c r="I50" t="n">
        <v>-0</v>
      </c>
      <c r="J50" t="n">
        <v>0</v>
      </c>
      <c r="K50" t="n">
        <v>0</v>
      </c>
      <c r="L50" t="n">
        <v>0.02413802700000016</v>
      </c>
      <c r="M50" t="n">
        <v>0</v>
      </c>
      <c r="N50" t="n">
        <v>89.85377024077927</v>
      </c>
      <c r="O50" t="n">
        <v>-0.9534430963664405</v>
      </c>
      <c r="P50" t="b">
        <v>1</v>
      </c>
      <c r="Q50" t="n">
        <v>0</v>
      </c>
      <c r="R50" t="b">
        <v>0</v>
      </c>
      <c r="S50" t="n">
        <v>-0.9534430963664405</v>
      </c>
      <c r="T50" t="n">
        <v>161.3051112543896</v>
      </c>
      <c r="U50" t="n">
        <v>636.1873587873125</v>
      </c>
      <c r="V50" t="n">
        <v>-56.44403226786104</v>
      </c>
      <c r="W50" t="n">
        <v>2</v>
      </c>
      <c r="X50" t="n">
        <v>1358.8961983697</v>
      </c>
      <c r="Y50" t="b">
        <v>0</v>
      </c>
      <c r="Z50" t="n">
        <v>1358.8961983697</v>
      </c>
      <c r="AA50" t="b">
        <v>0</v>
      </c>
      <c r="AB50" t="n">
        <v>-14.31136720787552</v>
      </c>
      <c r="AC50" t="n">
        <v>-0.9534430963664405</v>
      </c>
      <c r="AD50" t="b">
        <v>0</v>
      </c>
      <c r="AE50" t="n">
        <v>0</v>
      </c>
      <c r="AF50" t="n">
        <v>0</v>
      </c>
      <c r="AG50" t="n">
        <v>0.83646560320303</v>
      </c>
      <c r="AH50" t="n">
        <v>23.60462155489144</v>
      </c>
      <c r="AI50" t="n">
        <v>-5.604385020690851</v>
      </c>
      <c r="AJ50" t="n">
        <v>-0.7975223547219195</v>
      </c>
      <c r="AK50" t="n">
        <v>8.706982187184664</v>
      </c>
      <c r="AL50" t="n">
        <v>-0.7975223547219195</v>
      </c>
      <c r="AM50" t="n">
        <v>0</v>
      </c>
      <c r="AN50" t="n">
        <v>0</v>
      </c>
      <c r="AO50" t="n">
        <v>-0.7853313785483297</v>
      </c>
      <c r="AP50" t="n">
        <v>0</v>
      </c>
      <c r="AQ50" t="n">
        <v>0.03168795769873842</v>
      </c>
      <c r="AR50" t="n">
        <v>1</v>
      </c>
      <c r="AS50" t="n">
        <v>0</v>
      </c>
      <c r="AT50" t="n">
        <v>0</v>
      </c>
      <c r="AU50" t="n">
        <v>0</v>
      </c>
      <c r="AV50" t="n">
        <v>0.04091213953017571</v>
      </c>
      <c r="AW50" t="n">
        <v>0.01286208211585299</v>
      </c>
    </row>
    <row r="51" spans="1:49">
      <c r="A51" t="n">
        <v>0</v>
      </c>
      <c r="B51" t="n">
        <v>-21.42638506</v>
      </c>
      <c r="C51" t="n">
        <v>17.64835921</v>
      </c>
      <c r="D51" t="n">
        <v>28.04244634</v>
      </c>
      <c r="E51" t="n">
        <v>1465.606706</v>
      </c>
      <c r="F51" t="n">
        <v>48</v>
      </c>
      <c r="G51" t="n">
        <v>18.68681738</v>
      </c>
      <c r="H51" t="n">
        <v>-0.2674592218610408</v>
      </c>
      <c r="I51" t="n">
        <v>-0</v>
      </c>
      <c r="J51" t="n">
        <v>0</v>
      </c>
      <c r="K51" t="n">
        <v>0</v>
      </c>
      <c r="L51" t="n">
        <v>0.03331467933333282</v>
      </c>
      <c r="M51" t="n">
        <v>0</v>
      </c>
      <c r="N51" t="n">
        <v>89.84633052374454</v>
      </c>
      <c r="O51" t="n">
        <v>-1.526384884136476</v>
      </c>
      <c r="P51" t="b">
        <v>1</v>
      </c>
      <c r="Q51" t="n">
        <v>0</v>
      </c>
      <c r="R51" t="b">
        <v>0</v>
      </c>
      <c r="S51" t="n">
        <v>-1.526384884136476</v>
      </c>
      <c r="T51" t="n">
        <v>153.9438484743168</v>
      </c>
      <c r="U51" t="n">
        <v>607.1545383827056</v>
      </c>
      <c r="V51" t="n">
        <v>-94.68323747081048</v>
      </c>
      <c r="W51" t="n">
        <v>2</v>
      </c>
      <c r="X51" t="n">
        <v>1296.882093985459</v>
      </c>
      <c r="Y51" t="b">
        <v>0</v>
      </c>
      <c r="Z51" t="n">
        <v>1296.882093985459</v>
      </c>
      <c r="AA51" t="b">
        <v>0</v>
      </c>
      <c r="AB51" t="n">
        <v>-24.00690605243674</v>
      </c>
      <c r="AC51" t="n">
        <v>-1.526384884136476</v>
      </c>
      <c r="AD51" t="b">
        <v>0</v>
      </c>
      <c r="AE51" t="n">
        <v>0</v>
      </c>
      <c r="AF51" t="n">
        <v>0</v>
      </c>
      <c r="AG51" t="n">
        <v>0.8872880383909512</v>
      </c>
      <c r="AH51" t="n">
        <v>23.60995470392849</v>
      </c>
      <c r="AI51" t="n">
        <v>-9.972397274860695</v>
      </c>
      <c r="AJ51" t="n">
        <v>-1.354343049675053</v>
      </c>
      <c r="AK51" t="n">
        <v>14.03450877757604</v>
      </c>
      <c r="AL51" t="n">
        <v>-1.354343049675053</v>
      </c>
      <c r="AM51" t="n">
        <v>0</v>
      </c>
      <c r="AN51" t="n">
        <v>0</v>
      </c>
      <c r="AO51" t="n">
        <v>-1.312734444117114</v>
      </c>
      <c r="AP51" t="n">
        <v>0</v>
      </c>
      <c r="AQ51" t="n">
        <v>0</v>
      </c>
      <c r="AR51" t="n">
        <v>1</v>
      </c>
      <c r="AS51" t="n">
        <v>0</v>
      </c>
      <c r="AT51" t="n">
        <v>0</v>
      </c>
      <c r="AU51" t="n">
        <v>0</v>
      </c>
      <c r="AV51" t="n">
        <v>0.0003005962664987115</v>
      </c>
      <c r="AW51" t="n">
        <v>9.450236305958966e-05</v>
      </c>
    </row>
    <row r="52" spans="1:49">
      <c r="A52" t="n">
        <v>0</v>
      </c>
      <c r="B52" t="n">
        <v>-21.42638506</v>
      </c>
      <c r="C52" t="n">
        <v>17.6724651</v>
      </c>
      <c r="D52" t="n">
        <v>28.0807495</v>
      </c>
      <c r="E52" t="n">
        <v>1446.513942</v>
      </c>
      <c r="F52" t="n">
        <v>49</v>
      </c>
      <c r="G52" t="n">
        <v>17.86276817</v>
      </c>
      <c r="H52" t="n">
        <v>-0.1631901562061189</v>
      </c>
      <c r="I52" t="n">
        <v>-0</v>
      </c>
      <c r="J52" t="n">
        <v>0</v>
      </c>
      <c r="K52" t="n">
        <v>0</v>
      </c>
      <c r="L52" t="n">
        <v>0.04399567745833248</v>
      </c>
      <c r="M52" t="n">
        <v>0</v>
      </c>
      <c r="N52" t="n">
        <v>89.83889080670981</v>
      </c>
      <c r="O52" t="n">
        <v>-0.5853213209734475</v>
      </c>
      <c r="P52" t="b">
        <v>1</v>
      </c>
      <c r="Q52" t="n">
        <v>0</v>
      </c>
      <c r="R52" t="b">
        <v>0</v>
      </c>
      <c r="S52" t="n">
        <v>-0.5853213209734475</v>
      </c>
      <c r="T52" t="n">
        <v>147.1552496380381</v>
      </c>
      <c r="U52" t="n">
        <v>580.3803045724223</v>
      </c>
      <c r="V52" t="n">
        <v>-37.98306146432792</v>
      </c>
      <c r="W52" t="n">
        <v>2</v>
      </c>
      <c r="X52" t="n">
        <v>1239.692330566694</v>
      </c>
      <c r="Y52" t="b">
        <v>0</v>
      </c>
      <c r="Z52" t="n">
        <v>1239.692330566694</v>
      </c>
      <c r="AA52" t="b">
        <v>0</v>
      </c>
      <c r="AB52" t="n">
        <v>-9.630593677567932</v>
      </c>
      <c r="AC52" t="n">
        <v>-0.5853213209734475</v>
      </c>
      <c r="AD52" t="b">
        <v>0</v>
      </c>
      <c r="AE52" t="n">
        <v>0</v>
      </c>
      <c r="AF52" t="n">
        <v>0</v>
      </c>
      <c r="AG52" t="n">
        <v>0.7787018644792681</v>
      </c>
      <c r="AH52" t="n">
        <v>23.61583926254535</v>
      </c>
      <c r="AI52" t="n">
        <v>-3.510936916088204</v>
      </c>
      <c r="AJ52" t="n">
        <v>-0.4557908039614917</v>
      </c>
      <c r="AK52" t="n">
        <v>6.119656761479732</v>
      </c>
      <c r="AL52" t="n">
        <v>-0.4557908039614917</v>
      </c>
      <c r="AM52" t="n">
        <v>0</v>
      </c>
      <c r="AN52" t="n">
        <v>0</v>
      </c>
      <c r="AO52" t="n">
        <v>-0.4535016191298322</v>
      </c>
      <c r="AP52" t="n">
        <v>0</v>
      </c>
      <c r="AQ52" t="n">
        <v>0.1437184374176337</v>
      </c>
      <c r="AR52" t="n">
        <v>1</v>
      </c>
      <c r="AS52" t="n">
        <v>0</v>
      </c>
      <c r="AT52" t="n">
        <v>0</v>
      </c>
      <c r="AU52" t="n">
        <v>0</v>
      </c>
      <c r="AV52" t="n">
        <v>0.1532256564133091</v>
      </c>
      <c r="AW52" t="n">
        <v>0.04817154511290827</v>
      </c>
    </row>
    <row r="53" spans="1:49">
      <c r="A53" t="n">
        <v>0</v>
      </c>
      <c r="B53" t="n">
        <v>-21.42638506</v>
      </c>
      <c r="C53" t="n">
        <v>17.7195832</v>
      </c>
      <c r="D53" t="n">
        <v>28.15561804</v>
      </c>
      <c r="E53" t="n">
        <v>1396.4919</v>
      </c>
      <c r="F53" t="n">
        <v>50</v>
      </c>
      <c r="G53" t="n">
        <v>17.56209772</v>
      </c>
      <c r="H53" t="n">
        <v>-0.01704653664781386</v>
      </c>
      <c r="I53" t="n">
        <v>-0</v>
      </c>
      <c r="J53" t="n">
        <v>0</v>
      </c>
      <c r="K53" t="n">
        <v>0</v>
      </c>
      <c r="L53" t="n">
        <v>0.05587487750000017</v>
      </c>
      <c r="M53" t="n">
        <v>0</v>
      </c>
      <c r="N53" t="n">
        <v>89.83145108967508</v>
      </c>
      <c r="O53" t="n">
        <v>0.6342440363435208</v>
      </c>
      <c r="P53" t="b">
        <v>1</v>
      </c>
      <c r="Q53" t="n">
        <v>0</v>
      </c>
      <c r="R53" t="b">
        <v>0</v>
      </c>
      <c r="S53" t="n">
        <v>0.6342440363435208</v>
      </c>
      <c r="T53" t="n">
        <v>144.6782967543949</v>
      </c>
      <c r="U53" t="n">
        <v>570.6112023993337</v>
      </c>
      <c r="V53" t="n">
        <v>41.86242543979659</v>
      </c>
      <c r="W53" t="n">
        <v>2</v>
      </c>
      <c r="X53" t="n">
        <v>1218.825528324977</v>
      </c>
      <c r="Y53" t="b">
        <v>0</v>
      </c>
      <c r="Z53" t="n">
        <v>1218.825528324977</v>
      </c>
      <c r="AA53" t="b">
        <v>0</v>
      </c>
      <c r="AB53" t="n">
        <v>10.61420523321414</v>
      </c>
      <c r="AC53" t="n">
        <v>0.6342440363435208</v>
      </c>
      <c r="AD53" t="b">
        <v>0</v>
      </c>
      <c r="AE53" t="n">
        <v>0</v>
      </c>
      <c r="AF53" t="n">
        <v>0</v>
      </c>
      <c r="AG53" t="n">
        <v>0.6803819126827821</v>
      </c>
      <c r="AH53" t="n">
        <v>23.62026975424764</v>
      </c>
      <c r="AI53" t="n">
        <v>7.303541017084243</v>
      </c>
      <c r="AJ53" t="n">
        <v>0.9321882673845088</v>
      </c>
      <c r="AK53" t="n">
        <v>2.334343810523314</v>
      </c>
      <c r="AL53" t="n">
        <v>0.9321882673845088</v>
      </c>
      <c r="AM53" t="n">
        <v>0</v>
      </c>
      <c r="AN53" t="n">
        <v>0</v>
      </c>
      <c r="AO53" t="n">
        <v>0.9358708846693725</v>
      </c>
      <c r="AP53" t="n">
        <v>0</v>
      </c>
      <c r="AQ53" t="n">
        <v>0.3915549604965058</v>
      </c>
      <c r="AR53" t="n">
        <v>1</v>
      </c>
      <c r="AS53" t="n">
        <v>0</v>
      </c>
      <c r="AT53" t="n">
        <v>0</v>
      </c>
      <c r="AU53" t="n">
        <v>0</v>
      </c>
      <c r="AV53" t="n">
        <v>0.4013875142198701</v>
      </c>
      <c r="AW53" t="n">
        <v>0.1261894202420341</v>
      </c>
    </row>
    <row r="54" spans="1:49">
      <c r="A54" t="n">
        <v>0</v>
      </c>
      <c r="B54" t="n">
        <v>-21.42638506</v>
      </c>
      <c r="C54" t="n">
        <v>17.76752148</v>
      </c>
      <c r="D54" t="n">
        <v>28.23178981</v>
      </c>
      <c r="E54" t="n">
        <v>1358.85243</v>
      </c>
      <c r="F54" t="n">
        <v>51</v>
      </c>
      <c r="G54" t="n">
        <v>17.45905508</v>
      </c>
      <c r="H54" t="n">
        <v>-0.105051272202624</v>
      </c>
      <c r="I54" t="n">
        <v>-0</v>
      </c>
      <c r="J54" t="n">
        <v>0</v>
      </c>
      <c r="K54" t="n">
        <v>0</v>
      </c>
      <c r="L54" t="n">
        <v>0.06831380170833318</v>
      </c>
      <c r="M54" t="n">
        <v>0</v>
      </c>
      <c r="N54" t="n">
        <v>89.82401137264036</v>
      </c>
      <c r="O54" t="n">
        <v>-0.09547542294983613</v>
      </c>
      <c r="P54" t="b">
        <v>1</v>
      </c>
      <c r="Q54" t="n">
        <v>0</v>
      </c>
      <c r="R54" t="b">
        <v>0</v>
      </c>
      <c r="S54" t="n">
        <v>-0.09547542294983613</v>
      </c>
      <c r="T54" t="n">
        <v>143.8294213019313</v>
      </c>
      <c r="U54" t="n">
        <v>567.2632376148169</v>
      </c>
      <c r="V54" t="n">
        <v>-6.338919548743998</v>
      </c>
      <c r="W54" t="n">
        <v>2</v>
      </c>
      <c r="X54" t="n">
        <v>1211.674275545249</v>
      </c>
      <c r="Y54" t="b">
        <v>0</v>
      </c>
      <c r="Z54" t="n">
        <v>1211.674275545249</v>
      </c>
      <c r="AA54" t="b">
        <v>0</v>
      </c>
      <c r="AB54" t="n">
        <v>-1.607231122906693</v>
      </c>
      <c r="AC54" t="n">
        <v>-0.09547542294983613</v>
      </c>
      <c r="AD54" t="b">
        <v>0</v>
      </c>
      <c r="AE54" t="n">
        <v>0</v>
      </c>
      <c r="AF54" t="n">
        <v>0</v>
      </c>
      <c r="AG54" t="n">
        <v>0</v>
      </c>
      <c r="AH54" t="n">
        <v>23.62720349451223</v>
      </c>
      <c r="AI54" t="n">
        <v>0.09554189113873585</v>
      </c>
      <c r="AJ54" t="n">
        <v>0.01212295070040732</v>
      </c>
      <c r="AK54" t="n">
        <v>1.702773014045429</v>
      </c>
      <c r="AL54" t="n">
        <v>0.01212295070040732</v>
      </c>
      <c r="AM54" t="n">
        <v>0</v>
      </c>
      <c r="AN54" t="n">
        <v>0</v>
      </c>
      <c r="AO54" t="n">
        <v>0.01688185558417578</v>
      </c>
      <c r="AP54" t="n">
        <v>0</v>
      </c>
      <c r="AQ54" t="n">
        <v>0.2165000139071404</v>
      </c>
      <c r="AR54" t="n">
        <v>1</v>
      </c>
      <c r="AS54" t="n">
        <v>0</v>
      </c>
      <c r="AT54" t="n">
        <v>0</v>
      </c>
      <c r="AU54" t="n">
        <v>0</v>
      </c>
      <c r="AV54" t="n">
        <v>0.226168708190368</v>
      </c>
      <c r="AW54" t="n">
        <v>0.07110360226052963</v>
      </c>
    </row>
    <row r="55" spans="1:49">
      <c r="A55" t="n">
        <v>-56.76759025</v>
      </c>
      <c r="B55" t="n">
        <v>35.33251709</v>
      </c>
      <c r="C55" t="n">
        <v>17.80690046</v>
      </c>
      <c r="D55" t="n">
        <v>28.29436122</v>
      </c>
      <c r="E55" t="n">
        <v>1296.840323</v>
      </c>
      <c r="F55" t="n">
        <v>52</v>
      </c>
      <c r="G55" t="n">
        <v>16.47470852</v>
      </c>
      <c r="H55" t="n">
        <v>-0.4689060412083628</v>
      </c>
      <c r="I55" t="n">
        <v>1.186081737486896</v>
      </c>
      <c r="J55" t="n">
        <v>0</v>
      </c>
      <c r="K55" t="n">
        <v>0</v>
      </c>
      <c r="L55" t="n">
        <v>0.07431391549999972</v>
      </c>
      <c r="M55" t="n">
        <v>0</v>
      </c>
      <c r="N55" t="n">
        <v>89.82642563167335</v>
      </c>
      <c r="O55" t="n">
        <v>-2.92567930049547</v>
      </c>
      <c r="P55" t="b">
        <v>1</v>
      </c>
      <c r="Q55" t="n">
        <v>0</v>
      </c>
      <c r="R55" t="b">
        <v>0</v>
      </c>
      <c r="S55" t="n">
        <v>-2.92567930049547</v>
      </c>
      <c r="T55" t="n">
        <v>135.7202770534817</v>
      </c>
      <c r="U55" t="n">
        <v>535.2807726989317</v>
      </c>
      <c r="V55" t="n">
        <v>-205.8511812757374</v>
      </c>
      <c r="W55" t="n">
        <v>2</v>
      </c>
      <c r="X55" t="n">
        <v>1143.359730484918</v>
      </c>
      <c r="Y55" t="b">
        <v>0</v>
      </c>
      <c r="Z55" t="n">
        <v>1143.359730484918</v>
      </c>
      <c r="AA55" t="b">
        <v>0</v>
      </c>
      <c r="AB55" t="n">
        <v>-52.19350438025796</v>
      </c>
      <c r="AC55" t="n">
        <v>-2.92567930049547</v>
      </c>
      <c r="AD55" t="b">
        <v>0</v>
      </c>
      <c r="AE55" t="n">
        <v>0</v>
      </c>
      <c r="AF55" t="n">
        <v>0</v>
      </c>
      <c r="AG55" t="n">
        <v>0.927692410447657</v>
      </c>
      <c r="AH55" t="n">
        <v>23.62720349451223</v>
      </c>
      <c r="AI55" t="n">
        <v>-22.66831361808607</v>
      </c>
      <c r="AJ55" t="n">
        <v>-2.714130482473458</v>
      </c>
      <c r="AK55" t="n">
        <v>29.52519076217189</v>
      </c>
      <c r="AL55" t="n">
        <v>-2.714130482473458</v>
      </c>
      <c r="AM55" t="n">
        <v>2</v>
      </c>
      <c r="AN55" t="n">
        <v>0</v>
      </c>
      <c r="AO55" t="n">
        <v>-1.521239618604679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</row>
    <row r="56" spans="1:49">
      <c r="A56" t="n">
        <v>-101.3706969</v>
      </c>
      <c r="B56" t="n">
        <v>79.92879735</v>
      </c>
      <c r="C56" t="n">
        <v>17.84456142</v>
      </c>
      <c r="D56" t="n">
        <v>28.35420279</v>
      </c>
      <c r="E56" t="n">
        <v>1239.652401</v>
      </c>
      <c r="F56" t="n">
        <v>53</v>
      </c>
      <c r="G56" t="n">
        <v>14.30991918</v>
      </c>
      <c r="H56" t="n">
        <v>-0.6436044796305938</v>
      </c>
      <c r="I56" t="n">
        <v>2.118003103177513</v>
      </c>
      <c r="J56" t="n">
        <v>0</v>
      </c>
      <c r="K56" t="n">
        <v>0</v>
      </c>
      <c r="L56" t="n">
        <v>0.07303814704166675</v>
      </c>
      <c r="M56" t="n">
        <v>0</v>
      </c>
      <c r="N56" t="n">
        <v>89.8464362765414</v>
      </c>
      <c r="O56" t="n">
        <v>-3.731555438739244</v>
      </c>
      <c r="P56" t="b">
        <v>1</v>
      </c>
      <c r="Q56" t="n">
        <v>0</v>
      </c>
      <c r="R56" t="b">
        <v>0</v>
      </c>
      <c r="S56" t="n">
        <v>-3.731555438739244</v>
      </c>
      <c r="T56" t="n">
        <v>117.8865285151965</v>
      </c>
      <c r="U56" t="n">
        <v>464.9444684639351</v>
      </c>
      <c r="V56" t="n">
        <v>-302.2714304901628</v>
      </c>
      <c r="W56" t="n">
        <v>2</v>
      </c>
      <c r="X56" t="n">
        <v>993.1213846389654</v>
      </c>
      <c r="Y56" t="b">
        <v>0</v>
      </c>
      <c r="Z56" t="n">
        <v>993.1213846389654</v>
      </c>
      <c r="AA56" t="b">
        <v>0</v>
      </c>
      <c r="AB56" t="n">
        <v>-76.6408292317857</v>
      </c>
      <c r="AC56" t="n">
        <v>-3.731555438739244</v>
      </c>
      <c r="AD56" t="b">
        <v>0</v>
      </c>
      <c r="AE56" t="n">
        <v>0</v>
      </c>
      <c r="AF56" t="n">
        <v>246.5310163610346</v>
      </c>
      <c r="AG56" t="n">
        <v>0.9387177556254743</v>
      </c>
      <c r="AH56" t="n">
        <v>23.63443935911385</v>
      </c>
      <c r="AI56" t="n">
        <v>-33.68169813002674</v>
      </c>
      <c r="AJ56" t="n">
        <v>-3.502877346445335</v>
      </c>
      <c r="AK56" t="n">
        <v>42.95913110175896</v>
      </c>
      <c r="AL56" t="n">
        <v>-4.372426553384575</v>
      </c>
      <c r="AM56" t="n">
        <v>2</v>
      </c>
      <c r="AN56" t="n">
        <v>0.1369377947351538</v>
      </c>
      <c r="AO56" t="n">
        <v>-2.114566013699781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</row>
    <row r="57" spans="1:49">
      <c r="A57" t="n">
        <v>-44.60310662</v>
      </c>
      <c r="B57" t="n">
        <v>23.1698952</v>
      </c>
      <c r="C57" t="n">
        <v>17.8904011</v>
      </c>
      <c r="D57" t="n">
        <v>28.42703997</v>
      </c>
      <c r="E57" t="n">
        <v>1218.786272</v>
      </c>
      <c r="F57" t="n">
        <v>54</v>
      </c>
      <c r="G57" t="n">
        <v>12.4229433</v>
      </c>
      <c r="H57" t="n">
        <v>-0.3331470569359238</v>
      </c>
      <c r="I57" t="n">
        <v>0.9319213650638075</v>
      </c>
      <c r="J57" t="n">
        <v>0</v>
      </c>
      <c r="K57" t="n">
        <v>0</v>
      </c>
      <c r="L57" t="n">
        <v>0.06507864087500081</v>
      </c>
      <c r="M57" t="n">
        <v>0</v>
      </c>
      <c r="N57" t="n">
        <v>89.86433535510911</v>
      </c>
      <c r="O57" t="n">
        <v>-1.425657848801581</v>
      </c>
      <c r="P57" t="b">
        <v>1</v>
      </c>
      <c r="Q57" t="n">
        <v>0</v>
      </c>
      <c r="R57" t="b">
        <v>0</v>
      </c>
      <c r="S57" t="n">
        <v>-1.425657848801581</v>
      </c>
      <c r="T57" t="n">
        <v>102.3414347178808</v>
      </c>
      <c r="U57" t="n">
        <v>403.6346185273217</v>
      </c>
      <c r="V57" t="n">
        <v>-133.0255889532999</v>
      </c>
      <c r="W57" t="n">
        <v>1</v>
      </c>
      <c r="X57" t="n">
        <v>1504.346223251328</v>
      </c>
      <c r="Y57" t="b">
        <v>1</v>
      </c>
      <c r="Z57" t="n">
        <v>1504.346223251328</v>
      </c>
      <c r="AA57" t="b">
        <v>0</v>
      </c>
      <c r="AB57" t="n">
        <v>-33.72859760479206</v>
      </c>
      <c r="AC57" t="n">
        <v>-1.425657848801581</v>
      </c>
      <c r="AD57" t="b">
        <v>0</v>
      </c>
      <c r="AE57" t="n">
        <v>0</v>
      </c>
      <c r="AF57" t="n">
        <v>-285.5599512513279</v>
      </c>
      <c r="AG57" t="n">
        <v>0.9113361205477974</v>
      </c>
      <c r="AH57" t="n">
        <v>23.64226111736647</v>
      </c>
      <c r="AI57" t="n">
        <v>-8.24740791324629</v>
      </c>
      <c r="AJ57" t="n">
        <v>-1.299253493155351</v>
      </c>
      <c r="AK57" t="n">
        <v>25.48118969154576</v>
      </c>
      <c r="AL57" t="n">
        <v>-1.05262491893878</v>
      </c>
      <c r="AM57" t="n">
        <v>2</v>
      </c>
      <c r="AN57" t="n">
        <v>0</v>
      </c>
      <c r="AO57" t="n">
        <v>-0.1203273817196161</v>
      </c>
      <c r="AP57" t="n">
        <v>0</v>
      </c>
      <c r="AQ57" t="n">
        <v>0.170025427443219</v>
      </c>
      <c r="AR57" t="n">
        <v>1</v>
      </c>
      <c r="AS57" t="n">
        <v>0</v>
      </c>
      <c r="AT57" t="n">
        <v>0</v>
      </c>
      <c r="AU57" t="n">
        <v>0</v>
      </c>
      <c r="AV57" t="n">
        <v>0.1795748295404643</v>
      </c>
      <c r="AW57" t="n">
        <v>0.05645527782251954</v>
      </c>
    </row>
    <row r="58" spans="1:49">
      <c r="A58" t="n">
        <v>0</v>
      </c>
      <c r="B58" t="n">
        <v>-21.42638506</v>
      </c>
      <c r="C58" t="n">
        <v>17.94032352</v>
      </c>
      <c r="D58" t="n">
        <v>28.50636444</v>
      </c>
      <c r="E58" t="n">
        <v>1211.635249</v>
      </c>
      <c r="F58" t="n">
        <v>55</v>
      </c>
      <c r="G58" t="n">
        <v>11.89058585</v>
      </c>
      <c r="H58" t="n">
        <v>-0.03991840095904142</v>
      </c>
      <c r="I58" t="n">
        <v>-0</v>
      </c>
      <c r="J58" t="n">
        <v>0</v>
      </c>
      <c r="K58" t="n">
        <v>0</v>
      </c>
      <c r="L58" t="n">
        <v>0.05795076295833285</v>
      </c>
      <c r="M58" t="n">
        <v>0</v>
      </c>
      <c r="N58" t="n">
        <v>89.86463804784175</v>
      </c>
      <c r="O58" t="n">
        <v>0.2796948893340432</v>
      </c>
      <c r="P58" t="b">
        <v>1</v>
      </c>
      <c r="Q58" t="n">
        <v>0</v>
      </c>
      <c r="R58" t="b">
        <v>0</v>
      </c>
      <c r="S58" t="n">
        <v>0.2796948893340432</v>
      </c>
      <c r="T58" t="n">
        <v>97.95582142962301</v>
      </c>
      <c r="U58" t="n">
        <v>386.3377597184332</v>
      </c>
      <c r="V58" t="n">
        <v>27.26626567694228</v>
      </c>
      <c r="W58" t="n">
        <v>1</v>
      </c>
      <c r="X58" t="n">
        <v>1439.8808304706</v>
      </c>
      <c r="Y58" t="b">
        <v>0</v>
      </c>
      <c r="Z58" t="n">
        <v>1439.8808304706</v>
      </c>
      <c r="AA58" t="b">
        <v>0</v>
      </c>
      <c r="AB58" t="n">
        <v>6.913353366364676</v>
      </c>
      <c r="AC58" t="n">
        <v>0.2796948893340432</v>
      </c>
      <c r="AD58" t="b">
        <v>0</v>
      </c>
      <c r="AE58" t="n">
        <v>0</v>
      </c>
      <c r="AF58" t="n">
        <v>0</v>
      </c>
      <c r="AG58" t="n">
        <v>0.4448840921743507</v>
      </c>
      <c r="AH58" t="n">
        <v>23.64658468112382</v>
      </c>
      <c r="AI58" t="n">
        <v>4.169485676093803</v>
      </c>
      <c r="AJ58" t="n">
        <v>0.6286915946287206</v>
      </c>
      <c r="AK58" t="n">
        <v>2.314547826250853</v>
      </c>
      <c r="AL58" t="n">
        <v>0.6286915946287206</v>
      </c>
      <c r="AM58" t="n">
        <v>0</v>
      </c>
      <c r="AN58" t="n">
        <v>0</v>
      </c>
      <c r="AO58" t="n">
        <v>0.6314206417935733</v>
      </c>
      <c r="AP58" t="n">
        <v>0</v>
      </c>
      <c r="AQ58" t="n">
        <v>0.311928561569419</v>
      </c>
      <c r="AR58" t="n">
        <v>1</v>
      </c>
      <c r="AS58" t="n">
        <v>0</v>
      </c>
      <c r="AT58" t="n">
        <v>0</v>
      </c>
      <c r="AU58" t="n">
        <v>0</v>
      </c>
      <c r="AV58" t="n">
        <v>0.3216048772868715</v>
      </c>
      <c r="AW58" t="n">
        <v>0.1011071136348561</v>
      </c>
    </row>
    <row r="59" spans="1:49">
      <c r="A59" t="n">
        <v>0</v>
      </c>
      <c r="B59" t="n">
        <v>-21.42638506</v>
      </c>
      <c r="C59" t="n">
        <v>17.97373112</v>
      </c>
      <c r="D59" t="n">
        <v>28.55944762</v>
      </c>
      <c r="E59" t="n">
        <v>1143.322904</v>
      </c>
      <c r="F59" t="n">
        <v>56</v>
      </c>
      <c r="G59" t="n">
        <v>11.83224493</v>
      </c>
      <c r="H59" t="n">
        <v>0.0005720191054219281</v>
      </c>
      <c r="I59" t="n">
        <v>-0</v>
      </c>
      <c r="J59" t="n">
        <v>0</v>
      </c>
      <c r="K59" t="n">
        <v>0</v>
      </c>
      <c r="L59" t="n">
        <v>0.05395779487499978</v>
      </c>
      <c r="M59" t="n">
        <v>0</v>
      </c>
      <c r="N59" t="n">
        <v>89.85719833080702</v>
      </c>
      <c r="O59" t="n">
        <v>0.5043083467817022</v>
      </c>
      <c r="P59" t="b">
        <v>1</v>
      </c>
      <c r="Q59" t="n">
        <v>0</v>
      </c>
      <c r="R59" t="b">
        <v>0</v>
      </c>
      <c r="S59" t="n">
        <v>0.5043083467817022</v>
      </c>
      <c r="T59" t="n">
        <v>97.47520316458102</v>
      </c>
      <c r="U59" t="n">
        <v>384.4422012811075</v>
      </c>
      <c r="V59" t="n">
        <v>49.40528275521936</v>
      </c>
      <c r="W59" t="n">
        <v>1</v>
      </c>
      <c r="X59" t="n">
        <v>1432.816084174688</v>
      </c>
      <c r="Y59" t="b">
        <v>0</v>
      </c>
      <c r="Z59" t="n">
        <v>1432.816084174688</v>
      </c>
      <c r="AA59" t="b">
        <v>0</v>
      </c>
      <c r="AB59" t="n">
        <v>12.52669441055258</v>
      </c>
      <c r="AC59" t="n">
        <v>0.5043083467817022</v>
      </c>
      <c r="AD59" t="b">
        <v>0</v>
      </c>
      <c r="AE59" t="n">
        <v>0</v>
      </c>
      <c r="AF59" t="n">
        <v>0</v>
      </c>
      <c r="AG59" t="n">
        <v>0.586237269584854</v>
      </c>
      <c r="AH59" t="n">
        <v>23.65189533543251</v>
      </c>
      <c r="AI59" t="n">
        <v>5.73328677256975</v>
      </c>
      <c r="AJ59" t="n">
        <v>0.8602461374365195</v>
      </c>
      <c r="AK59" t="n">
        <v>2.3722203892715</v>
      </c>
      <c r="AL59" t="n">
        <v>0.8602461374365195</v>
      </c>
      <c r="AM59" t="n">
        <v>0</v>
      </c>
      <c r="AN59" t="n">
        <v>0</v>
      </c>
      <c r="AO59" t="n">
        <v>0.8831349787647902</v>
      </c>
      <c r="AP59" t="n">
        <v>0</v>
      </c>
      <c r="AQ59" t="n">
        <v>0.3518845907583526</v>
      </c>
      <c r="AR59" t="n">
        <v>1</v>
      </c>
      <c r="AS59" t="n">
        <v>0</v>
      </c>
      <c r="AT59" t="n">
        <v>0</v>
      </c>
      <c r="AU59" t="n">
        <v>0</v>
      </c>
      <c r="AV59" t="n">
        <v>0.361444150448983</v>
      </c>
      <c r="AW59" t="n">
        <v>0.1136319047783022</v>
      </c>
    </row>
    <row r="60" spans="1:49">
      <c r="A60" t="n">
        <v>0</v>
      </c>
      <c r="B60" t="n">
        <v>-21.42638506</v>
      </c>
      <c r="C60" t="n">
        <v>17.99941511</v>
      </c>
      <c r="D60" t="n">
        <v>28.60025831</v>
      </c>
      <c r="E60" t="n">
        <v>993.0893971</v>
      </c>
      <c r="F60" t="n">
        <v>57</v>
      </c>
      <c r="G60" t="n">
        <v>11.87751976</v>
      </c>
      <c r="H60" t="n">
        <v>0.02674191620401944</v>
      </c>
      <c r="I60" t="n">
        <v>-0</v>
      </c>
      <c r="J60" t="n">
        <v>0</v>
      </c>
      <c r="K60" t="n">
        <v>0</v>
      </c>
      <c r="L60" t="n">
        <v>0.05078189158333372</v>
      </c>
      <c r="M60" t="n">
        <v>0</v>
      </c>
      <c r="N60" t="n">
        <v>89.84975861377229</v>
      </c>
      <c r="O60" t="n">
        <v>0.6531220439442141</v>
      </c>
      <c r="P60" t="b">
        <v>1</v>
      </c>
      <c r="Q60" t="n">
        <v>0</v>
      </c>
      <c r="R60" t="b">
        <v>0</v>
      </c>
      <c r="S60" t="n">
        <v>0.6531220439442141</v>
      </c>
      <c r="T60" t="n">
        <v>97.8481816888256</v>
      </c>
      <c r="U60" t="n">
        <v>385.9132285807282</v>
      </c>
      <c r="V60" t="n">
        <v>63.74013289275547</v>
      </c>
      <c r="W60" t="n">
        <v>1</v>
      </c>
      <c r="X60" t="n">
        <v>1438.298602920374</v>
      </c>
      <c r="Y60" t="b">
        <v>0</v>
      </c>
      <c r="Z60" t="n">
        <v>1438.298602920374</v>
      </c>
      <c r="AA60" t="b">
        <v>0</v>
      </c>
      <c r="AB60" t="n">
        <v>16.16129130140859</v>
      </c>
      <c r="AC60" t="n">
        <v>0.6531220439442142</v>
      </c>
      <c r="AD60" t="b">
        <v>0</v>
      </c>
      <c r="AE60" t="n">
        <v>0</v>
      </c>
      <c r="AF60" t="n">
        <v>-445.2092058203739</v>
      </c>
      <c r="AG60" t="n">
        <v>0.642348957210138</v>
      </c>
      <c r="AH60" t="n">
        <v>23.65903252700254</v>
      </c>
      <c r="AI60" t="n">
        <v>6.750650783266702</v>
      </c>
      <c r="AJ60" t="n">
        <v>1.016771392890347</v>
      </c>
      <c r="AK60" t="n">
        <v>2.414377292145535</v>
      </c>
      <c r="AL60" t="n">
        <v>0.7020412086223122</v>
      </c>
      <c r="AM60" t="n">
        <v>0</v>
      </c>
      <c r="AN60" t="n">
        <v>0</v>
      </c>
      <c r="AO60" t="n">
        <v>0.7399316396567402</v>
      </c>
      <c r="AP60" t="n">
        <v>0</v>
      </c>
      <c r="AQ60" t="n">
        <v>0.3062170378562514</v>
      </c>
      <c r="AR60" t="n">
        <v>1</v>
      </c>
      <c r="AS60" t="n">
        <v>0</v>
      </c>
      <c r="AT60" t="n">
        <v>0</v>
      </c>
      <c r="AU60" t="n">
        <v>0</v>
      </c>
      <c r="AV60" t="n">
        <v>0.3152309026189225</v>
      </c>
      <c r="AW60" t="n">
        <v>0.09910324420820198</v>
      </c>
    </row>
    <row r="61" spans="1:49">
      <c r="A61" t="n">
        <v>0</v>
      </c>
      <c r="B61" t="n">
        <v>-21.42638506</v>
      </c>
      <c r="C61" t="n">
        <v>18.02611371</v>
      </c>
      <c r="D61" t="n">
        <v>28.64268119</v>
      </c>
      <c r="E61" t="n">
        <v>862.1357757</v>
      </c>
      <c r="F61" t="n">
        <v>58</v>
      </c>
      <c r="G61" t="n">
        <v>12.02548493</v>
      </c>
      <c r="H61" t="n">
        <v>0.05349364941182988</v>
      </c>
      <c r="I61" t="n">
        <v>-0</v>
      </c>
      <c r="J61" t="n">
        <v>0</v>
      </c>
      <c r="K61" t="n">
        <v>0</v>
      </c>
      <c r="L61" t="n">
        <v>0.0479923593333331</v>
      </c>
      <c r="M61" t="n">
        <v>0</v>
      </c>
      <c r="N61" t="n">
        <v>89.84231889673757</v>
      </c>
      <c r="O61" t="n">
        <v>0.8136104566407375</v>
      </c>
      <c r="P61" t="b">
        <v>1</v>
      </c>
      <c r="Q61" t="n">
        <v>0</v>
      </c>
      <c r="R61" t="b">
        <v>0</v>
      </c>
      <c r="S61" t="n">
        <v>0.8136104566407375</v>
      </c>
      <c r="T61" t="n">
        <v>99.06713338331454</v>
      </c>
      <c r="U61" t="n">
        <v>390.7207740637925</v>
      </c>
      <c r="V61" t="n">
        <v>78.42568256695134</v>
      </c>
      <c r="W61" t="n">
        <v>2</v>
      </c>
      <c r="X61" t="n">
        <v>834.5795734002609</v>
      </c>
      <c r="Y61" t="b">
        <v>1</v>
      </c>
      <c r="Z61" t="n">
        <v>834.5795734002609</v>
      </c>
      <c r="AA61" t="b">
        <v>0</v>
      </c>
      <c r="AB61" t="n">
        <v>19.88480795308097</v>
      </c>
      <c r="AC61" t="n">
        <v>0.8136104566407375</v>
      </c>
      <c r="AD61" t="b">
        <v>0</v>
      </c>
      <c r="AE61" t="n">
        <v>0</v>
      </c>
      <c r="AF61" t="n">
        <v>27.55620229973908</v>
      </c>
      <c r="AG61" t="n">
        <v>0.8002416463210292</v>
      </c>
      <c r="AH61" t="n">
        <v>23.66702228575811</v>
      </c>
      <c r="AI61" t="n">
        <v>11.63319487561144</v>
      </c>
      <c r="AJ61" t="n">
        <v>1.016705966730386</v>
      </c>
      <c r="AK61" t="n">
        <v>2.323827856378779</v>
      </c>
      <c r="AL61" t="n">
        <v>1.050275630057309</v>
      </c>
      <c r="AM61" t="n">
        <v>0</v>
      </c>
      <c r="AN61" t="n">
        <v>0</v>
      </c>
      <c r="AO61" t="n">
        <v>1.063784916677169</v>
      </c>
      <c r="AP61" t="n">
        <v>0</v>
      </c>
      <c r="AQ61" t="n">
        <v>0.3571922863498051</v>
      </c>
      <c r="AR61" t="n">
        <v>1</v>
      </c>
      <c r="AS61" t="n">
        <v>0</v>
      </c>
      <c r="AT61" t="n">
        <v>0</v>
      </c>
      <c r="AU61" t="n">
        <v>0</v>
      </c>
      <c r="AV61" t="n">
        <v>0.3655607912548751</v>
      </c>
      <c r="AW61" t="n">
        <v>0.1149261067607676</v>
      </c>
    </row>
    <row r="62" spans="1:49">
      <c r="A62" t="n">
        <v>0</v>
      </c>
      <c r="B62" t="n">
        <v>-21.42638506</v>
      </c>
      <c r="C62" t="n">
        <v>18.05669505</v>
      </c>
      <c r="D62" t="n">
        <v>28.69127356</v>
      </c>
      <c r="E62" t="n">
        <v>825.1908757</v>
      </c>
      <c r="F62" t="n">
        <v>59</v>
      </c>
      <c r="G62" t="n">
        <v>12.3648125</v>
      </c>
      <c r="H62" t="n">
        <v>0.165360769481993</v>
      </c>
      <c r="I62" t="n">
        <v>-0</v>
      </c>
      <c r="J62" t="n">
        <v>0</v>
      </c>
      <c r="K62" t="n">
        <v>0</v>
      </c>
      <c r="L62" t="n">
        <v>0.04518585120833402</v>
      </c>
      <c r="M62" t="n">
        <v>0</v>
      </c>
      <c r="N62" t="n">
        <v>89.83487917970284</v>
      </c>
      <c r="O62" t="n">
        <v>1.490714236067454</v>
      </c>
      <c r="P62" t="b">
        <v>1</v>
      </c>
      <c r="Q62" t="n">
        <v>0</v>
      </c>
      <c r="R62" t="b">
        <v>0</v>
      </c>
      <c r="S62" t="n">
        <v>1.490714236067454</v>
      </c>
      <c r="T62" t="n">
        <v>101.8625474421658</v>
      </c>
      <c r="U62" t="n">
        <v>401.7458871119019</v>
      </c>
      <c r="V62" t="n">
        <v>139.7498170025441</v>
      </c>
      <c r="W62" t="n">
        <v>2</v>
      </c>
      <c r="X62" t="n">
        <v>858.1292148710226</v>
      </c>
      <c r="Y62" t="b">
        <v>0</v>
      </c>
      <c r="Z62" t="n">
        <v>858.1292148710226</v>
      </c>
      <c r="AA62" t="b">
        <v>0</v>
      </c>
      <c r="AB62" t="n">
        <v>35.43352358076676</v>
      </c>
      <c r="AC62" t="n">
        <v>1.490714236067454</v>
      </c>
      <c r="AD62" t="b">
        <v>0</v>
      </c>
      <c r="AE62" t="n">
        <v>0</v>
      </c>
      <c r="AF62" t="n">
        <v>0</v>
      </c>
      <c r="AG62" t="n">
        <v>0.8631206582749941</v>
      </c>
      <c r="AH62" t="n">
        <v>23.67258134497354</v>
      </c>
      <c r="AI62" t="n">
        <v>19.21947772783349</v>
      </c>
      <c r="AJ62" t="n">
        <v>1.727121488491249</v>
      </c>
      <c r="AK62" t="n">
        <v>2.63074945968426</v>
      </c>
      <c r="AL62" t="n">
        <v>1.727121488491249</v>
      </c>
      <c r="AM62" t="n">
        <v>0</v>
      </c>
      <c r="AN62" t="n">
        <v>0</v>
      </c>
      <c r="AO62" t="n">
        <v>1.727926816021096</v>
      </c>
      <c r="AP62" t="n">
        <v>0</v>
      </c>
      <c r="AQ62" t="n">
        <v>0.4912512321828917</v>
      </c>
      <c r="AR62" t="n">
        <v>1</v>
      </c>
      <c r="AS62" t="n">
        <v>0</v>
      </c>
      <c r="AT62" t="n">
        <v>0</v>
      </c>
      <c r="AU62" t="n">
        <v>0</v>
      </c>
      <c r="AV62" t="n">
        <v>0.4993925553215355</v>
      </c>
      <c r="AW62" t="n">
        <v>0.1570005413638571</v>
      </c>
    </row>
    <row r="63" spans="1:49">
      <c r="A63" t="n">
        <v>0</v>
      </c>
      <c r="B63" t="n">
        <v>-21.42638506</v>
      </c>
      <c r="C63" t="n">
        <v>18.09090008</v>
      </c>
      <c r="D63" t="n">
        <v>28.7456238</v>
      </c>
      <c r="E63" t="n">
        <v>821.1420929</v>
      </c>
      <c r="F63" t="n">
        <v>60</v>
      </c>
      <c r="G63" t="n">
        <v>13.39681867</v>
      </c>
      <c r="H63" t="n">
        <v>0.4278413893268682</v>
      </c>
      <c r="I63" t="n">
        <v>-0</v>
      </c>
      <c r="J63" t="n">
        <v>0</v>
      </c>
      <c r="K63" t="n">
        <v>0</v>
      </c>
      <c r="L63" t="n">
        <v>0.05092567108333278</v>
      </c>
      <c r="M63" t="n">
        <v>0</v>
      </c>
      <c r="N63" t="n">
        <v>89.82743946266811</v>
      </c>
      <c r="O63" t="n">
        <v>3.27912453835903</v>
      </c>
      <c r="P63" t="b">
        <v>1</v>
      </c>
      <c r="Q63" t="n">
        <v>0</v>
      </c>
      <c r="R63" t="b">
        <v>0</v>
      </c>
      <c r="S63" t="n">
        <v>3.27912453835903</v>
      </c>
      <c r="T63" t="n">
        <v>110.364316268198</v>
      </c>
      <c r="U63" t="n">
        <v>435.2768633617728</v>
      </c>
      <c r="V63" t="n">
        <v>283.7269673426974</v>
      </c>
      <c r="W63" t="n">
        <v>2</v>
      </c>
      <c r="X63" t="n">
        <v>929.7513801407468</v>
      </c>
      <c r="Y63" t="b">
        <v>0</v>
      </c>
      <c r="Z63" t="n">
        <v>929.7513801407468</v>
      </c>
      <c r="AA63" t="b">
        <v>0</v>
      </c>
      <c r="AB63" t="n">
        <v>71.93888624307745</v>
      </c>
      <c r="AC63" t="n">
        <v>3.27912453835903</v>
      </c>
      <c r="AD63" t="b">
        <v>0</v>
      </c>
      <c r="AE63" t="n">
        <v>0</v>
      </c>
      <c r="AF63" t="n">
        <v>0</v>
      </c>
      <c r="AG63" t="n">
        <v>0.9093027477349012</v>
      </c>
      <c r="AH63" t="n">
        <v>23.6795606492941</v>
      </c>
      <c r="AI63" t="n">
        <v>37.03854842956828</v>
      </c>
      <c r="AJ63" t="n">
        <v>3.606196667201789</v>
      </c>
      <c r="AK63" t="n">
        <v>3.359294570449627</v>
      </c>
      <c r="AL63" t="n">
        <v>3.606196667201789</v>
      </c>
      <c r="AM63" t="n">
        <v>0</v>
      </c>
      <c r="AN63" t="n">
        <v>0</v>
      </c>
      <c r="AO63" t="n">
        <v>3.606197061234685</v>
      </c>
      <c r="AP63" t="n">
        <v>0</v>
      </c>
      <c r="AQ63" t="n">
        <v>0.8867361582503854</v>
      </c>
      <c r="AR63" t="n">
        <v>1</v>
      </c>
      <c r="AS63" t="n">
        <v>0</v>
      </c>
      <c r="AT63" t="n">
        <v>0</v>
      </c>
      <c r="AU63" t="n">
        <v>0</v>
      </c>
      <c r="AV63" t="n">
        <v>0.8946113311812901</v>
      </c>
      <c r="AW63" t="n">
        <v>0.2812506149901881</v>
      </c>
    </row>
    <row r="64" spans="1:49">
      <c r="A64" t="n">
        <v>0</v>
      </c>
      <c r="B64" t="n">
        <v>-21.42638506</v>
      </c>
      <c r="C64" t="n">
        <v>18.12649062</v>
      </c>
      <c r="D64" t="n">
        <v>28.80217557</v>
      </c>
      <c r="E64" t="n">
        <v>824.2841062</v>
      </c>
      <c r="F64" t="n">
        <v>61</v>
      </c>
      <c r="G64" t="n">
        <v>15.02673195</v>
      </c>
      <c r="H64" t="n">
        <v>0.3415398815438686</v>
      </c>
      <c r="I64" t="n">
        <v>-0</v>
      </c>
      <c r="J64" t="n">
        <v>0</v>
      </c>
      <c r="K64" t="n">
        <v>0</v>
      </c>
      <c r="L64" t="n">
        <v>0.06431125049999939</v>
      </c>
      <c r="M64" t="n">
        <v>0</v>
      </c>
      <c r="N64" t="n">
        <v>89.81999974563338</v>
      </c>
      <c r="O64" t="n">
        <v>3.073407088482947</v>
      </c>
      <c r="P64" t="b">
        <v>1</v>
      </c>
      <c r="Q64" t="n">
        <v>0</v>
      </c>
      <c r="R64" t="b">
        <v>0</v>
      </c>
      <c r="S64" t="n">
        <v>3.073407088482947</v>
      </c>
      <c r="T64" t="n">
        <v>123.7917029601204</v>
      </c>
      <c r="U64" t="n">
        <v>488.2344764747149</v>
      </c>
      <c r="V64" t="n">
        <v>237.0827374868462</v>
      </c>
      <c r="W64" t="n">
        <v>2</v>
      </c>
      <c r="X64" t="n">
        <v>1042.868841749991</v>
      </c>
      <c r="Y64" t="b">
        <v>0</v>
      </c>
      <c r="Z64" t="n">
        <v>1042.868841749991</v>
      </c>
      <c r="AA64" t="b">
        <v>0</v>
      </c>
      <c r="AB64" t="n">
        <v>60.11225595508271</v>
      </c>
      <c r="AC64" t="n">
        <v>3.073407088482947</v>
      </c>
      <c r="AD64" t="b">
        <v>0</v>
      </c>
      <c r="AE64" t="n">
        <v>0</v>
      </c>
      <c r="AF64" t="n">
        <v>0</v>
      </c>
      <c r="AG64" t="n">
        <v>0.8982160475682762</v>
      </c>
      <c r="AH64" t="n">
        <v>23.68973324699535</v>
      </c>
      <c r="AI64" t="n">
        <v>31.33148422668061</v>
      </c>
      <c r="AJ64" t="n">
        <v>3.42167911250698</v>
      </c>
      <c r="AK64" t="n">
        <v>3.189042300143761</v>
      </c>
      <c r="AL64" t="n">
        <v>3.42167911250698</v>
      </c>
      <c r="AM64" t="n">
        <v>0</v>
      </c>
      <c r="AN64" t="n">
        <v>0</v>
      </c>
      <c r="AO64" t="n">
        <v>3.421765298178809</v>
      </c>
      <c r="AP64" t="n">
        <v>0</v>
      </c>
      <c r="AQ64" t="n">
        <v>0.8476083154298425</v>
      </c>
      <c r="AR64" t="n">
        <v>1</v>
      </c>
      <c r="AS64" t="n">
        <v>0</v>
      </c>
      <c r="AT64" t="n">
        <v>0</v>
      </c>
      <c r="AU64" t="n">
        <v>0</v>
      </c>
      <c r="AV64" t="n">
        <v>0.8555657168967583</v>
      </c>
      <c r="AW64" t="n">
        <v>0.2689753367241577</v>
      </c>
    </row>
    <row r="65" spans="1:49">
      <c r="A65" t="n">
        <v>0</v>
      </c>
      <c r="B65" t="n">
        <v>-21.42638506</v>
      </c>
      <c r="C65" t="n">
        <v>18.16370588</v>
      </c>
      <c r="D65" t="n">
        <v>28.86130892</v>
      </c>
      <c r="E65" t="n">
        <v>834.5526926</v>
      </c>
      <c r="F65" t="n">
        <v>62</v>
      </c>
      <c r="G65" t="n">
        <v>15.69235094</v>
      </c>
      <c r="H65" t="n">
        <v>0.1189426428309943</v>
      </c>
      <c r="I65" t="n">
        <v>-0</v>
      </c>
      <c r="J65" t="n">
        <v>0</v>
      </c>
      <c r="K65" t="n">
        <v>0</v>
      </c>
      <c r="L65" t="n">
        <v>0.07328476391666638</v>
      </c>
      <c r="M65" t="n">
        <v>0</v>
      </c>
      <c r="N65" t="n">
        <v>89.81256002859865</v>
      </c>
      <c r="O65" t="n">
        <v>1.563937641495475</v>
      </c>
      <c r="P65" t="b">
        <v>1</v>
      </c>
      <c r="Q65" t="n">
        <v>0</v>
      </c>
      <c r="R65" t="b">
        <v>0</v>
      </c>
      <c r="S65" t="n">
        <v>1.563937641495475</v>
      </c>
      <c r="T65" t="n">
        <v>129.2751379857046</v>
      </c>
      <c r="U65" t="n">
        <v>509.861144215619</v>
      </c>
      <c r="V65" t="n">
        <v>115.5249540831323</v>
      </c>
      <c r="W65" t="n">
        <v>2</v>
      </c>
      <c r="X65" t="n">
        <v>1089.063404044562</v>
      </c>
      <c r="Y65" t="b">
        <v>0</v>
      </c>
      <c r="Z65" t="n">
        <v>1089.063404044562</v>
      </c>
      <c r="AA65" t="b">
        <v>0</v>
      </c>
      <c r="AB65" t="n">
        <v>29.29131695819784</v>
      </c>
      <c r="AC65" t="n">
        <v>1.563937641495475</v>
      </c>
      <c r="AD65" t="b">
        <v>0</v>
      </c>
      <c r="AE65" t="n">
        <v>0</v>
      </c>
      <c r="AF65" t="n">
        <v>0</v>
      </c>
      <c r="AG65" t="n">
        <v>0.8393146839572749</v>
      </c>
      <c r="AH65" t="n">
        <v>23.70043313491049</v>
      </c>
      <c r="AI65" t="n">
        <v>16.33852431282005</v>
      </c>
      <c r="AJ65" t="n">
        <v>1.863350744826342</v>
      </c>
      <c r="AK65" t="n">
        <v>2.625360942877236</v>
      </c>
      <c r="AL65" t="n">
        <v>1.863350744826342</v>
      </c>
      <c r="AM65" t="n">
        <v>0</v>
      </c>
      <c r="AN65" t="n">
        <v>0</v>
      </c>
      <c r="AO65" t="n">
        <v>1.863898795699609</v>
      </c>
      <c r="AP65" t="n">
        <v>0</v>
      </c>
      <c r="AQ65" t="n">
        <v>0.5207312179234814</v>
      </c>
      <c r="AR65" t="n">
        <v>1</v>
      </c>
      <c r="AS65" t="n">
        <v>0</v>
      </c>
      <c r="AT65" t="n">
        <v>0</v>
      </c>
      <c r="AU65" t="n">
        <v>0</v>
      </c>
      <c r="AV65" t="n">
        <v>0.5289821941539939</v>
      </c>
      <c r="AW65" t="n">
        <v>0.1663030214788558</v>
      </c>
    </row>
    <row r="66" spans="1:49">
      <c r="A66" t="n">
        <v>0</v>
      </c>
      <c r="B66" t="n">
        <v>-21.42638506</v>
      </c>
      <c r="C66" t="n">
        <v>18.20464898</v>
      </c>
      <c r="D66" t="n">
        <v>28.92636567</v>
      </c>
      <c r="E66" t="n">
        <v>858.1015752</v>
      </c>
      <c r="F66" t="n">
        <v>63</v>
      </c>
      <c r="G66" t="n">
        <v>16.16249156</v>
      </c>
      <c r="H66" t="n">
        <v>0.1291558887988171</v>
      </c>
      <c r="I66" t="n">
        <v>-0</v>
      </c>
      <c r="J66" t="n">
        <v>0</v>
      </c>
      <c r="K66" t="n">
        <v>0</v>
      </c>
      <c r="L66" t="n">
        <v>0.0813026977499999</v>
      </c>
      <c r="M66" t="n">
        <v>0</v>
      </c>
      <c r="N66" t="n">
        <v>89.80512031156393</v>
      </c>
      <c r="O66" t="n">
        <v>1.691275193808223</v>
      </c>
      <c r="P66" t="b">
        <v>1</v>
      </c>
      <c r="Q66" t="n">
        <v>0</v>
      </c>
      <c r="R66" t="b">
        <v>0</v>
      </c>
      <c r="S66" t="n">
        <v>1.691275193808223</v>
      </c>
      <c r="T66" t="n">
        <v>133.1482028792676</v>
      </c>
      <c r="U66" t="n">
        <v>525.1365121558316</v>
      </c>
      <c r="V66" t="n">
        <v>121.297081628968</v>
      </c>
      <c r="W66" t="n">
        <v>2</v>
      </c>
      <c r="X66" t="n">
        <v>1121.691589964856</v>
      </c>
      <c r="Y66" t="b">
        <v>0</v>
      </c>
      <c r="Z66" t="n">
        <v>1121.691589964856</v>
      </c>
      <c r="AA66" t="b">
        <v>0</v>
      </c>
      <c r="AB66" t="n">
        <v>30.75483814121906</v>
      </c>
      <c r="AC66" t="n">
        <v>1.691275193808223</v>
      </c>
      <c r="AD66" t="b">
        <v>0</v>
      </c>
      <c r="AE66" t="n">
        <v>0</v>
      </c>
      <c r="AF66" t="n">
        <v>0</v>
      </c>
      <c r="AG66" t="n">
        <v>0.8436275271008301</v>
      </c>
      <c r="AH66" t="n">
        <v>23.70902872016905</v>
      </c>
      <c r="AI66" t="n">
        <v>17.06716767836886</v>
      </c>
      <c r="AJ66" t="n">
        <v>2.00476530160221</v>
      </c>
      <c r="AK66" t="n">
        <v>2.668835215251324</v>
      </c>
      <c r="AL66" t="n">
        <v>2.00476530160221</v>
      </c>
      <c r="AM66" t="n">
        <v>0</v>
      </c>
      <c r="AN66" t="n">
        <v>0</v>
      </c>
      <c r="AO66" t="n">
        <v>2.009105677305199</v>
      </c>
      <c r="AP66" t="n">
        <v>0</v>
      </c>
      <c r="AQ66" t="n">
        <v>0.552511859154546</v>
      </c>
      <c r="AR66" t="n">
        <v>1</v>
      </c>
      <c r="AS66" t="n">
        <v>0</v>
      </c>
      <c r="AT66" t="n">
        <v>0</v>
      </c>
      <c r="AU66" t="n">
        <v>0</v>
      </c>
      <c r="AV66" t="n">
        <v>0.5609340157392819</v>
      </c>
      <c r="AW66" t="n">
        <v>0.1763481317493158</v>
      </c>
    </row>
    <row r="67" spans="1:49">
      <c r="A67" t="n">
        <v>0</v>
      </c>
      <c r="B67" t="n">
        <v>-21.42638506</v>
      </c>
      <c r="C67" t="n">
        <v>18.25960577</v>
      </c>
      <c r="D67" t="n">
        <v>29.01368952</v>
      </c>
      <c r="E67" t="n">
        <v>929.7214339</v>
      </c>
      <c r="F67" t="n">
        <v>64</v>
      </c>
      <c r="G67" t="n">
        <v>16.68839696</v>
      </c>
      <c r="H67" t="n">
        <v>0.1944721519737334</v>
      </c>
      <c r="I67" t="n">
        <v>-0</v>
      </c>
      <c r="J67" t="n">
        <v>0</v>
      </c>
      <c r="K67" t="n">
        <v>0</v>
      </c>
      <c r="L67" t="n">
        <v>0.0866669630000009</v>
      </c>
      <c r="M67" t="n">
        <v>0</v>
      </c>
      <c r="N67" t="n">
        <v>89.7976805945292</v>
      </c>
      <c r="O67" t="n">
        <v>2.263911726959674</v>
      </c>
      <c r="P67" t="b">
        <v>1</v>
      </c>
      <c r="Q67" t="n">
        <v>0</v>
      </c>
      <c r="R67" t="b">
        <v>0</v>
      </c>
      <c r="S67" t="n">
        <v>2.263911726959674</v>
      </c>
      <c r="T67" t="n">
        <v>137.4806635419417</v>
      </c>
      <c r="U67" t="n">
        <v>542.2237370094182</v>
      </c>
      <c r="V67" t="n">
        <v>157.2494921626936</v>
      </c>
      <c r="W67" t="n">
        <v>2</v>
      </c>
      <c r="X67" t="n">
        <v>1158.189902252117</v>
      </c>
      <c r="Y67" t="b">
        <v>0</v>
      </c>
      <c r="Z67" t="n">
        <v>1158.189902252117</v>
      </c>
      <c r="AA67" t="b">
        <v>0</v>
      </c>
      <c r="AB67" t="n">
        <v>39.8705608931779</v>
      </c>
      <c r="AC67" t="n">
        <v>2.263911726959674</v>
      </c>
      <c r="AD67" t="b">
        <v>0</v>
      </c>
      <c r="AE67" t="n">
        <v>0</v>
      </c>
      <c r="AF67" t="n">
        <v>0</v>
      </c>
      <c r="AG67" t="n">
        <v>0.8671532735121743</v>
      </c>
      <c r="AH67" t="n">
        <v>23.71807467493645</v>
      </c>
      <c r="AI67" t="n">
        <v>21.52559818164105</v>
      </c>
      <c r="AJ67" t="n">
        <v>2.610739988088035</v>
      </c>
      <c r="AK67" t="n">
        <v>2.859605254123306</v>
      </c>
      <c r="AL67" t="n">
        <v>2.610739988088035</v>
      </c>
      <c r="AM67" t="n">
        <v>0</v>
      </c>
      <c r="AN67" t="n">
        <v>0</v>
      </c>
      <c r="AO67" t="n">
        <v>2.627094245204133</v>
      </c>
      <c r="AP67" t="n">
        <v>0</v>
      </c>
      <c r="AQ67" t="n">
        <v>0.6833946555150747</v>
      </c>
      <c r="AR67" t="n">
        <v>1</v>
      </c>
      <c r="AS67" t="n">
        <v>0</v>
      </c>
      <c r="AT67" t="n">
        <v>0</v>
      </c>
      <c r="AU67" t="n">
        <v>0</v>
      </c>
      <c r="AV67" t="n">
        <v>0.6922652159177017</v>
      </c>
      <c r="AW67" t="n">
        <v>0.2176364315172235</v>
      </c>
    </row>
    <row r="68" spans="1:49">
      <c r="A68" t="n">
        <v>0</v>
      </c>
      <c r="B68" t="n">
        <v>-21.42638506</v>
      </c>
      <c r="C68" t="n">
        <v>18.33382702</v>
      </c>
      <c r="D68" t="n">
        <v>29.13162375</v>
      </c>
      <c r="E68" t="n">
        <v>1042.835252</v>
      </c>
      <c r="F68" t="n">
        <v>65</v>
      </c>
      <c r="G68" t="n">
        <v>17.50593765</v>
      </c>
      <c r="H68" t="n">
        <v>0.212493911639585</v>
      </c>
      <c r="I68" t="n">
        <v>-0</v>
      </c>
      <c r="J68" t="n">
        <v>0</v>
      </c>
      <c r="K68" t="n">
        <v>0</v>
      </c>
      <c r="L68" t="n">
        <v>0.09097799487500088</v>
      </c>
      <c r="M68" t="n">
        <v>0</v>
      </c>
      <c r="N68" t="n">
        <v>89.79024087749447</v>
      </c>
      <c r="O68" t="n">
        <v>2.528841560912821</v>
      </c>
      <c r="P68" t="b">
        <v>1</v>
      </c>
      <c r="Q68" t="n">
        <v>0</v>
      </c>
      <c r="R68" t="b">
        <v>0</v>
      </c>
      <c r="S68" t="n">
        <v>2.528841560912821</v>
      </c>
      <c r="T68" t="n">
        <v>144.2156445471957</v>
      </c>
      <c r="U68" t="n">
        <v>568.7865020941397</v>
      </c>
      <c r="V68" t="n">
        <v>167.4482554146693</v>
      </c>
      <c r="W68" t="n">
        <v>2</v>
      </c>
      <c r="X68" t="n">
        <v>1214.927968473083</v>
      </c>
      <c r="Y68" t="b">
        <v>0</v>
      </c>
      <c r="Z68" t="n">
        <v>1214.927968473083</v>
      </c>
      <c r="AA68" t="b">
        <v>0</v>
      </c>
      <c r="AB68" t="n">
        <v>42.45645421264436</v>
      </c>
      <c r="AC68" t="n">
        <v>2.528841560912821</v>
      </c>
      <c r="AD68" t="b">
        <v>0</v>
      </c>
      <c r="AE68" t="n">
        <v>0</v>
      </c>
      <c r="AF68" t="n">
        <v>0</v>
      </c>
      <c r="AG68" t="n">
        <v>0.8712979450523526</v>
      </c>
      <c r="AH68" t="n">
        <v>23.72836170892964</v>
      </c>
      <c r="AI68" t="n">
        <v>22.81265238099098</v>
      </c>
      <c r="AJ68" t="n">
        <v>2.90238439706279</v>
      </c>
      <c r="AK68" t="n">
        <v>2.936035240239882</v>
      </c>
      <c r="AL68" t="n">
        <v>2.90238439706279</v>
      </c>
      <c r="AM68" t="n">
        <v>0</v>
      </c>
      <c r="AN68" t="n">
        <v>0</v>
      </c>
      <c r="AO68" t="n">
        <v>2.914546475740586</v>
      </c>
      <c r="AP68" t="n">
        <v>0</v>
      </c>
      <c r="AQ68" t="n">
        <v>0.7460505240764713</v>
      </c>
      <c r="AR68" t="n">
        <v>1</v>
      </c>
      <c r="AS68" t="n">
        <v>0</v>
      </c>
      <c r="AT68" t="n">
        <v>0</v>
      </c>
      <c r="AU68" t="n">
        <v>0</v>
      </c>
      <c r="AV68" t="n">
        <v>0.7555925056406154</v>
      </c>
      <c r="AW68" t="n">
        <v>0.2375454563187682</v>
      </c>
    </row>
    <row r="69" spans="1:49">
      <c r="A69" t="n">
        <v>0</v>
      </c>
      <c r="B69" t="n">
        <v>-21.42638506</v>
      </c>
      <c r="C69" t="n">
        <v>18.39175857</v>
      </c>
      <c r="D69" t="n">
        <v>29.22367436</v>
      </c>
      <c r="E69" t="n">
        <v>1089.028327</v>
      </c>
      <c r="F69" t="n">
        <v>66</v>
      </c>
      <c r="G69" t="n">
        <v>18.04960303</v>
      </c>
      <c r="H69" t="n">
        <v>0.08989059313459347</v>
      </c>
      <c r="I69" t="n">
        <v>-0</v>
      </c>
      <c r="J69" t="n">
        <v>0</v>
      </c>
      <c r="K69" t="n">
        <v>0</v>
      </c>
      <c r="L69" t="n">
        <v>0.09168194437499946</v>
      </c>
      <c r="M69" t="n">
        <v>0</v>
      </c>
      <c r="N69" t="n">
        <v>89.78280116045974</v>
      </c>
      <c r="O69" t="n">
        <v>1.56628303054095</v>
      </c>
      <c r="P69" t="b">
        <v>1</v>
      </c>
      <c r="Q69" t="n">
        <v>0</v>
      </c>
      <c r="R69" t="b">
        <v>0</v>
      </c>
      <c r="S69" t="n">
        <v>1.56628303054095</v>
      </c>
      <c r="T69" t="n">
        <v>148.6944136804044</v>
      </c>
      <c r="U69" t="n">
        <v>586.4507675555147</v>
      </c>
      <c r="V69" t="n">
        <v>100.5881850251639</v>
      </c>
      <c r="W69" t="n">
        <v>2</v>
      </c>
      <c r="X69" t="n">
        <v>1252.658839498579</v>
      </c>
      <c r="Y69" t="b">
        <v>0</v>
      </c>
      <c r="Z69" t="n">
        <v>1252.658839498579</v>
      </c>
      <c r="AA69" t="b">
        <v>0</v>
      </c>
      <c r="AB69" t="n">
        <v>25.50410370820586</v>
      </c>
      <c r="AC69" t="n">
        <v>1.56628303054095</v>
      </c>
      <c r="AD69" t="b">
        <v>0</v>
      </c>
      <c r="AE69" t="n">
        <v>0</v>
      </c>
      <c r="AF69" t="n">
        <v>0</v>
      </c>
      <c r="AG69" t="n">
        <v>0.8193836254282534</v>
      </c>
      <c r="AH69" t="n">
        <v>23.73949406093184</v>
      </c>
      <c r="AI69" t="n">
        <v>14.57207965640921</v>
      </c>
      <c r="AJ69" t="n">
        <v>1.911538114667995</v>
      </c>
      <c r="AK69" t="n">
        <v>2.631956197511334</v>
      </c>
      <c r="AL69" t="n">
        <v>1.911538114667995</v>
      </c>
      <c r="AM69" t="n">
        <v>0</v>
      </c>
      <c r="AN69" t="n">
        <v>0</v>
      </c>
      <c r="AO69" t="n">
        <v>1.914515354688125</v>
      </c>
      <c r="AP69" t="n">
        <v>0</v>
      </c>
      <c r="AQ69" t="n">
        <v>0.5509980121361288</v>
      </c>
      <c r="AR69" t="n">
        <v>1</v>
      </c>
      <c r="AS69" t="n">
        <v>0</v>
      </c>
      <c r="AT69" t="n">
        <v>0</v>
      </c>
      <c r="AU69" t="n">
        <v>0</v>
      </c>
      <c r="AV69" t="n">
        <v>0.5607964856492136</v>
      </c>
      <c r="AW69" t="n">
        <v>0.1763048946238031</v>
      </c>
    </row>
    <row r="70" spans="1:49">
      <c r="A70" t="n">
        <v>0</v>
      </c>
      <c r="B70" t="n">
        <v>-21.42638506</v>
      </c>
      <c r="C70" t="n">
        <v>18.44815321</v>
      </c>
      <c r="D70" t="n">
        <v>29.3132829</v>
      </c>
      <c r="E70" t="n">
        <v>1121.655462</v>
      </c>
      <c r="F70" t="n">
        <v>67</v>
      </c>
      <c r="G70" t="n">
        <v>18.3395809</v>
      </c>
      <c r="H70" t="n">
        <v>0.1226464241553766</v>
      </c>
      <c r="I70" t="n">
        <v>-0</v>
      </c>
      <c r="J70" t="n">
        <v>0</v>
      </c>
      <c r="K70" t="n">
        <v>0</v>
      </c>
      <c r="L70" t="n">
        <v>0.08856642004166618</v>
      </c>
      <c r="M70" t="n">
        <v>0</v>
      </c>
      <c r="N70" t="n">
        <v>89.77536144342501</v>
      </c>
      <c r="O70" t="n">
        <v>1.877026696347318</v>
      </c>
      <c r="P70" t="b">
        <v>1</v>
      </c>
      <c r="Q70" t="n">
        <v>0</v>
      </c>
      <c r="R70" t="b">
        <v>0</v>
      </c>
      <c r="S70" t="n">
        <v>1.877026696347318</v>
      </c>
      <c r="T70" t="n">
        <v>151.0832800332143</v>
      </c>
      <c r="U70" t="n">
        <v>595.8724564509971</v>
      </c>
      <c r="V70" t="n">
        <v>118.6384397956349</v>
      </c>
      <c r="W70" t="n">
        <v>2</v>
      </c>
      <c r="X70" t="n">
        <v>1272.78356697933</v>
      </c>
      <c r="Y70" t="b">
        <v>0</v>
      </c>
      <c r="Z70" t="n">
        <v>1272.78356697933</v>
      </c>
      <c r="AA70" t="b">
        <v>0</v>
      </c>
      <c r="AB70" t="n">
        <v>30.08074031329486</v>
      </c>
      <c r="AC70" t="n">
        <v>1.877026696347318</v>
      </c>
      <c r="AD70" t="b">
        <v>0</v>
      </c>
      <c r="AE70" t="n">
        <v>0</v>
      </c>
      <c r="AF70" t="n">
        <v>0</v>
      </c>
      <c r="AG70" t="n">
        <v>0.8376976689163879</v>
      </c>
      <c r="AH70" t="n">
        <v>23.74917031341434</v>
      </c>
      <c r="AI70" t="n">
        <v>16.81124839535888</v>
      </c>
      <c r="AJ70" t="n">
        <v>2.240697050972297</v>
      </c>
      <c r="AK70" t="n">
        <v>2.728504802992379</v>
      </c>
      <c r="AL70" t="n">
        <v>2.240697050972297</v>
      </c>
      <c r="AM70" t="n">
        <v>0</v>
      </c>
      <c r="AN70" t="n">
        <v>0</v>
      </c>
      <c r="AO70" t="n">
        <v>2.242986862836551</v>
      </c>
      <c r="AP70" t="n">
        <v>0</v>
      </c>
      <c r="AQ70" t="n">
        <v>0.6186745085115559</v>
      </c>
      <c r="AR70" t="n">
        <v>1</v>
      </c>
      <c r="AS70" t="n">
        <v>0</v>
      </c>
      <c r="AT70" t="n">
        <v>0</v>
      </c>
      <c r="AU70" t="n">
        <v>0</v>
      </c>
      <c r="AV70" t="n">
        <v>0.6286951879432593</v>
      </c>
      <c r="AW70" t="n">
        <v>0.1976510939302885</v>
      </c>
    </row>
    <row r="71" spans="1:49">
      <c r="A71" t="n">
        <v>0</v>
      </c>
      <c r="B71" t="n">
        <v>-21.42638506</v>
      </c>
      <c r="C71" t="n">
        <v>18.5064099</v>
      </c>
      <c r="D71" t="n">
        <v>29.40585015</v>
      </c>
      <c r="E71" t="n">
        <v>1158.152598</v>
      </c>
      <c r="F71" t="n">
        <v>68</v>
      </c>
      <c r="G71" t="n">
        <v>19.31620533</v>
      </c>
      <c r="H71" t="n">
        <v>0.4750256269105653</v>
      </c>
      <c r="I71" t="n">
        <v>-0</v>
      </c>
      <c r="J71" t="n">
        <v>0</v>
      </c>
      <c r="K71" t="n">
        <v>0</v>
      </c>
      <c r="L71" t="n">
        <v>0.08839149324999981</v>
      </c>
      <c r="M71" t="n">
        <v>0</v>
      </c>
      <c r="N71" t="n">
        <v>89.76792172639028</v>
      </c>
      <c r="O71" t="n">
        <v>5.197522603033979</v>
      </c>
      <c r="P71" t="b">
        <v>1</v>
      </c>
      <c r="Q71" t="n">
        <v>0</v>
      </c>
      <c r="R71" t="b">
        <v>0</v>
      </c>
      <c r="S71" t="n">
        <v>5.197522603033979</v>
      </c>
      <c r="T71" t="n">
        <v>159.1288086115128</v>
      </c>
      <c r="U71" t="n">
        <v>627.6040211638065</v>
      </c>
      <c r="V71" t="n">
        <v>311.9025730121119</v>
      </c>
      <c r="W71" t="n">
        <v>2</v>
      </c>
      <c r="X71" t="n">
        <v>1340.562189205891</v>
      </c>
      <c r="Y71" t="b">
        <v>0</v>
      </c>
      <c r="Z71" t="n">
        <v>1340.562189205891</v>
      </c>
      <c r="AA71" t="b">
        <v>0</v>
      </c>
      <c r="AB71" t="n">
        <v>79.08280248785799</v>
      </c>
      <c r="AC71" t="n">
        <v>5.197522603033979</v>
      </c>
      <c r="AD71" t="b">
        <v>0</v>
      </c>
      <c r="AE71" t="n">
        <v>0</v>
      </c>
      <c r="AF71" t="n">
        <v>0</v>
      </c>
      <c r="AG71" t="n">
        <v>0.9093182636814082</v>
      </c>
      <c r="AH71" t="n">
        <v>23.759590488961</v>
      </c>
      <c r="AI71" t="n">
        <v>40.71597966851667</v>
      </c>
      <c r="AJ71" t="n">
        <v>5.715845387281256</v>
      </c>
      <c r="AK71" t="n">
        <v>3.692195732253566</v>
      </c>
      <c r="AL71" t="n">
        <v>5.715845387281256</v>
      </c>
      <c r="AM71" t="n">
        <v>0</v>
      </c>
      <c r="AN71" t="n">
        <v>0</v>
      </c>
      <c r="AO71" t="n">
        <v>5.720011024878138</v>
      </c>
      <c r="AP71" t="n">
        <v>0</v>
      </c>
      <c r="AQ71" t="n">
        <v>1.307245666234446</v>
      </c>
      <c r="AR71" t="n">
        <v>1</v>
      </c>
      <c r="AS71" t="n">
        <v>0</v>
      </c>
      <c r="AT71" t="n">
        <v>0</v>
      </c>
      <c r="AU71" t="n">
        <v>0</v>
      </c>
      <c r="AV71" t="n">
        <v>1.317416080390041</v>
      </c>
      <c r="AW71" t="n">
        <v>0.4141732503191116</v>
      </c>
    </row>
    <row r="72" spans="1:49">
      <c r="A72" t="n">
        <v>0</v>
      </c>
      <c r="B72" t="n">
        <v>-21.42638506</v>
      </c>
      <c r="C72" t="n">
        <v>18.57276777</v>
      </c>
      <c r="D72" t="n">
        <v>29.51128981</v>
      </c>
      <c r="E72" t="n">
        <v>1214.888837</v>
      </c>
      <c r="F72" t="n">
        <v>69</v>
      </c>
      <c r="G72" t="n">
        <v>21.74325839</v>
      </c>
      <c r="H72" t="n">
        <v>0.8136489765356929</v>
      </c>
      <c r="I72" t="n">
        <v>-0</v>
      </c>
      <c r="J72" t="n">
        <v>0</v>
      </c>
      <c r="K72" t="n">
        <v>0</v>
      </c>
      <c r="L72" t="n">
        <v>0.09562997129166706</v>
      </c>
      <c r="M72" t="n">
        <v>0</v>
      </c>
      <c r="N72" t="n">
        <v>89.76048200935556</v>
      </c>
      <c r="O72" t="n">
        <v>9.348170628819553</v>
      </c>
      <c r="P72" t="b">
        <v>1</v>
      </c>
      <c r="Q72" t="n">
        <v>0</v>
      </c>
      <c r="R72" t="b">
        <v>0</v>
      </c>
      <c r="S72" t="n">
        <v>9.348170628819553</v>
      </c>
      <c r="T72" t="n">
        <v>179.1231115958002</v>
      </c>
      <c r="U72" t="n">
        <v>706.4615521338359</v>
      </c>
      <c r="V72" t="n">
        <v>498.3636844586796</v>
      </c>
      <c r="W72" t="n">
        <v>2</v>
      </c>
      <c r="X72" t="n">
        <v>1509.001875357874</v>
      </c>
      <c r="Y72" t="b">
        <v>0</v>
      </c>
      <c r="Z72" t="n">
        <v>1509.001875357874</v>
      </c>
      <c r="AA72" t="b">
        <v>0</v>
      </c>
      <c r="AB72" t="n">
        <v>126.3599605625455</v>
      </c>
      <c r="AC72" t="n">
        <v>9.348170628819553</v>
      </c>
      <c r="AD72" t="b">
        <v>0</v>
      </c>
      <c r="AE72" t="n">
        <v>0</v>
      </c>
      <c r="AF72" t="n">
        <v>0</v>
      </c>
      <c r="AG72" t="n">
        <v>0.9268113287412153</v>
      </c>
      <c r="AH72" t="n">
        <v>23.77571163983091</v>
      </c>
      <c r="AI72" t="n">
        <v>63.82883233409062</v>
      </c>
      <c r="AJ72" t="n">
        <v>10.08637932977808</v>
      </c>
      <c r="AK72" t="n">
        <v>4.671547426531859</v>
      </c>
      <c r="AL72" t="n">
        <v>10.08637932977808</v>
      </c>
      <c r="AM72" t="n">
        <v>0</v>
      </c>
      <c r="AN72" t="n">
        <v>0</v>
      </c>
      <c r="AO72" t="n">
        <v>10.09065583257163</v>
      </c>
      <c r="AP72" t="n">
        <v>0</v>
      </c>
      <c r="AQ72" t="n">
        <v>2.180670038004751</v>
      </c>
      <c r="AR72" t="n">
        <v>1</v>
      </c>
      <c r="AS72" t="n">
        <v>0</v>
      </c>
      <c r="AT72" t="n">
        <v>0</v>
      </c>
      <c r="AU72" t="n">
        <v>0</v>
      </c>
      <c r="AV72" t="n">
        <v>2.190422638555986</v>
      </c>
      <c r="AW72" t="n">
        <v>0.6886316914506636</v>
      </c>
    </row>
    <row r="73" spans="1:49">
      <c r="A73" t="n">
        <v>0</v>
      </c>
      <c r="B73" t="n">
        <v>-21.42638506</v>
      </c>
      <c r="C73" t="n">
        <v>18.63626057</v>
      </c>
      <c r="D73" t="n">
        <v>29.612177</v>
      </c>
      <c r="E73" t="n">
        <v>1252.618493</v>
      </c>
      <c r="F73" t="n">
        <v>70</v>
      </c>
      <c r="G73" t="n">
        <v>24.91146336</v>
      </c>
      <c r="H73" t="n">
        <v>0.9330934919466656</v>
      </c>
      <c r="I73" t="n">
        <v>-0</v>
      </c>
      <c r="J73" t="n">
        <v>0</v>
      </c>
      <c r="K73" t="n">
        <v>0</v>
      </c>
      <c r="L73" t="n">
        <v>0.1197413096666677</v>
      </c>
      <c r="M73" t="n">
        <v>0</v>
      </c>
      <c r="N73" t="n">
        <v>89.75304229232083</v>
      </c>
      <c r="O73" t="n">
        <v>12.15114888386208</v>
      </c>
      <c r="P73" t="b">
        <v>1</v>
      </c>
      <c r="Q73" t="n">
        <v>0</v>
      </c>
      <c r="R73" t="b">
        <v>0</v>
      </c>
      <c r="S73" t="n">
        <v>12.15114888386208</v>
      </c>
      <c r="T73" t="n">
        <v>205.2230972658724</v>
      </c>
      <c r="U73" t="n">
        <v>809.3998956166009</v>
      </c>
      <c r="V73" t="n">
        <v>565.4086995695541</v>
      </c>
      <c r="W73" t="n">
        <v>2</v>
      </c>
      <c r="X73" t="n">
        <v>1728.87817703706</v>
      </c>
      <c r="Y73" t="b">
        <v>0</v>
      </c>
      <c r="Z73" t="n">
        <v>1728.87817703706</v>
      </c>
      <c r="AA73" t="b">
        <v>0</v>
      </c>
      <c r="AB73" t="n">
        <v>143.3592037448159</v>
      </c>
      <c r="AC73" t="n">
        <v>12.15114888386208</v>
      </c>
      <c r="AD73" t="b">
        <v>0</v>
      </c>
      <c r="AE73" t="n">
        <v>0</v>
      </c>
      <c r="AF73" t="n">
        <v>-476.2596840370597</v>
      </c>
      <c r="AG73" t="n">
        <v>0.9293757556731995</v>
      </c>
      <c r="AH73" t="n">
        <v>23.7991134968713</v>
      </c>
      <c r="AI73" t="n">
        <v>72.21592739058906</v>
      </c>
      <c r="AJ73" t="n">
        <v>13.07452750912392</v>
      </c>
      <c r="AK73" t="n">
        <v>5.100195300319427</v>
      </c>
      <c r="AL73" t="n">
        <v>9.472844971201686</v>
      </c>
      <c r="AM73" t="n">
        <v>0</v>
      </c>
      <c r="AN73" t="n">
        <v>0</v>
      </c>
      <c r="AO73" t="n">
        <v>9.474448960538671</v>
      </c>
      <c r="AP73" t="n">
        <v>0</v>
      </c>
      <c r="AQ73" t="n">
        <v>2.048553450564128</v>
      </c>
      <c r="AR73" t="n">
        <v>1</v>
      </c>
      <c r="AS73" t="n">
        <v>0</v>
      </c>
      <c r="AT73" t="n">
        <v>0</v>
      </c>
      <c r="AU73" t="n">
        <v>0</v>
      </c>
      <c r="AV73" t="n">
        <v>2.058914777942844</v>
      </c>
      <c r="AW73" t="n">
        <v>0.6472878526411876</v>
      </c>
    </row>
    <row r="74" spans="1:49">
      <c r="A74" t="n">
        <v>0</v>
      </c>
      <c r="B74" t="n">
        <v>-21.42638506</v>
      </c>
      <c r="C74" t="n">
        <v>18.6954889</v>
      </c>
      <c r="D74" t="n">
        <v>29.70628815</v>
      </c>
      <c r="E74" t="n">
        <v>1272.742572</v>
      </c>
      <c r="F74" t="n">
        <v>71</v>
      </c>
      <c r="G74" t="n">
        <v>28.25247474</v>
      </c>
      <c r="H74" t="n">
        <v>0.8783240140109783</v>
      </c>
      <c r="I74" t="n">
        <v>-0</v>
      </c>
      <c r="J74" t="n">
        <v>0</v>
      </c>
      <c r="K74" t="n">
        <v>0</v>
      </c>
      <c r="L74" t="n">
        <v>0.1531736615000003</v>
      </c>
      <c r="M74" t="n">
        <v>0</v>
      </c>
      <c r="N74" t="n">
        <v>89.7456025752861</v>
      </c>
      <c r="O74" t="n">
        <v>13.09862006814482</v>
      </c>
      <c r="P74" t="b">
        <v>1</v>
      </c>
      <c r="Q74" t="n">
        <v>0</v>
      </c>
      <c r="R74" t="b">
        <v>0</v>
      </c>
      <c r="S74" t="n">
        <v>13.09862006814482</v>
      </c>
      <c r="T74" t="n">
        <v>232.7466792207194</v>
      </c>
      <c r="U74" t="n">
        <v>917.9529028465173</v>
      </c>
      <c r="V74" t="n">
        <v>537.4195168346868</v>
      </c>
      <c r="W74" t="n">
        <v>3</v>
      </c>
      <c r="X74" t="n">
        <v>1214.451690465942</v>
      </c>
      <c r="Y74" t="b">
        <v>1</v>
      </c>
      <c r="Z74" t="n">
        <v>1214.451690465942</v>
      </c>
      <c r="AA74" t="b">
        <v>0</v>
      </c>
      <c r="AB74" t="n">
        <v>136.2625549783689</v>
      </c>
      <c r="AC74" t="n">
        <v>13.09862006814482</v>
      </c>
      <c r="AD74" t="b">
        <v>0</v>
      </c>
      <c r="AE74" t="n">
        <v>0</v>
      </c>
      <c r="AF74" t="n">
        <v>58.29088153405769</v>
      </c>
      <c r="AG74" t="n">
        <v>0.9423080514193873</v>
      </c>
      <c r="AH74" t="n">
        <v>23.82846639481792</v>
      </c>
      <c r="AI74" t="n">
        <v>109.3009110177424</v>
      </c>
      <c r="AJ74" t="n">
        <v>13.90057110136598</v>
      </c>
      <c r="AK74" t="n">
        <v>6.305782538249701</v>
      </c>
      <c r="AL74" t="n">
        <v>14.56776647001386</v>
      </c>
      <c r="AM74" t="n">
        <v>0</v>
      </c>
      <c r="AN74" t="n">
        <v>0</v>
      </c>
      <c r="AO74" t="n">
        <v>14.57146919572441</v>
      </c>
      <c r="AP74" t="n">
        <v>0</v>
      </c>
      <c r="AQ74" t="n">
        <v>3.083974502238107</v>
      </c>
      <c r="AR74" t="n">
        <v>1</v>
      </c>
      <c r="AS74" t="n">
        <v>0</v>
      </c>
      <c r="AT74" t="n">
        <v>0</v>
      </c>
      <c r="AU74" t="n">
        <v>0</v>
      </c>
      <c r="AV74" t="n">
        <v>3.092807032712798</v>
      </c>
      <c r="AW74" t="n">
        <v>0.9723260254795276</v>
      </c>
    </row>
    <row r="75" spans="1:49">
      <c r="A75" t="n">
        <v>0</v>
      </c>
      <c r="B75" t="n">
        <v>-21.42638506</v>
      </c>
      <c r="C75" t="n">
        <v>18.77153519</v>
      </c>
      <c r="D75" t="n">
        <v>29.82712227</v>
      </c>
      <c r="E75" t="n">
        <v>1340.519011</v>
      </c>
      <c r="F75" t="n">
        <v>72</v>
      </c>
      <c r="G75" t="n">
        <v>31.13463078</v>
      </c>
      <c r="H75" t="n">
        <v>0.7395833020094176</v>
      </c>
      <c r="I75" t="n">
        <v>-0</v>
      </c>
      <c r="J75" t="n">
        <v>0</v>
      </c>
      <c r="K75" t="n">
        <v>0</v>
      </c>
      <c r="L75" t="n">
        <v>0.177850120999999</v>
      </c>
      <c r="M75" t="n">
        <v>0</v>
      </c>
      <c r="N75" t="n">
        <v>89.73816285825137</v>
      </c>
      <c r="O75" t="n">
        <v>12.44615683864237</v>
      </c>
      <c r="P75" t="b">
        <v>1</v>
      </c>
      <c r="Q75" t="n">
        <v>0</v>
      </c>
      <c r="R75" t="b">
        <v>0</v>
      </c>
      <c r="S75" t="n">
        <v>12.44615683864237</v>
      </c>
      <c r="T75" t="n">
        <v>256.4901655340157</v>
      </c>
      <c r="U75" t="n">
        <v>1011.597212866158</v>
      </c>
      <c r="V75" t="n">
        <v>463.3785578272149</v>
      </c>
      <c r="W75" t="n">
        <v>3</v>
      </c>
      <c r="X75" t="n">
        <v>1338.343112621927</v>
      </c>
      <c r="Y75" t="b">
        <v>0</v>
      </c>
      <c r="Z75" t="n">
        <v>1338.343112621927</v>
      </c>
      <c r="AA75" t="b">
        <v>0</v>
      </c>
      <c r="AB75" t="n">
        <v>117.4894923496995</v>
      </c>
      <c r="AC75" t="n">
        <v>12.44615683864237</v>
      </c>
      <c r="AD75" t="b">
        <v>0</v>
      </c>
      <c r="AE75" t="n">
        <v>0</v>
      </c>
      <c r="AF75" t="n">
        <v>0</v>
      </c>
      <c r="AG75" t="n">
        <v>0.9388002474783573</v>
      </c>
      <c r="AH75" t="n">
        <v>23.85431401609417</v>
      </c>
      <c r="AI75" t="n">
        <v>94.59452215428621</v>
      </c>
      <c r="AJ75" t="n">
        <v>13.25751337632588</v>
      </c>
      <c r="AK75" t="n">
        <v>5.78916134574537</v>
      </c>
      <c r="AL75" t="n">
        <v>13.25751337632588</v>
      </c>
      <c r="AM75" t="n">
        <v>0</v>
      </c>
      <c r="AN75" t="n">
        <v>0</v>
      </c>
      <c r="AO75" t="n">
        <v>13.28425192348702</v>
      </c>
      <c r="AP75" t="n">
        <v>0</v>
      </c>
      <c r="AQ75" t="n">
        <v>2.795001111019477</v>
      </c>
      <c r="AR75" t="n">
        <v>1</v>
      </c>
      <c r="AS75" t="n">
        <v>0</v>
      </c>
      <c r="AT75" t="n">
        <v>0</v>
      </c>
      <c r="AU75" t="n">
        <v>0</v>
      </c>
      <c r="AV75" t="n">
        <v>2.805380096744822</v>
      </c>
      <c r="AW75" t="n">
        <v>0.881963876367248</v>
      </c>
    </row>
    <row r="76" spans="1:49">
      <c r="A76" t="n">
        <v>0</v>
      </c>
      <c r="B76" t="n">
        <v>-21.42638506</v>
      </c>
      <c r="C76" t="n">
        <v>18.89152961</v>
      </c>
      <c r="D76" t="n">
        <v>30.017788</v>
      </c>
      <c r="E76" t="n">
        <v>1508.953272</v>
      </c>
      <c r="F76" t="n">
        <v>73</v>
      </c>
      <c r="G76" t="n">
        <v>33.5341894</v>
      </c>
      <c r="H76" t="n">
        <v>0.5647716612846887</v>
      </c>
      <c r="I76" t="n">
        <v>-0</v>
      </c>
      <c r="J76" t="n">
        <v>0</v>
      </c>
      <c r="K76" t="n">
        <v>0</v>
      </c>
      <c r="L76" t="n">
        <v>0.2013099766666666</v>
      </c>
      <c r="M76" t="n">
        <v>0</v>
      </c>
      <c r="N76" t="n">
        <v>89.73072314121664</v>
      </c>
      <c r="O76" t="n">
        <v>10.68676015753331</v>
      </c>
      <c r="P76" t="b">
        <v>1</v>
      </c>
      <c r="Q76" t="n">
        <v>0</v>
      </c>
      <c r="R76" t="b">
        <v>0</v>
      </c>
      <c r="S76" t="n">
        <v>10.68676015753331</v>
      </c>
      <c r="T76" t="n">
        <v>276.2579666041902</v>
      </c>
      <c r="U76" t="n">
        <v>1089.561420286926</v>
      </c>
      <c r="V76" t="n">
        <v>369.4048846336111</v>
      </c>
      <c r="W76" t="n">
        <v>3</v>
      </c>
      <c r="X76" t="n">
        <v>1441.489759039603</v>
      </c>
      <c r="Y76" t="b">
        <v>0</v>
      </c>
      <c r="Z76" t="n">
        <v>1441.489759039603</v>
      </c>
      <c r="AA76" t="b">
        <v>0</v>
      </c>
      <c r="AB76" t="n">
        <v>93.66249610385678</v>
      </c>
      <c r="AC76" t="n">
        <v>10.68676015753331</v>
      </c>
      <c r="AD76" t="b">
        <v>0</v>
      </c>
      <c r="AE76" t="n">
        <v>0</v>
      </c>
      <c r="AF76" t="n">
        <v>0</v>
      </c>
      <c r="AG76" t="n">
        <v>0.9327069564054143</v>
      </c>
      <c r="AH76" t="n">
        <v>23.88036743748637</v>
      </c>
      <c r="AI76" t="n">
        <v>75.90330168256479</v>
      </c>
      <c r="AJ76" t="n">
        <v>11.45778969926344</v>
      </c>
      <c r="AK76" t="n">
        <v>5.107764189097836</v>
      </c>
      <c r="AL76" t="n">
        <v>11.45778969926344</v>
      </c>
      <c r="AM76" t="n">
        <v>0</v>
      </c>
      <c r="AN76" t="n">
        <v>0</v>
      </c>
      <c r="AO76" t="n">
        <v>11.53004691755661</v>
      </c>
      <c r="AP76" t="n">
        <v>0</v>
      </c>
      <c r="AQ76" t="n">
        <v>2.409389185800915</v>
      </c>
      <c r="AR76" t="n">
        <v>1</v>
      </c>
      <c r="AS76" t="n">
        <v>0</v>
      </c>
      <c r="AT76" t="n">
        <v>0</v>
      </c>
      <c r="AU76" t="n">
        <v>0</v>
      </c>
      <c r="AV76" t="n">
        <v>2.421820329000385</v>
      </c>
      <c r="AW76" t="n">
        <v>0.7613791969610851</v>
      </c>
    </row>
    <row r="77" spans="1:49">
      <c r="A77" t="n">
        <v>0</v>
      </c>
      <c r="B77" t="n">
        <v>-21.42638506</v>
      </c>
      <c r="C77" t="n">
        <v>19.04742705</v>
      </c>
      <c r="D77" t="n">
        <v>30.265502</v>
      </c>
      <c r="E77" t="n">
        <v>1728.822491</v>
      </c>
      <c r="F77" t="n">
        <v>74</v>
      </c>
      <c r="G77" t="n">
        <v>35.14423182</v>
      </c>
      <c r="H77" t="n">
        <v>0.3426642528518338</v>
      </c>
      <c r="I77" t="n">
        <v>-0</v>
      </c>
      <c r="J77" t="n">
        <v>0</v>
      </c>
      <c r="K77" t="n">
        <v>0</v>
      </c>
      <c r="L77" t="n">
        <v>0.2183226340833339</v>
      </c>
      <c r="M77" t="n">
        <v>0</v>
      </c>
      <c r="N77" t="n">
        <v>89.72328342418191</v>
      </c>
      <c r="O77" t="n">
        <v>7.551054629206915</v>
      </c>
      <c r="P77" t="b">
        <v>1</v>
      </c>
      <c r="Q77" t="n">
        <v>0</v>
      </c>
      <c r="R77" t="b">
        <v>0</v>
      </c>
      <c r="S77" t="n">
        <v>7.551054629206915</v>
      </c>
      <c r="T77" t="n">
        <v>289.5216551875108</v>
      </c>
      <c r="U77" t="n">
        <v>1141.873408059543</v>
      </c>
      <c r="V77" t="n">
        <v>249.0565347901606</v>
      </c>
      <c r="W77" t="n">
        <v>3</v>
      </c>
      <c r="X77" t="n">
        <v>1510.698518862775</v>
      </c>
      <c r="Y77" t="b">
        <v>0</v>
      </c>
      <c r="Z77" t="n">
        <v>1510.698518862775</v>
      </c>
      <c r="AA77" t="b">
        <v>0</v>
      </c>
      <c r="AB77" t="n">
        <v>63.14820861819487</v>
      </c>
      <c r="AC77" t="n">
        <v>7.551054629206915</v>
      </c>
      <c r="AD77" t="b">
        <v>0</v>
      </c>
      <c r="AE77" t="n">
        <v>0</v>
      </c>
      <c r="AF77" t="n">
        <v>0</v>
      </c>
      <c r="AG77" t="n">
        <v>0.9190301201369047</v>
      </c>
      <c r="AH77" t="n">
        <v>23.90496522596588</v>
      </c>
      <c r="AI77" t="n">
        <v>51.93635249588722</v>
      </c>
      <c r="AJ77" t="n">
        <v>8.216329871845833</v>
      </c>
      <c r="AK77" t="n">
        <v>4.205280222119363</v>
      </c>
      <c r="AL77" t="n">
        <v>8.216329871845833</v>
      </c>
      <c r="AM77" t="n">
        <v>0</v>
      </c>
      <c r="AN77" t="n">
        <v>0</v>
      </c>
      <c r="AO77" t="n">
        <v>8.314120765488042</v>
      </c>
      <c r="AP77" t="n">
        <v>0</v>
      </c>
      <c r="AQ77" t="n">
        <v>1.7971052883686</v>
      </c>
      <c r="AR77" t="n">
        <v>1</v>
      </c>
      <c r="AS77" t="n">
        <v>0</v>
      </c>
      <c r="AT77" t="n">
        <v>0</v>
      </c>
      <c r="AU77" t="n">
        <v>0</v>
      </c>
      <c r="AV77" t="n">
        <v>1.810958855616144</v>
      </c>
      <c r="AW77" t="n">
        <v>0.5693347201308284</v>
      </c>
    </row>
    <row r="78" spans="1:49">
      <c r="A78" t="n">
        <v>0</v>
      </c>
      <c r="B78" t="n">
        <v>-21.42638506</v>
      </c>
      <c r="C78" t="n">
        <v>19.22857025</v>
      </c>
      <c r="D78" t="n">
        <v>30.55333036</v>
      </c>
      <c r="E78" t="n">
        <v>1960.684247</v>
      </c>
      <c r="F78" t="n">
        <v>75</v>
      </c>
      <c r="G78" t="n">
        <v>36.15232422</v>
      </c>
      <c r="H78" t="n">
        <v>0.2463503439746457</v>
      </c>
      <c r="I78" t="n">
        <v>-0</v>
      </c>
      <c r="J78" t="n">
        <v>0</v>
      </c>
      <c r="K78" t="n">
        <v>0</v>
      </c>
      <c r="L78" t="n">
        <v>0.2311854362500005</v>
      </c>
      <c r="M78" t="n">
        <v>0</v>
      </c>
      <c r="N78" t="n">
        <v>89.71584370714719</v>
      </c>
      <c r="O78" t="n">
        <v>6.147965478062341</v>
      </c>
      <c r="P78" t="b">
        <v>1</v>
      </c>
      <c r="Q78" t="n">
        <v>0</v>
      </c>
      <c r="R78" t="b">
        <v>0</v>
      </c>
      <c r="S78" t="n">
        <v>6.147965478062341</v>
      </c>
      <c r="T78" t="n">
        <v>297.826420012783</v>
      </c>
      <c r="U78" t="n">
        <v>1174.627400530416</v>
      </c>
      <c r="V78" t="n">
        <v>197.1240353525288</v>
      </c>
      <c r="W78" t="n">
        <v>3</v>
      </c>
      <c r="X78" t="n">
        <v>1554.032050901741</v>
      </c>
      <c r="Y78" t="b">
        <v>0</v>
      </c>
      <c r="Z78" t="n">
        <v>1554.032050901741</v>
      </c>
      <c r="AA78" t="b">
        <v>0</v>
      </c>
      <c r="AB78" t="n">
        <v>49.98073918674665</v>
      </c>
      <c r="AC78" t="n">
        <v>6.147965478062341</v>
      </c>
      <c r="AD78" t="b">
        <v>0</v>
      </c>
      <c r="AE78" t="n">
        <v>0</v>
      </c>
      <c r="AF78" t="n">
        <v>0</v>
      </c>
      <c r="AG78" t="n">
        <v>0.9081212921732289</v>
      </c>
      <c r="AH78" t="n">
        <v>23.92587796585077</v>
      </c>
      <c r="AI78" t="n">
        <v>41.60054039423673</v>
      </c>
      <c r="AJ78" t="n">
        <v>6.769982744650352</v>
      </c>
      <c r="AK78" t="n">
        <v>3.822203896317859</v>
      </c>
      <c r="AL78" t="n">
        <v>6.769982744650352</v>
      </c>
      <c r="AM78" t="n">
        <v>0</v>
      </c>
      <c r="AN78" t="n">
        <v>0</v>
      </c>
      <c r="AO78" t="n">
        <v>6.803691841793619</v>
      </c>
      <c r="AP78" t="n">
        <v>0</v>
      </c>
      <c r="AQ78" t="n">
        <v>1.555156534739719</v>
      </c>
      <c r="AR78" t="n">
        <v>1</v>
      </c>
      <c r="AS78" t="n">
        <v>0</v>
      </c>
      <c r="AT78" t="n">
        <v>0</v>
      </c>
      <c r="AU78" t="n">
        <v>0</v>
      </c>
      <c r="AV78" t="n">
        <v>1.570059593536905</v>
      </c>
      <c r="AW78" t="n">
        <v>0.4936000818035856</v>
      </c>
    </row>
    <row r="79" spans="1:49">
      <c r="A79" t="n">
        <v>0</v>
      </c>
      <c r="B79" t="n">
        <v>-21.42638506</v>
      </c>
      <c r="C79" t="n">
        <v>19.37960543</v>
      </c>
      <c r="D79" t="n">
        <v>30.79331844</v>
      </c>
      <c r="E79" t="n">
        <v>1463.603741</v>
      </c>
      <c r="F79" t="n">
        <v>76</v>
      </c>
      <c r="G79" t="n">
        <v>37.05670227</v>
      </c>
      <c r="H79" t="n">
        <v>0.2656597462495816</v>
      </c>
      <c r="I79" t="n">
        <v>-0</v>
      </c>
      <c r="J79" t="n">
        <v>0</v>
      </c>
      <c r="K79" t="n">
        <v>0</v>
      </c>
      <c r="L79" t="n">
        <v>0.2401274100416677</v>
      </c>
      <c r="M79" t="n">
        <v>0</v>
      </c>
      <c r="N79" t="n">
        <v>89.70840399011246</v>
      </c>
      <c r="O79" t="n">
        <v>6.662241123828285</v>
      </c>
      <c r="P79" t="b">
        <v>1</v>
      </c>
      <c r="Q79" t="n">
        <v>0</v>
      </c>
      <c r="R79" t="b">
        <v>0</v>
      </c>
      <c r="S79" t="n">
        <v>6.662241123828285</v>
      </c>
      <c r="T79" t="n">
        <v>305.2767757722237</v>
      </c>
      <c r="U79" t="n">
        <v>1204.01160364565</v>
      </c>
      <c r="V79" t="n">
        <v>208.4001190549495</v>
      </c>
      <c r="W79" t="n">
        <v>3</v>
      </c>
      <c r="X79" t="n">
        <v>1592.907351623195</v>
      </c>
      <c r="Y79" t="b">
        <v>0</v>
      </c>
      <c r="Z79" t="n">
        <v>1592.907351623195</v>
      </c>
      <c r="AA79" t="b">
        <v>0</v>
      </c>
      <c r="AB79" t="n">
        <v>52.83978677863831</v>
      </c>
      <c r="AC79" t="n">
        <v>6.662241123828285</v>
      </c>
      <c r="AD79" t="b">
        <v>0</v>
      </c>
      <c r="AE79" t="n">
        <v>0</v>
      </c>
      <c r="AF79" t="n">
        <v>0</v>
      </c>
      <c r="AG79" t="n">
        <v>0.9104542993378623</v>
      </c>
      <c r="AH79" t="n">
        <v>23.94519881133965</v>
      </c>
      <c r="AI79" t="n">
        <v>43.86751782280422</v>
      </c>
      <c r="AJ79" t="n">
        <v>7.317490980792196</v>
      </c>
      <c r="AK79" t="n">
        <v>3.928147619751826</v>
      </c>
      <c r="AL79" t="n">
        <v>7.317490980792196</v>
      </c>
      <c r="AM79" t="n">
        <v>0</v>
      </c>
      <c r="AN79" t="n">
        <v>0</v>
      </c>
      <c r="AO79" t="n">
        <v>7.446695138550911</v>
      </c>
      <c r="AP79" t="n">
        <v>0</v>
      </c>
      <c r="AQ79" t="n">
        <v>1.677392806463406</v>
      </c>
      <c r="AR79" t="n">
        <v>1</v>
      </c>
      <c r="AS79" t="n">
        <v>0</v>
      </c>
      <c r="AT79" t="n">
        <v>0</v>
      </c>
      <c r="AU79" t="n">
        <v>0</v>
      </c>
      <c r="AV79" t="n">
        <v>1.694980929457881</v>
      </c>
      <c r="AW79" t="n">
        <v>0.5328732290671883</v>
      </c>
    </row>
    <row r="80" spans="1:49">
      <c r="A80" t="n">
        <v>0</v>
      </c>
      <c r="B80" t="n">
        <v>-21.42638506</v>
      </c>
      <c r="C80" t="n">
        <v>19.53268059</v>
      </c>
      <c r="D80" t="n">
        <v>31.03654797</v>
      </c>
      <c r="E80" t="n">
        <v>1441.44333</v>
      </c>
      <c r="F80" t="n">
        <v>77</v>
      </c>
      <c r="G80" t="n">
        <v>38.06930453</v>
      </c>
      <c r="H80" t="n">
        <v>0.2884942626936864</v>
      </c>
      <c r="I80" t="n">
        <v>-0</v>
      </c>
      <c r="J80" t="n">
        <v>0</v>
      </c>
      <c r="K80" t="n">
        <v>0</v>
      </c>
      <c r="L80" t="n">
        <v>0.239479534041667</v>
      </c>
      <c r="M80" t="n">
        <v>0</v>
      </c>
      <c r="N80" t="n">
        <v>89.70096427307773</v>
      </c>
      <c r="O80" t="n">
        <v>7.281372185661914</v>
      </c>
      <c r="P80" t="b">
        <v>1</v>
      </c>
      <c r="Q80" t="n">
        <v>0</v>
      </c>
      <c r="R80" t="b">
        <v>0</v>
      </c>
      <c r="S80" t="n">
        <v>7.281372185661914</v>
      </c>
      <c r="T80" t="n">
        <v>313.6186932699046</v>
      </c>
      <c r="U80" t="n">
        <v>1236.912126256504</v>
      </c>
      <c r="V80" t="n">
        <v>221.708667380218</v>
      </c>
      <c r="W80" t="n">
        <v>3</v>
      </c>
      <c r="X80" t="n">
        <v>1636.434743037355</v>
      </c>
      <c r="Y80" t="b">
        <v>0</v>
      </c>
      <c r="Z80" t="n">
        <v>1636.434743037355</v>
      </c>
      <c r="AA80" t="b">
        <v>0</v>
      </c>
      <c r="AB80" t="n">
        <v>56.21416515725608</v>
      </c>
      <c r="AC80" t="n">
        <v>7.281372185661914</v>
      </c>
      <c r="AD80" t="b">
        <v>0</v>
      </c>
      <c r="AE80" t="n">
        <v>0</v>
      </c>
      <c r="AF80" t="n">
        <v>0</v>
      </c>
      <c r="AG80" t="n">
        <v>0.9129372089815994</v>
      </c>
      <c r="AH80" t="n">
        <v>23.96560420203208</v>
      </c>
      <c r="AI80" t="n">
        <v>46.54199690379832</v>
      </c>
      <c r="AJ80" t="n">
        <v>7.975764503874737</v>
      </c>
      <c r="AK80" t="n">
        <v>4.052076150014443</v>
      </c>
      <c r="AL80" t="n">
        <v>7.975764503874737</v>
      </c>
      <c r="AM80" t="n">
        <v>0</v>
      </c>
      <c r="AN80" t="n">
        <v>0</v>
      </c>
      <c r="AO80" t="n">
        <v>7.976825188556539</v>
      </c>
      <c r="AP80" t="n">
        <v>0</v>
      </c>
      <c r="AQ80" t="n">
        <v>1.80188694779148</v>
      </c>
      <c r="AR80" t="n">
        <v>1</v>
      </c>
      <c r="AS80" t="n">
        <v>0</v>
      </c>
      <c r="AT80" t="n">
        <v>0</v>
      </c>
      <c r="AU80" t="n">
        <v>0</v>
      </c>
      <c r="AV80" t="n">
        <v>1.82231165604772</v>
      </c>
      <c r="AW80" t="n">
        <v>0.5729038478536189</v>
      </c>
    </row>
    <row r="81" spans="1:49">
      <c r="A81" t="n">
        <v>0</v>
      </c>
      <c r="B81" t="n">
        <v>-21.42638506</v>
      </c>
      <c r="C81" t="n">
        <v>19.6651465</v>
      </c>
      <c r="D81" t="n">
        <v>31.24703031</v>
      </c>
      <c r="E81" t="n">
        <v>1510.649861</v>
      </c>
      <c r="F81" t="n">
        <v>78</v>
      </c>
      <c r="G81" t="n">
        <v>39.03137151</v>
      </c>
      <c r="H81" t="n">
        <v>0.2259209029756688</v>
      </c>
      <c r="I81" t="n">
        <v>-0</v>
      </c>
      <c r="J81" t="n">
        <v>0</v>
      </c>
      <c r="K81" t="n">
        <v>0</v>
      </c>
      <c r="L81" t="n">
        <v>0.2294438195833324</v>
      </c>
      <c r="M81" t="n">
        <v>0</v>
      </c>
      <c r="N81" t="n">
        <v>89.693524556043</v>
      </c>
      <c r="O81" t="n">
        <v>6.339023016349294</v>
      </c>
      <c r="P81" t="b">
        <v>1</v>
      </c>
      <c r="Q81" t="n">
        <v>0</v>
      </c>
      <c r="R81" t="b">
        <v>0</v>
      </c>
      <c r="S81" t="n">
        <v>6.339023016349294</v>
      </c>
      <c r="T81" t="n">
        <v>321.5442961363283</v>
      </c>
      <c r="U81" t="n">
        <v>1268.170703961679</v>
      </c>
      <c r="V81" t="n">
        <v>188.2577659528824</v>
      </c>
      <c r="W81" t="n">
        <v>3</v>
      </c>
      <c r="X81" t="n">
        <v>1677.789841341301</v>
      </c>
      <c r="Y81" t="b">
        <v>0</v>
      </c>
      <c r="Z81" t="n">
        <v>1677.789841341301</v>
      </c>
      <c r="AA81" t="b">
        <v>0</v>
      </c>
      <c r="AB81" t="n">
        <v>47.7326992781142</v>
      </c>
      <c r="AC81" t="n">
        <v>6.339023016349294</v>
      </c>
      <c r="AD81" t="b">
        <v>0</v>
      </c>
      <c r="AE81" t="n">
        <v>0</v>
      </c>
      <c r="AF81" t="n">
        <v>0</v>
      </c>
      <c r="AG81" t="n">
        <v>0.9044458470383371</v>
      </c>
      <c r="AH81" t="n">
        <v>23.98728751530907</v>
      </c>
      <c r="AI81" t="n">
        <v>39.89087671140922</v>
      </c>
      <c r="AJ81" t="n">
        <v>7.008736937768923</v>
      </c>
      <c r="AK81" t="n">
        <v>3.81173893505683</v>
      </c>
      <c r="AL81" t="n">
        <v>7.008736937768923</v>
      </c>
      <c r="AM81" t="n">
        <v>0</v>
      </c>
      <c r="AN81" t="n">
        <v>0</v>
      </c>
      <c r="AO81" t="n">
        <v>7.014806288100863</v>
      </c>
      <c r="AP81" t="n">
        <v>0</v>
      </c>
      <c r="AQ81" t="n">
        <v>1.643757830194189</v>
      </c>
      <c r="AR81" t="n">
        <v>1</v>
      </c>
      <c r="AS81" t="n">
        <v>0</v>
      </c>
      <c r="AT81" t="n">
        <v>0</v>
      </c>
      <c r="AU81" t="n">
        <v>0</v>
      </c>
      <c r="AV81" t="n">
        <v>1.667881719777993</v>
      </c>
      <c r="AW81" t="n">
        <v>0.5243536975985307</v>
      </c>
    </row>
    <row r="82" spans="1:49">
      <c r="A82" t="n">
        <v>0</v>
      </c>
      <c r="B82" t="n">
        <v>-21.42638506</v>
      </c>
      <c r="C82" t="n">
        <v>19.77671325</v>
      </c>
      <c r="D82" t="n">
        <v>31.42430485</v>
      </c>
      <c r="E82" t="n">
        <v>1553.981997</v>
      </c>
      <c r="F82" t="n">
        <v>79</v>
      </c>
      <c r="G82" t="n">
        <v>39.56795362</v>
      </c>
      <c r="H82" t="n">
        <v>0.05669636707030357</v>
      </c>
      <c r="I82" t="n">
        <v>-0</v>
      </c>
      <c r="J82" t="n">
        <v>0</v>
      </c>
      <c r="K82" t="n">
        <v>0</v>
      </c>
      <c r="L82" t="n">
        <v>0.2069499473749995</v>
      </c>
      <c r="M82" t="n">
        <v>0</v>
      </c>
      <c r="N82" t="n">
        <v>89.68608483900827</v>
      </c>
      <c r="O82" t="n">
        <v>3.280473942643533</v>
      </c>
      <c r="P82" t="b">
        <v>1</v>
      </c>
      <c r="Q82" t="n">
        <v>0</v>
      </c>
      <c r="R82" t="b">
        <v>0</v>
      </c>
      <c r="S82" t="n">
        <v>3.280473942643533</v>
      </c>
      <c r="T82" t="n">
        <v>325.9647125912072</v>
      </c>
      <c r="U82" t="n">
        <v>1285.604826459721</v>
      </c>
      <c r="V82" t="n">
        <v>96.10309769523695</v>
      </c>
      <c r="W82" t="n">
        <v>3</v>
      </c>
      <c r="X82" t="n">
        <v>1700.855185406211</v>
      </c>
      <c r="Y82" t="b">
        <v>0</v>
      </c>
      <c r="Z82" t="n">
        <v>1700.855185406211</v>
      </c>
      <c r="AA82" t="b">
        <v>0</v>
      </c>
      <c r="AB82" t="n">
        <v>24.36691118033391</v>
      </c>
      <c r="AC82" t="n">
        <v>3.280473942643533</v>
      </c>
      <c r="AD82" t="b">
        <v>0</v>
      </c>
      <c r="AE82" t="n">
        <v>0</v>
      </c>
      <c r="AF82" t="n">
        <v>0</v>
      </c>
      <c r="AG82" t="n">
        <v>0.855663821554477</v>
      </c>
      <c r="AH82" t="n">
        <v>24.00800570114477</v>
      </c>
      <c r="AI82" t="n">
        <v>21.524717791017</v>
      </c>
      <c r="AJ82" t="n">
        <v>3.833835041294518</v>
      </c>
      <c r="AK82" t="n">
        <v>3.106795508073755</v>
      </c>
      <c r="AL82" t="n">
        <v>3.833835041294518</v>
      </c>
      <c r="AM82" t="n">
        <v>0</v>
      </c>
      <c r="AN82" t="n">
        <v>0</v>
      </c>
      <c r="AO82" t="n">
        <v>3.83707356933012</v>
      </c>
      <c r="AP82" t="n">
        <v>0</v>
      </c>
      <c r="AQ82" t="n">
        <v>1.082271694582776</v>
      </c>
      <c r="AR82" t="n">
        <v>1</v>
      </c>
      <c r="AS82" t="n">
        <v>0</v>
      </c>
      <c r="AT82" t="n">
        <v>0</v>
      </c>
      <c r="AU82" t="n">
        <v>0</v>
      </c>
      <c r="AV82" t="n">
        <v>1.109715171665095</v>
      </c>
      <c r="AW82" t="n">
        <v>0.3488756106885287</v>
      </c>
    </row>
    <row r="83" spans="1:49">
      <c r="A83" t="n">
        <v>0</v>
      </c>
      <c r="B83" t="n">
        <v>-21.42638506</v>
      </c>
      <c r="C83" t="n">
        <v>19.88614314</v>
      </c>
      <c r="D83" t="n">
        <v>31.59818401</v>
      </c>
      <c r="E83" t="n">
        <v>1592.856046</v>
      </c>
      <c r="F83" t="n">
        <v>80</v>
      </c>
      <c r="G83" t="n">
        <v>39.44936753</v>
      </c>
      <c r="H83" t="n">
        <v>-0.1043763545902072</v>
      </c>
      <c r="I83" t="n">
        <v>-0</v>
      </c>
      <c r="J83" t="n">
        <v>0</v>
      </c>
      <c r="K83" t="n">
        <v>0</v>
      </c>
      <c r="L83" t="n">
        <v>0.1851466249583346</v>
      </c>
      <c r="M83" t="n">
        <v>0</v>
      </c>
      <c r="N83" t="n">
        <v>89.67864512197355</v>
      </c>
      <c r="O83" t="n">
        <v>0.2675320679310907</v>
      </c>
      <c r="P83" t="b">
        <v>1</v>
      </c>
      <c r="Q83" t="n">
        <v>0</v>
      </c>
      <c r="R83" t="b">
        <v>0</v>
      </c>
      <c r="S83" t="n">
        <v>0.2675320679310907</v>
      </c>
      <c r="T83" t="n">
        <v>324.9877886614181</v>
      </c>
      <c r="U83" t="n">
        <v>1281.751838480633</v>
      </c>
      <c r="V83" t="n">
        <v>7.861043251293963</v>
      </c>
      <c r="W83" t="n">
        <v>3</v>
      </c>
      <c r="X83" t="n">
        <v>1695.757682309878</v>
      </c>
      <c r="Y83" t="b">
        <v>0</v>
      </c>
      <c r="Z83" t="n">
        <v>1695.757682309878</v>
      </c>
      <c r="AA83" t="b">
        <v>0</v>
      </c>
      <c r="AB83" t="n">
        <v>1.993165124567435</v>
      </c>
      <c r="AC83" t="n">
        <v>0.2675320679310907</v>
      </c>
      <c r="AD83" t="b">
        <v>0</v>
      </c>
      <c r="AE83" t="n">
        <v>0</v>
      </c>
      <c r="AF83" t="n">
        <v>0</v>
      </c>
      <c r="AG83" t="n">
        <v>0.3837932845873788</v>
      </c>
      <c r="AH83" t="n">
        <v>24.02420109907603</v>
      </c>
      <c r="AI83" t="n">
        <v>3.925419394628952</v>
      </c>
      <c r="AJ83" t="n">
        <v>0.6970733430594492</v>
      </c>
      <c r="AK83" t="n">
        <v>2.418869791781306</v>
      </c>
      <c r="AL83" t="n">
        <v>0.6970733430594492</v>
      </c>
      <c r="AM83" t="n">
        <v>0</v>
      </c>
      <c r="AN83" t="n">
        <v>0</v>
      </c>
      <c r="AO83" t="n">
        <v>0.7003271628542025</v>
      </c>
      <c r="AP83" t="n">
        <v>0</v>
      </c>
      <c r="AQ83" t="n">
        <v>0.5484547493953902</v>
      </c>
      <c r="AR83" t="n">
        <v>1</v>
      </c>
      <c r="AS83" t="n">
        <v>0</v>
      </c>
      <c r="AT83" t="n">
        <v>0</v>
      </c>
      <c r="AU83" t="n">
        <v>0</v>
      </c>
      <c r="AV83" t="n">
        <v>0.579497161667663</v>
      </c>
      <c r="AW83" t="n">
        <v>0.18218406968855</v>
      </c>
    </row>
    <row r="84" spans="1:49">
      <c r="A84" t="n">
        <v>0</v>
      </c>
      <c r="B84" t="n">
        <v>-21.42638506</v>
      </c>
      <c r="C84" t="n">
        <v>20.00271521</v>
      </c>
      <c r="D84" t="n">
        <v>31.78341177</v>
      </c>
      <c r="E84" t="n">
        <v>1636.382035</v>
      </c>
      <c r="F84" t="n">
        <v>81</v>
      </c>
      <c r="G84" t="n">
        <v>38.89584727</v>
      </c>
      <c r="H84" t="n">
        <v>-0.1992795737094726</v>
      </c>
      <c r="I84" t="n">
        <v>-0</v>
      </c>
      <c r="J84" t="n">
        <v>0</v>
      </c>
      <c r="K84" t="n">
        <v>0</v>
      </c>
      <c r="L84" t="n">
        <v>0.1604457846666668</v>
      </c>
      <c r="M84" t="n">
        <v>0</v>
      </c>
      <c r="N84" t="n">
        <v>89.67120540493882</v>
      </c>
      <c r="O84" t="n">
        <v>-1.494325778098787</v>
      </c>
      <c r="P84" t="b">
        <v>1</v>
      </c>
      <c r="Q84" t="n">
        <v>0</v>
      </c>
      <c r="R84" t="b">
        <v>0</v>
      </c>
      <c r="S84" t="n">
        <v>-1.494325778098787</v>
      </c>
      <c r="T84" t="n">
        <v>320.4278340527695</v>
      </c>
      <c r="U84" t="n">
        <v>1263.767377504123</v>
      </c>
      <c r="V84" t="n">
        <v>-44.53345974961048</v>
      </c>
      <c r="W84" t="n">
        <v>3</v>
      </c>
      <c r="X84" t="n">
        <v>1671.964240437955</v>
      </c>
      <c r="Y84" t="b">
        <v>0</v>
      </c>
      <c r="Z84" t="n">
        <v>1671.964240437955</v>
      </c>
      <c r="AA84" t="b">
        <v>0</v>
      </c>
      <c r="AB84" t="n">
        <v>-11.29144516977953</v>
      </c>
      <c r="AC84" t="n">
        <v>-1.494325778098787</v>
      </c>
      <c r="AD84" t="b">
        <v>0</v>
      </c>
      <c r="AE84" t="n">
        <v>0</v>
      </c>
      <c r="AF84" t="n">
        <v>0</v>
      </c>
      <c r="AG84" t="n">
        <v>0.7778587504009026</v>
      </c>
      <c r="AH84" t="n">
        <v>24.02983983949251</v>
      </c>
      <c r="AI84" t="n">
        <v>-6.638812872248689</v>
      </c>
      <c r="AJ84" t="n">
        <v>-1.162374382443779</v>
      </c>
      <c r="AK84" t="n">
        <v>4.652632297530845</v>
      </c>
      <c r="AL84" t="n">
        <v>-1.162374382443779</v>
      </c>
      <c r="AM84" t="n">
        <v>0</v>
      </c>
      <c r="AN84" t="n">
        <v>0</v>
      </c>
      <c r="AO84" t="n">
        <v>-1.158921777344834</v>
      </c>
      <c r="AP84" t="n">
        <v>0</v>
      </c>
      <c r="AQ84" t="n">
        <v>0.2644446845797831</v>
      </c>
      <c r="AR84" t="n">
        <v>1</v>
      </c>
      <c r="AS84" t="n">
        <v>0</v>
      </c>
      <c r="AT84" t="n">
        <v>0</v>
      </c>
      <c r="AU84" t="n">
        <v>0</v>
      </c>
      <c r="AV84" t="n">
        <v>0.3004781605969316</v>
      </c>
      <c r="AW84" t="n">
        <v>0.09446523256911654</v>
      </c>
    </row>
    <row r="85" spans="1:49">
      <c r="A85" t="n">
        <v>-20.27413937</v>
      </c>
      <c r="B85" t="n">
        <v>-1.15534858</v>
      </c>
      <c r="C85" t="n">
        <v>20.12004545</v>
      </c>
      <c r="D85" t="n">
        <v>31.96984422</v>
      </c>
      <c r="E85" t="n">
        <v>1677.735801</v>
      </c>
      <c r="F85" t="n">
        <v>82</v>
      </c>
      <c r="G85" t="n">
        <v>38.0294345</v>
      </c>
      <c r="H85" t="n">
        <v>-0.2817828755719072</v>
      </c>
      <c r="I85" t="n">
        <v>0.4236006204265662</v>
      </c>
      <c r="J85" t="n">
        <v>0</v>
      </c>
      <c r="K85" t="n">
        <v>0</v>
      </c>
      <c r="L85" t="n">
        <v>0.1383748877916672</v>
      </c>
      <c r="M85" t="n">
        <v>0</v>
      </c>
      <c r="N85" t="n">
        <v>89.66728496507076</v>
      </c>
      <c r="O85" t="n">
        <v>-2.965536911127237</v>
      </c>
      <c r="P85" t="b">
        <v>1</v>
      </c>
      <c r="Q85" t="n">
        <v>0</v>
      </c>
      <c r="R85" t="b">
        <v>0</v>
      </c>
      <c r="S85" t="n">
        <v>-2.965536911127237</v>
      </c>
      <c r="T85" t="n">
        <v>313.2902400222395</v>
      </c>
      <c r="U85" t="n">
        <v>1235.616706647713</v>
      </c>
      <c r="V85" t="n">
        <v>-90.39155352439951</v>
      </c>
      <c r="W85" t="n">
        <v>3</v>
      </c>
      <c r="X85" t="n">
        <v>1634.720902894924</v>
      </c>
      <c r="Y85" t="b">
        <v>0</v>
      </c>
      <c r="Z85" t="n">
        <v>1634.720902894924</v>
      </c>
      <c r="AA85" t="b">
        <v>0</v>
      </c>
      <c r="AB85" t="n">
        <v>-22.91875089361043</v>
      </c>
      <c r="AC85" t="n">
        <v>-2.965536911127237</v>
      </c>
      <c r="AD85" t="b">
        <v>0</v>
      </c>
      <c r="AE85" t="n">
        <v>0</v>
      </c>
      <c r="AF85" t="n">
        <v>0</v>
      </c>
      <c r="AG85" t="n">
        <v>0.87135536991867</v>
      </c>
      <c r="AH85" t="n">
        <v>24.04119398165098</v>
      </c>
      <c r="AI85" t="n">
        <v>-15.09476694102476</v>
      </c>
      <c r="AJ85" t="n">
        <v>-2.584036512202744</v>
      </c>
      <c r="AK85" t="n">
        <v>7.823983952585664</v>
      </c>
      <c r="AL85" t="n">
        <v>-2.584036512202744</v>
      </c>
      <c r="AM85" t="n">
        <v>2</v>
      </c>
      <c r="AN85" t="n">
        <v>0</v>
      </c>
      <c r="AO85" t="n">
        <v>-2.158447242900562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</row>
    <row r="86" spans="1:49">
      <c r="A86" t="n">
        <v>-83.12397143</v>
      </c>
      <c r="B86" t="n">
        <v>61.68486451</v>
      </c>
      <c r="C86" t="n">
        <v>20.22226674</v>
      </c>
      <c r="D86" t="n">
        <v>32.13226924</v>
      </c>
      <c r="E86" t="n">
        <v>1700.800403</v>
      </c>
      <c r="F86" t="n">
        <v>83</v>
      </c>
      <c r="G86" t="n">
        <v>37.11890794</v>
      </c>
      <c r="H86" t="n">
        <v>-0.1543716990028985</v>
      </c>
      <c r="I86" t="n">
        <v>1.736762544020539</v>
      </c>
      <c r="J86" t="n">
        <v>0</v>
      </c>
      <c r="K86" t="n">
        <v>0</v>
      </c>
      <c r="L86" t="n">
        <v>0.1250428473750001</v>
      </c>
      <c r="M86" t="n">
        <v>0</v>
      </c>
      <c r="N86" t="n">
        <v>89.67779356158638</v>
      </c>
      <c r="O86" t="n">
        <v>-0.6852964628753837</v>
      </c>
      <c r="P86" t="b">
        <v>1</v>
      </c>
      <c r="Q86" t="n">
        <v>0</v>
      </c>
      <c r="R86" t="b">
        <v>0</v>
      </c>
      <c r="S86" t="n">
        <v>-0.6852964628753837</v>
      </c>
      <c r="T86" t="n">
        <v>305.7892322297354</v>
      </c>
      <c r="U86" t="n">
        <v>1206.032731914077</v>
      </c>
      <c r="V86" t="n">
        <v>-21.40068545017974</v>
      </c>
      <c r="W86" t="n">
        <v>3</v>
      </c>
      <c r="X86" t="n">
        <v>1595.581304322323</v>
      </c>
      <c r="Y86" t="b">
        <v>0</v>
      </c>
      <c r="Z86" t="n">
        <v>1595.581304322323</v>
      </c>
      <c r="AA86" t="b">
        <v>0</v>
      </c>
      <c r="AB86" t="n">
        <v>-5.426137284528331</v>
      </c>
      <c r="AC86" t="n">
        <v>-0.6852964628753837</v>
      </c>
      <c r="AD86" t="b">
        <v>0</v>
      </c>
      <c r="AE86" t="n">
        <v>0</v>
      </c>
      <c r="AF86" t="n">
        <v>0</v>
      </c>
      <c r="AG86" t="n">
        <v>0.5848973693736327</v>
      </c>
      <c r="AH86" t="n">
        <v>24.05424290935425</v>
      </c>
      <c r="AI86" t="n">
        <v>-2.398891476629484</v>
      </c>
      <c r="AJ86" t="n">
        <v>-0.4008280983768672</v>
      </c>
      <c r="AK86" t="n">
        <v>3.027245807898847</v>
      </c>
      <c r="AL86" t="n">
        <v>-0.4008280983768672</v>
      </c>
      <c r="AM86" t="n">
        <v>2</v>
      </c>
      <c r="AN86" t="n">
        <v>0</v>
      </c>
      <c r="AO86" t="n">
        <v>1.336089149992733</v>
      </c>
      <c r="AP86" t="n">
        <v>0</v>
      </c>
      <c r="AQ86" t="n">
        <v>0.8141084106057718</v>
      </c>
      <c r="AR86" t="n">
        <v>1</v>
      </c>
      <c r="AS86" t="n">
        <v>0</v>
      </c>
      <c r="AT86" t="n">
        <v>0</v>
      </c>
      <c r="AU86" t="n">
        <v>0</v>
      </c>
      <c r="AV86" t="n">
        <v>0.864674942736174</v>
      </c>
      <c r="AW86" t="n">
        <v>0.2718391226836281</v>
      </c>
    </row>
    <row r="87" spans="1:49">
      <c r="A87" t="n">
        <v>0</v>
      </c>
      <c r="B87" t="n">
        <v>-21.42638506</v>
      </c>
      <c r="C87" t="n">
        <v>20.29889633</v>
      </c>
      <c r="D87" t="n">
        <v>32.2540302</v>
      </c>
      <c r="E87" t="n">
        <v>1695.703064</v>
      </c>
      <c r="F87" t="n">
        <v>84</v>
      </c>
      <c r="G87" t="n">
        <v>36.86131602</v>
      </c>
      <c r="H87" t="n">
        <v>-0.07416239508316913</v>
      </c>
      <c r="I87" t="n">
        <v>-0</v>
      </c>
      <c r="J87" t="n">
        <v>0</v>
      </c>
      <c r="K87" t="n">
        <v>0</v>
      </c>
      <c r="L87" t="n">
        <v>0.1186780755833324</v>
      </c>
      <c r="M87" t="n">
        <v>0</v>
      </c>
      <c r="N87" t="n">
        <v>89.68478288093534</v>
      </c>
      <c r="O87" t="n">
        <v>0.7087432899452611</v>
      </c>
      <c r="P87" t="b">
        <v>1</v>
      </c>
      <c r="Q87" t="n">
        <v>0</v>
      </c>
      <c r="R87" t="b">
        <v>0</v>
      </c>
      <c r="S87" t="n">
        <v>0.7087432899452611</v>
      </c>
      <c r="T87" t="n">
        <v>303.6671645338671</v>
      </c>
      <c r="U87" t="n">
        <v>1197.663296921572</v>
      </c>
      <c r="V87" t="n">
        <v>22.28755910791016</v>
      </c>
      <c r="W87" t="n">
        <v>3</v>
      </c>
      <c r="X87" t="n">
        <v>1584.508541827239</v>
      </c>
      <c r="Y87" t="b">
        <v>0</v>
      </c>
      <c r="Z87" t="n">
        <v>1584.508541827239</v>
      </c>
      <c r="AA87" t="b">
        <v>0</v>
      </c>
      <c r="AB87" t="n">
        <v>5.651003830606025</v>
      </c>
      <c r="AC87" t="n">
        <v>0.7087432899452611</v>
      </c>
      <c r="AD87" t="b">
        <v>0</v>
      </c>
      <c r="AE87" t="n">
        <v>0</v>
      </c>
      <c r="AF87" t="n">
        <v>0</v>
      </c>
      <c r="AG87" t="n">
        <v>0.6329953895396704</v>
      </c>
      <c r="AH87" t="n">
        <v>24.06397293095495</v>
      </c>
      <c r="AI87" t="n">
        <v>6.747846748360608</v>
      </c>
      <c r="AJ87" t="n">
        <v>1.119665801137472</v>
      </c>
      <c r="AK87" t="n">
        <v>2.476490867328088</v>
      </c>
      <c r="AL87" t="n">
        <v>1.119665801137472</v>
      </c>
      <c r="AM87" t="n">
        <v>0</v>
      </c>
      <c r="AN87" t="n">
        <v>0</v>
      </c>
      <c r="AO87" t="n">
        <v>1.120065777390475</v>
      </c>
      <c r="AP87" t="n">
        <v>0</v>
      </c>
      <c r="AQ87" t="n">
        <v>0.8073568971032451</v>
      </c>
      <c r="AR87" t="n">
        <v>1</v>
      </c>
      <c r="AS87" t="n">
        <v>0</v>
      </c>
      <c r="AT87" t="n">
        <v>0</v>
      </c>
      <c r="AU87" t="n">
        <v>0</v>
      </c>
      <c r="AV87" t="n">
        <v>0.8633002115257186</v>
      </c>
      <c r="AW87" t="n">
        <v>0.2714069305294373</v>
      </c>
    </row>
    <row r="88" spans="1:49">
      <c r="A88" t="n">
        <v>0</v>
      </c>
      <c r="B88" t="n">
        <v>-21.42638506</v>
      </c>
      <c r="C88" t="n">
        <v>20.35680531</v>
      </c>
      <c r="D88" t="n">
        <v>32.34604495</v>
      </c>
      <c r="E88" t="n">
        <v>1671.910388</v>
      </c>
      <c r="F88" t="n">
        <v>85</v>
      </c>
      <c r="G88" t="n">
        <v>36.34909227</v>
      </c>
      <c r="H88" t="n">
        <v>-0.190491778997754</v>
      </c>
      <c r="I88" t="n">
        <v>-0</v>
      </c>
      <c r="J88" t="n">
        <v>0</v>
      </c>
      <c r="K88" t="n">
        <v>0</v>
      </c>
      <c r="L88" t="n">
        <v>0.1069105098750008</v>
      </c>
      <c r="M88" t="n">
        <v>0</v>
      </c>
      <c r="N88" t="n">
        <v>89.67734316390062</v>
      </c>
      <c r="O88" t="n">
        <v>-1.309896989713556</v>
      </c>
      <c r="P88" t="b">
        <v>1</v>
      </c>
      <c r="Q88" t="n">
        <v>0</v>
      </c>
      <c r="R88" t="b">
        <v>0</v>
      </c>
      <c r="S88" t="n">
        <v>-1.309896989713556</v>
      </c>
      <c r="T88" t="n">
        <v>299.4474146561088</v>
      </c>
      <c r="U88" t="n">
        <v>1181.020603403693</v>
      </c>
      <c r="V88" t="n">
        <v>-41.77225863048933</v>
      </c>
      <c r="W88" t="n">
        <v>3</v>
      </c>
      <c r="X88" t="n">
        <v>1562.490258303086</v>
      </c>
      <c r="Y88" t="b">
        <v>0</v>
      </c>
      <c r="Z88" t="n">
        <v>1562.490258303086</v>
      </c>
      <c r="AA88" t="b">
        <v>0</v>
      </c>
      <c r="AB88" t="n">
        <v>-10.59134346614841</v>
      </c>
      <c r="AC88" t="n">
        <v>-1.309896989713556</v>
      </c>
      <c r="AD88" t="b">
        <v>0</v>
      </c>
      <c r="AE88" t="n">
        <v>0</v>
      </c>
      <c r="AF88" t="n">
        <v>0</v>
      </c>
      <c r="AG88" t="n">
        <v>0.7694469705054097</v>
      </c>
      <c r="AH88" t="n">
        <v>24.07286986372506</v>
      </c>
      <c r="AI88" t="n">
        <v>-6.159846669395434</v>
      </c>
      <c r="AJ88" t="n">
        <v>-1.007896270409251</v>
      </c>
      <c r="AK88" t="n">
        <v>4.431496796752977</v>
      </c>
      <c r="AL88" t="n">
        <v>-1.007896270409251</v>
      </c>
      <c r="AM88" t="n">
        <v>0</v>
      </c>
      <c r="AN88" t="n">
        <v>0</v>
      </c>
      <c r="AO88" t="n">
        <v>-1.006111041447553</v>
      </c>
      <c r="AP88" t="n">
        <v>0</v>
      </c>
      <c r="AQ88" t="n">
        <v>0.4451493329023087</v>
      </c>
      <c r="AR88" t="n">
        <v>1</v>
      </c>
      <c r="AS88" t="n">
        <v>0</v>
      </c>
      <c r="AT88" t="n">
        <v>0</v>
      </c>
      <c r="AU88" t="n">
        <v>0</v>
      </c>
      <c r="AV88" t="n">
        <v>0.5042989190486077</v>
      </c>
      <c r="AW88" t="n">
        <v>0.1585430188258656</v>
      </c>
    </row>
    <row r="89" spans="1:49">
      <c r="A89" t="n">
        <v>0</v>
      </c>
      <c r="B89" t="n">
        <v>-21.42638506</v>
      </c>
      <c r="C89" t="n">
        <v>20.39445643</v>
      </c>
      <c r="D89" t="n">
        <v>32.40587089</v>
      </c>
      <c r="E89" t="n">
        <v>1634.66825</v>
      </c>
      <c r="F89" t="n">
        <v>86</v>
      </c>
      <c r="G89" t="n">
        <v>35.61479341</v>
      </c>
      <c r="H89" t="n">
        <v>-0.2026393305924872</v>
      </c>
      <c r="I89" t="n">
        <v>-0</v>
      </c>
      <c r="J89" t="n">
        <v>0</v>
      </c>
      <c r="K89" t="n">
        <v>0</v>
      </c>
      <c r="L89" t="n">
        <v>0.09240256625000035</v>
      </c>
      <c r="M89" t="n">
        <v>0</v>
      </c>
      <c r="N89" t="n">
        <v>89.66990344686589</v>
      </c>
      <c r="O89" t="n">
        <v>-1.505106905156772</v>
      </c>
      <c r="P89" t="b">
        <v>1</v>
      </c>
      <c r="Q89" t="n">
        <v>0</v>
      </c>
      <c r="R89" t="b">
        <v>0</v>
      </c>
      <c r="S89" t="n">
        <v>-1.505106905156772</v>
      </c>
      <c r="T89" t="n">
        <v>293.39818807354</v>
      </c>
      <c r="U89" t="n">
        <v>1157.162453762042</v>
      </c>
      <c r="V89" t="n">
        <v>-48.9870517763531</v>
      </c>
      <c r="W89" t="n">
        <v>3</v>
      </c>
      <c r="X89" t="n">
        <v>1530.925926327181</v>
      </c>
      <c r="Y89" t="b">
        <v>0</v>
      </c>
      <c r="Z89" t="n">
        <v>1530.925926327181</v>
      </c>
      <c r="AA89" t="b">
        <v>0</v>
      </c>
      <c r="AB89" t="n">
        <v>-12.42065207311184</v>
      </c>
      <c r="AC89" t="n">
        <v>-1.505106905156772</v>
      </c>
      <c r="AD89" t="b">
        <v>0</v>
      </c>
      <c r="AE89" t="n">
        <v>0</v>
      </c>
      <c r="AF89" t="n">
        <v>0</v>
      </c>
      <c r="AG89" t="n">
        <v>0.7985675702909695</v>
      </c>
      <c r="AH89" t="n">
        <v>24.08319956603637</v>
      </c>
      <c r="AI89" t="n">
        <v>-7.497150376004849</v>
      </c>
      <c r="AJ89" t="n">
        <v>-1.201929564279204</v>
      </c>
      <c r="AK89" t="n">
        <v>4.923501697106992</v>
      </c>
      <c r="AL89" t="n">
        <v>-1.201929564279204</v>
      </c>
      <c r="AM89" t="n">
        <v>0</v>
      </c>
      <c r="AN89" t="n">
        <v>0</v>
      </c>
      <c r="AO89" t="n">
        <v>-1.199133781702601</v>
      </c>
      <c r="AP89" t="n">
        <v>0</v>
      </c>
      <c r="AQ89" t="n">
        <v>0.4119920241453124</v>
      </c>
      <c r="AR89" t="n">
        <v>1</v>
      </c>
      <c r="AS89" t="n">
        <v>0</v>
      </c>
      <c r="AT89" t="n">
        <v>0</v>
      </c>
      <c r="AU89" t="n">
        <v>0</v>
      </c>
      <c r="AV89" t="n">
        <v>0.4734449658676768</v>
      </c>
      <c r="AW89" t="n">
        <v>0.1488430597435714</v>
      </c>
    </row>
    <row r="90" spans="1:49">
      <c r="A90" t="n">
        <v>0</v>
      </c>
      <c r="B90" t="n">
        <v>-21.42638506</v>
      </c>
      <c r="C90" t="n">
        <v>20.43544252</v>
      </c>
      <c r="D90" t="n">
        <v>32.47099593</v>
      </c>
      <c r="E90" t="n">
        <v>1595.529912</v>
      </c>
      <c r="F90" t="n">
        <v>87</v>
      </c>
      <c r="G90" t="n">
        <v>34.95474731</v>
      </c>
      <c r="H90" t="n">
        <v>-0.1609050319656271</v>
      </c>
      <c r="I90" t="n">
        <v>-0</v>
      </c>
      <c r="J90" t="n">
        <v>0</v>
      </c>
      <c r="K90" t="n">
        <v>0</v>
      </c>
      <c r="L90" t="n">
        <v>0.08088388604166769</v>
      </c>
      <c r="M90" t="n">
        <v>0</v>
      </c>
      <c r="N90" t="n">
        <v>89.66246372983116</v>
      </c>
      <c r="O90" t="n">
        <v>-0.8036467958940421</v>
      </c>
      <c r="P90" t="b">
        <v>1</v>
      </c>
      <c r="Q90" t="n">
        <v>0</v>
      </c>
      <c r="R90" t="b">
        <v>0</v>
      </c>
      <c r="S90" t="n">
        <v>-0.8036467958940421</v>
      </c>
      <c r="T90" t="n">
        <v>287.9606630665684</v>
      </c>
      <c r="U90" t="n">
        <v>1135.716855134546</v>
      </c>
      <c r="V90" t="n">
        <v>-26.65038176487302</v>
      </c>
      <c r="W90" t="n">
        <v>3</v>
      </c>
      <c r="X90" t="n">
        <v>1502.553399343004</v>
      </c>
      <c r="Y90" t="b">
        <v>0</v>
      </c>
      <c r="Z90" t="n">
        <v>1502.553399343004</v>
      </c>
      <c r="AA90" t="b">
        <v>0</v>
      </c>
      <c r="AB90" t="n">
        <v>-6.75719618784813</v>
      </c>
      <c r="AC90" t="n">
        <v>-0.8036467958940421</v>
      </c>
      <c r="AD90" t="b">
        <v>0</v>
      </c>
      <c r="AE90" t="n">
        <v>0</v>
      </c>
      <c r="AF90" t="n">
        <v>0</v>
      </c>
      <c r="AG90" t="n">
        <v>0.6639067266992519</v>
      </c>
      <c r="AH90" t="n">
        <v>24.09356951378357</v>
      </c>
      <c r="AI90" t="n">
        <v>-3.390890402674917</v>
      </c>
      <c r="AJ90" t="n">
        <v>-0.5335465136843554</v>
      </c>
      <c r="AK90" t="n">
        <v>3.366305785173213</v>
      </c>
      <c r="AL90" t="n">
        <v>-0.5335465136843554</v>
      </c>
      <c r="AM90" t="n">
        <v>0</v>
      </c>
      <c r="AN90" t="n">
        <v>0</v>
      </c>
      <c r="AO90" t="n">
        <v>-0.5323383327757656</v>
      </c>
      <c r="AP90" t="n">
        <v>0</v>
      </c>
      <c r="AQ90" t="n">
        <v>0.5333430090336542</v>
      </c>
      <c r="AR90" t="n">
        <v>1</v>
      </c>
      <c r="AS90" t="n">
        <v>0</v>
      </c>
      <c r="AT90" t="n">
        <v>0</v>
      </c>
      <c r="AU90" t="n">
        <v>0</v>
      </c>
      <c r="AV90" t="n">
        <v>0.5976892408950307</v>
      </c>
      <c r="AW90" t="n">
        <v>0.1879033505564676</v>
      </c>
    </row>
    <row r="91" spans="1:49">
      <c r="A91" t="n">
        <v>0</v>
      </c>
      <c r="B91" t="n">
        <v>-21.42638506</v>
      </c>
      <c r="C91" t="n">
        <v>20.50411291</v>
      </c>
      <c r="D91" t="n">
        <v>32.58011008</v>
      </c>
      <c r="E91" t="n">
        <v>1584.457507</v>
      </c>
      <c r="F91" t="n">
        <v>88</v>
      </c>
      <c r="G91" t="n">
        <v>34.37005168</v>
      </c>
      <c r="H91" t="n">
        <v>-0.1910253165449944</v>
      </c>
      <c r="I91" t="n">
        <v>-0</v>
      </c>
      <c r="J91" t="n">
        <v>0</v>
      </c>
      <c r="K91" t="n">
        <v>0</v>
      </c>
      <c r="L91" t="n">
        <v>0.07703352604166644</v>
      </c>
      <c r="M91" t="n">
        <v>0</v>
      </c>
      <c r="N91" t="n">
        <v>89.65502401279643</v>
      </c>
      <c r="O91" t="n">
        <v>-1.291880739403015</v>
      </c>
      <c r="P91" t="b">
        <v>1</v>
      </c>
      <c r="Q91" t="n">
        <v>0</v>
      </c>
      <c r="R91" t="b">
        <v>0</v>
      </c>
      <c r="S91" t="n">
        <v>-1.291880739403015</v>
      </c>
      <c r="T91" t="n">
        <v>283.143882678665</v>
      </c>
      <c r="U91" t="n">
        <v>1116.719473284655</v>
      </c>
      <c r="V91" t="n">
        <v>-43.56990593249967</v>
      </c>
      <c r="W91" t="n">
        <v>3</v>
      </c>
      <c r="X91" t="n">
        <v>1477.419863155598</v>
      </c>
      <c r="Y91" t="b">
        <v>0</v>
      </c>
      <c r="Z91" t="n">
        <v>1477.419863155598</v>
      </c>
      <c r="AA91" t="b">
        <v>0</v>
      </c>
      <c r="AB91" t="n">
        <v>-11.04713639262162</v>
      </c>
      <c r="AC91" t="n">
        <v>-1.291880739403015</v>
      </c>
      <c r="AD91" t="b">
        <v>0</v>
      </c>
      <c r="AE91" t="n">
        <v>0</v>
      </c>
      <c r="AF91" t="n">
        <v>0</v>
      </c>
      <c r="AG91" t="n">
        <v>0.7800983471067593</v>
      </c>
      <c r="AH91" t="n">
        <v>24.1028080861812</v>
      </c>
      <c r="AI91" t="n">
        <v>-6.513872139189003</v>
      </c>
      <c r="AJ91" t="n">
        <v>-1.00779402946735</v>
      </c>
      <c r="AK91" t="n">
        <v>4.533264253432616</v>
      </c>
      <c r="AL91" t="n">
        <v>-1.00779402946735</v>
      </c>
      <c r="AM91" t="n">
        <v>0</v>
      </c>
      <c r="AN91" t="n">
        <v>0</v>
      </c>
      <c r="AO91" t="n">
        <v>-1.007269304556718</v>
      </c>
      <c r="AP91" t="n">
        <v>0</v>
      </c>
      <c r="AQ91" t="n">
        <v>0.4738939915103537</v>
      </c>
      <c r="AR91" t="n">
        <v>1</v>
      </c>
      <c r="AS91" t="n">
        <v>0</v>
      </c>
      <c r="AT91" t="n">
        <v>0</v>
      </c>
      <c r="AU91" t="n">
        <v>0</v>
      </c>
      <c r="AV91" t="n">
        <v>0.5434019340979106</v>
      </c>
      <c r="AW91" t="n">
        <v>0.1708363429178655</v>
      </c>
    </row>
    <row r="92" spans="1:49">
      <c r="A92" t="n">
        <v>-6.082241812</v>
      </c>
      <c r="B92" t="n">
        <v>-15.34507412</v>
      </c>
      <c r="C92" t="n">
        <v>20.55844324</v>
      </c>
      <c r="D92" t="n">
        <v>32.66643853</v>
      </c>
      <c r="E92" t="n">
        <v>1562.439932</v>
      </c>
      <c r="F92" t="n">
        <v>89</v>
      </c>
      <c r="G92" t="n">
        <v>33.05706245</v>
      </c>
      <c r="H92" t="n">
        <v>-0.6563977518543975</v>
      </c>
      <c r="I92" t="n">
        <v>0.1270801861488635</v>
      </c>
      <c r="J92" t="n">
        <v>0</v>
      </c>
      <c r="K92" t="n">
        <v>0</v>
      </c>
      <c r="L92" t="n">
        <v>0.07341818341666581</v>
      </c>
      <c r="M92" t="n">
        <v>0</v>
      </c>
      <c r="N92" t="n">
        <v>89.64864007891101</v>
      </c>
      <c r="O92" t="n">
        <v>-8.532296893884848</v>
      </c>
      <c r="P92" t="b">
        <v>1</v>
      </c>
      <c r="Q92" t="n">
        <v>0</v>
      </c>
      <c r="R92" t="b">
        <v>0</v>
      </c>
      <c r="S92" t="n">
        <v>-8.532296893884848</v>
      </c>
      <c r="T92" t="n">
        <v>272.3273476335984</v>
      </c>
      <c r="U92" t="n">
        <v>1074.059059066912</v>
      </c>
      <c r="V92" t="n">
        <v>-299.1893186760933</v>
      </c>
      <c r="W92" t="n">
        <v>3</v>
      </c>
      <c r="X92" t="n">
        <v>1420.980135145524</v>
      </c>
      <c r="Y92" t="b">
        <v>0</v>
      </c>
      <c r="Z92" t="n">
        <v>1420.980135145524</v>
      </c>
      <c r="AA92" t="b">
        <v>0</v>
      </c>
      <c r="AB92" t="n">
        <v>-75.8593607190906</v>
      </c>
      <c r="AC92" t="n">
        <v>-8.532296893884848</v>
      </c>
      <c r="AD92" t="b">
        <v>0</v>
      </c>
      <c r="AE92" t="n">
        <v>0</v>
      </c>
      <c r="AF92" t="n">
        <v>0</v>
      </c>
      <c r="AG92" t="n">
        <v>0.9349433608762137</v>
      </c>
      <c r="AH92" t="n">
        <v>24.11252505358113</v>
      </c>
      <c r="AI92" t="n">
        <v>-53.60862106169886</v>
      </c>
      <c r="AJ92" t="n">
        <v>-7.977214333962377</v>
      </c>
      <c r="AK92" t="n">
        <v>22.25073965739173</v>
      </c>
      <c r="AL92" t="n">
        <v>-7.977214333962377</v>
      </c>
      <c r="AM92" t="n">
        <v>2</v>
      </c>
      <c r="AN92" t="n">
        <v>5.100138363476928</v>
      </c>
      <c r="AO92" t="n">
        <v>-2.748619974154675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</row>
    <row r="93" spans="1:49">
      <c r="A93" t="n">
        <v>-101.3706969</v>
      </c>
      <c r="B93" t="n">
        <v>79.92879735</v>
      </c>
      <c r="C93" t="n">
        <v>20.60350283</v>
      </c>
      <c r="D93" t="n">
        <v>32.73803617</v>
      </c>
      <c r="E93" t="n">
        <v>1530.876617</v>
      </c>
      <c r="F93" t="n">
        <v>90</v>
      </c>
      <c r="G93" t="n">
        <v>29.51554158</v>
      </c>
      <c r="H93" t="n">
        <v>-1.228808759370752</v>
      </c>
      <c r="I93" t="n">
        <v>2.118003103177513</v>
      </c>
      <c r="J93" t="n">
        <v>0</v>
      </c>
      <c r="K93" t="n">
        <v>0</v>
      </c>
      <c r="L93" t="n">
        <v>0.0672538280416668</v>
      </c>
      <c r="M93" t="n">
        <v>0</v>
      </c>
      <c r="N93" t="n">
        <v>89.65985253086066</v>
      </c>
      <c r="O93" t="n">
        <v>-15.6556527032572</v>
      </c>
      <c r="P93" t="b">
        <v>1</v>
      </c>
      <c r="Q93" t="n">
        <v>0</v>
      </c>
      <c r="R93" t="b">
        <v>0</v>
      </c>
      <c r="S93" t="n">
        <v>-15.6556527032572</v>
      </c>
      <c r="T93" t="n">
        <v>243.1519486829232</v>
      </c>
      <c r="U93" t="n">
        <v>958.9912856054492</v>
      </c>
      <c r="V93" t="n">
        <v>-614.8438115055181</v>
      </c>
      <c r="W93" t="n">
        <v>3</v>
      </c>
      <c r="X93" t="n">
        <v>1268.745470856009</v>
      </c>
      <c r="Y93" t="b">
        <v>0</v>
      </c>
      <c r="Z93" t="n">
        <v>1268.745470856009</v>
      </c>
      <c r="AA93" t="b">
        <v>0</v>
      </c>
      <c r="AB93" t="n">
        <v>-155.8934613350705</v>
      </c>
      <c r="AC93" t="n">
        <v>-15.6556527032572</v>
      </c>
      <c r="AD93" t="b">
        <v>0</v>
      </c>
      <c r="AE93" t="n">
        <v>0</v>
      </c>
      <c r="AF93" t="n">
        <v>262.1311461439907</v>
      </c>
      <c r="AG93" t="n">
        <v>0.948684431737662</v>
      </c>
      <c r="AH93" t="n">
        <v>24.13151122558565</v>
      </c>
      <c r="AI93" t="n">
        <v>-111.7866211476028</v>
      </c>
      <c r="AJ93" t="n">
        <v>-14.85227398827175</v>
      </c>
      <c r="AK93" t="n">
        <v>44.10684018746768</v>
      </c>
      <c r="AL93" t="n">
        <v>-17.92085132929156</v>
      </c>
      <c r="AM93" t="n">
        <v>2</v>
      </c>
      <c r="AN93" t="n">
        <v>13.11685878925362</v>
      </c>
      <c r="AO93" t="n">
        <v>-2.684267970070572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</row>
    <row r="94" spans="1:49">
      <c r="A94" t="n">
        <v>-101.3706969</v>
      </c>
      <c r="B94" t="n">
        <v>79.92879735</v>
      </c>
      <c r="C94" t="n">
        <v>20.64966809</v>
      </c>
      <c r="D94" t="n">
        <v>32.81139069</v>
      </c>
      <c r="E94" t="n">
        <v>1502.505004</v>
      </c>
      <c r="F94" t="n">
        <v>91</v>
      </c>
      <c r="G94" t="n">
        <v>24.50354554</v>
      </c>
      <c r="H94" t="n">
        <v>-1.556297968995927</v>
      </c>
      <c r="I94" t="n">
        <v>2.118003103177513</v>
      </c>
      <c r="J94" t="n">
        <v>0</v>
      </c>
      <c r="K94" t="n">
        <v>0</v>
      </c>
      <c r="L94" t="n">
        <v>0.0611774223750004</v>
      </c>
      <c r="M94" t="n">
        <v>0</v>
      </c>
      <c r="N94" t="n">
        <v>89.68760558549607</v>
      </c>
      <c r="O94" t="n">
        <v>-16.84920101975677</v>
      </c>
      <c r="P94" t="b">
        <v>1</v>
      </c>
      <c r="Q94" t="n">
        <v>0</v>
      </c>
      <c r="R94" t="b">
        <v>0</v>
      </c>
      <c r="S94" t="n">
        <v>-16.84920101975677</v>
      </c>
      <c r="T94" t="n">
        <v>201.8626299484542</v>
      </c>
      <c r="U94" t="n">
        <v>796.1462125167033</v>
      </c>
      <c r="V94" t="n">
        <v>-797.0668855730411</v>
      </c>
      <c r="W94" t="n">
        <v>2</v>
      </c>
      <c r="X94" t="n">
        <v>1700.568309935678</v>
      </c>
      <c r="Y94" t="b">
        <v>1</v>
      </c>
      <c r="Z94" t="n">
        <v>1700.568309935678</v>
      </c>
      <c r="AA94" t="b">
        <v>0</v>
      </c>
      <c r="AB94" t="n">
        <v>-202.096066321765</v>
      </c>
      <c r="AC94" t="n">
        <v>-16.84920101975677</v>
      </c>
      <c r="AD94" t="b">
        <v>0</v>
      </c>
      <c r="AE94" t="n">
        <v>0</v>
      </c>
      <c r="AF94" t="n">
        <v>-198.063305935678</v>
      </c>
      <c r="AG94" t="n">
        <v>0.95189059906002</v>
      </c>
      <c r="AH94" t="n">
        <v>24.15899017659002</v>
      </c>
      <c r="AI94" t="n">
        <v>-90.06242773347303</v>
      </c>
      <c r="AJ94" t="n">
        <v>-16.03859605237897</v>
      </c>
      <c r="AK94" t="n">
        <v>112.0336385882919</v>
      </c>
      <c r="AL94" t="n">
        <v>-14.1705985493435</v>
      </c>
      <c r="AM94" t="n">
        <v>2</v>
      </c>
      <c r="AN94" t="n">
        <v>9.42433879697202</v>
      </c>
      <c r="AO94" t="n">
        <v>-2.626884767391615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</row>
    <row r="95" spans="1:49">
      <c r="A95" t="n">
        <v>-101.3706969</v>
      </c>
      <c r="B95" t="n">
        <v>79.92879735</v>
      </c>
      <c r="C95" t="n">
        <v>20.69656088</v>
      </c>
      <c r="D95" t="n">
        <v>32.88590123</v>
      </c>
      <c r="E95" t="n">
        <v>1477.372277</v>
      </c>
      <c r="F95" t="n">
        <v>92</v>
      </c>
      <c r="G95" t="n">
        <v>18.91913023</v>
      </c>
      <c r="H95" t="n">
        <v>-1.376342156312205</v>
      </c>
      <c r="I95" t="n">
        <v>2.118003103177513</v>
      </c>
      <c r="J95" t="n">
        <v>0</v>
      </c>
      <c r="K95" t="n">
        <v>0</v>
      </c>
      <c r="L95" t="n">
        <v>0.04639276987500082</v>
      </c>
      <c r="M95" t="n">
        <v>0</v>
      </c>
      <c r="N95" t="n">
        <v>89.71535864013148</v>
      </c>
      <c r="O95" t="n">
        <v>-11.44755863883378</v>
      </c>
      <c r="P95" t="b">
        <v>1</v>
      </c>
      <c r="Q95" t="n">
        <v>0</v>
      </c>
      <c r="R95" t="b">
        <v>0</v>
      </c>
      <c r="S95" t="n">
        <v>-11.44755863883378</v>
      </c>
      <c r="T95" t="n">
        <v>155.8576646930868</v>
      </c>
      <c r="U95" t="n">
        <v>614.7026295495343</v>
      </c>
      <c r="V95" t="n">
        <v>-701.384387078734</v>
      </c>
      <c r="W95" t="n">
        <v>2</v>
      </c>
      <c r="X95" t="n">
        <v>1313.004816717805</v>
      </c>
      <c r="Y95" t="b">
        <v>0</v>
      </c>
      <c r="Z95" t="n">
        <v>1313.004816717805</v>
      </c>
      <c r="AA95" t="b">
        <v>0</v>
      </c>
      <c r="AB95" t="n">
        <v>-177.8357979408555</v>
      </c>
      <c r="AC95" t="n">
        <v>-11.44755863883378</v>
      </c>
      <c r="AD95" t="b">
        <v>0</v>
      </c>
      <c r="AE95" t="n">
        <v>0</v>
      </c>
      <c r="AF95" t="n">
        <v>164.3674602821945</v>
      </c>
      <c r="AG95" t="n">
        <v>0.9511255050872683</v>
      </c>
      <c r="AH95" t="n">
        <v>24.18671629599918</v>
      </c>
      <c r="AI95" t="n">
        <v>-79.18734229358313</v>
      </c>
      <c r="AJ95" t="n">
        <v>-10.8880649923769</v>
      </c>
      <c r="AK95" t="n">
        <v>98.64845564727236</v>
      </c>
      <c r="AL95" t="n">
        <v>-12.25107872042867</v>
      </c>
      <c r="AM95" t="n">
        <v>2</v>
      </c>
      <c r="AN95" t="n">
        <v>7.553476387598256</v>
      </c>
      <c r="AO95" t="n">
        <v>-2.576410583113177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</row>
    <row r="96" spans="1:49">
      <c r="A96" t="n">
        <v>-101.3706969</v>
      </c>
      <c r="B96" t="n">
        <v>79.92879735</v>
      </c>
      <c r="C96" t="n">
        <v>20.72353935</v>
      </c>
      <c r="D96" t="n">
        <v>32.9287688</v>
      </c>
      <c r="E96" t="n">
        <v>1420.934367</v>
      </c>
      <c r="F96" t="n">
        <v>93</v>
      </c>
      <c r="G96" t="n">
        <v>15.07969474</v>
      </c>
      <c r="H96" t="n">
        <v>-0.7915424057552523</v>
      </c>
      <c r="I96" t="n">
        <v>2.118003103177513</v>
      </c>
      <c r="J96" t="n">
        <v>0</v>
      </c>
      <c r="K96" t="n">
        <v>0</v>
      </c>
      <c r="L96" t="n">
        <v>0.03382361312499932</v>
      </c>
      <c r="M96" t="n">
        <v>0</v>
      </c>
      <c r="N96" t="n">
        <v>89.7431116947669</v>
      </c>
      <c r="O96" t="n">
        <v>-4.981771859301425</v>
      </c>
      <c r="P96" t="b">
        <v>1</v>
      </c>
      <c r="Q96" t="n">
        <v>0</v>
      </c>
      <c r="R96" t="b">
        <v>0</v>
      </c>
      <c r="S96" t="n">
        <v>-4.981771859301425</v>
      </c>
      <c r="T96" t="n">
        <v>124.2280156586789</v>
      </c>
      <c r="U96" t="n">
        <v>489.9552937578295</v>
      </c>
      <c r="V96" t="n">
        <v>-382.9443523958592</v>
      </c>
      <c r="W96" t="n">
        <v>1</v>
      </c>
      <c r="X96" t="n">
        <v>1826.063379835431</v>
      </c>
      <c r="Y96" t="b">
        <v>1</v>
      </c>
      <c r="Z96" t="n">
        <v>1826.063379835431</v>
      </c>
      <c r="AA96" t="b">
        <v>0</v>
      </c>
      <c r="AB96" t="n">
        <v>-97.09542403546126</v>
      </c>
      <c r="AC96" t="n">
        <v>-4.981771859301425</v>
      </c>
      <c r="AD96" t="b">
        <v>0</v>
      </c>
      <c r="AE96" t="n">
        <v>0</v>
      </c>
      <c r="AF96" t="n">
        <v>-405.1290128354306</v>
      </c>
      <c r="AG96" t="n">
        <v>0.9434796860412914</v>
      </c>
      <c r="AH96" t="n">
        <v>24.2058533458257</v>
      </c>
      <c r="AI96" t="n">
        <v>-24.57943659378133</v>
      </c>
      <c r="AJ96" t="n">
        <v>-4.700200549743049</v>
      </c>
      <c r="AK96" t="n">
        <v>72.51598744167991</v>
      </c>
      <c r="AL96" t="n">
        <v>-3.657417681484906</v>
      </c>
      <c r="AM96" t="n">
        <v>2</v>
      </c>
      <c r="AN96" t="n">
        <v>0</v>
      </c>
      <c r="AO96" t="n">
        <v>-1.518548107095898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</row>
    <row r="97" spans="1:49">
      <c r="A97" t="n">
        <v>0</v>
      </c>
      <c r="B97" t="n">
        <v>-21.42638506</v>
      </c>
      <c r="C97" t="n">
        <v>20.72250893</v>
      </c>
      <c r="D97" t="n">
        <v>32.9271315</v>
      </c>
      <c r="E97" t="n">
        <v>1268.704606</v>
      </c>
      <c r="F97" t="n">
        <v>94</v>
      </c>
      <c r="G97" t="n">
        <v>12.73205001</v>
      </c>
      <c r="H97" t="n">
        <v>-0.613388404000121</v>
      </c>
      <c r="I97" t="n">
        <v>-0</v>
      </c>
      <c r="J97" t="n">
        <v>0</v>
      </c>
      <c r="K97" t="n">
        <v>0</v>
      </c>
      <c r="L97" t="n">
        <v>0.02500135825000036</v>
      </c>
      <c r="M97" t="n">
        <v>0</v>
      </c>
      <c r="N97" t="n">
        <v>89.75326836356724</v>
      </c>
      <c r="O97" t="n">
        <v>-3.144440455975293</v>
      </c>
      <c r="P97" t="b">
        <v>1</v>
      </c>
      <c r="Q97" t="n">
        <v>0</v>
      </c>
      <c r="R97" t="b">
        <v>0</v>
      </c>
      <c r="S97" t="n">
        <v>-3.144440455975293</v>
      </c>
      <c r="T97" t="n">
        <v>104.8878863451955</v>
      </c>
      <c r="U97" t="n">
        <v>413.6778237454511</v>
      </c>
      <c r="V97" t="n">
        <v>-286.278955138574</v>
      </c>
      <c r="W97" t="n">
        <v>1</v>
      </c>
      <c r="X97" t="n">
        <v>1541.777249099296</v>
      </c>
      <c r="Y97" t="b">
        <v>0</v>
      </c>
      <c r="Z97" t="n">
        <v>1541.777249099296</v>
      </c>
      <c r="AA97" t="b">
        <v>0</v>
      </c>
      <c r="AB97" t="n">
        <v>-72.58594197225507</v>
      </c>
      <c r="AC97" t="n">
        <v>-3.144440455975293</v>
      </c>
      <c r="AD97" t="b">
        <v>0</v>
      </c>
      <c r="AE97" t="n">
        <v>0</v>
      </c>
      <c r="AF97" t="n">
        <v>0</v>
      </c>
      <c r="AG97" t="n">
        <v>0.9380386882562445</v>
      </c>
      <c r="AH97" t="n">
        <v>24.21548427589052</v>
      </c>
      <c r="AI97" t="n">
        <v>-18.26896211255649</v>
      </c>
      <c r="AJ97" t="n">
        <v>-2.949606800622931</v>
      </c>
      <c r="AK97" t="n">
        <v>54.31697985969858</v>
      </c>
      <c r="AL97" t="n">
        <v>-2.949606800622931</v>
      </c>
      <c r="AM97" t="n">
        <v>0</v>
      </c>
      <c r="AN97" t="n">
        <v>0.715243709390156</v>
      </c>
      <c r="AO97" t="n">
        <v>-2.169582093745232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</row>
    <row r="98" spans="1:49">
      <c r="A98" t="n">
        <v>0</v>
      </c>
      <c r="B98" t="n">
        <v>-21.42638506</v>
      </c>
      <c r="C98" t="n">
        <v>20.72935896</v>
      </c>
      <c r="D98" t="n">
        <v>32.93801589</v>
      </c>
      <c r="E98" t="n">
        <v>1053.267513</v>
      </c>
      <c r="F98" t="n">
        <v>95</v>
      </c>
      <c r="G98" t="n">
        <v>10.26895378</v>
      </c>
      <c r="H98" t="n">
        <v>-0.7638547782442662</v>
      </c>
      <c r="I98" t="n">
        <v>-0</v>
      </c>
      <c r="J98" t="n">
        <v>0</v>
      </c>
      <c r="K98" t="n">
        <v>0</v>
      </c>
      <c r="L98" t="n">
        <v>0.01923143908333319</v>
      </c>
      <c r="M98" t="n">
        <v>0</v>
      </c>
      <c r="N98" t="n">
        <v>89.74582864653252</v>
      </c>
      <c r="O98" t="n">
        <v>-3.27221860472562</v>
      </c>
      <c r="P98" t="b">
        <v>1</v>
      </c>
      <c r="Q98" t="n">
        <v>0</v>
      </c>
      <c r="R98" t="b">
        <v>0</v>
      </c>
      <c r="S98" t="n">
        <v>-3.27221860472562</v>
      </c>
      <c r="T98" t="n">
        <v>84.5966561641479</v>
      </c>
      <c r="U98" t="n">
        <v>333.6492119113993</v>
      </c>
      <c r="V98" t="n">
        <v>-369.3690432459846</v>
      </c>
      <c r="W98" t="n">
        <v>1</v>
      </c>
      <c r="X98" t="n">
        <v>1243.510612793785</v>
      </c>
      <c r="Y98" t="b">
        <v>0</v>
      </c>
      <c r="Z98" t="n">
        <v>1243.510612793785</v>
      </c>
      <c r="AA98" t="b">
        <v>0</v>
      </c>
      <c r="AB98" t="n">
        <v>-93.65340853092916</v>
      </c>
      <c r="AC98" t="n">
        <v>-3.27221860472562</v>
      </c>
      <c r="AD98" t="b">
        <v>0</v>
      </c>
      <c r="AE98" t="n">
        <v>0</v>
      </c>
      <c r="AF98" t="n">
        <v>0</v>
      </c>
      <c r="AG98" t="n">
        <v>0.9436156056846633</v>
      </c>
      <c r="AH98" t="n">
        <v>24.22214841120997</v>
      </c>
      <c r="AI98" t="n">
        <v>-23.71151537841319</v>
      </c>
      <c r="AJ98" t="n">
        <v>-3.08771654063079</v>
      </c>
      <c r="AK98" t="n">
        <v>69.94189315251597</v>
      </c>
      <c r="AL98" t="n">
        <v>-3.08771654063079</v>
      </c>
      <c r="AM98" t="n">
        <v>0</v>
      </c>
      <c r="AN98" t="n">
        <v>1.315088575197741</v>
      </c>
      <c r="AO98" t="n">
        <v>-1.770054697273363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</row>
    <row r="99" spans="1:49">
      <c r="A99" t="n">
        <v>0</v>
      </c>
      <c r="B99" t="n">
        <v>-21.42638506</v>
      </c>
      <c r="C99" t="n">
        <v>20.74094927</v>
      </c>
      <c r="D99" t="n">
        <v>32.95643237</v>
      </c>
      <c r="E99" t="n">
        <v>1195.426677</v>
      </c>
      <c r="F99" t="n">
        <v>96</v>
      </c>
      <c r="G99" t="n">
        <v>7.320704833</v>
      </c>
      <c r="H99" t="n">
        <v>-0.8406467971894804</v>
      </c>
      <c r="I99" t="n">
        <v>-0</v>
      </c>
      <c r="J99" t="n">
        <v>0</v>
      </c>
      <c r="K99" t="n">
        <v>0</v>
      </c>
      <c r="L99" t="n">
        <v>0.01696996954166627</v>
      </c>
      <c r="M99" t="n">
        <v>0</v>
      </c>
      <c r="N99" t="n">
        <v>89.73838892949779</v>
      </c>
      <c r="O99" t="n">
        <v>-2.602866384633248</v>
      </c>
      <c r="P99" t="b">
        <v>1</v>
      </c>
      <c r="Q99" t="n">
        <v>0</v>
      </c>
      <c r="R99" t="b">
        <v>0</v>
      </c>
      <c r="S99" t="n">
        <v>-2.602866384633248</v>
      </c>
      <c r="T99" t="n">
        <v>60.30868995074167</v>
      </c>
      <c r="U99" t="n">
        <v>237.8574731657252</v>
      </c>
      <c r="V99" t="n">
        <v>-412.1386669089974</v>
      </c>
      <c r="W99" t="n">
        <v>1</v>
      </c>
      <c r="X99" t="n">
        <v>886.4948024886577</v>
      </c>
      <c r="Y99" t="b">
        <v>0</v>
      </c>
      <c r="Z99" t="n">
        <v>886.4948024886577</v>
      </c>
      <c r="AA99" t="b">
        <v>0</v>
      </c>
      <c r="AB99" t="n">
        <v>-104.497633597616</v>
      </c>
      <c r="AC99" t="n">
        <v>-2.602866384633248</v>
      </c>
      <c r="AD99" t="b">
        <v>0</v>
      </c>
      <c r="AE99" t="n">
        <v>0</v>
      </c>
      <c r="AF99" t="n">
        <v>308.9318745113422</v>
      </c>
      <c r="AG99" t="n">
        <v>0.945853723718137</v>
      </c>
      <c r="AH99" t="n">
        <v>24.2284591623973</v>
      </c>
      <c r="AI99" t="n">
        <v>-26.51984863376404</v>
      </c>
      <c r="AJ99" t="n">
        <v>-2.461930862246123</v>
      </c>
      <c r="AK99" t="n">
        <v>77.97778496385193</v>
      </c>
      <c r="AL99" t="n">
        <v>-3.319881652319425</v>
      </c>
      <c r="AM99" t="n">
        <v>0</v>
      </c>
      <c r="AN99" t="n">
        <v>1.28833508786945</v>
      </c>
      <c r="AO99" t="n">
        <v>-2.03152468634279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</row>
    <row r="100" spans="1:49">
      <c r="A100" t="n">
        <v>0</v>
      </c>
      <c r="B100" t="n">
        <v>-21.42638506</v>
      </c>
      <c r="C100" t="n">
        <v>20.74954691</v>
      </c>
      <c r="D100" t="n">
        <v>32.97009364</v>
      </c>
      <c r="E100" t="n">
        <v>1046.510799</v>
      </c>
      <c r="F100" t="n">
        <v>97</v>
      </c>
      <c r="G100" t="n">
        <v>4.583393602</v>
      </c>
      <c r="H100" t="n">
        <v>-0.6115248479978129</v>
      </c>
      <c r="I100" t="n">
        <v>-0</v>
      </c>
      <c r="J100" t="n">
        <v>0</v>
      </c>
      <c r="K100" t="n">
        <v>0</v>
      </c>
      <c r="L100" t="n">
        <v>0.01992327933333429</v>
      </c>
      <c r="M100" t="n">
        <v>0</v>
      </c>
      <c r="N100" t="n">
        <v>89.73094921246306</v>
      </c>
      <c r="O100" t="n">
        <v>-1.136014202231935</v>
      </c>
      <c r="P100" t="b">
        <v>1</v>
      </c>
      <c r="Q100" t="n">
        <v>0</v>
      </c>
      <c r="R100" t="b">
        <v>0</v>
      </c>
      <c r="S100" t="n">
        <v>-1.136014202231935</v>
      </c>
      <c r="T100" t="n">
        <v>37.75844948961776</v>
      </c>
      <c r="U100" t="n">
        <v>148.9193247870524</v>
      </c>
      <c r="V100" t="n">
        <v>-287.3035489831586</v>
      </c>
      <c r="W100" t="n">
        <v>0</v>
      </c>
      <c r="X100" t="n">
        <v>0</v>
      </c>
      <c r="Y100" t="b">
        <v>1</v>
      </c>
      <c r="Z100" t="n">
        <v>750</v>
      </c>
      <c r="AA100" t="b">
        <v>1</v>
      </c>
      <c r="AB100" t="n">
        <v>-72.84572742980694</v>
      </c>
      <c r="AC100" t="n">
        <v>-1.136014202231935</v>
      </c>
      <c r="AD100" t="b">
        <v>1</v>
      </c>
      <c r="AE100" t="n">
        <v>296.5107989999999</v>
      </c>
      <c r="AF100" t="n">
        <v>0</v>
      </c>
      <c r="AG100" t="n">
        <v>0</v>
      </c>
      <c r="AH100" t="n">
        <v>24.23327975353596</v>
      </c>
      <c r="AI100" t="n">
        <v>0</v>
      </c>
      <c r="AJ100" t="n">
        <v>0</v>
      </c>
      <c r="AK100" t="n">
        <v>72.84572742980696</v>
      </c>
      <c r="AL100" t="n">
        <v>0</v>
      </c>
      <c r="AM100" t="n">
        <v>0</v>
      </c>
      <c r="AN100" t="n">
        <v>0</v>
      </c>
      <c r="AO100" t="n">
        <v>0.04693976656553678</v>
      </c>
      <c r="AP100" t="n">
        <v>0</v>
      </c>
      <c r="AQ100" t="n">
        <v>0.5242779218454546</v>
      </c>
      <c r="AR100" t="n">
        <v>1</v>
      </c>
      <c r="AS100" t="n">
        <v>0</v>
      </c>
      <c r="AT100" t="n">
        <v>0</v>
      </c>
      <c r="AU100" t="n">
        <v>0</v>
      </c>
      <c r="AV100" t="n">
        <v>0.5949362273701612</v>
      </c>
      <c r="AW100" t="n">
        <v>0.1870378498412872</v>
      </c>
    </row>
    <row r="101" spans="1:49">
      <c r="A101" t="n">
        <v>0</v>
      </c>
      <c r="B101" t="n">
        <v>-21.42638506</v>
      </c>
      <c r="C101" t="n">
        <v>20.76483824</v>
      </c>
      <c r="D101" t="n">
        <v>32.99439086</v>
      </c>
      <c r="E101" t="n">
        <v>882.4578182</v>
      </c>
      <c r="F101" t="n">
        <v>98</v>
      </c>
      <c r="G101" t="n">
        <v>2.793656555</v>
      </c>
      <c r="H101" t="n">
        <v>-0.4857940424859334</v>
      </c>
      <c r="I101" t="n">
        <v>-0</v>
      </c>
      <c r="J101" t="n">
        <v>0</v>
      </c>
      <c r="K101" t="n">
        <v>0</v>
      </c>
      <c r="L101" t="n">
        <v>0.02978929120833324</v>
      </c>
      <c r="M101" t="n">
        <v>0</v>
      </c>
      <c r="N101" t="n">
        <v>89.72350949542833</v>
      </c>
      <c r="O101" t="n">
        <v>-0.5272742055189582</v>
      </c>
      <c r="P101" t="b">
        <v>1</v>
      </c>
      <c r="Q101" t="n">
        <v>0</v>
      </c>
      <c r="R101" t="b">
        <v>0</v>
      </c>
      <c r="S101" t="n">
        <v>-0.5272742055189582</v>
      </c>
      <c r="T101" t="n">
        <v>23.01441880908465</v>
      </c>
      <c r="U101" t="n">
        <v>90.76886778302988</v>
      </c>
      <c r="V101" t="n">
        <v>-218.7801400574194</v>
      </c>
      <c r="W101" t="n">
        <v>0</v>
      </c>
      <c r="X101" t="n">
        <v>0</v>
      </c>
      <c r="Y101" t="b">
        <v>0</v>
      </c>
      <c r="Z101" t="n">
        <v>750</v>
      </c>
      <c r="AA101" t="b">
        <v>1</v>
      </c>
      <c r="AB101" t="n">
        <v>-55.47163794559316</v>
      </c>
      <c r="AC101" t="n">
        <v>-0.5272742055189582</v>
      </c>
      <c r="AD101" t="b">
        <v>1</v>
      </c>
      <c r="AE101" t="n">
        <v>132.4578182</v>
      </c>
      <c r="AF101" t="n">
        <v>0</v>
      </c>
      <c r="AG101" t="n">
        <v>0</v>
      </c>
      <c r="AH101" t="n">
        <v>24.23327975353596</v>
      </c>
      <c r="AI101" t="n">
        <v>0</v>
      </c>
      <c r="AJ101" t="n">
        <v>0</v>
      </c>
      <c r="AK101" t="n">
        <v>55.47163794559315</v>
      </c>
      <c r="AL101" t="n">
        <v>0</v>
      </c>
      <c r="AM101" t="n">
        <v>0</v>
      </c>
      <c r="AN101" t="n">
        <v>0</v>
      </c>
      <c r="AO101" t="n">
        <v>0.04127038513902293</v>
      </c>
      <c r="AP101" t="n">
        <v>0</v>
      </c>
      <c r="AQ101" t="n">
        <v>0.4533837546322454</v>
      </c>
      <c r="AR101" t="n">
        <v>1</v>
      </c>
      <c r="AS101" t="n">
        <v>0</v>
      </c>
      <c r="AT101" t="n">
        <v>0</v>
      </c>
      <c r="AU101" t="n">
        <v>0</v>
      </c>
      <c r="AV101" t="n">
        <v>0.5167278020441528</v>
      </c>
      <c r="AW101" t="n">
        <v>0.1624504486384551</v>
      </c>
    </row>
    <row r="102" spans="1:49">
      <c r="A102" t="n">
        <v>0</v>
      </c>
      <c r="B102" t="n">
        <v>-21.42638506</v>
      </c>
      <c r="C102" t="n">
        <v>20.78623989</v>
      </c>
      <c r="D102" t="n">
        <v>33.02839712</v>
      </c>
      <c r="E102" t="n">
        <v>753.0501157</v>
      </c>
      <c r="F102" t="n">
        <v>99</v>
      </c>
      <c r="G102" t="n">
        <v>0.997027522</v>
      </c>
      <c r="H102" t="n">
        <v>-0.4339373820584526</v>
      </c>
      <c r="I102" t="n">
        <v>-0</v>
      </c>
      <c r="J102" t="n">
        <v>0</v>
      </c>
      <c r="K102" t="n">
        <v>0</v>
      </c>
      <c r="L102" t="n">
        <v>0.03103849299999839</v>
      </c>
      <c r="M102" t="n">
        <v>0</v>
      </c>
      <c r="N102" t="n">
        <v>89.7160697783936</v>
      </c>
      <c r="O102" t="n">
        <v>-0.1639590189714767</v>
      </c>
      <c r="P102" t="b">
        <v>1</v>
      </c>
      <c r="Q102" t="n">
        <v>0</v>
      </c>
      <c r="R102" t="b">
        <v>0</v>
      </c>
      <c r="S102" t="n">
        <v>-0.1639590189714767</v>
      </c>
      <c r="T102" t="n">
        <v>8.21361126671917</v>
      </c>
      <c r="U102" t="n">
        <v>32.3944828359404</v>
      </c>
      <c r="V102" t="n">
        <v>-190.6217921917674</v>
      </c>
      <c r="W102" t="n">
        <v>0</v>
      </c>
      <c r="X102" t="n">
        <v>0</v>
      </c>
      <c r="Y102" t="b">
        <v>0</v>
      </c>
      <c r="Z102" t="n">
        <v>750</v>
      </c>
      <c r="AA102" t="b">
        <v>1</v>
      </c>
      <c r="AB102" t="n">
        <v>-48.33209741170574</v>
      </c>
      <c r="AC102" t="n">
        <v>-0.1639590189714767</v>
      </c>
      <c r="AD102" t="b">
        <v>1</v>
      </c>
      <c r="AE102" t="n">
        <v>3.050115699999992</v>
      </c>
      <c r="AF102" t="n">
        <v>0</v>
      </c>
      <c r="AG102" t="n">
        <v>0</v>
      </c>
      <c r="AH102" t="n">
        <v>24.23327975353596</v>
      </c>
      <c r="AI102" t="n">
        <v>0</v>
      </c>
      <c r="AJ102" t="n">
        <v>0</v>
      </c>
      <c r="AK102" t="n">
        <v>48.33209741170575</v>
      </c>
      <c r="AL102" t="n">
        <v>0</v>
      </c>
      <c r="AM102" t="n">
        <v>0</v>
      </c>
      <c r="AN102" t="n">
        <v>0</v>
      </c>
      <c r="AO102" t="n">
        <v>0.00840801592746388</v>
      </c>
      <c r="AP102" t="n">
        <v>0</v>
      </c>
      <c r="AQ102" t="n">
        <v>0.4063635916658326</v>
      </c>
      <c r="AR102" t="n">
        <v>1</v>
      </c>
      <c r="AS102" t="n">
        <v>0</v>
      </c>
      <c r="AT102" t="n">
        <v>0</v>
      </c>
      <c r="AU102" t="n">
        <v>0</v>
      </c>
      <c r="AV102" t="n">
        <v>0.4429903288208308</v>
      </c>
      <c r="AW102" t="n">
        <v>0.13926863887477</v>
      </c>
    </row>
    <row r="103" spans="1:49">
      <c r="A103" t="n">
        <v>0</v>
      </c>
      <c r="B103" t="n">
        <v>-21.42638506</v>
      </c>
      <c r="C103" t="n">
        <v>20.81330577</v>
      </c>
      <c r="D103" t="n">
        <v>33.07140358</v>
      </c>
      <c r="E103" t="n">
        <v>750.0000520999999</v>
      </c>
      <c r="F103" t="n">
        <v>100</v>
      </c>
      <c r="G103" t="n">
        <v>0.000194439</v>
      </c>
      <c r="H103" t="n">
        <v>-0.106341525946923</v>
      </c>
      <c r="I103" t="n">
        <v>-0</v>
      </c>
      <c r="J103" t="n">
        <v>0</v>
      </c>
      <c r="K103" t="n">
        <v>0</v>
      </c>
      <c r="L103" t="n">
        <v>0.02964228308333242</v>
      </c>
      <c r="M103" t="n">
        <v>0</v>
      </c>
      <c r="N103" t="n">
        <v>89.70863006135887</v>
      </c>
      <c r="O103" t="n">
        <v>-1.920483275964479e-06</v>
      </c>
      <c r="P103" t="b">
        <v>1</v>
      </c>
      <c r="Q103" t="n">
        <v>0</v>
      </c>
      <c r="R103" t="b">
        <v>0</v>
      </c>
      <c r="S103" t="n">
        <v>-1.920483275964479e-06</v>
      </c>
      <c r="T103" t="n">
        <v>0.001601807699235818</v>
      </c>
      <c r="U103" t="n">
        <v>0.006317529565786065</v>
      </c>
      <c r="V103" t="n">
        <v>-11.44910490719517</v>
      </c>
      <c r="W103" t="n">
        <v>0</v>
      </c>
      <c r="X103" t="n">
        <v>0</v>
      </c>
      <c r="Y103" t="b">
        <v>0</v>
      </c>
      <c r="Z103" t="n">
        <v>750</v>
      </c>
      <c r="AA103" t="b">
        <v>1</v>
      </c>
      <c r="AB103" t="n">
        <v>-2.902917065718856</v>
      </c>
      <c r="AC103" t="n">
        <v>-1.920483275964479e-06</v>
      </c>
      <c r="AD103" t="b">
        <v>1</v>
      </c>
      <c r="AE103" t="n">
        <v>5.209999994804093e-05</v>
      </c>
      <c r="AF103" t="n">
        <v>0</v>
      </c>
      <c r="AG103" t="n">
        <v>1</v>
      </c>
      <c r="AH103" t="n">
        <v>24.23327975353596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4.458320649456278e-06</v>
      </c>
      <c r="AP103" t="n">
        <v>0</v>
      </c>
      <c r="AQ103" t="n">
        <v>0.4125949398531625</v>
      </c>
      <c r="AR103" t="n">
        <v>1</v>
      </c>
      <c r="AS103" t="n">
        <v>0</v>
      </c>
      <c r="AT103" t="n">
        <v>0</v>
      </c>
      <c r="AU103" t="n">
        <v>0</v>
      </c>
      <c r="AV103" t="n">
        <v>0.450248428785667</v>
      </c>
      <c r="AW103" t="n">
        <v>0.1415504622852503</v>
      </c>
    </row>
    <row r="104" spans="1:49">
      <c r="A104" t="n">
        <v>0</v>
      </c>
      <c r="B104" t="n">
        <v>-21.42638506</v>
      </c>
      <c r="C104" t="n">
        <v>20.84041289</v>
      </c>
      <c r="D104" t="n">
        <v>33.11447557</v>
      </c>
      <c r="E104" t="n">
        <v>750</v>
      </c>
      <c r="F104" t="n">
        <v>101</v>
      </c>
      <c r="G104" t="n">
        <v>4.86634e-06</v>
      </c>
      <c r="H104" t="n">
        <v>0.02845127279614451</v>
      </c>
      <c r="I104" t="n">
        <v>-0</v>
      </c>
      <c r="J104" t="n">
        <v>0</v>
      </c>
      <c r="K104" t="n">
        <v>0</v>
      </c>
      <c r="L104" t="n">
        <v>0.02804621591666684</v>
      </c>
      <c r="M104" t="n">
        <v>0</v>
      </c>
      <c r="N104" t="n">
        <v>89.70119034432415</v>
      </c>
      <c r="O104" t="n">
        <v>2.615967836022653e-07</v>
      </c>
      <c r="P104" t="b">
        <v>1</v>
      </c>
      <c r="Q104" t="n">
        <v>0</v>
      </c>
      <c r="R104" t="b">
        <v>0</v>
      </c>
      <c r="S104" t="n">
        <v>2.615967836022653e-07</v>
      </c>
      <c r="T104" t="n">
        <v>4.008938988114128e-05</v>
      </c>
      <c r="U104" t="n">
        <v>0.0001581125536912212</v>
      </c>
      <c r="V104" t="n">
        <v>62.31237940614346</v>
      </c>
      <c r="W104" t="n">
        <v>0</v>
      </c>
      <c r="X104" t="n">
        <v>0</v>
      </c>
      <c r="Y104" t="b">
        <v>0</v>
      </c>
      <c r="Z104" t="n">
        <v>750</v>
      </c>
      <c r="AA104" t="b">
        <v>1</v>
      </c>
      <c r="AB104" t="n">
        <v>15.79928483928587</v>
      </c>
      <c r="AC104" t="n">
        <v>2.615967836022653e-07</v>
      </c>
      <c r="AD104" t="b">
        <v>1</v>
      </c>
      <c r="AE104" t="n">
        <v>0</v>
      </c>
      <c r="AF104" t="n">
        <v>0</v>
      </c>
      <c r="AG104" t="n">
        <v>1</v>
      </c>
      <c r="AH104" t="n">
        <v>24.23327975353596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0.002915603470277904</v>
      </c>
      <c r="AP104" t="n">
        <v>0</v>
      </c>
      <c r="AQ104" t="n">
        <v>0.4187708788893518</v>
      </c>
      <c r="AR104" t="n">
        <v>1</v>
      </c>
      <c r="AS104" t="n">
        <v>0</v>
      </c>
      <c r="AT104" t="n">
        <v>0</v>
      </c>
      <c r="AU104" t="n">
        <v>0</v>
      </c>
      <c r="AV104" t="n">
        <v>0.4574488457312301</v>
      </c>
      <c r="AW104" t="n">
        <v>0.1438141511337375</v>
      </c>
    </row>
    <row r="105" spans="1:49">
      <c r="A105" t="n">
        <v>0</v>
      </c>
      <c r="B105" t="n">
        <v>-21.42638506</v>
      </c>
      <c r="C105" t="n">
        <v>20.86411764</v>
      </c>
      <c r="D105" t="n">
        <v>33.15214135</v>
      </c>
      <c r="E105" t="n">
        <v>672</v>
      </c>
      <c r="F105" t="n">
        <v>102</v>
      </c>
      <c r="G105" t="n">
        <v>1.46491e-06</v>
      </c>
      <c r="H105" t="n">
        <v>-0.007624376979321716</v>
      </c>
      <c r="I105" t="n">
        <v>-0</v>
      </c>
      <c r="J105" t="n">
        <v>0</v>
      </c>
      <c r="K105" t="n">
        <v>0</v>
      </c>
      <c r="L105" t="n">
        <v>0.02284840624999901</v>
      </c>
      <c r="M105" t="n">
        <v>0</v>
      </c>
      <c r="N105" t="n">
        <v>89.69375062728942</v>
      </c>
      <c r="O105" t="n">
        <v>5.379978484607127e-08</v>
      </c>
      <c r="P105" t="b">
        <v>1</v>
      </c>
      <c r="Q105" t="n">
        <v>0</v>
      </c>
      <c r="R105" t="b">
        <v>0</v>
      </c>
      <c r="S105" t="n">
        <v>5.379978484607127e-08</v>
      </c>
      <c r="T105" t="n">
        <v>1.206807336330439e-05</v>
      </c>
      <c r="U105" t="n">
        <v>4.75964813448725e-05</v>
      </c>
      <c r="V105" t="n">
        <v>42.57101247777717</v>
      </c>
      <c r="W105" t="n">
        <v>0</v>
      </c>
      <c r="X105" t="n">
        <v>0</v>
      </c>
      <c r="Y105" t="b">
        <v>0</v>
      </c>
      <c r="Z105" t="n">
        <v>750</v>
      </c>
      <c r="AA105" t="b">
        <v>1</v>
      </c>
      <c r="AB105" t="n">
        <v>10.79386726109969</v>
      </c>
      <c r="AC105" t="n">
        <v>5.379978484607127e-08</v>
      </c>
      <c r="AD105" t="b">
        <v>1</v>
      </c>
      <c r="AE105" t="n">
        <v>0</v>
      </c>
      <c r="AF105" t="n">
        <v>0</v>
      </c>
      <c r="AG105" t="n">
        <v>1</v>
      </c>
      <c r="AH105" t="n">
        <v>24.23327975353596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0.1562723072457468</v>
      </c>
      <c r="AP105" t="n">
        <v>0</v>
      </c>
      <c r="AQ105" t="n">
        <v>0.4241113487346121</v>
      </c>
      <c r="AR105" t="n">
        <v>1</v>
      </c>
      <c r="AS105" t="n">
        <v>0</v>
      </c>
      <c r="AT105" t="n">
        <v>0</v>
      </c>
      <c r="AU105" t="n">
        <v>0</v>
      </c>
      <c r="AV105" t="n">
        <v>0.4636805896126056</v>
      </c>
      <c r="AW105" t="n">
        <v>0.1457733056156999</v>
      </c>
    </row>
    <row r="106" spans="1:49">
      <c r="A106" t="n">
        <v>0</v>
      </c>
      <c r="B106" t="n">
        <v>-21.42638506</v>
      </c>
      <c r="C106" t="n">
        <v>20.8666335</v>
      </c>
      <c r="D106" t="n">
        <v>33.15613894</v>
      </c>
      <c r="E106" t="n">
        <v>178.9532349</v>
      </c>
      <c r="F106" t="n">
        <v>103</v>
      </c>
      <c r="G106" t="n">
        <v>6.45837e-07</v>
      </c>
      <c r="H106" t="n">
        <v>0.002042718035309009</v>
      </c>
      <c r="I106" t="n">
        <v>-0</v>
      </c>
      <c r="J106" t="n">
        <v>0</v>
      </c>
      <c r="K106" t="n">
        <v>0</v>
      </c>
      <c r="L106" t="n">
        <v>0.01629244549999992</v>
      </c>
      <c r="M106" t="n">
        <v>0</v>
      </c>
      <c r="N106" t="n">
        <v>89.68631091025469</v>
      </c>
      <c r="O106" t="n">
        <v>2.666617907738374e-08</v>
      </c>
      <c r="P106" t="b">
        <v>0</v>
      </c>
      <c r="Q106" t="n">
        <v>0</v>
      </c>
      <c r="R106" t="b">
        <v>0</v>
      </c>
      <c r="S106" t="n">
        <v>2.666617907738374e-08</v>
      </c>
      <c r="T106" t="n">
        <v>5.320469036825754e-06</v>
      </c>
      <c r="U106" t="n">
        <v>2.098392988124077e-05</v>
      </c>
      <c r="V106" t="n">
        <v>47.8610534240193</v>
      </c>
      <c r="W106" t="n">
        <v>0</v>
      </c>
      <c r="X106" t="n">
        <v>0</v>
      </c>
      <c r="Y106" t="b">
        <v>0</v>
      </c>
      <c r="Z106" t="n">
        <v>0</v>
      </c>
      <c r="AA106" t="b">
        <v>0</v>
      </c>
      <c r="AB106" t="n">
        <v>12.13515553347345</v>
      </c>
      <c r="AC106" t="n">
        <v>2.666617907738374e-08</v>
      </c>
      <c r="AD106" t="b">
        <v>0</v>
      </c>
      <c r="AE106" t="n">
        <v>0</v>
      </c>
      <c r="AF106" t="n">
        <v>0</v>
      </c>
      <c r="AG106" t="n">
        <v>1</v>
      </c>
      <c r="AH106" t="n">
        <v>24.23327975353596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0.216297536797611</v>
      </c>
      <c r="AP106" t="n">
        <v>0</v>
      </c>
      <c r="AQ106" t="n">
        <v>0.4246745888090275</v>
      </c>
      <c r="AR106" t="n">
        <v>1</v>
      </c>
      <c r="AS106" t="n">
        <v>0</v>
      </c>
      <c r="AT106" t="n">
        <v>0</v>
      </c>
      <c r="AU106" t="n">
        <v>0</v>
      </c>
      <c r="AV106" t="n">
        <v>0.4643381159477976</v>
      </c>
      <c r="AW106" t="n">
        <v>0.145980020732868</v>
      </c>
    </row>
    <row r="107" spans="1:49">
      <c r="A107" t="n">
        <v>0</v>
      </c>
      <c r="B107" t="n">
        <v>-21.42638506</v>
      </c>
      <c r="C107" t="n">
        <v>20.86548004</v>
      </c>
      <c r="D107" t="n">
        <v>33.15430615</v>
      </c>
      <c r="E107" t="n">
        <v>0.174552021</v>
      </c>
      <c r="F107" t="n">
        <v>104</v>
      </c>
      <c r="G107" t="n">
        <v>3.38727e-07</v>
      </c>
      <c r="H107" t="n">
        <v>-0.0005474336477476549</v>
      </c>
      <c r="I107" t="n">
        <v>-0</v>
      </c>
      <c r="J107" t="n">
        <v>0</v>
      </c>
      <c r="K107" t="n">
        <v>0</v>
      </c>
      <c r="L107" t="n">
        <v>0.00832663666666561</v>
      </c>
      <c r="M107" t="n">
        <v>0</v>
      </c>
      <c r="N107" t="n">
        <v>89.67887119321996</v>
      </c>
      <c r="O107" t="n">
        <v>1.357162760792239e-08</v>
      </c>
      <c r="P107" t="b">
        <v>0</v>
      </c>
      <c r="Q107" t="n">
        <v>0</v>
      </c>
      <c r="R107" t="b">
        <v>0</v>
      </c>
      <c r="S107" t="n">
        <v>1.357162760792239e-08</v>
      </c>
      <c r="T107" t="n">
        <v>2.790466503834368e-06</v>
      </c>
      <c r="U107" t="n">
        <v>1.100559989112275e-05</v>
      </c>
      <c r="V107" t="n">
        <v>46.44366703492584</v>
      </c>
      <c r="W107" t="n">
        <v>0</v>
      </c>
      <c r="X107" t="n">
        <v>0</v>
      </c>
      <c r="Y107" t="b">
        <v>0</v>
      </c>
      <c r="Z107" t="n">
        <v>0</v>
      </c>
      <c r="AA107" t="b">
        <v>0</v>
      </c>
      <c r="AB107" t="n">
        <v>11.77577764577227</v>
      </c>
      <c r="AC107" t="n">
        <v>1.357162760792239e-08</v>
      </c>
      <c r="AD107" t="b">
        <v>0</v>
      </c>
      <c r="AE107" t="n">
        <v>0</v>
      </c>
      <c r="AF107" t="n">
        <v>0</v>
      </c>
      <c r="AG107" t="n">
        <v>1</v>
      </c>
      <c r="AH107" t="n">
        <v>24.23327975353596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0.01534679759503986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</row>
    <row r="108" spans="1:49">
      <c r="A108" t="n">
        <v>0</v>
      </c>
      <c r="B108" t="n">
        <v>-21.42638506</v>
      </c>
      <c r="C108" t="n">
        <v>20.86432734</v>
      </c>
      <c r="D108" t="n">
        <v>33.15247455</v>
      </c>
      <c r="E108" t="n">
        <v>2.97838e-06</v>
      </c>
      <c r="F108" t="n">
        <v>105</v>
      </c>
      <c r="G108" t="n">
        <v>1.96354e-07</v>
      </c>
      <c r="H108" t="n">
        <v>0.0001466419865149437</v>
      </c>
      <c r="I108" t="n">
        <v>-0</v>
      </c>
      <c r="J108" t="n">
        <v>0</v>
      </c>
      <c r="K108" t="n">
        <v>0</v>
      </c>
      <c r="L108" t="n">
        <v>0.0003021183333323518</v>
      </c>
      <c r="M108" t="n">
        <v>0</v>
      </c>
      <c r="N108" t="n">
        <v>89.67143147618523</v>
      </c>
      <c r="O108" t="n">
        <v>7.931568097896451e-09</v>
      </c>
      <c r="P108" t="b">
        <v>0</v>
      </c>
      <c r="Q108" t="n">
        <v>0</v>
      </c>
      <c r="R108" t="b">
        <v>0</v>
      </c>
      <c r="S108" t="n">
        <v>7.931568097896451e-09</v>
      </c>
      <c r="T108" t="n">
        <v>1.617583658503437e-06</v>
      </c>
      <c r="U108" t="n">
        <v>6.379749949137555e-06</v>
      </c>
      <c r="V108" t="n">
        <v>46.82348004497426</v>
      </c>
      <c r="W108" t="n">
        <v>0</v>
      </c>
      <c r="X108" t="n">
        <v>0</v>
      </c>
      <c r="Y108" t="b">
        <v>0</v>
      </c>
      <c r="Z108" t="n">
        <v>0</v>
      </c>
      <c r="AA108" t="b">
        <v>0</v>
      </c>
      <c r="AB108" t="n">
        <v>11.87207911890828</v>
      </c>
      <c r="AC108" t="n">
        <v>7.931568097896451e-09</v>
      </c>
      <c r="AD108" t="b">
        <v>0</v>
      </c>
      <c r="AE108" t="n">
        <v>0</v>
      </c>
      <c r="AF108" t="n">
        <v>0</v>
      </c>
      <c r="AG108" t="n">
        <v>1</v>
      </c>
      <c r="AH108" t="n">
        <v>24.23327975353596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1.460119617496801e-08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</row>
    <row r="109" spans="1:49">
      <c r="A109" t="n">
        <v>0</v>
      </c>
      <c r="B109" t="n">
        <v>-21.42638506</v>
      </c>
      <c r="C109" t="n">
        <v>20.86317484</v>
      </c>
      <c r="D109" t="n">
        <v>33.15064329</v>
      </c>
      <c r="E109" t="n">
        <v>0</v>
      </c>
      <c r="F109" t="n">
        <v>106</v>
      </c>
      <c r="G109" t="n">
        <v>1.2146e-07</v>
      </c>
      <c r="H109" t="n">
        <v>-3.931535414545335e-05</v>
      </c>
      <c r="I109" t="n">
        <v>-0</v>
      </c>
      <c r="J109" t="n">
        <v>0</v>
      </c>
      <c r="K109" t="n">
        <v>0</v>
      </c>
      <c r="L109" t="n">
        <v>-0.006124397791667097</v>
      </c>
      <c r="M109" t="n">
        <v>0</v>
      </c>
      <c r="N109" t="n">
        <v>89.66399175915051</v>
      </c>
      <c r="O109" t="n">
        <v>4.89562018849618e-09</v>
      </c>
      <c r="P109" t="b">
        <v>0</v>
      </c>
      <c r="Q109" t="n">
        <v>0</v>
      </c>
      <c r="R109" t="b">
        <v>0</v>
      </c>
      <c r="S109" t="n">
        <v>4.89562018849618e-09</v>
      </c>
      <c r="T109" t="n">
        <v>1.00059948440993e-06</v>
      </c>
      <c r="U109" t="n">
        <v>3.946364366512765e-06</v>
      </c>
      <c r="V109" t="n">
        <v>46.72172020710934</v>
      </c>
      <c r="W109" t="n">
        <v>0</v>
      </c>
      <c r="X109" t="n">
        <v>0</v>
      </c>
      <c r="Y109" t="b">
        <v>0</v>
      </c>
      <c r="Z109" t="n">
        <v>0</v>
      </c>
      <c r="AA109" t="b">
        <v>0</v>
      </c>
      <c r="AB109" t="n">
        <v>11.84627794297904</v>
      </c>
      <c r="AC109" t="n">
        <v>4.89562018849618e-09</v>
      </c>
      <c r="AD109" t="b">
        <v>0</v>
      </c>
      <c r="AE109" t="n">
        <v>0</v>
      </c>
      <c r="AF109" t="n">
        <v>0</v>
      </c>
      <c r="AG109" t="n">
        <v>1</v>
      </c>
      <c r="AH109" t="n">
        <v>24.23327975353596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4.251076170854902e-18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</row>
    <row r="110" spans="1:49">
      <c r="A110" t="n">
        <v>0</v>
      </c>
      <c r="B110" t="n">
        <v>-21.42638506</v>
      </c>
      <c r="C110" t="n">
        <v>20.86202256</v>
      </c>
      <c r="D110" t="n">
        <v>33.14881236</v>
      </c>
      <c r="E110" t="n">
        <v>0</v>
      </c>
      <c r="F110" t="n">
        <v>107</v>
      </c>
      <c r="G110" t="n">
        <v>7.86136e-08</v>
      </c>
      <c r="H110" t="n">
        <v>1.052131306686969e-05</v>
      </c>
      <c r="I110" t="n">
        <v>-0</v>
      </c>
      <c r="J110" t="n">
        <v>0</v>
      </c>
      <c r="K110" t="n">
        <v>0</v>
      </c>
      <c r="L110" t="n">
        <v>-0.005926162083331549</v>
      </c>
      <c r="M110" t="n">
        <v>0</v>
      </c>
      <c r="N110" t="n">
        <v>89.65655204211578</v>
      </c>
      <c r="O110" t="n">
        <v>3.170483889218758e-09</v>
      </c>
      <c r="P110" t="b">
        <v>0</v>
      </c>
      <c r="Q110" t="n">
        <v>0</v>
      </c>
      <c r="R110" t="b">
        <v>0</v>
      </c>
      <c r="S110" t="n">
        <v>3.170483889218758e-09</v>
      </c>
      <c r="T110" t="n">
        <v>6.476266065174418e-07</v>
      </c>
      <c r="U110" t="n">
        <v>2.554239336104791e-06</v>
      </c>
      <c r="V110" t="n">
        <v>46.74899189295052</v>
      </c>
      <c r="W110" t="n">
        <v>0</v>
      </c>
      <c r="X110" t="n">
        <v>0</v>
      </c>
      <c r="Y110" t="b">
        <v>0</v>
      </c>
      <c r="Z110" t="n">
        <v>0</v>
      </c>
      <c r="AA110" t="b">
        <v>0</v>
      </c>
      <c r="AB110" t="n">
        <v>11.8531926706264</v>
      </c>
      <c r="AC110" t="n">
        <v>3.170483889218758e-09</v>
      </c>
      <c r="AD110" t="b">
        <v>0</v>
      </c>
      <c r="AE110" t="n">
        <v>0</v>
      </c>
      <c r="AF110" t="n">
        <v>0</v>
      </c>
      <c r="AG110" t="n">
        <v>1</v>
      </c>
      <c r="AH110" t="n">
        <v>24.23327975353596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</row>
    <row r="111" spans="1:49">
      <c r="A111" t="n">
        <v>0</v>
      </c>
      <c r="B111" t="n">
        <v>-21.42638506</v>
      </c>
      <c r="C111" t="n">
        <v>20.86087049</v>
      </c>
      <c r="D111" t="n">
        <v>33.14698177</v>
      </c>
      <c r="E111" t="n">
        <v>0</v>
      </c>
      <c r="F111" t="n">
        <v>108</v>
      </c>
      <c r="G111" t="n">
        <v>5.25988e-08</v>
      </c>
      <c r="H111" t="n">
        <v>-2.827282455358763e-06</v>
      </c>
      <c r="I111" t="n">
        <v>-0</v>
      </c>
      <c r="J111" t="n">
        <v>0</v>
      </c>
      <c r="K111" t="n">
        <v>0</v>
      </c>
      <c r="L111" t="n">
        <v>-0.004328555791666411</v>
      </c>
      <c r="M111" t="n">
        <v>0</v>
      </c>
      <c r="N111" t="n">
        <v>89.64911232508105</v>
      </c>
      <c r="O111" t="n">
        <v>2.120976405905936e-09</v>
      </c>
      <c r="P111" t="b">
        <v>0</v>
      </c>
      <c r="Q111" t="n">
        <v>0</v>
      </c>
      <c r="R111" t="b">
        <v>0</v>
      </c>
      <c r="S111" t="n">
        <v>2.120976405905936e-09</v>
      </c>
      <c r="T111" t="n">
        <v>4.333141129637826e-07</v>
      </c>
      <c r="U111" t="n">
        <v>1.708990861529159e-06</v>
      </c>
      <c r="V111" t="n">
        <v>46.74168725394268</v>
      </c>
      <c r="W111" t="n">
        <v>0</v>
      </c>
      <c r="X111" t="n">
        <v>0</v>
      </c>
      <c r="Y111" t="b">
        <v>0</v>
      </c>
      <c r="Z111" t="n">
        <v>0</v>
      </c>
      <c r="AA111" t="b">
        <v>0</v>
      </c>
      <c r="AB111" t="n">
        <v>11.85134058162847</v>
      </c>
      <c r="AC111" t="n">
        <v>2.120976405905936e-09</v>
      </c>
      <c r="AD111" t="b">
        <v>0</v>
      </c>
      <c r="AE111" t="n">
        <v>0</v>
      </c>
      <c r="AF111" t="n">
        <v>0</v>
      </c>
      <c r="AG111" t="n">
        <v>1</v>
      </c>
      <c r="AH111" t="n">
        <v>24.23327975353596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</row>
    <row r="112" spans="1:49">
      <c r="A112" t="n">
        <v>0</v>
      </c>
      <c r="B112" t="n">
        <v>-21.42638506</v>
      </c>
      <c r="C112" t="n">
        <v>20.85971863</v>
      </c>
      <c r="D112" t="n">
        <v>33.14515152</v>
      </c>
      <c r="E112" t="n">
        <v>0</v>
      </c>
      <c r="F112" t="n">
        <v>109</v>
      </c>
      <c r="G112" t="n">
        <v>3.60904e-08</v>
      </c>
      <c r="H112" t="n">
        <v>7.523807545653547e-07</v>
      </c>
      <c r="I112" t="n">
        <v>-0</v>
      </c>
      <c r="J112" t="n">
        <v>0</v>
      </c>
      <c r="K112" t="n">
        <v>0</v>
      </c>
      <c r="L112" t="n">
        <v>-0.002708847624999622</v>
      </c>
      <c r="M112" t="n">
        <v>0</v>
      </c>
      <c r="N112" t="n">
        <v>89.64167260804632</v>
      </c>
      <c r="O112" t="n">
        <v>1.455358198915901e-09</v>
      </c>
      <c r="P112" t="b">
        <v>0</v>
      </c>
      <c r="Q112" t="n">
        <v>0</v>
      </c>
      <c r="R112" t="b">
        <v>0</v>
      </c>
      <c r="S112" t="n">
        <v>1.455358198915901e-09</v>
      </c>
      <c r="T112" t="n">
        <v>2.973162821681883e-07</v>
      </c>
      <c r="U112" t="n">
        <v>1.172615416871335e-06</v>
      </c>
      <c r="V112" t="n">
        <v>46.74364612075057</v>
      </c>
      <c r="W112" t="n">
        <v>0</v>
      </c>
      <c r="X112" t="n">
        <v>0</v>
      </c>
      <c r="Y112" t="b">
        <v>0</v>
      </c>
      <c r="Z112" t="n">
        <v>0</v>
      </c>
      <c r="AA112" t="b">
        <v>0</v>
      </c>
      <c r="AB112" t="n">
        <v>11.8518372517116</v>
      </c>
      <c r="AC112" t="n">
        <v>1.455358198915901e-09</v>
      </c>
      <c r="AD112" t="b">
        <v>0</v>
      </c>
      <c r="AE112" t="n">
        <v>0</v>
      </c>
      <c r="AF112" t="n">
        <v>0</v>
      </c>
      <c r="AG112" t="n">
        <v>1</v>
      </c>
      <c r="AH112" t="n">
        <v>24.23327975353596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</row>
    <row r="113" spans="1:49">
      <c r="A113" t="n">
        <v>0</v>
      </c>
      <c r="B113" t="n">
        <v>-21.42638506</v>
      </c>
      <c r="C113" t="n">
        <v>20.85856698</v>
      </c>
      <c r="D113" t="n">
        <v>33.14332161</v>
      </c>
      <c r="E113" t="n">
        <v>0</v>
      </c>
      <c r="F113" t="n">
        <v>110</v>
      </c>
      <c r="G113" t="n">
        <v>2.52539e-08</v>
      </c>
      <c r="H113" t="n">
        <v>-2.05027979569323e-07</v>
      </c>
      <c r="I113" t="n">
        <v>-0</v>
      </c>
      <c r="J113" t="n">
        <v>0</v>
      </c>
      <c r="K113" t="n">
        <v>0</v>
      </c>
      <c r="L113" t="n">
        <v>-0.001336201666665343</v>
      </c>
      <c r="M113" t="n">
        <v>0</v>
      </c>
      <c r="N113" t="n">
        <v>89.63423289101159</v>
      </c>
      <c r="O113" t="n">
        <v>1.018361073214711e-09</v>
      </c>
      <c r="P113" t="b">
        <v>0</v>
      </c>
      <c r="Q113" t="n">
        <v>0</v>
      </c>
      <c r="R113" t="b">
        <v>0</v>
      </c>
      <c r="S113" t="n">
        <v>1.018361073214711e-09</v>
      </c>
      <c r="T113" t="n">
        <v>2.080441241506664e-07</v>
      </c>
      <c r="U113" t="n">
        <v>8.205260256502281e-07</v>
      </c>
      <c r="V113" t="n">
        <v>46.7431222053006</v>
      </c>
      <c r="W113" t="n">
        <v>0</v>
      </c>
      <c r="X113" t="n">
        <v>0</v>
      </c>
      <c r="Y113" t="b">
        <v>0</v>
      </c>
      <c r="Z113" t="n">
        <v>0</v>
      </c>
      <c r="AA113" t="b">
        <v>0</v>
      </c>
      <c r="AB113" t="n">
        <v>11.85170441310867</v>
      </c>
      <c r="AC113" t="n">
        <v>1.018361073214711e-09</v>
      </c>
      <c r="AD113" t="b">
        <v>0</v>
      </c>
      <c r="AE113" t="n">
        <v>0</v>
      </c>
      <c r="AF113" t="n">
        <v>0</v>
      </c>
      <c r="AG113" t="n">
        <v>1</v>
      </c>
      <c r="AH113" t="n">
        <v>24.23327975353596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</row>
    <row r="114" spans="1:49">
      <c r="A114" t="n">
        <v>0</v>
      </c>
      <c r="B114" t="n">
        <v>-21.42638506</v>
      </c>
      <c r="C114" t="n">
        <v>20.85741555</v>
      </c>
      <c r="D114" t="n">
        <v>33.14149203</v>
      </c>
      <c r="E114" t="n">
        <v>0</v>
      </c>
      <c r="F114" t="n">
        <v>111</v>
      </c>
      <c r="G114" t="n">
        <v>1.79492e-08</v>
      </c>
      <c r="H114" t="n">
        <v>5.261349704527056e-08</v>
      </c>
      <c r="I114" t="n">
        <v>-0</v>
      </c>
      <c r="J114" t="n">
        <v>0</v>
      </c>
      <c r="K114" t="n">
        <v>0</v>
      </c>
      <c r="L114" t="n">
        <v>-0.001266578500000226</v>
      </c>
      <c r="M114" t="n">
        <v>0</v>
      </c>
      <c r="N114" t="n">
        <v>89.62679317397686</v>
      </c>
      <c r="O114" t="n">
        <v>7.238019358451991e-10</v>
      </c>
      <c r="P114" t="b">
        <v>0</v>
      </c>
      <c r="Q114" t="n">
        <v>0</v>
      </c>
      <c r="R114" t="b">
        <v>0</v>
      </c>
      <c r="S114" t="n">
        <v>7.238019358451991e-10</v>
      </c>
      <c r="T114" t="n">
        <v>1.478672835960046e-07</v>
      </c>
      <c r="U114" t="n">
        <v>5.831885665026421e-07</v>
      </c>
      <c r="V114" t="n">
        <v>46.74326319159853</v>
      </c>
      <c r="W114" t="n">
        <v>0</v>
      </c>
      <c r="X114" t="n">
        <v>0</v>
      </c>
      <c r="Y114" t="b">
        <v>0</v>
      </c>
      <c r="Z114" t="n">
        <v>0</v>
      </c>
      <c r="AA114" t="b">
        <v>0</v>
      </c>
      <c r="AB114" t="n">
        <v>11.85174016014162</v>
      </c>
      <c r="AC114" t="n">
        <v>7.238019358451991e-10</v>
      </c>
      <c r="AD114" t="b">
        <v>0</v>
      </c>
      <c r="AE114" t="n">
        <v>0</v>
      </c>
      <c r="AF114" t="n">
        <v>0</v>
      </c>
      <c r="AG114" t="n">
        <v>1</v>
      </c>
      <c r="AH114" t="n">
        <v>24.23327975353596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</row>
    <row r="115" spans="1:49">
      <c r="A115" t="n">
        <v>0</v>
      </c>
      <c r="B115" t="n">
        <v>-21.42638506</v>
      </c>
      <c r="C115" t="n">
        <v>20.85626432</v>
      </c>
      <c r="D115" t="n">
        <v>33.13966278</v>
      </c>
      <c r="E115" t="n">
        <v>0</v>
      </c>
      <c r="F115" t="n">
        <v>112</v>
      </c>
      <c r="G115" t="n">
        <v>1.29192e-08</v>
      </c>
      <c r="H115" t="n">
        <v>-1.570492527842602e-08</v>
      </c>
      <c r="I115" t="n">
        <v>-0</v>
      </c>
      <c r="J115" t="n">
        <v>0</v>
      </c>
      <c r="K115" t="n">
        <v>0</v>
      </c>
      <c r="L115" t="n">
        <v>-0.001453106749999794</v>
      </c>
      <c r="M115" t="n">
        <v>0</v>
      </c>
      <c r="N115" t="n">
        <v>89.61935345694214</v>
      </c>
      <c r="O115" t="n">
        <v>5.209666442289363e-10</v>
      </c>
      <c r="P115" t="b">
        <v>0</v>
      </c>
      <c r="Q115" t="n">
        <v>0</v>
      </c>
      <c r="R115" t="b">
        <v>0</v>
      </c>
      <c r="S115" t="n">
        <v>5.209666442289363e-10</v>
      </c>
      <c r="T115" t="n">
        <v>1.064296464596474e-07</v>
      </c>
      <c r="U115" t="n">
        <v>4.197585256368492e-07</v>
      </c>
      <c r="V115" t="n">
        <v>46.7432258058673</v>
      </c>
      <c r="W115" t="n">
        <v>0</v>
      </c>
      <c r="X115" t="n">
        <v>0</v>
      </c>
      <c r="Y115" t="b">
        <v>0</v>
      </c>
      <c r="Z115" t="n">
        <v>0</v>
      </c>
      <c r="AA115" t="b">
        <v>0</v>
      </c>
      <c r="AB115" t="n">
        <v>11.85173068100084</v>
      </c>
      <c r="AC115" t="n">
        <v>5.209666442289363e-10</v>
      </c>
      <c r="AD115" t="b">
        <v>0</v>
      </c>
      <c r="AE115" t="n">
        <v>0</v>
      </c>
      <c r="AF115" t="n">
        <v>0</v>
      </c>
      <c r="AG115" t="n">
        <v>1</v>
      </c>
      <c r="AH115" t="n">
        <v>24.23327975353596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</row>
    <row r="116" spans="1:49">
      <c r="A116" t="n">
        <v>0</v>
      </c>
      <c r="B116" t="n">
        <v>-21.42638506</v>
      </c>
      <c r="C116" t="n">
        <v>20.85511331</v>
      </c>
      <c r="D116" t="n">
        <v>33.13783388</v>
      </c>
      <c r="E116" t="n">
        <v>0</v>
      </c>
      <c r="F116" t="n">
        <v>113</v>
      </c>
      <c r="G116" t="n">
        <v>9.39534e-09</v>
      </c>
      <c r="H116" t="n">
        <v>3.077987401766868e-09</v>
      </c>
      <c r="I116" t="n">
        <v>-0</v>
      </c>
      <c r="J116" t="n">
        <v>0</v>
      </c>
      <c r="K116" t="n">
        <v>0</v>
      </c>
      <c r="L116" t="n">
        <v>-0.001639874416665965</v>
      </c>
      <c r="M116" t="n">
        <v>0</v>
      </c>
      <c r="N116" t="n">
        <v>89.61191373990741</v>
      </c>
      <c r="O116" t="n">
        <v>3.788670991585688e-10</v>
      </c>
      <c r="P116" t="b">
        <v>0</v>
      </c>
      <c r="Q116" t="n">
        <v>0</v>
      </c>
      <c r="R116" t="b">
        <v>0</v>
      </c>
      <c r="S116" t="n">
        <v>3.788670991585688e-10</v>
      </c>
      <c r="T116" t="n">
        <v>7.739973950153132e-08</v>
      </c>
      <c r="U116" t="n">
        <v>3.052645725940395e-07</v>
      </c>
      <c r="V116" t="n">
        <v>46.74323608397714</v>
      </c>
      <c r="W116" t="n">
        <v>0</v>
      </c>
      <c r="X116" t="n">
        <v>0</v>
      </c>
      <c r="Y116" t="b">
        <v>0</v>
      </c>
      <c r="Z116" t="n">
        <v>0</v>
      </c>
      <c r="AA116" t="b">
        <v>0</v>
      </c>
      <c r="AB116" t="n">
        <v>11.85173328701246</v>
      </c>
      <c r="AC116" t="n">
        <v>3.788670991585688e-10</v>
      </c>
      <c r="AD116" t="b">
        <v>0</v>
      </c>
      <c r="AE116" t="n">
        <v>0</v>
      </c>
      <c r="AF116" t="n">
        <v>0</v>
      </c>
      <c r="AG116" t="n">
        <v>1</v>
      </c>
      <c r="AH116" t="n">
        <v>24.23327975353596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</row>
    <row r="117" spans="1:49">
      <c r="A117" t="n">
        <v>0</v>
      </c>
      <c r="B117" t="n">
        <v>-21.42638506</v>
      </c>
      <c r="C117" t="n">
        <v>20.85396251</v>
      </c>
      <c r="D117" t="n">
        <v>33.13600531</v>
      </c>
      <c r="E117" t="n">
        <v>0</v>
      </c>
      <c r="F117" t="n">
        <v>114</v>
      </c>
      <c r="G117" t="n">
        <v>6.89125e-09</v>
      </c>
      <c r="H117" t="n">
        <v>-1.630315995308118e-09</v>
      </c>
      <c r="I117" t="n">
        <v>-0</v>
      </c>
      <c r="J117" t="n">
        <v>0</v>
      </c>
      <c r="K117" t="n">
        <v>0</v>
      </c>
      <c r="L117" t="n">
        <v>-0.001804116291667435</v>
      </c>
      <c r="M117" t="n">
        <v>0</v>
      </c>
      <c r="N117" t="n">
        <v>89.60447402287268</v>
      </c>
      <c r="O117" t="n">
        <v>2.778896509496885e-10</v>
      </c>
      <c r="P117" t="b">
        <v>0</v>
      </c>
      <c r="Q117" t="n">
        <v>0</v>
      </c>
      <c r="R117" t="b">
        <v>0</v>
      </c>
      <c r="S117" t="n">
        <v>2.778896509496885e-10</v>
      </c>
      <c r="T117" t="n">
        <v>5.677079859163454e-08</v>
      </c>
      <c r="U117" t="n">
        <v>2.239040296454066e-07</v>
      </c>
      <c r="V117" t="n">
        <v>46.74323350727867</v>
      </c>
      <c r="W117" t="n">
        <v>0</v>
      </c>
      <c r="X117" t="n">
        <v>0</v>
      </c>
      <c r="Y117" t="b">
        <v>0</v>
      </c>
      <c r="Z117" t="n">
        <v>0</v>
      </c>
      <c r="AA117" t="b">
        <v>0</v>
      </c>
      <c r="AB117" t="n">
        <v>11.85173263369134</v>
      </c>
      <c r="AC117" t="n">
        <v>2.778896509496885e-10</v>
      </c>
      <c r="AD117" t="b">
        <v>0</v>
      </c>
      <c r="AE117" t="n">
        <v>0</v>
      </c>
      <c r="AF117" t="n">
        <v>0</v>
      </c>
      <c r="AG117" t="n">
        <v>1</v>
      </c>
      <c r="AH117" t="n">
        <v>24.23327975353596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</row>
    <row r="118" spans="1:49">
      <c r="A118" t="n">
        <v>0</v>
      </c>
      <c r="B118" t="n">
        <v>-21.42638506</v>
      </c>
      <c r="C118" t="n">
        <v>20.85281192</v>
      </c>
      <c r="D118" t="n">
        <v>33.13417707</v>
      </c>
      <c r="E118" t="n">
        <v>0</v>
      </c>
      <c r="F118" t="n">
        <v>115</v>
      </c>
      <c r="G118" t="n">
        <v>5.09073e-09</v>
      </c>
      <c r="H118" t="n">
        <v>-1.438984205343935e-10</v>
      </c>
      <c r="I118" t="n">
        <v>-0</v>
      </c>
      <c r="J118" t="n">
        <v>0</v>
      </c>
      <c r="K118" t="n">
        <v>0</v>
      </c>
      <c r="L118" t="n">
        <v>-0.001828071166667</v>
      </c>
      <c r="M118" t="n">
        <v>0</v>
      </c>
      <c r="N118" t="n">
        <v>89.59703430583795</v>
      </c>
      <c r="O118" t="n">
        <v>2.052836869060888e-10</v>
      </c>
      <c r="P118" t="b">
        <v>0</v>
      </c>
      <c r="Q118" t="n">
        <v>0</v>
      </c>
      <c r="R118" t="b">
        <v>0</v>
      </c>
      <c r="S118" t="n">
        <v>2.052836869060888e-10</v>
      </c>
      <c r="T118" t="n">
        <v>4.193793687856219e-08</v>
      </c>
      <c r="U118" t="n">
        <v>1.654032230490493e-07</v>
      </c>
      <c r="V118" t="n">
        <v>46.7432343205241</v>
      </c>
      <c r="W118" t="n">
        <v>0</v>
      </c>
      <c r="X118" t="n">
        <v>0</v>
      </c>
      <c r="Y118" t="b">
        <v>0</v>
      </c>
      <c r="Z118" t="n">
        <v>0</v>
      </c>
      <c r="AA118" t="b">
        <v>0</v>
      </c>
      <c r="AB118" t="n">
        <v>11.85173283988948</v>
      </c>
      <c r="AC118" t="n">
        <v>2.052836869060888e-10</v>
      </c>
      <c r="AD118" t="b">
        <v>0</v>
      </c>
      <c r="AE118" t="n">
        <v>0</v>
      </c>
      <c r="AF118" t="n">
        <v>0</v>
      </c>
      <c r="AG118" t="n">
        <v>1</v>
      </c>
      <c r="AH118" t="n">
        <v>24.23327975353596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</row>
    <row r="119" spans="1:49">
      <c r="A119" t="n">
        <v>0</v>
      </c>
      <c r="B119" t="n">
        <v>-21.42638506</v>
      </c>
      <c r="C119" t="n">
        <v>20.85166154</v>
      </c>
      <c r="D119" t="n">
        <v>33.13234917</v>
      </c>
      <c r="E119" t="n">
        <v>0</v>
      </c>
      <c r="F119" t="n">
        <v>116</v>
      </c>
      <c r="G119" t="n">
        <v>3.78325e-09</v>
      </c>
      <c r="H119" t="n">
        <v>-3.840903225543066e-10</v>
      </c>
      <c r="I119" t="n">
        <v>-0</v>
      </c>
      <c r="J119" t="n">
        <v>0</v>
      </c>
      <c r="K119" t="n">
        <v>0</v>
      </c>
      <c r="L119" t="n">
        <v>-0.001827729499999625</v>
      </c>
      <c r="M119" t="n">
        <v>0</v>
      </c>
      <c r="N119" t="n">
        <v>89.58959458880322</v>
      </c>
      <c r="O119" t="n">
        <v>1.525595555650674e-10</v>
      </c>
      <c r="P119" t="b">
        <v>0</v>
      </c>
      <c r="Q119" t="n">
        <v>0</v>
      </c>
      <c r="R119" t="b">
        <v>0</v>
      </c>
      <c r="S119" t="n">
        <v>1.525595555650674e-10</v>
      </c>
      <c r="T119" t="n">
        <v>3.116678741473628e-08</v>
      </c>
      <c r="U119" t="n">
        <v>1.229218095637199e-07</v>
      </c>
      <c r="V119" t="n">
        <v>46.74323418897411</v>
      </c>
      <c r="W119" t="n">
        <v>0</v>
      </c>
      <c r="X119" t="n">
        <v>0</v>
      </c>
      <c r="Y119" t="b">
        <v>0</v>
      </c>
      <c r="Z119" t="n">
        <v>0</v>
      </c>
      <c r="AA119" t="b">
        <v>0</v>
      </c>
      <c r="AB119" t="n">
        <v>11.85173280653502</v>
      </c>
      <c r="AC119" t="n">
        <v>1.525595555650674e-10</v>
      </c>
      <c r="AD119" t="b">
        <v>0</v>
      </c>
      <c r="AE119" t="n">
        <v>0</v>
      </c>
      <c r="AF119" t="n">
        <v>0</v>
      </c>
      <c r="AG119" t="n">
        <v>1</v>
      </c>
      <c r="AH119" t="n">
        <v>24.23327975353596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</row>
    <row r="120" spans="1:49">
      <c r="A120" t="n">
        <v>0</v>
      </c>
      <c r="B120" t="n">
        <v>-21.42638506</v>
      </c>
      <c r="C120" t="n">
        <v>20.85051138</v>
      </c>
      <c r="D120" t="n">
        <v>33.13052161</v>
      </c>
      <c r="E120" t="n">
        <v>0</v>
      </c>
      <c r="F120" t="n">
        <v>117</v>
      </c>
      <c r="G120" t="n">
        <v>2.82587e-09</v>
      </c>
      <c r="H120" t="n">
        <v>-2.071236225817138e-10</v>
      </c>
      <c r="I120" t="n">
        <v>-0</v>
      </c>
      <c r="J120" t="n">
        <v>0</v>
      </c>
      <c r="K120" t="n">
        <v>0</v>
      </c>
      <c r="L120" t="n">
        <v>-0.001827394791666742</v>
      </c>
      <c r="M120" t="n">
        <v>0</v>
      </c>
      <c r="N120" t="n">
        <v>89.58215487176849</v>
      </c>
      <c r="O120" t="n">
        <v>1.139532074742769e-10</v>
      </c>
      <c r="P120" t="b">
        <v>0</v>
      </c>
      <c r="Q120" t="n">
        <v>0</v>
      </c>
      <c r="R120" t="b">
        <v>0</v>
      </c>
      <c r="S120" t="n">
        <v>1.139532074742769e-10</v>
      </c>
      <c r="T120" t="n">
        <v>2.327979635278684e-08</v>
      </c>
      <c r="U120" t="n">
        <v>9.181551681539127e-08</v>
      </c>
      <c r="V120" t="n">
        <v>46.74323428573218</v>
      </c>
      <c r="W120" t="n">
        <v>0</v>
      </c>
      <c r="X120" t="n">
        <v>0</v>
      </c>
      <c r="Y120" t="b">
        <v>0</v>
      </c>
      <c r="Z120" t="n">
        <v>0</v>
      </c>
      <c r="AA120" t="b">
        <v>0</v>
      </c>
      <c r="AB120" t="n">
        <v>11.851732831068</v>
      </c>
      <c r="AC120" t="n">
        <v>1.139532074742769e-10</v>
      </c>
      <c r="AD120" t="b">
        <v>0</v>
      </c>
      <c r="AE120" t="n">
        <v>0</v>
      </c>
      <c r="AF120" t="n">
        <v>0</v>
      </c>
      <c r="AG120" t="n">
        <v>1</v>
      </c>
      <c r="AH120" t="n">
        <v>24.23327975353596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</row>
    <row r="121" spans="1:49">
      <c r="A121" t="n">
        <v>0</v>
      </c>
      <c r="B121" t="n">
        <v>-21.42638506</v>
      </c>
      <c r="C121" t="n">
        <v>20.84936142</v>
      </c>
      <c r="D121" t="n">
        <v>33.12869438</v>
      </c>
      <c r="E121" t="n">
        <v>0</v>
      </c>
      <c r="F121" t="n">
        <v>118</v>
      </c>
      <c r="G121" t="n">
        <v>2.11988e-09</v>
      </c>
      <c r="H121" t="n">
        <v>-1.735568537855056e-10</v>
      </c>
      <c r="I121" t="n">
        <v>-0</v>
      </c>
      <c r="J121" t="n">
        <v>0</v>
      </c>
      <c r="K121" t="n">
        <v>0</v>
      </c>
      <c r="L121" t="n">
        <v>-0.001827060083333082</v>
      </c>
      <c r="M121" t="n">
        <v>0</v>
      </c>
      <c r="N121" t="n">
        <v>89.57471515473377</v>
      </c>
      <c r="O121" t="n">
        <v>8.548416082664288e-11</v>
      </c>
      <c r="P121" t="b">
        <v>0</v>
      </c>
      <c r="Q121" t="n">
        <v>0</v>
      </c>
      <c r="R121" t="b">
        <v>0</v>
      </c>
      <c r="S121" t="n">
        <v>8.548416082664288e-11</v>
      </c>
      <c r="T121" t="n">
        <v>1.746378095678349e-08</v>
      </c>
      <c r="U121" t="n">
        <v>6.887715209355409e-08</v>
      </c>
      <c r="V121" t="n">
        <v>46.74323430404024</v>
      </c>
      <c r="W121" t="n">
        <v>0</v>
      </c>
      <c r="X121" t="n">
        <v>0</v>
      </c>
      <c r="Y121" t="b">
        <v>0</v>
      </c>
      <c r="Z121" t="n">
        <v>0</v>
      </c>
      <c r="AA121" t="b">
        <v>0</v>
      </c>
      <c r="AB121" t="n">
        <v>11.85173283571</v>
      </c>
      <c r="AC121" t="n">
        <v>8.548416082664288e-11</v>
      </c>
      <c r="AD121" t="b">
        <v>0</v>
      </c>
      <c r="AE121" t="n">
        <v>0</v>
      </c>
      <c r="AF121" t="n">
        <v>0</v>
      </c>
      <c r="AG121" t="n">
        <v>1</v>
      </c>
      <c r="AH121" t="n">
        <v>24.23327975353596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</row>
    <row r="122" spans="1:49">
      <c r="A122" t="n">
        <v>0</v>
      </c>
      <c r="B122" t="n">
        <v>-21.42638506</v>
      </c>
      <c r="C122" t="n">
        <v>20.84821168</v>
      </c>
      <c r="D122" t="n">
        <v>33.12686749</v>
      </c>
      <c r="E122" t="n">
        <v>0</v>
      </c>
      <c r="F122" t="n">
        <v>119</v>
      </c>
      <c r="G122" t="n">
        <v>1.59614e-09</v>
      </c>
      <c r="H122" t="n">
        <v>-1.234239622762633e-10</v>
      </c>
      <c r="I122" t="n">
        <v>-0</v>
      </c>
      <c r="J122" t="n">
        <v>0</v>
      </c>
      <c r="K122" t="n">
        <v>0</v>
      </c>
      <c r="L122" t="n">
        <v>-0.001826723458332735</v>
      </c>
      <c r="M122" t="n">
        <v>0</v>
      </c>
      <c r="N122" t="n">
        <v>89.56727543769904</v>
      </c>
      <c r="O122" t="n">
        <v>6.436434540718669e-11</v>
      </c>
      <c r="P122" t="b">
        <v>0</v>
      </c>
      <c r="Q122" t="n">
        <v>0</v>
      </c>
      <c r="R122" t="b">
        <v>0</v>
      </c>
      <c r="S122" t="n">
        <v>6.436434540718669e-11</v>
      </c>
      <c r="T122" t="n">
        <v>1.314915907332509e-08</v>
      </c>
      <c r="U122" t="n">
        <v>5.186028338519417e-08</v>
      </c>
      <c r="V122" t="n">
        <v>46.74323433142922</v>
      </c>
      <c r="W122" t="n">
        <v>0</v>
      </c>
      <c r="X122" t="n">
        <v>0</v>
      </c>
      <c r="Y122" t="b">
        <v>0</v>
      </c>
      <c r="Z122" t="n">
        <v>0</v>
      </c>
      <c r="AA122" t="b">
        <v>0</v>
      </c>
      <c r="AB122" t="n">
        <v>11.85173284265447</v>
      </c>
      <c r="AC122" t="n">
        <v>6.436434540718669e-11</v>
      </c>
      <c r="AD122" t="b">
        <v>0</v>
      </c>
      <c r="AE122" t="n">
        <v>0</v>
      </c>
      <c r="AF122" t="n">
        <v>0</v>
      </c>
      <c r="AG122" t="n">
        <v>1</v>
      </c>
      <c r="AH122" t="n">
        <v>24.23327975353596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</row>
    <row r="123" spans="1:49">
      <c r="A123" t="n">
        <v>0</v>
      </c>
      <c r="B123" t="n">
        <v>-21.42638506</v>
      </c>
      <c r="C123" t="n">
        <v>20.84706214</v>
      </c>
      <c r="D123" t="n">
        <v>33.12504094</v>
      </c>
      <c r="E123" t="n">
        <v>0</v>
      </c>
      <c r="F123" t="n">
        <v>120</v>
      </c>
      <c r="G123" t="n">
        <v>1.20559e-09</v>
      </c>
      <c r="H123" t="n">
        <v>-9.465563044277454e-11</v>
      </c>
      <c r="I123" t="n">
        <v>-0</v>
      </c>
      <c r="J123" t="n">
        <v>0</v>
      </c>
      <c r="K123" t="n">
        <v>0</v>
      </c>
      <c r="L123" t="n">
        <v>-0.001826387291666509</v>
      </c>
      <c r="M123" t="n">
        <v>0</v>
      </c>
      <c r="N123" t="n">
        <v>89.55983572066431</v>
      </c>
      <c r="O123" t="n">
        <v>4.861541669623506e-11</v>
      </c>
      <c r="P123" t="b">
        <v>0</v>
      </c>
      <c r="Q123" t="n">
        <v>0</v>
      </c>
      <c r="R123" t="b">
        <v>0</v>
      </c>
      <c r="S123" t="n">
        <v>4.861541669623506e-11</v>
      </c>
      <c r="T123" t="n">
        <v>9.931769573602566e-09</v>
      </c>
      <c r="U123" t="n">
        <v>3.917089919828852e-08</v>
      </c>
      <c r="V123" t="n">
        <v>46.74323434713846</v>
      </c>
      <c r="W123" t="n">
        <v>0</v>
      </c>
      <c r="X123" t="n">
        <v>0</v>
      </c>
      <c r="Y123" t="b">
        <v>0</v>
      </c>
      <c r="Z123" t="n">
        <v>0</v>
      </c>
      <c r="AA123" t="b">
        <v>0</v>
      </c>
      <c r="AB123" t="n">
        <v>11.85173284663754</v>
      </c>
      <c r="AC123" t="n">
        <v>4.861541669623506e-11</v>
      </c>
      <c r="AD123" t="b">
        <v>0</v>
      </c>
      <c r="AE123" t="n">
        <v>0</v>
      </c>
      <c r="AF123" t="n">
        <v>0</v>
      </c>
      <c r="AG123" t="n">
        <v>1</v>
      </c>
      <c r="AH123" t="n">
        <v>24.23327975353596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</row>
    <row r="124" spans="1:49">
      <c r="A124" t="n">
        <v>0</v>
      </c>
      <c r="B124" t="n">
        <v>-21.42638506</v>
      </c>
      <c r="C124" t="n">
        <v>20.84591282</v>
      </c>
      <c r="D124" t="n">
        <v>33.12321472</v>
      </c>
      <c r="E124" t="n">
        <v>0</v>
      </c>
      <c r="F124" t="n">
        <v>121</v>
      </c>
      <c r="G124" t="n">
        <v>9.13073e-10</v>
      </c>
      <c r="H124" t="n">
        <v>-6.717601595263871e-11</v>
      </c>
      <c r="I124" t="n">
        <v>-0</v>
      </c>
      <c r="J124" t="n">
        <v>0</v>
      </c>
      <c r="K124" t="n">
        <v>0</v>
      </c>
      <c r="L124" t="n">
        <v>-0.001826052208333373</v>
      </c>
      <c r="M124" t="n">
        <v>0</v>
      </c>
      <c r="N124" t="n">
        <v>89.55239600362958</v>
      </c>
      <c r="O124" t="n">
        <v>3.681966869610553e-11</v>
      </c>
      <c r="P124" t="b">
        <v>0</v>
      </c>
      <c r="Q124" t="n">
        <v>0</v>
      </c>
      <c r="R124" t="b">
        <v>0</v>
      </c>
      <c r="S124" t="n">
        <v>3.681966869610553e-11</v>
      </c>
      <c r="T124" t="n">
        <v>7.521985616899622e-09</v>
      </c>
      <c r="U124" t="n">
        <v>2.966671127305211e-08</v>
      </c>
      <c r="V124" t="n">
        <v>46.74323436215086</v>
      </c>
      <c r="W124" t="n">
        <v>0</v>
      </c>
      <c r="X124" t="n">
        <v>0</v>
      </c>
      <c r="Y124" t="b">
        <v>0</v>
      </c>
      <c r="Z124" t="n">
        <v>0</v>
      </c>
      <c r="AA124" t="b">
        <v>0</v>
      </c>
      <c r="AB124" t="n">
        <v>11.85173285044393</v>
      </c>
      <c r="AC124" t="n">
        <v>3.681966869610553e-11</v>
      </c>
      <c r="AD124" t="b">
        <v>0</v>
      </c>
      <c r="AE124" t="n">
        <v>0</v>
      </c>
      <c r="AF124" t="n">
        <v>0</v>
      </c>
      <c r="AG124" t="n">
        <v>1</v>
      </c>
      <c r="AH124" t="n">
        <v>24.23327975353596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</row>
    <row r="125" spans="1:49">
      <c r="A125" t="n">
        <v>0</v>
      </c>
      <c r="B125" t="n">
        <v>-21.42638506</v>
      </c>
      <c r="C125" t="n">
        <v>20.84476371</v>
      </c>
      <c r="D125" t="n">
        <v>33.12138883</v>
      </c>
      <c r="E125" t="n">
        <v>0</v>
      </c>
      <c r="F125" t="n">
        <v>122</v>
      </c>
      <c r="G125" t="n">
        <v>6.93152e-10</v>
      </c>
      <c r="H125" t="n">
        <v>-6.36719724133372e-11</v>
      </c>
      <c r="I125" t="n">
        <v>-0</v>
      </c>
      <c r="J125" t="n">
        <v>0</v>
      </c>
      <c r="K125" t="n">
        <v>0</v>
      </c>
      <c r="L125" t="n">
        <v>-0.001825715708333592</v>
      </c>
      <c r="M125" t="n">
        <v>0</v>
      </c>
      <c r="N125" t="n">
        <v>89.54495628659485</v>
      </c>
      <c r="O125" t="n">
        <v>2.795135437920036e-11</v>
      </c>
      <c r="P125" t="b">
        <v>0</v>
      </c>
      <c r="Q125" t="n">
        <v>0</v>
      </c>
      <c r="R125" t="b">
        <v>0</v>
      </c>
      <c r="S125" t="n">
        <v>2.795135437920036e-11</v>
      </c>
      <c r="T125" t="n">
        <v>5.710254683169043e-09</v>
      </c>
      <c r="U125" t="n">
        <v>2.25212444704187e-08</v>
      </c>
      <c r="V125" t="n">
        <v>46.74323436404953</v>
      </c>
      <c r="W125" t="n">
        <v>0</v>
      </c>
      <c r="X125" t="n">
        <v>0</v>
      </c>
      <c r="Y125" t="b">
        <v>0</v>
      </c>
      <c r="Z125" t="n">
        <v>0</v>
      </c>
      <c r="AA125" t="b">
        <v>0</v>
      </c>
      <c r="AB125" t="n">
        <v>11.85173285092534</v>
      </c>
      <c r="AC125" t="n">
        <v>2.795135437920036e-11</v>
      </c>
      <c r="AD125" t="b">
        <v>0</v>
      </c>
      <c r="AE125" t="n">
        <v>0</v>
      </c>
      <c r="AF125" t="n">
        <v>0</v>
      </c>
      <c r="AG125" t="n">
        <v>1</v>
      </c>
      <c r="AH125" t="n">
        <v>24.23327975353596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</row>
    <row r="126" spans="1:49">
      <c r="A126" t="n">
        <v>0</v>
      </c>
      <c r="B126" t="n">
        <v>-21.42638506</v>
      </c>
      <c r="C126" t="n">
        <v>20.84361481</v>
      </c>
      <c r="D126" t="n">
        <v>33.11956328</v>
      </c>
      <c r="E126" t="n">
        <v>0</v>
      </c>
      <c r="F126" t="n">
        <v>123</v>
      </c>
      <c r="G126" t="n">
        <v>5.27266e-10</v>
      </c>
      <c r="H126" t="n">
        <v>3.58072272654121e-13</v>
      </c>
      <c r="I126" t="n">
        <v>-0</v>
      </c>
      <c r="J126" t="n">
        <v>0</v>
      </c>
      <c r="K126" t="n">
        <v>0</v>
      </c>
      <c r="L126" t="n">
        <v>-0.001825381375000767</v>
      </c>
      <c r="M126" t="n">
        <v>0</v>
      </c>
      <c r="N126" t="n">
        <v>89.53751656956013</v>
      </c>
      <c r="O126" t="n">
        <v>2.126200145010965e-11</v>
      </c>
      <c r="P126" t="b">
        <v>0</v>
      </c>
      <c r="Q126" t="n">
        <v>0</v>
      </c>
      <c r="R126" t="b">
        <v>0</v>
      </c>
      <c r="S126" t="n">
        <v>2.126200145010965e-11</v>
      </c>
      <c r="T126" t="n">
        <v>4.343669419948018e-09</v>
      </c>
      <c r="U126" t="n">
        <v>1.713143219227499e-08</v>
      </c>
      <c r="V126" t="n">
        <v>46.74323439907397</v>
      </c>
      <c r="W126" t="n">
        <v>0</v>
      </c>
      <c r="X126" t="n">
        <v>0</v>
      </c>
      <c r="Y126" t="b">
        <v>0</v>
      </c>
      <c r="Z126" t="n">
        <v>0</v>
      </c>
      <c r="AA126" t="b">
        <v>0</v>
      </c>
      <c r="AB126" t="n">
        <v>11.85173285980577</v>
      </c>
      <c r="AC126" t="n">
        <v>2.126200145010965e-11</v>
      </c>
      <c r="AD126" t="b">
        <v>0</v>
      </c>
      <c r="AE126" t="n">
        <v>0</v>
      </c>
      <c r="AF126" t="n">
        <v>0</v>
      </c>
      <c r="AG126" t="n">
        <v>1</v>
      </c>
      <c r="AH126" t="n">
        <v>24.23327975353596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</row>
    <row r="127" spans="1:49">
      <c r="A127" t="n">
        <v>0</v>
      </c>
      <c r="B127" t="n">
        <v>-21.42638506</v>
      </c>
      <c r="C127" t="n">
        <v>20.84246613</v>
      </c>
      <c r="D127" t="n">
        <v>33.11773807</v>
      </c>
      <c r="E127" t="n">
        <v>0</v>
      </c>
      <c r="F127" t="n">
        <v>124</v>
      </c>
      <c r="G127" t="n">
        <v>3.73491e-10</v>
      </c>
      <c r="H127" t="n">
        <v>-2.041444833439455e-10</v>
      </c>
      <c r="I127" t="n">
        <v>-0</v>
      </c>
      <c r="J127" t="n">
        <v>0</v>
      </c>
      <c r="K127" t="n">
        <v>0</v>
      </c>
      <c r="L127" t="n">
        <v>-0.001825046333333524</v>
      </c>
      <c r="M127" t="n">
        <v>0</v>
      </c>
      <c r="N127" t="n">
        <v>89.5300768525254</v>
      </c>
      <c r="O127" t="n">
        <v>1.506102453901577e-11</v>
      </c>
      <c r="P127" t="b">
        <v>0</v>
      </c>
      <c r="Q127" t="n">
        <v>0</v>
      </c>
      <c r="R127" t="b">
        <v>0</v>
      </c>
      <c r="S127" t="n">
        <v>1.506102453901577e-11</v>
      </c>
      <c r="T127" t="n">
        <v>3.076855771708786e-09</v>
      </c>
      <c r="U127" t="n">
        <v>1.213511916361945e-08</v>
      </c>
      <c r="V127" t="n">
        <v>46.74323428715264</v>
      </c>
      <c r="W127" t="n">
        <v>0</v>
      </c>
      <c r="X127" t="n">
        <v>0</v>
      </c>
      <c r="Y127" t="b">
        <v>0</v>
      </c>
      <c r="Z127" t="n">
        <v>0</v>
      </c>
      <c r="AA127" t="b">
        <v>0</v>
      </c>
      <c r="AB127" t="n">
        <v>11.85173283142815</v>
      </c>
      <c r="AC127" t="n">
        <v>1.506102453901577e-11</v>
      </c>
      <c r="AD127" t="b">
        <v>0</v>
      </c>
      <c r="AE127" t="n">
        <v>0</v>
      </c>
      <c r="AF127" t="n">
        <v>0</v>
      </c>
      <c r="AG127" t="n">
        <v>1</v>
      </c>
      <c r="AH127" t="n">
        <v>24.23327975353596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</row>
    <row r="128" spans="1:49">
      <c r="A128" t="n">
        <v>0</v>
      </c>
      <c r="B128" t="n">
        <v>-21.42638506</v>
      </c>
      <c r="C128" t="n">
        <v>20.84131765</v>
      </c>
      <c r="D128" t="n">
        <v>33.11591319</v>
      </c>
      <c r="E128" t="n">
        <v>0</v>
      </c>
      <c r="F128" t="n">
        <v>125</v>
      </c>
      <c r="G128" t="n">
        <v>1.52611e-20</v>
      </c>
      <c r="H128" t="n">
        <v>3.768315277825103e-10</v>
      </c>
      <c r="I128" t="n">
        <v>-0</v>
      </c>
      <c r="J128" t="n">
        <v>0</v>
      </c>
      <c r="K128" t="n">
        <v>0</v>
      </c>
      <c r="L128" t="n">
        <v>-0.001824711666667339</v>
      </c>
      <c r="M128" t="n">
        <v>0</v>
      </c>
      <c r="N128" t="n">
        <v>89.52263713549067</v>
      </c>
      <c r="O128" t="n">
        <v>6.154038602148869e-22</v>
      </c>
      <c r="P128" t="b">
        <v>0</v>
      </c>
      <c r="Q128" t="n">
        <v>0</v>
      </c>
      <c r="R128" t="b">
        <v>0</v>
      </c>
      <c r="S128" t="n">
        <v>6.154038602148869e-22</v>
      </c>
      <c r="T128" t="n">
        <v>1.257224501196146e-19</v>
      </c>
      <c r="U128" t="n">
        <v>4.958493432717598e-19</v>
      </c>
      <c r="V128" t="n">
        <v>46.74323460504318</v>
      </c>
      <c r="W128" t="n">
        <v>0</v>
      </c>
      <c r="X128" t="n">
        <v>0</v>
      </c>
      <c r="Y128" t="b">
        <v>0</v>
      </c>
      <c r="Z128" t="n">
        <v>0</v>
      </c>
      <c r="AA128" t="b">
        <v>0</v>
      </c>
      <c r="AB128" t="n">
        <v>11.8517329120292</v>
      </c>
      <c r="AC128" t="n">
        <v>6.154038602148869e-22</v>
      </c>
      <c r="AD128" t="b">
        <v>0</v>
      </c>
      <c r="AE128" t="n">
        <v>0</v>
      </c>
      <c r="AF128" t="n">
        <v>0</v>
      </c>
      <c r="AG128" t="n">
        <v>1</v>
      </c>
      <c r="AH128" t="n">
        <v>24.23327975353596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</row>
    <row r="129" spans="1:49">
      <c r="A129" t="n">
        <v>0</v>
      </c>
      <c r="B129" t="n">
        <v>-21.42638506</v>
      </c>
      <c r="C129" t="n">
        <v>20.84016938</v>
      </c>
      <c r="D129" t="n">
        <v>33.11408865</v>
      </c>
      <c r="E129" t="n">
        <v>0</v>
      </c>
      <c r="F129" t="n">
        <v>126</v>
      </c>
      <c r="G129" t="n">
        <v>1.52611e-20</v>
      </c>
      <c r="H129" t="n">
        <v>-1.614424127773373e-09</v>
      </c>
      <c r="I129" t="n">
        <v>-0</v>
      </c>
      <c r="J129" t="n">
        <v>0</v>
      </c>
      <c r="K129" t="n">
        <v>0</v>
      </c>
      <c r="L129" t="n">
        <v>-0.001824374791666444</v>
      </c>
      <c r="M129" t="n">
        <v>0</v>
      </c>
      <c r="N129" t="n">
        <v>89.51519741845594</v>
      </c>
      <c r="O129" t="n">
        <v>6.154038458688636e-22</v>
      </c>
      <c r="P129" t="b">
        <v>0</v>
      </c>
      <c r="Q129" t="n">
        <v>0</v>
      </c>
      <c r="R129" t="b">
        <v>0</v>
      </c>
      <c r="S129" t="n">
        <v>6.154038458688636e-22</v>
      </c>
      <c r="T129" t="n">
        <v>1.257224501196146e-19</v>
      </c>
      <c r="U129" t="n">
        <v>4.958493432717598e-19</v>
      </c>
      <c r="V129" t="n">
        <v>46.74323351538552</v>
      </c>
      <c r="W129" t="n">
        <v>0</v>
      </c>
      <c r="X129" t="n">
        <v>0</v>
      </c>
      <c r="Y129" t="b">
        <v>0</v>
      </c>
      <c r="Z129" t="n">
        <v>0</v>
      </c>
      <c r="AA129" t="b">
        <v>0</v>
      </c>
      <c r="AB129" t="n">
        <v>11.85173263574683</v>
      </c>
      <c r="AC129" t="n">
        <v>6.154038458688636e-22</v>
      </c>
      <c r="AD129" t="b">
        <v>0</v>
      </c>
      <c r="AE129" t="n">
        <v>0</v>
      </c>
      <c r="AF129" t="n">
        <v>0</v>
      </c>
      <c r="AG129" t="n">
        <v>1</v>
      </c>
      <c r="AH129" t="n">
        <v>24.23327975353596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</row>
    <row r="130" spans="1:49">
      <c r="A130" t="n">
        <v>0</v>
      </c>
      <c r="B130" t="n">
        <v>-21.42638506</v>
      </c>
      <c r="C130" t="n">
        <v>20.83902133</v>
      </c>
      <c r="D130" t="n">
        <v>33.11226444</v>
      </c>
      <c r="E130" t="n">
        <v>0</v>
      </c>
      <c r="F130" t="n">
        <v>127</v>
      </c>
      <c r="G130" t="n">
        <v>1.52611e-20</v>
      </c>
      <c r="H130" t="n">
        <v>6.080864983310964e-09</v>
      </c>
      <c r="I130" t="n">
        <v>-0</v>
      </c>
      <c r="J130" t="n">
        <v>0</v>
      </c>
      <c r="K130" t="n">
        <v>0</v>
      </c>
      <c r="L130" t="n">
        <v>-0.001824038250001214</v>
      </c>
      <c r="M130" t="n">
        <v>0</v>
      </c>
      <c r="N130" t="n">
        <v>89.50775770142121</v>
      </c>
      <c r="O130" t="n">
        <v>6.154039013096584e-22</v>
      </c>
      <c r="P130" t="b">
        <v>0</v>
      </c>
      <c r="Q130" t="n">
        <v>0</v>
      </c>
      <c r="R130" t="b">
        <v>0</v>
      </c>
      <c r="S130" t="n">
        <v>6.154039013096584e-22</v>
      </c>
      <c r="T130" t="n">
        <v>1.257224501196146e-19</v>
      </c>
      <c r="U130" t="n">
        <v>4.958493432717598e-19</v>
      </c>
      <c r="V130" t="n">
        <v>46.7432377264122</v>
      </c>
      <c r="W130" t="n">
        <v>0</v>
      </c>
      <c r="X130" t="n">
        <v>0</v>
      </c>
      <c r="Y130" t="b">
        <v>0</v>
      </c>
      <c r="Z130" t="n">
        <v>0</v>
      </c>
      <c r="AA130" t="b">
        <v>0</v>
      </c>
      <c r="AB130" t="n">
        <v>11.85173370345137</v>
      </c>
      <c r="AC130" t="n">
        <v>6.154039013096584e-22</v>
      </c>
      <c r="AD130" t="b">
        <v>0</v>
      </c>
      <c r="AE130" t="n">
        <v>0</v>
      </c>
      <c r="AF130" t="n">
        <v>0</v>
      </c>
      <c r="AG130" t="n">
        <v>1</v>
      </c>
      <c r="AH130" t="n">
        <v>24.23327975353596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</row>
    <row r="131" spans="1:49">
      <c r="A131" t="n">
        <v>0</v>
      </c>
      <c r="B131" t="n">
        <v>-21.42638506</v>
      </c>
      <c r="C131" t="n">
        <v>20.83787348</v>
      </c>
      <c r="D131" t="n">
        <v>33.11044057</v>
      </c>
      <c r="E131" t="n">
        <v>0</v>
      </c>
      <c r="F131" t="n">
        <v>128</v>
      </c>
      <c r="G131" t="n">
        <v>1.52611e-20</v>
      </c>
      <c r="H131" t="n">
        <v>-2.270903580547041e-08</v>
      </c>
      <c r="I131" t="n">
        <v>-0</v>
      </c>
      <c r="J131" t="n">
        <v>0</v>
      </c>
      <c r="K131" t="n">
        <v>0</v>
      </c>
      <c r="L131" t="n">
        <v>-0.001823704708335261</v>
      </c>
      <c r="M131" t="n">
        <v>0</v>
      </c>
      <c r="N131" t="n">
        <v>89.50031798438648</v>
      </c>
      <c r="O131" t="n">
        <v>6.154036938925026e-22</v>
      </c>
      <c r="P131" t="b">
        <v>0</v>
      </c>
      <c r="Q131" t="n">
        <v>0</v>
      </c>
      <c r="R131" t="b">
        <v>0</v>
      </c>
      <c r="S131" t="n">
        <v>6.154036938925026e-22</v>
      </c>
      <c r="T131" t="n">
        <v>1.257224501196146e-19</v>
      </c>
      <c r="U131" t="n">
        <v>4.958493432717598e-19</v>
      </c>
      <c r="V131" t="n">
        <v>46.74322197196313</v>
      </c>
      <c r="W131" t="n">
        <v>0</v>
      </c>
      <c r="X131" t="n">
        <v>0</v>
      </c>
      <c r="Y131" t="b">
        <v>0</v>
      </c>
      <c r="Z131" t="n">
        <v>0</v>
      </c>
      <c r="AA131" t="b">
        <v>0</v>
      </c>
      <c r="AB131" t="n">
        <v>11.8517297089156</v>
      </c>
      <c r="AC131" t="n">
        <v>6.154036938925026e-22</v>
      </c>
      <c r="AD131" t="b">
        <v>0</v>
      </c>
      <c r="AE131" t="n">
        <v>0</v>
      </c>
      <c r="AF131" t="n">
        <v>0</v>
      </c>
      <c r="AG131" t="n">
        <v>1</v>
      </c>
      <c r="AH131" t="n">
        <v>24.23327975353596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</row>
    <row r="132" spans="1:49">
      <c r="A132" t="n">
        <v>0</v>
      </c>
      <c r="B132" t="n">
        <v>-21.42638506</v>
      </c>
      <c r="C132" t="n">
        <v>20.83672585</v>
      </c>
      <c r="D132" t="n">
        <v>33.10861703</v>
      </c>
      <c r="E132" t="n">
        <v>0</v>
      </c>
      <c r="F132" t="n">
        <v>129</v>
      </c>
      <c r="G132" t="n">
        <v>1.52611e-20</v>
      </c>
      <c r="H132" t="n">
        <v>8.475527823857047e-08</v>
      </c>
      <c r="I132" t="n">
        <v>-0</v>
      </c>
      <c r="J132" t="n">
        <v>0</v>
      </c>
      <c r="K132" t="n">
        <v>0</v>
      </c>
      <c r="L132" t="n">
        <v>-0.001823368208333398</v>
      </c>
      <c r="M132" t="n">
        <v>0</v>
      </c>
      <c r="N132" t="n">
        <v>89.49287826735176</v>
      </c>
      <c r="O132" t="n">
        <v>6.154044681203309e-22</v>
      </c>
      <c r="P132" t="b">
        <v>0</v>
      </c>
      <c r="Q132" t="n">
        <v>0</v>
      </c>
      <c r="R132" t="b">
        <v>0</v>
      </c>
      <c r="S132" t="n">
        <v>6.154044681203309e-22</v>
      </c>
      <c r="T132" t="n">
        <v>1.257224501196146e-19</v>
      </c>
      <c r="U132" t="n">
        <v>4.958493432717598e-19</v>
      </c>
      <c r="V132" t="n">
        <v>46.74328077873272</v>
      </c>
      <c r="W132" t="n">
        <v>0</v>
      </c>
      <c r="X132" t="n">
        <v>0</v>
      </c>
      <c r="Y132" t="b">
        <v>0</v>
      </c>
      <c r="Z132" t="n">
        <v>0</v>
      </c>
      <c r="AA132" t="b">
        <v>0</v>
      </c>
      <c r="AB132" t="n">
        <v>11.85174461935414</v>
      </c>
      <c r="AC132" t="n">
        <v>6.154044681203309e-22</v>
      </c>
      <c r="AD132" t="b">
        <v>0</v>
      </c>
      <c r="AE132" t="n">
        <v>0</v>
      </c>
      <c r="AF132" t="n">
        <v>0</v>
      </c>
      <c r="AG132" t="n">
        <v>1</v>
      </c>
      <c r="AH132" t="n">
        <v>24.23327975353596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</row>
    <row r="133" spans="1:49">
      <c r="A133" t="n">
        <v>0</v>
      </c>
      <c r="B133" t="n">
        <v>-21.42638506</v>
      </c>
      <c r="C133" t="n">
        <v>20.83557843</v>
      </c>
      <c r="D133" t="n">
        <v>33.10679383</v>
      </c>
      <c r="E133" t="n">
        <v>0</v>
      </c>
      <c r="F133" t="n">
        <v>130</v>
      </c>
      <c r="G133" t="n">
        <v>1.52611e-20</v>
      </c>
      <c r="H133" t="n">
        <v>-3.163120771488108e-07</v>
      </c>
      <c r="I133" t="n">
        <v>-0</v>
      </c>
      <c r="J133" t="n">
        <v>0</v>
      </c>
      <c r="K133" t="n">
        <v>0</v>
      </c>
      <c r="L133" t="n">
        <v>-0.00182303508333348</v>
      </c>
      <c r="M133" t="n">
        <v>0</v>
      </c>
      <c r="N133" t="n">
        <v>89.48543855031703</v>
      </c>
      <c r="O133" t="n">
        <v>6.154015786261738e-22</v>
      </c>
      <c r="P133" t="b">
        <v>0</v>
      </c>
      <c r="Q133" t="n">
        <v>0</v>
      </c>
      <c r="R133" t="b">
        <v>0</v>
      </c>
      <c r="S133" t="n">
        <v>6.154015786261738e-22</v>
      </c>
      <c r="T133" t="n">
        <v>1.257224501196146e-19</v>
      </c>
      <c r="U133" t="n">
        <v>4.958493432717598e-19</v>
      </c>
      <c r="V133" t="n">
        <v>46.74306130610344</v>
      </c>
      <c r="W133" t="n">
        <v>0</v>
      </c>
      <c r="X133" t="n">
        <v>0</v>
      </c>
      <c r="Y133" t="b">
        <v>0</v>
      </c>
      <c r="Z133" t="n">
        <v>0</v>
      </c>
      <c r="AA133" t="b">
        <v>0</v>
      </c>
      <c r="AB133" t="n">
        <v>11.85168897213576</v>
      </c>
      <c r="AC133" t="n">
        <v>6.154015786261738e-22</v>
      </c>
      <c r="AD133" t="b">
        <v>0</v>
      </c>
      <c r="AE133" t="n">
        <v>0</v>
      </c>
      <c r="AF133" t="n">
        <v>0</v>
      </c>
      <c r="AG133" t="n">
        <v>1</v>
      </c>
      <c r="AH133" t="n">
        <v>24.23327975353596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</row>
    <row r="134" spans="1:49">
      <c r="A134" t="n">
        <v>0</v>
      </c>
      <c r="B134" t="n">
        <v>-21.42638506</v>
      </c>
      <c r="C134" t="n">
        <v>20.83443122</v>
      </c>
      <c r="D134" t="n">
        <v>33.10497097</v>
      </c>
      <c r="E134" t="n">
        <v>0</v>
      </c>
      <c r="F134" t="n">
        <v>131</v>
      </c>
      <c r="G134" t="n">
        <v>1.52611e-20</v>
      </c>
      <c r="H134" t="n">
        <v>1.180493030356671e-06</v>
      </c>
      <c r="I134" t="n">
        <v>-0</v>
      </c>
      <c r="J134" t="n">
        <v>0</v>
      </c>
      <c r="K134" t="n">
        <v>0</v>
      </c>
      <c r="L134" t="n">
        <v>-0.001608891375000032</v>
      </c>
      <c r="M134" t="n">
        <v>0</v>
      </c>
      <c r="N134" t="n">
        <v>89.4779988332823</v>
      </c>
      <c r="O134" t="n">
        <v>6.154123623749734e-22</v>
      </c>
      <c r="P134" t="b">
        <v>0</v>
      </c>
      <c r="Q134" t="n">
        <v>0</v>
      </c>
      <c r="R134" t="b">
        <v>0</v>
      </c>
      <c r="S134" t="n">
        <v>6.154123623749734e-22</v>
      </c>
      <c r="T134" t="n">
        <v>1.257224501196146e-19</v>
      </c>
      <c r="U134" t="n">
        <v>4.958493432717598e-19</v>
      </c>
      <c r="V134" t="n">
        <v>46.74388038985095</v>
      </c>
      <c r="W134" t="n">
        <v>0</v>
      </c>
      <c r="X134" t="n">
        <v>0</v>
      </c>
      <c r="Y134" t="b">
        <v>0</v>
      </c>
      <c r="Z134" t="n">
        <v>0</v>
      </c>
      <c r="AA134" t="b">
        <v>0</v>
      </c>
      <c r="AB134" t="n">
        <v>11.85189665057073</v>
      </c>
      <c r="AC134" t="n">
        <v>6.154123623749734e-22</v>
      </c>
      <c r="AD134" t="b">
        <v>0</v>
      </c>
      <c r="AE134" t="n">
        <v>0</v>
      </c>
      <c r="AF134" t="n">
        <v>0</v>
      </c>
      <c r="AG134" t="n">
        <v>1</v>
      </c>
      <c r="AH134" t="n">
        <v>24.23327975353596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</row>
    <row r="135" spans="1:49">
      <c r="A135" t="n">
        <v>0</v>
      </c>
      <c r="B135" t="n">
        <v>-21.42638506</v>
      </c>
      <c r="C135" t="n">
        <v>20.83328422</v>
      </c>
      <c r="D135" t="n">
        <v>33.10314843</v>
      </c>
      <c r="E135" t="n">
        <v>0</v>
      </c>
      <c r="F135" t="n">
        <v>132</v>
      </c>
      <c r="G135" t="n">
        <v>1.52611e-20</v>
      </c>
      <c r="H135" t="n">
        <v>-4.405660044277865e-06</v>
      </c>
      <c r="I135" t="n">
        <v>-0</v>
      </c>
      <c r="J135" t="n">
        <v>0</v>
      </c>
      <c r="K135" t="n">
        <v>0</v>
      </c>
      <c r="L135" t="n">
        <v>-0.001233065749999013</v>
      </c>
      <c r="M135" t="n">
        <v>0</v>
      </c>
      <c r="N135" t="n">
        <v>89.47055911624757</v>
      </c>
      <c r="O135" t="n">
        <v>6.153721168739323e-22</v>
      </c>
      <c r="P135" t="b">
        <v>0</v>
      </c>
      <c r="Q135" t="n">
        <v>0</v>
      </c>
      <c r="R135" t="b">
        <v>0</v>
      </c>
      <c r="S135" t="n">
        <v>6.153721168739323e-22</v>
      </c>
      <c r="T135" t="n">
        <v>1.257224501196146e-19</v>
      </c>
      <c r="U135" t="n">
        <v>4.958493432717598e-19</v>
      </c>
      <c r="V135" t="n">
        <v>46.74082352749019</v>
      </c>
      <c r="W135" t="n">
        <v>0</v>
      </c>
      <c r="X135" t="n">
        <v>0</v>
      </c>
      <c r="Y135" t="b">
        <v>0</v>
      </c>
      <c r="Z135" t="n">
        <v>0</v>
      </c>
      <c r="AA135" t="b">
        <v>0</v>
      </c>
      <c r="AB135" t="n">
        <v>11.85112158404924</v>
      </c>
      <c r="AC135" t="n">
        <v>6.153721168739323e-22</v>
      </c>
      <c r="AD135" t="b">
        <v>0</v>
      </c>
      <c r="AE135" t="n">
        <v>0</v>
      </c>
      <c r="AF135" t="n">
        <v>0</v>
      </c>
      <c r="AG135" t="n">
        <v>1</v>
      </c>
      <c r="AH135" t="n">
        <v>24.23327975353596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</row>
    <row r="136" spans="1:49">
      <c r="A136" t="n">
        <v>0</v>
      </c>
      <c r="B136" t="n">
        <v>-21.42638506</v>
      </c>
      <c r="C136" t="n">
        <v>20.83213743</v>
      </c>
      <c r="D136" t="n">
        <v>33.10132624</v>
      </c>
      <c r="E136" t="n">
        <v>0</v>
      </c>
      <c r="F136" t="n">
        <v>133</v>
      </c>
      <c r="G136" t="n">
        <v>1.52611e-20</v>
      </c>
      <c r="H136" t="n">
        <v>1.644214714675476e-05</v>
      </c>
      <c r="I136" t="n">
        <v>-0</v>
      </c>
      <c r="J136" t="n">
        <v>0</v>
      </c>
      <c r="K136" t="n">
        <v>0</v>
      </c>
      <c r="L136" t="n">
        <v>-0.000642683999998922</v>
      </c>
      <c r="M136" t="n">
        <v>0</v>
      </c>
      <c r="N136" t="n">
        <v>89.46311939921284</v>
      </c>
      <c r="O136" t="n">
        <v>6.155223151292973e-22</v>
      </c>
      <c r="P136" t="b">
        <v>0</v>
      </c>
      <c r="Q136" t="n">
        <v>0</v>
      </c>
      <c r="R136" t="b">
        <v>0</v>
      </c>
      <c r="S136" t="n">
        <v>6.155223151292973e-22</v>
      </c>
      <c r="T136" t="n">
        <v>1.257224501196146e-19</v>
      </c>
      <c r="U136" t="n">
        <v>4.958493432717598e-19</v>
      </c>
      <c r="V136" t="n">
        <v>46.75223189318575</v>
      </c>
      <c r="W136" t="n">
        <v>0</v>
      </c>
      <c r="X136" t="n">
        <v>0</v>
      </c>
      <c r="Y136" t="b">
        <v>0</v>
      </c>
      <c r="Z136" t="n">
        <v>0</v>
      </c>
      <c r="AA136" t="b">
        <v>0</v>
      </c>
      <c r="AB136" t="n">
        <v>11.85401417170024</v>
      </c>
      <c r="AC136" t="n">
        <v>6.155223151292973e-22</v>
      </c>
      <c r="AD136" t="b">
        <v>0</v>
      </c>
      <c r="AE136" t="n">
        <v>0</v>
      </c>
      <c r="AF136" t="n">
        <v>0</v>
      </c>
      <c r="AG136" t="n">
        <v>1</v>
      </c>
      <c r="AH136" t="n">
        <v>24.23327975353596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</row>
    <row r="137" spans="1:49">
      <c r="A137" t="n">
        <v>0</v>
      </c>
      <c r="B137" t="n">
        <v>-21.42638506</v>
      </c>
      <c r="C137" t="n">
        <v>20.83099085</v>
      </c>
      <c r="D137" t="n">
        <v>33.09950437</v>
      </c>
      <c r="E137" t="n">
        <v>0</v>
      </c>
      <c r="F137" t="n">
        <v>134</v>
      </c>
      <c r="G137" t="n">
        <v>1.52611e-20</v>
      </c>
      <c r="H137" t="n">
        <v>-6.136292854274107e-05</v>
      </c>
      <c r="I137" t="n">
        <v>-0</v>
      </c>
      <c r="J137" t="n">
        <v>0</v>
      </c>
      <c r="K137" t="n">
        <v>0</v>
      </c>
      <c r="L137" t="n">
        <v>0.0003931544166665968</v>
      </c>
      <c r="M137" t="n">
        <v>0</v>
      </c>
      <c r="N137" t="n">
        <v>89.45567968217811</v>
      </c>
      <c r="O137" t="n">
        <v>6.149617676088784e-22</v>
      </c>
      <c r="P137" t="b">
        <v>0</v>
      </c>
      <c r="Q137" t="n">
        <v>0</v>
      </c>
      <c r="R137" t="b">
        <v>0</v>
      </c>
      <c r="S137" t="n">
        <v>6.149617676088784e-22</v>
      </c>
      <c r="T137" t="n">
        <v>1.257224501196146e-19</v>
      </c>
      <c r="U137" t="n">
        <v>4.958493432717598e-19</v>
      </c>
      <c r="V137" t="n">
        <v>46.70965529276426</v>
      </c>
      <c r="W137" t="n">
        <v>0</v>
      </c>
      <c r="X137" t="n">
        <v>0</v>
      </c>
      <c r="Y137" t="b">
        <v>0</v>
      </c>
      <c r="Z137" t="n">
        <v>0</v>
      </c>
      <c r="AA137" t="b">
        <v>0</v>
      </c>
      <c r="AB137" t="n">
        <v>11.84321888761771</v>
      </c>
      <c r="AC137" t="n">
        <v>6.149617676088784e-22</v>
      </c>
      <c r="AD137" t="b">
        <v>0</v>
      </c>
      <c r="AE137" t="n">
        <v>0</v>
      </c>
      <c r="AF137" t="n">
        <v>0</v>
      </c>
      <c r="AG137" t="n">
        <v>1</v>
      </c>
      <c r="AH137" t="n">
        <v>24.23327975353596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</row>
    <row r="138" spans="1:49">
      <c r="A138" t="n">
        <v>0</v>
      </c>
      <c r="B138" t="n">
        <v>-21.42638506</v>
      </c>
      <c r="C138" t="n">
        <v>20.82984448</v>
      </c>
      <c r="D138" t="n">
        <v>33.09768285</v>
      </c>
      <c r="E138" t="n">
        <v>0</v>
      </c>
      <c r="F138" t="n">
        <v>135</v>
      </c>
      <c r="G138" t="n">
        <v>1.52611e-20</v>
      </c>
      <c r="H138" t="n">
        <v>0.0002290095670242093</v>
      </c>
      <c r="I138" t="n">
        <v>-0</v>
      </c>
      <c r="J138" t="n">
        <v>0</v>
      </c>
      <c r="K138" t="n">
        <v>0</v>
      </c>
      <c r="L138" t="n">
        <v>-0.000762920291664887</v>
      </c>
      <c r="M138" t="n">
        <v>0</v>
      </c>
      <c r="N138" t="n">
        <v>89.44823996514339</v>
      </c>
      <c r="O138" t="n">
        <v>6.17053759435189e-22</v>
      </c>
      <c r="P138" t="b">
        <v>0</v>
      </c>
      <c r="Q138" t="n">
        <v>0</v>
      </c>
      <c r="R138" t="b">
        <v>0</v>
      </c>
      <c r="S138" t="n">
        <v>6.17053759435189e-22</v>
      </c>
      <c r="T138" t="n">
        <v>1.257224501196146e-19</v>
      </c>
      <c r="U138" t="n">
        <v>4.958493432717598e-19</v>
      </c>
      <c r="V138" t="n">
        <v>46.86855332875468</v>
      </c>
      <c r="W138" t="n">
        <v>0</v>
      </c>
      <c r="X138" t="n">
        <v>0</v>
      </c>
      <c r="Y138" t="b">
        <v>0</v>
      </c>
      <c r="Z138" t="n">
        <v>0</v>
      </c>
      <c r="AA138" t="b">
        <v>0</v>
      </c>
      <c r="AB138" t="n">
        <v>11.88350743629683</v>
      </c>
      <c r="AC138" t="n">
        <v>6.17053759435189e-22</v>
      </c>
      <c r="AD138" t="b">
        <v>0</v>
      </c>
      <c r="AE138" t="n">
        <v>0</v>
      </c>
      <c r="AF138" t="n">
        <v>0</v>
      </c>
      <c r="AG138" t="n">
        <v>1</v>
      </c>
      <c r="AH138" t="n">
        <v>24.23327975353596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</row>
    <row r="139" spans="1:49">
      <c r="A139" t="n">
        <v>0</v>
      </c>
      <c r="B139" t="n">
        <v>-21.42638506</v>
      </c>
      <c r="C139" t="n">
        <v>20.82869832</v>
      </c>
      <c r="D139" t="n">
        <v>33.09586165</v>
      </c>
      <c r="E139" t="n">
        <v>0</v>
      </c>
      <c r="F139" t="n">
        <v>136</v>
      </c>
      <c r="G139" t="n">
        <v>1.52611e-20</v>
      </c>
      <c r="H139" t="n">
        <v>-0.0008546753395540951</v>
      </c>
      <c r="I139" t="n">
        <v>-0</v>
      </c>
      <c r="J139" t="n">
        <v>0</v>
      </c>
      <c r="K139" t="n">
        <v>0</v>
      </c>
      <c r="L139" t="n">
        <v>-0.00354338229166537</v>
      </c>
      <c r="M139" t="n">
        <v>0</v>
      </c>
      <c r="N139" t="n">
        <v>89.44080024810866</v>
      </c>
      <c r="O139" t="n">
        <v>6.092463396503653e-22</v>
      </c>
      <c r="P139" t="b">
        <v>0</v>
      </c>
      <c r="Q139" t="n">
        <v>0</v>
      </c>
      <c r="R139" t="b">
        <v>0</v>
      </c>
      <c r="S139" t="n">
        <v>6.092463396503653e-22</v>
      </c>
      <c r="T139" t="n">
        <v>1.257224501196146e-19</v>
      </c>
      <c r="U139" t="n">
        <v>4.958493432717598e-19</v>
      </c>
      <c r="V139" t="n">
        <v>46.27553778521447</v>
      </c>
      <c r="W139" t="n">
        <v>0</v>
      </c>
      <c r="X139" t="n">
        <v>0</v>
      </c>
      <c r="Y139" t="b">
        <v>0</v>
      </c>
      <c r="Z139" t="n">
        <v>0</v>
      </c>
      <c r="AA139" t="b">
        <v>0</v>
      </c>
      <c r="AB139" t="n">
        <v>11.7331485256629</v>
      </c>
      <c r="AC139" t="n">
        <v>6.092463396503653e-22</v>
      </c>
      <c r="AD139" t="b">
        <v>0</v>
      </c>
      <c r="AE139" t="n">
        <v>0</v>
      </c>
      <c r="AF139" t="n">
        <v>0</v>
      </c>
      <c r="AG139" t="n">
        <v>1</v>
      </c>
      <c r="AH139" t="n">
        <v>24.23327975353596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</row>
    <row r="140" spans="1:49">
      <c r="A140" t="n">
        <v>0</v>
      </c>
      <c r="B140" t="n">
        <v>-21.42638506</v>
      </c>
      <c r="C140" t="n">
        <v>20.82755238</v>
      </c>
      <c r="D140" t="n">
        <v>33.0940408</v>
      </c>
      <c r="E140" t="n">
        <v>0</v>
      </c>
      <c r="F140" t="n">
        <v>137</v>
      </c>
      <c r="G140" t="n">
        <v>1.47184e-20</v>
      </c>
      <c r="H140" t="n">
        <v>0.003189691791192168</v>
      </c>
      <c r="I140" t="n">
        <v>-0</v>
      </c>
      <c r="J140" t="n">
        <v>0</v>
      </c>
      <c r="K140" t="n">
        <v>0</v>
      </c>
      <c r="L140" t="n">
        <v>-0.008323041249999413</v>
      </c>
      <c r="M140" t="n">
        <v>0</v>
      </c>
      <c r="N140" t="n">
        <v>89.43336053107393</v>
      </c>
      <c r="O140" t="n">
        <v>6.156824516225807e-22</v>
      </c>
      <c r="P140" t="b">
        <v>0</v>
      </c>
      <c r="Q140" t="n">
        <v>0</v>
      </c>
      <c r="R140" t="b">
        <v>0</v>
      </c>
      <c r="S140" t="n">
        <v>6.156824516225807e-22</v>
      </c>
      <c r="T140" t="n">
        <v>1.212516338822585e-19</v>
      </c>
      <c r="U140" t="n">
        <v>4.782164440316275e-19</v>
      </c>
      <c r="V140" t="n">
        <v>48.48870192338488</v>
      </c>
      <c r="W140" t="n">
        <v>0</v>
      </c>
      <c r="X140" t="n">
        <v>0</v>
      </c>
      <c r="Y140" t="b">
        <v>0</v>
      </c>
      <c r="Z140" t="n">
        <v>0</v>
      </c>
      <c r="AA140" t="b">
        <v>0</v>
      </c>
      <c r="AB140" t="n">
        <v>12.29429561951949</v>
      </c>
      <c r="AC140" t="n">
        <v>6.156824516225807e-22</v>
      </c>
      <c r="AD140" t="b">
        <v>0</v>
      </c>
      <c r="AE140" t="n">
        <v>0</v>
      </c>
      <c r="AF140" t="n">
        <v>0</v>
      </c>
      <c r="AG140" t="n">
        <v>1</v>
      </c>
      <c r="AH140" t="n">
        <v>24.23327975353596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</row>
    <row r="141" spans="1:49">
      <c r="A141" t="n">
        <v>0</v>
      </c>
      <c r="B141" t="n">
        <v>-21.42638506</v>
      </c>
      <c r="C141" t="n">
        <v>20.82640664</v>
      </c>
      <c r="D141" t="n">
        <v>33.09222027</v>
      </c>
      <c r="E141" t="n">
        <v>0</v>
      </c>
      <c r="F141" t="n">
        <v>138</v>
      </c>
      <c r="G141" t="n">
        <v>0</v>
      </c>
      <c r="H141" t="n">
        <v>-0.01190409182521458</v>
      </c>
      <c r="I141" t="n">
        <v>-0</v>
      </c>
      <c r="J141" t="n">
        <v>0</v>
      </c>
      <c r="K141" t="n">
        <v>0</v>
      </c>
      <c r="L141" t="n">
        <v>-0.0170225947499987</v>
      </c>
      <c r="M141" t="n">
        <v>0</v>
      </c>
      <c r="N141" t="n">
        <v>89.4259208140392</v>
      </c>
      <c r="O141" t="n">
        <v>0</v>
      </c>
      <c r="P141" t="b">
        <v>0</v>
      </c>
      <c r="Q141" t="n">
        <v>0</v>
      </c>
      <c r="R141" t="b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b">
        <v>0</v>
      </c>
      <c r="Z141" t="n">
        <v>0</v>
      </c>
      <c r="AA141" t="b">
        <v>0</v>
      </c>
      <c r="AB141" t="n">
        <v>0</v>
      </c>
      <c r="AC141" t="n">
        <v>0</v>
      </c>
      <c r="AD141" t="b">
        <v>0</v>
      </c>
      <c r="AE141" t="n">
        <v>0</v>
      </c>
      <c r="AF141" t="n">
        <v>0</v>
      </c>
      <c r="AG141" t="n">
        <v>1</v>
      </c>
      <c r="AH141" t="n">
        <v>24.23327975353596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</row>
    <row r="142" spans="1:49">
      <c r="A142" t="n">
        <v>0</v>
      </c>
      <c r="B142" t="n">
        <v>-189.135418</v>
      </c>
      <c r="C142" t="n">
        <v>20.82526111</v>
      </c>
      <c r="D142" t="n">
        <v>33.09040008</v>
      </c>
      <c r="E142" t="n">
        <v>0</v>
      </c>
      <c r="F142" t="n">
        <v>139</v>
      </c>
      <c r="G142" t="n">
        <v>0.442124085</v>
      </c>
      <c r="H142" t="n">
        <v>0.4128634130096662</v>
      </c>
      <c r="I142" t="n">
        <v>-0</v>
      </c>
      <c r="J142" t="n">
        <v>0</v>
      </c>
      <c r="K142" t="n">
        <v>0</v>
      </c>
      <c r="L142" t="n">
        <v>-0.01347454316666677</v>
      </c>
      <c r="M142" t="n">
        <v>0</v>
      </c>
      <c r="N142" t="n">
        <v>89.3893649454524</v>
      </c>
      <c r="O142" t="n">
        <v>0.1040164003163872</v>
      </c>
      <c r="P142" t="b">
        <v>0</v>
      </c>
      <c r="Q142" t="n">
        <v>0</v>
      </c>
      <c r="R142" t="b">
        <v>0</v>
      </c>
      <c r="S142" t="n">
        <v>0.1040164003163872</v>
      </c>
      <c r="T142" t="n">
        <v>3.642261909239356</v>
      </c>
      <c r="U142" t="n">
        <v>14.36508097004002</v>
      </c>
      <c r="V142" t="n">
        <v>272.7106070705772</v>
      </c>
      <c r="W142" t="n">
        <v>0</v>
      </c>
      <c r="X142" t="n">
        <v>0</v>
      </c>
      <c r="Y142" t="b">
        <v>0</v>
      </c>
      <c r="Z142" t="n">
        <v>0</v>
      </c>
      <c r="AA142" t="b">
        <v>0</v>
      </c>
      <c r="AB142" t="n">
        <v>69.14569144791511</v>
      </c>
      <c r="AC142" t="n">
        <v>0.1040164003163872</v>
      </c>
      <c r="AD142" t="b">
        <v>0</v>
      </c>
      <c r="AE142" t="n">
        <v>0</v>
      </c>
      <c r="AF142" t="n">
        <v>0</v>
      </c>
      <c r="AG142" t="n">
        <v>1</v>
      </c>
      <c r="AH142" t="n">
        <v>24.23327975353596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</row>
    <row r="143" spans="1:49">
      <c r="A143" t="n">
        <v>0</v>
      </c>
      <c r="B143" t="n">
        <v>-49.37789055</v>
      </c>
      <c r="C143" t="n">
        <v>20.8241158</v>
      </c>
      <c r="D143" t="n">
        <v>33.08858023</v>
      </c>
      <c r="E143" t="n">
        <v>0</v>
      </c>
      <c r="F143" t="n">
        <v>140</v>
      </c>
      <c r="G143" t="n">
        <v>3.292186315</v>
      </c>
      <c r="H143" t="n">
        <v>1.103939035619883</v>
      </c>
      <c r="I143" t="n">
        <v>-0</v>
      </c>
      <c r="J143" t="n">
        <v>0</v>
      </c>
      <c r="K143" t="n">
        <v>0</v>
      </c>
      <c r="L143" t="n">
        <v>-0.001004826250000784</v>
      </c>
      <c r="M143" t="n">
        <v>0</v>
      </c>
      <c r="N143" t="n">
        <v>89.34795638494025</v>
      </c>
      <c r="O143" t="n">
        <v>1.849578140616922</v>
      </c>
      <c r="P143" t="b">
        <v>0</v>
      </c>
      <c r="Q143" t="n">
        <v>0</v>
      </c>
      <c r="R143" t="b">
        <v>0</v>
      </c>
      <c r="S143" t="n">
        <v>1.849578140616922</v>
      </c>
      <c r="T143" t="n">
        <v>27.12135624378748</v>
      </c>
      <c r="U143" t="n">
        <v>106.9666290254978</v>
      </c>
      <c r="V143" t="n">
        <v>651.2273967449452</v>
      </c>
      <c r="W143" t="n">
        <v>1</v>
      </c>
      <c r="X143" t="n">
        <v>398.6646263780304</v>
      </c>
      <c r="Y143" t="b">
        <v>1</v>
      </c>
      <c r="Z143" t="n">
        <v>0</v>
      </c>
      <c r="AA143" t="b">
        <v>0</v>
      </c>
      <c r="AB143" t="n">
        <v>165.1185083024709</v>
      </c>
      <c r="AC143" t="n">
        <v>1.849578140616922</v>
      </c>
      <c r="AD143" t="b">
        <v>0</v>
      </c>
      <c r="AE143" t="n">
        <v>0</v>
      </c>
      <c r="AF143" t="n">
        <v>0</v>
      </c>
      <c r="AG143" t="n">
        <v>0.9263830192636776</v>
      </c>
      <c r="AH143" t="n">
        <v>24.23327975353596</v>
      </c>
      <c r="AI143" t="n">
        <v>47.82398681657798</v>
      </c>
      <c r="AJ143" t="n">
        <v>1.996558769057568</v>
      </c>
      <c r="AK143" t="n">
        <v>3.52065751621015</v>
      </c>
      <c r="AL143" t="n">
        <v>1.996558769057568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</row>
    <row r="144" spans="1:49">
      <c r="A144" t="n">
        <v>0</v>
      </c>
      <c r="B144" t="n">
        <v>-21.42638506</v>
      </c>
      <c r="C144" t="n">
        <v>20.82297069</v>
      </c>
      <c r="D144" t="n">
        <v>33.08676071</v>
      </c>
      <c r="E144" t="n">
        <v>0</v>
      </c>
      <c r="F144" t="n">
        <v>141</v>
      </c>
      <c r="G144" t="n">
        <v>8.148139062</v>
      </c>
      <c r="H144" t="n">
        <v>1.5930595920108</v>
      </c>
      <c r="I144" t="n">
        <v>-0</v>
      </c>
      <c r="J144" t="n">
        <v>0</v>
      </c>
      <c r="K144" t="n">
        <v>0</v>
      </c>
      <c r="L144" t="n">
        <v>0.02170126287499902</v>
      </c>
      <c r="M144" t="n">
        <v>0</v>
      </c>
      <c r="N144" t="n">
        <v>89.33566397598018</v>
      </c>
      <c r="O144" t="n">
        <v>6.4657937722059</v>
      </c>
      <c r="P144" t="b">
        <v>0</v>
      </c>
      <c r="Q144" t="n">
        <v>0</v>
      </c>
      <c r="R144" t="b">
        <v>0</v>
      </c>
      <c r="S144" t="n">
        <v>6.4657937722059</v>
      </c>
      <c r="T144" t="n">
        <v>67.12517490809824</v>
      </c>
      <c r="U144" t="n">
        <v>264.7416898375395</v>
      </c>
      <c r="V144" t="n">
        <v>919.8304879815317</v>
      </c>
      <c r="W144" t="n">
        <v>1</v>
      </c>
      <c r="X144" t="n">
        <v>986.6922780245096</v>
      </c>
      <c r="Y144" t="b">
        <v>0</v>
      </c>
      <c r="Z144" t="n">
        <v>0</v>
      </c>
      <c r="AA144" t="b">
        <v>0</v>
      </c>
      <c r="AB144" t="n">
        <v>233.222740360429</v>
      </c>
      <c r="AC144" t="n">
        <v>6.4657937722059</v>
      </c>
      <c r="AD144" t="b">
        <v>0</v>
      </c>
      <c r="AE144" t="n">
        <v>0</v>
      </c>
      <c r="AF144" t="n">
        <v>0</v>
      </c>
      <c r="AG144" t="n">
        <v>0.9323017180703802</v>
      </c>
      <c r="AH144" t="n">
        <v>24.23793701386163</v>
      </c>
      <c r="AI144" t="n">
        <v>67.12047429356647</v>
      </c>
      <c r="AJ144" t="n">
        <v>6.935301787910888</v>
      </c>
      <c r="AK144" t="n">
        <v>4.543940791975665</v>
      </c>
      <c r="AL144" t="n">
        <v>6.935301787910888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</row>
    <row r="145" spans="1:49">
      <c r="A145" t="n">
        <v>0</v>
      </c>
      <c r="B145" t="n">
        <v>-21.42638506</v>
      </c>
      <c r="C145" t="n">
        <v>20.8218258</v>
      </c>
      <c r="D145" t="n">
        <v>33.08494152</v>
      </c>
      <c r="E145" t="n">
        <v>0</v>
      </c>
      <c r="F145" t="n">
        <v>142</v>
      </c>
      <c r="G145" t="n">
        <v>13.93715788</v>
      </c>
      <c r="H145" t="n">
        <v>1.394632233836918</v>
      </c>
      <c r="I145" t="n">
        <v>-0</v>
      </c>
      <c r="J145" t="n">
        <v>0</v>
      </c>
      <c r="K145" t="n">
        <v>0</v>
      </c>
      <c r="L145" t="n">
        <v>0.06352471704166635</v>
      </c>
      <c r="M145" t="n">
        <v>0</v>
      </c>
      <c r="N145" t="n">
        <v>89.32822425894545</v>
      </c>
      <c r="O145" t="n">
        <v>9.774634516681724</v>
      </c>
      <c r="P145" t="b">
        <v>0</v>
      </c>
      <c r="Q145" t="n">
        <v>0</v>
      </c>
      <c r="R145" t="b">
        <v>0</v>
      </c>
      <c r="S145" t="n">
        <v>9.774634516681724</v>
      </c>
      <c r="T145" t="n">
        <v>114.8156840842071</v>
      </c>
      <c r="U145" t="n">
        <v>452.8330580281129</v>
      </c>
      <c r="V145" t="n">
        <v>812.9628348191184</v>
      </c>
      <c r="W145" t="n">
        <v>1</v>
      </c>
      <c r="X145" t="n">
        <v>1687.708807270777</v>
      </c>
      <c r="Y145" t="b">
        <v>0</v>
      </c>
      <c r="Z145" t="n">
        <v>0</v>
      </c>
      <c r="AA145" t="b">
        <v>0</v>
      </c>
      <c r="AB145" t="n">
        <v>206.1264794166122</v>
      </c>
      <c r="AC145" t="n">
        <v>9.774634516681724</v>
      </c>
      <c r="AD145" t="b">
        <v>0</v>
      </c>
      <c r="AE145" t="n">
        <v>0</v>
      </c>
      <c r="AF145" t="n">
        <v>0</v>
      </c>
      <c r="AG145" t="n">
        <v>0.9233973486817174</v>
      </c>
      <c r="AH145" t="n">
        <v>24.25290899682539</v>
      </c>
      <c r="AI145" t="n">
        <v>59.89433808139555</v>
      </c>
      <c r="AJ145" t="n">
        <v>10.58551286792887</v>
      </c>
      <c r="AK145" t="n">
        <v>4.588065095988469</v>
      </c>
      <c r="AL145" t="n">
        <v>10.58551286792887</v>
      </c>
      <c r="AM145" t="n">
        <v>0</v>
      </c>
      <c r="AN145" t="n">
        <v>0</v>
      </c>
      <c r="AO145" t="n">
        <v>0.1699672238816204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</row>
    <row r="146" spans="1:49">
      <c r="A146" t="n">
        <v>0</v>
      </c>
      <c r="B146" t="n">
        <v>-21.42638506</v>
      </c>
      <c r="C146" t="n">
        <v>20.85297507</v>
      </c>
      <c r="D146" t="n">
        <v>33.13443631</v>
      </c>
      <c r="E146" t="n">
        <v>595.5431779</v>
      </c>
      <c r="F146" t="n">
        <v>143</v>
      </c>
      <c r="G146" t="n">
        <v>17.60696423</v>
      </c>
      <c r="H146" t="n">
        <v>0.710765779308193</v>
      </c>
      <c r="I146" t="n">
        <v>-0</v>
      </c>
      <c r="J146" t="n">
        <v>0</v>
      </c>
      <c r="K146" t="n">
        <v>0</v>
      </c>
      <c r="L146" t="n">
        <v>0.0911693958749985</v>
      </c>
      <c r="M146" t="n">
        <v>0</v>
      </c>
      <c r="N146" t="n">
        <v>89.32078454191073</v>
      </c>
      <c r="O146" t="n">
        <v>6.685694273043935</v>
      </c>
      <c r="P146" t="b">
        <v>0</v>
      </c>
      <c r="Q146" t="n">
        <v>0</v>
      </c>
      <c r="R146" t="b">
        <v>1</v>
      </c>
      <c r="S146" t="n">
        <v>6.685694273043935</v>
      </c>
      <c r="T146" t="n">
        <v>145.0479114981235</v>
      </c>
      <c r="U146" t="n">
        <v>572.0689629485992</v>
      </c>
      <c r="V146" t="n">
        <v>440.155786001738</v>
      </c>
      <c r="W146" t="n">
        <v>1</v>
      </c>
      <c r="X146" t="n">
        <v>2132.101024909429</v>
      </c>
      <c r="Y146" t="b">
        <v>0</v>
      </c>
      <c r="Z146" t="n">
        <v>0</v>
      </c>
      <c r="AA146" t="b">
        <v>0</v>
      </c>
      <c r="AB146" t="n">
        <v>111.6013656191019</v>
      </c>
      <c r="AC146" t="n">
        <v>6.685694273043935</v>
      </c>
      <c r="AD146" t="b">
        <v>0</v>
      </c>
      <c r="AE146" t="n">
        <v>0</v>
      </c>
      <c r="AF146" t="n">
        <v>0</v>
      </c>
      <c r="AG146" t="n">
        <v>0.8880144168910276</v>
      </c>
      <c r="AH146" t="n">
        <v>24.27851985655944</v>
      </c>
      <c r="AI146" t="n">
        <v>33.72019671819758</v>
      </c>
      <c r="AJ146" t="n">
        <v>7.528812760102259</v>
      </c>
      <c r="AK146" t="n">
        <v>3.776175892036612</v>
      </c>
      <c r="AL146" t="n">
        <v>7.528812760102259</v>
      </c>
      <c r="AM146" t="n">
        <v>0</v>
      </c>
      <c r="AN146" t="n">
        <v>0</v>
      </c>
      <c r="AO146" t="n">
        <v>0.2751704188071427</v>
      </c>
      <c r="AP146" t="n">
        <v>0</v>
      </c>
      <c r="AQ146" t="n">
        <v>0.1683012528303118</v>
      </c>
      <c r="AR146" t="n">
        <v>1</v>
      </c>
      <c r="AS146" t="n">
        <v>0</v>
      </c>
      <c r="AT146" t="n">
        <v>0</v>
      </c>
      <c r="AU146" t="n">
        <v>0</v>
      </c>
      <c r="AV146" t="n">
        <v>0.4607593586836963</v>
      </c>
      <c r="AW146" t="n">
        <v>0.1448549202044631</v>
      </c>
    </row>
    <row r="147" spans="1:49">
      <c r="A147" t="n">
        <v>0</v>
      </c>
      <c r="B147" t="n">
        <v>-21.42638506</v>
      </c>
      <c r="C147" t="n">
        <v>20.90854599</v>
      </c>
      <c r="D147" t="n">
        <v>33.222736</v>
      </c>
      <c r="E147" t="n">
        <v>757.759755</v>
      </c>
      <c r="F147" t="n">
        <v>144</v>
      </c>
      <c r="G147" t="n">
        <v>19.43394382</v>
      </c>
      <c r="H147" t="n">
        <v>0.3429595989303031</v>
      </c>
      <c r="I147" t="n">
        <v>-0</v>
      </c>
      <c r="J147" t="n">
        <v>0</v>
      </c>
      <c r="K147" t="n">
        <v>0</v>
      </c>
      <c r="L147" t="n">
        <v>0.1097407140416679</v>
      </c>
      <c r="M147" t="n">
        <v>0</v>
      </c>
      <c r="N147" t="n">
        <v>89.313344824876</v>
      </c>
      <c r="O147" t="n">
        <v>4.018470439978883</v>
      </c>
      <c r="P147" t="b">
        <v>1</v>
      </c>
      <c r="Q147" t="n">
        <v>0</v>
      </c>
      <c r="R147" t="b">
        <v>0</v>
      </c>
      <c r="S147" t="n">
        <v>4.018470439978883</v>
      </c>
      <c r="T147" t="n">
        <v>160.09874992873</v>
      </c>
      <c r="U147" t="n">
        <v>631.4294697189113</v>
      </c>
      <c r="V147" t="n">
        <v>239.686856196945</v>
      </c>
      <c r="W147" t="n">
        <v>1</v>
      </c>
      <c r="X147" t="n">
        <v>2353.337633642382</v>
      </c>
      <c r="Y147" t="b">
        <v>0</v>
      </c>
      <c r="Z147" t="n">
        <v>2353.337633642382</v>
      </c>
      <c r="AA147" t="b">
        <v>0</v>
      </c>
      <c r="AB147" t="n">
        <v>60.77252946170005</v>
      </c>
      <c r="AC147" t="n">
        <v>4.018470439978883</v>
      </c>
      <c r="AD147" t="b">
        <v>0</v>
      </c>
      <c r="AE147" t="n">
        <v>0</v>
      </c>
      <c r="AF147" t="n">
        <v>0</v>
      </c>
      <c r="AG147" t="n">
        <v>0.8303744464834448</v>
      </c>
      <c r="AH147" t="n">
        <v>24.30412861109183</v>
      </c>
      <c r="AI147" t="n">
        <v>19.63694592223948</v>
      </c>
      <c r="AJ147" t="n">
        <v>4.83934742572669</v>
      </c>
      <c r="AK147" t="n">
        <v>3.330927821434535</v>
      </c>
      <c r="AL147" t="n">
        <v>4.83934742572669</v>
      </c>
      <c r="AM147" t="n">
        <v>0</v>
      </c>
      <c r="AN147" t="n">
        <v>0</v>
      </c>
      <c r="AO147" t="n">
        <v>4.915575322444359</v>
      </c>
      <c r="AP147" t="n">
        <v>0</v>
      </c>
      <c r="AQ147" t="n">
        <v>0.173227137512225</v>
      </c>
      <c r="AR147" t="n">
        <v>1</v>
      </c>
      <c r="AS147" t="n">
        <v>0</v>
      </c>
      <c r="AT147" t="n">
        <v>0</v>
      </c>
      <c r="AU147" t="n">
        <v>0</v>
      </c>
      <c r="AV147" t="n">
        <v>0.4751718297637259</v>
      </c>
      <c r="AW147" t="n">
        <v>0.1493859564360679</v>
      </c>
    </row>
    <row r="148" spans="1:49">
      <c r="A148" t="n">
        <v>0</v>
      </c>
      <c r="B148" t="n">
        <v>-21.42638506</v>
      </c>
      <c r="C148" t="n">
        <v>20.99652369</v>
      </c>
      <c r="D148" t="n">
        <v>33.36252859</v>
      </c>
      <c r="E148" t="n">
        <v>994.3730066000001</v>
      </c>
      <c r="F148" t="n">
        <v>145</v>
      </c>
      <c r="G148" t="n">
        <v>20.44973453</v>
      </c>
      <c r="H148" t="n">
        <v>0.2863710749705985</v>
      </c>
      <c r="I148" t="n">
        <v>-0</v>
      </c>
      <c r="J148" t="n">
        <v>0</v>
      </c>
      <c r="K148" t="n">
        <v>0</v>
      </c>
      <c r="L148" t="n">
        <v>0.1252610509999996</v>
      </c>
      <c r="M148" t="n">
        <v>0</v>
      </c>
      <c r="N148" t="n">
        <v>89.30590510784127</v>
      </c>
      <c r="O148" t="n">
        <v>3.690564729771774</v>
      </c>
      <c r="P148" t="b">
        <v>1</v>
      </c>
      <c r="Q148" t="n">
        <v>0</v>
      </c>
      <c r="R148" t="b">
        <v>0</v>
      </c>
      <c r="S148" t="n">
        <v>3.690564729771774</v>
      </c>
      <c r="T148" t="n">
        <v>168.4669341926391</v>
      </c>
      <c r="U148" t="n">
        <v>664.4335884557687</v>
      </c>
      <c r="V148" t="n">
        <v>209.1941504219932</v>
      </c>
      <c r="W148" t="n">
        <v>1</v>
      </c>
      <c r="X148" t="n">
        <v>2476.34398417465</v>
      </c>
      <c r="Y148" t="b">
        <v>0</v>
      </c>
      <c r="Z148" t="n">
        <v>2476.34398417465</v>
      </c>
      <c r="AA148" t="b">
        <v>0</v>
      </c>
      <c r="AB148" t="n">
        <v>53.04111319016054</v>
      </c>
      <c r="AC148" t="n">
        <v>3.690564729771774</v>
      </c>
      <c r="AD148" t="b">
        <v>0</v>
      </c>
      <c r="AE148" t="n">
        <v>0</v>
      </c>
      <c r="AF148" t="n">
        <v>-1481.97097757465</v>
      </c>
      <c r="AG148" t="n">
        <v>0.8114906729179936</v>
      </c>
      <c r="AH148" t="n">
        <v>24.32744342129429</v>
      </c>
      <c r="AI148" t="n">
        <v>17.53758160577061</v>
      </c>
      <c r="AJ148" t="n">
        <v>4.547883115527478</v>
      </c>
      <c r="AK148" t="n">
        <v>3.305997707149592</v>
      </c>
      <c r="AL148" t="n">
        <v>1.826197101918247</v>
      </c>
      <c r="AM148" t="n">
        <v>0</v>
      </c>
      <c r="AN148" t="n">
        <v>0</v>
      </c>
      <c r="AO148" t="n">
        <v>2.240584186661328</v>
      </c>
      <c r="AP148" t="n">
        <v>0</v>
      </c>
      <c r="AQ148" t="n">
        <v>0.4048946094083659</v>
      </c>
      <c r="AR148" t="n">
        <v>1</v>
      </c>
      <c r="AS148" t="n">
        <v>0</v>
      </c>
      <c r="AT148" t="n">
        <v>0</v>
      </c>
      <c r="AU148" t="n">
        <v>0</v>
      </c>
      <c r="AV148" t="n">
        <v>1.099086047017549</v>
      </c>
      <c r="AW148" t="n">
        <v>0.3455339943466226</v>
      </c>
    </row>
    <row r="149" spans="1:49">
      <c r="A149" t="n">
        <v>0</v>
      </c>
      <c r="B149" t="n">
        <v>-21.42638506</v>
      </c>
      <c r="C149" t="n">
        <v>21.15178508</v>
      </c>
      <c r="D149" t="n">
        <v>33.60923192</v>
      </c>
      <c r="E149" t="n">
        <v>1687.654448</v>
      </c>
      <c r="F149" t="n">
        <v>146</v>
      </c>
      <c r="G149" t="n">
        <v>21.84661664</v>
      </c>
      <c r="H149" t="n">
        <v>0.5221167845206431</v>
      </c>
      <c r="I149" t="n">
        <v>-0</v>
      </c>
      <c r="J149" t="n">
        <v>0</v>
      </c>
      <c r="K149" t="n">
        <v>0</v>
      </c>
      <c r="L149" t="n">
        <v>0.1459232412083332</v>
      </c>
      <c r="M149" t="n">
        <v>0</v>
      </c>
      <c r="N149" t="n">
        <v>89.29846539080654</v>
      </c>
      <c r="O149" t="n">
        <v>6.386890321757816</v>
      </c>
      <c r="P149" t="b">
        <v>1</v>
      </c>
      <c r="Q149" t="n">
        <v>0</v>
      </c>
      <c r="R149" t="b">
        <v>0</v>
      </c>
      <c r="S149" t="n">
        <v>6.386890321757816</v>
      </c>
      <c r="T149" t="n">
        <v>179.9745870746369</v>
      </c>
      <c r="U149" t="n">
        <v>709.819771422368</v>
      </c>
      <c r="V149" t="n">
        <v>338.8828997080536</v>
      </c>
      <c r="W149" t="n">
        <v>2</v>
      </c>
      <c r="X149" t="n">
        <v>1516.175031758178</v>
      </c>
      <c r="Y149" t="b">
        <v>1</v>
      </c>
      <c r="Z149" t="n">
        <v>1516.175031758178</v>
      </c>
      <c r="AA149" t="b">
        <v>0</v>
      </c>
      <c r="AB149" t="n">
        <v>85.92365611258965</v>
      </c>
      <c r="AC149" t="n">
        <v>6.386890321757816</v>
      </c>
      <c r="AD149" t="b">
        <v>0</v>
      </c>
      <c r="AE149" t="n">
        <v>0</v>
      </c>
      <c r="AF149" t="n">
        <v>171.4794162418218</v>
      </c>
      <c r="AG149" t="n">
        <v>0.9117671295488433</v>
      </c>
      <c r="AH149" t="n">
        <v>24.35123950558425</v>
      </c>
      <c r="AI149" t="n">
        <v>44.11919388257139</v>
      </c>
      <c r="AJ149" t="n">
        <v>7.004957861244845</v>
      </c>
      <c r="AK149" t="n">
        <v>3.8927631182504</v>
      </c>
      <c r="AL149" t="n">
        <v>7.797218688447553</v>
      </c>
      <c r="AM149" t="n">
        <v>0</v>
      </c>
      <c r="AN149" t="n">
        <v>0</v>
      </c>
      <c r="AO149" t="n">
        <v>7.858954078000421</v>
      </c>
      <c r="AP149" t="n">
        <v>0</v>
      </c>
      <c r="AQ149" t="n">
        <v>0.9724103056421153</v>
      </c>
      <c r="AR149" t="n">
        <v>1</v>
      </c>
      <c r="AS149" t="n">
        <v>0</v>
      </c>
      <c r="AT149" t="n">
        <v>0</v>
      </c>
      <c r="AU149" t="n">
        <v>0</v>
      </c>
      <c r="AV149" t="n">
        <v>2.570406918338941</v>
      </c>
      <c r="AW149" t="n">
        <v>0.8080922981416634</v>
      </c>
    </row>
    <row r="150" spans="1:49">
      <c r="A150" t="n">
        <v>0</v>
      </c>
      <c r="B150" t="n">
        <v>-21.42638506</v>
      </c>
      <c r="C150" t="n">
        <v>21.26661991</v>
      </c>
      <c r="D150" t="n">
        <v>33.79169929</v>
      </c>
      <c r="E150" t="n">
        <v>1353.29309</v>
      </c>
      <c r="F150" t="n">
        <v>147</v>
      </c>
      <c r="G150" t="n">
        <v>24.15130384</v>
      </c>
      <c r="H150" t="n">
        <v>0.7098028786134929</v>
      </c>
      <c r="I150" t="n">
        <v>-0</v>
      </c>
      <c r="J150" t="n">
        <v>0</v>
      </c>
      <c r="K150" t="n">
        <v>0</v>
      </c>
      <c r="L150" t="n">
        <v>0.1683880873333339</v>
      </c>
      <c r="M150" t="n">
        <v>0</v>
      </c>
      <c r="N150" t="n">
        <v>89.29102567377181</v>
      </c>
      <c r="O150" t="n">
        <v>9.225756750931751</v>
      </c>
      <c r="P150" t="b">
        <v>1</v>
      </c>
      <c r="Q150" t="n">
        <v>0</v>
      </c>
      <c r="R150" t="b">
        <v>0</v>
      </c>
      <c r="S150" t="n">
        <v>9.225756750931751</v>
      </c>
      <c r="T150" t="n">
        <v>198.9608280103044</v>
      </c>
      <c r="U150" t="n">
        <v>784.7015056726405</v>
      </c>
      <c r="V150" t="n">
        <v>442.79815439796</v>
      </c>
      <c r="W150" t="n">
        <v>3</v>
      </c>
      <c r="X150" t="n">
        <v>1038.160092004903</v>
      </c>
      <c r="Y150" t="b">
        <v>1</v>
      </c>
      <c r="Z150" t="n">
        <v>1038.160092004903</v>
      </c>
      <c r="AA150" t="b">
        <v>0</v>
      </c>
      <c r="AB150" t="n">
        <v>112.271337321998</v>
      </c>
      <c r="AC150" t="n">
        <v>9.225756750931751</v>
      </c>
      <c r="AD150" t="b">
        <v>0</v>
      </c>
      <c r="AE150" t="n">
        <v>0</v>
      </c>
      <c r="AF150" t="n">
        <v>315.1329979950965</v>
      </c>
      <c r="AG150" t="n">
        <v>0.9394896324073247</v>
      </c>
      <c r="AH150" t="n">
        <v>24.37051474118356</v>
      </c>
      <c r="AI150" t="n">
        <v>90.3268904593304</v>
      </c>
      <c r="AJ150" t="n">
        <v>9.819966535758251</v>
      </c>
      <c r="AK150" t="n">
        <v>5.465713345197386</v>
      </c>
      <c r="AL150" t="n">
        <v>12.80081266773459</v>
      </c>
      <c r="AM150" t="n">
        <v>0</v>
      </c>
      <c r="AN150" t="n">
        <v>0</v>
      </c>
      <c r="AO150" t="n">
        <v>12.85587406318515</v>
      </c>
      <c r="AP150" t="n">
        <v>0</v>
      </c>
      <c r="AQ150" t="n">
        <v>1.34039944703084</v>
      </c>
      <c r="AR150" t="n">
        <v>1</v>
      </c>
      <c r="AS150" t="n">
        <v>0</v>
      </c>
      <c r="AT150" t="n">
        <v>0</v>
      </c>
      <c r="AU150" t="n">
        <v>0</v>
      </c>
      <c r="AV150" t="n">
        <v>3.485493575116739</v>
      </c>
      <c r="AW150" t="n">
        <v>1.095780007896276</v>
      </c>
    </row>
    <row r="151" spans="1:49">
      <c r="A151" t="n">
        <v>0</v>
      </c>
      <c r="B151" t="n">
        <v>-21.42638506</v>
      </c>
      <c r="C151" t="n">
        <v>21.35589551</v>
      </c>
      <c r="D151" t="n">
        <v>33.93355419</v>
      </c>
      <c r="E151" t="n">
        <v>1348.689906</v>
      </c>
      <c r="F151" t="n">
        <v>148</v>
      </c>
      <c r="G151" t="n">
        <v>26.65018872</v>
      </c>
      <c r="H151" t="n">
        <v>0.6416484343587161</v>
      </c>
      <c r="I151" t="n">
        <v>-0</v>
      </c>
      <c r="J151" t="n">
        <v>0</v>
      </c>
      <c r="K151" t="n">
        <v>0</v>
      </c>
      <c r="L151" t="n">
        <v>0.1923783038749991</v>
      </c>
      <c r="M151" t="n">
        <v>0</v>
      </c>
      <c r="N151" t="n">
        <v>89.28358595673708</v>
      </c>
      <c r="O151" t="n">
        <v>9.355651522635892</v>
      </c>
      <c r="P151" t="b">
        <v>1</v>
      </c>
      <c r="Q151" t="n">
        <v>0</v>
      </c>
      <c r="R151" t="b">
        <v>0</v>
      </c>
      <c r="S151" t="n">
        <v>9.355651522635892</v>
      </c>
      <c r="T151" t="n">
        <v>219.5468886271969</v>
      </c>
      <c r="U151" t="n">
        <v>865.8929287456646</v>
      </c>
      <c r="V151" t="n">
        <v>406.9285231004453</v>
      </c>
      <c r="W151" t="n">
        <v>3</v>
      </c>
      <c r="X151" t="n">
        <v>1145.576344730514</v>
      </c>
      <c r="Y151" t="b">
        <v>0</v>
      </c>
      <c r="Z151" t="n">
        <v>1145.576344730514</v>
      </c>
      <c r="AA151" t="b">
        <v>0</v>
      </c>
      <c r="AB151" t="n">
        <v>103.176603220194</v>
      </c>
      <c r="AC151" t="n">
        <v>9.355651522635892</v>
      </c>
      <c r="AD151" t="b">
        <v>0</v>
      </c>
      <c r="AE151" t="n">
        <v>0</v>
      </c>
      <c r="AF151" t="n">
        <v>0</v>
      </c>
      <c r="AG151" t="n">
        <v>0.9370501036993097</v>
      </c>
      <c r="AH151" t="n">
        <v>24.38960938754157</v>
      </c>
      <c r="AI151" t="n">
        <v>83.22591310613277</v>
      </c>
      <c r="AJ151" t="n">
        <v>9.98415291317019</v>
      </c>
      <c r="AK151" t="n">
        <v>5.239062599561308</v>
      </c>
      <c r="AL151" t="n">
        <v>9.98415291317019</v>
      </c>
      <c r="AM151" t="n">
        <v>0</v>
      </c>
      <c r="AN151" t="n">
        <v>0</v>
      </c>
      <c r="AO151" t="n">
        <v>9.986233545736384</v>
      </c>
      <c r="AP151" t="n">
        <v>0</v>
      </c>
      <c r="AQ151" t="n">
        <v>1.116383108612081</v>
      </c>
      <c r="AR151" t="n">
        <v>1</v>
      </c>
      <c r="AS151" t="n">
        <v>0</v>
      </c>
      <c r="AT151" t="n">
        <v>0</v>
      </c>
      <c r="AU151" t="n">
        <v>0</v>
      </c>
      <c r="AV151" t="n">
        <v>2.928019106976318</v>
      </c>
      <c r="AW151" t="n">
        <v>0.9205194991803987</v>
      </c>
    </row>
    <row r="152" spans="1:49">
      <c r="A152" t="n">
        <v>0</v>
      </c>
      <c r="B152" t="n">
        <v>-21.42638506</v>
      </c>
      <c r="C152" t="n">
        <v>21.4348669</v>
      </c>
      <c r="D152" t="n">
        <v>34.05903618</v>
      </c>
      <c r="E152" t="n">
        <v>1419.184433</v>
      </c>
      <c r="F152" t="n">
        <v>149</v>
      </c>
      <c r="G152" t="n">
        <v>28.59267184</v>
      </c>
      <c r="H152" t="n">
        <v>0.4247433839516419</v>
      </c>
      <c r="I152" t="n">
        <v>-0</v>
      </c>
      <c r="J152" t="n">
        <v>0</v>
      </c>
      <c r="K152" t="n">
        <v>0</v>
      </c>
      <c r="L152" t="n">
        <v>0.2077886375000008</v>
      </c>
      <c r="M152" t="n">
        <v>0</v>
      </c>
      <c r="N152" t="n">
        <v>89.27614623970236</v>
      </c>
      <c r="O152" t="n">
        <v>7.139129951167567</v>
      </c>
      <c r="P152" t="b">
        <v>1</v>
      </c>
      <c r="Q152" t="n">
        <v>0</v>
      </c>
      <c r="R152" t="b">
        <v>0</v>
      </c>
      <c r="S152" t="n">
        <v>7.139129951167567</v>
      </c>
      <c r="T152" t="n">
        <v>235.54925655365</v>
      </c>
      <c r="U152" t="n">
        <v>929.0062678475956</v>
      </c>
      <c r="V152" t="n">
        <v>289.4242599772144</v>
      </c>
      <c r="W152" t="n">
        <v>3</v>
      </c>
      <c r="X152" t="n">
        <v>1229.075292362369</v>
      </c>
      <c r="Y152" t="b">
        <v>0</v>
      </c>
      <c r="Z152" t="n">
        <v>1229.075292362369</v>
      </c>
      <c r="AA152" t="b">
        <v>0</v>
      </c>
      <c r="AB152" t="n">
        <v>73.38343305710305</v>
      </c>
      <c r="AC152" t="n">
        <v>7.139129951167567</v>
      </c>
      <c r="AD152" t="b">
        <v>0</v>
      </c>
      <c r="AE152" t="n">
        <v>0</v>
      </c>
      <c r="AF152" t="n">
        <v>0</v>
      </c>
      <c r="AG152" t="n">
        <v>0.9269898018283409</v>
      </c>
      <c r="AH152" t="n">
        <v>24.40975353465667</v>
      </c>
      <c r="AI152" t="n">
        <v>59.83609248088497</v>
      </c>
      <c r="AJ152" t="n">
        <v>7.701411533424382</v>
      </c>
      <c r="AK152" t="n">
        <v>4.368644969847139</v>
      </c>
      <c r="AL152" t="n">
        <v>7.701411533424382</v>
      </c>
      <c r="AM152" t="n">
        <v>0</v>
      </c>
      <c r="AN152" t="n">
        <v>0</v>
      </c>
      <c r="AO152" t="n">
        <v>7.714846539533538</v>
      </c>
      <c r="AP152" t="n">
        <v>0</v>
      </c>
      <c r="AQ152" t="n">
        <v>0.9520967505618929</v>
      </c>
      <c r="AR152" t="n">
        <v>1</v>
      </c>
      <c r="AS152" t="n">
        <v>0</v>
      </c>
      <c r="AT152" t="n">
        <v>0</v>
      </c>
      <c r="AU152" t="n">
        <v>0</v>
      </c>
      <c r="AV152" t="n">
        <v>2.523512229704099</v>
      </c>
      <c r="AW152" t="n">
        <v>0.7933494041511446</v>
      </c>
    </row>
    <row r="153" spans="1:49">
      <c r="A153" t="n">
        <v>0</v>
      </c>
      <c r="B153" t="n">
        <v>-21.42638506</v>
      </c>
      <c r="C153" t="n">
        <v>21.52731811</v>
      </c>
      <c r="D153" t="n">
        <v>34.20593697</v>
      </c>
      <c r="E153" t="n">
        <v>1516.126198</v>
      </c>
      <c r="F153" t="n">
        <v>150</v>
      </c>
      <c r="G153" t="n">
        <v>29.66818562</v>
      </c>
      <c r="H153" t="n">
        <v>0.1743754465013843</v>
      </c>
      <c r="I153" t="n">
        <v>-0</v>
      </c>
      <c r="J153" t="n">
        <v>0</v>
      </c>
      <c r="K153" t="n">
        <v>0</v>
      </c>
      <c r="L153" t="n">
        <v>0.1976435961250008</v>
      </c>
      <c r="M153" t="n">
        <v>0</v>
      </c>
      <c r="N153" t="n">
        <v>89.26870652266763</v>
      </c>
      <c r="O153" t="n">
        <v>3.918719681847972</v>
      </c>
      <c r="P153" t="b">
        <v>1</v>
      </c>
      <c r="Q153" t="n">
        <v>0</v>
      </c>
      <c r="R153" t="b">
        <v>0</v>
      </c>
      <c r="S153" t="n">
        <v>3.918719681847972</v>
      </c>
      <c r="T153" t="n">
        <v>244.4094453709048</v>
      </c>
      <c r="U153" t="n">
        <v>963.9508525428487</v>
      </c>
      <c r="V153" t="n">
        <v>153.107898185636</v>
      </c>
      <c r="W153" t="n">
        <v>3</v>
      </c>
      <c r="X153" t="n">
        <v>1275.306977914189</v>
      </c>
      <c r="Y153" t="b">
        <v>0</v>
      </c>
      <c r="Z153" t="n">
        <v>1275.306977914189</v>
      </c>
      <c r="AA153" t="b">
        <v>0</v>
      </c>
      <c r="AB153" t="n">
        <v>38.8204610004148</v>
      </c>
      <c r="AC153" t="n">
        <v>3.918719681847972</v>
      </c>
      <c r="AD153" t="b">
        <v>0</v>
      </c>
      <c r="AE153" t="n">
        <v>0</v>
      </c>
      <c r="AF153" t="n">
        <v>0</v>
      </c>
      <c r="AG153" t="n">
        <v>0.8979471418565621</v>
      </c>
      <c r="AH153" t="n">
        <v>24.42758178168848</v>
      </c>
      <c r="AI153" t="n">
        <v>32.67759393749477</v>
      </c>
      <c r="AJ153" t="n">
        <v>4.364087259909055</v>
      </c>
      <c r="AK153" t="n">
        <v>3.334841858572016</v>
      </c>
      <c r="AL153" t="n">
        <v>4.364087259909055</v>
      </c>
      <c r="AM153" t="n">
        <v>0</v>
      </c>
      <c r="AN153" t="n">
        <v>0</v>
      </c>
      <c r="AO153" t="n">
        <v>4.39571096657912</v>
      </c>
      <c r="AP153" t="n">
        <v>0</v>
      </c>
      <c r="AQ153" t="n">
        <v>0.7226093010161146</v>
      </c>
      <c r="AR153" t="n">
        <v>1</v>
      </c>
      <c r="AS153" t="n">
        <v>0</v>
      </c>
      <c r="AT153" t="n">
        <v>0</v>
      </c>
      <c r="AU153" t="n">
        <v>0</v>
      </c>
      <c r="AV153" t="n">
        <v>1.956285274171267</v>
      </c>
      <c r="AW153" t="n">
        <v>0.6150228789639823</v>
      </c>
    </row>
    <row r="154" spans="1:49">
      <c r="A154" t="n">
        <v>0</v>
      </c>
      <c r="B154" t="n">
        <v>-21.42638506</v>
      </c>
      <c r="C154" t="n">
        <v>21.65261197</v>
      </c>
      <c r="D154" t="n">
        <v>34.40502326</v>
      </c>
      <c r="E154" t="n">
        <v>1676.06843</v>
      </c>
      <c r="F154" t="n">
        <v>151</v>
      </c>
      <c r="G154" t="n">
        <v>29.78007734</v>
      </c>
      <c r="H154" t="n">
        <v>-0.1327405866238465</v>
      </c>
      <c r="I154" t="n">
        <v>-0</v>
      </c>
      <c r="J154" t="n">
        <v>0</v>
      </c>
      <c r="K154" t="n">
        <v>0</v>
      </c>
      <c r="L154" t="n">
        <v>0.1933304987500007</v>
      </c>
      <c r="M154" t="n">
        <v>0</v>
      </c>
      <c r="N154" t="n">
        <v>89.2612668056329</v>
      </c>
      <c r="O154" t="n">
        <v>-0.3822689029997221</v>
      </c>
      <c r="P154" t="b">
        <v>1</v>
      </c>
      <c r="Q154" t="n">
        <v>0</v>
      </c>
      <c r="R154" t="b">
        <v>0</v>
      </c>
      <c r="S154" t="n">
        <v>-0.3822689029997221</v>
      </c>
      <c r="T154" t="n">
        <v>245.3312204190009</v>
      </c>
      <c r="U154" t="n">
        <v>967.5863333325394</v>
      </c>
      <c r="V154" t="n">
        <v>-14.87947242886091</v>
      </c>
      <c r="W154" t="n">
        <v>3</v>
      </c>
      <c r="X154" t="n">
        <v>1280.11671899895</v>
      </c>
      <c r="Y154" t="b">
        <v>0</v>
      </c>
      <c r="Z154" t="n">
        <v>1280.11671899895</v>
      </c>
      <c r="AA154" t="b">
        <v>0</v>
      </c>
      <c r="AB154" t="n">
        <v>-3.772685707114835</v>
      </c>
      <c r="AC154" t="n">
        <v>-0.3822689029997221</v>
      </c>
      <c r="AD154" t="b">
        <v>0</v>
      </c>
      <c r="AE154" t="n">
        <v>0</v>
      </c>
      <c r="AF154" t="n">
        <v>395.9517110010504</v>
      </c>
      <c r="AG154" t="n">
        <v>0.4507632565958898</v>
      </c>
      <c r="AH154" t="n">
        <v>24.44126061946177</v>
      </c>
      <c r="AI154" t="n">
        <v>-1.28540294440805</v>
      </c>
      <c r="AJ154" t="n">
        <v>-0.1723127756114931</v>
      </c>
      <c r="AK154" t="n">
        <v>2.487282762706785</v>
      </c>
      <c r="AL154" t="n">
        <v>-0.2256106798713989</v>
      </c>
      <c r="AM154" t="n">
        <v>0</v>
      </c>
      <c r="AN154" t="n">
        <v>0</v>
      </c>
      <c r="AO154" t="n">
        <v>-0.1723545474411093</v>
      </c>
      <c r="AP154" t="n">
        <v>0</v>
      </c>
      <c r="AQ154" t="n">
        <v>1.088965158408346</v>
      </c>
      <c r="AR154" t="n">
        <v>1</v>
      </c>
      <c r="AS154" t="n">
        <v>0</v>
      </c>
      <c r="AT154" t="n">
        <v>0</v>
      </c>
      <c r="AU154" t="n">
        <v>0</v>
      </c>
      <c r="AV154" t="n">
        <v>1.245133103774756</v>
      </c>
      <c r="AW154" t="n">
        <v>0.3914487095964652</v>
      </c>
    </row>
    <row r="155" spans="1:49">
      <c r="A155" t="n">
        <v>-30.41120906</v>
      </c>
      <c r="B155" t="n">
        <v>8.980169661</v>
      </c>
      <c r="C155" t="n">
        <v>21.79645816</v>
      </c>
      <c r="D155" t="n">
        <v>34.63358836</v>
      </c>
      <c r="E155" t="n">
        <v>1849.487724</v>
      </c>
      <c r="F155" t="n">
        <v>152</v>
      </c>
      <c r="G155" t="n">
        <v>28.44258</v>
      </c>
      <c r="H155" t="n">
        <v>-0.6647511166726652</v>
      </c>
      <c r="I155" t="n">
        <v>0.6354009307443176</v>
      </c>
      <c r="J155" t="n">
        <v>0</v>
      </c>
      <c r="K155" t="n">
        <v>0</v>
      </c>
      <c r="L155" t="n">
        <v>0.181583817375</v>
      </c>
      <c r="M155" t="n">
        <v>0</v>
      </c>
      <c r="N155" t="n">
        <v>89.25910600434835</v>
      </c>
      <c r="O155" t="n">
        <v>-7.52960092967711</v>
      </c>
      <c r="P155" t="b">
        <v>1</v>
      </c>
      <c r="Q155" t="n">
        <v>0</v>
      </c>
      <c r="R155" t="b">
        <v>0</v>
      </c>
      <c r="S155" t="n">
        <v>-7.52960092967711</v>
      </c>
      <c r="T155" t="n">
        <v>234.3127851415132</v>
      </c>
      <c r="U155" t="n">
        <v>924.129624598128</v>
      </c>
      <c r="V155" t="n">
        <v>-306.8649984447973</v>
      </c>
      <c r="W155" t="n">
        <v>2</v>
      </c>
      <c r="X155" t="n">
        <v>1973.940878141601</v>
      </c>
      <c r="Y155" t="b">
        <v>1</v>
      </c>
      <c r="Z155" t="n">
        <v>1973.940878141601</v>
      </c>
      <c r="AA155" t="b">
        <v>0</v>
      </c>
      <c r="AB155" t="n">
        <v>-77.80552698904596</v>
      </c>
      <c r="AC155" t="n">
        <v>-7.52960092967711</v>
      </c>
      <c r="AD155" t="b">
        <v>0</v>
      </c>
      <c r="AE155" t="n">
        <v>0</v>
      </c>
      <c r="AF155" t="n">
        <v>-124.4531541416013</v>
      </c>
      <c r="AG155" t="n">
        <v>0.9366265280104907</v>
      </c>
      <c r="AH155" t="n">
        <v>24.44844200730532</v>
      </c>
      <c r="AI155" t="n">
        <v>-34.11737855982053</v>
      </c>
      <c r="AJ155" t="n">
        <v>-7.052423976068035</v>
      </c>
      <c r="AK155" t="n">
        <v>43.68814842922544</v>
      </c>
      <c r="AL155" t="n">
        <v>-6.607782285992778</v>
      </c>
      <c r="AM155" t="n">
        <v>2</v>
      </c>
      <c r="AN155" t="n">
        <v>2.566299812165819</v>
      </c>
      <c r="AO155" t="n">
        <v>-3.360553967984012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</row>
    <row r="156" spans="1:49">
      <c r="A156" t="n">
        <v>-101.3706969</v>
      </c>
      <c r="B156" t="n">
        <v>79.92879735</v>
      </c>
      <c r="C156" t="n">
        <v>21.93539897</v>
      </c>
      <c r="D156" t="n">
        <v>34.85435903</v>
      </c>
      <c r="E156" t="n">
        <v>1984.293474</v>
      </c>
      <c r="F156" t="n">
        <v>153</v>
      </c>
      <c r="G156" t="n">
        <v>24.9218912</v>
      </c>
      <c r="H156" t="n">
        <v>-1.256743396685491</v>
      </c>
      <c r="I156" t="n">
        <v>2.118003103177513</v>
      </c>
      <c r="J156" t="n">
        <v>0</v>
      </c>
      <c r="K156" t="n">
        <v>0</v>
      </c>
      <c r="L156" t="n">
        <v>0.1619535219999989</v>
      </c>
      <c r="M156" t="n">
        <v>0</v>
      </c>
      <c r="N156" t="n">
        <v>89.27454158889887</v>
      </c>
      <c r="O156" t="n">
        <v>-13.6075285334472</v>
      </c>
      <c r="P156" t="b">
        <v>1</v>
      </c>
      <c r="Q156" t="n">
        <v>0</v>
      </c>
      <c r="R156" t="b">
        <v>0</v>
      </c>
      <c r="S156" t="n">
        <v>-13.6075285334472</v>
      </c>
      <c r="T156" t="n">
        <v>205.3090028424204</v>
      </c>
      <c r="U156" t="n">
        <v>809.7387072105059</v>
      </c>
      <c r="V156" t="n">
        <v>-632.91099738798</v>
      </c>
      <c r="W156" t="n">
        <v>2</v>
      </c>
      <c r="X156" t="n">
        <v>1729.601878601641</v>
      </c>
      <c r="Y156" t="b">
        <v>0</v>
      </c>
      <c r="Z156" t="n">
        <v>1729.601878601641</v>
      </c>
      <c r="AA156" t="b">
        <v>0</v>
      </c>
      <c r="AB156" t="n">
        <v>-160.4743908184534</v>
      </c>
      <c r="AC156" t="n">
        <v>-13.6075285334472</v>
      </c>
      <c r="AD156" t="b">
        <v>0</v>
      </c>
      <c r="AE156" t="n">
        <v>0</v>
      </c>
      <c r="AF156" t="n">
        <v>254.6915953983594</v>
      </c>
      <c r="AG156" t="n">
        <v>0.9495766272363063</v>
      </c>
      <c r="AH156" t="n">
        <v>24.46476347796922</v>
      </c>
      <c r="AI156" t="n">
        <v>-71.34022977115535</v>
      </c>
      <c r="AJ156" t="n">
        <v>-12.9213910498126</v>
      </c>
      <c r="AK156" t="n">
        <v>89.13416104729802</v>
      </c>
      <c r="AL156" t="n">
        <v>-14.82412354678673</v>
      </c>
      <c r="AM156" t="n">
        <v>2</v>
      </c>
      <c r="AN156" t="n">
        <v>9.019041359756542</v>
      </c>
      <c r="AO156" t="n">
        <v>-3.66605686369469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</row>
    <row r="157" spans="1:49">
      <c r="A157" t="n">
        <v>-101.3706969</v>
      </c>
      <c r="B157" t="n">
        <v>79.92879735</v>
      </c>
      <c r="C157" t="n">
        <v>22.05543764</v>
      </c>
      <c r="D157" t="n">
        <v>35.04509507</v>
      </c>
      <c r="E157" t="n">
        <v>2058.932703</v>
      </c>
      <c r="F157" t="n">
        <v>154</v>
      </c>
      <c r="G157" t="n">
        <v>19.87990136</v>
      </c>
      <c r="H157" t="n">
        <v>-1.443840829918702</v>
      </c>
      <c r="I157" t="n">
        <v>2.118003103177513</v>
      </c>
      <c r="J157" t="n">
        <v>0</v>
      </c>
      <c r="K157" t="n">
        <v>0</v>
      </c>
      <c r="L157" t="n">
        <v>0.1412639847916663</v>
      </c>
      <c r="M157" t="n">
        <v>0</v>
      </c>
      <c r="N157" t="n">
        <v>89.30229464353428</v>
      </c>
      <c r="O157" t="n">
        <v>-12.6548595232715</v>
      </c>
      <c r="P157" t="b">
        <v>1</v>
      </c>
      <c r="Q157" t="n">
        <v>0</v>
      </c>
      <c r="R157" t="b">
        <v>0</v>
      </c>
      <c r="S157" t="n">
        <v>-12.6548595232715</v>
      </c>
      <c r="T157" t="n">
        <v>163.7725922191361</v>
      </c>
      <c r="U157" t="n">
        <v>645.9191037122728</v>
      </c>
      <c r="V157" t="n">
        <v>-737.8829705158209</v>
      </c>
      <c r="W157" t="n">
        <v>1</v>
      </c>
      <c r="X157" t="n">
        <v>2407.34049953564</v>
      </c>
      <c r="Y157" t="b">
        <v>1</v>
      </c>
      <c r="Z157" t="n">
        <v>2407.34049953564</v>
      </c>
      <c r="AA157" t="b">
        <v>0</v>
      </c>
      <c r="AB157" t="n">
        <v>-187.0900026662832</v>
      </c>
      <c r="AC157" t="n">
        <v>-12.6548595232715</v>
      </c>
      <c r="AD157" t="b">
        <v>0</v>
      </c>
      <c r="AE157" t="n">
        <v>0</v>
      </c>
      <c r="AF157" t="n">
        <v>-348.4077965356405</v>
      </c>
      <c r="AG157" t="n">
        <v>0.9516321266783963</v>
      </c>
      <c r="AH157" t="n">
        <v>24.48823228283467</v>
      </c>
      <c r="AI157" t="n">
        <v>-47.77055463310489</v>
      </c>
      <c r="AJ157" t="n">
        <v>-12.04277088094722</v>
      </c>
      <c r="AK157" t="n">
        <v>139.3194480331783</v>
      </c>
      <c r="AL157" t="n">
        <v>-10.29985363778044</v>
      </c>
      <c r="AM157" t="n">
        <v>2</v>
      </c>
      <c r="AN157" t="n">
        <v>4.337948887639225</v>
      </c>
      <c r="AO157" t="n">
        <v>-3.8406474853511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</row>
    <row r="158" spans="1:49">
      <c r="A158" t="n">
        <v>-101.3706969</v>
      </c>
      <c r="B158" t="n">
        <v>79.92879735</v>
      </c>
      <c r="C158" t="n">
        <v>22.14866253</v>
      </c>
      <c r="D158" t="n">
        <v>35.19322522</v>
      </c>
      <c r="E158" t="n">
        <v>2066.69784</v>
      </c>
      <c r="F158" t="n">
        <v>155</v>
      </c>
      <c r="G158" t="n">
        <v>15.17464593</v>
      </c>
      <c r="H158" t="n">
        <v>-1.090597675306369</v>
      </c>
      <c r="I158" t="n">
        <v>2.118003103177513</v>
      </c>
      <c r="J158" t="n">
        <v>0</v>
      </c>
      <c r="K158" t="n">
        <v>0</v>
      </c>
      <c r="L158" t="n">
        <v>0.1079312011250009</v>
      </c>
      <c r="M158" t="n">
        <v>0</v>
      </c>
      <c r="N158" t="n">
        <v>89.33004769816969</v>
      </c>
      <c r="O158" t="n">
        <v>-7.15501625384938</v>
      </c>
      <c r="P158" t="b">
        <v>1</v>
      </c>
      <c r="Q158" t="n">
        <v>0</v>
      </c>
      <c r="R158" t="b">
        <v>0</v>
      </c>
      <c r="S158" t="n">
        <v>-7.15501625384938</v>
      </c>
      <c r="T158" t="n">
        <v>125.01023294633</v>
      </c>
      <c r="U158" t="n">
        <v>493.0403587403256</v>
      </c>
      <c r="V158" t="n">
        <v>-546.5582350487485</v>
      </c>
      <c r="W158" t="n">
        <v>1</v>
      </c>
      <c r="X158" t="n">
        <v>1837.561417025194</v>
      </c>
      <c r="Y158" t="b">
        <v>0</v>
      </c>
      <c r="Z158" t="n">
        <v>1837.561417025194</v>
      </c>
      <c r="AA158" t="b">
        <v>0</v>
      </c>
      <c r="AB158" t="n">
        <v>-138.5796742010012</v>
      </c>
      <c r="AC158" t="n">
        <v>-7.15501625384938</v>
      </c>
      <c r="AD158" t="b">
        <v>0</v>
      </c>
      <c r="AE158" t="n">
        <v>0</v>
      </c>
      <c r="AF158" t="n">
        <v>0</v>
      </c>
      <c r="AG158" t="n">
        <v>0.9488292427164262</v>
      </c>
      <c r="AH158" t="n">
        <v>24.50916830403989</v>
      </c>
      <c r="AI158" t="n">
        <v>-35.27996976872149</v>
      </c>
      <c r="AJ158" t="n">
        <v>-6.788888653763628</v>
      </c>
      <c r="AK158" t="n">
        <v>103.2997044322797</v>
      </c>
      <c r="AL158" t="n">
        <v>-6.788888653763628</v>
      </c>
      <c r="AM158" t="n">
        <v>2</v>
      </c>
      <c r="AN158" t="n">
        <v>0.80837664586045</v>
      </c>
      <c r="AO158" t="n">
        <v>-3.859041995375738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</row>
    <row r="159" spans="1:49">
      <c r="A159" t="n">
        <v>-70.95948781</v>
      </c>
      <c r="B159" t="n">
        <v>49.52224263</v>
      </c>
      <c r="C159" t="n">
        <v>22.18856724</v>
      </c>
      <c r="D159" t="n">
        <v>35.25663199</v>
      </c>
      <c r="E159" t="n">
        <v>1973.8773</v>
      </c>
      <c r="F159" t="n">
        <v>156</v>
      </c>
      <c r="G159" t="n">
        <v>12.41339472</v>
      </c>
      <c r="H159" t="n">
        <v>-0.4158573355224939</v>
      </c>
      <c r="I159" t="n">
        <v>1.482602171806386</v>
      </c>
      <c r="J159" t="n">
        <v>0</v>
      </c>
      <c r="K159" t="n">
        <v>0</v>
      </c>
      <c r="L159" t="n">
        <v>0.06928738020833394</v>
      </c>
      <c r="M159" t="n">
        <v>0</v>
      </c>
      <c r="N159" t="n">
        <v>89.35252183705511</v>
      </c>
      <c r="O159" t="n">
        <v>-1.909290248622483</v>
      </c>
      <c r="P159" t="b">
        <v>1</v>
      </c>
      <c r="Q159" t="n">
        <v>0</v>
      </c>
      <c r="R159" t="b">
        <v>0</v>
      </c>
      <c r="S159" t="n">
        <v>-1.909290248622483</v>
      </c>
      <c r="T159" t="n">
        <v>102.2627725721139</v>
      </c>
      <c r="U159" t="n">
        <v>403.3243750244171</v>
      </c>
      <c r="V159" t="n">
        <v>-178.2895025564476</v>
      </c>
      <c r="W159" t="n">
        <v>1</v>
      </c>
      <c r="X159" t="n">
        <v>1503.189945716002</v>
      </c>
      <c r="Y159" t="b">
        <v>0</v>
      </c>
      <c r="Z159" t="n">
        <v>1503.189945716002</v>
      </c>
      <c r="AA159" t="b">
        <v>0</v>
      </c>
      <c r="AB159" t="n">
        <v>-45.20524912688834</v>
      </c>
      <c r="AC159" t="n">
        <v>-1.909290248622483</v>
      </c>
      <c r="AD159" t="b">
        <v>0</v>
      </c>
      <c r="AE159" t="n">
        <v>0</v>
      </c>
      <c r="AF159" t="n">
        <v>0</v>
      </c>
      <c r="AG159" t="n">
        <v>0.9243543264550771</v>
      </c>
      <c r="AH159" t="n">
        <v>24.52169141698331</v>
      </c>
      <c r="AI159" t="n">
        <v>-11.21160923233669</v>
      </c>
      <c r="AJ159" t="n">
        <v>-1.764860701772681</v>
      </c>
      <c r="AK159" t="n">
        <v>33.99363989455165</v>
      </c>
      <c r="AL159" t="n">
        <v>-1.764860701772681</v>
      </c>
      <c r="AM159" t="n">
        <v>2</v>
      </c>
      <c r="AN159" t="n">
        <v>0</v>
      </c>
      <c r="AO159" t="n">
        <v>-0.227784525347845</v>
      </c>
      <c r="AP159" t="n">
        <v>0</v>
      </c>
      <c r="AQ159" t="n">
        <v>1.349375217703228</v>
      </c>
      <c r="AR159" t="n">
        <v>1</v>
      </c>
      <c r="AS159" t="n">
        <v>0</v>
      </c>
      <c r="AT159" t="n">
        <v>0</v>
      </c>
      <c r="AU159" t="n">
        <v>0</v>
      </c>
      <c r="AV159" t="n">
        <v>1.528522438650526</v>
      </c>
      <c r="AW159" t="n">
        <v>0.48054150547043</v>
      </c>
    </row>
    <row r="160" spans="1:49">
      <c r="A160" t="n">
        <v>0</v>
      </c>
      <c r="B160" t="n">
        <v>-21.42638506</v>
      </c>
      <c r="C160" t="n">
        <v>22.18719175</v>
      </c>
      <c r="D160" t="n">
        <v>35.2544464</v>
      </c>
      <c r="E160" t="n">
        <v>1729.54617</v>
      </c>
      <c r="F160" t="n">
        <v>157</v>
      </c>
      <c r="G160" t="n">
        <v>12.00089357</v>
      </c>
      <c r="H160" t="n">
        <v>0.1092333840630109</v>
      </c>
      <c r="I160" t="n">
        <v>-0</v>
      </c>
      <c r="J160" t="n">
        <v>0</v>
      </c>
      <c r="K160" t="n">
        <v>0</v>
      </c>
      <c r="L160" t="n">
        <v>0.03382059200000131</v>
      </c>
      <c r="M160" t="n">
        <v>0</v>
      </c>
      <c r="N160" t="n">
        <v>89.35739959010546</v>
      </c>
      <c r="O160" t="n">
        <v>1.127655595728882</v>
      </c>
      <c r="P160" t="b">
        <v>1</v>
      </c>
      <c r="Q160" t="n">
        <v>0</v>
      </c>
      <c r="R160" t="b">
        <v>0</v>
      </c>
      <c r="S160" t="n">
        <v>1.127655595728882</v>
      </c>
      <c r="T160" t="n">
        <v>98.86454732916555</v>
      </c>
      <c r="U160" t="n">
        <v>389.9217746662289</v>
      </c>
      <c r="V160" t="n">
        <v>108.9199113416923</v>
      </c>
      <c r="W160" t="n">
        <v>1</v>
      </c>
      <c r="X160" t="n">
        <v>1453.238454181035</v>
      </c>
      <c r="Y160" t="b">
        <v>0</v>
      </c>
      <c r="Z160" t="n">
        <v>1453.238454181035</v>
      </c>
      <c r="AA160" t="b">
        <v>0</v>
      </c>
      <c r="AB160" t="n">
        <v>27.61661038075363</v>
      </c>
      <c r="AC160" t="n">
        <v>1.127655595728882</v>
      </c>
      <c r="AD160" t="b">
        <v>0</v>
      </c>
      <c r="AE160" t="n">
        <v>0</v>
      </c>
      <c r="AF160" t="n">
        <v>0</v>
      </c>
      <c r="AG160" t="n">
        <v>0.7452481419771647</v>
      </c>
      <c r="AH160" t="n">
        <v>24.52663151854119</v>
      </c>
      <c r="AI160" t="n">
        <v>9.942831469310516</v>
      </c>
      <c r="AJ160" t="n">
        <v>1.51312768487712</v>
      </c>
      <c r="AK160" t="n">
        <v>2.532954790814772</v>
      </c>
      <c r="AL160" t="n">
        <v>1.51312768487712</v>
      </c>
      <c r="AM160" t="n">
        <v>0</v>
      </c>
      <c r="AN160" t="n">
        <v>0</v>
      </c>
      <c r="AO160" t="n">
        <v>1.682351036637503</v>
      </c>
      <c r="AP160" t="n">
        <v>0</v>
      </c>
      <c r="AQ160" t="n">
        <v>1.502889677201383</v>
      </c>
      <c r="AR160" t="n">
        <v>1</v>
      </c>
      <c r="AS160" t="n">
        <v>0</v>
      </c>
      <c r="AT160" t="n">
        <v>0</v>
      </c>
      <c r="AU160" t="n">
        <v>0</v>
      </c>
      <c r="AV160" t="n">
        <v>1.671352973374124</v>
      </c>
      <c r="AW160" t="n">
        <v>0.5254450007987814</v>
      </c>
    </row>
    <row r="161" spans="1:49">
      <c r="A161" t="n">
        <v>0</v>
      </c>
      <c r="B161" t="n">
        <v>-21.42638506</v>
      </c>
      <c r="C161" t="n">
        <v>22.18575295</v>
      </c>
      <c r="D161" t="n">
        <v>35.25216021</v>
      </c>
      <c r="E161" t="n">
        <v>1379.638767</v>
      </c>
      <c r="F161" t="n">
        <v>158</v>
      </c>
      <c r="G161" t="n">
        <v>12.98622753</v>
      </c>
      <c r="H161" t="n">
        <v>0.4562844742704539</v>
      </c>
      <c r="I161" t="n">
        <v>-0</v>
      </c>
      <c r="J161" t="n">
        <v>0</v>
      </c>
      <c r="K161" t="n">
        <v>0</v>
      </c>
      <c r="L161" t="n">
        <v>0.00940320887499993</v>
      </c>
      <c r="M161" t="n">
        <v>0</v>
      </c>
      <c r="N161" t="n">
        <v>89.34995987307073</v>
      </c>
      <c r="O161" t="n">
        <v>3.351444934535722</v>
      </c>
      <c r="P161" t="b">
        <v>1</v>
      </c>
      <c r="Q161" t="n">
        <v>0</v>
      </c>
      <c r="R161" t="b">
        <v>0</v>
      </c>
      <c r="S161" t="n">
        <v>3.351444934535722</v>
      </c>
      <c r="T161" t="n">
        <v>106.9818258764041</v>
      </c>
      <c r="U161" t="n">
        <v>421.9363212565378</v>
      </c>
      <c r="V161" t="n">
        <v>299.1530702315112</v>
      </c>
      <c r="W161" t="n">
        <v>1</v>
      </c>
      <c r="X161" t="n">
        <v>1572.556669323116</v>
      </c>
      <c r="Y161" t="b">
        <v>0</v>
      </c>
      <c r="Z161" t="n">
        <v>1572.556669323116</v>
      </c>
      <c r="AA161" t="b">
        <v>0</v>
      </c>
      <c r="AB161" t="n">
        <v>75.85016993699574</v>
      </c>
      <c r="AC161" t="n">
        <v>3.351444934535722</v>
      </c>
      <c r="AD161" t="b">
        <v>0</v>
      </c>
      <c r="AE161" t="n">
        <v>0</v>
      </c>
      <c r="AF161" t="n">
        <v>-192.9179023231163</v>
      </c>
      <c r="AG161" t="n">
        <v>0.8673339580712223</v>
      </c>
      <c r="AH161" t="n">
        <v>24.53645744859042</v>
      </c>
      <c r="AI161" t="n">
        <v>23.46447356309881</v>
      </c>
      <c r="AJ161" t="n">
        <v>3.864076695427292</v>
      </c>
      <c r="AK161" t="n">
        <v>3.112938833558761</v>
      </c>
      <c r="AL161" t="n">
        <v>3.39003999771112</v>
      </c>
      <c r="AM161" t="n">
        <v>0</v>
      </c>
      <c r="AN161" t="n">
        <v>0</v>
      </c>
      <c r="AO161" t="n">
        <v>3.609322909801141</v>
      </c>
      <c r="AP161" t="n">
        <v>0</v>
      </c>
      <c r="AQ161" t="n">
        <v>1.640452428936043</v>
      </c>
      <c r="AR161" t="n">
        <v>1</v>
      </c>
      <c r="AS161" t="n">
        <v>0</v>
      </c>
      <c r="AT161" t="n">
        <v>0</v>
      </c>
      <c r="AU161" t="n">
        <v>0</v>
      </c>
      <c r="AV161" t="n">
        <v>1.788891621211829</v>
      </c>
      <c r="AW161" t="n">
        <v>0.5623971562625607</v>
      </c>
    </row>
    <row r="162" spans="1:49">
      <c r="A162" t="n">
        <v>0</v>
      </c>
      <c r="B162" t="n">
        <v>-21.42638506</v>
      </c>
      <c r="C162" t="n">
        <v>22.19058449</v>
      </c>
      <c r="D162" t="n">
        <v>35.25983732</v>
      </c>
      <c r="E162" t="n">
        <v>1053.100286</v>
      </c>
      <c r="F162" t="n">
        <v>159</v>
      </c>
      <c r="G162" t="n">
        <v>15.29402115</v>
      </c>
      <c r="H162" t="n">
        <v>0.8099017021885078</v>
      </c>
      <c r="I162" t="n">
        <v>-0</v>
      </c>
      <c r="J162" t="n">
        <v>0</v>
      </c>
      <c r="K162" t="n">
        <v>0</v>
      </c>
      <c r="L162" t="n">
        <v>0.005930538916666117</v>
      </c>
      <c r="M162" t="n">
        <v>0</v>
      </c>
      <c r="N162" t="n">
        <v>89.342520156036</v>
      </c>
      <c r="O162" t="n">
        <v>6.510995209440524</v>
      </c>
      <c r="P162" t="b">
        <v>1</v>
      </c>
      <c r="Q162" t="n">
        <v>0</v>
      </c>
      <c r="R162" t="b">
        <v>0</v>
      </c>
      <c r="S162" t="n">
        <v>6.510995209440524</v>
      </c>
      <c r="T162" t="n">
        <v>125.9936578070523</v>
      </c>
      <c r="U162" t="n">
        <v>496.9189863910141</v>
      </c>
      <c r="V162" t="n">
        <v>493.4805878643713</v>
      </c>
      <c r="W162" t="n">
        <v>2</v>
      </c>
      <c r="X162" t="n">
        <v>1061.418954931206</v>
      </c>
      <c r="Y162" t="b">
        <v>1</v>
      </c>
      <c r="Z162" t="n">
        <v>1061.418954931206</v>
      </c>
      <c r="AA162" t="b">
        <v>0</v>
      </c>
      <c r="AB162" t="n">
        <v>125.1218529067879</v>
      </c>
      <c r="AC162" t="n">
        <v>6.510995209440524</v>
      </c>
      <c r="AD162" t="b">
        <v>0</v>
      </c>
      <c r="AE162" t="n">
        <v>0</v>
      </c>
      <c r="AF162" t="n">
        <v>-8.318668931206048</v>
      </c>
      <c r="AG162" t="n">
        <v>0.9299955804028867</v>
      </c>
      <c r="AH162" t="n">
        <v>24.55166543406053</v>
      </c>
      <c r="AI162" t="n">
        <v>62.9870159883612</v>
      </c>
      <c r="AJ162" t="n">
        <v>7.001103388706291</v>
      </c>
      <c r="AK162" t="n">
        <v>4.409369496419316</v>
      </c>
      <c r="AL162" t="n">
        <v>6.946233574130982</v>
      </c>
      <c r="AM162" t="n">
        <v>0</v>
      </c>
      <c r="AN162" t="n">
        <v>0</v>
      </c>
      <c r="AO162" t="n">
        <v>7.074903162627378</v>
      </c>
      <c r="AP162" t="n">
        <v>0</v>
      </c>
      <c r="AQ162" t="n">
        <v>2.195699692740432</v>
      </c>
      <c r="AR162" t="n">
        <v>1</v>
      </c>
      <c r="AS162" t="n">
        <v>0</v>
      </c>
      <c r="AT162" t="n">
        <v>0</v>
      </c>
      <c r="AU162" t="n">
        <v>0</v>
      </c>
      <c r="AV162" t="n">
        <v>2.321941364141747</v>
      </c>
      <c r="AW162" t="n">
        <v>0.72997894602308</v>
      </c>
    </row>
    <row r="163" spans="1:49">
      <c r="A163" t="n">
        <v>0</v>
      </c>
      <c r="B163" t="n">
        <v>-21.42638506</v>
      </c>
      <c r="C163" t="n">
        <v>22.21004817</v>
      </c>
      <c r="D163" t="n">
        <v>35.29076422</v>
      </c>
      <c r="E163" t="n">
        <v>861.473117</v>
      </c>
      <c r="F163" t="n">
        <v>160</v>
      </c>
      <c r="G163" t="n">
        <v>18.55866653</v>
      </c>
      <c r="H163" t="n">
        <v>0.9478078836421786</v>
      </c>
      <c r="I163" t="n">
        <v>-0</v>
      </c>
      <c r="J163" t="n">
        <v>0</v>
      </c>
      <c r="K163" t="n">
        <v>0</v>
      </c>
      <c r="L163" t="n">
        <v>0.03272017183333209</v>
      </c>
      <c r="M163" t="n">
        <v>0</v>
      </c>
      <c r="N163" t="n">
        <v>89.33508043900127</v>
      </c>
      <c r="O163" t="n">
        <v>9.130420904185701</v>
      </c>
      <c r="P163" t="b">
        <v>1</v>
      </c>
      <c r="Q163" t="n">
        <v>0</v>
      </c>
      <c r="R163" t="b">
        <v>0</v>
      </c>
      <c r="S163" t="n">
        <v>9.130420904185701</v>
      </c>
      <c r="T163" t="n">
        <v>152.8881291063217</v>
      </c>
      <c r="U163" t="n">
        <v>602.9907811953326</v>
      </c>
      <c r="V163" t="n">
        <v>570.2803590722892</v>
      </c>
      <c r="W163" t="n">
        <v>3</v>
      </c>
      <c r="X163" t="n">
        <v>797.756803521425</v>
      </c>
      <c r="Y163" t="b">
        <v>1</v>
      </c>
      <c r="Z163" t="n">
        <v>797.756803521425</v>
      </c>
      <c r="AA163" t="b">
        <v>0</v>
      </c>
      <c r="AB163" t="n">
        <v>144.5944115294851</v>
      </c>
      <c r="AC163" t="n">
        <v>9.130420904185701</v>
      </c>
      <c r="AD163" t="b">
        <v>0</v>
      </c>
      <c r="AE163" t="n">
        <v>0</v>
      </c>
      <c r="AF163" t="n">
        <v>63.71631347857499</v>
      </c>
      <c r="AG163" t="n">
        <v>0.9452604384069271</v>
      </c>
      <c r="AH163" t="n">
        <v>24.56725566913209</v>
      </c>
      <c r="AI163" t="n">
        <v>115.6219213498544</v>
      </c>
      <c r="AJ163" t="n">
        <v>9.659159035126283</v>
      </c>
      <c r="AK163" t="n">
        <v>6.329093285239779</v>
      </c>
      <c r="AL163" t="n">
        <v>10.43062974186904</v>
      </c>
      <c r="AM163" t="n">
        <v>0</v>
      </c>
      <c r="AN163" t="n">
        <v>0</v>
      </c>
      <c r="AO163" t="n">
        <v>6.976675406036153</v>
      </c>
      <c r="AP163" t="n">
        <v>3.477202415037621</v>
      </c>
      <c r="AQ163" t="n">
        <v>2.124957718678618</v>
      </c>
      <c r="AR163" t="n">
        <v>1</v>
      </c>
      <c r="AS163" t="n">
        <v>0</v>
      </c>
      <c r="AT163" t="n">
        <v>0</v>
      </c>
      <c r="AU163" t="n">
        <v>0</v>
      </c>
      <c r="AV163" t="n">
        <v>2.23435263632467</v>
      </c>
      <c r="AW163" t="n">
        <v>0.70244253696348</v>
      </c>
    </row>
    <row r="164" spans="1:49">
      <c r="A164" t="n">
        <v>0</v>
      </c>
      <c r="B164" t="n">
        <v>-21.42638506</v>
      </c>
      <c r="C164" t="n">
        <v>22.24110694</v>
      </c>
      <c r="D164" t="n">
        <v>35.34011521</v>
      </c>
      <c r="E164" t="n">
        <v>832.8460844</v>
      </c>
      <c r="F164" t="n">
        <v>161</v>
      </c>
      <c r="G164" t="n">
        <v>21.8625365</v>
      </c>
      <c r="H164" t="n">
        <v>0.8726295549094427</v>
      </c>
      <c r="I164" t="n">
        <v>-0</v>
      </c>
      <c r="J164" t="n">
        <v>0</v>
      </c>
      <c r="K164" t="n">
        <v>0</v>
      </c>
      <c r="L164" t="n">
        <v>0.07619661975</v>
      </c>
      <c r="M164" t="n">
        <v>0</v>
      </c>
      <c r="N164" t="n">
        <v>89.32764072196655</v>
      </c>
      <c r="O164" t="n">
        <v>10.00931647747633</v>
      </c>
      <c r="P164" t="b">
        <v>1</v>
      </c>
      <c r="Q164" t="n">
        <v>0</v>
      </c>
      <c r="R164" t="b">
        <v>0</v>
      </c>
      <c r="S164" t="n">
        <v>10.00931647747633</v>
      </c>
      <c r="T164" t="n">
        <v>180.1057364547446</v>
      </c>
      <c r="U164" t="n">
        <v>710.3370245775127</v>
      </c>
      <c r="V164" t="n">
        <v>530.6989857355705</v>
      </c>
      <c r="W164" t="n">
        <v>3</v>
      </c>
      <c r="X164" t="n">
        <v>939.7758835160492</v>
      </c>
      <c r="Y164" t="b">
        <v>0</v>
      </c>
      <c r="Z164" t="n">
        <v>939.7758835160492</v>
      </c>
      <c r="AA164" t="b">
        <v>0</v>
      </c>
      <c r="AB164" t="n">
        <v>134.5585663629743</v>
      </c>
      <c r="AC164" t="n">
        <v>10.00931647747633</v>
      </c>
      <c r="AD164" t="b">
        <v>0</v>
      </c>
      <c r="AE164" t="n">
        <v>0</v>
      </c>
      <c r="AF164" t="n">
        <v>0</v>
      </c>
      <c r="AG164" t="n">
        <v>0.943498846367366</v>
      </c>
      <c r="AH164" t="n">
        <v>24.58435078079745</v>
      </c>
      <c r="AI164" t="n">
        <v>107.7978585949696</v>
      </c>
      <c r="AJ164" t="n">
        <v>10.60872147964349</v>
      </c>
      <c r="AK164" t="n">
        <v>6.090703369743338</v>
      </c>
      <c r="AL164" t="n">
        <v>10.60872147964349</v>
      </c>
      <c r="AM164" t="n">
        <v>0</v>
      </c>
      <c r="AN164" t="n">
        <v>0</v>
      </c>
      <c r="AO164" t="n">
        <v>6.453511864305186</v>
      </c>
      <c r="AP164" t="n">
        <v>4.155966965582071</v>
      </c>
      <c r="AQ164" t="n">
        <v>2.000262493717971</v>
      </c>
      <c r="AR164" t="n">
        <v>1</v>
      </c>
      <c r="AS164" t="n">
        <v>0</v>
      </c>
      <c r="AT164" t="n">
        <v>0</v>
      </c>
      <c r="AU164" t="n">
        <v>0</v>
      </c>
      <c r="AV164" t="n">
        <v>2.106707735672372</v>
      </c>
      <c r="AW164" t="n">
        <v>0.6623131471854459</v>
      </c>
    </row>
    <row r="165" spans="1:49">
      <c r="A165" t="n">
        <v>0</v>
      </c>
      <c r="B165" t="n">
        <v>-21.42638506</v>
      </c>
      <c r="C165" t="n">
        <v>22.2900036</v>
      </c>
      <c r="D165" t="n">
        <v>35.4178098</v>
      </c>
      <c r="E165" t="n">
        <v>901.2269536</v>
      </c>
      <c r="F165" t="n">
        <v>162</v>
      </c>
      <c r="G165" t="n">
        <v>24.68881582</v>
      </c>
      <c r="H165" t="n">
        <v>0.6701316383867169</v>
      </c>
      <c r="I165" t="n">
        <v>-0</v>
      </c>
      <c r="J165" t="n">
        <v>0</v>
      </c>
      <c r="K165" t="n">
        <v>0</v>
      </c>
      <c r="L165" t="n">
        <v>0.1196239055416669</v>
      </c>
      <c r="M165" t="n">
        <v>0</v>
      </c>
      <c r="N165" t="n">
        <v>89.32020100493182</v>
      </c>
      <c r="O165" t="n">
        <v>8.975028396083477</v>
      </c>
      <c r="P165" t="b">
        <v>1</v>
      </c>
      <c r="Q165" t="n">
        <v>0</v>
      </c>
      <c r="R165" t="b">
        <v>0</v>
      </c>
      <c r="S165" t="n">
        <v>8.975028396083477</v>
      </c>
      <c r="T165" t="n">
        <v>203.3889048261463</v>
      </c>
      <c r="U165" t="n">
        <v>802.1658406343209</v>
      </c>
      <c r="V165" t="n">
        <v>421.3858572613296</v>
      </c>
      <c r="W165" t="n">
        <v>3</v>
      </c>
      <c r="X165" t="n">
        <v>1061.265407159206</v>
      </c>
      <c r="Y165" t="b">
        <v>0</v>
      </c>
      <c r="Z165" t="n">
        <v>1061.265407159206</v>
      </c>
      <c r="AA165" t="b">
        <v>0</v>
      </c>
      <c r="AB165" t="n">
        <v>106.8422558979031</v>
      </c>
      <c r="AC165" t="n">
        <v>8.975028396083477</v>
      </c>
      <c r="AD165" t="b">
        <v>0</v>
      </c>
      <c r="AE165" t="n">
        <v>0</v>
      </c>
      <c r="AF165" t="n">
        <v>0</v>
      </c>
      <c r="AG165" t="n">
        <v>0.9383804821365483</v>
      </c>
      <c r="AH165" t="n">
        <v>24.60369457062679</v>
      </c>
      <c r="AI165" t="n">
        <v>86.06057412137473</v>
      </c>
      <c r="AJ165" t="n">
        <v>9.564380938154974</v>
      </c>
      <c r="AK165" t="n">
        <v>5.303011084410954</v>
      </c>
      <c r="AL165" t="n">
        <v>9.564380938154974</v>
      </c>
      <c r="AM165" t="n">
        <v>0</v>
      </c>
      <c r="AN165" t="n">
        <v>0</v>
      </c>
      <c r="AO165" t="n">
        <v>7.703183048083911</v>
      </c>
      <c r="AP165" t="n">
        <v>1.886227732516973</v>
      </c>
      <c r="AQ165" t="n">
        <v>2.29703208053589</v>
      </c>
      <c r="AR165" t="n">
        <v>1</v>
      </c>
      <c r="AS165" t="n">
        <v>0</v>
      </c>
      <c r="AT165" t="n">
        <v>0</v>
      </c>
      <c r="AU165" t="n">
        <v>0</v>
      </c>
      <c r="AV165" t="n">
        <v>2.410481504730675</v>
      </c>
      <c r="AW165" t="n">
        <v>0.7578144631063164</v>
      </c>
    </row>
    <row r="166" spans="1:49">
      <c r="A166" t="n">
        <v>0</v>
      </c>
      <c r="B166" t="n">
        <v>-21.42638506</v>
      </c>
      <c r="C166" t="n">
        <v>22.37298408</v>
      </c>
      <c r="D166" t="n">
        <v>35.54966202</v>
      </c>
      <c r="E166" t="n">
        <v>1061.384768</v>
      </c>
      <c r="F166" t="n">
        <v>163</v>
      </c>
      <c r="G166" t="n">
        <v>26.76908621</v>
      </c>
      <c r="H166" t="n">
        <v>0.5356353165436927</v>
      </c>
      <c r="I166" t="n">
        <v>-0</v>
      </c>
      <c r="J166" t="n">
        <v>0</v>
      </c>
      <c r="K166" t="n">
        <v>0</v>
      </c>
      <c r="L166" t="n">
        <v>0.1564614939166663</v>
      </c>
      <c r="M166" t="n">
        <v>0</v>
      </c>
      <c r="N166" t="n">
        <v>89.31276128789709</v>
      </c>
      <c r="O166" t="n">
        <v>8.05931323280214</v>
      </c>
      <c r="P166" t="b">
        <v>1</v>
      </c>
      <c r="Q166" t="n">
        <v>0</v>
      </c>
      <c r="R166" t="b">
        <v>0</v>
      </c>
      <c r="S166" t="n">
        <v>8.05931323280214</v>
      </c>
      <c r="T166" t="n">
        <v>220.526377900963</v>
      </c>
      <c r="U166" t="n">
        <v>869.7560344413982</v>
      </c>
      <c r="V166" t="n">
        <v>348.9866975013102</v>
      </c>
      <c r="W166" t="n">
        <v>3</v>
      </c>
      <c r="X166" t="n">
        <v>1150.68723356597</v>
      </c>
      <c r="Y166" t="b">
        <v>0</v>
      </c>
      <c r="Z166" t="n">
        <v>1150.68723356597</v>
      </c>
      <c r="AA166" t="b">
        <v>0</v>
      </c>
      <c r="AB166" t="n">
        <v>88.48547096889205</v>
      </c>
      <c r="AC166" t="n">
        <v>8.05931323280214</v>
      </c>
      <c r="AD166" t="b">
        <v>0</v>
      </c>
      <c r="AE166" t="n">
        <v>0</v>
      </c>
      <c r="AF166" t="n">
        <v>0</v>
      </c>
      <c r="AG166" t="n">
        <v>0.9332259676982568</v>
      </c>
      <c r="AH166" t="n">
        <v>24.62261077317938</v>
      </c>
      <c r="AI166" t="n">
        <v>71.668003750816</v>
      </c>
      <c r="AJ166" t="n">
        <v>8.635971899367448</v>
      </c>
      <c r="AK166" t="n">
        <v>4.785561597458425</v>
      </c>
      <c r="AL166" t="n">
        <v>8.635971899367448</v>
      </c>
      <c r="AM166" t="n">
        <v>0</v>
      </c>
      <c r="AN166" t="n">
        <v>0</v>
      </c>
      <c r="AO166" t="n">
        <v>8.707640949398352</v>
      </c>
      <c r="AP166" t="n">
        <v>0</v>
      </c>
      <c r="AQ166" t="n">
        <v>2.548713696862027</v>
      </c>
      <c r="AR166" t="n">
        <v>1</v>
      </c>
      <c r="AS166" t="n">
        <v>0</v>
      </c>
      <c r="AT166" t="n">
        <v>0</v>
      </c>
      <c r="AU166" t="n">
        <v>0</v>
      </c>
      <c r="AV166" t="n">
        <v>2.676508193470181</v>
      </c>
      <c r="AW166" t="n">
        <v>0.841448737795184</v>
      </c>
    </row>
    <row r="167" spans="1:49">
      <c r="A167" t="n">
        <v>0</v>
      </c>
      <c r="B167" t="n">
        <v>-21.42638506</v>
      </c>
      <c r="C167" t="n">
        <v>22.49431374</v>
      </c>
      <c r="D167" t="n">
        <v>35.74244938</v>
      </c>
      <c r="E167" t="n">
        <v>1287.946824</v>
      </c>
      <c r="F167" t="n">
        <v>164</v>
      </c>
      <c r="G167" t="n">
        <v>28.66310508</v>
      </c>
      <c r="H167" t="n">
        <v>0.4992348121051817</v>
      </c>
      <c r="I167" t="n">
        <v>-0</v>
      </c>
      <c r="J167" t="n">
        <v>0</v>
      </c>
      <c r="K167" t="n">
        <v>0</v>
      </c>
      <c r="L167" t="n">
        <v>0.1764082017500004</v>
      </c>
      <c r="M167" t="n">
        <v>0</v>
      </c>
      <c r="N167" t="n">
        <v>89.30532157086236</v>
      </c>
      <c r="O167" t="n">
        <v>8.165788548401329</v>
      </c>
      <c r="P167" t="b">
        <v>1</v>
      </c>
      <c r="Q167" t="n">
        <v>0</v>
      </c>
      <c r="R167" t="b">
        <v>0</v>
      </c>
      <c r="S167" t="n">
        <v>8.165788548401329</v>
      </c>
      <c r="T167" t="n">
        <v>236.1294925459876</v>
      </c>
      <c r="U167" t="n">
        <v>931.2947186013749</v>
      </c>
      <c r="V167" t="n">
        <v>330.232093680925</v>
      </c>
      <c r="W167" t="n">
        <v>3</v>
      </c>
      <c r="X167" t="n">
        <v>1232.102912709619</v>
      </c>
      <c r="Y167" t="b">
        <v>0</v>
      </c>
      <c r="Z167" t="n">
        <v>1232.102912709619</v>
      </c>
      <c r="AA167" t="b">
        <v>0</v>
      </c>
      <c r="AB167" t="n">
        <v>83.73024687650228</v>
      </c>
      <c r="AC167" t="n">
        <v>8.165788548401329</v>
      </c>
      <c r="AD167" t="b">
        <v>0</v>
      </c>
      <c r="AE167" t="n">
        <v>0</v>
      </c>
      <c r="AF167" t="n">
        <v>0</v>
      </c>
      <c r="AG167" t="n">
        <v>0.931154732639769</v>
      </c>
      <c r="AH167" t="n">
        <v>24.64101787720903</v>
      </c>
      <c r="AI167" t="n">
        <v>67.9674024568897</v>
      </c>
      <c r="AJ167" t="n">
        <v>8.769529125682258</v>
      </c>
      <c r="AK167" t="n">
        <v>4.67923399392501</v>
      </c>
      <c r="AL167" t="n">
        <v>8.769529125682258</v>
      </c>
      <c r="AM167" t="n">
        <v>0</v>
      </c>
      <c r="AN167" t="n">
        <v>0</v>
      </c>
      <c r="AO167" t="n">
        <v>8.869109886509341</v>
      </c>
      <c r="AP167" t="n">
        <v>0</v>
      </c>
      <c r="AQ167" t="n">
        <v>2.640695642044192</v>
      </c>
      <c r="AR167" t="n">
        <v>1</v>
      </c>
      <c r="AS167" t="n">
        <v>0</v>
      </c>
      <c r="AT167" t="n">
        <v>0</v>
      </c>
      <c r="AU167" t="n">
        <v>0</v>
      </c>
      <c r="AV167" t="n">
        <v>2.785795372411115</v>
      </c>
      <c r="AW167" t="n">
        <v>0.8758067715203922</v>
      </c>
    </row>
    <row r="168" spans="1:49">
      <c r="A168" t="n">
        <v>0</v>
      </c>
      <c r="B168" t="n">
        <v>-21.42638506</v>
      </c>
      <c r="C168" t="n">
        <v>22.63149592</v>
      </c>
      <c r="D168" t="n">
        <v>35.96042567</v>
      </c>
      <c r="E168" t="n">
        <v>1517.231015</v>
      </c>
      <c r="F168" t="n">
        <v>165</v>
      </c>
      <c r="G168" t="n">
        <v>30.34028733</v>
      </c>
      <c r="H168" t="n">
        <v>0.4434263683689141</v>
      </c>
      <c r="I168" t="n">
        <v>-0</v>
      </c>
      <c r="J168" t="n">
        <v>0</v>
      </c>
      <c r="K168" t="n">
        <v>0</v>
      </c>
      <c r="L168" t="n">
        <v>0.1900663576666652</v>
      </c>
      <c r="M168" t="n">
        <v>0</v>
      </c>
      <c r="N168" t="n">
        <v>89.29788185382763</v>
      </c>
      <c r="O168" t="n">
        <v>7.872734229978683</v>
      </c>
      <c r="P168" t="b">
        <v>1</v>
      </c>
      <c r="Q168" t="n">
        <v>0</v>
      </c>
      <c r="R168" t="b">
        <v>0</v>
      </c>
      <c r="S168" t="n">
        <v>7.872734229978683</v>
      </c>
      <c r="T168" t="n">
        <v>249.9462856845639</v>
      </c>
      <c r="U168" t="n">
        <v>985.7881507399202</v>
      </c>
      <c r="V168" t="n">
        <v>300.78092136912</v>
      </c>
      <c r="W168" t="n">
        <v>3</v>
      </c>
      <c r="X168" t="n">
        <v>1304.197723428914</v>
      </c>
      <c r="Y168" t="b">
        <v>0</v>
      </c>
      <c r="Z168" t="n">
        <v>1304.197723428914</v>
      </c>
      <c r="AA168" t="b">
        <v>0</v>
      </c>
      <c r="AB168" t="n">
        <v>76.26291109764706</v>
      </c>
      <c r="AC168" t="n">
        <v>7.872734229978683</v>
      </c>
      <c r="AD168" t="b">
        <v>0</v>
      </c>
      <c r="AE168" t="n">
        <v>0</v>
      </c>
      <c r="AF168" t="n">
        <v>0</v>
      </c>
      <c r="AG168" t="n">
        <v>0.9278008068610608</v>
      </c>
      <c r="AH168" t="n">
        <v>24.66024667131195</v>
      </c>
      <c r="AI168" t="n">
        <v>62.12963311293151</v>
      </c>
      <c r="AJ168" t="n">
        <v>8.485371182866016</v>
      </c>
      <c r="AK168" t="n">
        <v>4.485709380771979</v>
      </c>
      <c r="AL168" t="n">
        <v>8.485371182866016</v>
      </c>
      <c r="AM168" t="n">
        <v>0</v>
      </c>
      <c r="AN168" t="n">
        <v>0</v>
      </c>
      <c r="AO168" t="n">
        <v>8.572103930272446</v>
      </c>
      <c r="AP168" t="n">
        <v>0</v>
      </c>
      <c r="AQ168" t="n">
        <v>2.665355200702165</v>
      </c>
      <c r="AR168" t="n">
        <v>1</v>
      </c>
      <c r="AS168" t="n">
        <v>0</v>
      </c>
      <c r="AT168" t="n">
        <v>0</v>
      </c>
      <c r="AU168" t="n">
        <v>0</v>
      </c>
      <c r="AV168" t="n">
        <v>2.825032750633507</v>
      </c>
      <c r="AW168" t="n">
        <v>0.8881423371129704</v>
      </c>
    </row>
    <row r="169" spans="1:49">
      <c r="A169" t="n">
        <v>0</v>
      </c>
      <c r="B169" t="n">
        <v>-21.42638506</v>
      </c>
      <c r="C169" t="n">
        <v>22.77311562</v>
      </c>
      <c r="D169" t="n">
        <v>36.18545299</v>
      </c>
      <c r="E169" t="n">
        <v>1713.371048</v>
      </c>
      <c r="F169" t="n">
        <v>166</v>
      </c>
      <c r="G169" t="n">
        <v>31.78884569</v>
      </c>
      <c r="H169" t="n">
        <v>0.3318435560858317</v>
      </c>
      <c r="I169" t="n">
        <v>-0</v>
      </c>
      <c r="J169" t="n">
        <v>0</v>
      </c>
      <c r="K169" t="n">
        <v>0</v>
      </c>
      <c r="L169" t="n">
        <v>0.1997381100416663</v>
      </c>
      <c r="M169" t="n">
        <v>0</v>
      </c>
      <c r="N169" t="n">
        <v>89.2904421367929</v>
      </c>
      <c r="O169" t="n">
        <v>6.601051578581051</v>
      </c>
      <c r="P169" t="b">
        <v>1</v>
      </c>
      <c r="Q169" t="n">
        <v>0</v>
      </c>
      <c r="R169" t="b">
        <v>0</v>
      </c>
      <c r="S169" t="n">
        <v>6.601051578581051</v>
      </c>
      <c r="T169" t="n">
        <v>261.879652621446</v>
      </c>
      <c r="U169" t="n">
        <v>1032.853349938983</v>
      </c>
      <c r="V169" t="n">
        <v>240.7036922080515</v>
      </c>
      <c r="W169" t="n">
        <v>3</v>
      </c>
      <c r="X169" t="n">
        <v>1366.464981969275</v>
      </c>
      <c r="Y169" t="b">
        <v>0</v>
      </c>
      <c r="Z169" t="n">
        <v>1366.464981969275</v>
      </c>
      <c r="AA169" t="b">
        <v>0</v>
      </c>
      <c r="AB169" t="n">
        <v>61.03034792293396</v>
      </c>
      <c r="AC169" t="n">
        <v>6.601051578581051</v>
      </c>
      <c r="AD169" t="b">
        <v>0</v>
      </c>
      <c r="AE169" t="n">
        <v>0</v>
      </c>
      <c r="AF169" t="n">
        <v>0</v>
      </c>
      <c r="AG169" t="n">
        <v>0.9192778236820305</v>
      </c>
      <c r="AH169" t="n">
        <v>24.67968852915694</v>
      </c>
      <c r="AI169" t="n">
        <v>50.18098919661613</v>
      </c>
      <c r="AJ169" t="n">
        <v>7.180692722621678</v>
      </c>
      <c r="AK169" t="n">
        <v>4.050718657739374</v>
      </c>
      <c r="AL169" t="n">
        <v>7.180692722621678</v>
      </c>
      <c r="AM169" t="n">
        <v>0</v>
      </c>
      <c r="AN169" t="n">
        <v>0</v>
      </c>
      <c r="AO169" t="n">
        <v>7.236256710376997</v>
      </c>
      <c r="AP169" t="n">
        <v>0</v>
      </c>
      <c r="AQ169" t="n">
        <v>2.505789939264682</v>
      </c>
      <c r="AR169" t="n">
        <v>1</v>
      </c>
      <c r="AS169" t="n">
        <v>0</v>
      </c>
      <c r="AT169" t="n">
        <v>0</v>
      </c>
      <c r="AU169" t="n">
        <v>0</v>
      </c>
      <c r="AV169" t="n">
        <v>2.675073691604493</v>
      </c>
      <c r="AW169" t="n">
        <v>0.8409977547616956</v>
      </c>
    </row>
    <row r="170" spans="1:49">
      <c r="A170" t="n">
        <v>0</v>
      </c>
      <c r="B170" t="n">
        <v>-21.42638506</v>
      </c>
      <c r="C170" t="n">
        <v>22.90370678</v>
      </c>
      <c r="D170" t="n">
        <v>36.39295645</v>
      </c>
      <c r="E170" t="n">
        <v>1857.739052</v>
      </c>
      <c r="F170" t="n">
        <v>167</v>
      </c>
      <c r="G170" t="n">
        <v>32.8346522</v>
      </c>
      <c r="H170" t="n">
        <v>0.3078367989544217</v>
      </c>
      <c r="I170" t="n">
        <v>-0</v>
      </c>
      <c r="J170" t="n">
        <v>0</v>
      </c>
      <c r="K170" t="n">
        <v>0</v>
      </c>
      <c r="L170" t="n">
        <v>0.1993324675416672</v>
      </c>
      <c r="M170" t="n">
        <v>0</v>
      </c>
      <c r="N170" t="n">
        <v>89.28300241975818</v>
      </c>
      <c r="O170" t="n">
        <v>6.466909087496112</v>
      </c>
      <c r="P170" t="b">
        <v>1</v>
      </c>
      <c r="Q170" t="n">
        <v>0</v>
      </c>
      <c r="R170" t="b">
        <v>0</v>
      </c>
      <c r="S170" t="n">
        <v>6.466909087496112</v>
      </c>
      <c r="T170" t="n">
        <v>270.4951100123446</v>
      </c>
      <c r="U170" t="n">
        <v>1066.832713888687</v>
      </c>
      <c r="V170" t="n">
        <v>228.3014760053739</v>
      </c>
      <c r="W170" t="n">
        <v>3</v>
      </c>
      <c r="X170" t="n">
        <v>1411.419680474733</v>
      </c>
      <c r="Y170" t="b">
        <v>0</v>
      </c>
      <c r="Z170" t="n">
        <v>1411.419680474733</v>
      </c>
      <c r="AA170" t="b">
        <v>0</v>
      </c>
      <c r="AB170" t="n">
        <v>57.88576977823882</v>
      </c>
      <c r="AC170" t="n">
        <v>6.466909087496112</v>
      </c>
      <c r="AD170" t="b">
        <v>0</v>
      </c>
      <c r="AE170" t="n">
        <v>0</v>
      </c>
      <c r="AF170" t="n">
        <v>0</v>
      </c>
      <c r="AG170" t="n">
        <v>0.9166959734991007</v>
      </c>
      <c r="AH170" t="n">
        <v>24.69791429628524</v>
      </c>
      <c r="AI170" t="n">
        <v>47.72947364770462</v>
      </c>
      <c r="AJ170" t="n">
        <v>7.054584370880796</v>
      </c>
      <c r="AK170" t="n">
        <v>3.976057337622358</v>
      </c>
      <c r="AL170" t="n">
        <v>7.054584370880796</v>
      </c>
      <c r="AM170" t="n">
        <v>0</v>
      </c>
      <c r="AN170" t="n">
        <v>0</v>
      </c>
      <c r="AO170" t="n">
        <v>7.117646733903478</v>
      </c>
      <c r="AP170" t="n">
        <v>0</v>
      </c>
      <c r="AQ170" t="n">
        <v>2.564415429574685</v>
      </c>
      <c r="AR170" t="n">
        <v>1</v>
      </c>
      <c r="AS170" t="n">
        <v>0</v>
      </c>
      <c r="AT170" t="n">
        <v>0</v>
      </c>
      <c r="AU170" t="n">
        <v>0</v>
      </c>
      <c r="AV170" t="n">
        <v>2.739966557040305</v>
      </c>
      <c r="AW170" t="n">
        <v>0.8613989699890924</v>
      </c>
    </row>
    <row r="171" spans="1:49">
      <c r="A171" t="n">
        <v>0</v>
      </c>
      <c r="B171" t="n">
        <v>-21.42638506</v>
      </c>
      <c r="C171" t="n">
        <v>23.00811114</v>
      </c>
      <c r="D171" t="n">
        <v>36.55885026</v>
      </c>
      <c r="E171" t="n">
        <v>1350.614063</v>
      </c>
      <c r="F171" t="n">
        <v>168</v>
      </c>
      <c r="G171" t="n">
        <v>34.27130442</v>
      </c>
      <c r="H171" t="n">
        <v>0.5055248564298145</v>
      </c>
      <c r="I171" t="n">
        <v>-0</v>
      </c>
      <c r="J171" t="n">
        <v>0</v>
      </c>
      <c r="K171" t="n">
        <v>0</v>
      </c>
      <c r="L171" t="n">
        <v>0.1976928876250003</v>
      </c>
      <c r="M171" t="n">
        <v>0</v>
      </c>
      <c r="N171" t="n">
        <v>89.27556270272345</v>
      </c>
      <c r="O171" t="n">
        <v>9.979091314931136</v>
      </c>
      <c r="P171" t="b">
        <v>1</v>
      </c>
      <c r="Q171" t="n">
        <v>0</v>
      </c>
      <c r="R171" t="b">
        <v>0</v>
      </c>
      <c r="S171" t="n">
        <v>9.979091314931136</v>
      </c>
      <c r="T171" t="n">
        <v>282.3303929911721</v>
      </c>
      <c r="U171" t="n">
        <v>1113.511069957183</v>
      </c>
      <c r="V171" t="n">
        <v>337.5240674962726</v>
      </c>
      <c r="W171" t="n">
        <v>3</v>
      </c>
      <c r="X171" t="n">
        <v>1473.175145553352</v>
      </c>
      <c r="Y171" t="b">
        <v>0</v>
      </c>
      <c r="Z171" t="n">
        <v>1473.175145553352</v>
      </c>
      <c r="AA171" t="b">
        <v>0</v>
      </c>
      <c r="AB171" t="n">
        <v>85.57912461873038</v>
      </c>
      <c r="AC171" t="n">
        <v>9.979091314931136</v>
      </c>
      <c r="AD171" t="b">
        <v>0</v>
      </c>
      <c r="AE171" t="n">
        <v>0</v>
      </c>
      <c r="AF171" t="n">
        <v>0</v>
      </c>
      <c r="AG171" t="n">
        <v>0.9302572585949141</v>
      </c>
      <c r="AH171" t="n">
        <v>24.71634078466884</v>
      </c>
      <c r="AI171" t="n">
        <v>69.53523523792677</v>
      </c>
      <c r="AJ171" t="n">
        <v>10.72723832330406</v>
      </c>
      <c r="AK171" t="n">
        <v>4.849577929740548</v>
      </c>
      <c r="AL171" t="n">
        <v>10.72723832330406</v>
      </c>
      <c r="AM171" t="n">
        <v>0</v>
      </c>
      <c r="AN171" t="n">
        <v>0</v>
      </c>
      <c r="AO171" t="n">
        <v>10.87409871707242</v>
      </c>
      <c r="AP171" t="n">
        <v>0</v>
      </c>
      <c r="AQ171" t="n">
        <v>3.056637709456738</v>
      </c>
      <c r="AR171" t="n">
        <v>1</v>
      </c>
      <c r="AS171" t="n">
        <v>0</v>
      </c>
      <c r="AT171" t="n">
        <v>0</v>
      </c>
      <c r="AU171" t="n">
        <v>0</v>
      </c>
      <c r="AV171" t="n">
        <v>3.20418059298735</v>
      </c>
      <c r="AW171" t="n">
        <v>1.007339982076191</v>
      </c>
    </row>
    <row r="172" spans="1:49">
      <c r="A172" t="n">
        <v>0</v>
      </c>
      <c r="B172" t="n">
        <v>-21.42638506</v>
      </c>
      <c r="C172" t="n">
        <v>23.11767858</v>
      </c>
      <c r="D172" t="n">
        <v>36.73294798</v>
      </c>
      <c r="E172" t="n">
        <v>1304.155717</v>
      </c>
      <c r="F172" t="n">
        <v>169</v>
      </c>
      <c r="G172" t="n">
        <v>36.28593611</v>
      </c>
      <c r="H172" t="n">
        <v>0.5461337003263216</v>
      </c>
      <c r="I172" t="n">
        <v>-0</v>
      </c>
      <c r="J172" t="n">
        <v>0</v>
      </c>
      <c r="K172" t="n">
        <v>0</v>
      </c>
      <c r="L172" t="n">
        <v>0.2029752914583342</v>
      </c>
      <c r="M172" t="n">
        <v>0</v>
      </c>
      <c r="N172" t="n">
        <v>89.26812298568872</v>
      </c>
      <c r="O172" t="n">
        <v>11.3092225391937</v>
      </c>
      <c r="P172" t="b">
        <v>1</v>
      </c>
      <c r="Q172" t="n">
        <v>0</v>
      </c>
      <c r="R172" t="b">
        <v>0</v>
      </c>
      <c r="S172" t="n">
        <v>11.3092225391937</v>
      </c>
      <c r="T172" t="n">
        <v>298.9271279680361</v>
      </c>
      <c r="U172" t="n">
        <v>1178.968592705934</v>
      </c>
      <c r="V172" t="n">
        <v>361.2757427284586</v>
      </c>
      <c r="W172" t="n">
        <v>3</v>
      </c>
      <c r="X172" t="n">
        <v>1559.775448149951</v>
      </c>
      <c r="Y172" t="b">
        <v>0</v>
      </c>
      <c r="Z172" t="n">
        <v>1559.775448149951</v>
      </c>
      <c r="AA172" t="b">
        <v>0</v>
      </c>
      <c r="AB172" t="n">
        <v>91.60135464717511</v>
      </c>
      <c r="AC172" t="n">
        <v>11.3092225391937</v>
      </c>
      <c r="AD172" t="b">
        <v>0</v>
      </c>
      <c r="AE172" t="n">
        <v>0</v>
      </c>
      <c r="AF172" t="n">
        <v>0</v>
      </c>
      <c r="AG172" t="n">
        <v>0.9317180740189184</v>
      </c>
      <c r="AH172" t="n">
        <v>24.74014587531836</v>
      </c>
      <c r="AI172" t="n">
        <v>74.31175735854539</v>
      </c>
      <c r="AJ172" t="n">
        <v>12.13803064956329</v>
      </c>
      <c r="AK172" t="n">
        <v>5.074149915480291</v>
      </c>
      <c r="AL172" t="n">
        <v>12.13803064956329</v>
      </c>
      <c r="AM172" t="n">
        <v>0</v>
      </c>
      <c r="AN172" t="n">
        <v>0</v>
      </c>
      <c r="AO172" t="n">
        <v>12.1381503876927</v>
      </c>
      <c r="AP172" t="n">
        <v>0</v>
      </c>
      <c r="AQ172" t="n">
        <v>3.304479450821923</v>
      </c>
      <c r="AR172" t="n">
        <v>1</v>
      </c>
      <c r="AS172" t="n">
        <v>0</v>
      </c>
      <c r="AT172" t="n">
        <v>0</v>
      </c>
      <c r="AU172" t="n">
        <v>0</v>
      </c>
      <c r="AV172" t="n">
        <v>3.448602237548609</v>
      </c>
      <c r="AW172" t="n">
        <v>1.084181997657409</v>
      </c>
    </row>
    <row r="173" spans="1:49">
      <c r="A173" t="n">
        <v>0</v>
      </c>
      <c r="B173" t="n">
        <v>-21.42638506</v>
      </c>
      <c r="C173" t="n">
        <v>23.22878016</v>
      </c>
      <c r="D173" t="n">
        <v>36.90948338</v>
      </c>
      <c r="E173" t="n">
        <v>1366.42097</v>
      </c>
      <c r="F173" t="n">
        <v>170</v>
      </c>
      <c r="G173" t="n">
        <v>37.82180785</v>
      </c>
      <c r="H173" t="n">
        <v>0.2686932005982259</v>
      </c>
      <c r="I173" t="n">
        <v>-0</v>
      </c>
      <c r="J173" t="n">
        <v>0</v>
      </c>
      <c r="K173" t="n">
        <v>0</v>
      </c>
      <c r="L173" t="n">
        <v>0.2043745217916662</v>
      </c>
      <c r="M173" t="n">
        <v>0</v>
      </c>
      <c r="N173" t="n">
        <v>89.26068326865399</v>
      </c>
      <c r="O173" t="n">
        <v>6.873942832719211</v>
      </c>
      <c r="P173" t="b">
        <v>1</v>
      </c>
      <c r="Q173" t="n">
        <v>0</v>
      </c>
      <c r="R173" t="b">
        <v>0</v>
      </c>
      <c r="S173" t="n">
        <v>6.873942832719211</v>
      </c>
      <c r="T173" t="n">
        <v>311.579791158912</v>
      </c>
      <c r="U173" t="n">
        <v>1228.870696330749</v>
      </c>
      <c r="V173" t="n">
        <v>210.6725810982513</v>
      </c>
      <c r="W173" t="n">
        <v>3</v>
      </c>
      <c r="X173" t="n">
        <v>1625.795931245581</v>
      </c>
      <c r="Y173" t="b">
        <v>0</v>
      </c>
      <c r="Z173" t="n">
        <v>1625.795931245581</v>
      </c>
      <c r="AA173" t="b">
        <v>0</v>
      </c>
      <c r="AB173" t="n">
        <v>53.415968838299</v>
      </c>
      <c r="AC173" t="n">
        <v>6.873942832719211</v>
      </c>
      <c r="AD173" t="b">
        <v>0</v>
      </c>
      <c r="AE173" t="n">
        <v>0</v>
      </c>
      <c r="AF173" t="n">
        <v>0</v>
      </c>
      <c r="AG173" t="n">
        <v>0.9110607095904693</v>
      </c>
      <c r="AH173" t="n">
        <v>24.76655891239852</v>
      </c>
      <c r="AI173" t="n">
        <v>44.3163463630143</v>
      </c>
      <c r="AJ173" t="n">
        <v>7.544988781054026</v>
      </c>
      <c r="AK173" t="n">
        <v>3.941464399069481</v>
      </c>
      <c r="AL173" t="n">
        <v>7.544988781054026</v>
      </c>
      <c r="AM173" t="n">
        <v>0</v>
      </c>
      <c r="AN173" t="n">
        <v>0</v>
      </c>
      <c r="AO173" t="n">
        <v>7.550497849287338</v>
      </c>
      <c r="AP173" t="n">
        <v>0</v>
      </c>
      <c r="AQ173" t="n">
        <v>2.389961614715274</v>
      </c>
      <c r="AR173" t="n">
        <v>1</v>
      </c>
      <c r="AS173" t="n">
        <v>0</v>
      </c>
      <c r="AT173" t="n">
        <v>0</v>
      </c>
      <c r="AU173" t="n">
        <v>0</v>
      </c>
      <c r="AV173" t="n">
        <v>2.535085914075829</v>
      </c>
      <c r="AW173" t="n">
        <v>0.7969879740348428</v>
      </c>
    </row>
    <row r="174" spans="1:49">
      <c r="A174" t="n">
        <v>0</v>
      </c>
      <c r="B174" t="n">
        <v>-21.42638506</v>
      </c>
      <c r="C174" t="n">
        <v>23.32776847</v>
      </c>
      <c r="D174" t="n">
        <v>37.06677134</v>
      </c>
      <c r="E174" t="n">
        <v>1411.37422</v>
      </c>
      <c r="F174" t="n">
        <v>171</v>
      </c>
      <c r="G174" t="n">
        <v>38.02920362</v>
      </c>
      <c r="H174" t="n">
        <v>-0.1681835777192235</v>
      </c>
      <c r="I174" t="n">
        <v>-0</v>
      </c>
      <c r="J174" t="n">
        <v>0</v>
      </c>
      <c r="K174" t="n">
        <v>0</v>
      </c>
      <c r="L174" t="n">
        <v>0.1950910304166665</v>
      </c>
      <c r="M174" t="n">
        <v>0</v>
      </c>
      <c r="N174" t="n">
        <v>89.25324355161926</v>
      </c>
      <c r="O174" t="n">
        <v>-0.9260821772290626</v>
      </c>
      <c r="P174" t="b">
        <v>1</v>
      </c>
      <c r="Q174" t="n">
        <v>0</v>
      </c>
      <c r="R174" t="b">
        <v>0</v>
      </c>
      <c r="S174" t="n">
        <v>-0.9260821772290626</v>
      </c>
      <c r="T174" t="n">
        <v>313.2883380099806</v>
      </c>
      <c r="U174" t="n">
        <v>1235.609205111364</v>
      </c>
      <c r="V174" t="n">
        <v>-28.22777709854259</v>
      </c>
      <c r="W174" t="n">
        <v>3</v>
      </c>
      <c r="X174" t="n">
        <v>1634.710978362334</v>
      </c>
      <c r="Y174" t="b">
        <v>0</v>
      </c>
      <c r="Z174" t="n">
        <v>1634.710978362334</v>
      </c>
      <c r="AA174" t="b">
        <v>0</v>
      </c>
      <c r="AB174" t="n">
        <v>-7.157144294762319</v>
      </c>
      <c r="AC174" t="n">
        <v>-0.9260821772290626</v>
      </c>
      <c r="AD174" t="b">
        <v>0</v>
      </c>
      <c r="AE174" t="n">
        <v>0</v>
      </c>
      <c r="AF174" t="n">
        <v>0</v>
      </c>
      <c r="AG174" t="n">
        <v>0.6753868165978464</v>
      </c>
      <c r="AH174" t="n">
        <v>24.78747013401544</v>
      </c>
      <c r="AI174" t="n">
        <v>-3.653696826281906</v>
      </c>
      <c r="AJ174" t="n">
        <v>-0.6254636935867393</v>
      </c>
      <c r="AK174" t="n">
        <v>3.503447468480413</v>
      </c>
      <c r="AL174" t="n">
        <v>-0.6254636935867393</v>
      </c>
      <c r="AM174" t="n">
        <v>0</v>
      </c>
      <c r="AN174" t="n">
        <v>0</v>
      </c>
      <c r="AO174" t="n">
        <v>-0.6200070917747728</v>
      </c>
      <c r="AP174" t="n">
        <v>0</v>
      </c>
      <c r="AQ174" t="n">
        <v>0.8413811371192996</v>
      </c>
      <c r="AR174" t="n">
        <v>1</v>
      </c>
      <c r="AS174" t="n">
        <v>0</v>
      </c>
      <c r="AT174" t="n">
        <v>0</v>
      </c>
      <c r="AU174" t="n">
        <v>0</v>
      </c>
      <c r="AV174" t="n">
        <v>0.9827630294504308</v>
      </c>
      <c r="AW174" t="n">
        <v>0.3089640124025457</v>
      </c>
    </row>
    <row r="175" spans="1:49">
      <c r="A175" t="n">
        <v>-30.41120906</v>
      </c>
      <c r="B175" t="n">
        <v>8.980169661</v>
      </c>
      <c r="C175" t="n">
        <v>23.44432222</v>
      </c>
      <c r="D175" t="n">
        <v>37.25196998</v>
      </c>
      <c r="E175" t="n">
        <v>1473.127696</v>
      </c>
      <c r="F175" t="n">
        <v>172</v>
      </c>
      <c r="G175" t="n">
        <v>36.50662563</v>
      </c>
      <c r="H175" t="n">
        <v>-0.6919440730546649</v>
      </c>
      <c r="I175" t="n">
        <v>0.6354009307443176</v>
      </c>
      <c r="J175" t="n">
        <v>0</v>
      </c>
      <c r="K175" t="n">
        <v>0</v>
      </c>
      <c r="L175" t="n">
        <v>0.1758877130833338</v>
      </c>
      <c r="M175" t="n">
        <v>0</v>
      </c>
      <c r="N175" t="n">
        <v>89.25108275033472</v>
      </c>
      <c r="O175" t="n">
        <v>-9.953811905124462</v>
      </c>
      <c r="P175" t="b">
        <v>1</v>
      </c>
      <c r="Q175" t="n">
        <v>0</v>
      </c>
      <c r="R175" t="b">
        <v>0</v>
      </c>
      <c r="S175" t="n">
        <v>-9.953811905124462</v>
      </c>
      <c r="T175" t="n">
        <v>300.7451900454828</v>
      </c>
      <c r="U175" t="n">
        <v>1186.139029539384</v>
      </c>
      <c r="V175" t="n">
        <v>-316.0546043116294</v>
      </c>
      <c r="W175" t="n">
        <v>3</v>
      </c>
      <c r="X175" t="n">
        <v>1569.261936080605</v>
      </c>
      <c r="Y175" t="b">
        <v>0</v>
      </c>
      <c r="Z175" t="n">
        <v>1569.261936080605</v>
      </c>
      <c r="AA175" t="b">
        <v>0</v>
      </c>
      <c r="AB175" t="n">
        <v>-80.13554876055511</v>
      </c>
      <c r="AC175" t="n">
        <v>-9.953811905124462</v>
      </c>
      <c r="AD175" t="b">
        <v>0</v>
      </c>
      <c r="AE175" t="n">
        <v>0</v>
      </c>
      <c r="AF175" t="n">
        <v>0</v>
      </c>
      <c r="AG175" t="n">
        <v>0.9359607463564137</v>
      </c>
      <c r="AH175" t="n">
        <v>24.79775255801912</v>
      </c>
      <c r="AI175" t="n">
        <v>-56.69216026274372</v>
      </c>
      <c r="AJ175" t="n">
        <v>-9.316377219811647</v>
      </c>
      <c r="AK175" t="n">
        <v>23.44338849781139</v>
      </c>
      <c r="AL175" t="n">
        <v>-9.316377219811647</v>
      </c>
      <c r="AM175" t="n">
        <v>2</v>
      </c>
      <c r="AN175" t="n">
        <v>6.102510558085434</v>
      </c>
      <c r="AO175" t="n">
        <v>-2.567918958663396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</row>
    <row r="176" spans="1:49">
      <c r="A176" t="n">
        <v>-101.3706969</v>
      </c>
      <c r="B176" t="n">
        <v>79.92879735</v>
      </c>
      <c r="C176" t="n">
        <v>23.59063747</v>
      </c>
      <c r="D176" t="n">
        <v>37.48445832</v>
      </c>
      <c r="E176" t="n">
        <v>1559.72521</v>
      </c>
      <c r="F176" t="n">
        <v>173</v>
      </c>
      <c r="G176" t="n">
        <v>33.15700281</v>
      </c>
      <c r="H176" t="n">
        <v>-1.124207471728785</v>
      </c>
      <c r="I176" t="n">
        <v>2.118003103177513</v>
      </c>
      <c r="J176" t="n">
        <v>0</v>
      </c>
      <c r="K176" t="n">
        <v>0</v>
      </c>
      <c r="L176" t="n">
        <v>0.1457389231249999</v>
      </c>
      <c r="M176" t="n">
        <v>0</v>
      </c>
      <c r="N176" t="n">
        <v>89.26651833488523</v>
      </c>
      <c r="O176" t="n">
        <v>-15.87860431606937</v>
      </c>
      <c r="P176" t="b">
        <v>1</v>
      </c>
      <c r="Q176" t="n">
        <v>0</v>
      </c>
      <c r="R176" t="b">
        <v>0</v>
      </c>
      <c r="S176" t="n">
        <v>-15.87860431606937</v>
      </c>
      <c r="T176" t="n">
        <v>273.1506661968105</v>
      </c>
      <c r="U176" t="n">
        <v>1077.306227480221</v>
      </c>
      <c r="V176" t="n">
        <v>-555.1130593579172</v>
      </c>
      <c r="W176" t="n">
        <v>3</v>
      </c>
      <c r="X176" t="n">
        <v>1425.276138956332</v>
      </c>
      <c r="Y176" t="b">
        <v>0</v>
      </c>
      <c r="Z176" t="n">
        <v>1425.276138956332</v>
      </c>
      <c r="AA176" t="b">
        <v>0</v>
      </c>
      <c r="AB176" t="n">
        <v>-140.7487473017032</v>
      </c>
      <c r="AC176" t="n">
        <v>-15.87860431606937</v>
      </c>
      <c r="AD176" t="b">
        <v>0</v>
      </c>
      <c r="AE176" t="n">
        <v>0</v>
      </c>
      <c r="AF176" t="n">
        <v>134.4490710436685</v>
      </c>
      <c r="AG176" t="n">
        <v>0.9471956309012888</v>
      </c>
      <c r="AH176" t="n">
        <v>24.81955552112913</v>
      </c>
      <c r="AI176" t="n">
        <v>-100.7684040052931</v>
      </c>
      <c r="AJ176" t="n">
        <v>-15.04014463299126</v>
      </c>
      <c r="AK176" t="n">
        <v>39.98034329641003</v>
      </c>
      <c r="AL176" t="n">
        <v>-16.45891073662421</v>
      </c>
      <c r="AM176" t="n">
        <v>2</v>
      </c>
      <c r="AN176" t="n">
        <v>11.58668211662967</v>
      </c>
      <c r="AO176" t="n">
        <v>-2.743063618382152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</row>
    <row r="177" spans="1:49">
      <c r="A177" t="n">
        <v>-101.3706969</v>
      </c>
      <c r="B177" t="n">
        <v>79.92879735</v>
      </c>
      <c r="C177" t="n">
        <v>23.72439562</v>
      </c>
      <c r="D177" t="n">
        <v>37.69699399</v>
      </c>
      <c r="E177" t="n">
        <v>1625.743566</v>
      </c>
      <c r="F177" t="n">
        <v>174</v>
      </c>
      <c r="G177" t="n">
        <v>29.06362938</v>
      </c>
      <c r="H177" t="n">
        <v>-1.013722915030198</v>
      </c>
      <c r="I177" t="n">
        <v>2.118003103177513</v>
      </c>
      <c r="J177" t="n">
        <v>0</v>
      </c>
      <c r="K177" t="n">
        <v>0</v>
      </c>
      <c r="L177" t="n">
        <v>0.1140744526250007</v>
      </c>
      <c r="M177" t="n">
        <v>0</v>
      </c>
      <c r="N177" t="n">
        <v>89.29427138952065</v>
      </c>
      <c r="O177" t="n">
        <v>-12.47218064827771</v>
      </c>
      <c r="P177" t="b">
        <v>1</v>
      </c>
      <c r="Q177" t="n">
        <v>0</v>
      </c>
      <c r="R177" t="b">
        <v>0</v>
      </c>
      <c r="S177" t="n">
        <v>-12.47218064827771</v>
      </c>
      <c r="T177" t="n">
        <v>239.4290513149127</v>
      </c>
      <c r="U177" t="n">
        <v>944.3081783860157</v>
      </c>
      <c r="V177" t="n">
        <v>-497.4356763493158</v>
      </c>
      <c r="W177" t="n">
        <v>2</v>
      </c>
      <c r="X177" t="n">
        <v>2017.04226903253</v>
      </c>
      <c r="Y177" t="b">
        <v>1</v>
      </c>
      <c r="Z177" t="n">
        <v>2017.04226903253</v>
      </c>
      <c r="AA177" t="b">
        <v>0</v>
      </c>
      <c r="AB177" t="n">
        <v>-126.1246643887717</v>
      </c>
      <c r="AC177" t="n">
        <v>-12.47218064827771</v>
      </c>
      <c r="AD177" t="b">
        <v>0</v>
      </c>
      <c r="AE177" t="n">
        <v>0</v>
      </c>
      <c r="AF177" t="n">
        <v>-391.2987030325296</v>
      </c>
      <c r="AG177" t="n">
        <v>0.9460700683225093</v>
      </c>
      <c r="AH177" t="n">
        <v>24.84823438966358</v>
      </c>
      <c r="AI177" t="n">
        <v>-55.86271996977473</v>
      </c>
      <c r="AJ177" t="n">
        <v>-11.79955679804677</v>
      </c>
      <c r="AK177" t="n">
        <v>70.26194441899702</v>
      </c>
      <c r="AL177" t="n">
        <v>-9.510486637088281</v>
      </c>
      <c r="AM177" t="n">
        <v>2</v>
      </c>
      <c r="AN177" t="n">
        <v>4.510434320651807</v>
      </c>
      <c r="AO177" t="n">
        <v>-2.879358383277073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</row>
    <row r="178" spans="1:49">
      <c r="A178" t="n">
        <v>-101.3706969</v>
      </c>
      <c r="B178" t="n">
        <v>79.92879735</v>
      </c>
      <c r="C178" t="n">
        <v>23.80642567</v>
      </c>
      <c r="D178" t="n">
        <v>37.82733603</v>
      </c>
      <c r="E178" t="n">
        <v>1634.658326</v>
      </c>
      <c r="F178" t="n">
        <v>175</v>
      </c>
      <c r="G178" t="n">
        <v>26.17785345</v>
      </c>
      <c r="H178" t="n">
        <v>-0.6368586681504196</v>
      </c>
      <c r="I178" t="n">
        <v>2.118003103177513</v>
      </c>
      <c r="J178" t="n">
        <v>0</v>
      </c>
      <c r="K178" t="n">
        <v>0</v>
      </c>
      <c r="L178" t="n">
        <v>0.08807943625000023</v>
      </c>
      <c r="M178" t="n">
        <v>0</v>
      </c>
      <c r="N178" t="n">
        <v>89.32202444415606</v>
      </c>
      <c r="O178" t="n">
        <v>-6.616411706993673</v>
      </c>
      <c r="P178" t="b">
        <v>1</v>
      </c>
      <c r="Q178" t="n">
        <v>0</v>
      </c>
      <c r="R178" t="b">
        <v>0</v>
      </c>
      <c r="S178" t="n">
        <v>-6.616411706993673</v>
      </c>
      <c r="T178" t="n">
        <v>215.6557439900273</v>
      </c>
      <c r="U178" t="n">
        <v>850.5462542966676</v>
      </c>
      <c r="V178" t="n">
        <v>-292.9765586251645</v>
      </c>
      <c r="W178" t="n">
        <v>2</v>
      </c>
      <c r="X178" t="n">
        <v>1816.766799177682</v>
      </c>
      <c r="Y178" t="b">
        <v>0</v>
      </c>
      <c r="Z178" t="n">
        <v>1816.766799177682</v>
      </c>
      <c r="AA178" t="b">
        <v>0</v>
      </c>
      <c r="AB178" t="n">
        <v>-74.2841172984697</v>
      </c>
      <c r="AC178" t="n">
        <v>-6.616411706993673</v>
      </c>
      <c r="AD178" t="b">
        <v>0</v>
      </c>
      <c r="AE178" t="n">
        <v>0</v>
      </c>
      <c r="AF178" t="n">
        <v>0</v>
      </c>
      <c r="AG178" t="n">
        <v>0.9360974940259082</v>
      </c>
      <c r="AH178" t="n">
        <v>24.87124097109286</v>
      </c>
      <c r="AI178" t="n">
        <v>-32.55485770085398</v>
      </c>
      <c r="AJ178" t="n">
        <v>-6.193606418360459</v>
      </c>
      <c r="AK178" t="n">
        <v>41.72925959761572</v>
      </c>
      <c r="AL178" t="n">
        <v>-6.193606418360459</v>
      </c>
      <c r="AM178" t="n">
        <v>2</v>
      </c>
      <c r="AN178" t="n">
        <v>1.176118741326861</v>
      </c>
      <c r="AO178" t="n">
        <v>-2.897953027850648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</row>
    <row r="179" spans="1:49">
      <c r="A179" t="n">
        <v>-70.95948781</v>
      </c>
      <c r="B179" t="n">
        <v>49.52224263</v>
      </c>
      <c r="C179" t="n">
        <v>23.83058675</v>
      </c>
      <c r="D179" t="n">
        <v>37.86572689</v>
      </c>
      <c r="E179" t="n">
        <v>1569.211392</v>
      </c>
      <c r="F179" t="n">
        <v>176</v>
      </c>
      <c r="G179" t="n">
        <v>24.62169227</v>
      </c>
      <c r="H179" t="n">
        <v>-0.1404566707014494</v>
      </c>
      <c r="I179" t="n">
        <v>1.482602171806386</v>
      </c>
      <c r="J179" t="n">
        <v>0</v>
      </c>
      <c r="K179" t="n">
        <v>0</v>
      </c>
      <c r="L179" t="n">
        <v>0.06865497200000026</v>
      </c>
      <c r="M179" t="n">
        <v>0</v>
      </c>
      <c r="N179" t="n">
        <v>89.34449858304147</v>
      </c>
      <c r="O179" t="n">
        <v>-0.4720316088827304</v>
      </c>
      <c r="P179" t="b">
        <v>1</v>
      </c>
      <c r="Q179" t="n">
        <v>0</v>
      </c>
      <c r="R179" t="b">
        <v>0</v>
      </c>
      <c r="S179" t="n">
        <v>-0.4720316088827304</v>
      </c>
      <c r="T179" t="n">
        <v>202.8359343871395</v>
      </c>
      <c r="U179" t="n">
        <v>799.9849252228781</v>
      </c>
      <c r="V179" t="n">
        <v>-22.2227380201533</v>
      </c>
      <c r="W179" t="n">
        <v>2</v>
      </c>
      <c r="X179" t="n">
        <v>1708.767800276068</v>
      </c>
      <c r="Y179" t="b">
        <v>0</v>
      </c>
      <c r="Z179" t="n">
        <v>1708.767800276068</v>
      </c>
      <c r="AA179" t="b">
        <v>0</v>
      </c>
      <c r="AB179" t="n">
        <v>-5.634568463527713</v>
      </c>
      <c r="AC179" t="n">
        <v>-0.4720316088827304</v>
      </c>
      <c r="AD179" t="b">
        <v>0</v>
      </c>
      <c r="AE179" t="n">
        <v>0</v>
      </c>
      <c r="AF179" t="n">
        <v>0</v>
      </c>
      <c r="AG179" t="n">
        <v>0.6342337470308562</v>
      </c>
      <c r="AH179" t="n">
        <v>24.88570270077778</v>
      </c>
      <c r="AI179" t="n">
        <v>-1.673049377118481</v>
      </c>
      <c r="AJ179" t="n">
        <v>-0.2993783760186977</v>
      </c>
      <c r="AK179" t="n">
        <v>3.961519086409233</v>
      </c>
      <c r="AL179" t="n">
        <v>-0.2993783760186977</v>
      </c>
      <c r="AM179" t="n">
        <v>2</v>
      </c>
      <c r="AN179" t="n">
        <v>0</v>
      </c>
      <c r="AO179" t="n">
        <v>1.204242626550702</v>
      </c>
      <c r="AP179" t="n">
        <v>0</v>
      </c>
      <c r="AQ179" t="n">
        <v>1.273315610634554</v>
      </c>
      <c r="AR179" t="n">
        <v>1</v>
      </c>
      <c r="AS179" t="n">
        <v>0</v>
      </c>
      <c r="AT179" t="n">
        <v>0</v>
      </c>
      <c r="AU179" t="n">
        <v>0</v>
      </c>
      <c r="AV179" t="n">
        <v>1.421793538259816</v>
      </c>
      <c r="AW179" t="n">
        <v>0.4469877510903273</v>
      </c>
    </row>
    <row r="180" spans="1:49">
      <c r="A180" t="n">
        <v>0</v>
      </c>
      <c r="B180" t="n">
        <v>-21.42638506</v>
      </c>
      <c r="C180" t="n">
        <v>23.82881868</v>
      </c>
      <c r="D180" t="n">
        <v>37.8629175</v>
      </c>
      <c r="E180" t="n">
        <v>1425.230232</v>
      </c>
      <c r="F180" t="n">
        <v>177</v>
      </c>
      <c r="G180" t="n">
        <v>25.11418006</v>
      </c>
      <c r="H180" t="n">
        <v>0.312290859289551</v>
      </c>
      <c r="I180" t="n">
        <v>-0</v>
      </c>
      <c r="J180" t="n">
        <v>0</v>
      </c>
      <c r="K180" t="n">
        <v>0</v>
      </c>
      <c r="L180" t="n">
        <v>0.05386712037500035</v>
      </c>
      <c r="M180" t="n">
        <v>0</v>
      </c>
      <c r="N180" t="n">
        <v>89.34937633609182</v>
      </c>
      <c r="O180" t="n">
        <v>4.892275153077495</v>
      </c>
      <c r="P180" t="b">
        <v>1</v>
      </c>
      <c r="Q180" t="n">
        <v>0</v>
      </c>
      <c r="R180" t="b">
        <v>0</v>
      </c>
      <c r="S180" t="n">
        <v>4.892275153077495</v>
      </c>
      <c r="T180" t="n">
        <v>206.8930974758287</v>
      </c>
      <c r="U180" t="n">
        <v>815.9863764446682</v>
      </c>
      <c r="V180" t="n">
        <v>225.8064042959896</v>
      </c>
      <c r="W180" t="n">
        <v>2</v>
      </c>
      <c r="X180" t="n">
        <v>1742.946900085811</v>
      </c>
      <c r="Y180" t="b">
        <v>0</v>
      </c>
      <c r="Z180" t="n">
        <v>1742.946900085811</v>
      </c>
      <c r="AA180" t="b">
        <v>0</v>
      </c>
      <c r="AB180" t="n">
        <v>57.25314510547403</v>
      </c>
      <c r="AC180" t="n">
        <v>4.892275153077495</v>
      </c>
      <c r="AD180" t="b">
        <v>0</v>
      </c>
      <c r="AE180" t="n">
        <v>0</v>
      </c>
      <c r="AF180" t="n">
        <v>0</v>
      </c>
      <c r="AG180" t="n">
        <v>0.8860197591618265</v>
      </c>
      <c r="AH180" t="n">
        <v>24.89160817180672</v>
      </c>
      <c r="AI180" t="n">
        <v>30.25204190699052</v>
      </c>
      <c r="AJ180" t="n">
        <v>5.52163211089737</v>
      </c>
      <c r="AK180" t="n">
        <v>3.4481350224053</v>
      </c>
      <c r="AL180" t="n">
        <v>5.52163211089737</v>
      </c>
      <c r="AM180" t="n">
        <v>0</v>
      </c>
      <c r="AN180" t="n">
        <v>0</v>
      </c>
      <c r="AO180" t="n">
        <v>5.570683780368974</v>
      </c>
      <c r="AP180" t="n">
        <v>0</v>
      </c>
      <c r="AQ180" t="n">
        <v>2.014096193928335</v>
      </c>
      <c r="AR180" t="n">
        <v>1</v>
      </c>
      <c r="AS180" t="n">
        <v>0</v>
      </c>
      <c r="AT180" t="n">
        <v>0</v>
      </c>
      <c r="AU180" t="n">
        <v>0</v>
      </c>
      <c r="AV180" t="n">
        <v>2.157263543419806</v>
      </c>
      <c r="AW180" t="n">
        <v>0.6782070348713041</v>
      </c>
    </row>
    <row r="181" spans="1:49">
      <c r="A181" t="n">
        <v>0</v>
      </c>
      <c r="B181" t="n">
        <v>-21.42638506</v>
      </c>
      <c r="C181" t="n">
        <v>23.82725595</v>
      </c>
      <c r="D181" t="n">
        <v>37.8604344</v>
      </c>
      <c r="E181" t="n">
        <v>1249.279481</v>
      </c>
      <c r="F181" t="n">
        <v>178</v>
      </c>
      <c r="G181" t="n">
        <v>26.53595461</v>
      </c>
      <c r="H181" t="n">
        <v>0.4865118502099035</v>
      </c>
      <c r="I181" t="n">
        <v>-0</v>
      </c>
      <c r="J181" t="n">
        <v>0</v>
      </c>
      <c r="K181" t="n">
        <v>0</v>
      </c>
      <c r="L181" t="n">
        <v>0.0495434850833337</v>
      </c>
      <c r="M181" t="n">
        <v>0</v>
      </c>
      <c r="N181" t="n">
        <v>89.34193661905709</v>
      </c>
      <c r="O181" t="n">
        <v>7.370573196566244</v>
      </c>
      <c r="P181" t="b">
        <v>1</v>
      </c>
      <c r="Q181" t="n">
        <v>0</v>
      </c>
      <c r="R181" t="b">
        <v>0</v>
      </c>
      <c r="S181" t="n">
        <v>7.370573196566244</v>
      </c>
      <c r="T181" t="n">
        <v>218.6058167387725</v>
      </c>
      <c r="U181" t="n">
        <v>862.1813412177188</v>
      </c>
      <c r="V181" t="n">
        <v>321.9666818992083</v>
      </c>
      <c r="W181" t="n">
        <v>2</v>
      </c>
      <c r="X181" t="n">
        <v>1841.619344841047</v>
      </c>
      <c r="Y181" t="b">
        <v>0</v>
      </c>
      <c r="Z181" t="n">
        <v>1841.619344841047</v>
      </c>
      <c r="AA181" t="b">
        <v>0</v>
      </c>
      <c r="AB181" t="n">
        <v>81.63455423407918</v>
      </c>
      <c r="AC181" t="n">
        <v>7.370573196566244</v>
      </c>
      <c r="AD181" t="b">
        <v>0</v>
      </c>
      <c r="AE181" t="n">
        <v>0</v>
      </c>
      <c r="AF181" t="n">
        <v>0</v>
      </c>
      <c r="AG181" t="n">
        <v>0.9062199187855695</v>
      </c>
      <c r="AH181" t="n">
        <v>24.91068122735542</v>
      </c>
      <c r="AI181" t="n">
        <v>42.17345422963967</v>
      </c>
      <c r="AJ181" t="n">
        <v>8.133316255554824</v>
      </c>
      <c r="AK181" t="n">
        <v>3.955029962748675</v>
      </c>
      <c r="AL181" t="n">
        <v>8.133316255554824</v>
      </c>
      <c r="AM181" t="n">
        <v>0</v>
      </c>
      <c r="AN181" t="n">
        <v>0</v>
      </c>
      <c r="AO181" t="n">
        <v>8.176444638629221</v>
      </c>
      <c r="AP181" t="n">
        <v>0</v>
      </c>
      <c r="AQ181" t="n">
        <v>2.460280386012208</v>
      </c>
      <c r="AR181" t="n">
        <v>1</v>
      </c>
      <c r="AS181" t="n">
        <v>0</v>
      </c>
      <c r="AT181" t="n">
        <v>0</v>
      </c>
      <c r="AU181" t="n">
        <v>0</v>
      </c>
      <c r="AV181" t="n">
        <v>2.593581416327003</v>
      </c>
      <c r="AW181" t="n">
        <v>0.815377966882998</v>
      </c>
    </row>
    <row r="182" spans="1:49">
      <c r="A182" t="n">
        <v>0</v>
      </c>
      <c r="B182" t="n">
        <v>-21.42638506</v>
      </c>
      <c r="C182" t="n">
        <v>23.83364506</v>
      </c>
      <c r="D182" t="n">
        <v>37.87058642</v>
      </c>
      <c r="E182" t="n">
        <v>1125.236451</v>
      </c>
      <c r="F182" t="n">
        <v>179</v>
      </c>
      <c r="G182" t="n">
        <v>28.3331044</v>
      </c>
      <c r="H182" t="n">
        <v>0.4240986898708337</v>
      </c>
      <c r="I182" t="n">
        <v>-0</v>
      </c>
      <c r="J182" t="n">
        <v>0</v>
      </c>
      <c r="K182" t="n">
        <v>0</v>
      </c>
      <c r="L182" t="n">
        <v>0.05745991687500002</v>
      </c>
      <c r="M182" t="n">
        <v>0</v>
      </c>
      <c r="N182" t="n">
        <v>89.33449690202237</v>
      </c>
      <c r="O182" t="n">
        <v>7.06170557954637</v>
      </c>
      <c r="P182" t="b">
        <v>1</v>
      </c>
      <c r="Q182" t="n">
        <v>0</v>
      </c>
      <c r="R182" t="b">
        <v>0</v>
      </c>
      <c r="S182" t="n">
        <v>7.06170557954637</v>
      </c>
      <c r="T182" t="n">
        <v>233.4109143287726</v>
      </c>
      <c r="U182" t="n">
        <v>920.5726461126793</v>
      </c>
      <c r="V182" t="n">
        <v>288.9081736926845</v>
      </c>
      <c r="W182" t="n">
        <v>2</v>
      </c>
      <c r="X182" t="n">
        <v>1966.343172096683</v>
      </c>
      <c r="Y182" t="b">
        <v>0</v>
      </c>
      <c r="Z182" t="n">
        <v>1966.343172096683</v>
      </c>
      <c r="AA182" t="b">
        <v>0</v>
      </c>
      <c r="AB182" t="n">
        <v>73.25257953668471</v>
      </c>
      <c r="AC182" t="n">
        <v>7.06170557954637</v>
      </c>
      <c r="AD182" t="b">
        <v>0</v>
      </c>
      <c r="AE182" t="n">
        <v>0</v>
      </c>
      <c r="AF182" t="n">
        <v>0</v>
      </c>
      <c r="AG182" t="n">
        <v>0.8989143110857589</v>
      </c>
      <c r="AH182" t="n">
        <v>24.93432363474558</v>
      </c>
      <c r="AI182" t="n">
        <v>38.15077631580565</v>
      </c>
      <c r="AJ182" t="n">
        <v>7.855816168970374</v>
      </c>
      <c r="AK182" t="n">
        <v>3.856497506496332</v>
      </c>
      <c r="AL182" t="n">
        <v>7.855816168970374</v>
      </c>
      <c r="AM182" t="n">
        <v>0</v>
      </c>
      <c r="AN182" t="n">
        <v>0</v>
      </c>
      <c r="AO182" t="n">
        <v>7.910611349278899</v>
      </c>
      <c r="AP182" t="n">
        <v>0</v>
      </c>
      <c r="AQ182" t="n">
        <v>2.369283428099483</v>
      </c>
      <c r="AR182" t="n">
        <v>1</v>
      </c>
      <c r="AS182" t="n">
        <v>0</v>
      </c>
      <c r="AT182" t="n">
        <v>0</v>
      </c>
      <c r="AU182" t="n">
        <v>0</v>
      </c>
      <c r="AV182" t="n">
        <v>2.493506394351918</v>
      </c>
      <c r="AW182" t="n">
        <v>0.7839160789159814</v>
      </c>
    </row>
    <row r="183" spans="1:49">
      <c r="A183" t="n">
        <v>0</v>
      </c>
      <c r="B183" t="n">
        <v>-21.42638506</v>
      </c>
      <c r="C183" t="n">
        <v>23.8830962</v>
      </c>
      <c r="D183" t="n">
        <v>37.94916205</v>
      </c>
      <c r="E183" t="n">
        <v>1587.423604</v>
      </c>
      <c r="F183" t="n">
        <v>180</v>
      </c>
      <c r="G183" t="n">
        <v>29.35642274</v>
      </c>
      <c r="H183" t="n">
        <v>0.1674834986401019</v>
      </c>
      <c r="I183" t="n">
        <v>-0</v>
      </c>
      <c r="J183" t="n">
        <v>0</v>
      </c>
      <c r="K183" t="n">
        <v>0</v>
      </c>
      <c r="L183" t="n">
        <v>0.08043129216666756</v>
      </c>
      <c r="M183" t="n">
        <v>0</v>
      </c>
      <c r="N183" t="n">
        <v>89.32705718498764</v>
      </c>
      <c r="O183" t="n">
        <v>3.776901828562659</v>
      </c>
      <c r="P183" t="b">
        <v>1</v>
      </c>
      <c r="Q183" t="n">
        <v>0</v>
      </c>
      <c r="R183" t="b">
        <v>0</v>
      </c>
      <c r="S183" t="n">
        <v>3.776901828562659</v>
      </c>
      <c r="T183" t="n">
        <v>241.8411119526095</v>
      </c>
      <c r="U183" t="n">
        <v>953.8213455410918</v>
      </c>
      <c r="V183" t="n">
        <v>149.1340965318646</v>
      </c>
      <c r="W183" t="n">
        <v>2</v>
      </c>
      <c r="X183" t="n">
        <v>2037.362394075772</v>
      </c>
      <c r="Y183" t="b">
        <v>0</v>
      </c>
      <c r="Z183" t="n">
        <v>2037.362394075772</v>
      </c>
      <c r="AA183" t="b">
        <v>0</v>
      </c>
      <c r="AB183" t="n">
        <v>37.81290480016851</v>
      </c>
      <c r="AC183" t="n">
        <v>3.776901828562659</v>
      </c>
      <c r="AD183" t="b">
        <v>0</v>
      </c>
      <c r="AE183" t="n">
        <v>0</v>
      </c>
      <c r="AF183" t="n">
        <v>0</v>
      </c>
      <c r="AG183" t="n">
        <v>0.8460171485896251</v>
      </c>
      <c r="AH183" t="n">
        <v>24.95873989303491</v>
      </c>
      <c r="AI183" t="n">
        <v>20.92471862551184</v>
      </c>
      <c r="AJ183" t="n">
        <v>4.464332472289766</v>
      </c>
      <c r="AK183" t="n">
        <v>3.222047838916094</v>
      </c>
      <c r="AL183" t="n">
        <v>4.464332472289766</v>
      </c>
      <c r="AM183" t="n">
        <v>0</v>
      </c>
      <c r="AN183" t="n">
        <v>0</v>
      </c>
      <c r="AO183" t="n">
        <v>4.647154964748344</v>
      </c>
      <c r="AP183" t="n">
        <v>0</v>
      </c>
      <c r="AQ183" t="n">
        <v>1.922318357968959</v>
      </c>
      <c r="AR183" t="n">
        <v>1</v>
      </c>
      <c r="AS183" t="n">
        <v>0</v>
      </c>
      <c r="AT183" t="n">
        <v>0</v>
      </c>
      <c r="AU183" t="n">
        <v>0</v>
      </c>
      <c r="AV183" t="n">
        <v>2.073864633764082</v>
      </c>
      <c r="AW183" t="n">
        <v>0.6519878335124178</v>
      </c>
    </row>
    <row r="184" spans="1:49">
      <c r="A184" t="n">
        <v>0</v>
      </c>
      <c r="B184" t="n">
        <v>-21.42638506</v>
      </c>
      <c r="C184" t="n">
        <v>23.97315897</v>
      </c>
      <c r="D184" t="n">
        <v>38.09226771</v>
      </c>
      <c r="E184" t="n">
        <v>1742.890761</v>
      </c>
      <c r="F184" t="n">
        <v>181</v>
      </c>
      <c r="G184" t="n">
        <v>29.65320764</v>
      </c>
      <c r="H184" t="n">
        <v>0.006053348902089084</v>
      </c>
      <c r="I184" t="n">
        <v>-0</v>
      </c>
      <c r="J184" t="n">
        <v>0</v>
      </c>
      <c r="K184" t="n">
        <v>0</v>
      </c>
      <c r="L184" t="n">
        <v>0.1068360179166665</v>
      </c>
      <c r="M184" t="n">
        <v>0</v>
      </c>
      <c r="N184" t="n">
        <v>89.31961746795291</v>
      </c>
      <c r="O184" t="n">
        <v>1.560186629804531</v>
      </c>
      <c r="P184" t="b">
        <v>1</v>
      </c>
      <c r="Q184" t="n">
        <v>0</v>
      </c>
      <c r="R184" t="b">
        <v>0</v>
      </c>
      <c r="S184" t="n">
        <v>1.560186629804531</v>
      </c>
      <c r="T184" t="n">
        <v>244.2860552913272</v>
      </c>
      <c r="U184" t="n">
        <v>963.4642020689945</v>
      </c>
      <c r="V184" t="n">
        <v>60.98868328357469</v>
      </c>
      <c r="W184" t="n">
        <v>2</v>
      </c>
      <c r="X184" t="n">
        <v>2057.959535619372</v>
      </c>
      <c r="Y184" t="b">
        <v>0</v>
      </c>
      <c r="Z184" t="n">
        <v>2057.959535619372</v>
      </c>
      <c r="AA184" t="b">
        <v>0</v>
      </c>
      <c r="AB184" t="n">
        <v>15.46366209015586</v>
      </c>
      <c r="AC184" t="n">
        <v>1.560186629804531</v>
      </c>
      <c r="AD184" t="b">
        <v>0</v>
      </c>
      <c r="AE184" t="n">
        <v>0</v>
      </c>
      <c r="AF184" t="n">
        <v>0</v>
      </c>
      <c r="AG184" t="n">
        <v>0.720361802923847</v>
      </c>
      <c r="AH184" t="n">
        <v>24.97863232505467</v>
      </c>
      <c r="AI184" t="n">
        <v>10.0498695900518</v>
      </c>
      <c r="AJ184" t="n">
        <v>2.165837532573152</v>
      </c>
      <c r="AK184" t="n">
        <v>2.810327413012543</v>
      </c>
      <c r="AL184" t="n">
        <v>2.165837532573152</v>
      </c>
      <c r="AM184" t="n">
        <v>0</v>
      </c>
      <c r="AN184" t="n">
        <v>0</v>
      </c>
      <c r="AO184" t="n">
        <v>2.196788376985754</v>
      </c>
      <c r="AP184" t="n">
        <v>0</v>
      </c>
      <c r="AQ184" t="n">
        <v>1.565711977536942</v>
      </c>
      <c r="AR184" t="n">
        <v>1</v>
      </c>
      <c r="AS184" t="n">
        <v>0</v>
      </c>
      <c r="AT184" t="n">
        <v>0</v>
      </c>
      <c r="AU184" t="n">
        <v>0</v>
      </c>
      <c r="AV184" t="n">
        <v>1.722797442509913</v>
      </c>
      <c r="AW184" t="n">
        <v>0.5416182685386154</v>
      </c>
    </row>
    <row r="185" spans="1:49">
      <c r="A185" t="n">
        <v>0</v>
      </c>
      <c r="B185" t="n">
        <v>-21.42638506</v>
      </c>
      <c r="C185" t="n">
        <v>24.08269898</v>
      </c>
      <c r="D185" t="n">
        <v>38.26632184</v>
      </c>
      <c r="E185" t="n">
        <v>1841.560028</v>
      </c>
      <c r="F185" t="n">
        <v>182</v>
      </c>
      <c r="G185" t="n">
        <v>29.47865274</v>
      </c>
      <c r="H185" t="n">
        <v>-0.08983856091512621</v>
      </c>
      <c r="I185" t="n">
        <v>-0</v>
      </c>
      <c r="J185" t="n">
        <v>0</v>
      </c>
      <c r="K185" t="n">
        <v>0</v>
      </c>
      <c r="L185" t="n">
        <v>0.128518689541666</v>
      </c>
      <c r="M185" t="n">
        <v>0</v>
      </c>
      <c r="N185" t="n">
        <v>89.31217775091818</v>
      </c>
      <c r="O185" t="n">
        <v>0.2136480204904333</v>
      </c>
      <c r="P185" t="b">
        <v>1</v>
      </c>
      <c r="Q185" t="n">
        <v>0</v>
      </c>
      <c r="R185" t="b">
        <v>0</v>
      </c>
      <c r="S185" t="n">
        <v>0.2136480204904333</v>
      </c>
      <c r="T185" t="n">
        <v>242.8480547731218</v>
      </c>
      <c r="U185" t="n">
        <v>957.7927280251924</v>
      </c>
      <c r="V185" t="n">
        <v>8.401089786274321</v>
      </c>
      <c r="W185" t="n">
        <v>2</v>
      </c>
      <c r="X185" t="n">
        <v>2045.845267061811</v>
      </c>
      <c r="Y185" t="b">
        <v>0</v>
      </c>
      <c r="Z185" t="n">
        <v>2045.845267061811</v>
      </c>
      <c r="AA185" t="b">
        <v>0</v>
      </c>
      <c r="AB185" t="n">
        <v>2.130093759197343</v>
      </c>
      <c r="AC185" t="n">
        <v>0.2136480204904333</v>
      </c>
      <c r="AD185" t="b">
        <v>0</v>
      </c>
      <c r="AE185" t="n">
        <v>0</v>
      </c>
      <c r="AF185" t="n">
        <v>0</v>
      </c>
      <c r="AG185" t="n">
        <v>0.2808967482738191</v>
      </c>
      <c r="AH185" t="n">
        <v>24.99355521285845</v>
      </c>
      <c r="AI185" t="n">
        <v>3.550183162032041</v>
      </c>
      <c r="AJ185" t="n">
        <v>0.760592715306795</v>
      </c>
      <c r="AK185" t="n">
        <v>2.552948256040776</v>
      </c>
      <c r="AL185" t="n">
        <v>0.760592715306795</v>
      </c>
      <c r="AM185" t="n">
        <v>0</v>
      </c>
      <c r="AN185" t="n">
        <v>0</v>
      </c>
      <c r="AO185" t="n">
        <v>0.8404200916674128</v>
      </c>
      <c r="AP185" t="n">
        <v>0</v>
      </c>
      <c r="AQ185" t="n">
        <v>1.38844818088355</v>
      </c>
      <c r="AR185" t="n">
        <v>1</v>
      </c>
      <c r="AS185" t="n">
        <v>0</v>
      </c>
      <c r="AT185" t="n">
        <v>0</v>
      </c>
      <c r="AU185" t="n">
        <v>0</v>
      </c>
      <c r="AV185" t="n">
        <v>1.548153373058546</v>
      </c>
      <c r="AW185" t="n">
        <v>0.4867131379801559</v>
      </c>
    </row>
    <row r="186" spans="1:49">
      <c r="A186" t="n">
        <v>0</v>
      </c>
      <c r="B186" t="n">
        <v>-21.42638506</v>
      </c>
      <c r="C186" t="n">
        <v>24.18125513</v>
      </c>
      <c r="D186" t="n">
        <v>38.42292312</v>
      </c>
      <c r="E186" t="n">
        <v>1334.753175</v>
      </c>
      <c r="F186" t="n">
        <v>183</v>
      </c>
      <c r="G186" t="n">
        <v>28.91701876</v>
      </c>
      <c r="H186" t="n">
        <v>-0.2601898385749135</v>
      </c>
      <c r="I186" t="n">
        <v>-0</v>
      </c>
      <c r="J186" t="n">
        <v>0</v>
      </c>
      <c r="K186" t="n">
        <v>0</v>
      </c>
      <c r="L186" t="n">
        <v>0.1409389804999999</v>
      </c>
      <c r="M186" t="n">
        <v>0</v>
      </c>
      <c r="N186" t="n">
        <v>89.30473803388345</v>
      </c>
      <c r="O186" t="n">
        <v>-2.12494001239506</v>
      </c>
      <c r="P186" t="b">
        <v>1</v>
      </c>
      <c r="Q186" t="n">
        <v>0</v>
      </c>
      <c r="R186" t="b">
        <v>0</v>
      </c>
      <c r="S186" t="n">
        <v>-2.12494001239506</v>
      </c>
      <c r="T186" t="n">
        <v>238.2212585371997</v>
      </c>
      <c r="U186" t="n">
        <v>939.5446436707157</v>
      </c>
      <c r="V186" t="n">
        <v>-85.17998154063551</v>
      </c>
      <c r="W186" t="n">
        <v>2</v>
      </c>
      <c r="X186" t="n">
        <v>2006.867358880649</v>
      </c>
      <c r="Y186" t="b">
        <v>0</v>
      </c>
      <c r="Z186" t="n">
        <v>2006.867358880649</v>
      </c>
      <c r="AA186" t="b">
        <v>0</v>
      </c>
      <c r="AB186" t="n">
        <v>-21.59735840279805</v>
      </c>
      <c r="AC186" t="n">
        <v>-2.12494001239506</v>
      </c>
      <c r="AD186" t="b">
        <v>0</v>
      </c>
      <c r="AE186" t="n">
        <v>0</v>
      </c>
      <c r="AF186" t="n">
        <v>0</v>
      </c>
      <c r="AG186" t="n">
        <v>0.8730074808519377</v>
      </c>
      <c r="AH186" t="n">
        <v>24.99881017939071</v>
      </c>
      <c r="AI186" t="n">
        <v>-8.827085885900351</v>
      </c>
      <c r="AJ186" t="n">
        <v>-1.855088527182497</v>
      </c>
      <c r="AK186" t="n">
        <v>12.7702725168977</v>
      </c>
      <c r="AL186" t="n">
        <v>-1.855088527182497</v>
      </c>
      <c r="AM186" t="n">
        <v>0</v>
      </c>
      <c r="AN186" t="n">
        <v>0</v>
      </c>
      <c r="AO186" t="n">
        <v>-1.694047018177414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</row>
    <row r="187" spans="1:49">
      <c r="A187" t="n">
        <v>-30.41120906</v>
      </c>
      <c r="B187" t="n">
        <v>8.980169661</v>
      </c>
      <c r="C187" t="n">
        <v>24.26423918</v>
      </c>
      <c r="D187" t="n">
        <v>38.55478104</v>
      </c>
      <c r="E187" t="n">
        <v>1261.864995</v>
      </c>
      <c r="F187" t="n">
        <v>184</v>
      </c>
      <c r="G187" t="n">
        <v>27.30674925</v>
      </c>
      <c r="H187" t="n">
        <v>-0.6793216597852187</v>
      </c>
      <c r="I187" t="n">
        <v>0.6354009307443176</v>
      </c>
      <c r="J187" t="n">
        <v>0</v>
      </c>
      <c r="K187" t="n">
        <v>0</v>
      </c>
      <c r="L187" t="n">
        <v>0.1308932880416666</v>
      </c>
      <c r="M187" t="n">
        <v>0</v>
      </c>
      <c r="N187" t="n">
        <v>89.30257723259891</v>
      </c>
      <c r="O187" t="n">
        <v>-7.433274883355096</v>
      </c>
      <c r="P187" t="b">
        <v>1</v>
      </c>
      <c r="Q187" t="n">
        <v>0</v>
      </c>
      <c r="R187" t="b">
        <v>0</v>
      </c>
      <c r="S187" t="n">
        <v>-7.433274883355096</v>
      </c>
      <c r="T187" t="n">
        <v>224.9556991640149</v>
      </c>
      <c r="U187" t="n">
        <v>887.2252775028746</v>
      </c>
      <c r="V187" t="n">
        <v>-315.5401117935423</v>
      </c>
      <c r="W187" t="n">
        <v>2</v>
      </c>
      <c r="X187" t="n">
        <v>1895.11319274614</v>
      </c>
      <c r="Y187" t="b">
        <v>0</v>
      </c>
      <c r="Z187" t="n">
        <v>1895.11319274614</v>
      </c>
      <c r="AA187" t="b">
        <v>0</v>
      </c>
      <c r="AB187" t="n">
        <v>-80.00509933913344</v>
      </c>
      <c r="AC187" t="n">
        <v>-7.433274883355096</v>
      </c>
      <c r="AD187" t="b">
        <v>0</v>
      </c>
      <c r="AE187" t="n">
        <v>0</v>
      </c>
      <c r="AF187" t="n">
        <v>0</v>
      </c>
      <c r="AG187" t="n">
        <v>0.9377353966336979</v>
      </c>
      <c r="AH187" t="n">
        <v>25.00804024187842</v>
      </c>
      <c r="AI187" t="n">
        <v>-35.12341458871755</v>
      </c>
      <c r="AJ187" t="n">
        <v>-6.970444971030296</v>
      </c>
      <c r="AK187" t="n">
        <v>44.88168475041589</v>
      </c>
      <c r="AL187" t="n">
        <v>-6.970444971030296</v>
      </c>
      <c r="AM187" t="n">
        <v>2</v>
      </c>
      <c r="AN187" t="n">
        <v>4.176715169574987</v>
      </c>
      <c r="AO187" t="n">
        <v>-2.156596116989917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</row>
    <row r="188" spans="1:49">
      <c r="A188" t="n">
        <v>-101.3706969</v>
      </c>
      <c r="B188" t="n">
        <v>79.92879735</v>
      </c>
      <c r="C188" t="n">
        <v>24.3275674</v>
      </c>
      <c r="D188" t="n">
        <v>38.65540672</v>
      </c>
      <c r="E188" t="n">
        <v>1274.622084</v>
      </c>
      <c r="F188" t="n">
        <v>185</v>
      </c>
      <c r="G188" t="n">
        <v>24.38773122</v>
      </c>
      <c r="H188" t="n">
        <v>-0.7969298056175456</v>
      </c>
      <c r="I188" t="n">
        <v>2.118003103177513</v>
      </c>
      <c r="J188" t="n">
        <v>0</v>
      </c>
      <c r="K188" t="n">
        <v>0</v>
      </c>
      <c r="L188" t="n">
        <v>0.107504198125</v>
      </c>
      <c r="M188" t="n">
        <v>0</v>
      </c>
      <c r="N188" t="n">
        <v>89.31801281714942</v>
      </c>
      <c r="O188" t="n">
        <v>-8.02827326154074</v>
      </c>
      <c r="P188" t="b">
        <v>1</v>
      </c>
      <c r="Q188" t="n">
        <v>0</v>
      </c>
      <c r="R188" t="b">
        <v>0</v>
      </c>
      <c r="S188" t="n">
        <v>-8.02827326154074</v>
      </c>
      <c r="T188" t="n">
        <v>200.9085401338709</v>
      </c>
      <c r="U188" t="n">
        <v>792.3832822879867</v>
      </c>
      <c r="V188" t="n">
        <v>-381.5883704740402</v>
      </c>
      <c r="W188" t="n">
        <v>2</v>
      </c>
      <c r="X188" t="n">
        <v>1692.53069096714</v>
      </c>
      <c r="Y188" t="b">
        <v>0</v>
      </c>
      <c r="Z188" t="n">
        <v>1692.53069096714</v>
      </c>
      <c r="AA188" t="b">
        <v>0</v>
      </c>
      <c r="AB188" t="n">
        <v>-96.75161523175463</v>
      </c>
      <c r="AC188" t="n">
        <v>-8.02827326154074</v>
      </c>
      <c r="AD188" t="b">
        <v>0</v>
      </c>
      <c r="AE188" t="n">
        <v>0</v>
      </c>
      <c r="AF188" t="n">
        <v>0</v>
      </c>
      <c r="AG188" t="n">
        <v>0.9422658593806316</v>
      </c>
      <c r="AH188" t="n">
        <v>25.02387098303063</v>
      </c>
      <c r="AI188" t="n">
        <v>-42.68059170075536</v>
      </c>
      <c r="AJ188" t="n">
        <v>-7.564767804128231</v>
      </c>
      <c r="AK188" t="n">
        <v>54.07102353099925</v>
      </c>
      <c r="AL188" t="n">
        <v>-7.564767804128231</v>
      </c>
      <c r="AM188" t="n">
        <v>2</v>
      </c>
      <c r="AN188" t="n">
        <v>3.265917240065167</v>
      </c>
      <c r="AO188" t="n">
        <v>-2.180834232286601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</row>
    <row r="189" spans="1:49">
      <c r="A189" t="n">
        <v>-101.3706969</v>
      </c>
      <c r="B189" t="n">
        <v>79.92879735</v>
      </c>
      <c r="C189" t="n">
        <v>24.37495419</v>
      </c>
      <c r="D189" t="n">
        <v>38.73070218</v>
      </c>
      <c r="E189" t="n">
        <v>1267.118965</v>
      </c>
      <c r="F189" t="n">
        <v>186</v>
      </c>
      <c r="G189" t="n">
        <v>21.88844972</v>
      </c>
      <c r="H189" t="n">
        <v>-0.6482087260779337</v>
      </c>
      <c r="I189" t="n">
        <v>2.118003103177513</v>
      </c>
      <c r="J189" t="n">
        <v>0</v>
      </c>
      <c r="K189" t="n">
        <v>0</v>
      </c>
      <c r="L189" t="n">
        <v>0.07410899233333312</v>
      </c>
      <c r="M189" t="n">
        <v>0</v>
      </c>
      <c r="N189" t="n">
        <v>89.34576587178483</v>
      </c>
      <c r="O189" t="n">
        <v>-5.693657411555568</v>
      </c>
      <c r="P189" t="b">
        <v>1</v>
      </c>
      <c r="Q189" t="n">
        <v>0</v>
      </c>
      <c r="R189" t="b">
        <v>0</v>
      </c>
      <c r="S189" t="n">
        <v>-5.693657411555568</v>
      </c>
      <c r="T189" t="n">
        <v>180.3192121222187</v>
      </c>
      <c r="U189" t="n">
        <v>711.1789726100305</v>
      </c>
      <c r="V189" t="n">
        <v>-301.5231856847329</v>
      </c>
      <c r="W189" t="n">
        <v>2</v>
      </c>
      <c r="X189" t="n">
        <v>1519.078285495025</v>
      </c>
      <c r="Y189" t="b">
        <v>0</v>
      </c>
      <c r="Z189" t="n">
        <v>1519.078285495025</v>
      </c>
      <c r="AA189" t="b">
        <v>0</v>
      </c>
      <c r="AB189" t="n">
        <v>-76.45111198902964</v>
      </c>
      <c r="AC189" t="n">
        <v>-5.693657411555568</v>
      </c>
      <c r="AD189" t="b">
        <v>0</v>
      </c>
      <c r="AE189" t="n">
        <v>0</v>
      </c>
      <c r="AF189" t="n">
        <v>0</v>
      </c>
      <c r="AG189" t="n">
        <v>0.9377217296598271</v>
      </c>
      <c r="AH189" t="n">
        <v>25.03972483068295</v>
      </c>
      <c r="AI189" t="n">
        <v>-33.5626727381882</v>
      </c>
      <c r="AJ189" t="n">
        <v>-5.339066276054381</v>
      </c>
      <c r="AK189" t="n">
        <v>42.88843925084142</v>
      </c>
      <c r="AL189" t="n">
        <v>-5.339066276054381</v>
      </c>
      <c r="AM189" t="n">
        <v>2</v>
      </c>
      <c r="AN189" t="n">
        <v>1.054013628468076</v>
      </c>
      <c r="AO189" t="n">
        <v>-2.166569659919021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</row>
    <row r="190" spans="1:49">
      <c r="A190" t="n">
        <v>-70.95948781</v>
      </c>
      <c r="B190" t="n">
        <v>49.52224263</v>
      </c>
      <c r="C190" t="n">
        <v>24.4102264</v>
      </c>
      <c r="D190" t="n">
        <v>38.78674815</v>
      </c>
      <c r="E190" t="n">
        <v>1242.977527</v>
      </c>
      <c r="F190" t="n">
        <v>187</v>
      </c>
      <c r="G190" t="n">
        <v>19.62728369</v>
      </c>
      <c r="H190" t="n">
        <v>-0.577274898404053</v>
      </c>
      <c r="I190" t="n">
        <v>1.482602171806386</v>
      </c>
      <c r="J190" t="n">
        <v>0</v>
      </c>
      <c r="K190" t="n">
        <v>0</v>
      </c>
      <c r="L190" t="n">
        <v>0.04633470741666706</v>
      </c>
      <c r="M190" t="n">
        <v>0</v>
      </c>
      <c r="N190" t="n">
        <v>89.36824001067025</v>
      </c>
      <c r="O190" t="n">
        <v>-4.466679683276804</v>
      </c>
      <c r="P190" t="b">
        <v>1</v>
      </c>
      <c r="Q190" t="n">
        <v>0</v>
      </c>
      <c r="R190" t="b">
        <v>0</v>
      </c>
      <c r="S190" t="n">
        <v>-4.466679683276804</v>
      </c>
      <c r="T190" t="n">
        <v>161.6915028863941</v>
      </c>
      <c r="U190" t="n">
        <v>637.7112873839384</v>
      </c>
      <c r="V190" t="n">
        <v>-263.7964783966881</v>
      </c>
      <c r="W190" t="n">
        <v>2</v>
      </c>
      <c r="X190" t="n">
        <v>1362.151309852092</v>
      </c>
      <c r="Y190" t="b">
        <v>0</v>
      </c>
      <c r="Z190" t="n">
        <v>1362.151309852092</v>
      </c>
      <c r="AA190" t="b">
        <v>0</v>
      </c>
      <c r="AB190" t="n">
        <v>-66.88551683486007</v>
      </c>
      <c r="AC190" t="n">
        <v>-4.466679683276804</v>
      </c>
      <c r="AD190" t="b">
        <v>0</v>
      </c>
      <c r="AE190" t="n">
        <v>0</v>
      </c>
      <c r="AF190" t="n">
        <v>0</v>
      </c>
      <c r="AG190" t="n">
        <v>0.9348693541242272</v>
      </c>
      <c r="AH190" t="n">
        <v>25.05185334772885</v>
      </c>
      <c r="AI190" t="n">
        <v>-29.27397936501439</v>
      </c>
      <c r="AJ190" t="n">
        <v>-4.175761950584793</v>
      </c>
      <c r="AK190" t="n">
        <v>37.61153746984566</v>
      </c>
      <c r="AL190" t="n">
        <v>-4.175761950584793</v>
      </c>
      <c r="AM190" t="n">
        <v>2</v>
      </c>
      <c r="AN190" t="n">
        <v>0.5681391762199146</v>
      </c>
      <c r="AO190" t="n">
        <v>-2.120843845266964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</row>
    <row r="191" spans="1:49">
      <c r="A191" t="n">
        <v>-30.41120906</v>
      </c>
      <c r="B191" t="n">
        <v>8.980169661</v>
      </c>
      <c r="C191" t="n">
        <v>24.42446745</v>
      </c>
      <c r="D191" t="n">
        <v>38.80937653</v>
      </c>
      <c r="E191" t="n">
        <v>1173.761235</v>
      </c>
      <c r="F191" t="n">
        <v>188</v>
      </c>
      <c r="G191" t="n">
        <v>17.75022973</v>
      </c>
      <c r="H191" t="n">
        <v>-0.4912083386391863</v>
      </c>
      <c r="I191" t="n">
        <v>0.6354009307443176</v>
      </c>
      <c r="J191" t="n">
        <v>0</v>
      </c>
      <c r="K191" t="n">
        <v>0</v>
      </c>
      <c r="L191" t="n">
        <v>0.02512332750000035</v>
      </c>
      <c r="M191" t="n">
        <v>0</v>
      </c>
      <c r="N191" t="n">
        <v>89.37839667947077</v>
      </c>
      <c r="O191" t="n">
        <v>-3.331024235217297</v>
      </c>
      <c r="P191" t="b">
        <v>1</v>
      </c>
      <c r="Q191" t="n">
        <v>0</v>
      </c>
      <c r="R191" t="b">
        <v>0</v>
      </c>
      <c r="S191" t="n">
        <v>-3.331024235217297</v>
      </c>
      <c r="T191" t="n">
        <v>146.228146846664</v>
      </c>
      <c r="U191" t="n">
        <v>576.7238111632429</v>
      </c>
      <c r="V191" t="n">
        <v>-217.5295183695317</v>
      </c>
      <c r="W191" t="n">
        <v>2</v>
      </c>
      <c r="X191" t="n">
        <v>1231.882060644687</v>
      </c>
      <c r="Y191" t="b">
        <v>0</v>
      </c>
      <c r="Z191" t="n">
        <v>1231.882060644687</v>
      </c>
      <c r="AA191" t="b">
        <v>0</v>
      </c>
      <c r="AB191" t="n">
        <v>-55.15454319714294</v>
      </c>
      <c r="AC191" t="n">
        <v>-3.331024235217297</v>
      </c>
      <c r="AD191" t="b">
        <v>0</v>
      </c>
      <c r="AE191" t="n">
        <v>0</v>
      </c>
      <c r="AF191" t="n">
        <v>-58.12082564468687</v>
      </c>
      <c r="AG191" t="n">
        <v>0.9297723540791377</v>
      </c>
      <c r="AH191" t="n">
        <v>25.06180396500789</v>
      </c>
      <c r="AI191" t="n">
        <v>-24.0080381397786</v>
      </c>
      <c r="AJ191" t="n">
        <v>-3.097094244672645</v>
      </c>
      <c r="AK191" t="n">
        <v>31.14650505736434</v>
      </c>
      <c r="AL191" t="n">
        <v>-2.950971754256981</v>
      </c>
      <c r="AM191" t="n">
        <v>2</v>
      </c>
      <c r="AN191" t="n">
        <v>0.2745706625625131</v>
      </c>
      <c r="AO191" t="n">
        <v>-1.99114835464596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</row>
    <row r="192" spans="1:49">
      <c r="A192" t="n">
        <v>-70.95948781</v>
      </c>
      <c r="B192" t="n">
        <v>49.52224263</v>
      </c>
      <c r="C192" t="n">
        <v>24.44326229</v>
      </c>
      <c r="D192" t="n">
        <v>38.83924067</v>
      </c>
      <c r="E192" t="n">
        <v>1565.508267</v>
      </c>
      <c r="F192" t="n">
        <v>189</v>
      </c>
      <c r="G192" t="n">
        <v>16.11647164</v>
      </c>
      <c r="H192" t="n">
        <v>-0.3835684553725343</v>
      </c>
      <c r="I192" t="n">
        <v>1.482602171806386</v>
      </c>
      <c r="J192" t="n">
        <v>0</v>
      </c>
      <c r="K192" t="n">
        <v>0</v>
      </c>
      <c r="L192" t="n">
        <v>0.01662391741666691</v>
      </c>
      <c r="M192" t="n">
        <v>0</v>
      </c>
      <c r="N192" t="n">
        <v>89.38855334827129</v>
      </c>
      <c r="O192" t="n">
        <v>-2.214762047785495</v>
      </c>
      <c r="P192" t="b">
        <v>1</v>
      </c>
      <c r="Q192" t="n">
        <v>0</v>
      </c>
      <c r="R192" t="b">
        <v>0</v>
      </c>
      <c r="S192" t="n">
        <v>-2.214762047785495</v>
      </c>
      <c r="T192" t="n">
        <v>132.7690862299626</v>
      </c>
      <c r="U192" t="n">
        <v>523.6412760909726</v>
      </c>
      <c r="V192" t="n">
        <v>-159.29475950457</v>
      </c>
      <c r="W192" t="n">
        <v>1</v>
      </c>
      <c r="X192" t="n">
        <v>1951.611035991055</v>
      </c>
      <c r="Y192" t="b">
        <v>1</v>
      </c>
      <c r="Z192" t="n">
        <v>1951.611035991055</v>
      </c>
      <c r="AA192" t="b">
        <v>0</v>
      </c>
      <c r="AB192" t="n">
        <v>-40.38913780541834</v>
      </c>
      <c r="AC192" t="n">
        <v>-2.214762047785495</v>
      </c>
      <c r="AD192" t="b">
        <v>0</v>
      </c>
      <c r="AE192" t="n">
        <v>0</v>
      </c>
      <c r="AF192" t="n">
        <v>-386.102768991055</v>
      </c>
      <c r="AG192" t="n">
        <v>0.918872143786195</v>
      </c>
      <c r="AH192" t="n">
        <v>25.06980536040052</v>
      </c>
      <c r="AI192" t="n">
        <v>-9.957728371596675</v>
      </c>
      <c r="AJ192" t="n">
        <v>-2.035083150824961</v>
      </c>
      <c r="AK192" t="n">
        <v>30.43140943382167</v>
      </c>
      <c r="AL192" t="n">
        <v>-1.632466427938096</v>
      </c>
      <c r="AM192" t="n">
        <v>2</v>
      </c>
      <c r="AN192" t="n">
        <v>0</v>
      </c>
      <c r="AO192" t="n">
        <v>-0.09273591175899937</v>
      </c>
      <c r="AP192" t="n">
        <v>0</v>
      </c>
      <c r="AQ192" t="n">
        <v>1.016369056301262</v>
      </c>
      <c r="AR192" t="n">
        <v>1</v>
      </c>
      <c r="AS192" t="n">
        <v>0</v>
      </c>
      <c r="AT192" t="n">
        <v>0</v>
      </c>
      <c r="AU192" t="n">
        <v>0</v>
      </c>
      <c r="AV192" t="n">
        <v>1.158940119518566</v>
      </c>
      <c r="AW192" t="n">
        <v>0.3643510986173119</v>
      </c>
    </row>
    <row r="193" spans="1:49">
      <c r="A193" t="n">
        <v>0</v>
      </c>
      <c r="B193" t="n">
        <v>-21.42638506</v>
      </c>
      <c r="C193" t="n">
        <v>24.44821189</v>
      </c>
      <c r="D193" t="n">
        <v>38.84710536</v>
      </c>
      <c r="E193" t="n">
        <v>1519.029357</v>
      </c>
      <c r="F193" t="n">
        <v>190</v>
      </c>
      <c r="G193" t="n">
        <v>14.96928129</v>
      </c>
      <c r="H193" t="n">
        <v>-0.2919748732040122</v>
      </c>
      <c r="I193" t="n">
        <v>-0</v>
      </c>
      <c r="J193" t="n">
        <v>0</v>
      </c>
      <c r="K193" t="n">
        <v>0</v>
      </c>
      <c r="L193" t="n">
        <v>0.01480788970833324</v>
      </c>
      <c r="M193" t="n">
        <v>0</v>
      </c>
      <c r="N193" t="n">
        <v>89.39343110132164</v>
      </c>
      <c r="O193" t="n">
        <v>-1.415508479418672</v>
      </c>
      <c r="P193" t="b">
        <v>1</v>
      </c>
      <c r="Q193" t="n">
        <v>0</v>
      </c>
      <c r="R193" t="b">
        <v>0</v>
      </c>
      <c r="S193" t="n">
        <v>-1.415508479418672</v>
      </c>
      <c r="T193" t="n">
        <v>123.3184187449466</v>
      </c>
      <c r="U193" t="n">
        <v>486.3678435300694</v>
      </c>
      <c r="V193" t="n">
        <v>-109.61144674775</v>
      </c>
      <c r="W193" t="n">
        <v>1</v>
      </c>
      <c r="X193" t="n">
        <v>1812.692952836569</v>
      </c>
      <c r="Y193" t="b">
        <v>0</v>
      </c>
      <c r="Z193" t="n">
        <v>1812.692952836569</v>
      </c>
      <c r="AA193" t="b">
        <v>0</v>
      </c>
      <c r="AB193" t="n">
        <v>-27.79194897255323</v>
      </c>
      <c r="AC193" t="n">
        <v>-1.415508479418672</v>
      </c>
      <c r="AD193" t="b">
        <v>0</v>
      </c>
      <c r="AE193" t="n">
        <v>0</v>
      </c>
      <c r="AF193" t="n">
        <v>0</v>
      </c>
      <c r="AG193" t="n">
        <v>0.9002809249653065</v>
      </c>
      <c r="AH193" t="n">
        <v>25.0759511388659</v>
      </c>
      <c r="AI193" t="n">
        <v>-6.71332479946306</v>
      </c>
      <c r="AJ193" t="n">
        <v>-1.274355283147277</v>
      </c>
      <c r="AK193" t="n">
        <v>21.07862417309017</v>
      </c>
      <c r="AL193" t="n">
        <v>-1.274355283147277</v>
      </c>
      <c r="AM193" t="n">
        <v>0</v>
      </c>
      <c r="AN193" t="n">
        <v>0</v>
      </c>
      <c r="AO193" t="n">
        <v>-1.254528871511887</v>
      </c>
      <c r="AP193" t="n">
        <v>0</v>
      </c>
      <c r="AQ193" t="n">
        <v>0.7712239917611337</v>
      </c>
      <c r="AR193" t="n">
        <v>1</v>
      </c>
      <c r="AS193" t="n">
        <v>0</v>
      </c>
      <c r="AT193" t="n">
        <v>0</v>
      </c>
      <c r="AU193" t="n">
        <v>0</v>
      </c>
      <c r="AV193" t="n">
        <v>0.9103273781486213</v>
      </c>
      <c r="AW193" t="n">
        <v>0.2861914733503656</v>
      </c>
    </row>
    <row r="194" spans="1:49">
      <c r="A194" t="n">
        <v>0</v>
      </c>
      <c r="B194" t="n">
        <v>-21.42638506</v>
      </c>
      <c r="C194" t="n">
        <v>24.45740244</v>
      </c>
      <c r="D194" t="n">
        <v>38.86170874</v>
      </c>
      <c r="E194" t="n">
        <v>1362.107436</v>
      </c>
      <c r="F194" t="n">
        <v>191</v>
      </c>
      <c r="G194" t="n">
        <v>13.95099341</v>
      </c>
      <c r="H194" t="n">
        <v>-0.2530972434780863</v>
      </c>
      <c r="I194" t="n">
        <v>-0</v>
      </c>
      <c r="J194" t="n">
        <v>0</v>
      </c>
      <c r="K194" t="n">
        <v>0</v>
      </c>
      <c r="L194" t="n">
        <v>0.0145443211249984</v>
      </c>
      <c r="M194" t="n">
        <v>0</v>
      </c>
      <c r="N194" t="n">
        <v>89.38599138428691</v>
      </c>
      <c r="O194" t="n">
        <v>-1.067601732647719</v>
      </c>
      <c r="P194" t="b">
        <v>1</v>
      </c>
      <c r="Q194" t="n">
        <v>0</v>
      </c>
      <c r="R194" t="b">
        <v>0</v>
      </c>
      <c r="S194" t="n">
        <v>-1.067601732647719</v>
      </c>
      <c r="T194" t="n">
        <v>114.9296625477716</v>
      </c>
      <c r="U194" t="n">
        <v>453.282589088411</v>
      </c>
      <c r="V194" t="n">
        <v>-88.70508582607047</v>
      </c>
      <c r="W194" t="n">
        <v>1</v>
      </c>
      <c r="X194" t="n">
        <v>1689.384209532508</v>
      </c>
      <c r="Y194" t="b">
        <v>0</v>
      </c>
      <c r="Z194" t="n">
        <v>1689.384209532508</v>
      </c>
      <c r="AA194" t="b">
        <v>0</v>
      </c>
      <c r="AB194" t="n">
        <v>-22.49114752182314</v>
      </c>
      <c r="AC194" t="n">
        <v>-1.067601732647719</v>
      </c>
      <c r="AD194" t="b">
        <v>0</v>
      </c>
      <c r="AE194" t="n">
        <v>0</v>
      </c>
      <c r="AF194" t="n">
        <v>0</v>
      </c>
      <c r="AG194" t="n">
        <v>0.8865919491197554</v>
      </c>
      <c r="AH194" t="n">
        <v>25.08077917537234</v>
      </c>
      <c r="AI194" t="n">
        <v>-5.350273764237494</v>
      </c>
      <c r="AJ194" t="n">
        <v>-0.9465271010317691</v>
      </c>
      <c r="AK194" t="n">
        <v>17.14087375758565</v>
      </c>
      <c r="AL194" t="n">
        <v>-0.9465271010317691</v>
      </c>
      <c r="AM194" t="n">
        <v>0</v>
      </c>
      <c r="AN194" t="n">
        <v>0</v>
      </c>
      <c r="AO194" t="n">
        <v>-0.9070024405349253</v>
      </c>
      <c r="AP194" t="n">
        <v>0</v>
      </c>
      <c r="AQ194" t="n">
        <v>0.7279677973952919</v>
      </c>
      <c r="AR194" t="n">
        <v>1</v>
      </c>
      <c r="AS194" t="n">
        <v>0</v>
      </c>
      <c r="AT194" t="n">
        <v>0</v>
      </c>
      <c r="AU194" t="n">
        <v>0</v>
      </c>
      <c r="AV194" t="n">
        <v>0.8580859914348519</v>
      </c>
      <c r="AW194" t="n">
        <v>0.2697676682530317</v>
      </c>
    </row>
    <row r="195" spans="1:49">
      <c r="A195" t="n">
        <v>0</v>
      </c>
      <c r="B195" t="n">
        <v>-21.42638506</v>
      </c>
      <c r="C195" t="n">
        <v>24.46361649</v>
      </c>
      <c r="D195" t="n">
        <v>38.87158258</v>
      </c>
      <c r="E195" t="n">
        <v>1231.842383</v>
      </c>
      <c r="F195" t="n">
        <v>192</v>
      </c>
      <c r="G195" t="n">
        <v>13.16882487</v>
      </c>
      <c r="H195" t="n">
        <v>-0.1960165028836398</v>
      </c>
      <c r="I195" t="n">
        <v>-0</v>
      </c>
      <c r="J195" t="n">
        <v>0</v>
      </c>
      <c r="K195" t="n">
        <v>0</v>
      </c>
      <c r="L195" t="n">
        <v>0.02003364062499985</v>
      </c>
      <c r="M195" t="n">
        <v>0</v>
      </c>
      <c r="N195" t="n">
        <v>89.37855166725218</v>
      </c>
      <c r="O195" t="n">
        <v>-0.6559488385369177</v>
      </c>
      <c r="P195" t="b">
        <v>1</v>
      </c>
      <c r="Q195" t="n">
        <v>0</v>
      </c>
      <c r="R195" t="b">
        <v>0</v>
      </c>
      <c r="S195" t="n">
        <v>-0.6559488385369177</v>
      </c>
      <c r="T195" t="n">
        <v>108.4860808101981</v>
      </c>
      <c r="U195" t="n">
        <v>427.8691027154214</v>
      </c>
      <c r="V195" t="n">
        <v>-57.73874360039976</v>
      </c>
      <c r="W195" t="n">
        <v>1</v>
      </c>
      <c r="X195" t="n">
        <v>1594.668145820376</v>
      </c>
      <c r="Y195" t="b">
        <v>0</v>
      </c>
      <c r="Z195" t="n">
        <v>1594.668145820376</v>
      </c>
      <c r="AA195" t="b">
        <v>0</v>
      </c>
      <c r="AB195" t="n">
        <v>-14.63964087231231</v>
      </c>
      <c r="AC195" t="n">
        <v>-0.6559488385369177</v>
      </c>
      <c r="AD195" t="b">
        <v>0</v>
      </c>
      <c r="AE195" t="n">
        <v>0</v>
      </c>
      <c r="AF195" t="n">
        <v>-362.8257628203758</v>
      </c>
      <c r="AG195" t="n">
        <v>0.8473488151502586</v>
      </c>
      <c r="AH195" t="n">
        <v>25.08492044001875</v>
      </c>
      <c r="AI195" t="n">
        <v>-3.328382706568054</v>
      </c>
      <c r="AJ195" t="n">
        <v>-0.5558174711334455</v>
      </c>
      <c r="AK195" t="n">
        <v>11.31125816574426</v>
      </c>
      <c r="AL195" t="n">
        <v>-0.4293554868758129</v>
      </c>
      <c r="AM195" t="n">
        <v>0</v>
      </c>
      <c r="AN195" t="n">
        <v>0</v>
      </c>
      <c r="AO195" t="n">
        <v>-0.4009071972434442</v>
      </c>
      <c r="AP195" t="n">
        <v>0</v>
      </c>
      <c r="AQ195" t="n">
        <v>0.7386294802302561</v>
      </c>
      <c r="AR195" t="n">
        <v>1</v>
      </c>
      <c r="AS195" t="n">
        <v>0</v>
      </c>
      <c r="AT195" t="n">
        <v>0</v>
      </c>
      <c r="AU195" t="n">
        <v>0</v>
      </c>
      <c r="AV195" t="n">
        <v>0.8607223434201731</v>
      </c>
      <c r="AW195" t="n">
        <v>0.2705964925607041</v>
      </c>
    </row>
    <row r="196" spans="1:49">
      <c r="A196" t="n">
        <v>0</v>
      </c>
      <c r="B196" t="n">
        <v>-21.42638506</v>
      </c>
      <c r="C196" t="n">
        <v>24.48440748</v>
      </c>
      <c r="D196" t="n">
        <v>38.90461853</v>
      </c>
      <c r="E196" t="n">
        <v>1118.46174</v>
      </c>
      <c r="F196" t="n">
        <v>193</v>
      </c>
      <c r="G196" t="n">
        <v>12.54665203</v>
      </c>
      <c r="H196" t="n">
        <v>-0.1331212283206862</v>
      </c>
      <c r="I196" t="n">
        <v>-0</v>
      </c>
      <c r="J196" t="n">
        <v>0</v>
      </c>
      <c r="K196" t="n">
        <v>0</v>
      </c>
      <c r="L196" t="n">
        <v>0.02310975399999965</v>
      </c>
      <c r="M196" t="n">
        <v>0</v>
      </c>
      <c r="N196" t="n">
        <v>89.37111195021745</v>
      </c>
      <c r="O196" t="n">
        <v>-0.2546548239721425</v>
      </c>
      <c r="P196" t="b">
        <v>1</v>
      </c>
      <c r="Q196" t="n">
        <v>0</v>
      </c>
      <c r="R196" t="b">
        <v>0</v>
      </c>
      <c r="S196" t="n">
        <v>-0.2546548239721425</v>
      </c>
      <c r="T196" t="n">
        <v>103.3605594622823</v>
      </c>
      <c r="U196" t="n">
        <v>407.6540465192413</v>
      </c>
      <c r="V196" t="n">
        <v>-23.52710215282036</v>
      </c>
      <c r="W196" t="n">
        <v>0</v>
      </c>
      <c r="X196" t="n">
        <v>0</v>
      </c>
      <c r="Y196" t="b">
        <v>1</v>
      </c>
      <c r="Z196" t="n">
        <v>750</v>
      </c>
      <c r="AA196" t="b">
        <v>1</v>
      </c>
      <c r="AB196" t="n">
        <v>-5.965289592500091</v>
      </c>
      <c r="AC196" t="n">
        <v>-0.2546548239721425</v>
      </c>
      <c r="AD196" t="b">
        <v>1</v>
      </c>
      <c r="AE196" t="n">
        <v>368.46174</v>
      </c>
      <c r="AF196" t="n">
        <v>0</v>
      </c>
      <c r="AG196" t="n">
        <v>0</v>
      </c>
      <c r="AH196" t="n">
        <v>25.08834535642188</v>
      </c>
      <c r="AI196" t="n">
        <v>0</v>
      </c>
      <c r="AJ196" t="n">
        <v>0</v>
      </c>
      <c r="AK196" t="n">
        <v>5.965289592500091</v>
      </c>
      <c r="AL196" t="n">
        <v>0</v>
      </c>
      <c r="AM196" t="n">
        <v>0</v>
      </c>
      <c r="AN196" t="n">
        <v>0</v>
      </c>
      <c r="AO196" t="n">
        <v>0.01784953379087093</v>
      </c>
      <c r="AP196" t="n">
        <v>0</v>
      </c>
      <c r="AQ196" t="n">
        <v>0.7483311322630296</v>
      </c>
      <c r="AR196" t="n">
        <v>1</v>
      </c>
      <c r="AS196" t="n">
        <v>0</v>
      </c>
      <c r="AT196" t="n">
        <v>0</v>
      </c>
      <c r="AU196" t="n">
        <v>0</v>
      </c>
      <c r="AV196" t="n">
        <v>0.8627636679114179</v>
      </c>
      <c r="AW196" t="n">
        <v>0.2712382503258322</v>
      </c>
    </row>
    <row r="197" spans="1:49">
      <c r="A197" t="n">
        <v>0</v>
      </c>
      <c r="B197" t="n">
        <v>-21.42638506</v>
      </c>
      <c r="C197" t="n">
        <v>24.50851299</v>
      </c>
      <c r="D197" t="n">
        <v>38.9429211</v>
      </c>
      <c r="E197" t="n">
        <v>1038.848252</v>
      </c>
      <c r="F197" t="n">
        <v>194</v>
      </c>
      <c r="G197" t="n">
        <v>12.20539401</v>
      </c>
      <c r="H197" t="n">
        <v>-0.07435763383361804</v>
      </c>
      <c r="I197" t="n">
        <v>-0</v>
      </c>
      <c r="J197" t="n">
        <v>0</v>
      </c>
      <c r="K197" t="n">
        <v>0</v>
      </c>
      <c r="L197" t="n">
        <v>0.03034609654166573</v>
      </c>
      <c r="M197" t="n">
        <v>0</v>
      </c>
      <c r="N197" t="n">
        <v>89.36367223318273</v>
      </c>
      <c r="O197" t="n">
        <v>0.08970857614260588</v>
      </c>
      <c r="P197" t="b">
        <v>1</v>
      </c>
      <c r="Q197" t="n">
        <v>0</v>
      </c>
      <c r="R197" t="b">
        <v>0</v>
      </c>
      <c r="S197" t="n">
        <v>0.08970857614260588</v>
      </c>
      <c r="T197" t="n">
        <v>100.5492421655364</v>
      </c>
      <c r="U197" t="n">
        <v>396.5662111008755</v>
      </c>
      <c r="V197" t="n">
        <v>8.519743972207731</v>
      </c>
      <c r="W197" t="n">
        <v>0</v>
      </c>
      <c r="X197" t="n">
        <v>0</v>
      </c>
      <c r="Y197" t="b">
        <v>0</v>
      </c>
      <c r="Z197" t="n">
        <v>750</v>
      </c>
      <c r="AA197" t="b">
        <v>1</v>
      </c>
      <c r="AB197" t="n">
        <v>2.16017849193908</v>
      </c>
      <c r="AC197" t="n">
        <v>0.08970857614260588</v>
      </c>
      <c r="AD197" t="b">
        <v>1</v>
      </c>
      <c r="AE197" t="n">
        <v>288.848252</v>
      </c>
      <c r="AF197" t="n">
        <v>0</v>
      </c>
      <c r="AG197" t="n">
        <v>1</v>
      </c>
      <c r="AH197" t="n">
        <v>25.08834535642188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0.01082302454147356</v>
      </c>
      <c r="AP197" t="n">
        <v>0</v>
      </c>
      <c r="AQ197" t="n">
        <v>0.6974575391015928</v>
      </c>
      <c r="AR197" t="n">
        <v>1</v>
      </c>
      <c r="AS197" t="n">
        <v>0</v>
      </c>
      <c r="AT197" t="n">
        <v>0</v>
      </c>
      <c r="AU197" t="n">
        <v>0</v>
      </c>
      <c r="AV197" t="n">
        <v>0.8058944851697305</v>
      </c>
      <c r="AW197" t="n">
        <v>0.2533595447219483</v>
      </c>
    </row>
    <row r="198" spans="1:49">
      <c r="A198" t="n">
        <v>0</v>
      </c>
      <c r="B198" t="n">
        <v>-21.42638506</v>
      </c>
      <c r="C198" t="n">
        <v>24.52820021</v>
      </c>
      <c r="D198" t="n">
        <v>38.9742032</v>
      </c>
      <c r="E198" t="n">
        <v>968.1804255</v>
      </c>
      <c r="F198" t="n">
        <v>195</v>
      </c>
      <c r="G198" t="n">
        <v>11.96878456</v>
      </c>
      <c r="H198" t="n">
        <v>-0.05100446134484371</v>
      </c>
      <c r="I198" t="n">
        <v>-0</v>
      </c>
      <c r="J198" t="n">
        <v>0</v>
      </c>
      <c r="K198" t="n">
        <v>0</v>
      </c>
      <c r="L198" t="n">
        <v>0.03582721750000087</v>
      </c>
      <c r="M198" t="n">
        <v>0</v>
      </c>
      <c r="N198" t="n">
        <v>89.356232516148</v>
      </c>
      <c r="O198" t="n">
        <v>0.2191481689121679</v>
      </c>
      <c r="P198" t="b">
        <v>1</v>
      </c>
      <c r="Q198" t="n">
        <v>0</v>
      </c>
      <c r="R198" t="b">
        <v>0</v>
      </c>
      <c r="S198" t="n">
        <v>0.2191481689121679</v>
      </c>
      <c r="T198" t="n">
        <v>98.60003013131511</v>
      </c>
      <c r="U198" t="n">
        <v>388.8785188379068</v>
      </c>
      <c r="V198" t="n">
        <v>21.22424159837969</v>
      </c>
      <c r="W198" t="n">
        <v>0</v>
      </c>
      <c r="X198" t="n">
        <v>0</v>
      </c>
      <c r="Y198" t="b">
        <v>0</v>
      </c>
      <c r="Z198" t="n">
        <v>750</v>
      </c>
      <c r="AA198" t="b">
        <v>1</v>
      </c>
      <c r="AB198" t="n">
        <v>5.381399999589171</v>
      </c>
      <c r="AC198" t="n">
        <v>0.2191481689121679</v>
      </c>
      <c r="AD198" t="b">
        <v>1</v>
      </c>
      <c r="AE198" t="n">
        <v>218.1804255</v>
      </c>
      <c r="AF198" t="n">
        <v>0</v>
      </c>
      <c r="AG198" t="n">
        <v>1</v>
      </c>
      <c r="AH198" t="n">
        <v>25.08834535642188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0.007481802267732415</v>
      </c>
      <c r="AP198" t="n">
        <v>0</v>
      </c>
      <c r="AQ198" t="n">
        <v>0.6531457969104068</v>
      </c>
      <c r="AR198" t="n">
        <v>1</v>
      </c>
      <c r="AS198" t="n">
        <v>0</v>
      </c>
      <c r="AT198" t="n">
        <v>0</v>
      </c>
      <c r="AU198" t="n">
        <v>0</v>
      </c>
      <c r="AV198" t="n">
        <v>0.7560456336806037</v>
      </c>
      <c r="AW198" t="n">
        <v>0.2376879120819294</v>
      </c>
    </row>
    <row r="199" spans="1:49">
      <c r="A199" t="n">
        <v>0</v>
      </c>
      <c r="B199" t="n">
        <v>-21.42638506</v>
      </c>
      <c r="C199" t="n">
        <v>24.55035661</v>
      </c>
      <c r="D199" t="n">
        <v>39.00940872</v>
      </c>
      <c r="E199" t="n">
        <v>913.8989666</v>
      </c>
      <c r="F199" t="n">
        <v>196</v>
      </c>
      <c r="G199" t="n">
        <v>11.86543573</v>
      </c>
      <c r="H199" t="n">
        <v>-0.004923087453672315</v>
      </c>
      <c r="I199" t="n">
        <v>-0</v>
      </c>
      <c r="J199" t="n">
        <v>0</v>
      </c>
      <c r="K199" t="n">
        <v>0</v>
      </c>
      <c r="L199" t="n">
        <v>0.04121016616666578</v>
      </c>
      <c r="M199" t="n">
        <v>0</v>
      </c>
      <c r="N199" t="n">
        <v>89.34879279911327</v>
      </c>
      <c r="O199" t="n">
        <v>0.4750482326315918</v>
      </c>
      <c r="P199" t="b">
        <v>1</v>
      </c>
      <c r="Q199" t="n">
        <v>0</v>
      </c>
      <c r="R199" t="b">
        <v>0</v>
      </c>
      <c r="S199" t="n">
        <v>0.4750482326315918</v>
      </c>
      <c r="T199" t="n">
        <v>97.74863225536936</v>
      </c>
      <c r="U199" t="n">
        <v>385.5206056151767</v>
      </c>
      <c r="V199" t="n">
        <v>46.40859274605351</v>
      </c>
      <c r="W199" t="n">
        <v>0</v>
      </c>
      <c r="X199" t="n">
        <v>0</v>
      </c>
      <c r="Y199" t="b">
        <v>0</v>
      </c>
      <c r="Z199" t="n">
        <v>750</v>
      </c>
      <c r="AA199" t="b">
        <v>1</v>
      </c>
      <c r="AB199" t="n">
        <v>11.76688457050038</v>
      </c>
      <c r="AC199" t="n">
        <v>0.4750482326315918</v>
      </c>
      <c r="AD199" t="b">
        <v>1</v>
      </c>
      <c r="AE199" t="n">
        <v>163.8989666</v>
      </c>
      <c r="AF199" t="n">
        <v>0</v>
      </c>
      <c r="AG199" t="n">
        <v>1</v>
      </c>
      <c r="AH199" t="n">
        <v>25.08834535642188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0.00455183373381361</v>
      </c>
      <c r="AP199" t="n">
        <v>0</v>
      </c>
      <c r="AQ199" t="n">
        <v>0.6190028871957962</v>
      </c>
      <c r="AR199" t="n">
        <v>1</v>
      </c>
      <c r="AS199" t="n">
        <v>0</v>
      </c>
      <c r="AT199" t="n">
        <v>0</v>
      </c>
      <c r="AU199" t="n">
        <v>0</v>
      </c>
      <c r="AV199" t="n">
        <v>0.717465057920513</v>
      </c>
      <c r="AW199" t="n">
        <v>0.2255588340331715</v>
      </c>
    </row>
    <row r="200" spans="1:49">
      <c r="A200" t="n">
        <v>0</v>
      </c>
      <c r="B200" t="n">
        <v>-21.42638506</v>
      </c>
      <c r="C200" t="n">
        <v>24.57400941</v>
      </c>
      <c r="D200" t="n">
        <v>39.04699194</v>
      </c>
      <c r="E200" t="n">
        <v>870.7209974</v>
      </c>
      <c r="F200" t="n">
        <v>197</v>
      </c>
      <c r="G200" t="n">
        <v>11.89475569</v>
      </c>
      <c r="H200" t="n">
        <v>0.009006086159535132</v>
      </c>
      <c r="I200" t="n">
        <v>-0</v>
      </c>
      <c r="J200" t="n">
        <v>0</v>
      </c>
      <c r="K200" t="n">
        <v>0</v>
      </c>
      <c r="L200" t="n">
        <v>0.04298867550000049</v>
      </c>
      <c r="M200" t="n">
        <v>0</v>
      </c>
      <c r="N200" t="n">
        <v>89.34135308207854</v>
      </c>
      <c r="O200" t="n">
        <v>0.5545328035512449</v>
      </c>
      <c r="P200" t="b">
        <v>1</v>
      </c>
      <c r="Q200" t="n">
        <v>0</v>
      </c>
      <c r="R200" t="b">
        <v>0</v>
      </c>
      <c r="S200" t="n">
        <v>0.5545328035512449</v>
      </c>
      <c r="T200" t="n">
        <v>97.99017298366608</v>
      </c>
      <c r="U200" t="n">
        <v>386.473242247579</v>
      </c>
      <c r="V200" t="n">
        <v>54.04009449386256</v>
      </c>
      <c r="W200" t="n">
        <v>0</v>
      </c>
      <c r="X200" t="n">
        <v>0</v>
      </c>
      <c r="Y200" t="b">
        <v>0</v>
      </c>
      <c r="Z200" t="n">
        <v>750</v>
      </c>
      <c r="AA200" t="b">
        <v>1</v>
      </c>
      <c r="AB200" t="n">
        <v>13.70184951669943</v>
      </c>
      <c r="AC200" t="n">
        <v>0.5545328035512449</v>
      </c>
      <c r="AD200" t="b">
        <v>1</v>
      </c>
      <c r="AE200" t="n">
        <v>120.7209974</v>
      </c>
      <c r="AF200" t="n">
        <v>0</v>
      </c>
      <c r="AG200" t="n">
        <v>1</v>
      </c>
      <c r="AH200" t="n">
        <v>25.08834535642188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0.002142308964938896</v>
      </c>
      <c r="AP200" t="n">
        <v>0</v>
      </c>
      <c r="AQ200" t="n">
        <v>0.5917521102042611</v>
      </c>
      <c r="AR200" t="n">
        <v>1</v>
      </c>
      <c r="AS200" t="n">
        <v>0</v>
      </c>
      <c r="AT200" t="n">
        <v>0</v>
      </c>
      <c r="AU200" t="n">
        <v>0</v>
      </c>
      <c r="AV200" t="n">
        <v>0.6865629889704534</v>
      </c>
      <c r="AW200" t="n">
        <v>0.2158437481699094</v>
      </c>
    </row>
    <row r="201" spans="1:49">
      <c r="A201" t="n">
        <v>0</v>
      </c>
      <c r="B201" t="n">
        <v>-21.42638506</v>
      </c>
      <c r="C201" t="n">
        <v>24.60124876</v>
      </c>
      <c r="D201" t="n">
        <v>39.09027405</v>
      </c>
      <c r="E201" t="n">
        <v>847.0381439</v>
      </c>
      <c r="F201" t="n">
        <v>198</v>
      </c>
      <c r="G201" t="n">
        <v>11.92819743</v>
      </c>
      <c r="H201" t="n">
        <v>0.021200159482202</v>
      </c>
      <c r="I201" t="n">
        <v>-0</v>
      </c>
      <c r="J201" t="n">
        <v>0</v>
      </c>
      <c r="K201" t="n">
        <v>0</v>
      </c>
      <c r="L201" t="n">
        <v>0.04267638458333378</v>
      </c>
      <c r="M201" t="n">
        <v>0</v>
      </c>
      <c r="N201" t="n">
        <v>89.33391336504381</v>
      </c>
      <c r="O201" t="n">
        <v>0.6248656603306555</v>
      </c>
      <c r="P201" t="b">
        <v>1</v>
      </c>
      <c r="Q201" t="n">
        <v>0</v>
      </c>
      <c r="R201" t="b">
        <v>0</v>
      </c>
      <c r="S201" t="n">
        <v>0.6248656603306555</v>
      </c>
      <c r="T201" t="n">
        <v>98.26566934297591</v>
      </c>
      <c r="U201" t="n">
        <v>387.559799888697</v>
      </c>
      <c r="V201" t="n">
        <v>60.72342005602826</v>
      </c>
      <c r="W201" t="n">
        <v>2</v>
      </c>
      <c r="X201" t="n">
        <v>827.8277325622569</v>
      </c>
      <c r="Y201" t="b">
        <v>1</v>
      </c>
      <c r="Z201" t="n">
        <v>827.8277325622569</v>
      </c>
      <c r="AA201" t="b">
        <v>0</v>
      </c>
      <c r="AB201" t="n">
        <v>15.39640467952035</v>
      </c>
      <c r="AC201" t="n">
        <v>0.6248656603306555</v>
      </c>
      <c r="AD201" t="b">
        <v>0</v>
      </c>
      <c r="AE201" t="n">
        <v>0</v>
      </c>
      <c r="AF201" t="n">
        <v>19.21041133774315</v>
      </c>
      <c r="AG201" t="n">
        <v>0.7649359621213239</v>
      </c>
      <c r="AH201" t="n">
        <v>25.08834535642188</v>
      </c>
      <c r="AI201" t="n">
        <v>9.423082430657594</v>
      </c>
      <c r="AJ201" t="n">
        <v>0.8168862378986278</v>
      </c>
      <c r="AK201" t="n">
        <v>2.215027805413984</v>
      </c>
      <c r="AL201" t="n">
        <v>0.8358427430130466</v>
      </c>
      <c r="AM201" t="n">
        <v>0</v>
      </c>
      <c r="AN201" t="n">
        <v>0</v>
      </c>
      <c r="AO201" t="n">
        <v>0.8366134645401002</v>
      </c>
      <c r="AP201" t="n">
        <v>0</v>
      </c>
      <c r="AQ201" t="n">
        <v>0.7511829416534239</v>
      </c>
      <c r="AR201" t="n">
        <v>1</v>
      </c>
      <c r="AS201" t="n">
        <v>0</v>
      </c>
      <c r="AT201" t="n">
        <v>0</v>
      </c>
      <c r="AU201" t="n">
        <v>0</v>
      </c>
      <c r="AV201" t="n">
        <v>0.8446036725917092</v>
      </c>
      <c r="AW201" t="n">
        <v>0.2655290560938043</v>
      </c>
    </row>
    <row r="202" spans="1:49">
      <c r="A202" t="n">
        <v>0</v>
      </c>
      <c r="B202" t="n">
        <v>-21.42638506</v>
      </c>
      <c r="C202" t="n">
        <v>24.62931116</v>
      </c>
      <c r="D202" t="n">
        <v>39.13486393</v>
      </c>
      <c r="E202" t="n">
        <v>830.6177623</v>
      </c>
      <c r="F202" t="n">
        <v>199</v>
      </c>
      <c r="G202" t="n">
        <v>12.13350543</v>
      </c>
      <c r="H202" t="n">
        <v>0.105151392578321</v>
      </c>
      <c r="I202" t="n">
        <v>-0</v>
      </c>
      <c r="J202" t="n">
        <v>0</v>
      </c>
      <c r="K202" t="n">
        <v>0</v>
      </c>
      <c r="L202" t="n">
        <v>0.04440183425000094</v>
      </c>
      <c r="M202" t="n">
        <v>0</v>
      </c>
      <c r="N202" t="n">
        <v>89.32647364800908</v>
      </c>
      <c r="O202" t="n">
        <v>1.117173262175401</v>
      </c>
      <c r="P202" t="b">
        <v>1</v>
      </c>
      <c r="Q202" t="n">
        <v>0</v>
      </c>
      <c r="R202" t="b">
        <v>0</v>
      </c>
      <c r="S202" t="n">
        <v>1.117173262175401</v>
      </c>
      <c r="T202" t="n">
        <v>99.95701693844136</v>
      </c>
      <c r="U202" t="n">
        <v>394.2304748052127</v>
      </c>
      <c r="V202" t="n">
        <v>106.7280631682797</v>
      </c>
      <c r="W202" t="n">
        <v>2</v>
      </c>
      <c r="X202" t="n">
        <v>842.0762941839344</v>
      </c>
      <c r="Y202" t="b">
        <v>0</v>
      </c>
      <c r="Z202" t="n">
        <v>842.0762941839344</v>
      </c>
      <c r="AA202" t="b">
        <v>0</v>
      </c>
      <c r="AB202" t="n">
        <v>27.0608679432758</v>
      </c>
      <c r="AC202" t="n">
        <v>1.117173262175401</v>
      </c>
      <c r="AD202" t="b">
        <v>0</v>
      </c>
      <c r="AE202" t="n">
        <v>0</v>
      </c>
      <c r="AF202" t="n">
        <v>0</v>
      </c>
      <c r="AG202" t="n">
        <v>0.8384225433946474</v>
      </c>
      <c r="AH202" t="n">
        <v>25.09336939168702</v>
      </c>
      <c r="AI202" t="n">
        <v>15.1104544673059</v>
      </c>
      <c r="AJ202" t="n">
        <v>1.33247044819684</v>
      </c>
      <c r="AK202" t="n">
        <v>2.441508800978273</v>
      </c>
      <c r="AL202" t="n">
        <v>1.33247044819684</v>
      </c>
      <c r="AM202" t="n">
        <v>0</v>
      </c>
      <c r="AN202" t="n">
        <v>0</v>
      </c>
      <c r="AO202" t="n">
        <v>1.332737190715731</v>
      </c>
      <c r="AP202" t="n">
        <v>0</v>
      </c>
      <c r="AQ202" t="n">
        <v>0.8462311941942701</v>
      </c>
      <c r="AR202" t="n">
        <v>1</v>
      </c>
      <c r="AS202" t="n">
        <v>0</v>
      </c>
      <c r="AT202" t="n">
        <v>0</v>
      </c>
      <c r="AU202" t="n">
        <v>0</v>
      </c>
      <c r="AV202" t="n">
        <v>0.9385495613767534</v>
      </c>
      <c r="AW202" t="n">
        <v>0.2950640486382248</v>
      </c>
    </row>
    <row r="203" spans="1:49">
      <c r="A203" t="n">
        <v>0</v>
      </c>
      <c r="B203" t="n">
        <v>-21.42638506</v>
      </c>
      <c r="C203" t="n">
        <v>24.65864635</v>
      </c>
      <c r="D203" t="n">
        <v>39.18147622</v>
      </c>
      <c r="E203" t="n">
        <v>823.4454905</v>
      </c>
      <c r="F203" t="n">
        <v>200</v>
      </c>
      <c r="G203" t="n">
        <v>12.67132011</v>
      </c>
      <c r="H203" t="n">
        <v>0.1774631702045117</v>
      </c>
      <c r="I203" t="n">
        <v>-0</v>
      </c>
      <c r="J203" t="n">
        <v>0</v>
      </c>
      <c r="K203" t="n">
        <v>0</v>
      </c>
      <c r="L203" t="n">
        <v>0.04573472287500008</v>
      </c>
      <c r="M203" t="n">
        <v>0</v>
      </c>
      <c r="N203" t="n">
        <v>89.31903393097436</v>
      </c>
      <c r="O203" t="n">
        <v>1.601150299361149</v>
      </c>
      <c r="P203" t="b">
        <v>1</v>
      </c>
      <c r="Q203" t="n">
        <v>0</v>
      </c>
      <c r="R203" t="b">
        <v>0</v>
      </c>
      <c r="S203" t="n">
        <v>1.601150299361149</v>
      </c>
      <c r="T203" t="n">
        <v>104.3875874268004</v>
      </c>
      <c r="U203" t="n">
        <v>411.7046448113009</v>
      </c>
      <c r="V203" t="n">
        <v>146.4720036499108</v>
      </c>
      <c r="W203" t="n">
        <v>2</v>
      </c>
      <c r="X203" t="n">
        <v>879.4011213169387</v>
      </c>
      <c r="Y203" t="b">
        <v>0</v>
      </c>
      <c r="Z203" t="n">
        <v>879.4011213169387</v>
      </c>
      <c r="AA203" t="b">
        <v>0</v>
      </c>
      <c r="AB203" t="n">
        <v>37.13793195991653</v>
      </c>
      <c r="AC203" t="n">
        <v>1.601150299361149</v>
      </c>
      <c r="AD203" t="b">
        <v>0</v>
      </c>
      <c r="AE203" t="n">
        <v>0</v>
      </c>
      <c r="AF203" t="n">
        <v>0</v>
      </c>
      <c r="AG203" t="n">
        <v>0.8677785727419768</v>
      </c>
      <c r="AH203" t="n">
        <v>25.09954359788136</v>
      </c>
      <c r="AI203" t="n">
        <v>20.03583957015753</v>
      </c>
      <c r="AJ203" t="n">
        <v>1.845113891556333</v>
      </c>
      <c r="AK203" t="n">
        <v>2.649167304279008</v>
      </c>
      <c r="AL203" t="n">
        <v>1.845113891556333</v>
      </c>
      <c r="AM203" t="n">
        <v>0</v>
      </c>
      <c r="AN203" t="n">
        <v>0</v>
      </c>
      <c r="AO203" t="n">
        <v>1.845126540181023</v>
      </c>
      <c r="AP203" t="n">
        <v>0</v>
      </c>
      <c r="AQ203" t="n">
        <v>0.951042064698284</v>
      </c>
      <c r="AR203" t="n">
        <v>1</v>
      </c>
      <c r="AS203" t="n">
        <v>0</v>
      </c>
      <c r="AT203" t="n">
        <v>0</v>
      </c>
      <c r="AU203" t="n">
        <v>0</v>
      </c>
      <c r="AV203" t="n">
        <v>1.043025943659253</v>
      </c>
      <c r="AW203" t="n">
        <v>0.3279096495653925</v>
      </c>
    </row>
    <row r="204" spans="1:49">
      <c r="A204" t="n">
        <v>0</v>
      </c>
      <c r="B204" t="n">
        <v>-21.42638506</v>
      </c>
      <c r="C204" t="n">
        <v>24.68959001</v>
      </c>
      <c r="D204" t="n">
        <v>39.2306443</v>
      </c>
      <c r="E204" t="n">
        <v>825.4802566</v>
      </c>
      <c r="F204" t="n">
        <v>201</v>
      </c>
      <c r="G204" t="n">
        <v>13.4153606</v>
      </c>
      <c r="H204" t="n">
        <v>0.2532085682702998</v>
      </c>
      <c r="I204" t="n">
        <v>-0</v>
      </c>
      <c r="J204" t="n">
        <v>0</v>
      </c>
      <c r="K204" t="n">
        <v>0</v>
      </c>
      <c r="L204" t="n">
        <v>0.04764333462500034</v>
      </c>
      <c r="M204" t="n">
        <v>0</v>
      </c>
      <c r="N204" t="n">
        <v>89.31159421393963</v>
      </c>
      <c r="O204" t="n">
        <v>2.177757302901453</v>
      </c>
      <c r="P204" t="b">
        <v>1</v>
      </c>
      <c r="Q204" t="n">
        <v>0</v>
      </c>
      <c r="R204" t="b">
        <v>0</v>
      </c>
      <c r="S204" t="n">
        <v>2.177757302901453</v>
      </c>
      <c r="T204" t="n">
        <v>110.517066520116</v>
      </c>
      <c r="U204" t="n">
        <v>435.8793103553376</v>
      </c>
      <c r="V204" t="n">
        <v>188.1704883371038</v>
      </c>
      <c r="W204" t="n">
        <v>2</v>
      </c>
      <c r="X204" t="n">
        <v>931.0382069190011</v>
      </c>
      <c r="Y204" t="b">
        <v>0</v>
      </c>
      <c r="Z204" t="n">
        <v>931.0382069190011</v>
      </c>
      <c r="AA204" t="b">
        <v>0</v>
      </c>
      <c r="AB204" t="n">
        <v>47.7105700651886</v>
      </c>
      <c r="AC204" t="n">
        <v>2.177757302901453</v>
      </c>
      <c r="AD204" t="b">
        <v>0</v>
      </c>
      <c r="AE204" t="n">
        <v>0</v>
      </c>
      <c r="AF204" t="n">
        <v>0</v>
      </c>
      <c r="AG204" t="n">
        <v>0.8860341820779637</v>
      </c>
      <c r="AH204" t="n">
        <v>25.10678485169523</v>
      </c>
      <c r="AI204" t="n">
        <v>25.20942155320092</v>
      </c>
      <c r="AJ204" t="n">
        <v>2.457870527967767</v>
      </c>
      <c r="AK204" t="n">
        <v>2.873012346651954</v>
      </c>
      <c r="AL204" t="n">
        <v>2.457870527967767</v>
      </c>
      <c r="AM204" t="n">
        <v>0</v>
      </c>
      <c r="AN204" t="n">
        <v>0</v>
      </c>
      <c r="AO204" t="n">
        <v>2.457879619358925</v>
      </c>
      <c r="AP204" t="n">
        <v>0</v>
      </c>
      <c r="AQ204" t="n">
        <v>1.083035755383003</v>
      </c>
      <c r="AR204" t="n">
        <v>1</v>
      </c>
      <c r="AS204" t="n">
        <v>0</v>
      </c>
      <c r="AT204" t="n">
        <v>0</v>
      </c>
      <c r="AU204" t="n">
        <v>0</v>
      </c>
      <c r="AV204" t="n">
        <v>1.175511237041629</v>
      </c>
      <c r="AW204" t="n">
        <v>0.3695607766439493</v>
      </c>
    </row>
    <row r="205" spans="1:49">
      <c r="A205" t="n">
        <v>0</v>
      </c>
      <c r="B205" t="n">
        <v>-21.42638506</v>
      </c>
      <c r="C205" t="n">
        <v>24.72068096</v>
      </c>
      <c r="D205" t="n">
        <v>39.28004642</v>
      </c>
      <c r="E205" t="n">
        <v>827.8010689</v>
      </c>
      <c r="F205" t="n">
        <v>202</v>
      </c>
      <c r="G205" t="n">
        <v>14.47226499</v>
      </c>
      <c r="H205" t="n">
        <v>0.3104899567142883</v>
      </c>
      <c r="I205" t="n">
        <v>-0</v>
      </c>
      <c r="J205" t="n">
        <v>0</v>
      </c>
      <c r="K205" t="n">
        <v>0</v>
      </c>
      <c r="L205" t="n">
        <v>0.05085449670833447</v>
      </c>
      <c r="M205" t="n">
        <v>0</v>
      </c>
      <c r="N205" t="n">
        <v>89.3041544969049</v>
      </c>
      <c r="O205" t="n">
        <v>2.74532357311925</v>
      </c>
      <c r="P205" t="b">
        <v>1</v>
      </c>
      <c r="Q205" t="n">
        <v>0</v>
      </c>
      <c r="R205" t="b">
        <v>0</v>
      </c>
      <c r="S205" t="n">
        <v>2.74532357311925</v>
      </c>
      <c r="T205" t="n">
        <v>119.2239493433055</v>
      </c>
      <c r="U205" t="n">
        <v>470.2192562099967</v>
      </c>
      <c r="V205" t="n">
        <v>219.8879433814866</v>
      </c>
      <c r="W205" t="n">
        <v>2</v>
      </c>
      <c r="X205" t="n">
        <v>1004.388331264553</v>
      </c>
      <c r="Y205" t="b">
        <v>0</v>
      </c>
      <c r="Z205" t="n">
        <v>1004.388331264553</v>
      </c>
      <c r="AA205" t="b">
        <v>0</v>
      </c>
      <c r="AB205" t="n">
        <v>55.75252114135056</v>
      </c>
      <c r="AC205" t="n">
        <v>2.74532357311925</v>
      </c>
      <c r="AD205" t="b">
        <v>0</v>
      </c>
      <c r="AE205" t="n">
        <v>0</v>
      </c>
      <c r="AF205" t="n">
        <v>0</v>
      </c>
      <c r="AG205" t="n">
        <v>0.8950787233066836</v>
      </c>
      <c r="AH205" t="n">
        <v>25.11527399605766</v>
      </c>
      <c r="AI205" t="n">
        <v>29.16097422035968</v>
      </c>
      <c r="AJ205" t="n">
        <v>3.067130858587744</v>
      </c>
      <c r="AK205" t="n">
        <v>3.059606644821027</v>
      </c>
      <c r="AL205" t="n">
        <v>3.067130858587744</v>
      </c>
      <c r="AM205" t="n">
        <v>0</v>
      </c>
      <c r="AN205" t="n">
        <v>0</v>
      </c>
      <c r="AO205" t="n">
        <v>3.067262419485564</v>
      </c>
      <c r="AP205" t="n">
        <v>0</v>
      </c>
      <c r="AQ205" t="n">
        <v>1.215296603719216</v>
      </c>
      <c r="AR205" t="n">
        <v>1</v>
      </c>
      <c r="AS205" t="n">
        <v>0</v>
      </c>
      <c r="AT205" t="n">
        <v>0</v>
      </c>
      <c r="AU205" t="n">
        <v>0</v>
      </c>
      <c r="AV205" t="n">
        <v>1.308258085906971</v>
      </c>
      <c r="AW205" t="n">
        <v>0.411294132326006</v>
      </c>
    </row>
    <row r="206" spans="1:49">
      <c r="A206" t="n">
        <v>0</v>
      </c>
      <c r="B206" t="n">
        <v>-21.42638506</v>
      </c>
      <c r="C206" t="n">
        <v>24.75414139</v>
      </c>
      <c r="D206" t="n">
        <v>39.33321353</v>
      </c>
      <c r="E206" t="n">
        <v>842.0491719</v>
      </c>
      <c r="F206" t="n">
        <v>203</v>
      </c>
      <c r="G206" t="n">
        <v>15.72500771</v>
      </c>
      <c r="H206" t="n">
        <v>0.4295375298725497</v>
      </c>
      <c r="I206" t="n">
        <v>-0</v>
      </c>
      <c r="J206" t="n">
        <v>0</v>
      </c>
      <c r="K206" t="n">
        <v>0</v>
      </c>
      <c r="L206" t="n">
        <v>0.05456396170833272</v>
      </c>
      <c r="M206" t="n">
        <v>0</v>
      </c>
      <c r="N206" t="n">
        <v>89.29671477987017</v>
      </c>
      <c r="O206" t="n">
        <v>3.873068603623502</v>
      </c>
      <c r="P206" t="b">
        <v>1</v>
      </c>
      <c r="Q206" t="n">
        <v>0</v>
      </c>
      <c r="R206" t="b">
        <v>0</v>
      </c>
      <c r="S206" t="n">
        <v>3.873068603623502</v>
      </c>
      <c r="T206" t="n">
        <v>129.5441676845725</v>
      </c>
      <c r="U206" t="n">
        <v>510.922197347954</v>
      </c>
      <c r="V206" t="n">
        <v>285.5017053496179</v>
      </c>
      <c r="W206" t="n">
        <v>2</v>
      </c>
      <c r="X206" t="n">
        <v>1091.32981353523</v>
      </c>
      <c r="Y206" t="b">
        <v>0</v>
      </c>
      <c r="Z206" t="n">
        <v>1091.32981353523</v>
      </c>
      <c r="AA206" t="b">
        <v>0</v>
      </c>
      <c r="AB206" t="n">
        <v>72.38887052475097</v>
      </c>
      <c r="AC206" t="n">
        <v>3.873068603623502</v>
      </c>
      <c r="AD206" t="b">
        <v>0</v>
      </c>
      <c r="AE206" t="n">
        <v>0</v>
      </c>
      <c r="AF206" t="n">
        <v>0</v>
      </c>
      <c r="AG206" t="n">
        <v>0.9084685257233747</v>
      </c>
      <c r="AH206" t="n">
        <v>25.12512628033013</v>
      </c>
      <c r="AI206" t="n">
        <v>37.30445216103647</v>
      </c>
      <c r="AJ206" t="n">
        <v>4.263294207732232</v>
      </c>
      <c r="AK206" t="n">
        <v>3.414531503381518</v>
      </c>
      <c r="AL206" t="n">
        <v>4.263294207732232</v>
      </c>
      <c r="AM206" t="n">
        <v>0</v>
      </c>
      <c r="AN206" t="n">
        <v>0</v>
      </c>
      <c r="AO206" t="n">
        <v>4.264568772873099</v>
      </c>
      <c r="AP206" t="n">
        <v>0</v>
      </c>
      <c r="AQ206" t="n">
        <v>1.481663967890608</v>
      </c>
      <c r="AR206" t="n">
        <v>1</v>
      </c>
      <c r="AS206" t="n">
        <v>0</v>
      </c>
      <c r="AT206" t="n">
        <v>0</v>
      </c>
      <c r="AU206" t="n">
        <v>0</v>
      </c>
      <c r="AV206" t="n">
        <v>1.576438561030936</v>
      </c>
      <c r="AW206" t="n">
        <v>0.4956055208899983</v>
      </c>
    </row>
    <row r="207" spans="1:49">
      <c r="A207" t="n">
        <v>0</v>
      </c>
      <c r="B207" t="n">
        <v>-21.42638506</v>
      </c>
      <c r="C207" t="n">
        <v>24.79368331</v>
      </c>
      <c r="D207" t="n">
        <v>39.39604387</v>
      </c>
      <c r="E207" t="n">
        <v>879.3727967</v>
      </c>
      <c r="F207" t="n">
        <v>204</v>
      </c>
      <c r="G207" t="n">
        <v>17.69306487</v>
      </c>
      <c r="H207" t="n">
        <v>0.6553598237955116</v>
      </c>
      <c r="I207" t="n">
        <v>-0</v>
      </c>
      <c r="J207" t="n">
        <v>0</v>
      </c>
      <c r="K207" t="n">
        <v>0</v>
      </c>
      <c r="L207" t="n">
        <v>0.06537812387500011</v>
      </c>
      <c r="M207" t="n">
        <v>0</v>
      </c>
      <c r="N207" t="n">
        <v>89.28927506283544</v>
      </c>
      <c r="O207" t="n">
        <v>6.256159859395741</v>
      </c>
      <c r="P207" t="b">
        <v>1</v>
      </c>
      <c r="Q207" t="n">
        <v>0</v>
      </c>
      <c r="R207" t="b">
        <v>0</v>
      </c>
      <c r="S207" t="n">
        <v>6.256159859395741</v>
      </c>
      <c r="T207" t="n">
        <v>145.7572170801371</v>
      </c>
      <c r="U207" t="n">
        <v>574.8664641640606</v>
      </c>
      <c r="V207" t="n">
        <v>409.8728500758198</v>
      </c>
      <c r="W207" t="n">
        <v>2</v>
      </c>
      <c r="X207" t="n">
        <v>1227.914767454434</v>
      </c>
      <c r="Y207" t="b">
        <v>0</v>
      </c>
      <c r="Z207" t="n">
        <v>1227.914767454434</v>
      </c>
      <c r="AA207" t="b">
        <v>0</v>
      </c>
      <c r="AB207" t="n">
        <v>103.9231364289604</v>
      </c>
      <c r="AC207" t="n">
        <v>6.256159859395741</v>
      </c>
      <c r="AD207" t="b">
        <v>0</v>
      </c>
      <c r="AE207" t="n">
        <v>0</v>
      </c>
      <c r="AF207" t="n">
        <v>-348.5419707544336</v>
      </c>
      <c r="AG207" t="n">
        <v>0.9227384524183425</v>
      </c>
      <c r="AH207" t="n">
        <v>25.13725194281964</v>
      </c>
      <c r="AI207" t="n">
        <v>52.72691696261801</v>
      </c>
      <c r="AJ207" t="n">
        <v>6.779992578611411</v>
      </c>
      <c r="AK207" t="n">
        <v>4.073763203741422</v>
      </c>
      <c r="AL207" t="n">
        <v>4.855500718359109</v>
      </c>
      <c r="AM207" t="n">
        <v>0</v>
      </c>
      <c r="AN207" t="n">
        <v>0</v>
      </c>
      <c r="AO207" t="n">
        <v>4.859293160112552</v>
      </c>
      <c r="AP207" t="n">
        <v>0</v>
      </c>
      <c r="AQ207" t="n">
        <v>1.624535971279115</v>
      </c>
      <c r="AR207" t="n">
        <v>1</v>
      </c>
      <c r="AS207" t="n">
        <v>0</v>
      </c>
      <c r="AT207" t="n">
        <v>0</v>
      </c>
      <c r="AU207" t="n">
        <v>0</v>
      </c>
      <c r="AV207" t="n">
        <v>1.722538850087778</v>
      </c>
      <c r="AW207" t="n">
        <v>0.5415369714711378</v>
      </c>
    </row>
    <row r="208" spans="1:49">
      <c r="A208" t="n">
        <v>0</v>
      </c>
      <c r="B208" t="n">
        <v>-21.42638506</v>
      </c>
      <c r="C208" t="n">
        <v>24.83830124</v>
      </c>
      <c r="D208" t="n">
        <v>39.46693974</v>
      </c>
      <c r="E208" t="n">
        <v>931.0082192</v>
      </c>
      <c r="F208" t="n">
        <v>205</v>
      </c>
      <c r="G208" t="n">
        <v>20.20984777</v>
      </c>
      <c r="H208" t="n">
        <v>0.6863898916120701</v>
      </c>
      <c r="I208" t="n">
        <v>-0</v>
      </c>
      <c r="J208" t="n">
        <v>0</v>
      </c>
      <c r="K208" t="n">
        <v>0</v>
      </c>
      <c r="L208" t="n">
        <v>0.08177518804166581</v>
      </c>
      <c r="M208" t="n">
        <v>0</v>
      </c>
      <c r="N208" t="n">
        <v>89.28183534580072</v>
      </c>
      <c r="O208" t="n">
        <v>7.461763228241445</v>
      </c>
      <c r="P208" t="b">
        <v>1</v>
      </c>
      <c r="Q208" t="n">
        <v>0</v>
      </c>
      <c r="R208" t="b">
        <v>0</v>
      </c>
      <c r="S208" t="n">
        <v>7.461763228241445</v>
      </c>
      <c r="T208" t="n">
        <v>166.4907233547273</v>
      </c>
      <c r="U208" t="n">
        <v>656.6394129110445</v>
      </c>
      <c r="V208" t="n">
        <v>427.9793413206687</v>
      </c>
      <c r="W208" t="n">
        <v>3</v>
      </c>
      <c r="X208" t="n">
        <v>868.7339432813118</v>
      </c>
      <c r="Y208" t="b">
        <v>1</v>
      </c>
      <c r="Z208" t="n">
        <v>868.7339432813118</v>
      </c>
      <c r="AA208" t="b">
        <v>0</v>
      </c>
      <c r="AB208" t="n">
        <v>108.5140317750174</v>
      </c>
      <c r="AC208" t="n">
        <v>7.461763228241445</v>
      </c>
      <c r="AD208" t="b">
        <v>0</v>
      </c>
      <c r="AE208" t="n">
        <v>0</v>
      </c>
      <c r="AF208" t="n">
        <v>62.2742759186882</v>
      </c>
      <c r="AG208" t="n">
        <v>0.9399252222697895</v>
      </c>
      <c r="AH208" t="n">
        <v>25.15378492010079</v>
      </c>
      <c r="AI208" t="n">
        <v>87.26352490094062</v>
      </c>
      <c r="AJ208" t="n">
        <v>7.938677515454174</v>
      </c>
      <c r="AK208" t="n">
        <v>5.242336862378707</v>
      </c>
      <c r="AL208" t="n">
        <v>8.507753235184387</v>
      </c>
      <c r="AM208" t="n">
        <v>0</v>
      </c>
      <c r="AN208" t="n">
        <v>0</v>
      </c>
      <c r="AO208" t="n">
        <v>8.247440380173808</v>
      </c>
      <c r="AP208" t="n">
        <v>0.2677987174739407</v>
      </c>
      <c r="AQ208" t="n">
        <v>2.384937800677538</v>
      </c>
      <c r="AR208" t="n">
        <v>1</v>
      </c>
      <c r="AS208" t="n">
        <v>0</v>
      </c>
      <c r="AT208" t="n">
        <v>0</v>
      </c>
      <c r="AU208" t="n">
        <v>0</v>
      </c>
      <c r="AV208" t="n">
        <v>2.488447840067671</v>
      </c>
      <c r="AW208" t="n">
        <v>0.7823257553264882</v>
      </c>
    </row>
    <row r="209" spans="1:49">
      <c r="A209" t="n">
        <v>0</v>
      </c>
      <c r="B209" t="n">
        <v>-21.42638506</v>
      </c>
      <c r="C209" t="n">
        <v>24.89113621</v>
      </c>
      <c r="D209" t="n">
        <v>39.55089212</v>
      </c>
      <c r="E209" t="n">
        <v>1004.355981</v>
      </c>
      <c r="F209" t="n">
        <v>206</v>
      </c>
      <c r="G209" t="n">
        <v>22.66098046</v>
      </c>
      <c r="H209" t="n">
        <v>0.7390102680895416</v>
      </c>
      <c r="I209" t="n">
        <v>-0</v>
      </c>
      <c r="J209" t="n">
        <v>0</v>
      </c>
      <c r="K209" t="n">
        <v>0</v>
      </c>
      <c r="L209" t="n">
        <v>0.09912786420833355</v>
      </c>
      <c r="M209" t="n">
        <v>0</v>
      </c>
      <c r="N209" t="n">
        <v>89.27439562876599</v>
      </c>
      <c r="O209" t="n">
        <v>8.953397169301095</v>
      </c>
      <c r="P209" t="b">
        <v>1</v>
      </c>
      <c r="Q209" t="n">
        <v>0</v>
      </c>
      <c r="R209" t="b">
        <v>0</v>
      </c>
      <c r="S209" t="n">
        <v>8.953397169301095</v>
      </c>
      <c r="T209" t="n">
        <v>186.6833967108472</v>
      </c>
      <c r="U209" t="n">
        <v>736.2793166275814</v>
      </c>
      <c r="V209" t="n">
        <v>457.9874082213294</v>
      </c>
      <c r="W209" t="n">
        <v>3</v>
      </c>
      <c r="X209" t="n">
        <v>974.0975358982901</v>
      </c>
      <c r="Y209" t="b">
        <v>0</v>
      </c>
      <c r="Z209" t="n">
        <v>974.0975358982901</v>
      </c>
      <c r="AA209" t="b">
        <v>0</v>
      </c>
      <c r="AB209" t="n">
        <v>116.1225680074365</v>
      </c>
      <c r="AC209" t="n">
        <v>8.953397169301095</v>
      </c>
      <c r="AD209" t="b">
        <v>0</v>
      </c>
      <c r="AE209" t="n">
        <v>0</v>
      </c>
      <c r="AF209" t="n">
        <v>0</v>
      </c>
      <c r="AG209" t="n">
        <v>0.9407930625150425</v>
      </c>
      <c r="AH209" t="n">
        <v>25.16911743747022</v>
      </c>
      <c r="AI209" t="n">
        <v>93.29592632502224</v>
      </c>
      <c r="AJ209" t="n">
        <v>9.516861386462379</v>
      </c>
      <c r="AK209" t="n">
        <v>5.523766077526801</v>
      </c>
      <c r="AL209" t="n">
        <v>9.516861386462379</v>
      </c>
      <c r="AM209" t="n">
        <v>0</v>
      </c>
      <c r="AN209" t="n">
        <v>0</v>
      </c>
      <c r="AO209" t="n">
        <v>9.529173490027235</v>
      </c>
      <c r="AP209" t="n">
        <v>0</v>
      </c>
      <c r="AQ209" t="n">
        <v>2.67629189463834</v>
      </c>
      <c r="AR209" t="n">
        <v>1</v>
      </c>
      <c r="AS209" t="n">
        <v>0</v>
      </c>
      <c r="AT209" t="n">
        <v>0</v>
      </c>
      <c r="AU209" t="n">
        <v>0</v>
      </c>
      <c r="AV209" t="n">
        <v>2.785698307317771</v>
      </c>
      <c r="AW209" t="n">
        <v>0.8757762559028884</v>
      </c>
    </row>
    <row r="210" spans="1:49">
      <c r="A210" t="n">
        <v>0</v>
      </c>
      <c r="B210" t="n">
        <v>-21.42638506</v>
      </c>
      <c r="C210" t="n">
        <v>24.95203666</v>
      </c>
      <c r="D210" t="n">
        <v>39.64766019</v>
      </c>
      <c r="E210" t="n">
        <v>1091.294663</v>
      </c>
      <c r="F210" t="n">
        <v>207</v>
      </c>
      <c r="G210" t="n">
        <v>25.50806576</v>
      </c>
      <c r="H210" t="n">
        <v>0.7727506943630966</v>
      </c>
      <c r="I210" t="n">
        <v>-0</v>
      </c>
      <c r="J210" t="n">
        <v>0</v>
      </c>
      <c r="K210" t="n">
        <v>0</v>
      </c>
      <c r="L210" t="n">
        <v>0.1223570724999986</v>
      </c>
      <c r="M210" t="n">
        <v>0</v>
      </c>
      <c r="N210" t="n">
        <v>89.26695591173126</v>
      </c>
      <c r="O210" t="n">
        <v>10.51876215698232</v>
      </c>
      <c r="P210" t="b">
        <v>1</v>
      </c>
      <c r="Q210" t="n">
        <v>0</v>
      </c>
      <c r="R210" t="b">
        <v>0</v>
      </c>
      <c r="S210" t="n">
        <v>10.51876215698232</v>
      </c>
      <c r="T210" t="n">
        <v>210.1379668018326</v>
      </c>
      <c r="U210" t="n">
        <v>828.784141066428</v>
      </c>
      <c r="V210" t="n">
        <v>478.0039565350273</v>
      </c>
      <c r="W210" t="n">
        <v>3</v>
      </c>
      <c r="X210" t="n">
        <v>1096.481418630884</v>
      </c>
      <c r="Y210" t="b">
        <v>0</v>
      </c>
      <c r="Z210" t="n">
        <v>1096.481418630884</v>
      </c>
      <c r="AA210" t="b">
        <v>0</v>
      </c>
      <c r="AB210" t="n">
        <v>121.1977577421469</v>
      </c>
      <c r="AC210" t="n">
        <v>10.51876215698232</v>
      </c>
      <c r="AD210" t="b">
        <v>0</v>
      </c>
      <c r="AE210" t="n">
        <v>0</v>
      </c>
      <c r="AF210" t="n">
        <v>0</v>
      </c>
      <c r="AG210" t="n">
        <v>0.9410728056836913</v>
      </c>
      <c r="AH210" t="n">
        <v>25.18724921058794</v>
      </c>
      <c r="AI210" t="n">
        <v>97.34452206320019</v>
      </c>
      <c r="AJ210" t="n">
        <v>11.17741591665739</v>
      </c>
      <c r="AK210" t="n">
        <v>5.7362395672464</v>
      </c>
      <c r="AL210" t="n">
        <v>11.17741591665739</v>
      </c>
      <c r="AM210" t="n">
        <v>0</v>
      </c>
      <c r="AN210" t="n">
        <v>0</v>
      </c>
      <c r="AO210" t="n">
        <v>11.20135836094222</v>
      </c>
      <c r="AP210" t="n">
        <v>0</v>
      </c>
      <c r="AQ210" t="n">
        <v>3.046955392644286</v>
      </c>
      <c r="AR210" t="n">
        <v>1</v>
      </c>
      <c r="AS210" t="n">
        <v>0</v>
      </c>
      <c r="AT210" t="n">
        <v>0</v>
      </c>
      <c r="AU210" t="n">
        <v>0</v>
      </c>
      <c r="AV210" t="n">
        <v>3.163028238093966</v>
      </c>
      <c r="AW210" t="n">
        <v>0.9944023803282052</v>
      </c>
    </row>
    <row r="211" spans="1:49">
      <c r="A211" t="n">
        <v>0</v>
      </c>
      <c r="B211" t="n">
        <v>-21.42638506</v>
      </c>
      <c r="C211" t="n">
        <v>25.03533229</v>
      </c>
      <c r="D211" t="n">
        <v>39.78001318</v>
      </c>
      <c r="E211" t="n">
        <v>1227.875218</v>
      </c>
      <c r="F211" t="n">
        <v>208</v>
      </c>
      <c r="G211" t="n">
        <v>28.09016654</v>
      </c>
      <c r="H211" t="n">
        <v>0.6943086877914055</v>
      </c>
      <c r="I211" t="n">
        <v>-0</v>
      </c>
      <c r="J211" t="n">
        <v>0</v>
      </c>
      <c r="K211" t="n">
        <v>0</v>
      </c>
      <c r="L211" t="n">
        <v>0.1417679305833336</v>
      </c>
      <c r="M211" t="n">
        <v>0</v>
      </c>
      <c r="N211" t="n">
        <v>89.25951619469653</v>
      </c>
      <c r="O211" t="n">
        <v>10.58070827714186</v>
      </c>
      <c r="P211" t="b">
        <v>1</v>
      </c>
      <c r="Q211" t="n">
        <v>0</v>
      </c>
      <c r="R211" t="b">
        <v>0</v>
      </c>
      <c r="S211" t="n">
        <v>10.58070827714186</v>
      </c>
      <c r="T211" t="n">
        <v>231.4095682275076</v>
      </c>
      <c r="U211" t="n">
        <v>912.6793370892899</v>
      </c>
      <c r="V211" t="n">
        <v>436.6211915831108</v>
      </c>
      <c r="W211" t="n">
        <v>3</v>
      </c>
      <c r="X211" t="n">
        <v>1207.474762969131</v>
      </c>
      <c r="Y211" t="b">
        <v>0</v>
      </c>
      <c r="Z211" t="n">
        <v>1207.474762969131</v>
      </c>
      <c r="AA211" t="b">
        <v>0</v>
      </c>
      <c r="AB211" t="n">
        <v>110.7051702796934</v>
      </c>
      <c r="AC211" t="n">
        <v>10.58070827714186</v>
      </c>
      <c r="AD211" t="b">
        <v>0</v>
      </c>
      <c r="AE211" t="n">
        <v>0</v>
      </c>
      <c r="AF211" t="n">
        <v>0</v>
      </c>
      <c r="AG211" t="n">
        <v>0.9386405382612549</v>
      </c>
      <c r="AH211" t="n">
        <v>25.20845040006754</v>
      </c>
      <c r="AI211" t="n">
        <v>89.14741477020007</v>
      </c>
      <c r="AJ211" t="n">
        <v>11.27237514878875</v>
      </c>
      <c r="AK211" t="n">
        <v>5.470037385700152</v>
      </c>
      <c r="AL211" t="n">
        <v>11.27237514878875</v>
      </c>
      <c r="AM211" t="n">
        <v>0</v>
      </c>
      <c r="AN211" t="n">
        <v>0</v>
      </c>
      <c r="AO211" t="n">
        <v>11.3187983323514</v>
      </c>
      <c r="AP211" t="n">
        <v>0</v>
      </c>
      <c r="AQ211" t="n">
        <v>3.079474025609538</v>
      </c>
      <c r="AR211" t="n">
        <v>1</v>
      </c>
      <c r="AS211" t="n">
        <v>0</v>
      </c>
      <c r="AT211" t="n">
        <v>0</v>
      </c>
      <c r="AU211" t="n">
        <v>0</v>
      </c>
      <c r="AV211" t="n">
        <v>3.20462531811238</v>
      </c>
      <c r="AW211" t="n">
        <v>1.007479796105543</v>
      </c>
    </row>
    <row r="212" spans="1:49">
      <c r="A212" t="n">
        <v>0</v>
      </c>
      <c r="B212" t="n">
        <v>-21.42638506</v>
      </c>
      <c r="C212" t="n">
        <v>25.14282914</v>
      </c>
      <c r="D212" t="n">
        <v>39.95082082</v>
      </c>
      <c r="E212" t="n">
        <v>1402.53661</v>
      </c>
      <c r="F212" t="n">
        <v>209</v>
      </c>
      <c r="G212" t="n">
        <v>30.67952291</v>
      </c>
      <c r="H212" t="n">
        <v>0.7595621794712826</v>
      </c>
      <c r="I212" t="n">
        <v>-0</v>
      </c>
      <c r="J212" t="n">
        <v>0</v>
      </c>
      <c r="K212" t="n">
        <v>0</v>
      </c>
      <c r="L212" t="n">
        <v>0.1662265938749992</v>
      </c>
      <c r="M212" t="n">
        <v>0</v>
      </c>
      <c r="N212" t="n">
        <v>89.2520764776618</v>
      </c>
      <c r="O212" t="n">
        <v>12.54544603299455</v>
      </c>
      <c r="P212" t="b">
        <v>1</v>
      </c>
      <c r="Q212" t="n">
        <v>0</v>
      </c>
      <c r="R212" t="b">
        <v>0</v>
      </c>
      <c r="S212" t="n">
        <v>12.54544603299455</v>
      </c>
      <c r="T212" t="n">
        <v>252.7409419207034</v>
      </c>
      <c r="U212" t="n">
        <v>996.8102749352544</v>
      </c>
      <c r="V212" t="n">
        <v>474.003871538187</v>
      </c>
      <c r="W212" t="n">
        <v>3</v>
      </c>
      <c r="X212" t="n">
        <v>1318.779993739342</v>
      </c>
      <c r="Y212" t="b">
        <v>0</v>
      </c>
      <c r="Z212" t="n">
        <v>1318.779993739342</v>
      </c>
      <c r="AA212" t="b">
        <v>0</v>
      </c>
      <c r="AB212" t="n">
        <v>120.1835374082624</v>
      </c>
      <c r="AC212" t="n">
        <v>12.54544603299455</v>
      </c>
      <c r="AD212" t="b">
        <v>0</v>
      </c>
      <c r="AE212" t="n">
        <v>0</v>
      </c>
      <c r="AF212" t="n">
        <v>0</v>
      </c>
      <c r="AG212" t="n">
        <v>0.9398797911672112</v>
      </c>
      <c r="AH212" t="n">
        <v>25.23065669534193</v>
      </c>
      <c r="AI212" t="n">
        <v>96.65244098156002</v>
      </c>
      <c r="AJ212" t="n">
        <v>13.34792614001701</v>
      </c>
      <c r="AK212" t="n">
        <v>5.810764936010187</v>
      </c>
      <c r="AL212" t="n">
        <v>13.34792614001701</v>
      </c>
      <c r="AM212" t="n">
        <v>0</v>
      </c>
      <c r="AN212" t="n">
        <v>0</v>
      </c>
      <c r="AO212" t="n">
        <v>13.40488868935521</v>
      </c>
      <c r="AP212" t="n">
        <v>0</v>
      </c>
      <c r="AQ212" t="n">
        <v>3.528433079719663</v>
      </c>
      <c r="AR212" t="n">
        <v>1</v>
      </c>
      <c r="AS212" t="n">
        <v>0</v>
      </c>
      <c r="AT212" t="n">
        <v>0</v>
      </c>
      <c r="AU212" t="n">
        <v>0</v>
      </c>
      <c r="AV212" t="n">
        <v>3.664579565207992</v>
      </c>
      <c r="AW212" t="n">
        <v>1.152081602894836</v>
      </c>
    </row>
    <row r="213" spans="1:49">
      <c r="A213" t="n">
        <v>0</v>
      </c>
      <c r="B213" t="n">
        <v>-21.42638506</v>
      </c>
      <c r="C213" t="n">
        <v>25.25967015</v>
      </c>
      <c r="D213" t="n">
        <v>40.13647592</v>
      </c>
      <c r="E213" t="n">
        <v>1572.641966</v>
      </c>
      <c r="F213" t="n">
        <v>210</v>
      </c>
      <c r="G213" t="n">
        <v>33.5926144</v>
      </c>
      <c r="H213" t="n">
        <v>0.8528158109901378</v>
      </c>
      <c r="I213" t="n">
        <v>-0</v>
      </c>
      <c r="J213" t="n">
        <v>0</v>
      </c>
      <c r="K213" t="n">
        <v>0</v>
      </c>
      <c r="L213" t="n">
        <v>0.1992266067083333</v>
      </c>
      <c r="M213" t="n">
        <v>0</v>
      </c>
      <c r="N213" t="n">
        <v>89.24463676062707</v>
      </c>
      <c r="O213" t="n">
        <v>15.27456129035951</v>
      </c>
      <c r="P213" t="b">
        <v>1</v>
      </c>
      <c r="Q213" t="n">
        <v>0</v>
      </c>
      <c r="R213" t="b">
        <v>0</v>
      </c>
      <c r="S213" t="n">
        <v>15.27456129035951</v>
      </c>
      <c r="T213" t="n">
        <v>276.7392775285822</v>
      </c>
      <c r="U213" t="n">
        <v>1091.459710572728</v>
      </c>
      <c r="V213" t="n">
        <v>527.0712465460754</v>
      </c>
      <c r="W213" t="n">
        <v>3</v>
      </c>
      <c r="X213" t="n">
        <v>1444.00119708772</v>
      </c>
      <c r="Y213" t="b">
        <v>0</v>
      </c>
      <c r="Z213" t="n">
        <v>1444.00119708772</v>
      </c>
      <c r="AA213" t="b">
        <v>0</v>
      </c>
      <c r="AB213" t="n">
        <v>133.6387541952524</v>
      </c>
      <c r="AC213" t="n">
        <v>15.27456129035951</v>
      </c>
      <c r="AD213" t="b">
        <v>0</v>
      </c>
      <c r="AE213" t="n">
        <v>0</v>
      </c>
      <c r="AF213" t="n">
        <v>0</v>
      </c>
      <c r="AG213" t="n">
        <v>0.9414790655378383</v>
      </c>
      <c r="AH213" t="n">
        <v>25.25645471774564</v>
      </c>
      <c r="AI213" t="n">
        <v>107.2906574669447</v>
      </c>
      <c r="AJ213" t="n">
        <v>16.22400523758181</v>
      </c>
      <c r="AK213" t="n">
        <v>6.278749534025323</v>
      </c>
      <c r="AL213" t="n">
        <v>16.22400523758181</v>
      </c>
      <c r="AM213" t="n">
        <v>0</v>
      </c>
      <c r="AN213" t="n">
        <v>0</v>
      </c>
      <c r="AO213" t="n">
        <v>16.2887941439917</v>
      </c>
      <c r="AP213" t="n">
        <v>0</v>
      </c>
      <c r="AQ213" t="n">
        <v>4.125479214131595</v>
      </c>
      <c r="AR213" t="n">
        <v>1</v>
      </c>
      <c r="AS213" t="n">
        <v>0</v>
      </c>
      <c r="AT213" t="n">
        <v>0</v>
      </c>
      <c r="AU213" t="n">
        <v>0</v>
      </c>
      <c r="AV213" t="n">
        <v>4.271295684827423</v>
      </c>
      <c r="AW213" t="n">
        <v>1.342822850875794</v>
      </c>
    </row>
    <row r="214" spans="1:49">
      <c r="A214" t="n">
        <v>0</v>
      </c>
      <c r="B214" t="n">
        <v>-21.42638506</v>
      </c>
      <c r="C214" t="n">
        <v>25.40115349</v>
      </c>
      <c r="D214" t="n">
        <v>40.36128657</v>
      </c>
      <c r="E214" t="n">
        <v>1770.225907</v>
      </c>
      <c r="F214" t="n">
        <v>211</v>
      </c>
      <c r="G214" t="n">
        <v>36.54245062</v>
      </c>
      <c r="H214" t="n">
        <v>0.7149476682348279</v>
      </c>
      <c r="I214" t="n">
        <v>-0</v>
      </c>
      <c r="J214" t="n">
        <v>0</v>
      </c>
      <c r="K214" t="n">
        <v>0</v>
      </c>
      <c r="L214" t="n">
        <v>0.2337836776666666</v>
      </c>
      <c r="M214" t="n">
        <v>0</v>
      </c>
      <c r="N214" t="n">
        <v>89.23719704359235</v>
      </c>
      <c r="O214" t="n">
        <v>14.30770915912924</v>
      </c>
      <c r="P214" t="b">
        <v>1</v>
      </c>
      <c r="Q214" t="n">
        <v>0</v>
      </c>
      <c r="R214" t="b">
        <v>0</v>
      </c>
      <c r="S214" t="n">
        <v>14.30770915912924</v>
      </c>
      <c r="T214" t="n">
        <v>301.0403198538394</v>
      </c>
      <c r="U214" t="n">
        <v>1187.303021503543</v>
      </c>
      <c r="V214" t="n">
        <v>453.8546806159782</v>
      </c>
      <c r="W214" t="n">
        <v>3</v>
      </c>
      <c r="X214" t="n">
        <v>1570.801897449187</v>
      </c>
      <c r="Y214" t="b">
        <v>0</v>
      </c>
      <c r="Z214" t="n">
        <v>1570.801897449187</v>
      </c>
      <c r="AA214" t="b">
        <v>0</v>
      </c>
      <c r="AB214" t="n">
        <v>115.0747161805218</v>
      </c>
      <c r="AC214" t="n">
        <v>14.30770915912924</v>
      </c>
      <c r="AD214" t="b">
        <v>0</v>
      </c>
      <c r="AE214" t="n">
        <v>0</v>
      </c>
      <c r="AF214" t="n">
        <v>0</v>
      </c>
      <c r="AG214" t="n">
        <v>0.9377420621994998</v>
      </c>
      <c r="AH214" t="n">
        <v>25.28702925032627</v>
      </c>
      <c r="AI214" t="n">
        <v>92.75485943695939</v>
      </c>
      <c r="AJ214" t="n">
        <v>15.25761692460516</v>
      </c>
      <c r="AK214" t="n">
        <v>5.774726269520357</v>
      </c>
      <c r="AL214" t="n">
        <v>15.25761692460516</v>
      </c>
      <c r="AM214" t="n">
        <v>0</v>
      </c>
      <c r="AN214" t="n">
        <v>0</v>
      </c>
      <c r="AO214" t="n">
        <v>15.28731328472731</v>
      </c>
      <c r="AP214" t="n">
        <v>0</v>
      </c>
      <c r="AQ214" t="n">
        <v>3.965472894052216</v>
      </c>
      <c r="AR214" t="n">
        <v>1</v>
      </c>
      <c r="AS214" t="n">
        <v>0</v>
      </c>
      <c r="AT214" t="n">
        <v>0</v>
      </c>
      <c r="AU214" t="n">
        <v>0</v>
      </c>
      <c r="AV214" t="n">
        <v>4.119386649783254</v>
      </c>
      <c r="AW214" t="n">
        <v>1.29506522916948</v>
      </c>
    </row>
    <row r="215" spans="1:49">
      <c r="A215" t="n">
        <v>0</v>
      </c>
      <c r="B215" t="n">
        <v>-21.42638506</v>
      </c>
      <c r="C215" t="n">
        <v>25.52810304</v>
      </c>
      <c r="D215" t="n">
        <v>40.56300367</v>
      </c>
      <c r="E215" t="n">
        <v>1323.70908</v>
      </c>
      <c r="F215" t="n">
        <v>212</v>
      </c>
      <c r="G215" t="n">
        <v>38.62512359</v>
      </c>
      <c r="H215" t="n">
        <v>0.4811511744038848</v>
      </c>
      <c r="I215" t="n">
        <v>-0</v>
      </c>
      <c r="J215" t="n">
        <v>0</v>
      </c>
      <c r="K215" t="n">
        <v>0</v>
      </c>
      <c r="L215" t="n">
        <v>0.2494336216249998</v>
      </c>
      <c r="M215" t="n">
        <v>0</v>
      </c>
      <c r="N215" t="n">
        <v>89.22975732655762</v>
      </c>
      <c r="O215" t="n">
        <v>10.91578870514836</v>
      </c>
      <c r="P215" t="b">
        <v>1</v>
      </c>
      <c r="Q215" t="n">
        <v>0</v>
      </c>
      <c r="R215" t="b">
        <v>0</v>
      </c>
      <c r="S215" t="n">
        <v>10.91578870514836</v>
      </c>
      <c r="T215" t="n">
        <v>318.1975856201534</v>
      </c>
      <c r="U215" t="n">
        <v>1254.971277685885</v>
      </c>
      <c r="V215" t="n">
        <v>327.5892354968908</v>
      </c>
      <c r="W215" t="n">
        <v>3</v>
      </c>
      <c r="X215" t="n">
        <v>1660.327000378426</v>
      </c>
      <c r="Y215" t="b">
        <v>0</v>
      </c>
      <c r="Z215" t="n">
        <v>1660.327000378426</v>
      </c>
      <c r="AA215" t="b">
        <v>0</v>
      </c>
      <c r="AB215" t="n">
        <v>83.06015098805548</v>
      </c>
      <c r="AC215" t="n">
        <v>10.91578870514836</v>
      </c>
      <c r="AD215" t="b">
        <v>0</v>
      </c>
      <c r="AE215" t="n">
        <v>0</v>
      </c>
      <c r="AF215" t="n">
        <v>0</v>
      </c>
      <c r="AG215" t="n">
        <v>0.9283623222340526</v>
      </c>
      <c r="AH215" t="n">
        <v>25.31749730057643</v>
      </c>
      <c r="AI215" t="n">
        <v>67.62625937005402</v>
      </c>
      <c r="AJ215" t="n">
        <v>11.75811258569835</v>
      </c>
      <c r="AK215" t="n">
        <v>4.844588177268321</v>
      </c>
      <c r="AL215" t="n">
        <v>11.75811258569835</v>
      </c>
      <c r="AM215" t="n">
        <v>0</v>
      </c>
      <c r="AN215" t="n">
        <v>0</v>
      </c>
      <c r="AO215" t="n">
        <v>11.85579847775518</v>
      </c>
      <c r="AP215" t="n">
        <v>0</v>
      </c>
      <c r="AQ215" t="n">
        <v>3.192047109705134</v>
      </c>
      <c r="AR215" t="n">
        <v>1</v>
      </c>
      <c r="AS215" t="n">
        <v>0</v>
      </c>
      <c r="AT215" t="n">
        <v>0</v>
      </c>
      <c r="AU215" t="n">
        <v>0</v>
      </c>
      <c r="AV215" t="n">
        <v>3.320208553006089</v>
      </c>
      <c r="AW215" t="n">
        <v>1.043817202936156</v>
      </c>
    </row>
    <row r="216" spans="1:49">
      <c r="A216" t="n">
        <v>0</v>
      </c>
      <c r="B216" t="n">
        <v>-21.42638506</v>
      </c>
      <c r="C216" t="n">
        <v>25.67210141</v>
      </c>
      <c r="D216" t="n">
        <v>40.79181059</v>
      </c>
      <c r="E216" t="n">
        <v>1318.737517</v>
      </c>
      <c r="F216" t="n">
        <v>213</v>
      </c>
      <c r="G216" t="n">
        <v>40.13038217</v>
      </c>
      <c r="H216" t="n">
        <v>0.3503905924829649</v>
      </c>
      <c r="I216" t="n">
        <v>-0</v>
      </c>
      <c r="J216" t="n">
        <v>0</v>
      </c>
      <c r="K216" t="n">
        <v>0</v>
      </c>
      <c r="L216" t="n">
        <v>0.249961492916667</v>
      </c>
      <c r="M216" t="n">
        <v>0</v>
      </c>
      <c r="N216" t="n">
        <v>89.22231760952289</v>
      </c>
      <c r="O216" t="n">
        <v>8.907590158648958</v>
      </c>
      <c r="P216" t="b">
        <v>1</v>
      </c>
      <c r="Q216" t="n">
        <v>0</v>
      </c>
      <c r="R216" t="b">
        <v>0</v>
      </c>
      <c r="S216" t="n">
        <v>8.907590158648958</v>
      </c>
      <c r="T216" t="n">
        <v>330.59805457332</v>
      </c>
      <c r="U216" t="n">
        <v>1303.878727237174</v>
      </c>
      <c r="V216" t="n">
        <v>257.294981354094</v>
      </c>
      <c r="W216" t="n">
        <v>3</v>
      </c>
      <c r="X216" t="n">
        <v>1725.031556134781</v>
      </c>
      <c r="Y216" t="b">
        <v>0</v>
      </c>
      <c r="Z216" t="n">
        <v>1725.031556134781</v>
      </c>
      <c r="AA216" t="b">
        <v>0</v>
      </c>
      <c r="AB216" t="n">
        <v>65.23706423785345</v>
      </c>
      <c r="AC216" t="n">
        <v>8.907590158648958</v>
      </c>
      <c r="AD216" t="b">
        <v>0</v>
      </c>
      <c r="AE216" t="n">
        <v>0</v>
      </c>
      <c r="AF216" t="n">
        <v>0</v>
      </c>
      <c r="AG216" t="n">
        <v>0.9192112863820359</v>
      </c>
      <c r="AH216" t="n">
        <v>25.34424438498224</v>
      </c>
      <c r="AI216" t="n">
        <v>53.64376071495302</v>
      </c>
      <c r="AJ216" t="n">
        <v>9.690470831476334</v>
      </c>
      <c r="AK216" t="n">
        <v>4.333810421790929</v>
      </c>
      <c r="AL216" t="n">
        <v>9.690470831476334</v>
      </c>
      <c r="AM216" t="n">
        <v>0</v>
      </c>
      <c r="AN216" t="n">
        <v>0</v>
      </c>
      <c r="AO216" t="n">
        <v>9.697399935973625</v>
      </c>
      <c r="AP216" t="n">
        <v>0</v>
      </c>
      <c r="AQ216" t="n">
        <v>2.747306429400557</v>
      </c>
      <c r="AR216" t="n">
        <v>1</v>
      </c>
      <c r="AS216" t="n">
        <v>0</v>
      </c>
      <c r="AT216" t="n">
        <v>0</v>
      </c>
      <c r="AU216" t="n">
        <v>0</v>
      </c>
      <c r="AV216" t="n">
        <v>2.873360326146784</v>
      </c>
      <c r="AW216" t="n">
        <v>0.9033357064124025</v>
      </c>
    </row>
    <row r="217" spans="1:49">
      <c r="A217" t="n">
        <v>0</v>
      </c>
      <c r="B217" t="n">
        <v>-21.42638506</v>
      </c>
      <c r="C217" t="n">
        <v>25.8448906</v>
      </c>
      <c r="D217" t="n">
        <v>41.0663648</v>
      </c>
      <c r="E217" t="n">
        <v>1443.954687</v>
      </c>
      <c r="F217" t="n">
        <v>214</v>
      </c>
      <c r="G217" t="n">
        <v>41.20161206</v>
      </c>
      <c r="H217" t="n">
        <v>0.2643601806642524</v>
      </c>
      <c r="I217" t="n">
        <v>-0</v>
      </c>
      <c r="J217" t="n">
        <v>0</v>
      </c>
      <c r="K217" t="n">
        <v>0</v>
      </c>
      <c r="L217" t="n">
        <v>0.2355914060416667</v>
      </c>
      <c r="M217" t="n">
        <v>0</v>
      </c>
      <c r="N217" t="n">
        <v>89.21487789248816</v>
      </c>
      <c r="O217" t="n">
        <v>7.504851820392344</v>
      </c>
      <c r="P217" t="b">
        <v>1</v>
      </c>
      <c r="Q217" t="n">
        <v>0</v>
      </c>
      <c r="R217" t="b">
        <v>0</v>
      </c>
      <c r="S217" t="n">
        <v>7.504851820392344</v>
      </c>
      <c r="T217" t="n">
        <v>339.4229522813598</v>
      </c>
      <c r="U217" t="n">
        <v>1338.684123797683</v>
      </c>
      <c r="V217" t="n">
        <v>211.140865346821</v>
      </c>
      <c r="W217" t="n">
        <v>3</v>
      </c>
      <c r="X217" t="n">
        <v>1771.079095784335</v>
      </c>
      <c r="Y217" t="b">
        <v>0</v>
      </c>
      <c r="Z217" t="n">
        <v>1771.079095784335</v>
      </c>
      <c r="AA217" t="b">
        <v>0</v>
      </c>
      <c r="AB217" t="n">
        <v>53.53470216704387</v>
      </c>
      <c r="AC217" t="n">
        <v>7.504851820392344</v>
      </c>
      <c r="AD217" t="b">
        <v>0</v>
      </c>
      <c r="AE217" t="n">
        <v>0</v>
      </c>
      <c r="AF217" t="n">
        <v>0</v>
      </c>
      <c r="AG217" t="n">
        <v>0.9100392269669498</v>
      </c>
      <c r="AH217" t="n">
        <v>25.36885886968197</v>
      </c>
      <c r="AI217" t="n">
        <v>44.46470689310948</v>
      </c>
      <c r="AJ217" t="n">
        <v>8.246734424190814</v>
      </c>
      <c r="AK217" t="n">
        <v>4.000079404792118</v>
      </c>
      <c r="AL217" t="n">
        <v>8.246734424190814</v>
      </c>
      <c r="AM217" t="n">
        <v>0</v>
      </c>
      <c r="AN217" t="n">
        <v>0</v>
      </c>
      <c r="AO217" t="n">
        <v>8.277170403063497</v>
      </c>
      <c r="AP217" t="n">
        <v>0</v>
      </c>
      <c r="AQ217" t="n">
        <v>2.498685944243828</v>
      </c>
      <c r="AR217" t="n">
        <v>1</v>
      </c>
      <c r="AS217" t="n">
        <v>0</v>
      </c>
      <c r="AT217" t="n">
        <v>0</v>
      </c>
      <c r="AU217" t="n">
        <v>0</v>
      </c>
      <c r="AV217" t="n">
        <v>2.629990078817725</v>
      </c>
      <c r="AW217" t="n">
        <v>0.8268242322717501</v>
      </c>
    </row>
    <row r="218" spans="1:49">
      <c r="A218" t="n">
        <v>0</v>
      </c>
      <c r="B218" t="n">
        <v>-21.42638506</v>
      </c>
      <c r="C218" t="n">
        <v>26.03282128</v>
      </c>
      <c r="D218" t="n">
        <v>41.36497818</v>
      </c>
      <c r="E218" t="n">
        <v>1570.751304</v>
      </c>
      <c r="F218" t="n">
        <v>215</v>
      </c>
      <c r="G218" t="n">
        <v>42.2528872</v>
      </c>
      <c r="H218" t="n">
        <v>0.3609228765266987</v>
      </c>
      <c r="I218" t="n">
        <v>-0</v>
      </c>
      <c r="J218" t="n">
        <v>0</v>
      </c>
      <c r="K218" t="n">
        <v>0</v>
      </c>
      <c r="L218" t="n">
        <v>0.2179222179583349</v>
      </c>
      <c r="M218" t="n">
        <v>0</v>
      </c>
      <c r="N218" t="n">
        <v>89.20743817545343</v>
      </c>
      <c r="O218" t="n">
        <v>9.656280469144379</v>
      </c>
      <c r="P218" t="b">
        <v>1</v>
      </c>
      <c r="Q218" t="n">
        <v>0</v>
      </c>
      <c r="R218" t="b">
        <v>0</v>
      </c>
      <c r="S218" t="n">
        <v>9.656280469144379</v>
      </c>
      <c r="T218" t="n">
        <v>348.0834607866865</v>
      </c>
      <c r="U218" t="n">
        <v>1372.841169342692</v>
      </c>
      <c r="V218" t="n">
        <v>264.9097027028011</v>
      </c>
      <c r="W218" t="n">
        <v>3</v>
      </c>
      <c r="X218" t="n">
        <v>1816.268867040381</v>
      </c>
      <c r="Y218" t="b">
        <v>0</v>
      </c>
      <c r="Z218" t="n">
        <v>1816.268867040381</v>
      </c>
      <c r="AA218" t="b">
        <v>0</v>
      </c>
      <c r="AB218" t="n">
        <v>67.1677745189658</v>
      </c>
      <c r="AC218" t="n">
        <v>9.656280469144379</v>
      </c>
      <c r="AD218" t="b">
        <v>0</v>
      </c>
      <c r="AE218" t="n">
        <v>0</v>
      </c>
      <c r="AF218" t="n">
        <v>0</v>
      </c>
      <c r="AG218" t="n">
        <v>0.9196625184236815</v>
      </c>
      <c r="AH218" t="n">
        <v>25.39195159176546</v>
      </c>
      <c r="AI218" t="n">
        <v>55.20426449072939</v>
      </c>
      <c r="AJ218" t="n">
        <v>10.49980865339105</v>
      </c>
      <c r="AK218" t="n">
        <v>4.434971581458186</v>
      </c>
      <c r="AL218" t="n">
        <v>10.49980865339105</v>
      </c>
      <c r="AM218" t="n">
        <v>0</v>
      </c>
      <c r="AN218" t="n">
        <v>0</v>
      </c>
      <c r="AO218" t="n">
        <v>10.52223338984043</v>
      </c>
      <c r="AP218" t="n">
        <v>0</v>
      </c>
      <c r="AQ218" t="n">
        <v>2.973320290381995</v>
      </c>
      <c r="AR218" t="n">
        <v>1</v>
      </c>
      <c r="AS218" t="n">
        <v>0</v>
      </c>
      <c r="AT218" t="n">
        <v>0</v>
      </c>
      <c r="AU218" t="n">
        <v>0</v>
      </c>
      <c r="AV218" t="n">
        <v>3.110842985192616</v>
      </c>
      <c r="AW218" t="n">
        <v>0.97799622274853</v>
      </c>
    </row>
    <row r="219" spans="1:49">
      <c r="A219" t="n">
        <v>0</v>
      </c>
      <c r="B219" t="n">
        <v>-21.42638506</v>
      </c>
      <c r="C219" t="n">
        <v>26.18735398</v>
      </c>
      <c r="D219" t="n">
        <v>41.61052366</v>
      </c>
      <c r="E219" t="n">
        <v>1660.273523</v>
      </c>
      <c r="F219" t="n">
        <v>216</v>
      </c>
      <c r="G219" t="n">
        <v>43.88763897</v>
      </c>
      <c r="H219" t="n">
        <v>0.5303040715622807</v>
      </c>
      <c r="I219" t="n">
        <v>-0</v>
      </c>
      <c r="J219" t="n">
        <v>0</v>
      </c>
      <c r="K219" t="n">
        <v>0</v>
      </c>
      <c r="L219" t="n">
        <v>0.2197739662916666</v>
      </c>
      <c r="M219" t="n">
        <v>0</v>
      </c>
      <c r="N219" t="n">
        <v>89.1999984584187</v>
      </c>
      <c r="O219" t="n">
        <v>13.59542831761292</v>
      </c>
      <c r="P219" t="b">
        <v>1</v>
      </c>
      <c r="Q219" t="n">
        <v>0</v>
      </c>
      <c r="R219" t="b">
        <v>0</v>
      </c>
      <c r="S219" t="n">
        <v>13.59542831761292</v>
      </c>
      <c r="T219" t="n">
        <v>361.5507074374375</v>
      </c>
      <c r="U219" t="n">
        <v>1425.955990133253</v>
      </c>
      <c r="V219" t="n">
        <v>359.0831784900954</v>
      </c>
      <c r="W219" t="n">
        <v>3</v>
      </c>
      <c r="X219" t="n">
        <v>1886.539774946294</v>
      </c>
      <c r="Y219" t="b">
        <v>0</v>
      </c>
      <c r="Z219" t="n">
        <v>1886.539774946294</v>
      </c>
      <c r="AA219" t="b">
        <v>0</v>
      </c>
      <c r="AB219" t="n">
        <v>91.04543065164691</v>
      </c>
      <c r="AC219" t="n">
        <v>13.59542831761292</v>
      </c>
      <c r="AD219" t="b">
        <v>0</v>
      </c>
      <c r="AE219" t="n">
        <v>0</v>
      </c>
      <c r="AF219" t="n">
        <v>0</v>
      </c>
      <c r="AG219" t="n">
        <v>0.9298400072726607</v>
      </c>
      <c r="AH219" t="n">
        <v>25.41848590876935</v>
      </c>
      <c r="AI219" t="n">
        <v>74.00994511067564</v>
      </c>
      <c r="AJ219" t="n">
        <v>14.62125549694301</v>
      </c>
      <c r="AK219" t="n">
        <v>5.19253721071577</v>
      </c>
      <c r="AL219" t="n">
        <v>14.62125549694301</v>
      </c>
      <c r="AM219" t="n">
        <v>0</v>
      </c>
      <c r="AN219" t="n">
        <v>0</v>
      </c>
      <c r="AO219" t="n">
        <v>14.63265396510423</v>
      </c>
      <c r="AP219" t="n">
        <v>0</v>
      </c>
      <c r="AQ219" t="n">
        <v>3.788853561964337</v>
      </c>
      <c r="AR219" t="n">
        <v>1</v>
      </c>
      <c r="AS219" t="n">
        <v>0</v>
      </c>
      <c r="AT219" t="n">
        <v>0</v>
      </c>
      <c r="AU219" t="n">
        <v>0</v>
      </c>
      <c r="AV219" t="n">
        <v>3.931159969149561</v>
      </c>
      <c r="AW219" t="n">
        <v>1.235889956242985</v>
      </c>
    </row>
    <row r="220" spans="1:49">
      <c r="A220" t="n">
        <v>0</v>
      </c>
      <c r="B220" t="n">
        <v>-21.42638506</v>
      </c>
      <c r="C220" t="n">
        <v>26.32301828</v>
      </c>
      <c r="D220" t="n">
        <v>41.82608811</v>
      </c>
      <c r="E220" t="n">
        <v>1724.975995</v>
      </c>
      <c r="F220" t="n">
        <v>217</v>
      </c>
      <c r="G220" t="n">
        <v>45.95731548</v>
      </c>
      <c r="H220" t="n">
        <v>0.6048844038908374</v>
      </c>
      <c r="I220" t="n">
        <v>-0</v>
      </c>
      <c r="J220" t="n">
        <v>0</v>
      </c>
      <c r="K220" t="n">
        <v>0</v>
      </c>
      <c r="L220" t="n">
        <v>0.2315356301249998</v>
      </c>
      <c r="M220" t="n">
        <v>0</v>
      </c>
      <c r="N220" t="n">
        <v>89.19255874138398</v>
      </c>
      <c r="O220" t="n">
        <v>15.93205528354282</v>
      </c>
      <c r="P220" t="b">
        <v>1</v>
      </c>
      <c r="Q220" t="n">
        <v>0</v>
      </c>
      <c r="R220" t="b">
        <v>0</v>
      </c>
      <c r="S220" t="n">
        <v>15.93205528354282</v>
      </c>
      <c r="T220" t="n">
        <v>378.6009070817759</v>
      </c>
      <c r="U220" t="n">
        <v>1493.201977530524</v>
      </c>
      <c r="V220" t="n">
        <v>401.8477459339255</v>
      </c>
      <c r="W220" t="n">
        <v>3</v>
      </c>
      <c r="X220" t="n">
        <v>1975.506216272883</v>
      </c>
      <c r="Y220" t="b">
        <v>0</v>
      </c>
      <c r="Z220" t="n">
        <v>1975.506216272883</v>
      </c>
      <c r="AA220" t="b">
        <v>0</v>
      </c>
      <c r="AB220" t="n">
        <v>101.8883737154984</v>
      </c>
      <c r="AC220" t="n">
        <v>15.93205528354282</v>
      </c>
      <c r="AD220" t="b">
        <v>0</v>
      </c>
      <c r="AE220" t="n">
        <v>0</v>
      </c>
      <c r="AF220" t="n">
        <v>-250.5302212728834</v>
      </c>
      <c r="AG220" t="n">
        <v>0.9326299476850713</v>
      </c>
      <c r="AH220" t="n">
        <v>25.45111179055474</v>
      </c>
      <c r="AI220" t="n">
        <v>82.57630183466412</v>
      </c>
      <c r="AJ220" t="n">
        <v>17.08293340042166</v>
      </c>
      <c r="AK220" t="n">
        <v>5.563169774574646</v>
      </c>
      <c r="AL220" t="n">
        <v>14.91650585413325</v>
      </c>
      <c r="AM220" t="n">
        <v>0</v>
      </c>
      <c r="AN220" t="n">
        <v>0</v>
      </c>
      <c r="AO220" t="n">
        <v>14.98614021905871</v>
      </c>
      <c r="AP220" t="n">
        <v>0</v>
      </c>
      <c r="AQ220" t="n">
        <v>3.868390924827759</v>
      </c>
      <c r="AR220" t="n">
        <v>1</v>
      </c>
      <c r="AS220" t="n">
        <v>0</v>
      </c>
      <c r="AT220" t="n">
        <v>0</v>
      </c>
      <c r="AU220" t="n">
        <v>0</v>
      </c>
      <c r="AV220" t="n">
        <v>4.012642947517178</v>
      </c>
      <c r="AW220" t="n">
        <v>1.261506821331049</v>
      </c>
    </row>
    <row r="221" spans="1:49">
      <c r="A221" t="n">
        <v>0</v>
      </c>
      <c r="B221" t="n">
        <v>-21.42638506</v>
      </c>
      <c r="C221" t="n">
        <v>26.41931406</v>
      </c>
      <c r="D221" t="n">
        <v>41.97909776</v>
      </c>
      <c r="E221" t="n">
        <v>1279.082668</v>
      </c>
      <c r="F221" t="n">
        <v>218</v>
      </c>
      <c r="G221" t="n">
        <v>48.11508658</v>
      </c>
      <c r="H221" t="n">
        <v>0.5730313212077034</v>
      </c>
      <c r="I221" t="n">
        <v>-0</v>
      </c>
      <c r="J221" t="n">
        <v>0</v>
      </c>
      <c r="K221" t="n">
        <v>0</v>
      </c>
      <c r="L221" t="n">
        <v>0.2402320437916657</v>
      </c>
      <c r="M221" t="n">
        <v>0</v>
      </c>
      <c r="N221" t="n">
        <v>89.18511902434925</v>
      </c>
      <c r="O221" t="n">
        <v>16.04468527828148</v>
      </c>
      <c r="P221" t="b">
        <v>1</v>
      </c>
      <c r="Q221" t="n">
        <v>0</v>
      </c>
      <c r="R221" t="b">
        <v>0</v>
      </c>
      <c r="S221" t="n">
        <v>16.04468527828148</v>
      </c>
      <c r="T221" t="n">
        <v>396.3768386652985</v>
      </c>
      <c r="U221" t="n">
        <v>1563.310251695937</v>
      </c>
      <c r="V221" t="n">
        <v>386.5398867891752</v>
      </c>
      <c r="W221" t="n">
        <v>4</v>
      </c>
      <c r="X221" t="n">
        <v>1394.472744512776</v>
      </c>
      <c r="Y221" t="b">
        <v>1</v>
      </c>
      <c r="Z221" t="n">
        <v>1394.472744512776</v>
      </c>
      <c r="AA221" t="b">
        <v>0</v>
      </c>
      <c r="AB221" t="n">
        <v>98.00707068691054</v>
      </c>
      <c r="AC221" t="n">
        <v>16.04468527828148</v>
      </c>
      <c r="AD221" t="b">
        <v>0</v>
      </c>
      <c r="AE221" t="n">
        <v>0</v>
      </c>
      <c r="AF221" t="n">
        <v>-115.3900765127757</v>
      </c>
      <c r="AG221" t="n">
        <v>0.943325204273083</v>
      </c>
      <c r="AH221" t="n">
        <v>25.48782467588839</v>
      </c>
      <c r="AI221" t="n">
        <v>116.4745700987954</v>
      </c>
      <c r="AJ221" t="n">
        <v>17.00864686494342</v>
      </c>
      <c r="AK221" t="n">
        <v>6.601172467729711</v>
      </c>
      <c r="AL221" t="n">
        <v>15.60121235548634</v>
      </c>
      <c r="AM221" t="n">
        <v>0</v>
      </c>
      <c r="AN221" t="n">
        <v>0</v>
      </c>
      <c r="AO221" t="n">
        <v>15.72122987240723</v>
      </c>
      <c r="AP221" t="n">
        <v>0</v>
      </c>
      <c r="AQ221" t="n">
        <v>3.982348802489744</v>
      </c>
      <c r="AR221" t="n">
        <v>1</v>
      </c>
      <c r="AS221" t="n">
        <v>0</v>
      </c>
      <c r="AT221" t="n">
        <v>0</v>
      </c>
      <c r="AU221" t="n">
        <v>0</v>
      </c>
      <c r="AV221" t="n">
        <v>4.102714471173763</v>
      </c>
      <c r="AW221" t="n">
        <v>1.289823779252951</v>
      </c>
    </row>
    <row r="222" spans="1:49">
      <c r="A222" t="n">
        <v>0</v>
      </c>
      <c r="B222" t="n">
        <v>-21.42638506</v>
      </c>
      <c r="C222" t="n">
        <v>26.52538648</v>
      </c>
      <c r="D222" t="n">
        <v>42.14764205</v>
      </c>
      <c r="E222" t="n">
        <v>1224.534881</v>
      </c>
      <c r="F222" t="n">
        <v>219</v>
      </c>
      <c r="G222" t="n">
        <v>49.99717593</v>
      </c>
      <c r="H222" t="n">
        <v>0.4695406862783527</v>
      </c>
      <c r="I222" t="n">
        <v>-0</v>
      </c>
      <c r="J222" t="n">
        <v>0</v>
      </c>
      <c r="K222" t="n">
        <v>0</v>
      </c>
      <c r="L222" t="n">
        <v>0.2436673330416662</v>
      </c>
      <c r="M222" t="n">
        <v>0</v>
      </c>
      <c r="N222" t="n">
        <v>89.17767930731452</v>
      </c>
      <c r="O222" t="n">
        <v>14.31261893936139</v>
      </c>
      <c r="P222" t="b">
        <v>1</v>
      </c>
      <c r="Q222" t="n">
        <v>0</v>
      </c>
      <c r="R222" t="b">
        <v>0</v>
      </c>
      <c r="S222" t="n">
        <v>14.31261893936139</v>
      </c>
      <c r="T222" t="n">
        <v>411.8816767455176</v>
      </c>
      <c r="U222" t="n">
        <v>1624.461333084321</v>
      </c>
      <c r="V222" t="n">
        <v>331.8318121052228</v>
      </c>
      <c r="W222" t="n">
        <v>4</v>
      </c>
      <c r="X222" t="n">
        <v>1449.019509111215</v>
      </c>
      <c r="Y222" t="b">
        <v>0</v>
      </c>
      <c r="Z222" t="n">
        <v>1449.019509111215</v>
      </c>
      <c r="AA222" t="b">
        <v>0</v>
      </c>
      <c r="AB222" t="n">
        <v>84.13585499625323</v>
      </c>
      <c r="AC222" t="n">
        <v>14.31261893936139</v>
      </c>
      <c r="AD222" t="b">
        <v>0</v>
      </c>
      <c r="AE222" t="n">
        <v>0</v>
      </c>
      <c r="AF222" t="n">
        <v>0</v>
      </c>
      <c r="AG222" t="n">
        <v>0.9401723144681898</v>
      </c>
      <c r="AH222" t="n">
        <v>25.51892758381229</v>
      </c>
      <c r="AI222" t="n">
        <v>100.3249148516531</v>
      </c>
      <c r="AJ222" t="n">
        <v>15.22339970993226</v>
      </c>
      <c r="AK222" t="n">
        <v>6.002207456750355</v>
      </c>
      <c r="AL222" t="n">
        <v>15.22339970993226</v>
      </c>
      <c r="AM222" t="n">
        <v>0</v>
      </c>
      <c r="AN222" t="n">
        <v>0</v>
      </c>
      <c r="AO222" t="n">
        <v>15.22342435245452</v>
      </c>
      <c r="AP222" t="n">
        <v>0</v>
      </c>
      <c r="AQ222" t="n">
        <v>3.880877667093616</v>
      </c>
      <c r="AR222" t="n">
        <v>1</v>
      </c>
      <c r="AS222" t="n">
        <v>0</v>
      </c>
      <c r="AT222" t="n">
        <v>0</v>
      </c>
      <c r="AU222" t="n">
        <v>0</v>
      </c>
      <c r="AV222" t="n">
        <v>3.997040759952796</v>
      </c>
      <c r="AW222" t="n">
        <v>1.256601758434203</v>
      </c>
    </row>
    <row r="223" spans="1:49">
      <c r="A223" t="n">
        <v>0</v>
      </c>
      <c r="B223" t="n">
        <v>-21.42638506</v>
      </c>
      <c r="C223" t="n">
        <v>26.67284565</v>
      </c>
      <c r="D223" t="n">
        <v>42.38194802</v>
      </c>
      <c r="E223" t="n">
        <v>1271.911775</v>
      </c>
      <c r="F223" t="n">
        <v>220</v>
      </c>
      <c r="G223" t="n">
        <v>51.48000708</v>
      </c>
      <c r="H223" t="n">
        <v>0.3529063503455516</v>
      </c>
      <c r="I223" t="n">
        <v>-0</v>
      </c>
      <c r="J223" t="n">
        <v>0</v>
      </c>
      <c r="K223" t="n">
        <v>0</v>
      </c>
      <c r="L223" t="n">
        <v>0.2481478738750015</v>
      </c>
      <c r="M223" t="n">
        <v>0</v>
      </c>
      <c r="N223" t="n">
        <v>89.17023959027979</v>
      </c>
      <c r="O223" t="n">
        <v>11.97200409780084</v>
      </c>
      <c r="P223" t="b">
        <v>1</v>
      </c>
      <c r="Q223" t="n">
        <v>0</v>
      </c>
      <c r="R223" t="b">
        <v>0</v>
      </c>
      <c r="S223" t="n">
        <v>11.97200409780084</v>
      </c>
      <c r="T223" t="n">
        <v>424.0973863137457</v>
      </c>
      <c r="U223" t="n">
        <v>1672.640091621413</v>
      </c>
      <c r="V223" t="n">
        <v>269.5706730159125</v>
      </c>
      <c r="W223" t="n">
        <v>4</v>
      </c>
      <c r="X223" t="n">
        <v>1491.9949617263</v>
      </c>
      <c r="Y223" t="b">
        <v>0</v>
      </c>
      <c r="Z223" t="n">
        <v>1491.9949617263</v>
      </c>
      <c r="AA223" t="b">
        <v>0</v>
      </c>
      <c r="AB223" t="n">
        <v>68.34956212371007</v>
      </c>
      <c r="AC223" t="n">
        <v>11.97200409780084</v>
      </c>
      <c r="AD223" t="b">
        <v>0</v>
      </c>
      <c r="AE223" t="n">
        <v>0</v>
      </c>
      <c r="AF223" t="n">
        <v>0</v>
      </c>
      <c r="AG223" t="n">
        <v>0.9351710959430747</v>
      </c>
      <c r="AH223" t="n">
        <v>25.5482163542104</v>
      </c>
      <c r="AI223" t="n">
        <v>81.9369524762121</v>
      </c>
      <c r="AJ223" t="n">
        <v>12.8019398265594</v>
      </c>
      <c r="AK223" t="n">
        <v>5.311882830797202</v>
      </c>
      <c r="AL223" t="n">
        <v>12.8019398265594</v>
      </c>
      <c r="AM223" t="n">
        <v>0</v>
      </c>
      <c r="AN223" t="n">
        <v>0</v>
      </c>
      <c r="AO223" t="n">
        <v>12.80746327871191</v>
      </c>
      <c r="AP223" t="n">
        <v>0</v>
      </c>
      <c r="AQ223" t="n">
        <v>3.359549067168192</v>
      </c>
      <c r="AR223" t="n">
        <v>1</v>
      </c>
      <c r="AS223" t="n">
        <v>0</v>
      </c>
      <c r="AT223" t="n">
        <v>0</v>
      </c>
      <c r="AU223" t="n">
        <v>0</v>
      </c>
      <c r="AV223" t="n">
        <v>3.477378113959811</v>
      </c>
      <c r="AW223" t="n">
        <v>1.093228644682152</v>
      </c>
    </row>
    <row r="224" spans="1:49">
      <c r="A224" t="n">
        <v>0</v>
      </c>
      <c r="B224" t="n">
        <v>-21.42638506</v>
      </c>
      <c r="C224" t="n">
        <v>26.86116597</v>
      </c>
      <c r="D224" t="n">
        <v>42.68118051</v>
      </c>
      <c r="E224" t="n">
        <v>1331.893264</v>
      </c>
      <c r="F224" t="n">
        <v>221</v>
      </c>
      <c r="G224" t="n">
        <v>52.5493025</v>
      </c>
      <c r="H224" t="n">
        <v>0.2456060540061191</v>
      </c>
      <c r="I224" t="n">
        <v>-0</v>
      </c>
      <c r="J224" t="n">
        <v>0</v>
      </c>
      <c r="K224" t="n">
        <v>0</v>
      </c>
      <c r="L224" t="n">
        <v>0.2517327793333332</v>
      </c>
      <c r="M224" t="n">
        <v>0</v>
      </c>
      <c r="N224" t="n">
        <v>89.16279987324506</v>
      </c>
      <c r="O224" t="n">
        <v>9.611106424901978</v>
      </c>
      <c r="P224" t="b">
        <v>1</v>
      </c>
      <c r="Q224" t="n">
        <v>0</v>
      </c>
      <c r="R224" t="b">
        <v>0</v>
      </c>
      <c r="S224" t="n">
        <v>9.611106424901978</v>
      </c>
      <c r="T224" t="n">
        <v>432.9063476667336</v>
      </c>
      <c r="U224" t="n">
        <v>1707.382635197597</v>
      </c>
      <c r="V224" t="n">
        <v>212.0072996411232</v>
      </c>
      <c r="W224" t="n">
        <v>4</v>
      </c>
      <c r="X224" t="n">
        <v>1522.985310596257</v>
      </c>
      <c r="Y224" t="b">
        <v>0</v>
      </c>
      <c r="Z224" t="n">
        <v>1522.985310596257</v>
      </c>
      <c r="AA224" t="b">
        <v>0</v>
      </c>
      <c r="AB224" t="n">
        <v>53.75438631874321</v>
      </c>
      <c r="AC224" t="n">
        <v>9.611106424901978</v>
      </c>
      <c r="AD224" t="b">
        <v>0</v>
      </c>
      <c r="AE224" t="n">
        <v>0</v>
      </c>
      <c r="AF224" t="n">
        <v>0</v>
      </c>
      <c r="AG224" t="n">
        <v>0.9280837223556549</v>
      </c>
      <c r="AH224" t="n">
        <v>25.57476334903775</v>
      </c>
      <c r="AI224" t="n">
        <v>64.9324661985968</v>
      </c>
      <c r="AJ224" t="n">
        <v>10.3558614308062</v>
      </c>
      <c r="AK224" t="n">
        <v>4.669701267270341</v>
      </c>
      <c r="AL224" t="n">
        <v>10.3558614308062</v>
      </c>
      <c r="AM224" t="n">
        <v>0</v>
      </c>
      <c r="AN224" t="n">
        <v>0</v>
      </c>
      <c r="AO224" t="n">
        <v>10.36305467296875</v>
      </c>
      <c r="AP224" t="n">
        <v>0</v>
      </c>
      <c r="AQ224" t="n">
        <v>2.858737414138335</v>
      </c>
      <c r="AR224" t="n">
        <v>1</v>
      </c>
      <c r="AS224" t="n">
        <v>0</v>
      </c>
      <c r="AT224" t="n">
        <v>0</v>
      </c>
      <c r="AU224" t="n">
        <v>0</v>
      </c>
      <c r="AV224" t="n">
        <v>2.978101396261551</v>
      </c>
      <c r="AW224" t="n">
        <v>0.9362645207005137</v>
      </c>
    </row>
    <row r="225" spans="1:49">
      <c r="A225" t="n">
        <v>0</v>
      </c>
      <c r="B225" t="n">
        <v>-21.42638506</v>
      </c>
      <c r="C225" t="n">
        <v>27.06171957</v>
      </c>
      <c r="D225" t="n">
        <v>42.99985112</v>
      </c>
      <c r="E225" t="n">
        <v>1394.42783</v>
      </c>
      <c r="F225" t="n">
        <v>222</v>
      </c>
      <c r="G225" t="n">
        <v>53.22083981</v>
      </c>
      <c r="H225" t="n">
        <v>0.1153633752966403</v>
      </c>
      <c r="I225" t="n">
        <v>-0</v>
      </c>
      <c r="J225" t="n">
        <v>0</v>
      </c>
      <c r="K225" t="n">
        <v>0</v>
      </c>
      <c r="L225" t="n">
        <v>0.2615830262083318</v>
      </c>
      <c r="M225" t="n">
        <v>0</v>
      </c>
      <c r="N225" t="n">
        <v>89.15536015621034</v>
      </c>
      <c r="O225" t="n">
        <v>6.495401034942025</v>
      </c>
      <c r="P225" t="b">
        <v>1</v>
      </c>
      <c r="Q225" t="n">
        <v>0</v>
      </c>
      <c r="R225" t="b">
        <v>0</v>
      </c>
      <c r="S225" t="n">
        <v>6.495401034942025</v>
      </c>
      <c r="T225" t="n">
        <v>438.4385383974106</v>
      </c>
      <c r="U225" t="n">
        <v>1729.201595439387</v>
      </c>
      <c r="V225" t="n">
        <v>141.4713933479359</v>
      </c>
      <c r="W225" t="n">
        <v>4</v>
      </c>
      <c r="X225" t="n">
        <v>1542.447823131934</v>
      </c>
      <c r="Y225" t="b">
        <v>0</v>
      </c>
      <c r="Z225" t="n">
        <v>1542.447823131934</v>
      </c>
      <c r="AA225" t="b">
        <v>0</v>
      </c>
      <c r="AB225" t="n">
        <v>35.87002873933466</v>
      </c>
      <c r="AC225" t="n">
        <v>6.495401034942025</v>
      </c>
      <c r="AD225" t="b">
        <v>0</v>
      </c>
      <c r="AE225" t="n">
        <v>0</v>
      </c>
      <c r="AF225" t="n">
        <v>0</v>
      </c>
      <c r="AG225" t="n">
        <v>0.9121194223570054</v>
      </c>
      <c r="AH225" t="n">
        <v>25.59840514229613</v>
      </c>
      <c r="AI225" t="n">
        <v>44.08746894060821</v>
      </c>
      <c r="AJ225" t="n">
        <v>7.121217765714579</v>
      </c>
      <c r="AK225" t="n">
        <v>3.874432237318238</v>
      </c>
      <c r="AL225" t="n">
        <v>7.121217765714579</v>
      </c>
      <c r="AM225" t="n">
        <v>0</v>
      </c>
      <c r="AN225" t="n">
        <v>0</v>
      </c>
      <c r="AO225" t="n">
        <v>7.127786791098178</v>
      </c>
      <c r="AP225" t="n">
        <v>0</v>
      </c>
      <c r="AQ225" t="n">
        <v>2.227824885881833</v>
      </c>
      <c r="AR225" t="n">
        <v>1</v>
      </c>
      <c r="AS225" t="n">
        <v>0</v>
      </c>
      <c r="AT225" t="n">
        <v>0</v>
      </c>
      <c r="AU225" t="n">
        <v>0</v>
      </c>
      <c r="AV225" t="n">
        <v>2.347857924562428</v>
      </c>
      <c r="AW225" t="n">
        <v>0.7381266726421047</v>
      </c>
    </row>
    <row r="226" spans="1:49">
      <c r="A226" t="n">
        <v>0</v>
      </c>
      <c r="B226" t="n">
        <v>-21.42638506</v>
      </c>
      <c r="C226" t="n">
        <v>27.24652191</v>
      </c>
      <c r="D226" t="n">
        <v>43.2934937</v>
      </c>
      <c r="E226" t="n">
        <v>1448.972838</v>
      </c>
      <c r="F226" t="n">
        <v>223</v>
      </c>
      <c r="G226" t="n">
        <v>53.44484854</v>
      </c>
      <c r="H226" t="n">
        <v>0.0392288114739836</v>
      </c>
      <c r="I226" t="n">
        <v>-0</v>
      </c>
      <c r="J226" t="n">
        <v>0</v>
      </c>
      <c r="K226" t="n">
        <v>0</v>
      </c>
      <c r="L226" t="n">
        <v>0.2562914227499991</v>
      </c>
      <c r="M226" t="n">
        <v>0</v>
      </c>
      <c r="N226" t="n">
        <v>89.14792043917561</v>
      </c>
      <c r="O226" t="n">
        <v>4.61323619707057</v>
      </c>
      <c r="P226" t="b">
        <v>1</v>
      </c>
      <c r="Q226" t="n">
        <v>0</v>
      </c>
      <c r="R226" t="b">
        <v>0</v>
      </c>
      <c r="S226" t="n">
        <v>4.61323619707057</v>
      </c>
      <c r="T226" t="n">
        <v>440.283944454889</v>
      </c>
      <c r="U226" t="n">
        <v>1736.479876930082</v>
      </c>
      <c r="V226" t="n">
        <v>100.0562505621141</v>
      </c>
      <c r="W226" t="n">
        <v>4</v>
      </c>
      <c r="X226" t="n">
        <v>1548.940050221633</v>
      </c>
      <c r="Y226" t="b">
        <v>0</v>
      </c>
      <c r="Z226" t="n">
        <v>1548.940050221633</v>
      </c>
      <c r="AA226" t="b">
        <v>0</v>
      </c>
      <c r="AB226" t="n">
        <v>25.36923188694577</v>
      </c>
      <c r="AC226" t="n">
        <v>4.61323619707057</v>
      </c>
      <c r="AD226" t="b">
        <v>0</v>
      </c>
      <c r="AE226" t="n">
        <v>0</v>
      </c>
      <c r="AF226" t="n">
        <v>0</v>
      </c>
      <c r="AG226" t="n">
        <v>0.8930754190767491</v>
      </c>
      <c r="AH226" t="n">
        <v>25.61792958747999</v>
      </c>
      <c r="AI226" t="n">
        <v>31.84595871196046</v>
      </c>
      <c r="AJ226" t="n">
        <v>5.165561719120744</v>
      </c>
      <c r="AK226" t="n">
        <v>3.405115789375525</v>
      </c>
      <c r="AL226" t="n">
        <v>5.165561719120744</v>
      </c>
      <c r="AM226" t="n">
        <v>0</v>
      </c>
      <c r="AN226" t="n">
        <v>0</v>
      </c>
      <c r="AO226" t="n">
        <v>5.170119126259075</v>
      </c>
      <c r="AP226" t="n">
        <v>0</v>
      </c>
      <c r="AQ226" t="n">
        <v>1.867059616572535</v>
      </c>
      <c r="AR226" t="n">
        <v>1</v>
      </c>
      <c r="AS226" t="n">
        <v>0</v>
      </c>
      <c r="AT226" t="n">
        <v>0</v>
      </c>
      <c r="AU226" t="n">
        <v>0</v>
      </c>
      <c r="AV226" t="n">
        <v>1.987604303865879</v>
      </c>
      <c r="AW226" t="n">
        <v>0.6248690502067212</v>
      </c>
    </row>
    <row r="227" spans="1:49">
      <c r="A227" t="n">
        <v>0</v>
      </c>
      <c r="B227" t="n">
        <v>-21.42638506</v>
      </c>
      <c r="C227" t="n">
        <v>27.40525357</v>
      </c>
      <c r="D227" t="n">
        <v>43.54571116</v>
      </c>
      <c r="E227" t="n">
        <v>1491.946906</v>
      </c>
      <c r="F227" t="n">
        <v>224</v>
      </c>
      <c r="G227" t="n">
        <v>53.62974453</v>
      </c>
      <c r="H227" t="n">
        <v>0.0684753121407633</v>
      </c>
      <c r="I227" t="n">
        <v>-0</v>
      </c>
      <c r="J227" t="n">
        <v>0</v>
      </c>
      <c r="K227" t="n">
        <v>0</v>
      </c>
      <c r="L227" t="n">
        <v>0.2372874185</v>
      </c>
      <c r="M227" t="n">
        <v>0</v>
      </c>
      <c r="N227" t="n">
        <v>89.14048072214088</v>
      </c>
      <c r="O227" t="n">
        <v>5.379128281513269</v>
      </c>
      <c r="P227" t="b">
        <v>1</v>
      </c>
      <c r="Q227" t="n">
        <v>0</v>
      </c>
      <c r="R227" t="b">
        <v>0</v>
      </c>
      <c r="S227" t="n">
        <v>5.379128281513269</v>
      </c>
      <c r="T227" t="n">
        <v>441.8071358945684</v>
      </c>
      <c r="U227" t="n">
        <v>1742.487343968178</v>
      </c>
      <c r="V227" t="n">
        <v>116.2654180034634</v>
      </c>
      <c r="W227" t="n">
        <v>4</v>
      </c>
      <c r="X227" t="n">
        <v>1554.298710819614</v>
      </c>
      <c r="Y227" t="b">
        <v>0</v>
      </c>
      <c r="Z227" t="n">
        <v>1554.298710819614</v>
      </c>
      <c r="AA227" t="b">
        <v>0</v>
      </c>
      <c r="AB227" t="n">
        <v>29.47906135990451</v>
      </c>
      <c r="AC227" t="n">
        <v>5.379128281513269</v>
      </c>
      <c r="AD227" t="b">
        <v>0</v>
      </c>
      <c r="AE227" t="n">
        <v>0</v>
      </c>
      <c r="AF227" t="n">
        <v>0</v>
      </c>
      <c r="AG227" t="n">
        <v>0.9019651812537336</v>
      </c>
      <c r="AH227" t="n">
        <v>25.63480145188013</v>
      </c>
      <c r="AI227" t="n">
        <v>36.64030026216794</v>
      </c>
      <c r="AJ227" t="n">
        <v>5.96378706552316</v>
      </c>
      <c r="AK227" t="n">
        <v>3.592025195010415</v>
      </c>
      <c r="AL227" t="n">
        <v>5.96378706552316</v>
      </c>
      <c r="AM227" t="n">
        <v>0</v>
      </c>
      <c r="AN227" t="n">
        <v>0</v>
      </c>
      <c r="AO227" t="n">
        <v>5.966408702958233</v>
      </c>
      <c r="AP227" t="n">
        <v>0</v>
      </c>
      <c r="AQ227" t="n">
        <v>2.034734008358417</v>
      </c>
      <c r="AR227" t="n">
        <v>1</v>
      </c>
      <c r="AS227" t="n">
        <v>0</v>
      </c>
      <c r="AT227" t="n">
        <v>0</v>
      </c>
      <c r="AU227" t="n">
        <v>0</v>
      </c>
      <c r="AV227" t="n">
        <v>2.156703467124384</v>
      </c>
      <c r="AW227" t="n">
        <v>0.6780309563922612</v>
      </c>
    </row>
    <row r="228" spans="1:49">
      <c r="A228" t="n">
        <v>0</v>
      </c>
      <c r="B228" t="n">
        <v>-21.42638506</v>
      </c>
      <c r="C228" t="n">
        <v>27.54171454</v>
      </c>
      <c r="D228" t="n">
        <v>43.76254148</v>
      </c>
      <c r="E228" t="n">
        <v>1522.936257</v>
      </c>
      <c r="F228" t="n">
        <v>225</v>
      </c>
      <c r="G228" t="n">
        <v>53.94841061</v>
      </c>
      <c r="H228" t="n">
        <v>0.1065049982962893</v>
      </c>
      <c r="I228" t="n">
        <v>-0</v>
      </c>
      <c r="J228" t="n">
        <v>0</v>
      </c>
      <c r="K228" t="n">
        <v>0</v>
      </c>
      <c r="L228" t="n">
        <v>0.2084177663750012</v>
      </c>
      <c r="M228" t="n">
        <v>0</v>
      </c>
      <c r="N228" t="n">
        <v>89.13304100510615</v>
      </c>
      <c r="O228" t="n">
        <v>6.39613989417695</v>
      </c>
      <c r="P228" t="b">
        <v>1</v>
      </c>
      <c r="Q228" t="n">
        <v>0</v>
      </c>
      <c r="R228" t="b">
        <v>0</v>
      </c>
      <c r="S228" t="n">
        <v>6.39613989417695</v>
      </c>
      <c r="T228" t="n">
        <v>444.4323385567365</v>
      </c>
      <c r="U228" t="n">
        <v>1752.841143267769</v>
      </c>
      <c r="V228" t="n">
        <v>137.4306762876003</v>
      </c>
      <c r="W228" t="n">
        <v>4</v>
      </c>
      <c r="X228" t="n">
        <v>1563.53429979485</v>
      </c>
      <c r="Y228" t="b">
        <v>0</v>
      </c>
      <c r="Z228" t="n">
        <v>1563.53429979485</v>
      </c>
      <c r="AA228" t="b">
        <v>0</v>
      </c>
      <c r="AB228" t="n">
        <v>34.84550615811368</v>
      </c>
      <c r="AC228" t="n">
        <v>6.39613989417695</v>
      </c>
      <c r="AD228" t="b">
        <v>0</v>
      </c>
      <c r="AE228" t="n">
        <v>0</v>
      </c>
      <c r="AF228" t="n">
        <v>0</v>
      </c>
      <c r="AG228" t="n">
        <v>0.9105584156390942</v>
      </c>
      <c r="AH228" t="n">
        <v>25.65283877478969</v>
      </c>
      <c r="AI228" t="n">
        <v>42.90166134998022</v>
      </c>
      <c r="AJ228" t="n">
        <v>7.024414671614108</v>
      </c>
      <c r="AK228" t="n">
        <v>3.837192562857268</v>
      </c>
      <c r="AL228" t="n">
        <v>7.024414671614108</v>
      </c>
      <c r="AM228" t="n">
        <v>0</v>
      </c>
      <c r="AN228" t="n">
        <v>0</v>
      </c>
      <c r="AO228" t="n">
        <v>7.025634453868908</v>
      </c>
      <c r="AP228" t="n">
        <v>0</v>
      </c>
      <c r="AQ228" t="n">
        <v>2.246793548556386</v>
      </c>
      <c r="AR228" t="n">
        <v>1</v>
      </c>
      <c r="AS228" t="n">
        <v>0</v>
      </c>
      <c r="AT228" t="n">
        <v>0</v>
      </c>
      <c r="AU228" t="n">
        <v>0</v>
      </c>
      <c r="AV228" t="n">
        <v>2.369814271689235</v>
      </c>
      <c r="AW228" t="n">
        <v>0.7450293754328219</v>
      </c>
    </row>
    <row r="229" spans="1:49">
      <c r="A229" t="n">
        <v>0</v>
      </c>
      <c r="B229" t="n">
        <v>-21.42638506</v>
      </c>
      <c r="C229" t="n">
        <v>27.65631225</v>
      </c>
      <c r="D229" t="n">
        <v>43.94463207</v>
      </c>
      <c r="E229" t="n">
        <v>1542.398143</v>
      </c>
      <c r="F229" t="n">
        <v>226</v>
      </c>
      <c r="G229" t="n">
        <v>54.4001359</v>
      </c>
      <c r="H229" t="n">
        <v>0.1474975030074042</v>
      </c>
      <c r="I229" t="n">
        <v>-0</v>
      </c>
      <c r="J229" t="n">
        <v>0</v>
      </c>
      <c r="K229" t="n">
        <v>0</v>
      </c>
      <c r="L229" t="n">
        <v>0.1763313655416685</v>
      </c>
      <c r="M229" t="n">
        <v>0</v>
      </c>
      <c r="N229" t="n">
        <v>89.12560128807142</v>
      </c>
      <c r="O229" t="n">
        <v>7.526187684830016</v>
      </c>
      <c r="P229" t="b">
        <v>1</v>
      </c>
      <c r="Q229" t="n">
        <v>0</v>
      </c>
      <c r="R229" t="b">
        <v>0</v>
      </c>
      <c r="S229" t="n">
        <v>7.526187684830016</v>
      </c>
      <c r="T229" t="n">
        <v>448.1536961416938</v>
      </c>
      <c r="U229" t="n">
        <v>1767.518177582841</v>
      </c>
      <c r="V229" t="n">
        <v>160.3686391062575</v>
      </c>
      <c r="W229" t="n">
        <v>4</v>
      </c>
      <c r="X229" t="n">
        <v>1576.626214403894</v>
      </c>
      <c r="Y229" t="b">
        <v>0</v>
      </c>
      <c r="Z229" t="n">
        <v>1576.626214403894</v>
      </c>
      <c r="AA229" t="b">
        <v>0</v>
      </c>
      <c r="AB229" t="n">
        <v>40.66141965168801</v>
      </c>
      <c r="AC229" t="n">
        <v>7.526187684830016</v>
      </c>
      <c r="AD229" t="b">
        <v>0</v>
      </c>
      <c r="AE229" t="n">
        <v>0</v>
      </c>
      <c r="AF229" t="n">
        <v>-34.22807140389386</v>
      </c>
      <c r="AG229" t="n">
        <v>0.917399833425558</v>
      </c>
      <c r="AH229" t="n">
        <v>25.67240636146053</v>
      </c>
      <c r="AI229" t="n">
        <v>49.68885922816268</v>
      </c>
      <c r="AJ229" t="n">
        <v>8.203824996051436</v>
      </c>
      <c r="AK229" t="n">
        <v>4.104308049140243</v>
      </c>
      <c r="AL229" t="n">
        <v>8.025722472330514</v>
      </c>
      <c r="AM229" t="n">
        <v>0</v>
      </c>
      <c r="AN229" t="n">
        <v>0</v>
      </c>
      <c r="AO229" t="n">
        <v>8.068084113071645</v>
      </c>
      <c r="AP229" t="n">
        <v>0</v>
      </c>
      <c r="AQ229" t="n">
        <v>2.450907150198962</v>
      </c>
      <c r="AR229" t="n">
        <v>1</v>
      </c>
      <c r="AS229" t="n">
        <v>0</v>
      </c>
      <c r="AT229" t="n">
        <v>0</v>
      </c>
      <c r="AU229" t="n">
        <v>0</v>
      </c>
      <c r="AV229" t="n">
        <v>2.57453105237484</v>
      </c>
      <c r="AW229" t="n">
        <v>0.8093888558684328</v>
      </c>
    </row>
    <row r="230" spans="1:49">
      <c r="A230" t="n">
        <v>0</v>
      </c>
      <c r="B230" t="n">
        <v>-21.42638506</v>
      </c>
      <c r="C230" t="n">
        <v>27.72957976</v>
      </c>
      <c r="D230" t="n">
        <v>44.06105083</v>
      </c>
      <c r="E230" t="n">
        <v>1225.6211</v>
      </c>
      <c r="F230" t="n">
        <v>227</v>
      </c>
      <c r="G230" t="n">
        <v>54.9773696</v>
      </c>
      <c r="H230" t="n">
        <v>0.1609708146740951</v>
      </c>
      <c r="I230" t="n">
        <v>-0</v>
      </c>
      <c r="J230" t="n">
        <v>0</v>
      </c>
      <c r="K230" t="n">
        <v>0</v>
      </c>
      <c r="L230" t="n">
        <v>0.1530114705833344</v>
      </c>
      <c r="M230" t="n">
        <v>0</v>
      </c>
      <c r="N230" t="n">
        <v>89.11816157103669</v>
      </c>
      <c r="O230" t="n">
        <v>7.986667179854677</v>
      </c>
      <c r="P230" t="b">
        <v>1</v>
      </c>
      <c r="Q230" t="n">
        <v>0</v>
      </c>
      <c r="R230" t="b">
        <v>0</v>
      </c>
      <c r="S230" t="n">
        <v>7.986667179854677</v>
      </c>
      <c r="T230" t="n">
        <v>452.9090044127628</v>
      </c>
      <c r="U230" t="n">
        <v>1786.273113403936</v>
      </c>
      <c r="V230" t="n">
        <v>168.393767593797</v>
      </c>
      <c r="W230" t="n">
        <v>5</v>
      </c>
      <c r="X230" t="n">
        <v>1203.948078434253</v>
      </c>
      <c r="Y230" t="b">
        <v>1</v>
      </c>
      <c r="Z230" t="n">
        <v>1203.948078434253</v>
      </c>
      <c r="AA230" t="b">
        <v>0</v>
      </c>
      <c r="AB230" t="n">
        <v>42.69618853798099</v>
      </c>
      <c r="AC230" t="n">
        <v>7.986667179854677</v>
      </c>
      <c r="AD230" t="b">
        <v>0</v>
      </c>
      <c r="AE230" t="n">
        <v>0</v>
      </c>
      <c r="AF230" t="n">
        <v>21.67302156574692</v>
      </c>
      <c r="AG230" t="n">
        <v>0.9317990078388257</v>
      </c>
      <c r="AH230" t="n">
        <v>25.69366991260155</v>
      </c>
      <c r="AI230" t="n">
        <v>67.98403969732652</v>
      </c>
      <c r="AJ230" t="n">
        <v>8.571233831187056</v>
      </c>
      <c r="AK230" t="n">
        <v>4.636578958482332</v>
      </c>
      <c r="AL230" t="n">
        <v>8.725529966540305</v>
      </c>
      <c r="AM230" t="n">
        <v>0</v>
      </c>
      <c r="AN230" t="n">
        <v>0</v>
      </c>
      <c r="AO230" t="n">
        <v>8.790428238416716</v>
      </c>
      <c r="AP230" t="n">
        <v>0</v>
      </c>
      <c r="AQ230" t="n">
        <v>2.497795158905187</v>
      </c>
      <c r="AR230" t="n">
        <v>1</v>
      </c>
      <c r="AS230" t="n">
        <v>0</v>
      </c>
      <c r="AT230" t="n">
        <v>0</v>
      </c>
      <c r="AU230" t="n">
        <v>0</v>
      </c>
      <c r="AV230" t="n">
        <v>2.605440533597929</v>
      </c>
      <c r="AW230" t="n">
        <v>0.8191062720244995</v>
      </c>
    </row>
    <row r="231" spans="1:49">
      <c r="A231" t="n">
        <v>0</v>
      </c>
      <c r="B231" t="n">
        <v>-21.42638506</v>
      </c>
      <c r="C231" t="n">
        <v>27.80480595</v>
      </c>
      <c r="D231" t="n">
        <v>44.18058185</v>
      </c>
      <c r="E231" t="n">
        <v>1174.398642</v>
      </c>
      <c r="F231" t="n">
        <v>228</v>
      </c>
      <c r="G231" t="n">
        <v>55.52476299</v>
      </c>
      <c r="H231" t="n">
        <v>0.1458084799628878</v>
      </c>
      <c r="I231" t="n">
        <v>-0</v>
      </c>
      <c r="J231" t="n">
        <v>0</v>
      </c>
      <c r="K231" t="n">
        <v>0</v>
      </c>
      <c r="L231" t="n">
        <v>0.1410762661666655</v>
      </c>
      <c r="M231" t="n">
        <v>0</v>
      </c>
      <c r="N231" t="n">
        <v>89.11072185400197</v>
      </c>
      <c r="O231" t="n">
        <v>7.698657613226016</v>
      </c>
      <c r="P231" t="b">
        <v>1</v>
      </c>
      <c r="Q231" t="n">
        <v>0</v>
      </c>
      <c r="R231" t="b">
        <v>0</v>
      </c>
      <c r="S231" t="n">
        <v>7.698657613226016</v>
      </c>
      <c r="T231" t="n">
        <v>457.4184852608066</v>
      </c>
      <c r="U231" t="n">
        <v>1804.058505868621</v>
      </c>
      <c r="V231" t="n">
        <v>160.721018559408</v>
      </c>
      <c r="W231" t="n">
        <v>5</v>
      </c>
      <c r="X231" t="n">
        <v>1215.935432955451</v>
      </c>
      <c r="Y231" t="b">
        <v>0</v>
      </c>
      <c r="Z231" t="n">
        <v>1215.935432955451</v>
      </c>
      <c r="AA231" t="b">
        <v>0</v>
      </c>
      <c r="AB231" t="n">
        <v>40.75076535481949</v>
      </c>
      <c r="AC231" t="n">
        <v>7.698657613226016</v>
      </c>
      <c r="AD231" t="b">
        <v>0</v>
      </c>
      <c r="AE231" t="n">
        <v>0</v>
      </c>
      <c r="AF231" t="n">
        <v>0</v>
      </c>
      <c r="AG231" t="n">
        <v>0.9303534903832745</v>
      </c>
      <c r="AH231" t="n">
        <v>25.71230091012402</v>
      </c>
      <c r="AI231" t="n">
        <v>64.98720843105156</v>
      </c>
      <c r="AJ231" t="n">
        <v>8.274981168775351</v>
      </c>
      <c r="AK231" t="n">
        <v>4.526132236957366</v>
      </c>
      <c r="AL231" t="n">
        <v>8.274981168775351</v>
      </c>
      <c r="AM231" t="n">
        <v>0</v>
      </c>
      <c r="AN231" t="n">
        <v>0</v>
      </c>
      <c r="AO231" t="n">
        <v>8.275919274526538</v>
      </c>
      <c r="AP231" t="n">
        <v>0</v>
      </c>
      <c r="AQ231" t="n">
        <v>2.379215146452021</v>
      </c>
      <c r="AR231" t="n">
        <v>1</v>
      </c>
      <c r="AS231" t="n">
        <v>0</v>
      </c>
      <c r="AT231" t="n">
        <v>0</v>
      </c>
      <c r="AU231" t="n">
        <v>0</v>
      </c>
      <c r="AV231" t="n">
        <v>2.48333253690744</v>
      </c>
      <c r="AW231" t="n">
        <v>0.780717590853793</v>
      </c>
    </row>
    <row r="232" spans="1:49">
      <c r="A232" t="n">
        <v>0</v>
      </c>
      <c r="B232" t="n">
        <v>-21.42638506</v>
      </c>
      <c r="C232" t="n">
        <v>27.89212665</v>
      </c>
      <c r="D232" t="n">
        <v>44.31933051</v>
      </c>
      <c r="E232" t="n">
        <v>1181.376878</v>
      </c>
      <c r="F232" t="n">
        <v>229</v>
      </c>
      <c r="G232" t="n">
        <v>56.02290823</v>
      </c>
      <c r="H232" t="n">
        <v>0.1270774571410218</v>
      </c>
      <c r="I232" t="n">
        <v>-0</v>
      </c>
      <c r="J232" t="n">
        <v>0</v>
      </c>
      <c r="K232" t="n">
        <v>0</v>
      </c>
      <c r="L232" t="n">
        <v>0.1395596506666656</v>
      </c>
      <c r="M232" t="n">
        <v>0</v>
      </c>
      <c r="N232" t="n">
        <v>89.10328213696724</v>
      </c>
      <c r="O232" t="n">
        <v>7.30004150723038</v>
      </c>
      <c r="P232" t="b">
        <v>1</v>
      </c>
      <c r="Q232" t="n">
        <v>0</v>
      </c>
      <c r="R232" t="b">
        <v>0</v>
      </c>
      <c r="S232" t="n">
        <v>7.30004150723038</v>
      </c>
      <c r="T232" t="n">
        <v>461.5222549817457</v>
      </c>
      <c r="U232" t="n">
        <v>1820.243773648005</v>
      </c>
      <c r="V232" t="n">
        <v>151.0442035820368</v>
      </c>
      <c r="W232" t="n">
        <v>5</v>
      </c>
      <c r="X232" t="n">
        <v>1226.844303438755</v>
      </c>
      <c r="Y232" t="b">
        <v>0</v>
      </c>
      <c r="Z232" t="n">
        <v>1226.844303438755</v>
      </c>
      <c r="AA232" t="b">
        <v>0</v>
      </c>
      <c r="AB232" t="n">
        <v>38.2972118615712</v>
      </c>
      <c r="AC232" t="n">
        <v>7.30004150723038</v>
      </c>
      <c r="AD232" t="b">
        <v>0</v>
      </c>
      <c r="AE232" t="n">
        <v>0</v>
      </c>
      <c r="AF232" t="n">
        <v>0</v>
      </c>
      <c r="AG232" t="n">
        <v>0.9283564255076399</v>
      </c>
      <c r="AH232" t="n">
        <v>25.73064069302258</v>
      </c>
      <c r="AI232" t="n">
        <v>61.20579074039687</v>
      </c>
      <c r="AJ232" t="n">
        <v>7.863403868011796</v>
      </c>
      <c r="AK232" t="n">
        <v>4.385001628273429</v>
      </c>
      <c r="AL232" t="n">
        <v>7.863403868011796</v>
      </c>
      <c r="AM232" t="n">
        <v>0</v>
      </c>
      <c r="AN232" t="n">
        <v>0</v>
      </c>
      <c r="AO232" t="n">
        <v>7.863540257576545</v>
      </c>
      <c r="AP232" t="n">
        <v>0</v>
      </c>
      <c r="AQ232" t="n">
        <v>2.293830322460468</v>
      </c>
      <c r="AR232" t="n">
        <v>1</v>
      </c>
      <c r="AS232" t="n">
        <v>0</v>
      </c>
      <c r="AT232" t="n">
        <v>0</v>
      </c>
      <c r="AU232" t="n">
        <v>0</v>
      </c>
      <c r="AV232" t="n">
        <v>2.397723017023139</v>
      </c>
      <c r="AW232" t="n">
        <v>0.7538034111678719</v>
      </c>
    </row>
    <row r="233" spans="1:49">
      <c r="A233" t="n">
        <v>0</v>
      </c>
      <c r="B233" t="n">
        <v>-21.42638506</v>
      </c>
      <c r="C233" t="n">
        <v>27.98890289</v>
      </c>
      <c r="D233" t="n">
        <v>44.47310358</v>
      </c>
      <c r="E233" t="n">
        <v>1191.268881</v>
      </c>
      <c r="F233" t="n">
        <v>230</v>
      </c>
      <c r="G233" t="n">
        <v>56.41982101</v>
      </c>
      <c r="H233" t="n">
        <v>0.09176337480635777</v>
      </c>
      <c r="I233" t="n">
        <v>-0</v>
      </c>
      <c r="J233" t="n">
        <v>0</v>
      </c>
      <c r="K233" t="n">
        <v>0</v>
      </c>
      <c r="L233" t="n">
        <v>0.145719876583335</v>
      </c>
      <c r="M233" t="n">
        <v>0</v>
      </c>
      <c r="N233" t="n">
        <v>89.09584241993251</v>
      </c>
      <c r="O233" t="n">
        <v>6.433570321273223</v>
      </c>
      <c r="P233" t="b">
        <v>1</v>
      </c>
      <c r="Q233" t="n">
        <v>0</v>
      </c>
      <c r="R233" t="b">
        <v>0</v>
      </c>
      <c r="S233" t="n">
        <v>6.433570321273223</v>
      </c>
      <c r="T233" t="n">
        <v>464.7920616919689</v>
      </c>
      <c r="U233" t="n">
        <v>1833.139891313125</v>
      </c>
      <c r="V233" t="n">
        <v>132.1796910169956</v>
      </c>
      <c r="W233" t="n">
        <v>5</v>
      </c>
      <c r="X233" t="n">
        <v>1235.536286745047</v>
      </c>
      <c r="Y233" t="b">
        <v>0</v>
      </c>
      <c r="Z233" t="n">
        <v>1235.536286745047</v>
      </c>
      <c r="AA233" t="b">
        <v>0</v>
      </c>
      <c r="AB233" t="n">
        <v>33.5141204404147</v>
      </c>
      <c r="AC233" t="n">
        <v>6.433570321273223</v>
      </c>
      <c r="AD233" t="b">
        <v>0</v>
      </c>
      <c r="AE233" t="n">
        <v>0</v>
      </c>
      <c r="AF233" t="n">
        <v>0</v>
      </c>
      <c r="AG233" t="n">
        <v>0.9237504540511764</v>
      </c>
      <c r="AH233" t="n">
        <v>25.74852954225589</v>
      </c>
      <c r="AI233" t="n">
        <v>53.82862231376088</v>
      </c>
      <c r="AJ233" t="n">
        <v>6.964619387258021</v>
      </c>
      <c r="AK233" t="n">
        <v>4.104408010474984</v>
      </c>
      <c r="AL233" t="n">
        <v>6.964619387258021</v>
      </c>
      <c r="AM233" t="n">
        <v>0</v>
      </c>
      <c r="AN233" t="n">
        <v>0</v>
      </c>
      <c r="AO233" t="n">
        <v>6.964862694179761</v>
      </c>
      <c r="AP233" t="n">
        <v>0</v>
      </c>
      <c r="AQ233" t="n">
        <v>2.110072484410957</v>
      </c>
      <c r="AR233" t="n">
        <v>1</v>
      </c>
      <c r="AS233" t="n">
        <v>0</v>
      </c>
      <c r="AT233" t="n">
        <v>0</v>
      </c>
      <c r="AU233" t="n">
        <v>0</v>
      </c>
      <c r="AV233" t="n">
        <v>2.213647915105298</v>
      </c>
      <c r="AW233" t="n">
        <v>0.6959333241096037</v>
      </c>
    </row>
    <row r="234" spans="1:49">
      <c r="A234" t="n">
        <v>0</v>
      </c>
      <c r="B234" t="n">
        <v>-21.42638506</v>
      </c>
      <c r="C234" t="n">
        <v>28.09551163</v>
      </c>
      <c r="D234" t="n">
        <v>44.64250006</v>
      </c>
      <c r="E234" t="n">
        <v>1203.909301</v>
      </c>
      <c r="F234" t="n">
        <v>231</v>
      </c>
      <c r="G234" t="n">
        <v>56.65145011</v>
      </c>
      <c r="H234" t="n">
        <v>0.02965394363355411</v>
      </c>
      <c r="I234" t="n">
        <v>-0</v>
      </c>
      <c r="J234" t="n">
        <v>0</v>
      </c>
      <c r="K234" t="n">
        <v>0</v>
      </c>
      <c r="L234" t="n">
        <v>0.1595784269166664</v>
      </c>
      <c r="M234" t="n">
        <v>0</v>
      </c>
      <c r="N234" t="n">
        <v>89.08840270289778</v>
      </c>
      <c r="O234" t="n">
        <v>4.812106359242462</v>
      </c>
      <c r="P234" t="b">
        <v>1</v>
      </c>
      <c r="Q234" t="n">
        <v>0</v>
      </c>
      <c r="R234" t="b">
        <v>0</v>
      </c>
      <c r="S234" t="n">
        <v>4.812106359242462</v>
      </c>
      <c r="T234" t="n">
        <v>466.7002451106609</v>
      </c>
      <c r="U234" t="n">
        <v>1840.665766716447</v>
      </c>
      <c r="V234" t="n">
        <v>98.46198133996482</v>
      </c>
      <c r="W234" t="n">
        <v>5</v>
      </c>
      <c r="X234" t="n">
        <v>1240.608726766885</v>
      </c>
      <c r="Y234" t="b">
        <v>0</v>
      </c>
      <c r="Z234" t="n">
        <v>1240.608726766885</v>
      </c>
      <c r="AA234" t="b">
        <v>0</v>
      </c>
      <c r="AB234" t="n">
        <v>24.96500541074159</v>
      </c>
      <c r="AC234" t="n">
        <v>4.812106359242462</v>
      </c>
      <c r="AD234" t="b">
        <v>0</v>
      </c>
      <c r="AE234" t="n">
        <v>0</v>
      </c>
      <c r="AF234" t="n">
        <v>0</v>
      </c>
      <c r="AG234" t="n">
        <v>0.9114538257125925</v>
      </c>
      <c r="AH234" t="n">
        <v>25.76530866081545</v>
      </c>
      <c r="AI234" t="n">
        <v>40.63844632615248</v>
      </c>
      <c r="AJ234" t="n">
        <v>5.279594230108436</v>
      </c>
      <c r="AK234" t="n">
        <v>3.59837895116496</v>
      </c>
      <c r="AL234" t="n">
        <v>5.279594230108436</v>
      </c>
      <c r="AM234" t="n">
        <v>0</v>
      </c>
      <c r="AN234" t="n">
        <v>0</v>
      </c>
      <c r="AO234" t="n">
        <v>5.279884883488796</v>
      </c>
      <c r="AP234" t="n">
        <v>0</v>
      </c>
      <c r="AQ234" t="n">
        <v>1.770677812913261</v>
      </c>
      <c r="AR234" t="n">
        <v>1</v>
      </c>
      <c r="AS234" t="n">
        <v>0</v>
      </c>
      <c r="AT234" t="n">
        <v>0</v>
      </c>
      <c r="AU234" t="n">
        <v>0</v>
      </c>
      <c r="AV234" t="n">
        <v>1.873626709274123</v>
      </c>
      <c r="AW234" t="n">
        <v>0.589036429428595</v>
      </c>
    </row>
    <row r="235" spans="1:49">
      <c r="A235" t="n">
        <v>0</v>
      </c>
      <c r="B235" t="n">
        <v>-21.42638506</v>
      </c>
      <c r="C235" t="n">
        <v>28.20109611</v>
      </c>
      <c r="D235" t="n">
        <v>44.81026903</v>
      </c>
      <c r="E235" t="n">
        <v>1215.896269</v>
      </c>
      <c r="F235" t="n">
        <v>232</v>
      </c>
      <c r="G235" t="n">
        <v>56.58777085</v>
      </c>
      <c r="H235" t="n">
        <v>-0.07042094934058163</v>
      </c>
      <c r="I235" t="n">
        <v>-0</v>
      </c>
      <c r="J235" t="n">
        <v>0</v>
      </c>
      <c r="K235" t="n">
        <v>0</v>
      </c>
      <c r="L235" t="n">
        <v>0.1645644781666669</v>
      </c>
      <c r="M235" t="n">
        <v>0</v>
      </c>
      <c r="N235" t="n">
        <v>89.08096298586305</v>
      </c>
      <c r="O235" t="n">
        <v>2.12965496439544</v>
      </c>
      <c r="P235" t="b">
        <v>1</v>
      </c>
      <c r="Q235" t="n">
        <v>0</v>
      </c>
      <c r="R235" t="b">
        <v>0</v>
      </c>
      <c r="S235" t="n">
        <v>2.12965496439544</v>
      </c>
      <c r="T235" t="n">
        <v>466.175649073088</v>
      </c>
      <c r="U235" t="n">
        <v>1838.596759944259</v>
      </c>
      <c r="V235" t="n">
        <v>43.62455851192537</v>
      </c>
      <c r="W235" t="n">
        <v>5</v>
      </c>
      <c r="X235" t="n">
        <v>1239.214216202431</v>
      </c>
      <c r="Y235" t="b">
        <v>0</v>
      </c>
      <c r="Z235" t="n">
        <v>1239.214216202431</v>
      </c>
      <c r="AA235" t="b">
        <v>0</v>
      </c>
      <c r="AB235" t="n">
        <v>11.06099353750643</v>
      </c>
      <c r="AC235" t="n">
        <v>2.12965496439544</v>
      </c>
      <c r="AD235" t="b">
        <v>0</v>
      </c>
      <c r="AE235" t="n">
        <v>0</v>
      </c>
      <c r="AF235" t="n">
        <v>0</v>
      </c>
      <c r="AG235" t="n">
        <v>0.8555314568372877</v>
      </c>
      <c r="AH235" t="n">
        <v>25.77988286494783</v>
      </c>
      <c r="AI235" t="n">
        <v>19.18219313745051</v>
      </c>
      <c r="AJ235" t="n">
        <v>2.48927721754184</v>
      </c>
      <c r="AK235" t="n">
        <v>2.771223497233251</v>
      </c>
      <c r="AL235" t="n">
        <v>2.48927721754184</v>
      </c>
      <c r="AM235" t="n">
        <v>0</v>
      </c>
      <c r="AN235" t="n">
        <v>0</v>
      </c>
      <c r="AO235" t="n">
        <v>2.489528428421468</v>
      </c>
      <c r="AP235" t="n">
        <v>0</v>
      </c>
      <c r="AQ235" t="n">
        <v>1.219252499876724</v>
      </c>
      <c r="AR235" t="n">
        <v>1</v>
      </c>
      <c r="AS235" t="n">
        <v>0</v>
      </c>
      <c r="AT235" t="n">
        <v>0</v>
      </c>
      <c r="AU235" t="n">
        <v>0</v>
      </c>
      <c r="AV235" t="n">
        <v>1.320802050954485</v>
      </c>
      <c r="AW235" t="n">
        <v>0.4152377419820231</v>
      </c>
    </row>
    <row r="236" spans="1:49">
      <c r="A236" t="n">
        <v>-30.41120906</v>
      </c>
      <c r="B236" t="n">
        <v>8.980169661</v>
      </c>
      <c r="C236" t="n">
        <v>28.30411758</v>
      </c>
      <c r="D236" t="n">
        <v>44.97396549</v>
      </c>
      <c r="E236" t="n">
        <v>1226.804788</v>
      </c>
      <c r="F236" t="n">
        <v>233</v>
      </c>
      <c r="G236" t="n">
        <v>55.93205083</v>
      </c>
      <c r="H236" t="n">
        <v>-0.3474695462712321</v>
      </c>
      <c r="I236" t="n">
        <v>0.6354009307443176</v>
      </c>
      <c r="J236" t="n">
        <v>0</v>
      </c>
      <c r="K236" t="n">
        <v>0</v>
      </c>
      <c r="L236" t="n">
        <v>0.1540508628749986</v>
      </c>
      <c r="M236" t="n">
        <v>0</v>
      </c>
      <c r="N236" t="n">
        <v>89.07880218457851</v>
      </c>
      <c r="O236" t="n">
        <v>-5.247077873065837</v>
      </c>
      <c r="P236" t="b">
        <v>1</v>
      </c>
      <c r="Q236" t="n">
        <v>0</v>
      </c>
      <c r="R236" t="b">
        <v>0</v>
      </c>
      <c r="S236" t="n">
        <v>-5.247077873065837</v>
      </c>
      <c r="T236" t="n">
        <v>460.7737627407213</v>
      </c>
      <c r="U236" t="n">
        <v>1817.291720249405</v>
      </c>
      <c r="V236" t="n">
        <v>-108.7429599271409</v>
      </c>
      <c r="W236" t="n">
        <v>5</v>
      </c>
      <c r="X236" t="n">
        <v>1224.854619448099</v>
      </c>
      <c r="Y236" t="b">
        <v>0</v>
      </c>
      <c r="Z236" t="n">
        <v>1224.854619448099</v>
      </c>
      <c r="AA236" t="b">
        <v>0</v>
      </c>
      <c r="AB236" t="n">
        <v>-27.5717444034333</v>
      </c>
      <c r="AC236" t="n">
        <v>-5.247077873065837</v>
      </c>
      <c r="AD236" t="b">
        <v>0</v>
      </c>
      <c r="AE236" t="n">
        <v>0</v>
      </c>
      <c r="AF236" t="n">
        <v>0</v>
      </c>
      <c r="AG236" t="n">
        <v>0.8779602920914666</v>
      </c>
      <c r="AH236" t="n">
        <v>25.7904064173718</v>
      </c>
      <c r="AI236" t="n">
        <v>-35.91527710669074</v>
      </c>
      <c r="AJ236" t="n">
        <v>-4.606726022063555</v>
      </c>
      <c r="AK236" t="n">
        <v>-8.343532703257438</v>
      </c>
      <c r="AL236" t="n">
        <v>-4.606726022063555</v>
      </c>
      <c r="AM236" t="n">
        <v>2</v>
      </c>
      <c r="AN236" t="n">
        <v>1.880785729538887</v>
      </c>
      <c r="AO236" t="n">
        <v>-2.090355258870139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</row>
    <row r="237" spans="1:49">
      <c r="A237" t="n">
        <v>-101.3706969</v>
      </c>
      <c r="B237" t="n">
        <v>79.92879735</v>
      </c>
      <c r="C237" t="n">
        <v>28.40106293</v>
      </c>
      <c r="D237" t="n">
        <v>45.12800728</v>
      </c>
      <c r="E237" t="n">
        <v>1235.496491</v>
      </c>
      <c r="F237" t="n">
        <v>234</v>
      </c>
      <c r="G237" t="n">
        <v>54.16003129</v>
      </c>
      <c r="H237" t="n">
        <v>-0.5628171655744927</v>
      </c>
      <c r="I237" t="n">
        <v>2.118003103177513</v>
      </c>
      <c r="J237" t="n">
        <v>0</v>
      </c>
      <c r="K237" t="n">
        <v>0</v>
      </c>
      <c r="L237" t="n">
        <v>0.1292530973750005</v>
      </c>
      <c r="M237" t="n">
        <v>0</v>
      </c>
      <c r="N237" t="n">
        <v>89.09423776912902</v>
      </c>
      <c r="O237" t="n">
        <v>-10.68097886995269</v>
      </c>
      <c r="P237" t="b">
        <v>1</v>
      </c>
      <c r="Q237" t="n">
        <v>0</v>
      </c>
      <c r="R237" t="b">
        <v>0</v>
      </c>
      <c r="S237" t="n">
        <v>-10.68097886995269</v>
      </c>
      <c r="T237" t="n">
        <v>446.175690633951</v>
      </c>
      <c r="U237" t="n">
        <v>1759.716923860303</v>
      </c>
      <c r="V237" t="n">
        <v>-228.6001617610815</v>
      </c>
      <c r="W237" t="n">
        <v>5</v>
      </c>
      <c r="X237" t="n">
        <v>1186.049206681844</v>
      </c>
      <c r="Y237" t="b">
        <v>0</v>
      </c>
      <c r="Z237" t="n">
        <v>1186.049206681844</v>
      </c>
      <c r="AA237" t="b">
        <v>0</v>
      </c>
      <c r="AB237" t="n">
        <v>-57.96150146072046</v>
      </c>
      <c r="AC237" t="n">
        <v>-10.68097886995269</v>
      </c>
      <c r="AD237" t="b">
        <v>0</v>
      </c>
      <c r="AE237" t="n">
        <v>0</v>
      </c>
      <c r="AF237" t="n">
        <v>0</v>
      </c>
      <c r="AG237" t="n">
        <v>0.9222027557435188</v>
      </c>
      <c r="AH237" t="n">
        <v>25.8123091598904</v>
      </c>
      <c r="AI237" t="n">
        <v>-79.30601835921128</v>
      </c>
      <c r="AJ237" t="n">
        <v>-9.850028147908668</v>
      </c>
      <c r="AK237" t="n">
        <v>-21.34451689849082</v>
      </c>
      <c r="AL237" t="n">
        <v>-9.850028147908668</v>
      </c>
      <c r="AM237" t="n">
        <v>2</v>
      </c>
      <c r="AN237" t="n">
        <v>5.625207767287895</v>
      </c>
      <c r="AO237" t="n">
        <v>-2.106726489800789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</row>
    <row r="238" spans="1:49">
      <c r="A238" t="n">
        <v>-101.3706969</v>
      </c>
      <c r="B238" t="n">
        <v>79.92879735</v>
      </c>
      <c r="C238" t="n">
        <v>28.487612</v>
      </c>
      <c r="D238" t="n">
        <v>45.26552985</v>
      </c>
      <c r="E238" t="n">
        <v>1240.568768</v>
      </c>
      <c r="F238" t="n">
        <v>235</v>
      </c>
      <c r="G238" t="n">
        <v>52.10533743</v>
      </c>
      <c r="H238" t="n">
        <v>-0.5901896247641387</v>
      </c>
      <c r="I238" t="n">
        <v>2.118003103177513</v>
      </c>
      <c r="J238" t="n">
        <v>0</v>
      </c>
      <c r="K238" t="n">
        <v>0</v>
      </c>
      <c r="L238" t="n">
        <v>0.1023144206249983</v>
      </c>
      <c r="M238" t="n">
        <v>0</v>
      </c>
      <c r="N238" t="n">
        <v>89.12199082376443</v>
      </c>
      <c r="O238" t="n">
        <v>-11.05069678880047</v>
      </c>
      <c r="P238" t="b">
        <v>1</v>
      </c>
      <c r="Q238" t="n">
        <v>0</v>
      </c>
      <c r="R238" t="b">
        <v>0</v>
      </c>
      <c r="S238" t="n">
        <v>-11.05069678880047</v>
      </c>
      <c r="T238" t="n">
        <v>429.2489195411118</v>
      </c>
      <c r="U238" t="n">
        <v>1692.957738670145</v>
      </c>
      <c r="V238" t="n">
        <v>-245.8395963480878</v>
      </c>
      <c r="W238" t="n">
        <v>5</v>
      </c>
      <c r="X238" t="n">
        <v>1141.053515863678</v>
      </c>
      <c r="Y238" t="b">
        <v>0</v>
      </c>
      <c r="Z238" t="n">
        <v>1141.053515863678</v>
      </c>
      <c r="AA238" t="b">
        <v>0</v>
      </c>
      <c r="AB238" t="n">
        <v>-62.33255485499185</v>
      </c>
      <c r="AC238" t="n">
        <v>-11.05069678880047</v>
      </c>
      <c r="AD238" t="b">
        <v>0</v>
      </c>
      <c r="AE238" t="n">
        <v>0</v>
      </c>
      <c r="AF238" t="n">
        <v>0</v>
      </c>
      <c r="AG238" t="n">
        <v>0.9254629095184613</v>
      </c>
      <c r="AH238" t="n">
        <v>25.8407311901884</v>
      </c>
      <c r="AI238" t="n">
        <v>-85.58823082169117</v>
      </c>
      <c r="AJ238" t="n">
        <v>-10.2270100023696</v>
      </c>
      <c r="AK238" t="n">
        <v>-23.25567596669932</v>
      </c>
      <c r="AL238" t="n">
        <v>-10.2270100023696</v>
      </c>
      <c r="AM238" t="n">
        <v>2</v>
      </c>
      <c r="AN238" t="n">
        <v>5.992704789512906</v>
      </c>
      <c r="AO238" t="n">
        <v>-2.116295627552896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</row>
    <row r="239" spans="1:49">
      <c r="A239" t="n">
        <v>-70.95948781</v>
      </c>
      <c r="B239" t="n">
        <v>49.52224263</v>
      </c>
      <c r="C239" t="n">
        <v>28.55409611</v>
      </c>
      <c r="D239" t="n">
        <v>45.37117009</v>
      </c>
      <c r="E239" t="n">
        <v>1239.174302</v>
      </c>
      <c r="F239" t="n">
        <v>236</v>
      </c>
      <c r="G239" t="n">
        <v>50.16333593</v>
      </c>
      <c r="H239" t="n">
        <v>-0.4070038020356073</v>
      </c>
      <c r="I239" t="n">
        <v>1.482602171806386</v>
      </c>
      <c r="J239" t="n">
        <v>0</v>
      </c>
      <c r="K239" t="n">
        <v>0</v>
      </c>
      <c r="L239" t="n">
        <v>0.07881597975000032</v>
      </c>
      <c r="M239" t="n">
        <v>0</v>
      </c>
      <c r="N239" t="n">
        <v>89.14446496264985</v>
      </c>
      <c r="O239" t="n">
        <v>-6.390013387669102</v>
      </c>
      <c r="P239" t="b">
        <v>1</v>
      </c>
      <c r="Q239" t="n">
        <v>0</v>
      </c>
      <c r="R239" t="b">
        <v>0</v>
      </c>
      <c r="S239" t="n">
        <v>-6.390013387669102</v>
      </c>
      <c r="T239" t="n">
        <v>413.2505192478192</v>
      </c>
      <c r="U239" t="n">
        <v>1629.860047913399</v>
      </c>
      <c r="V239" t="n">
        <v>-147.6589385424651</v>
      </c>
      <c r="W239" t="n">
        <v>5</v>
      </c>
      <c r="X239" t="n">
        <v>1098.525672293631</v>
      </c>
      <c r="Y239" t="b">
        <v>0</v>
      </c>
      <c r="Z239" t="n">
        <v>1098.525672293631</v>
      </c>
      <c r="AA239" t="b">
        <v>0</v>
      </c>
      <c r="AB239" t="n">
        <v>-37.43887894078729</v>
      </c>
      <c r="AC239" t="n">
        <v>-6.390013387669102</v>
      </c>
      <c r="AD239" t="b">
        <v>0</v>
      </c>
      <c r="AE239" t="n">
        <v>0</v>
      </c>
      <c r="AF239" t="n">
        <v>0</v>
      </c>
      <c r="AG239" t="n">
        <v>0.9023228966226028</v>
      </c>
      <c r="AH239" t="n">
        <v>25.86890476315602</v>
      </c>
      <c r="AI239" t="n">
        <v>-50.1215989497836</v>
      </c>
      <c r="AJ239" t="n">
        <v>-5.765855389418794</v>
      </c>
      <c r="AK239" t="n">
        <v>-12.68272000899631</v>
      </c>
      <c r="AL239" t="n">
        <v>-5.765855389418794</v>
      </c>
      <c r="AM239" t="n">
        <v>2</v>
      </c>
      <c r="AN239" t="n">
        <v>2.169470522403481</v>
      </c>
      <c r="AO239" t="n">
        <v>-2.113663763324241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</row>
    <row r="240" spans="1:49">
      <c r="A240" t="n">
        <v>0</v>
      </c>
      <c r="B240" t="n">
        <v>-21.42638506</v>
      </c>
      <c r="C240" t="n">
        <v>28.58874205</v>
      </c>
      <c r="D240" t="n">
        <v>45.42622094</v>
      </c>
      <c r="E240" t="n">
        <v>1224.815168</v>
      </c>
      <c r="F240" t="n">
        <v>237</v>
      </c>
      <c r="G240" t="n">
        <v>49.24016675</v>
      </c>
      <c r="H240" t="n">
        <v>-0.1694374004267587</v>
      </c>
      <c r="I240" t="n">
        <v>-0</v>
      </c>
      <c r="J240" t="n">
        <v>0</v>
      </c>
      <c r="K240" t="n">
        <v>0</v>
      </c>
      <c r="L240" t="n">
        <v>0.06100097179166775</v>
      </c>
      <c r="M240" t="n">
        <v>0</v>
      </c>
      <c r="N240" t="n">
        <v>89.1493427157002</v>
      </c>
      <c r="O240" t="n">
        <v>-0.7906520768414216</v>
      </c>
      <c r="P240" t="b">
        <v>1</v>
      </c>
      <c r="Q240" t="n">
        <v>0</v>
      </c>
      <c r="R240" t="b">
        <v>0</v>
      </c>
      <c r="S240" t="n">
        <v>-0.7906520768414216</v>
      </c>
      <c r="T240" t="n">
        <v>405.6453603022311</v>
      </c>
      <c r="U240" t="n">
        <v>1599.865301031999</v>
      </c>
      <c r="V240" t="n">
        <v>-18.61273890100893</v>
      </c>
      <c r="W240" t="n">
        <v>5</v>
      </c>
      <c r="X240" t="n">
        <v>1078.309212895568</v>
      </c>
      <c r="Y240" t="b">
        <v>0</v>
      </c>
      <c r="Z240" t="n">
        <v>1078.309212895568</v>
      </c>
      <c r="AA240" t="b">
        <v>0</v>
      </c>
      <c r="AB240" t="n">
        <v>-4.719254285245672</v>
      </c>
      <c r="AC240" t="n">
        <v>-0.7906520768414216</v>
      </c>
      <c r="AD240" t="b">
        <v>0</v>
      </c>
      <c r="AE240" t="n">
        <v>0</v>
      </c>
      <c r="AF240" t="n">
        <v>0</v>
      </c>
      <c r="AG240" t="n">
        <v>0.495261046636891</v>
      </c>
      <c r="AH240" t="n">
        <v>25.8902536073972</v>
      </c>
      <c r="AI240" t="n">
        <v>-3.467748986137098</v>
      </c>
      <c r="AJ240" t="n">
        <v>-0.391579175102114</v>
      </c>
      <c r="AK240" t="n">
        <v>1.251505299108573</v>
      </c>
      <c r="AL240" t="n">
        <v>-0.391579175102114</v>
      </c>
      <c r="AM240" t="n">
        <v>0</v>
      </c>
      <c r="AN240" t="n">
        <v>0</v>
      </c>
      <c r="AO240" t="n">
        <v>-0.3902247266352172</v>
      </c>
      <c r="AP240" t="n">
        <v>0</v>
      </c>
      <c r="AQ240" t="n">
        <v>0.6573755755009707</v>
      </c>
      <c r="AR240" t="n">
        <v>1</v>
      </c>
      <c r="AS240" t="n">
        <v>0</v>
      </c>
      <c r="AT240" t="n">
        <v>0</v>
      </c>
      <c r="AU240" t="n">
        <v>0</v>
      </c>
      <c r="AV240" t="n">
        <v>0.7555713027298189</v>
      </c>
      <c r="AW240" t="n">
        <v>0.2375387904835689</v>
      </c>
    </row>
    <row r="241" spans="1:49">
      <c r="A241" t="n">
        <v>0</v>
      </c>
      <c r="B241" t="n">
        <v>-21.42638506</v>
      </c>
      <c r="C241" t="n">
        <v>28.5909426</v>
      </c>
      <c r="D241" t="n">
        <v>45.42971751</v>
      </c>
      <c r="E241" t="n">
        <v>1186.011005</v>
      </c>
      <c r="F241" t="n">
        <v>238</v>
      </c>
      <c r="G241" t="n">
        <v>48.61488266</v>
      </c>
      <c r="H241" t="n">
        <v>-0.2056243212573596</v>
      </c>
      <c r="I241" t="n">
        <v>-0</v>
      </c>
      <c r="J241" t="n">
        <v>0</v>
      </c>
      <c r="K241" t="n">
        <v>0</v>
      </c>
      <c r="L241" t="n">
        <v>0.04763748720833283</v>
      </c>
      <c r="M241" t="n">
        <v>0</v>
      </c>
      <c r="N241" t="n">
        <v>89.14190299866547</v>
      </c>
      <c r="O241" t="n">
        <v>-1.637858391951214</v>
      </c>
      <c r="P241" t="b">
        <v>1</v>
      </c>
      <c r="Q241" t="n">
        <v>0</v>
      </c>
      <c r="R241" t="b">
        <v>0</v>
      </c>
      <c r="S241" t="n">
        <v>-1.637858391951214</v>
      </c>
      <c r="T241" t="n">
        <v>400.4942081693171</v>
      </c>
      <c r="U241" t="n">
        <v>1579.549157019786</v>
      </c>
      <c r="V241" t="n">
        <v>-39.05273841863507</v>
      </c>
      <c r="W241" t="n">
        <v>5</v>
      </c>
      <c r="X241" t="n">
        <v>1064.616131831336</v>
      </c>
      <c r="Y241" t="b">
        <v>0</v>
      </c>
      <c r="Z241" t="n">
        <v>1064.616131831336</v>
      </c>
      <c r="AA241" t="b">
        <v>0</v>
      </c>
      <c r="AB241" t="n">
        <v>-9.901809943872989</v>
      </c>
      <c r="AC241" t="n">
        <v>-1.637858391951214</v>
      </c>
      <c r="AD241" t="b">
        <v>0</v>
      </c>
      <c r="AE241" t="n">
        <v>0</v>
      </c>
      <c r="AF241" t="n">
        <v>0</v>
      </c>
      <c r="AG241" t="n">
        <v>0.7402422587454083</v>
      </c>
      <c r="AH241" t="n">
        <v>25.90390358904286</v>
      </c>
      <c r="AI241" t="n">
        <v>-10.874982431039</v>
      </c>
      <c r="AJ241" t="n">
        <v>-1.212411995563089</v>
      </c>
      <c r="AK241" t="n">
        <v>-0.9731724871660088</v>
      </c>
      <c r="AL241" t="n">
        <v>-1.212411995563089</v>
      </c>
      <c r="AM241" t="n">
        <v>0</v>
      </c>
      <c r="AN241" t="n">
        <v>0</v>
      </c>
      <c r="AO241" t="n">
        <v>-1.209046801086317</v>
      </c>
      <c r="AP241" t="n">
        <v>0</v>
      </c>
      <c r="AQ241" t="n">
        <v>0.4769285110368945</v>
      </c>
      <c r="AR241" t="n">
        <v>1</v>
      </c>
      <c r="AS241" t="n">
        <v>0</v>
      </c>
      <c r="AT241" t="n">
        <v>0</v>
      </c>
      <c r="AU241" t="n">
        <v>0</v>
      </c>
      <c r="AV241" t="n">
        <v>0.5724988323312413</v>
      </c>
      <c r="AW241" t="n">
        <v>0.1799839137535996</v>
      </c>
    </row>
    <row r="242" spans="1:49">
      <c r="A242" t="n">
        <v>-30.41120906</v>
      </c>
      <c r="B242" t="n">
        <v>8.980169661</v>
      </c>
      <c r="C242" t="n">
        <v>28.5995757</v>
      </c>
      <c r="D242" t="n">
        <v>45.44343512</v>
      </c>
      <c r="E242" t="n">
        <v>1141.016764</v>
      </c>
      <c r="F242" t="n">
        <v>239</v>
      </c>
      <c r="G242" t="n">
        <v>47.53769715</v>
      </c>
      <c r="H242" t="n">
        <v>-0.4267899812104723</v>
      </c>
      <c r="I242" t="n">
        <v>0.6354009307443176</v>
      </c>
      <c r="J242" t="n">
        <v>0</v>
      </c>
      <c r="K242" t="n">
        <v>0</v>
      </c>
      <c r="L242" t="n">
        <v>0.03190279387500147</v>
      </c>
      <c r="M242" t="n">
        <v>0</v>
      </c>
      <c r="N242" t="n">
        <v>89.13974219738093</v>
      </c>
      <c r="O242" t="n">
        <v>-6.60925081617412</v>
      </c>
      <c r="P242" t="b">
        <v>1</v>
      </c>
      <c r="Q242" t="n">
        <v>0</v>
      </c>
      <c r="R242" t="b">
        <v>0</v>
      </c>
      <c r="S242" t="n">
        <v>-6.60925081617412</v>
      </c>
      <c r="T242" t="n">
        <v>391.620247475098</v>
      </c>
      <c r="U242" t="n">
        <v>1544.550256041787</v>
      </c>
      <c r="V242" t="n">
        <v>-161.1604523990004</v>
      </c>
      <c r="W242" t="n">
        <v>5</v>
      </c>
      <c r="X242" t="n">
        <v>1041.026872572164</v>
      </c>
      <c r="Y242" t="b">
        <v>0</v>
      </c>
      <c r="Z242" t="n">
        <v>1041.026872572164</v>
      </c>
      <c r="AA242" t="b">
        <v>0</v>
      </c>
      <c r="AB242" t="n">
        <v>-40.86218367114615</v>
      </c>
      <c r="AC242" t="n">
        <v>-6.60925081617412</v>
      </c>
      <c r="AD242" t="b">
        <v>0</v>
      </c>
      <c r="AE242" t="n">
        <v>0</v>
      </c>
      <c r="AF242" t="n">
        <v>99.98989142783557</v>
      </c>
      <c r="AG242" t="n">
        <v>0.9082698004798739</v>
      </c>
      <c r="AH242" t="n">
        <v>25.91845565578705</v>
      </c>
      <c r="AI242" t="n">
        <v>-55.06511485187518</v>
      </c>
      <c r="AJ242" t="n">
        <v>-6.002982920127913</v>
      </c>
      <c r="AK242" t="n">
        <v>-14.20293118072904</v>
      </c>
      <c r="AL242" t="n">
        <v>-6.579565164295806</v>
      </c>
      <c r="AM242" t="n">
        <v>2</v>
      </c>
      <c r="AN242" t="n">
        <v>3.993758302259671</v>
      </c>
      <c r="AO242" t="n">
        <v>-1.930494131611442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</row>
    <row r="243" spans="1:49">
      <c r="A243" t="n">
        <v>-101.3706969</v>
      </c>
      <c r="B243" t="n">
        <v>79.92879735</v>
      </c>
      <c r="C243" t="n">
        <v>28.61423119</v>
      </c>
      <c r="D243" t="n">
        <v>45.46672202</v>
      </c>
      <c r="E243" t="n">
        <v>1389.849367</v>
      </c>
      <c r="F243" t="n">
        <v>240</v>
      </c>
      <c r="G243" t="n">
        <v>45.47028995</v>
      </c>
      <c r="H243" t="n">
        <v>-0.7077096789007511</v>
      </c>
      <c r="I243" t="n">
        <v>2.118003103177513</v>
      </c>
      <c r="J243" t="n">
        <v>0</v>
      </c>
      <c r="K243" t="n">
        <v>0</v>
      </c>
      <c r="L243" t="n">
        <v>0.0172525735416677</v>
      </c>
      <c r="M243" t="n">
        <v>0</v>
      </c>
      <c r="N243" t="n">
        <v>89.15517778193144</v>
      </c>
      <c r="O243" t="n">
        <v>-12.43093233211096</v>
      </c>
      <c r="P243" t="b">
        <v>1</v>
      </c>
      <c r="Q243" t="n">
        <v>0</v>
      </c>
      <c r="R243" t="b">
        <v>0</v>
      </c>
      <c r="S243" t="n">
        <v>-12.43093233211096</v>
      </c>
      <c r="T243" t="n">
        <v>374.5887426308252</v>
      </c>
      <c r="U243" t="n">
        <v>1477.378000935975</v>
      </c>
      <c r="V243" t="n">
        <v>-316.8986308560008</v>
      </c>
      <c r="W243" t="n">
        <v>4</v>
      </c>
      <c r="X243" t="n">
        <v>1317.821176834889</v>
      </c>
      <c r="Y243" t="b">
        <v>1</v>
      </c>
      <c r="Z243" t="n">
        <v>1317.821176834889</v>
      </c>
      <c r="AA243" t="b">
        <v>0</v>
      </c>
      <c r="AB243" t="n">
        <v>-80.34955143407727</v>
      </c>
      <c r="AC243" t="n">
        <v>-12.43093233211096</v>
      </c>
      <c r="AD243" t="b">
        <v>0</v>
      </c>
      <c r="AE243" t="n">
        <v>0</v>
      </c>
      <c r="AF243" t="n">
        <v>72.0281901651108</v>
      </c>
      <c r="AG243" t="n">
        <v>0.934813885818783</v>
      </c>
      <c r="AH243" t="n">
        <v>25.93919258284302</v>
      </c>
      <c r="AI243" t="n">
        <v>-84.20613946175554</v>
      </c>
      <c r="AJ243" t="n">
        <v>-11.620608157731</v>
      </c>
      <c r="AK243" t="n">
        <v>-3.856588027678285</v>
      </c>
      <c r="AL243" t="n">
        <v>-12.25575607380076</v>
      </c>
      <c r="AM243" t="n">
        <v>2</v>
      </c>
      <c r="AN243" t="n">
        <v>7.695367528576002</v>
      </c>
      <c r="AO243" t="n">
        <v>-2.403182132524623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</row>
    <row r="244" spans="1:49">
      <c r="A244" t="n">
        <v>-101.3706969</v>
      </c>
      <c r="B244" t="n">
        <v>79.92879735</v>
      </c>
      <c r="C244" t="n">
        <v>28.64253008</v>
      </c>
      <c r="D244" t="n">
        <v>45.51168769</v>
      </c>
      <c r="E244" t="n">
        <v>1427.033884</v>
      </c>
      <c r="F244" t="n">
        <v>241</v>
      </c>
      <c r="G244" t="n">
        <v>42.76241067</v>
      </c>
      <c r="H244" t="n">
        <v>-0.7217767031865234</v>
      </c>
      <c r="I244" t="n">
        <v>2.118003103177513</v>
      </c>
      <c r="J244" t="n">
        <v>0</v>
      </c>
      <c r="K244" t="n">
        <v>0</v>
      </c>
      <c r="L244" t="n">
        <v>0.01199223116666787</v>
      </c>
      <c r="M244" t="n">
        <v>0</v>
      </c>
      <c r="N244" t="n">
        <v>89.18293083656685</v>
      </c>
      <c r="O244" t="n">
        <v>-12.06732127913305</v>
      </c>
      <c r="P244" t="b">
        <v>1</v>
      </c>
      <c r="Q244" t="n">
        <v>0</v>
      </c>
      <c r="R244" t="b">
        <v>0</v>
      </c>
      <c r="S244" t="n">
        <v>-12.06732127913305</v>
      </c>
      <c r="T244" t="n">
        <v>352.2809654909246</v>
      </c>
      <c r="U244" t="n">
        <v>1389.396127896207</v>
      </c>
      <c r="V244" t="n">
        <v>-327.1094415406073</v>
      </c>
      <c r="W244" t="n">
        <v>3</v>
      </c>
      <c r="X244" t="n">
        <v>1838.171077206681</v>
      </c>
      <c r="Y244" t="b">
        <v>1</v>
      </c>
      <c r="Z244" t="n">
        <v>1838.171077206681</v>
      </c>
      <c r="AA244" t="b">
        <v>0</v>
      </c>
      <c r="AB244" t="n">
        <v>-82.93849937642173</v>
      </c>
      <c r="AC244" t="n">
        <v>-12.06732127913305</v>
      </c>
      <c r="AD244" t="b">
        <v>0</v>
      </c>
      <c r="AE244" t="n">
        <v>0</v>
      </c>
      <c r="AF244" t="n">
        <v>-411.1371932066811</v>
      </c>
      <c r="AG244" t="n">
        <v>0.9361472236369546</v>
      </c>
      <c r="AH244" t="n">
        <v>25.96690909794368</v>
      </c>
      <c r="AI244" t="n">
        <v>-58.68680719867913</v>
      </c>
      <c r="AJ244" t="n">
        <v>-11.29678931219554</v>
      </c>
      <c r="AK244" t="n">
        <v>24.25169217774259</v>
      </c>
      <c r="AL244" t="n">
        <v>-8.770076587979895</v>
      </c>
      <c r="AM244" t="n">
        <v>2</v>
      </c>
      <c r="AN244" t="n">
        <v>4.175594944019478</v>
      </c>
      <c r="AO244" t="n">
        <v>-2.476304389882159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</row>
    <row r="245" spans="1:49">
      <c r="A245" t="n">
        <v>-101.3706969</v>
      </c>
      <c r="B245" t="n">
        <v>79.92879735</v>
      </c>
      <c r="C245" t="n">
        <v>28.67846157</v>
      </c>
      <c r="D245" t="n">
        <v>45.5687812</v>
      </c>
      <c r="E245" t="n">
        <v>1408.912467</v>
      </c>
      <c r="F245" t="n">
        <v>242</v>
      </c>
      <c r="G245" t="n">
        <v>40.36988789</v>
      </c>
      <c r="H245" t="n">
        <v>-0.6555185583531573</v>
      </c>
      <c r="I245" t="n">
        <v>2.118003103177513</v>
      </c>
      <c r="J245" t="n">
        <v>0</v>
      </c>
      <c r="K245" t="n">
        <v>0</v>
      </c>
      <c r="L245" t="n">
        <v>0.0177505994166646</v>
      </c>
      <c r="M245" t="n">
        <v>0</v>
      </c>
      <c r="N245" t="n">
        <v>89.21068389120227</v>
      </c>
      <c r="O245" t="n">
        <v>-10.20269005086424</v>
      </c>
      <c r="P245" t="b">
        <v>1</v>
      </c>
      <c r="Q245" t="n">
        <v>0</v>
      </c>
      <c r="R245" t="b">
        <v>0</v>
      </c>
      <c r="S245" t="n">
        <v>-10.20269005086424</v>
      </c>
      <c r="T245" t="n">
        <v>332.5711263660521</v>
      </c>
      <c r="U245" t="n">
        <v>1311.660522387709</v>
      </c>
      <c r="V245" t="n">
        <v>-292.9554177789198</v>
      </c>
      <c r="W245" t="n">
        <v>3</v>
      </c>
      <c r="X245" t="n">
        <v>1735.326871118939</v>
      </c>
      <c r="Y245" t="b">
        <v>0</v>
      </c>
      <c r="Z245" t="n">
        <v>1735.326871118939</v>
      </c>
      <c r="AA245" t="b">
        <v>0</v>
      </c>
      <c r="AB245" t="n">
        <v>-74.27875704333667</v>
      </c>
      <c r="AC245" t="n">
        <v>-10.20269005086424</v>
      </c>
      <c r="AD245" t="b">
        <v>0</v>
      </c>
      <c r="AE245" t="n">
        <v>0</v>
      </c>
      <c r="AF245" t="n">
        <v>0</v>
      </c>
      <c r="AG245" t="n">
        <v>0.9336864755803509</v>
      </c>
      <c r="AH245" t="n">
        <v>25.99326455119608</v>
      </c>
      <c r="AI245" t="n">
        <v>-52.42106642047028</v>
      </c>
      <c r="AJ245" t="n">
        <v>-9.526113715030146</v>
      </c>
      <c r="AK245" t="n">
        <v>21.85769062286639</v>
      </c>
      <c r="AL245" t="n">
        <v>-9.526113715030146</v>
      </c>
      <c r="AM245" t="n">
        <v>2</v>
      </c>
      <c r="AN245" t="n">
        <v>4.966361045125963</v>
      </c>
      <c r="AO245" t="n">
        <v>-2.44058295336462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</row>
    <row r="246" spans="1:49">
      <c r="A246" t="n">
        <v>-101.3706969</v>
      </c>
      <c r="B246" t="n">
        <v>79.92879735</v>
      </c>
      <c r="C246" t="n">
        <v>28.69457291</v>
      </c>
      <c r="D246" t="n">
        <v>45.59438139</v>
      </c>
      <c r="E246" t="n">
        <v>1377.694453</v>
      </c>
      <c r="F246" t="n">
        <v>243</v>
      </c>
      <c r="G246" t="n">
        <v>37.92357321</v>
      </c>
      <c r="H246" t="n">
        <v>-0.6885136134008469</v>
      </c>
      <c r="I246" t="n">
        <v>2.118003103177513</v>
      </c>
      <c r="J246" t="n">
        <v>0</v>
      </c>
      <c r="K246" t="n">
        <v>0</v>
      </c>
      <c r="L246" t="n">
        <v>0.02292875366666838</v>
      </c>
      <c r="M246" t="n">
        <v>0</v>
      </c>
      <c r="N246" t="n">
        <v>89.23843694583768</v>
      </c>
      <c r="O246" t="n">
        <v>-10.24182565895393</v>
      </c>
      <c r="P246" t="b">
        <v>1</v>
      </c>
      <c r="Q246" t="n">
        <v>0</v>
      </c>
      <c r="R246" t="b">
        <v>0</v>
      </c>
      <c r="S246" t="n">
        <v>-10.24182565895393</v>
      </c>
      <c r="T246" t="n">
        <v>312.4181442524966</v>
      </c>
      <c r="U246" t="n">
        <v>1232.177160931847</v>
      </c>
      <c r="V246" t="n">
        <v>-313.049138130184</v>
      </c>
      <c r="W246" t="n">
        <v>3</v>
      </c>
      <c r="X246" t="n">
        <v>1630.170383912833</v>
      </c>
      <c r="Y246" t="b">
        <v>0</v>
      </c>
      <c r="Z246" t="n">
        <v>1630.170383912833</v>
      </c>
      <c r="AA246" t="b">
        <v>0</v>
      </c>
      <c r="AB246" t="n">
        <v>-79.37351372469169</v>
      </c>
      <c r="AC246" t="n">
        <v>-10.24182565895393</v>
      </c>
      <c r="AD246" t="b">
        <v>0</v>
      </c>
      <c r="AE246" t="n">
        <v>0</v>
      </c>
      <c r="AF246" t="n">
        <v>0</v>
      </c>
      <c r="AG246" t="n">
        <v>0.9359431371506748</v>
      </c>
      <c r="AH246" t="n">
        <v>26.01640632435524</v>
      </c>
      <c r="AI246" t="n">
        <v>-56.15199957835229</v>
      </c>
      <c r="AJ246" t="n">
        <v>-9.585766437391618</v>
      </c>
      <c r="AK246" t="n">
        <v>23.22151414633939</v>
      </c>
      <c r="AL246" t="n">
        <v>-9.585766437391618</v>
      </c>
      <c r="AM246" t="n">
        <v>2</v>
      </c>
      <c r="AN246" t="n">
        <v>5.084354806329884</v>
      </c>
      <c r="AO246" t="n">
        <v>-2.379428400043411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</row>
    <row r="247" spans="1:49">
      <c r="A247" t="n">
        <v>-101.3706969</v>
      </c>
      <c r="B247" t="n">
        <v>79.92879735</v>
      </c>
      <c r="C247" t="n">
        <v>28.6918468</v>
      </c>
      <c r="D247" t="n">
        <v>45.59004972</v>
      </c>
      <c r="E247" t="n">
        <v>1317.778731</v>
      </c>
      <c r="F247" t="n">
        <v>244</v>
      </c>
      <c r="G247" t="n">
        <v>35.50842151</v>
      </c>
      <c r="H247" t="n">
        <v>-0.6416489713767897</v>
      </c>
      <c r="I247" t="n">
        <v>2.118003103177513</v>
      </c>
      <c r="J247" t="n">
        <v>0</v>
      </c>
      <c r="K247" t="n">
        <v>0</v>
      </c>
      <c r="L247" t="n">
        <v>0.02048907758333324</v>
      </c>
      <c r="M247" t="n">
        <v>0</v>
      </c>
      <c r="N247" t="n">
        <v>89.26619000047309</v>
      </c>
      <c r="O247" t="n">
        <v>-8.862192846966584</v>
      </c>
      <c r="P247" t="b">
        <v>1</v>
      </c>
      <c r="Q247" t="n">
        <v>0</v>
      </c>
      <c r="R247" t="b">
        <v>0</v>
      </c>
      <c r="S247" t="n">
        <v>-8.862192846966584</v>
      </c>
      <c r="T247" t="n">
        <v>292.5218858481514</v>
      </c>
      <c r="U247" t="n">
        <v>1153.706317785109</v>
      </c>
      <c r="V247" t="n">
        <v>-289.3038503711565</v>
      </c>
      <c r="W247" t="n">
        <v>3</v>
      </c>
      <c r="X247" t="n">
        <v>1526.3534584297</v>
      </c>
      <c r="Y247" t="b">
        <v>0</v>
      </c>
      <c r="Z247" t="n">
        <v>1526.3534584297</v>
      </c>
      <c r="AA247" t="b">
        <v>0</v>
      </c>
      <c r="AB247" t="n">
        <v>-73.35290323812285</v>
      </c>
      <c r="AC247" t="n">
        <v>-8.862192846966584</v>
      </c>
      <c r="AD247" t="b">
        <v>0</v>
      </c>
      <c r="AE247" t="n">
        <v>0</v>
      </c>
      <c r="AF247" t="n">
        <v>0</v>
      </c>
      <c r="AG247" t="n">
        <v>0.9343481311169939</v>
      </c>
      <c r="AH247" t="n">
        <v>26.03884632540207</v>
      </c>
      <c r="AI247" t="n">
        <v>-51.80434471091895</v>
      </c>
      <c r="AJ247" t="n">
        <v>-8.280373324161619</v>
      </c>
      <c r="AK247" t="n">
        <v>21.54855852720389</v>
      </c>
      <c r="AL247" t="n">
        <v>-8.280373324161619</v>
      </c>
      <c r="AM247" t="n">
        <v>2</v>
      </c>
      <c r="AN247" t="n">
        <v>3.889811942277979</v>
      </c>
      <c r="AO247" t="n">
        <v>-2.263379876659156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</row>
    <row r="248" spans="1:49">
      <c r="A248" t="n">
        <v>-101.3706969</v>
      </c>
      <c r="B248" t="n">
        <v>79.92879735</v>
      </c>
      <c r="C248" t="n">
        <v>28.68906787</v>
      </c>
      <c r="D248" t="n">
        <v>45.58563414</v>
      </c>
      <c r="E248" t="n">
        <v>1239.301428</v>
      </c>
      <c r="F248" t="n">
        <v>245</v>
      </c>
      <c r="G248" t="n">
        <v>33.20433907</v>
      </c>
      <c r="H248" t="n">
        <v>-0.6775856177586537</v>
      </c>
      <c r="I248" t="n">
        <v>2.118003103177513</v>
      </c>
      <c r="J248" t="n">
        <v>0</v>
      </c>
      <c r="K248" t="n">
        <v>0</v>
      </c>
      <c r="L248" t="n">
        <v>0.01130401958333316</v>
      </c>
      <c r="M248" t="n">
        <v>0</v>
      </c>
      <c r="N248" t="n">
        <v>89.2939430551085</v>
      </c>
      <c r="O248" t="n">
        <v>-8.899404422774367</v>
      </c>
      <c r="P248" t="b">
        <v>1</v>
      </c>
      <c r="Q248" t="n">
        <v>0</v>
      </c>
      <c r="R248" t="b">
        <v>0</v>
      </c>
      <c r="S248" t="n">
        <v>-8.899404422774367</v>
      </c>
      <c r="T248" t="n">
        <v>273.540626985135</v>
      </c>
      <c r="U248" t="n">
        <v>1078.844232829372</v>
      </c>
      <c r="V248" t="n">
        <v>-310.6779903378784</v>
      </c>
      <c r="W248" t="n">
        <v>3</v>
      </c>
      <c r="X248" t="n">
        <v>1427.31092003326</v>
      </c>
      <c r="Y248" t="b">
        <v>0</v>
      </c>
      <c r="Z248" t="n">
        <v>1427.31092003326</v>
      </c>
      <c r="AA248" t="b">
        <v>0</v>
      </c>
      <c r="AB248" t="n">
        <v>-78.77230992339716</v>
      </c>
      <c r="AC248" t="n">
        <v>-8.899404422774367</v>
      </c>
      <c r="AD248" t="b">
        <v>0</v>
      </c>
      <c r="AE248" t="n">
        <v>0</v>
      </c>
      <c r="AF248" t="n">
        <v>0</v>
      </c>
      <c r="AG248" t="n">
        <v>0.9366633135455313</v>
      </c>
      <c r="AH248" t="n">
        <v>26.05874701465649</v>
      </c>
      <c r="AI248" t="n">
        <v>-55.76956374035127</v>
      </c>
      <c r="AJ248" t="n">
        <v>-8.335745635217595</v>
      </c>
      <c r="AK248" t="n">
        <v>23.00274618304589</v>
      </c>
      <c r="AL248" t="n">
        <v>-8.335745635217595</v>
      </c>
      <c r="AM248" t="n">
        <v>2</v>
      </c>
      <c r="AN248" t="n">
        <v>4.093368139365079</v>
      </c>
      <c r="AO248" t="n">
        <v>-2.113903660913679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</row>
    <row r="249" spans="1:49">
      <c r="A249" t="n">
        <v>-101.3706969</v>
      </c>
      <c r="B249" t="n">
        <v>79.92879735</v>
      </c>
      <c r="C249" t="n">
        <v>28.69201048</v>
      </c>
      <c r="D249" t="n">
        <v>45.59030981</v>
      </c>
      <c r="E249" t="n">
        <v>1169.963502</v>
      </c>
      <c r="F249" t="n">
        <v>246</v>
      </c>
      <c r="G249" t="n">
        <v>30.42137961</v>
      </c>
      <c r="H249" t="n">
        <v>-0.8872101409219271</v>
      </c>
      <c r="I249" t="n">
        <v>2.118003103177513</v>
      </c>
      <c r="J249" t="n">
        <v>0</v>
      </c>
      <c r="K249" t="n">
        <v>0</v>
      </c>
      <c r="L249" t="n">
        <v>-0.002644037041665659</v>
      </c>
      <c r="M249" t="n">
        <v>0</v>
      </c>
      <c r="N249" t="n">
        <v>89.32169610974391</v>
      </c>
      <c r="O249" t="n">
        <v>-11.21464517300178</v>
      </c>
      <c r="P249" t="b">
        <v>1</v>
      </c>
      <c r="Q249" t="n">
        <v>0</v>
      </c>
      <c r="R249" t="b">
        <v>0</v>
      </c>
      <c r="S249" t="n">
        <v>-11.21464517300178</v>
      </c>
      <c r="T249" t="n">
        <v>250.6143319018999</v>
      </c>
      <c r="U249" t="n">
        <v>988.4229250210932</v>
      </c>
      <c r="V249" t="n">
        <v>-427.3178315285408</v>
      </c>
      <c r="W249" t="n">
        <v>3</v>
      </c>
      <c r="X249" t="n">
        <v>1307.683529802906</v>
      </c>
      <c r="Y249" t="b">
        <v>0</v>
      </c>
      <c r="Z249" t="n">
        <v>1307.683529802906</v>
      </c>
      <c r="AA249" t="b">
        <v>0</v>
      </c>
      <c r="AB249" t="n">
        <v>-108.3463061684941</v>
      </c>
      <c r="AC249" t="n">
        <v>-11.21464517300178</v>
      </c>
      <c r="AD249" t="b">
        <v>0</v>
      </c>
      <c r="AE249" t="n">
        <v>0</v>
      </c>
      <c r="AF249" t="n">
        <v>-137.7200278029061</v>
      </c>
      <c r="AG249" t="n">
        <v>0.9438386599364478</v>
      </c>
      <c r="AH249" t="n">
        <v>26.0780265299306</v>
      </c>
      <c r="AI249" t="n">
        <v>-77.29511143094149</v>
      </c>
      <c r="AJ249" t="n">
        <v>-10.58481567174876</v>
      </c>
      <c r="AK249" t="n">
        <v>31.05119473755263</v>
      </c>
      <c r="AL249" t="n">
        <v>-9.470064988285161</v>
      </c>
      <c r="AM249" t="n">
        <v>2</v>
      </c>
      <c r="AN249" t="n">
        <v>5.327819568216667</v>
      </c>
      <c r="AO249" t="n">
        <v>-1.984091001891956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</row>
    <row r="250" spans="1:49">
      <c r="A250" t="n">
        <v>-101.3706969</v>
      </c>
      <c r="B250" t="n">
        <v>79.92879735</v>
      </c>
      <c r="C250" t="n">
        <v>28.70242121</v>
      </c>
      <c r="D250" t="n">
        <v>45.60685199</v>
      </c>
      <c r="E250" t="n">
        <v>1528.756091</v>
      </c>
      <c r="F250" t="n">
        <v>247</v>
      </c>
      <c r="G250" t="n">
        <v>26.82246265</v>
      </c>
      <c r="H250" t="n">
        <v>-1.091804168553647</v>
      </c>
      <c r="I250" t="n">
        <v>2.118003103177513</v>
      </c>
      <c r="J250" t="n">
        <v>0</v>
      </c>
      <c r="K250" t="n">
        <v>0</v>
      </c>
      <c r="L250" t="n">
        <v>-0.009158734291668302</v>
      </c>
      <c r="M250" t="n">
        <v>0</v>
      </c>
      <c r="N250" t="n">
        <v>89.34944916437932</v>
      </c>
      <c r="O250" t="n">
        <v>-12.53123003008703</v>
      </c>
      <c r="P250" t="b">
        <v>1</v>
      </c>
      <c r="Q250" t="n">
        <v>0</v>
      </c>
      <c r="R250" t="b">
        <v>0</v>
      </c>
      <c r="S250" t="n">
        <v>-12.53123003008703</v>
      </c>
      <c r="T250" t="n">
        <v>220.9660982891043</v>
      </c>
      <c r="U250" t="n">
        <v>871.4902916522273</v>
      </c>
      <c r="V250" t="n">
        <v>-541.551093426252</v>
      </c>
      <c r="W250" t="n">
        <v>2</v>
      </c>
      <c r="X250" t="n">
        <v>1861.503262969158</v>
      </c>
      <c r="Y250" t="b">
        <v>1</v>
      </c>
      <c r="Z250" t="n">
        <v>1861.503262969158</v>
      </c>
      <c r="AA250" t="b">
        <v>0</v>
      </c>
      <c r="AB250" t="n">
        <v>-137.3101149660882</v>
      </c>
      <c r="AC250" t="n">
        <v>-12.53123003008703</v>
      </c>
      <c r="AD250" t="b">
        <v>0</v>
      </c>
      <c r="AE250" t="n">
        <v>0</v>
      </c>
      <c r="AF250" t="n">
        <v>-332.7471719691575</v>
      </c>
      <c r="AG250" t="n">
        <v>0.947968283318774</v>
      </c>
      <c r="AH250" t="n">
        <v>26.09956936356959</v>
      </c>
      <c r="AI250" t="n">
        <v>-60.93896721287742</v>
      </c>
      <c r="AJ250" t="n">
        <v>-11.87920861949427</v>
      </c>
      <c r="AK250" t="n">
        <v>76.37114775321082</v>
      </c>
      <c r="AL250" t="n">
        <v>-9.755777975024941</v>
      </c>
      <c r="AM250" t="n">
        <v>2</v>
      </c>
      <c r="AN250" t="n">
        <v>4.896959497065369</v>
      </c>
      <c r="AO250" t="n">
        <v>-2.679964088948032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</row>
    <row r="251" spans="1:49">
      <c r="A251" t="n">
        <v>-101.3706969</v>
      </c>
      <c r="B251" t="n">
        <v>79.92879735</v>
      </c>
      <c r="C251" t="n">
        <v>28.7021195</v>
      </c>
      <c r="D251" t="n">
        <v>45.60637258</v>
      </c>
      <c r="E251" t="n">
        <v>1526.304296</v>
      </c>
      <c r="F251" t="n">
        <v>248</v>
      </c>
      <c r="G251" t="n">
        <v>23.1297047</v>
      </c>
      <c r="H251" t="n">
        <v>-0.8219689431968189</v>
      </c>
      <c r="I251" t="n">
        <v>2.118003103177513</v>
      </c>
      <c r="J251" t="n">
        <v>0</v>
      </c>
      <c r="K251" t="n">
        <v>0</v>
      </c>
      <c r="L251" t="n">
        <v>-0.002242929541667577</v>
      </c>
      <c r="M251" t="n">
        <v>0</v>
      </c>
      <c r="N251" t="n">
        <v>89.37720221901473</v>
      </c>
      <c r="O251" t="n">
        <v>-7.90108265333288</v>
      </c>
      <c r="P251" t="b">
        <v>1</v>
      </c>
      <c r="Q251" t="n">
        <v>0</v>
      </c>
      <c r="R251" t="b">
        <v>0</v>
      </c>
      <c r="S251" t="n">
        <v>-7.90108265333288</v>
      </c>
      <c r="T251" t="n">
        <v>190.5447933259834</v>
      </c>
      <c r="U251" t="n">
        <v>751.5086648776784</v>
      </c>
      <c r="V251" t="n">
        <v>-395.9687393517709</v>
      </c>
      <c r="W251" t="n">
        <v>2</v>
      </c>
      <c r="X251" t="n">
        <v>1605.222508178721</v>
      </c>
      <c r="Y251" t="b">
        <v>0</v>
      </c>
      <c r="Z251" t="n">
        <v>1605.222508178721</v>
      </c>
      <c r="AA251" t="b">
        <v>0</v>
      </c>
      <c r="AB251" t="n">
        <v>-100.3977533853375</v>
      </c>
      <c r="AC251" t="n">
        <v>-7.90108265333288</v>
      </c>
      <c r="AD251" t="b">
        <v>0</v>
      </c>
      <c r="AE251" t="n">
        <v>0</v>
      </c>
      <c r="AF251" t="n">
        <v>0</v>
      </c>
      <c r="AG251" t="n">
        <v>0.9435434208515788</v>
      </c>
      <c r="AH251" t="n">
        <v>26.121871254398</v>
      </c>
      <c r="AI251" t="n">
        <v>-44.34908224485697</v>
      </c>
      <c r="AJ251" t="n">
        <v>-7.455014555156775</v>
      </c>
      <c r="AK251" t="n">
        <v>56.04867114048047</v>
      </c>
      <c r="AL251" t="n">
        <v>-7.455014555156775</v>
      </c>
      <c r="AM251" t="n">
        <v>2</v>
      </c>
      <c r="AN251" t="n">
        <v>2.65708433633028</v>
      </c>
      <c r="AO251" t="n">
        <v>-2.674990890502658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</row>
    <row r="252" spans="1:49">
      <c r="A252" t="n">
        <v>-70.95948781</v>
      </c>
      <c r="B252" t="n">
        <v>49.52224263</v>
      </c>
      <c r="C252" t="n">
        <v>28.69937291</v>
      </c>
      <c r="D252" t="n">
        <v>45.60200838</v>
      </c>
      <c r="E252" t="n">
        <v>1427.264948</v>
      </c>
      <c r="F252" t="n">
        <v>249</v>
      </c>
      <c r="G252" t="n">
        <v>21.17269017</v>
      </c>
      <c r="H252" t="n">
        <v>-0.3284637919924132</v>
      </c>
      <c r="I252" t="n">
        <v>1.482602171806386</v>
      </c>
      <c r="J252" t="n">
        <v>0</v>
      </c>
      <c r="K252" t="n">
        <v>0</v>
      </c>
      <c r="L252" t="n">
        <v>0.006088371624998756</v>
      </c>
      <c r="M252" t="n">
        <v>0</v>
      </c>
      <c r="N252" t="n">
        <v>89.39967635790015</v>
      </c>
      <c r="O252" t="n">
        <v>-2.318028626720823</v>
      </c>
      <c r="P252" t="b">
        <v>1</v>
      </c>
      <c r="Q252" t="n">
        <v>0</v>
      </c>
      <c r="R252" t="b">
        <v>0</v>
      </c>
      <c r="S252" t="n">
        <v>-2.318028626720823</v>
      </c>
      <c r="T252" t="n">
        <v>174.422714207749</v>
      </c>
      <c r="U252" t="n">
        <v>687.9231848353621</v>
      </c>
      <c r="V252" t="n">
        <v>-126.9074555502176</v>
      </c>
      <c r="W252" t="n">
        <v>2</v>
      </c>
      <c r="X252" t="n">
        <v>1469.403922808334</v>
      </c>
      <c r="Y252" t="b">
        <v>0</v>
      </c>
      <c r="Z252" t="n">
        <v>1469.403922808334</v>
      </c>
      <c r="AA252" t="b">
        <v>0</v>
      </c>
      <c r="AB252" t="n">
        <v>-32.17734674194158</v>
      </c>
      <c r="AC252" t="n">
        <v>-2.318028626720823</v>
      </c>
      <c r="AD252" t="b">
        <v>0</v>
      </c>
      <c r="AE252" t="n">
        <v>0</v>
      </c>
      <c r="AF252" t="n">
        <v>0</v>
      </c>
      <c r="AG252" t="n">
        <v>0.9063290362819886</v>
      </c>
      <c r="AH252" t="n">
        <v>26.13712867059008</v>
      </c>
      <c r="AI252" t="n">
        <v>-13.65321332525061</v>
      </c>
      <c r="AJ252" t="n">
        <v>-2.100896651329945</v>
      </c>
      <c r="AK252" t="n">
        <v>18.52413341669097</v>
      </c>
      <c r="AL252" t="n">
        <v>-2.100896651329945</v>
      </c>
      <c r="AM252" t="n">
        <v>2</v>
      </c>
      <c r="AN252" t="n">
        <v>0</v>
      </c>
      <c r="AO252" t="n">
        <v>-0.5953811173061507</v>
      </c>
      <c r="AP252" t="n">
        <v>0</v>
      </c>
      <c r="AQ252" t="n">
        <v>0.7362292009353821</v>
      </c>
      <c r="AR252" t="n">
        <v>1</v>
      </c>
      <c r="AS252" t="n">
        <v>0</v>
      </c>
      <c r="AT252" t="n">
        <v>0</v>
      </c>
      <c r="AU252" t="n">
        <v>0</v>
      </c>
      <c r="AV252" t="n">
        <v>0.8434443538443728</v>
      </c>
      <c r="AW252" t="n">
        <v>0.2651645859610289</v>
      </c>
    </row>
    <row r="253" spans="1:49">
      <c r="A253" t="n">
        <v>0</v>
      </c>
      <c r="B253" t="n">
        <v>-21.42638506</v>
      </c>
      <c r="C253" t="n">
        <v>28.69663544</v>
      </c>
      <c r="D253" t="n">
        <v>45.59765867</v>
      </c>
      <c r="E253" t="n">
        <v>1307.641411</v>
      </c>
      <c r="F253" t="n">
        <v>250</v>
      </c>
      <c r="G253" t="n">
        <v>20.37696649</v>
      </c>
      <c r="H253" t="n">
        <v>-0.1581243971668624</v>
      </c>
      <c r="I253" t="n">
        <v>-0</v>
      </c>
      <c r="J253" t="n">
        <v>0</v>
      </c>
      <c r="K253" t="n">
        <v>0</v>
      </c>
      <c r="L253" t="n">
        <v>0.0162377939583323</v>
      </c>
      <c r="M253" t="n">
        <v>0</v>
      </c>
      <c r="N253" t="n">
        <v>89.4045541109505</v>
      </c>
      <c r="O253" t="n">
        <v>-0.5990561481001263</v>
      </c>
      <c r="P253" t="b">
        <v>1</v>
      </c>
      <c r="Q253" t="n">
        <v>0</v>
      </c>
      <c r="R253" t="b">
        <v>0</v>
      </c>
      <c r="S253" t="n">
        <v>-0.5990561481001263</v>
      </c>
      <c r="T253" t="n">
        <v>167.8674638871433</v>
      </c>
      <c r="U253" t="n">
        <v>662.0692775708931</v>
      </c>
      <c r="V253" t="n">
        <v>-34.07786534160935</v>
      </c>
      <c r="W253" t="n">
        <v>2</v>
      </c>
      <c r="X253" t="n">
        <v>1414.179976891428</v>
      </c>
      <c r="Y253" t="b">
        <v>0</v>
      </c>
      <c r="Z253" t="n">
        <v>1414.179976891428</v>
      </c>
      <c r="AA253" t="b">
        <v>0</v>
      </c>
      <c r="AB253" t="n">
        <v>-8.640432388846182</v>
      </c>
      <c r="AC253" t="n">
        <v>-0.5990561481001263</v>
      </c>
      <c r="AD253" t="b">
        <v>0</v>
      </c>
      <c r="AE253" t="n">
        <v>0</v>
      </c>
      <c r="AF253" t="n">
        <v>0</v>
      </c>
      <c r="AG253" t="n">
        <v>0.7573391132396151</v>
      </c>
      <c r="AH253" t="n">
        <v>26.14455550279505</v>
      </c>
      <c r="AI253" t="n">
        <v>-3.063547473490458</v>
      </c>
      <c r="AJ253" t="n">
        <v>-0.4536886519828892</v>
      </c>
      <c r="AK253" t="n">
        <v>5.576884915355725</v>
      </c>
      <c r="AL253" t="n">
        <v>-0.4536886519828892</v>
      </c>
      <c r="AM253" t="n">
        <v>0</v>
      </c>
      <c r="AN253" t="n">
        <v>0</v>
      </c>
      <c r="AO253" t="n">
        <v>-0.4176262229802713</v>
      </c>
      <c r="AP253" t="n">
        <v>0</v>
      </c>
      <c r="AQ253" t="n">
        <v>0.6984311415625496</v>
      </c>
      <c r="AR253" t="n">
        <v>1</v>
      </c>
      <c r="AS253" t="n">
        <v>0</v>
      </c>
      <c r="AT253" t="n">
        <v>0</v>
      </c>
      <c r="AU253" t="n">
        <v>0</v>
      </c>
      <c r="AV253" t="n">
        <v>0.8002208229691927</v>
      </c>
      <c r="AW253" t="n">
        <v>0.2515758416460653</v>
      </c>
    </row>
    <row r="254" spans="1:49">
      <c r="A254" t="n">
        <v>0</v>
      </c>
      <c r="B254" t="n">
        <v>-21.42638506</v>
      </c>
      <c r="C254" t="n">
        <v>28.69720863</v>
      </c>
      <c r="D254" t="n">
        <v>45.59856943</v>
      </c>
      <c r="E254" t="n">
        <v>1152.944519</v>
      </c>
      <c r="F254" t="n">
        <v>251</v>
      </c>
      <c r="G254" t="n">
        <v>19.75997762</v>
      </c>
      <c r="H254" t="n">
        <v>-0.2162990776734666</v>
      </c>
      <c r="I254" t="n">
        <v>-0</v>
      </c>
      <c r="J254" t="n">
        <v>0</v>
      </c>
      <c r="K254" t="n">
        <v>0</v>
      </c>
      <c r="L254" t="n">
        <v>0.02258999779166612</v>
      </c>
      <c r="M254" t="n">
        <v>0</v>
      </c>
      <c r="N254" t="n">
        <v>89.39711439391577</v>
      </c>
      <c r="O254" t="n">
        <v>-1.128522278841602</v>
      </c>
      <c r="P254" t="b">
        <v>1</v>
      </c>
      <c r="Q254" t="n">
        <v>0</v>
      </c>
      <c r="R254" t="b">
        <v>0</v>
      </c>
      <c r="S254" t="n">
        <v>-1.128522278841602</v>
      </c>
      <c r="T254" t="n">
        <v>162.7846485964413</v>
      </c>
      <c r="U254" t="n">
        <v>642.0226540643645</v>
      </c>
      <c r="V254" t="n">
        <v>-66.20153704256522</v>
      </c>
      <c r="W254" t="n">
        <v>2</v>
      </c>
      <c r="X254" t="n">
        <v>1371.360389081482</v>
      </c>
      <c r="Y254" t="b">
        <v>0</v>
      </c>
      <c r="Z254" t="n">
        <v>1371.360389081482</v>
      </c>
      <c r="AA254" t="b">
        <v>0</v>
      </c>
      <c r="AB254" t="n">
        <v>-16.78537957468692</v>
      </c>
      <c r="AC254" t="n">
        <v>-1.128522278841602</v>
      </c>
      <c r="AD254" t="b">
        <v>0</v>
      </c>
      <c r="AE254" t="n">
        <v>0</v>
      </c>
      <c r="AF254" t="n">
        <v>0</v>
      </c>
      <c r="AG254" t="n">
        <v>0.8569791669563955</v>
      </c>
      <c r="AH254" t="n">
        <v>26.14952768618618</v>
      </c>
      <c r="AI254" t="n">
        <v>-6.734419758877384</v>
      </c>
      <c r="AJ254" t="n">
        <v>-0.9671200824134087</v>
      </c>
      <c r="AK254" t="n">
        <v>10.05095981580954</v>
      </c>
      <c r="AL254" t="n">
        <v>-0.9671200824134087</v>
      </c>
      <c r="AM254" t="n">
        <v>0</v>
      </c>
      <c r="AN254" t="n">
        <v>0</v>
      </c>
      <c r="AO254" t="n">
        <v>-0.9515531755319856</v>
      </c>
      <c r="AP254" t="n">
        <v>0</v>
      </c>
      <c r="AQ254" t="n">
        <v>0.5050572193838463</v>
      </c>
      <c r="AR254" t="n">
        <v>1</v>
      </c>
      <c r="AS254" t="n">
        <v>0</v>
      </c>
      <c r="AT254" t="n">
        <v>0</v>
      </c>
      <c r="AU254" t="n">
        <v>0</v>
      </c>
      <c r="AV254" t="n">
        <v>0.5984817469861363</v>
      </c>
      <c r="AW254" t="n">
        <v>0.1881525010173863</v>
      </c>
    </row>
    <row r="255" spans="1:49">
      <c r="A255" t="n">
        <v>0</v>
      </c>
      <c r="B255" t="n">
        <v>-21.42638506</v>
      </c>
      <c r="C255" t="n">
        <v>28.72111029</v>
      </c>
      <c r="D255" t="n">
        <v>45.6365481</v>
      </c>
      <c r="E255" t="n">
        <v>1487.87338</v>
      </c>
      <c r="F255" t="n">
        <v>252</v>
      </c>
      <c r="G255" t="n">
        <v>18.81371281</v>
      </c>
      <c r="H255" t="n">
        <v>-0.2793906921392684</v>
      </c>
      <c r="I255" t="n">
        <v>-0</v>
      </c>
      <c r="J255" t="n">
        <v>0</v>
      </c>
      <c r="K255" t="n">
        <v>0</v>
      </c>
      <c r="L255" t="n">
        <v>0.02974901620833287</v>
      </c>
      <c r="M255" t="n">
        <v>0</v>
      </c>
      <c r="N255" t="n">
        <v>89.38967467688104</v>
      </c>
      <c r="O255" t="n">
        <v>-1.641807366075025</v>
      </c>
      <c r="P255" t="b">
        <v>1</v>
      </c>
      <c r="Q255" t="n">
        <v>0</v>
      </c>
      <c r="R255" t="b">
        <v>0</v>
      </c>
      <c r="S255" t="n">
        <v>-1.641807366075025</v>
      </c>
      <c r="T255" t="n">
        <v>154.9892255682735</v>
      </c>
      <c r="U255" t="n">
        <v>611.2775056412705</v>
      </c>
      <c r="V255" t="n">
        <v>-101.1560991897803</v>
      </c>
      <c r="W255" t="n">
        <v>2</v>
      </c>
      <c r="X255" t="n">
        <v>1305.688752049754</v>
      </c>
      <c r="Y255" t="b">
        <v>0</v>
      </c>
      <c r="Z255" t="n">
        <v>1305.688752049754</v>
      </c>
      <c r="AA255" t="b">
        <v>0</v>
      </c>
      <c r="AB255" t="n">
        <v>-25.64809817185099</v>
      </c>
      <c r="AC255" t="n">
        <v>-1.641807366075025</v>
      </c>
      <c r="AD255" t="b">
        <v>0</v>
      </c>
      <c r="AE255" t="n">
        <v>0</v>
      </c>
      <c r="AF255" t="n">
        <v>0</v>
      </c>
      <c r="AG255" t="n">
        <v>0.8936659585920729</v>
      </c>
      <c r="AH255" t="n">
        <v>26.15504832416789</v>
      </c>
      <c r="AI255" t="n">
        <v>-10.73072670356311</v>
      </c>
      <c r="AJ255" t="n">
        <v>-1.467227353626963</v>
      </c>
      <c r="AK255" t="n">
        <v>14.91737146828788</v>
      </c>
      <c r="AL255" t="n">
        <v>-1.467227353626963</v>
      </c>
      <c r="AM255" t="n">
        <v>0</v>
      </c>
      <c r="AN255" t="n">
        <v>0</v>
      </c>
      <c r="AO255" t="n">
        <v>-1.41924906273205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</row>
    <row r="256" spans="1:49">
      <c r="A256" t="n">
        <v>0</v>
      </c>
      <c r="B256" t="n">
        <v>-21.42638506</v>
      </c>
      <c r="C256" t="n">
        <v>28.7461015</v>
      </c>
      <c r="D256" t="n">
        <v>45.676258</v>
      </c>
      <c r="E256" t="n">
        <v>1469.356595</v>
      </c>
      <c r="F256" t="n">
        <v>253</v>
      </c>
      <c r="G256" t="n">
        <v>17.95248892</v>
      </c>
      <c r="H256" t="n">
        <v>-0.1723787371027945</v>
      </c>
      <c r="I256" t="n">
        <v>-0</v>
      </c>
      <c r="J256" t="n">
        <v>0</v>
      </c>
      <c r="K256" t="n">
        <v>0</v>
      </c>
      <c r="L256" t="n">
        <v>0.03744241762500139</v>
      </c>
      <c r="M256" t="n">
        <v>0</v>
      </c>
      <c r="N256" t="n">
        <v>89.38223495984631</v>
      </c>
      <c r="O256" t="n">
        <v>-0.665541059273127</v>
      </c>
      <c r="P256" t="b">
        <v>1</v>
      </c>
      <c r="Q256" t="n">
        <v>0</v>
      </c>
      <c r="R256" t="b">
        <v>0</v>
      </c>
      <c r="S256" t="n">
        <v>-0.665541059273127</v>
      </c>
      <c r="T256" t="n">
        <v>147.8943780440226</v>
      </c>
      <c r="U256" t="n">
        <v>583.2954270056251</v>
      </c>
      <c r="V256" t="n">
        <v>-42.97289084879398</v>
      </c>
      <c r="W256" t="n">
        <v>2</v>
      </c>
      <c r="X256" t="n">
        <v>1245.919032084015</v>
      </c>
      <c r="Y256" t="b">
        <v>0</v>
      </c>
      <c r="Z256" t="n">
        <v>1245.919032084015</v>
      </c>
      <c r="AA256" t="b">
        <v>0</v>
      </c>
      <c r="AB256" t="n">
        <v>-10.89576339979563</v>
      </c>
      <c r="AC256" t="n">
        <v>-0.665541059273127</v>
      </c>
      <c r="AD256" t="b">
        <v>0</v>
      </c>
      <c r="AE256" t="n">
        <v>0</v>
      </c>
      <c r="AF256" t="n">
        <v>0</v>
      </c>
      <c r="AG256" t="n">
        <v>0.8029614427824463</v>
      </c>
      <c r="AH256" t="n">
        <v>26.16101969921047</v>
      </c>
      <c r="AI256" t="n">
        <v>-4.095916619717263</v>
      </c>
      <c r="AJ256" t="n">
        <v>-0.5344038091849076</v>
      </c>
      <c r="AK256" t="n">
        <v>6.79984678007837</v>
      </c>
      <c r="AL256" t="n">
        <v>-0.5344038091849076</v>
      </c>
      <c r="AM256" t="n">
        <v>0</v>
      </c>
      <c r="AN256" t="n">
        <v>0</v>
      </c>
      <c r="AO256" t="n">
        <v>-0.5317980600941227</v>
      </c>
      <c r="AP256" t="n">
        <v>0</v>
      </c>
      <c r="AQ256" t="n">
        <v>0.7725517103545094</v>
      </c>
      <c r="AR256" t="n">
        <v>1</v>
      </c>
      <c r="AS256" t="n">
        <v>0</v>
      </c>
      <c r="AT256" t="n">
        <v>0</v>
      </c>
      <c r="AU256" t="n">
        <v>0</v>
      </c>
      <c r="AV256" t="n">
        <v>0.8813577955182231</v>
      </c>
      <c r="AW256" t="n">
        <v>0.2770839283787969</v>
      </c>
    </row>
    <row r="257" spans="1:49">
      <c r="A257" t="n">
        <v>0</v>
      </c>
      <c r="B257" t="n">
        <v>-21.42638506</v>
      </c>
      <c r="C257" t="n">
        <v>28.78209903</v>
      </c>
      <c r="D257" t="n">
        <v>45.73345645</v>
      </c>
      <c r="E257" t="n">
        <v>1414.134428</v>
      </c>
      <c r="F257" t="n">
        <v>254</v>
      </c>
      <c r="G257" t="n">
        <v>17.6258821</v>
      </c>
      <c r="H257" t="n">
        <v>-0.02095328444955502</v>
      </c>
      <c r="I257" t="n">
        <v>-0</v>
      </c>
      <c r="J257" t="n">
        <v>0</v>
      </c>
      <c r="K257" t="n">
        <v>0</v>
      </c>
      <c r="L257" t="n">
        <v>0.04723937545833298</v>
      </c>
      <c r="M257" t="n">
        <v>0</v>
      </c>
      <c r="N257" t="n">
        <v>89.37479524281159</v>
      </c>
      <c r="O257" t="n">
        <v>0.6044488169940994</v>
      </c>
      <c r="P257" t="b">
        <v>1</v>
      </c>
      <c r="Q257" t="n">
        <v>0</v>
      </c>
      <c r="R257" t="b">
        <v>0</v>
      </c>
      <c r="S257" t="n">
        <v>0.6044488169940994</v>
      </c>
      <c r="T257" t="n">
        <v>145.2037587809173</v>
      </c>
      <c r="U257" t="n">
        <v>572.6836246319378</v>
      </c>
      <c r="V257" t="n">
        <v>39.75145735000164</v>
      </c>
      <c r="W257" t="n">
        <v>2</v>
      </c>
      <c r="X257" t="n">
        <v>1223.252222213819</v>
      </c>
      <c r="Y257" t="b">
        <v>0</v>
      </c>
      <c r="Z257" t="n">
        <v>1223.252222213819</v>
      </c>
      <c r="AA257" t="b">
        <v>0</v>
      </c>
      <c r="AB257" t="n">
        <v>10.07896991632902</v>
      </c>
      <c r="AC257" t="n">
        <v>0.6044488169940994</v>
      </c>
      <c r="AD257" t="b">
        <v>0</v>
      </c>
      <c r="AE257" t="n">
        <v>0</v>
      </c>
      <c r="AF257" t="n">
        <v>0</v>
      </c>
      <c r="AG257" t="n">
        <v>0.6732812981971983</v>
      </c>
      <c r="AH257" t="n">
        <v>26.16550514798177</v>
      </c>
      <c r="AI257" t="n">
        <v>7.008391421714236</v>
      </c>
      <c r="AJ257" t="n">
        <v>0.8977656421061937</v>
      </c>
      <c r="AK257" t="n">
        <v>2.289772547028368</v>
      </c>
      <c r="AL257" t="n">
        <v>0.8977656421061937</v>
      </c>
      <c r="AM257" t="n">
        <v>0</v>
      </c>
      <c r="AN257" t="n">
        <v>0</v>
      </c>
      <c r="AO257" t="n">
        <v>0.9023719038161351</v>
      </c>
      <c r="AP257" t="n">
        <v>0</v>
      </c>
      <c r="AQ257" t="n">
        <v>1.006741054610102</v>
      </c>
      <c r="AR257" t="n">
        <v>1</v>
      </c>
      <c r="AS257" t="n">
        <v>0</v>
      </c>
      <c r="AT257" t="n">
        <v>0</v>
      </c>
      <c r="AU257" t="n">
        <v>0</v>
      </c>
      <c r="AV257" t="n">
        <v>1.113841736832283</v>
      </c>
      <c r="AW257" t="n">
        <v>0.3501729327217029</v>
      </c>
    </row>
    <row r="258" spans="1:49">
      <c r="A258" t="n">
        <v>0</v>
      </c>
      <c r="B258" t="n">
        <v>-21.42638506</v>
      </c>
      <c r="C258" t="n">
        <v>28.8170538</v>
      </c>
      <c r="D258" t="n">
        <v>45.78899801</v>
      </c>
      <c r="E258" t="n">
        <v>1371.316219</v>
      </c>
      <c r="F258" t="n">
        <v>255</v>
      </c>
      <c r="G258" t="n">
        <v>17.50349032</v>
      </c>
      <c r="H258" t="n">
        <v>-0.1179736250989856</v>
      </c>
      <c r="I258" t="n">
        <v>-0</v>
      </c>
      <c r="J258" t="n">
        <v>0</v>
      </c>
      <c r="K258" t="n">
        <v>0</v>
      </c>
      <c r="L258" t="n">
        <v>0.05607714979166761</v>
      </c>
      <c r="M258" t="n">
        <v>0</v>
      </c>
      <c r="N258" t="n">
        <v>89.36735552577686</v>
      </c>
      <c r="O258" t="n">
        <v>-0.2022157900815785</v>
      </c>
      <c r="P258" t="b">
        <v>1</v>
      </c>
      <c r="Q258" t="n">
        <v>0</v>
      </c>
      <c r="R258" t="b">
        <v>0</v>
      </c>
      <c r="S258" t="n">
        <v>-0.2022157900815785</v>
      </c>
      <c r="T258" t="n">
        <v>144.1954832007756</v>
      </c>
      <c r="U258" t="n">
        <v>568.706985743859</v>
      </c>
      <c r="V258" t="n">
        <v>-13.39167157596924</v>
      </c>
      <c r="W258" t="n">
        <v>2</v>
      </c>
      <c r="X258" t="n">
        <v>1214.758121548883</v>
      </c>
      <c r="Y258" t="b">
        <v>0</v>
      </c>
      <c r="Z258" t="n">
        <v>1214.758121548883</v>
      </c>
      <c r="AA258" t="b">
        <v>0</v>
      </c>
      <c r="AB258" t="n">
        <v>-3.395454253541897</v>
      </c>
      <c r="AC258" t="n">
        <v>-0.2022157900815785</v>
      </c>
      <c r="AD258" t="b">
        <v>0</v>
      </c>
      <c r="AE258" t="n">
        <v>0</v>
      </c>
      <c r="AF258" t="n">
        <v>0</v>
      </c>
      <c r="AG258" t="n">
        <v>0.4546933419853012</v>
      </c>
      <c r="AH258" t="n">
        <v>26.17225996136598</v>
      </c>
      <c r="AI258" t="n">
        <v>-0.7227951507964285</v>
      </c>
      <c r="AJ258" t="n">
        <v>-0.09194617339439107</v>
      </c>
      <c r="AK258" t="n">
        <v>2.672659102745468</v>
      </c>
      <c r="AL258" t="n">
        <v>-0.09194617339439107</v>
      </c>
      <c r="AM258" t="n">
        <v>0</v>
      </c>
      <c r="AN258" t="n">
        <v>0</v>
      </c>
      <c r="AO258" t="n">
        <v>-0.08630590299234879</v>
      </c>
      <c r="AP258" t="n">
        <v>0</v>
      </c>
      <c r="AQ258" t="n">
        <v>0.7958163289942028</v>
      </c>
      <c r="AR258" t="n">
        <v>1</v>
      </c>
      <c r="AS258" t="n">
        <v>0</v>
      </c>
      <c r="AT258" t="n">
        <v>0</v>
      </c>
      <c r="AU258" t="n">
        <v>0</v>
      </c>
      <c r="AV258" t="n">
        <v>0.9001691942740057</v>
      </c>
      <c r="AW258" t="n">
        <v>0.2829979127924566</v>
      </c>
    </row>
    <row r="259" spans="1:49">
      <c r="A259" t="n">
        <v>-30.41120906</v>
      </c>
      <c r="B259" t="n">
        <v>8.980169661</v>
      </c>
      <c r="C259" t="n">
        <v>28.84397498</v>
      </c>
      <c r="D259" t="n">
        <v>45.83177454</v>
      </c>
      <c r="E259" t="n">
        <v>1305.646697</v>
      </c>
      <c r="F259" t="n">
        <v>256</v>
      </c>
      <c r="G259" t="n">
        <v>16.52908253</v>
      </c>
      <c r="H259" t="n">
        <v>-0.4211518568211723</v>
      </c>
      <c r="I259" t="n">
        <v>0.6354009307443176</v>
      </c>
      <c r="J259" t="n">
        <v>0</v>
      </c>
      <c r="K259" t="n">
        <v>0</v>
      </c>
      <c r="L259" t="n">
        <v>0.05084655795833365</v>
      </c>
      <c r="M259" t="n">
        <v>0</v>
      </c>
      <c r="N259" t="n">
        <v>89.36519472449231</v>
      </c>
      <c r="O259" t="n">
        <v>-2.562393813210761</v>
      </c>
      <c r="P259" t="b">
        <v>1</v>
      </c>
      <c r="Q259" t="n">
        <v>0</v>
      </c>
      <c r="R259" t="b">
        <v>0</v>
      </c>
      <c r="S259" t="n">
        <v>-2.562393813210761</v>
      </c>
      <c r="T259" t="n">
        <v>136.168215521877</v>
      </c>
      <c r="U259" t="n">
        <v>537.0474420182829</v>
      </c>
      <c r="V259" t="n">
        <v>-179.6972839620107</v>
      </c>
      <c r="W259" t="n">
        <v>2</v>
      </c>
      <c r="X259" t="n">
        <v>1147.133336151052</v>
      </c>
      <c r="Y259" t="b">
        <v>0</v>
      </c>
      <c r="Z259" t="n">
        <v>1147.133336151052</v>
      </c>
      <c r="AA259" t="b">
        <v>0</v>
      </c>
      <c r="AB259" t="n">
        <v>-45.5621916739378</v>
      </c>
      <c r="AC259" t="n">
        <v>-2.562393813210761</v>
      </c>
      <c r="AD259" t="b">
        <v>0</v>
      </c>
      <c r="AE259" t="n">
        <v>0</v>
      </c>
      <c r="AF259" t="n">
        <v>0</v>
      </c>
      <c r="AG259" t="n">
        <v>0.9240931381970273</v>
      </c>
      <c r="AH259" t="n">
        <v>26.17603164878773</v>
      </c>
      <c r="AI259" t="n">
        <v>-19.71147410444927</v>
      </c>
      <c r="AJ259" t="n">
        <v>-2.367890540146579</v>
      </c>
      <c r="AK259" t="n">
        <v>25.85071756948852</v>
      </c>
      <c r="AL259" t="n">
        <v>-2.367890540146579</v>
      </c>
      <c r="AM259" t="n">
        <v>2</v>
      </c>
      <c r="AN259" t="n">
        <v>0</v>
      </c>
      <c r="AO259" t="n">
        <v>-1.724949247588209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</row>
    <row r="260" spans="1:49">
      <c r="A260" t="n">
        <v>-72.98690175</v>
      </c>
      <c r="B260" t="n">
        <v>51.54934627</v>
      </c>
      <c r="C260" t="n">
        <v>28.86981469</v>
      </c>
      <c r="D260" t="n">
        <v>45.87283268</v>
      </c>
      <c r="E260" t="n">
        <v>1245.878902</v>
      </c>
      <c r="F260" t="n">
        <v>257</v>
      </c>
      <c r="G260" t="n">
        <v>14.9588572</v>
      </c>
      <c r="H260" t="n">
        <v>-0.3179465476163248</v>
      </c>
      <c r="I260" t="n">
        <v>1.524962233911724</v>
      </c>
      <c r="J260" t="n">
        <v>0</v>
      </c>
      <c r="K260" t="n">
        <v>0</v>
      </c>
      <c r="L260" t="n">
        <v>0.04353678233333358</v>
      </c>
      <c r="M260" t="n">
        <v>0</v>
      </c>
      <c r="N260" t="n">
        <v>89.37570332100812</v>
      </c>
      <c r="O260" t="n">
        <v>-1.597980194582363</v>
      </c>
      <c r="P260" t="b">
        <v>1</v>
      </c>
      <c r="Q260" t="n">
        <v>0</v>
      </c>
      <c r="R260" t="b">
        <v>0</v>
      </c>
      <c r="S260" t="n">
        <v>-1.597980194582363</v>
      </c>
      <c r="T260" t="n">
        <v>123.2325440612693</v>
      </c>
      <c r="U260" t="n">
        <v>486.0291537776462</v>
      </c>
      <c r="V260" t="n">
        <v>-123.8275727575426</v>
      </c>
      <c r="W260" t="n">
        <v>2</v>
      </c>
      <c r="X260" t="n">
        <v>1038.158272469052</v>
      </c>
      <c r="Y260" t="b">
        <v>0</v>
      </c>
      <c r="Z260" t="n">
        <v>1038.158272469052</v>
      </c>
      <c r="AA260" t="b">
        <v>0</v>
      </c>
      <c r="AB260" t="n">
        <v>-31.39644339694286</v>
      </c>
      <c r="AC260" t="n">
        <v>-1.597980194582363</v>
      </c>
      <c r="AD260" t="b">
        <v>0</v>
      </c>
      <c r="AE260" t="n">
        <v>0</v>
      </c>
      <c r="AF260" t="n">
        <v>0</v>
      </c>
      <c r="AG260" t="n">
        <v>0.9079490162219499</v>
      </c>
      <c r="AH260" t="n">
        <v>26.18268448363514</v>
      </c>
      <c r="AI260" t="n">
        <v>-13.34567878985131</v>
      </c>
      <c r="AJ260" t="n">
        <v>-1.450884545613216</v>
      </c>
      <c r="AK260" t="n">
        <v>18.05076460709155</v>
      </c>
      <c r="AL260" t="n">
        <v>-1.450884545613216</v>
      </c>
      <c r="AM260" t="n">
        <v>2</v>
      </c>
      <c r="AN260" t="n">
        <v>0</v>
      </c>
      <c r="AO260" t="n">
        <v>0.07733418087967504</v>
      </c>
      <c r="AP260" t="n">
        <v>0</v>
      </c>
      <c r="AQ260" t="n">
        <v>0.7541767276426972</v>
      </c>
      <c r="AR260" t="n">
        <v>1</v>
      </c>
      <c r="AS260" t="n">
        <v>0</v>
      </c>
      <c r="AT260" t="n">
        <v>0</v>
      </c>
      <c r="AU260" t="n">
        <v>0</v>
      </c>
      <c r="AV260" t="n">
        <v>0.8523038834816783</v>
      </c>
      <c r="AW260" t="n">
        <v>0.2679498716735693</v>
      </c>
    </row>
    <row r="261" spans="1:49">
      <c r="A261" t="n">
        <v>0</v>
      </c>
      <c r="B261" t="n">
        <v>-21.42638506</v>
      </c>
      <c r="C261" t="n">
        <v>28.9042839</v>
      </c>
      <c r="D261" t="n">
        <v>45.9276027</v>
      </c>
      <c r="E261" t="n">
        <v>1223.212823</v>
      </c>
      <c r="F261" t="n">
        <v>258</v>
      </c>
      <c r="G261" t="n">
        <v>14.73913337</v>
      </c>
      <c r="H261" t="n">
        <v>0.2013137472864748</v>
      </c>
      <c r="I261" t="n">
        <v>-0</v>
      </c>
      <c r="J261" t="n">
        <v>0</v>
      </c>
      <c r="K261" t="n">
        <v>0</v>
      </c>
      <c r="L261" t="n">
        <v>0.03671228729166809</v>
      </c>
      <c r="M261" t="n">
        <v>0</v>
      </c>
      <c r="N261" t="n">
        <v>89.38093300177374</v>
      </c>
      <c r="O261" t="n">
        <v>2.037525185013269</v>
      </c>
      <c r="P261" t="b">
        <v>1</v>
      </c>
      <c r="Q261" t="n">
        <v>0</v>
      </c>
      <c r="R261" t="b">
        <v>0</v>
      </c>
      <c r="S261" t="n">
        <v>2.037525185013269</v>
      </c>
      <c r="T261" t="n">
        <v>121.4224374334859</v>
      </c>
      <c r="U261" t="n">
        <v>478.8900932376683</v>
      </c>
      <c r="V261" t="n">
        <v>160.2416547007941</v>
      </c>
      <c r="W261" t="n">
        <v>2</v>
      </c>
      <c r="X261" t="n">
        <v>1022.90923915566</v>
      </c>
      <c r="Y261" t="b">
        <v>0</v>
      </c>
      <c r="Z261" t="n">
        <v>1022.90923915566</v>
      </c>
      <c r="AA261" t="b">
        <v>0</v>
      </c>
      <c r="AB261" t="n">
        <v>40.629222794319</v>
      </c>
      <c r="AC261" t="n">
        <v>2.037525185013269</v>
      </c>
      <c r="AD261" t="b">
        <v>0</v>
      </c>
      <c r="AE261" t="n">
        <v>0</v>
      </c>
      <c r="AF261" t="n">
        <v>0</v>
      </c>
      <c r="AG261" t="n">
        <v>0.87309696108153</v>
      </c>
      <c r="AH261" t="n">
        <v>26.18771577716531</v>
      </c>
      <c r="AI261" t="n">
        <v>21.78586407702614</v>
      </c>
      <c r="AJ261" t="n">
        <v>2.333675726564583</v>
      </c>
      <c r="AK261" t="n">
        <v>2.764692356839344</v>
      </c>
      <c r="AL261" t="n">
        <v>2.333675726564583</v>
      </c>
      <c r="AM261" t="n">
        <v>0</v>
      </c>
      <c r="AN261" t="n">
        <v>0</v>
      </c>
      <c r="AO261" t="n">
        <v>2.334141024312651</v>
      </c>
      <c r="AP261" t="n">
        <v>0</v>
      </c>
      <c r="AQ261" t="n">
        <v>1.179462845514415</v>
      </c>
      <c r="AR261" t="n">
        <v>1</v>
      </c>
      <c r="AS261" t="n">
        <v>0</v>
      </c>
      <c r="AT261" t="n">
        <v>0</v>
      </c>
      <c r="AU261" t="n">
        <v>0</v>
      </c>
      <c r="AV261" t="n">
        <v>1.277617355441063</v>
      </c>
      <c r="AW261" t="n">
        <v>0.4016612068455004</v>
      </c>
    </row>
    <row r="262" spans="1:49">
      <c r="A262" t="n">
        <v>0</v>
      </c>
      <c r="B262" t="n">
        <v>-21.42638506</v>
      </c>
      <c r="C262" t="n">
        <v>28.94294777</v>
      </c>
      <c r="D262" t="n">
        <v>45.98903783</v>
      </c>
      <c r="E262" t="n">
        <v>1214.718996</v>
      </c>
      <c r="F262" t="n">
        <v>259</v>
      </c>
      <c r="G262" t="n">
        <v>16.32915377</v>
      </c>
      <c r="H262" t="n">
        <v>0.6546053668037595</v>
      </c>
      <c r="I262" t="n">
        <v>-0</v>
      </c>
      <c r="J262" t="n">
        <v>0</v>
      </c>
      <c r="K262" t="n">
        <v>0</v>
      </c>
      <c r="L262" t="n">
        <v>0.03878953629166604</v>
      </c>
      <c r="M262" t="n">
        <v>0</v>
      </c>
      <c r="N262" t="n">
        <v>89.37349328473901</v>
      </c>
      <c r="O262" t="n">
        <v>5.760187903485035</v>
      </c>
      <c r="P262" t="b">
        <v>1</v>
      </c>
      <c r="Q262" t="n">
        <v>0</v>
      </c>
      <c r="R262" t="b">
        <v>0</v>
      </c>
      <c r="S262" t="n">
        <v>5.760187903485035</v>
      </c>
      <c r="T262" t="n">
        <v>134.5211826371848</v>
      </c>
      <c r="U262" t="n">
        <v>530.551544321057</v>
      </c>
      <c r="V262" t="n">
        <v>408.9002311778828</v>
      </c>
      <c r="W262" t="n">
        <v>2</v>
      </c>
      <c r="X262" t="n">
        <v>1133.258098669778</v>
      </c>
      <c r="Y262" t="b">
        <v>0</v>
      </c>
      <c r="Z262" t="n">
        <v>1133.258098669778</v>
      </c>
      <c r="AA262" t="b">
        <v>0</v>
      </c>
      <c r="AB262" t="n">
        <v>103.6765292033171</v>
      </c>
      <c r="AC262" t="n">
        <v>5.760187903485035</v>
      </c>
      <c r="AD262" t="b">
        <v>0</v>
      </c>
      <c r="AE262" t="n">
        <v>0</v>
      </c>
      <c r="AF262" t="n">
        <v>0</v>
      </c>
      <c r="AG262" t="n">
        <v>0.9239307612535032</v>
      </c>
      <c r="AH262" t="n">
        <v>26.19655990143542</v>
      </c>
      <c r="AI262" t="n">
        <v>52.53391593113658</v>
      </c>
      <c r="AJ262" t="n">
        <v>6.234436761982194</v>
      </c>
      <c r="AK262" t="n">
        <v>3.996214993254021</v>
      </c>
      <c r="AL262" t="n">
        <v>6.234436761982194</v>
      </c>
      <c r="AM262" t="n">
        <v>0</v>
      </c>
      <c r="AN262" t="n">
        <v>0</v>
      </c>
      <c r="AO262" t="n">
        <v>6.23721324839005</v>
      </c>
      <c r="AP262" t="n">
        <v>0</v>
      </c>
      <c r="AQ262" t="n">
        <v>1.951540205354733</v>
      </c>
      <c r="AR262" t="n">
        <v>1</v>
      </c>
      <c r="AS262" t="n">
        <v>0</v>
      </c>
      <c r="AT262" t="n">
        <v>0</v>
      </c>
      <c r="AU262" t="n">
        <v>0</v>
      </c>
      <c r="AV262" t="n">
        <v>2.050971809818654</v>
      </c>
      <c r="AW262" t="n">
        <v>0.644790718308196</v>
      </c>
    </row>
    <row r="263" spans="1:49">
      <c r="A263" t="n">
        <v>0</v>
      </c>
      <c r="B263" t="n">
        <v>-21.42638506</v>
      </c>
      <c r="C263" t="n">
        <v>28.96615468</v>
      </c>
      <c r="D263" t="n">
        <v>46.02591258</v>
      </c>
      <c r="E263" t="n">
        <v>1147.096388</v>
      </c>
      <c r="F263" t="n">
        <v>260</v>
      </c>
      <c r="G263" t="n">
        <v>19.10810774</v>
      </c>
      <c r="H263" t="n">
        <v>0.8210767604984879</v>
      </c>
      <c r="I263" t="n">
        <v>-0</v>
      </c>
      <c r="J263" t="n">
        <v>0</v>
      </c>
      <c r="K263" t="n">
        <v>0</v>
      </c>
      <c r="L263" t="n">
        <v>0.05357044616666701</v>
      </c>
      <c r="M263" t="n">
        <v>0</v>
      </c>
      <c r="N263" t="n">
        <v>89.36605356770428</v>
      </c>
      <c r="O263" t="n">
        <v>8.261572033937208</v>
      </c>
      <c r="P263" t="b">
        <v>1</v>
      </c>
      <c r="Q263" t="n">
        <v>0</v>
      </c>
      <c r="R263" t="b">
        <v>0</v>
      </c>
      <c r="S263" t="n">
        <v>8.261572033937208</v>
      </c>
      <c r="T263" t="n">
        <v>157.4144800979203</v>
      </c>
      <c r="U263" t="n">
        <v>620.8427095061976</v>
      </c>
      <c r="V263" t="n">
        <v>501.1749971513232</v>
      </c>
      <c r="W263" t="n">
        <v>2</v>
      </c>
      <c r="X263" t="n">
        <v>1326.120027505238</v>
      </c>
      <c r="Y263" t="b">
        <v>0</v>
      </c>
      <c r="Z263" t="n">
        <v>1326.120027505238</v>
      </c>
      <c r="AA263" t="b">
        <v>0</v>
      </c>
      <c r="AB263" t="n">
        <v>127.0727680403964</v>
      </c>
      <c r="AC263" t="n">
        <v>8.261572033937208</v>
      </c>
      <c r="AD263" t="b">
        <v>0</v>
      </c>
      <c r="AE263" t="n">
        <v>0</v>
      </c>
      <c r="AF263" t="n">
        <v>-179.0236395052382</v>
      </c>
      <c r="AG263" t="n">
        <v>0.9293053701303776</v>
      </c>
      <c r="AH263" t="n">
        <v>26.21154727559043</v>
      </c>
      <c r="AI263" t="n">
        <v>64.01662810282423</v>
      </c>
      <c r="AJ263" t="n">
        <v>8.890050891213665</v>
      </c>
      <c r="AK263" t="n">
        <v>4.525631829230427</v>
      </c>
      <c r="AL263" t="n">
        <v>7.689911210851609</v>
      </c>
      <c r="AM263" t="n">
        <v>0</v>
      </c>
      <c r="AN263" t="n">
        <v>0</v>
      </c>
      <c r="AO263" t="n">
        <v>7.704856053862525</v>
      </c>
      <c r="AP263" t="n">
        <v>0</v>
      </c>
      <c r="AQ263" t="n">
        <v>2.233525966452338</v>
      </c>
      <c r="AR263" t="n">
        <v>1</v>
      </c>
      <c r="AS263" t="n">
        <v>0</v>
      </c>
      <c r="AT263" t="n">
        <v>0</v>
      </c>
      <c r="AU263" t="n">
        <v>0</v>
      </c>
      <c r="AV263" t="n">
        <v>2.3297582173805</v>
      </c>
      <c r="AW263" t="n">
        <v>0.7324364319771024</v>
      </c>
    </row>
    <row r="264" spans="1:49">
      <c r="A264" t="n">
        <v>0</v>
      </c>
      <c r="B264" t="n">
        <v>-21.42638506</v>
      </c>
      <c r="C264" t="n">
        <v>28.98739428</v>
      </c>
      <c r="D264" t="n">
        <v>46.05966134</v>
      </c>
      <c r="E264" t="n">
        <v>1038.124834</v>
      </c>
      <c r="F264" t="n">
        <v>261</v>
      </c>
      <c r="G264" t="n">
        <v>21.96397696</v>
      </c>
      <c r="H264" t="n">
        <v>0.7567735828689504</v>
      </c>
      <c r="I264" t="n">
        <v>-0</v>
      </c>
      <c r="J264" t="n">
        <v>0</v>
      </c>
      <c r="K264" t="n">
        <v>0</v>
      </c>
      <c r="L264" t="n">
        <v>0.07399740354166365</v>
      </c>
      <c r="M264" t="n">
        <v>0</v>
      </c>
      <c r="N264" t="n">
        <v>89.35861385066956</v>
      </c>
      <c r="O264" t="n">
        <v>8.855437136036384</v>
      </c>
      <c r="P264" t="b">
        <v>1</v>
      </c>
      <c r="Q264" t="n">
        <v>0</v>
      </c>
      <c r="R264" t="b">
        <v>0</v>
      </c>
      <c r="S264" t="n">
        <v>8.855437136036384</v>
      </c>
      <c r="T264" t="n">
        <v>180.941412990018</v>
      </c>
      <c r="U264" t="n">
        <v>713.632932832631</v>
      </c>
      <c r="V264" t="n">
        <v>467.3512503798605</v>
      </c>
      <c r="W264" t="n">
        <v>3</v>
      </c>
      <c r="X264" t="n">
        <v>944.1363701375708</v>
      </c>
      <c r="Y264" t="b">
        <v>1</v>
      </c>
      <c r="Z264" t="n">
        <v>944.1363701375708</v>
      </c>
      <c r="AA264" t="b">
        <v>0</v>
      </c>
      <c r="AB264" t="n">
        <v>118.4967673376928</v>
      </c>
      <c r="AC264" t="n">
        <v>8.855437136036384</v>
      </c>
      <c r="AD264" t="b">
        <v>0</v>
      </c>
      <c r="AE264" t="n">
        <v>0</v>
      </c>
      <c r="AF264" t="n">
        <v>93.98846386242917</v>
      </c>
      <c r="AG264" t="n">
        <v>0.9417208450154204</v>
      </c>
      <c r="AH264" t="n">
        <v>26.23152421477265</v>
      </c>
      <c r="AI264" t="n">
        <v>95.10962621086193</v>
      </c>
      <c r="AJ264" t="n">
        <v>9.403463014447109</v>
      </c>
      <c r="AK264" t="n">
        <v>5.542908646468248</v>
      </c>
      <c r="AL264" t="n">
        <v>10.33957465220371</v>
      </c>
      <c r="AM264" t="n">
        <v>0</v>
      </c>
      <c r="AN264" t="n">
        <v>0</v>
      </c>
      <c r="AO264" t="n">
        <v>10.34696938332002</v>
      </c>
      <c r="AP264" t="n">
        <v>0</v>
      </c>
      <c r="AQ264" t="n">
        <v>2.785557088284181</v>
      </c>
      <c r="AR264" t="n">
        <v>1</v>
      </c>
      <c r="AS264" t="n">
        <v>0</v>
      </c>
      <c r="AT264" t="n">
        <v>0</v>
      </c>
      <c r="AU264" t="n">
        <v>0</v>
      </c>
      <c r="AV264" t="n">
        <v>2.875885699530119</v>
      </c>
      <c r="AW264" t="n">
        <v>0.904129640931659</v>
      </c>
    </row>
    <row r="265" spans="1:49">
      <c r="A265" t="n">
        <v>0</v>
      </c>
      <c r="B265" t="n">
        <v>-21.42638506</v>
      </c>
      <c r="C265" t="n">
        <v>29.02195878</v>
      </c>
      <c r="D265" t="n">
        <v>46.11458276</v>
      </c>
      <c r="E265" t="n">
        <v>1022.876293</v>
      </c>
      <c r="F265" t="n">
        <v>262</v>
      </c>
      <c r="G265" t="n">
        <v>24.58165196</v>
      </c>
      <c r="H265" t="n">
        <v>0.7131157580257081</v>
      </c>
      <c r="I265" t="n">
        <v>-0</v>
      </c>
      <c r="J265" t="n">
        <v>0</v>
      </c>
      <c r="K265" t="n">
        <v>0</v>
      </c>
      <c r="L265" t="n">
        <v>0.09262708479166701</v>
      </c>
      <c r="M265" t="n">
        <v>0</v>
      </c>
      <c r="N265" t="n">
        <v>89.35117413363483</v>
      </c>
      <c r="O265" t="n">
        <v>9.433620979849731</v>
      </c>
      <c r="P265" t="b">
        <v>1</v>
      </c>
      <c r="Q265" t="n">
        <v>0</v>
      </c>
      <c r="R265" t="b">
        <v>0</v>
      </c>
      <c r="S265" t="n">
        <v>9.433620979849731</v>
      </c>
      <c r="T265" t="n">
        <v>202.5060783560048</v>
      </c>
      <c r="U265" t="n">
        <v>798.6839730360831</v>
      </c>
      <c r="V265" t="n">
        <v>444.8481020581593</v>
      </c>
      <c r="W265" t="n">
        <v>3</v>
      </c>
      <c r="X265" t="n">
        <v>1056.658896326738</v>
      </c>
      <c r="Y265" t="b">
        <v>0</v>
      </c>
      <c r="Z265" t="n">
        <v>1056.658896326738</v>
      </c>
      <c r="AA265" t="b">
        <v>0</v>
      </c>
      <c r="AB265" t="n">
        <v>112.7911009275252</v>
      </c>
      <c r="AC265" t="n">
        <v>9.433620979849731</v>
      </c>
      <c r="AD265" t="b">
        <v>0</v>
      </c>
      <c r="AE265" t="n">
        <v>0</v>
      </c>
      <c r="AF265" t="n">
        <v>0</v>
      </c>
      <c r="AG265" t="n">
        <v>0.9401840294364456</v>
      </c>
      <c r="AH265" t="n">
        <v>26.24917658709735</v>
      </c>
      <c r="AI265" t="n">
        <v>90.67803948120387</v>
      </c>
      <c r="AJ265" t="n">
        <v>10.03380262213593</v>
      </c>
      <c r="AK265" t="n">
        <v>5.423994940368516</v>
      </c>
      <c r="AL265" t="n">
        <v>10.03380262213593</v>
      </c>
      <c r="AM265" t="n">
        <v>0</v>
      </c>
      <c r="AN265" t="n">
        <v>0</v>
      </c>
      <c r="AO265" t="n">
        <v>10.03813643496164</v>
      </c>
      <c r="AP265" t="n">
        <v>0</v>
      </c>
      <c r="AQ265" t="n">
        <v>2.717144814152908</v>
      </c>
      <c r="AR265" t="n">
        <v>1</v>
      </c>
      <c r="AS265" t="n">
        <v>0</v>
      </c>
      <c r="AT265" t="n">
        <v>0</v>
      </c>
      <c r="AU265" t="n">
        <v>0</v>
      </c>
      <c r="AV265" t="n">
        <v>2.806333762881651</v>
      </c>
      <c r="AW265" t="n">
        <v>0.8822636928105793</v>
      </c>
    </row>
    <row r="266" spans="1:49">
      <c r="A266" t="n">
        <v>0</v>
      </c>
      <c r="B266" t="n">
        <v>-21.42638506</v>
      </c>
      <c r="C266" t="n">
        <v>29.08853643</v>
      </c>
      <c r="D266" t="n">
        <v>46.22037165</v>
      </c>
      <c r="E266" t="n">
        <v>1133.221598</v>
      </c>
      <c r="F266" t="n">
        <v>263</v>
      </c>
      <c r="G266" t="n">
        <v>27.32129916</v>
      </c>
      <c r="H266" t="n">
        <v>0.8551985516948846</v>
      </c>
      <c r="I266" t="n">
        <v>-0</v>
      </c>
      <c r="J266" t="n">
        <v>0</v>
      </c>
      <c r="K266" t="n">
        <v>0</v>
      </c>
      <c r="L266" t="n">
        <v>0.1158416179583326</v>
      </c>
      <c r="M266" t="n">
        <v>0</v>
      </c>
      <c r="N266" t="n">
        <v>89.3437344166001</v>
      </c>
      <c r="O266" t="n">
        <v>12.35510688973813</v>
      </c>
      <c r="P266" t="b">
        <v>1</v>
      </c>
      <c r="Q266" t="n">
        <v>0</v>
      </c>
      <c r="R266" t="b">
        <v>0</v>
      </c>
      <c r="S266" t="n">
        <v>12.35510688973813</v>
      </c>
      <c r="T266" t="n">
        <v>225.0755627606245</v>
      </c>
      <c r="U266" t="n">
        <v>887.6980195279032</v>
      </c>
      <c r="V266" t="n">
        <v>524.1909809698525</v>
      </c>
      <c r="W266" t="n">
        <v>3</v>
      </c>
      <c r="X266" t="n">
        <v>1174.424479835416</v>
      </c>
      <c r="Y266" t="b">
        <v>0</v>
      </c>
      <c r="Z266" t="n">
        <v>1174.424479835416</v>
      </c>
      <c r="AA266" t="b">
        <v>0</v>
      </c>
      <c r="AB266" t="n">
        <v>132.9084637347496</v>
      </c>
      <c r="AC266" t="n">
        <v>12.35510688973813</v>
      </c>
      <c r="AD266" t="b">
        <v>0</v>
      </c>
      <c r="AE266" t="n">
        <v>0</v>
      </c>
      <c r="AF266" t="n">
        <v>0</v>
      </c>
      <c r="AG266" t="n">
        <v>0.9428728022741285</v>
      </c>
      <c r="AH266" t="n">
        <v>26.26847739133378</v>
      </c>
      <c r="AI266" t="n">
        <v>106.5466220657669</v>
      </c>
      <c r="AJ266" t="n">
        <v>13.1036836145222</v>
      </c>
      <c r="AK266" t="n">
        <v>6.086709945774743</v>
      </c>
      <c r="AL266" t="n">
        <v>13.1036836145222</v>
      </c>
      <c r="AM266" t="n">
        <v>0</v>
      </c>
      <c r="AN266" t="n">
        <v>0</v>
      </c>
      <c r="AO266" t="n">
        <v>12.86058739219152</v>
      </c>
      <c r="AP266" t="n">
        <v>0.2871517081333597</v>
      </c>
      <c r="AQ266" t="n">
        <v>3.328305067412682</v>
      </c>
      <c r="AR266" t="n">
        <v>1</v>
      </c>
      <c r="AS266" t="n">
        <v>0</v>
      </c>
      <c r="AT266" t="n">
        <v>0</v>
      </c>
      <c r="AU266" t="n">
        <v>0</v>
      </c>
      <c r="AV266" t="n">
        <v>3.423983468639173</v>
      </c>
      <c r="AW266" t="n">
        <v>1.076442274657324</v>
      </c>
    </row>
    <row r="267" spans="1:49">
      <c r="A267" t="n">
        <v>0</v>
      </c>
      <c r="B267" t="n">
        <v>-21.42638506</v>
      </c>
      <c r="C267" t="n">
        <v>29.19287659</v>
      </c>
      <c r="D267" t="n">
        <v>46.38616345</v>
      </c>
      <c r="E267" t="n">
        <v>1326.077315</v>
      </c>
      <c r="F267" t="n">
        <v>264</v>
      </c>
      <c r="G267" t="n">
        <v>30.69242757</v>
      </c>
      <c r="H267" t="n">
        <v>0.9584030435280884</v>
      </c>
      <c r="I267" t="n">
        <v>-0</v>
      </c>
      <c r="J267" t="n">
        <v>0</v>
      </c>
      <c r="K267" t="n">
        <v>0</v>
      </c>
      <c r="L267" t="n">
        <v>0.1552223675833318</v>
      </c>
      <c r="M267" t="n">
        <v>0</v>
      </c>
      <c r="N267" t="n">
        <v>89.33629469956537</v>
      </c>
      <c r="O267" t="n">
        <v>15.43203400092765</v>
      </c>
      <c r="P267" t="b">
        <v>1</v>
      </c>
      <c r="Q267" t="n">
        <v>0</v>
      </c>
      <c r="R267" t="b">
        <v>0</v>
      </c>
      <c r="S267" t="n">
        <v>15.43203400092765</v>
      </c>
      <c r="T267" t="n">
        <v>252.847251785206</v>
      </c>
      <c r="U267" t="n">
        <v>997.2295610408526</v>
      </c>
      <c r="V267" t="n">
        <v>582.8225086574276</v>
      </c>
      <c r="W267" t="n">
        <v>3</v>
      </c>
      <c r="X267" t="n">
        <v>1319.334709257048</v>
      </c>
      <c r="Y267" t="b">
        <v>0</v>
      </c>
      <c r="Z267" t="n">
        <v>1319.334709257048</v>
      </c>
      <c r="AA267" t="b">
        <v>0</v>
      </c>
      <c r="AB267" t="n">
        <v>147.7744697407271</v>
      </c>
      <c r="AC267" t="n">
        <v>15.43203400092765</v>
      </c>
      <c r="AD267" t="b">
        <v>0</v>
      </c>
      <c r="AE267" t="n">
        <v>0</v>
      </c>
      <c r="AF267" t="n">
        <v>0</v>
      </c>
      <c r="AG267" t="n">
        <v>0.9441790330434512</v>
      </c>
      <c r="AH267" t="n">
        <v>26.29261916959111</v>
      </c>
      <c r="AI267" t="n">
        <v>118.3001277013267</v>
      </c>
      <c r="AJ267" t="n">
        <v>16.34439387113298</v>
      </c>
      <c r="AK267" t="n">
        <v>6.603627519371258</v>
      </c>
      <c r="AL267" t="n">
        <v>16.34439387113298</v>
      </c>
      <c r="AM267" t="n">
        <v>0</v>
      </c>
      <c r="AN267" t="n">
        <v>0</v>
      </c>
      <c r="AO267" t="n">
        <v>16.41767659231854</v>
      </c>
      <c r="AP267" t="n">
        <v>0</v>
      </c>
      <c r="AQ267" t="n">
        <v>4.062834063407637</v>
      </c>
      <c r="AR267" t="n">
        <v>1</v>
      </c>
      <c r="AS267" t="n">
        <v>0</v>
      </c>
      <c r="AT267" t="n">
        <v>0</v>
      </c>
      <c r="AU267" t="n">
        <v>0</v>
      </c>
      <c r="AV267" t="n">
        <v>4.168711930915815</v>
      </c>
      <c r="AW267" t="n">
        <v>1.310572260177882</v>
      </c>
    </row>
    <row r="268" spans="1:49">
      <c r="A268" t="n">
        <v>0</v>
      </c>
      <c r="B268" t="n">
        <v>-21.42638506</v>
      </c>
      <c r="C268" t="n">
        <v>29.31299062</v>
      </c>
      <c r="D268" t="n">
        <v>46.57701922</v>
      </c>
      <c r="E268" t="n">
        <v>1524.270848</v>
      </c>
      <c r="F268" t="n">
        <v>265</v>
      </c>
      <c r="G268" t="n">
        <v>34.08749006</v>
      </c>
      <c r="H268" t="n">
        <v>0.9496816908594328</v>
      </c>
      <c r="I268" t="n">
        <v>-0</v>
      </c>
      <c r="J268" t="n">
        <v>0</v>
      </c>
      <c r="K268" t="n">
        <v>0</v>
      </c>
      <c r="L268" t="n">
        <v>0.1930595482916675</v>
      </c>
      <c r="M268" t="n">
        <v>0</v>
      </c>
      <c r="N268" t="n">
        <v>89.32885498253064</v>
      </c>
      <c r="O268" t="n">
        <v>17.06900984603834</v>
      </c>
      <c r="P268" t="b">
        <v>1</v>
      </c>
      <c r="Q268" t="n">
        <v>0</v>
      </c>
      <c r="R268" t="b">
        <v>0</v>
      </c>
      <c r="S268" t="n">
        <v>17.06900984603834</v>
      </c>
      <c r="T268" t="n">
        <v>280.8161121263348</v>
      </c>
      <c r="U268" t="n">
        <v>1107.538746226264</v>
      </c>
      <c r="V268" t="n">
        <v>580.4404747529022</v>
      </c>
      <c r="W268" t="n">
        <v>3</v>
      </c>
      <c r="X268" t="n">
        <v>1465.273761257348</v>
      </c>
      <c r="Y268" t="b">
        <v>0</v>
      </c>
      <c r="Z268" t="n">
        <v>1465.273761257348</v>
      </c>
      <c r="AA268" t="b">
        <v>0</v>
      </c>
      <c r="AB268" t="n">
        <v>147.1705057689914</v>
      </c>
      <c r="AC268" t="n">
        <v>17.06900984603834</v>
      </c>
      <c r="AD268" t="b">
        <v>0</v>
      </c>
      <c r="AE268" t="n">
        <v>0</v>
      </c>
      <c r="AF268" t="n">
        <v>0</v>
      </c>
      <c r="AG268" t="n">
        <v>0.9435591900080198</v>
      </c>
      <c r="AH268" t="n">
        <v>26.32208375640538</v>
      </c>
      <c r="AI268" t="n">
        <v>117.8940234183234</v>
      </c>
      <c r="AJ268" t="n">
        <v>18.09002554030899</v>
      </c>
      <c r="AK268" t="n">
        <v>6.654034174943661</v>
      </c>
      <c r="AL268" t="n">
        <v>18.09002554030899</v>
      </c>
      <c r="AM268" t="n">
        <v>0</v>
      </c>
      <c r="AN268" t="n">
        <v>0</v>
      </c>
      <c r="AO268" t="n">
        <v>18.15917332352338</v>
      </c>
      <c r="AP268" t="n">
        <v>0</v>
      </c>
      <c r="AQ268" t="n">
        <v>4.396427456742585</v>
      </c>
      <c r="AR268" t="n">
        <v>1</v>
      </c>
      <c r="AS268" t="n">
        <v>0</v>
      </c>
      <c r="AT268" t="n">
        <v>0</v>
      </c>
      <c r="AU268" t="n">
        <v>0</v>
      </c>
      <c r="AV268" t="n">
        <v>4.511250181432312</v>
      </c>
      <c r="AW268" t="n">
        <v>1.418260470976886</v>
      </c>
    </row>
    <row r="269" spans="1:49">
      <c r="A269" t="n">
        <v>0</v>
      </c>
      <c r="B269" t="n">
        <v>-21.42638506</v>
      </c>
      <c r="C269" t="n">
        <v>29.43897739</v>
      </c>
      <c r="D269" t="n">
        <v>46.77720651</v>
      </c>
      <c r="E269" t="n">
        <v>1705.934018</v>
      </c>
      <c r="F269" t="n">
        <v>266</v>
      </c>
      <c r="G269" t="n">
        <v>37.40860113</v>
      </c>
      <c r="H269" t="n">
        <v>0.8396814930341749</v>
      </c>
      <c r="I269" t="n">
        <v>-0</v>
      </c>
      <c r="J269" t="n">
        <v>0</v>
      </c>
      <c r="K269" t="n">
        <v>0</v>
      </c>
      <c r="L269" t="n">
        <v>0.2353946702083331</v>
      </c>
      <c r="M269" t="n">
        <v>0</v>
      </c>
      <c r="N269" t="n">
        <v>89.32141526549592</v>
      </c>
      <c r="O269" t="n">
        <v>16.87176462680929</v>
      </c>
      <c r="P269" t="b">
        <v>1</v>
      </c>
      <c r="Q269" t="n">
        <v>0</v>
      </c>
      <c r="R269" t="b">
        <v>0</v>
      </c>
      <c r="S269" t="n">
        <v>16.87176462680929</v>
      </c>
      <c r="T269" t="n">
        <v>308.1757533605692</v>
      </c>
      <c r="U269" t="n">
        <v>1215.445171254085</v>
      </c>
      <c r="V269" t="n">
        <v>522.797405654028</v>
      </c>
      <c r="W269" t="n">
        <v>3</v>
      </c>
      <c r="X269" t="n">
        <v>1608.033961569154</v>
      </c>
      <c r="Y269" t="b">
        <v>0</v>
      </c>
      <c r="Z269" t="n">
        <v>1608.033961569154</v>
      </c>
      <c r="AA269" t="b">
        <v>0</v>
      </c>
      <c r="AB269" t="n">
        <v>132.5551231374311</v>
      </c>
      <c r="AC269" t="n">
        <v>16.87176462680929</v>
      </c>
      <c r="AD269" t="b">
        <v>0</v>
      </c>
      <c r="AE269" t="n">
        <v>0</v>
      </c>
      <c r="AF269" t="n">
        <v>0</v>
      </c>
      <c r="AG269" t="n">
        <v>0.9410156707574746</v>
      </c>
      <c r="AH269" t="n">
        <v>26.35503572728941</v>
      </c>
      <c r="AI269" t="n">
        <v>106.4730800475635</v>
      </c>
      <c r="AJ269" t="n">
        <v>17.92931313591015</v>
      </c>
      <c r="AK269" t="n">
        <v>6.280243208991237</v>
      </c>
      <c r="AL269" t="n">
        <v>17.92931313591015</v>
      </c>
      <c r="AM269" t="n">
        <v>0</v>
      </c>
      <c r="AN269" t="n">
        <v>0</v>
      </c>
      <c r="AO269" t="n">
        <v>17.99555560851325</v>
      </c>
      <c r="AP269" t="n">
        <v>0</v>
      </c>
      <c r="AQ269" t="n">
        <v>4.360644500844044</v>
      </c>
      <c r="AR269" t="n">
        <v>1</v>
      </c>
      <c r="AS269" t="n">
        <v>0</v>
      </c>
      <c r="AT269" t="n">
        <v>0</v>
      </c>
      <c r="AU269" t="n">
        <v>0</v>
      </c>
      <c r="AV269" t="n">
        <v>4.481902448871791</v>
      </c>
      <c r="AW269" t="n">
        <v>1.409034042087018</v>
      </c>
    </row>
    <row r="270" spans="1:49">
      <c r="A270" t="n">
        <v>0</v>
      </c>
      <c r="B270" t="n">
        <v>-21.42638506</v>
      </c>
      <c r="C270" t="n">
        <v>29.58139161</v>
      </c>
      <c r="D270" t="n">
        <v>47.00349628</v>
      </c>
      <c r="E270" t="n">
        <v>1896.061898</v>
      </c>
      <c r="F270" t="n">
        <v>267</v>
      </c>
      <c r="G270" t="n">
        <v>39.99497726</v>
      </c>
      <c r="H270" t="n">
        <v>0.6144983370038659</v>
      </c>
      <c r="I270" t="n">
        <v>-0</v>
      </c>
      <c r="J270" t="n">
        <v>0</v>
      </c>
      <c r="K270" t="n">
        <v>0</v>
      </c>
      <c r="L270" t="n">
        <v>0.263230588708335</v>
      </c>
      <c r="M270" t="n">
        <v>0</v>
      </c>
      <c r="N270" t="n">
        <v>89.31397554846119</v>
      </c>
      <c r="O270" t="n">
        <v>13.86016909297103</v>
      </c>
      <c r="P270" t="b">
        <v>1</v>
      </c>
      <c r="Q270" t="n">
        <v>0</v>
      </c>
      <c r="R270" t="b">
        <v>0</v>
      </c>
      <c r="S270" t="n">
        <v>13.86016909297103</v>
      </c>
      <c r="T270" t="n">
        <v>329.4825755420952</v>
      </c>
      <c r="U270" t="n">
        <v>1299.479277938023</v>
      </c>
      <c r="V270" t="n">
        <v>401.7052045207203</v>
      </c>
      <c r="W270" t="n">
        <v>3</v>
      </c>
      <c r="X270" t="n">
        <v>1719.211084712005</v>
      </c>
      <c r="Y270" t="b">
        <v>0</v>
      </c>
      <c r="Z270" t="n">
        <v>1719.211084712005</v>
      </c>
      <c r="AA270" t="b">
        <v>0</v>
      </c>
      <c r="AB270" t="n">
        <v>101.8522323835498</v>
      </c>
      <c r="AC270" t="n">
        <v>13.86016909297103</v>
      </c>
      <c r="AD270" t="b">
        <v>0</v>
      </c>
      <c r="AE270" t="n">
        <v>0</v>
      </c>
      <c r="AF270" t="n">
        <v>0</v>
      </c>
      <c r="AG270" t="n">
        <v>0.9343815117993429</v>
      </c>
      <c r="AH270" t="n">
        <v>26.38907474208679</v>
      </c>
      <c r="AI270" t="n">
        <v>82.39227058400814</v>
      </c>
      <c r="AJ270" t="n">
        <v>14.8335224080798</v>
      </c>
      <c r="AK270" t="n">
        <v>5.406456235142088</v>
      </c>
      <c r="AL270" t="n">
        <v>14.8335224080798</v>
      </c>
      <c r="AM270" t="n">
        <v>0</v>
      </c>
      <c r="AN270" t="n">
        <v>0</v>
      </c>
      <c r="AO270" t="n">
        <v>14.91970780253878</v>
      </c>
      <c r="AP270" t="n">
        <v>0</v>
      </c>
      <c r="AQ270" t="n">
        <v>3.80887217528609</v>
      </c>
      <c r="AR270" t="n">
        <v>1</v>
      </c>
      <c r="AS270" t="n">
        <v>0</v>
      </c>
      <c r="AT270" t="n">
        <v>0</v>
      </c>
      <c r="AU270" t="n">
        <v>0</v>
      </c>
      <c r="AV270" t="n">
        <v>3.934212792775989</v>
      </c>
      <c r="AW270" t="n">
        <v>1.236849712164314</v>
      </c>
    </row>
    <row r="271" spans="1:49">
      <c r="A271" t="n">
        <v>0</v>
      </c>
      <c r="B271" t="n">
        <v>-21.42638506</v>
      </c>
      <c r="C271" t="n">
        <v>29.7616633</v>
      </c>
      <c r="D271" t="n">
        <v>47.28993986</v>
      </c>
      <c r="E271" t="n">
        <v>2130.013734</v>
      </c>
      <c r="F271" t="n">
        <v>268</v>
      </c>
      <c r="G271" t="n">
        <v>41.9522333</v>
      </c>
      <c r="H271" t="n">
        <v>0.4886853006170346</v>
      </c>
      <c r="I271" t="n">
        <v>-0</v>
      </c>
      <c r="J271" t="n">
        <v>0</v>
      </c>
      <c r="K271" t="n">
        <v>0</v>
      </c>
      <c r="L271" t="n">
        <v>0.2759950144583356</v>
      </c>
      <c r="M271" t="n">
        <v>0</v>
      </c>
      <c r="N271" t="n">
        <v>89.30653583142646</v>
      </c>
      <c r="O271" t="n">
        <v>12.1082190530114</v>
      </c>
      <c r="P271" t="b">
        <v>1</v>
      </c>
      <c r="Q271" t="n">
        <v>0</v>
      </c>
      <c r="R271" t="b">
        <v>0</v>
      </c>
      <c r="S271" t="n">
        <v>12.1082190530114</v>
      </c>
      <c r="T271" t="n">
        <v>345.606644243579</v>
      </c>
      <c r="U271" t="n">
        <v>1363.072604896676</v>
      </c>
      <c r="V271" t="n">
        <v>334.5565740283712</v>
      </c>
      <c r="W271" t="n">
        <v>3</v>
      </c>
      <c r="X271" t="n">
        <v>1803.345056278302</v>
      </c>
      <c r="Y271" t="b">
        <v>0</v>
      </c>
      <c r="Z271" t="n">
        <v>1803.345056278302</v>
      </c>
      <c r="AA271" t="b">
        <v>0</v>
      </c>
      <c r="AB271" t="n">
        <v>84.82671755283246</v>
      </c>
      <c r="AC271" t="n">
        <v>12.1082190530114</v>
      </c>
      <c r="AD271" t="b">
        <v>0</v>
      </c>
      <c r="AE271" t="n">
        <v>0</v>
      </c>
      <c r="AF271" t="n">
        <v>0</v>
      </c>
      <c r="AG271" t="n">
        <v>0.9285660296738159</v>
      </c>
      <c r="AH271" t="n">
        <v>26.42018292024773</v>
      </c>
      <c r="AI271" t="n">
        <v>69.04941860397491</v>
      </c>
      <c r="AJ271" t="n">
        <v>13.03969633399656</v>
      </c>
      <c r="AK271" t="n">
        <v>4.93247411959662</v>
      </c>
      <c r="AL271" t="n">
        <v>13.03969633399656</v>
      </c>
      <c r="AM271" t="n">
        <v>0</v>
      </c>
      <c r="AN271" t="n">
        <v>0</v>
      </c>
      <c r="AO271" t="n">
        <v>13.08041957076822</v>
      </c>
      <c r="AP271" t="n">
        <v>0</v>
      </c>
      <c r="AQ271" t="n">
        <v>3.56002422069948</v>
      </c>
      <c r="AR271" t="n">
        <v>1</v>
      </c>
      <c r="AS271" t="n">
        <v>0</v>
      </c>
      <c r="AT271" t="n">
        <v>0</v>
      </c>
      <c r="AU271" t="n">
        <v>0</v>
      </c>
      <c r="AV271" t="n">
        <v>3.688377250307537</v>
      </c>
      <c r="AW271" t="n">
        <v>1.159563191084371</v>
      </c>
    </row>
    <row r="272" spans="1:49">
      <c r="A272" t="n">
        <v>0</v>
      </c>
      <c r="B272" t="n">
        <v>-21.42638506</v>
      </c>
      <c r="C272" t="n">
        <v>29.92936428</v>
      </c>
      <c r="D272" t="n">
        <v>47.55640916</v>
      </c>
      <c r="E272" t="n">
        <v>1604.553005</v>
      </c>
      <c r="F272" t="n">
        <v>269</v>
      </c>
      <c r="G272" t="n">
        <v>43.56638503</v>
      </c>
      <c r="H272" t="n">
        <v>0.4069336021946581</v>
      </c>
      <c r="I272" t="n">
        <v>-0</v>
      </c>
      <c r="J272" t="n">
        <v>0</v>
      </c>
      <c r="K272" t="n">
        <v>0</v>
      </c>
      <c r="L272" t="n">
        <v>0.2761765107500009</v>
      </c>
      <c r="M272" t="n">
        <v>0</v>
      </c>
      <c r="N272" t="n">
        <v>89.29909611439173</v>
      </c>
      <c r="O272" t="n">
        <v>10.94743929797211</v>
      </c>
      <c r="P272" t="b">
        <v>1</v>
      </c>
      <c r="Q272" t="n">
        <v>0</v>
      </c>
      <c r="R272" t="b">
        <v>0</v>
      </c>
      <c r="S272" t="n">
        <v>10.94743929797211</v>
      </c>
      <c r="T272" t="n">
        <v>358.9041857288202</v>
      </c>
      <c r="U272" t="n">
        <v>1415.518108514467</v>
      </c>
      <c r="V272" t="n">
        <v>291.2764711728163</v>
      </c>
      <c r="W272" t="n">
        <v>3</v>
      </c>
      <c r="X272" t="n">
        <v>1872.730457564639</v>
      </c>
      <c r="Y272" t="b">
        <v>0</v>
      </c>
      <c r="Z272" t="n">
        <v>1872.730457564639</v>
      </c>
      <c r="AA272" t="b">
        <v>0</v>
      </c>
      <c r="AB272" t="n">
        <v>73.85306064219481</v>
      </c>
      <c r="AC272" t="n">
        <v>10.94743929797211</v>
      </c>
      <c r="AD272" t="b">
        <v>0</v>
      </c>
      <c r="AE272" t="n">
        <v>0</v>
      </c>
      <c r="AF272" t="n">
        <v>0</v>
      </c>
      <c r="AG272" t="n">
        <v>0.9233488862962174</v>
      </c>
      <c r="AH272" t="n">
        <v>26.44976746473693</v>
      </c>
      <c r="AI272" t="n">
        <v>60.45647540075728</v>
      </c>
      <c r="AJ272" t="n">
        <v>11.85623274197581</v>
      </c>
      <c r="AK272" t="n">
        <v>4.634056170073379</v>
      </c>
      <c r="AL272" t="n">
        <v>11.85623274197581</v>
      </c>
      <c r="AM272" t="n">
        <v>0</v>
      </c>
      <c r="AN272" t="n">
        <v>0</v>
      </c>
      <c r="AO272" t="n">
        <v>11.9868294411623</v>
      </c>
      <c r="AP272" t="n">
        <v>0</v>
      </c>
      <c r="AQ272" t="n">
        <v>3.167796391457976</v>
      </c>
      <c r="AR272" t="n">
        <v>1</v>
      </c>
      <c r="AS272" t="n">
        <v>0</v>
      </c>
      <c r="AT272" t="n">
        <v>0</v>
      </c>
      <c r="AU272" t="n">
        <v>0</v>
      </c>
      <c r="AV272" t="n">
        <v>3.280624212053294</v>
      </c>
      <c r="AW272" t="n">
        <v>1.031372558151415</v>
      </c>
    </row>
    <row r="273" spans="1:49">
      <c r="A273" t="n">
        <v>0</v>
      </c>
      <c r="B273" t="n">
        <v>-21.42638506</v>
      </c>
      <c r="C273" t="n">
        <v>30.12452163</v>
      </c>
      <c r="D273" t="n">
        <v>47.86650537</v>
      </c>
      <c r="E273" t="n">
        <v>1607.982169</v>
      </c>
      <c r="F273" t="n">
        <v>270</v>
      </c>
      <c r="G273" t="n">
        <v>44.95614322</v>
      </c>
      <c r="H273" t="n">
        <v>0.3868385572709983</v>
      </c>
      <c r="I273" t="n">
        <v>-0</v>
      </c>
      <c r="J273" t="n">
        <v>0</v>
      </c>
      <c r="K273" t="n">
        <v>0</v>
      </c>
      <c r="L273" t="n">
        <v>0.276522731916666</v>
      </c>
      <c r="M273" t="n">
        <v>0</v>
      </c>
      <c r="N273" t="n">
        <v>89.291656397357</v>
      </c>
      <c r="O273" t="n">
        <v>10.92035240401056</v>
      </c>
      <c r="P273" t="b">
        <v>1</v>
      </c>
      <c r="Q273" t="n">
        <v>0</v>
      </c>
      <c r="R273" t="b">
        <v>0</v>
      </c>
      <c r="S273" t="n">
        <v>10.92035240401056</v>
      </c>
      <c r="T273" t="n">
        <v>370.3531510537706</v>
      </c>
      <c r="U273" t="n">
        <v>1460.672827756071</v>
      </c>
      <c r="V273" t="n">
        <v>281.573637560557</v>
      </c>
      <c r="W273" t="n">
        <v>3</v>
      </c>
      <c r="X273" t="n">
        <v>1932.470151121282</v>
      </c>
      <c r="Y273" t="b">
        <v>0</v>
      </c>
      <c r="Z273" t="n">
        <v>1932.470151121282</v>
      </c>
      <c r="AA273" t="b">
        <v>0</v>
      </c>
      <c r="AB273" t="n">
        <v>71.39291013198708</v>
      </c>
      <c r="AC273" t="n">
        <v>10.92035240401056</v>
      </c>
      <c r="AD273" t="b">
        <v>0</v>
      </c>
      <c r="AE273" t="n">
        <v>0</v>
      </c>
      <c r="AF273" t="n">
        <v>0</v>
      </c>
      <c r="AG273" t="n">
        <v>0.9216458340779481</v>
      </c>
      <c r="AH273" t="n">
        <v>26.47846937773282</v>
      </c>
      <c r="AI273" t="n">
        <v>58.55057663175164</v>
      </c>
      <c r="AJ273" t="n">
        <v>11.84875144033579</v>
      </c>
      <c r="AK273" t="n">
        <v>4.587681596236088</v>
      </c>
      <c r="AL273" t="n">
        <v>11.84875144033579</v>
      </c>
      <c r="AM273" t="n">
        <v>0</v>
      </c>
      <c r="AN273" t="n">
        <v>0</v>
      </c>
      <c r="AO273" t="n">
        <v>11.85504546466835</v>
      </c>
      <c r="AP273" t="n">
        <v>0</v>
      </c>
      <c r="AQ273" t="n">
        <v>3.138559984134985</v>
      </c>
      <c r="AR273" t="n">
        <v>1</v>
      </c>
      <c r="AS273" t="n">
        <v>0</v>
      </c>
      <c r="AT273" t="n">
        <v>0</v>
      </c>
      <c r="AU273" t="n">
        <v>0</v>
      </c>
      <c r="AV273" t="n">
        <v>3.25023954260708</v>
      </c>
      <c r="AW273" t="n">
        <v>1.021820133908435</v>
      </c>
    </row>
    <row r="274" spans="1:49">
      <c r="A274" t="n">
        <v>0</v>
      </c>
      <c r="B274" t="n">
        <v>-21.42638506</v>
      </c>
      <c r="C274" t="n">
        <v>30.30222534</v>
      </c>
      <c r="D274" t="n">
        <v>48.14886855</v>
      </c>
      <c r="E274" t="n">
        <v>1719.155711</v>
      </c>
      <c r="F274" t="n">
        <v>271</v>
      </c>
      <c r="G274" t="n">
        <v>46.12080012</v>
      </c>
      <c r="H274" t="n">
        <v>0.1743914103880178</v>
      </c>
      <c r="I274" t="n">
        <v>-0</v>
      </c>
      <c r="J274" t="n">
        <v>0</v>
      </c>
      <c r="K274" t="n">
        <v>0</v>
      </c>
      <c r="L274" t="n">
        <v>0.274588398333334</v>
      </c>
      <c r="M274" t="n">
        <v>0</v>
      </c>
      <c r="N274" t="n">
        <v>89.28421668032227</v>
      </c>
      <c r="O274" t="n">
        <v>6.621942014821587</v>
      </c>
      <c r="P274" t="b">
        <v>1</v>
      </c>
      <c r="Q274" t="n">
        <v>0</v>
      </c>
      <c r="R274" t="b">
        <v>0</v>
      </c>
      <c r="S274" t="n">
        <v>6.621942014821587</v>
      </c>
      <c r="T274" t="n">
        <v>379.9477097039803</v>
      </c>
      <c r="U274" t="n">
        <v>1498.513767072498</v>
      </c>
      <c r="V274" t="n">
        <v>166.4305025575028</v>
      </c>
      <c r="W274" t="n">
        <v>3</v>
      </c>
      <c r="X274" t="n">
        <v>1982.533713836915</v>
      </c>
      <c r="Y274" t="b">
        <v>0</v>
      </c>
      <c r="Z274" t="n">
        <v>1982.533713836915</v>
      </c>
      <c r="AA274" t="b">
        <v>0</v>
      </c>
      <c r="AB274" t="n">
        <v>42.19840328537091</v>
      </c>
      <c r="AC274" t="n">
        <v>6.621942014821587</v>
      </c>
      <c r="AD274" t="b">
        <v>0</v>
      </c>
      <c r="AE274" t="n">
        <v>0</v>
      </c>
      <c r="AF274" t="n">
        <v>0</v>
      </c>
      <c r="AG274" t="n">
        <v>0.8952677998524391</v>
      </c>
      <c r="AH274" t="n">
        <v>26.50773640242009</v>
      </c>
      <c r="AI274" t="n">
        <v>35.62732451861618</v>
      </c>
      <c r="AJ274" t="n">
        <v>7.396604698519301</v>
      </c>
      <c r="AK274" t="n">
        <v>3.731328082205813</v>
      </c>
      <c r="AL274" t="n">
        <v>7.396604698519301</v>
      </c>
      <c r="AM274" t="n">
        <v>0</v>
      </c>
      <c r="AN274" t="n">
        <v>0</v>
      </c>
      <c r="AO274" t="n">
        <v>7.414884207465443</v>
      </c>
      <c r="AP274" t="n">
        <v>0</v>
      </c>
      <c r="AQ274" t="n">
        <v>2.334564184016934</v>
      </c>
      <c r="AR274" t="n">
        <v>1</v>
      </c>
      <c r="AS274" t="n">
        <v>0</v>
      </c>
      <c r="AT274" t="n">
        <v>0</v>
      </c>
      <c r="AU274" t="n">
        <v>0</v>
      </c>
      <c r="AV274" t="n">
        <v>2.446994608358815</v>
      </c>
      <c r="AW274" t="n">
        <v>0.7692935630156085</v>
      </c>
    </row>
    <row r="275" spans="1:49">
      <c r="A275" t="n">
        <v>0</v>
      </c>
      <c r="B275" t="n">
        <v>-21.42638506</v>
      </c>
      <c r="C275" t="n">
        <v>30.45794783</v>
      </c>
      <c r="D275" t="n">
        <v>48.39630455</v>
      </c>
      <c r="E275" t="n">
        <v>1803.286973</v>
      </c>
      <c r="F275" t="n">
        <v>272</v>
      </c>
      <c r="G275" t="n">
        <v>46.15100599</v>
      </c>
      <c r="H275" t="n">
        <v>-0.08868522382306221</v>
      </c>
      <c r="I275" t="n">
        <v>-0</v>
      </c>
      <c r="J275" t="n">
        <v>0</v>
      </c>
      <c r="K275" t="n">
        <v>0</v>
      </c>
      <c r="L275" t="n">
        <v>0.2455940510833342</v>
      </c>
      <c r="M275" t="n">
        <v>0</v>
      </c>
      <c r="N275" t="n">
        <v>89.27677696328755</v>
      </c>
      <c r="O275" t="n">
        <v>0.8957589923873857</v>
      </c>
      <c r="P275" t="b">
        <v>1</v>
      </c>
      <c r="Q275" t="n">
        <v>0</v>
      </c>
      <c r="R275" t="b">
        <v>0</v>
      </c>
      <c r="S275" t="n">
        <v>0.8957589923873857</v>
      </c>
      <c r="T275" t="n">
        <v>380.1965486464153</v>
      </c>
      <c r="U275" t="n">
        <v>1499.495187861462</v>
      </c>
      <c r="V275" t="n">
        <v>22.49854270876934</v>
      </c>
      <c r="W275" t="n">
        <v>3</v>
      </c>
      <c r="X275" t="n">
        <v>1983.832133540714</v>
      </c>
      <c r="Y275" t="b">
        <v>0</v>
      </c>
      <c r="Z275" t="n">
        <v>1983.832133540714</v>
      </c>
      <c r="AA275" t="b">
        <v>0</v>
      </c>
      <c r="AB275" t="n">
        <v>5.704498658410075</v>
      </c>
      <c r="AC275" t="n">
        <v>0.8957589923873857</v>
      </c>
      <c r="AD275" t="b">
        <v>0</v>
      </c>
      <c r="AE275" t="n">
        <v>0</v>
      </c>
      <c r="AF275" t="n">
        <v>0</v>
      </c>
      <c r="AG275" t="n">
        <v>0.6209365371240348</v>
      </c>
      <c r="AH275" t="n">
        <v>26.531458081655</v>
      </c>
      <c r="AI275" t="n">
        <v>6.944011362480532</v>
      </c>
      <c r="AJ275" t="n">
        <v>1.442593467822387</v>
      </c>
      <c r="AK275" t="n">
        <v>2.632220993311918</v>
      </c>
      <c r="AL275" t="n">
        <v>1.442593467822387</v>
      </c>
      <c r="AM275" t="n">
        <v>0</v>
      </c>
      <c r="AN275" t="n">
        <v>0</v>
      </c>
      <c r="AO275" t="n">
        <v>1.506091743987134</v>
      </c>
      <c r="AP275" t="n">
        <v>0</v>
      </c>
      <c r="AQ275" t="n">
        <v>1.302134663969942</v>
      </c>
      <c r="AR275" t="n">
        <v>1</v>
      </c>
      <c r="AS275" t="n">
        <v>0</v>
      </c>
      <c r="AT275" t="n">
        <v>0</v>
      </c>
      <c r="AU275" t="n">
        <v>0</v>
      </c>
      <c r="AV275" t="n">
        <v>1.412824512998883</v>
      </c>
      <c r="AW275" t="n">
        <v>0.4441680418125911</v>
      </c>
    </row>
    <row r="276" spans="1:49">
      <c r="A276" t="n">
        <v>0</v>
      </c>
      <c r="B276" t="n">
        <v>-21.42638506</v>
      </c>
      <c r="C276" t="n">
        <v>30.5825875</v>
      </c>
      <c r="D276" t="n">
        <v>48.59435137</v>
      </c>
      <c r="E276" t="n">
        <v>1355.147122</v>
      </c>
      <c r="F276" t="n">
        <v>273</v>
      </c>
      <c r="G276" t="n">
        <v>45.72559229</v>
      </c>
      <c r="H276" t="n">
        <v>-0.1489903734291023</v>
      </c>
      <c r="I276" t="n">
        <v>-0</v>
      </c>
      <c r="J276" t="n">
        <v>0</v>
      </c>
      <c r="K276" t="n">
        <v>0</v>
      </c>
      <c r="L276" t="n">
        <v>0.2138919146666645</v>
      </c>
      <c r="M276" t="n">
        <v>0</v>
      </c>
      <c r="N276" t="n">
        <v>89.26933724625282</v>
      </c>
      <c r="O276" t="n">
        <v>-0.4304201678865178</v>
      </c>
      <c r="P276" t="b">
        <v>1</v>
      </c>
      <c r="Q276" t="n">
        <v>0</v>
      </c>
      <c r="R276" t="b">
        <v>0</v>
      </c>
      <c r="S276" t="n">
        <v>-0.4304201678865178</v>
      </c>
      <c r="T276" t="n">
        <v>376.6919485403645</v>
      </c>
      <c r="U276" t="n">
        <v>1485.673045043198</v>
      </c>
      <c r="V276" t="n">
        <v>-10.91132915227291</v>
      </c>
      <c r="W276" t="n">
        <v>3</v>
      </c>
      <c r="X276" t="n">
        <v>1965.545438592151</v>
      </c>
      <c r="Y276" t="b">
        <v>0</v>
      </c>
      <c r="Z276" t="n">
        <v>1965.545438592151</v>
      </c>
      <c r="AA276" t="b">
        <v>0</v>
      </c>
      <c r="AB276" t="n">
        <v>-2.766564186681773</v>
      </c>
      <c r="AC276" t="n">
        <v>-0.4304201678865178</v>
      </c>
      <c r="AD276" t="b">
        <v>0</v>
      </c>
      <c r="AE276" t="n">
        <v>0</v>
      </c>
      <c r="AF276" t="n">
        <v>0</v>
      </c>
      <c r="AG276" t="n">
        <v>0.1884370979516952</v>
      </c>
      <c r="AH276" t="n">
        <v>26.54307211131836</v>
      </c>
      <c r="AI276" t="n">
        <v>-0.3940463542217726</v>
      </c>
      <c r="AJ276" t="n">
        <v>-0.08110712733641685</v>
      </c>
      <c r="AK276" t="n">
        <v>2.37251783246</v>
      </c>
      <c r="AL276" t="n">
        <v>-0.08110712733641685</v>
      </c>
      <c r="AM276" t="n">
        <v>0</v>
      </c>
      <c r="AN276" t="n">
        <v>0</v>
      </c>
      <c r="AO276" t="n">
        <v>0.03889487926384402</v>
      </c>
      <c r="AP276" t="n">
        <v>0</v>
      </c>
      <c r="AQ276" t="n">
        <v>0.7761695625237409</v>
      </c>
      <c r="AR276" t="n">
        <v>1</v>
      </c>
      <c r="AS276" t="n">
        <v>0</v>
      </c>
      <c r="AT276" t="n">
        <v>0</v>
      </c>
      <c r="AU276" t="n">
        <v>0</v>
      </c>
      <c r="AV276" t="n">
        <v>0.8704405908555155</v>
      </c>
      <c r="AW276" t="n">
        <v>0.2736517445707672</v>
      </c>
    </row>
    <row r="277" spans="1:49">
      <c r="A277" t="n">
        <v>0</v>
      </c>
      <c r="B277" t="n">
        <v>-21.42638506</v>
      </c>
      <c r="C277" t="n">
        <v>30.70787519</v>
      </c>
      <c r="D277" t="n">
        <v>48.79342785</v>
      </c>
      <c r="E277" t="n">
        <v>1302.878197</v>
      </c>
      <c r="F277" t="n">
        <v>274</v>
      </c>
      <c r="G277" t="n">
        <v>44.77296135</v>
      </c>
      <c r="H277" t="n">
        <v>-0.4637238157938723</v>
      </c>
      <c r="I277" t="n">
        <v>-0</v>
      </c>
      <c r="J277" t="n">
        <v>0</v>
      </c>
      <c r="K277" t="n">
        <v>0</v>
      </c>
      <c r="L277" t="n">
        <v>0.169903712291668</v>
      </c>
      <c r="M277" t="n">
        <v>0</v>
      </c>
      <c r="N277" t="n">
        <v>89.26189752921809</v>
      </c>
      <c r="O277" t="n">
        <v>-7.108782112680124</v>
      </c>
      <c r="P277" t="b">
        <v>1</v>
      </c>
      <c r="Q277" t="n">
        <v>0</v>
      </c>
      <c r="R277" t="b">
        <v>0</v>
      </c>
      <c r="S277" t="n">
        <v>-7.108782112680124</v>
      </c>
      <c r="T277" t="n">
        <v>368.844080704065</v>
      </c>
      <c r="U277" t="n">
        <v>1454.721054296832</v>
      </c>
      <c r="V277" t="n">
        <v>-184.0448913432412</v>
      </c>
      <c r="W277" t="n">
        <v>3</v>
      </c>
      <c r="X277" t="n">
        <v>1924.595954834709</v>
      </c>
      <c r="Y277" t="b">
        <v>0</v>
      </c>
      <c r="Z277" t="n">
        <v>1924.595954834709</v>
      </c>
      <c r="AA277" t="b">
        <v>0</v>
      </c>
      <c r="AB277" t="n">
        <v>-46.66452620264737</v>
      </c>
      <c r="AC277" t="n">
        <v>-7.108782112680124</v>
      </c>
      <c r="AD277" t="b">
        <v>0</v>
      </c>
      <c r="AE277" t="n">
        <v>0</v>
      </c>
      <c r="AF277" t="n">
        <v>0</v>
      </c>
      <c r="AG277" t="n">
        <v>0.9161073881889275</v>
      </c>
      <c r="AH277" t="n">
        <v>26.55502009518626</v>
      </c>
      <c r="AI277" t="n">
        <v>-32.31271142901062</v>
      </c>
      <c r="AJ277" t="n">
        <v>-6.512407814451556</v>
      </c>
      <c r="AK277" t="n">
        <v>14.35181477363674</v>
      </c>
      <c r="AL277" t="n">
        <v>-6.512407814451556</v>
      </c>
      <c r="AM277" t="n">
        <v>0</v>
      </c>
      <c r="AN277" t="n">
        <v>4.277460713816193</v>
      </c>
      <c r="AO277" t="n">
        <v>-2.234782804218673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</row>
    <row r="278" spans="1:49">
      <c r="A278" t="n">
        <v>-95.28845506</v>
      </c>
      <c r="B278" t="n">
        <v>73.84748639999999</v>
      </c>
      <c r="C278" t="n">
        <v>30.83080788</v>
      </c>
      <c r="D278" t="n">
        <v>48.98876235</v>
      </c>
      <c r="E278" t="n">
        <v>1336.631227</v>
      </c>
      <c r="F278" t="n">
        <v>275</v>
      </c>
      <c r="G278" t="n">
        <v>42.39193217</v>
      </c>
      <c r="H278" t="n">
        <v>-0.7741644633953984</v>
      </c>
      <c r="I278" t="n">
        <v>1.990922916443628</v>
      </c>
      <c r="J278" t="n">
        <v>0</v>
      </c>
      <c r="K278" t="n">
        <v>0</v>
      </c>
      <c r="L278" t="n">
        <v>0.1252061947916645</v>
      </c>
      <c r="M278" t="n">
        <v>0</v>
      </c>
      <c r="N278" t="n">
        <v>89.27099841486739</v>
      </c>
      <c r="O278" t="n">
        <v>-13.02336126328558</v>
      </c>
      <c r="P278" t="b">
        <v>1</v>
      </c>
      <c r="Q278" t="n">
        <v>0</v>
      </c>
      <c r="R278" t="b">
        <v>0</v>
      </c>
      <c r="S278" t="n">
        <v>-13.02336126328558</v>
      </c>
      <c r="T278" t="n">
        <v>349.228926991954</v>
      </c>
      <c r="U278" t="n">
        <v>1377.358888056267</v>
      </c>
      <c r="V278" t="n">
        <v>-356.1100745994903</v>
      </c>
      <c r="W278" t="n">
        <v>3</v>
      </c>
      <c r="X278" t="n">
        <v>1822.245808898441</v>
      </c>
      <c r="Y278" t="b">
        <v>0</v>
      </c>
      <c r="Z278" t="n">
        <v>1822.245808898441</v>
      </c>
      <c r="AA278" t="b">
        <v>0</v>
      </c>
      <c r="AB278" t="n">
        <v>-90.29160106477948</v>
      </c>
      <c r="AC278" t="n">
        <v>-13.02336126328558</v>
      </c>
      <c r="AD278" t="b">
        <v>0</v>
      </c>
      <c r="AE278" t="n">
        <v>0</v>
      </c>
      <c r="AF278" t="n">
        <v>0</v>
      </c>
      <c r="AG278" t="n">
        <v>0.9385096665914227</v>
      </c>
      <c r="AH278" t="n">
        <v>26.57541861933882</v>
      </c>
      <c r="AI278" t="n">
        <v>-64.0510509533726</v>
      </c>
      <c r="AJ278" t="n">
        <v>-12.2225504371058</v>
      </c>
      <c r="AK278" t="n">
        <v>26.24055011140689</v>
      </c>
      <c r="AL278" t="n">
        <v>-12.2225504371058</v>
      </c>
      <c r="AM278" t="n">
        <v>2</v>
      </c>
      <c r="AN278" t="n">
        <v>7.93134262338736</v>
      </c>
      <c r="AO278" t="n">
        <v>-2.299710246129763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</row>
    <row r="279" spans="1:49">
      <c r="A279" t="n">
        <v>-101.3706969</v>
      </c>
      <c r="B279" t="n">
        <v>79.92879735</v>
      </c>
      <c r="C279" t="n">
        <v>30.89418064</v>
      </c>
      <c r="D279" t="n">
        <v>49.08945881</v>
      </c>
      <c r="E279" t="n">
        <v>1337.506627</v>
      </c>
      <c r="F279" t="n">
        <v>276</v>
      </c>
      <c r="G279" t="n">
        <v>39.45521405</v>
      </c>
      <c r="H279" t="n">
        <v>-0.8710744139578601</v>
      </c>
      <c r="I279" t="n">
        <v>2.118003103177513</v>
      </c>
      <c r="J279" t="n">
        <v>0</v>
      </c>
      <c r="K279" t="n">
        <v>0</v>
      </c>
      <c r="L279" t="n">
        <v>0.09110920979166537</v>
      </c>
      <c r="M279" t="n">
        <v>0</v>
      </c>
      <c r="N279" t="n">
        <v>89.29769568635177</v>
      </c>
      <c r="O279" t="n">
        <v>-14.01289359113498</v>
      </c>
      <c r="P279" t="b">
        <v>1</v>
      </c>
      <c r="Q279" t="n">
        <v>0</v>
      </c>
      <c r="R279" t="b">
        <v>0</v>
      </c>
      <c r="S279" t="n">
        <v>-14.01289359113498</v>
      </c>
      <c r="T279" t="n">
        <v>325.0359528710146</v>
      </c>
      <c r="U279" t="n">
        <v>1281.941798123282</v>
      </c>
      <c r="V279" t="n">
        <v>-411.6876171421382</v>
      </c>
      <c r="W279" t="n">
        <v>3</v>
      </c>
      <c r="X279" t="n">
        <v>1696.008998917102</v>
      </c>
      <c r="Y279" t="b">
        <v>0</v>
      </c>
      <c r="Z279" t="n">
        <v>1696.008998917102</v>
      </c>
      <c r="AA279" t="b">
        <v>0</v>
      </c>
      <c r="AB279" t="n">
        <v>-104.383270066465</v>
      </c>
      <c r="AC279" t="n">
        <v>-14.01289359113498</v>
      </c>
      <c r="AD279" t="b">
        <v>0</v>
      </c>
      <c r="AE279" t="n">
        <v>0</v>
      </c>
      <c r="AF279" t="n">
        <v>0</v>
      </c>
      <c r="AG279" t="n">
        <v>0.9420637171376566</v>
      </c>
      <c r="AH279" t="n">
        <v>26.60280973768175</v>
      </c>
      <c r="AI279" t="n">
        <v>-74.32780907467721</v>
      </c>
      <c r="AJ279" t="n">
        <v>-13.20103862431906</v>
      </c>
      <c r="AK279" t="n">
        <v>30.05546099178784</v>
      </c>
      <c r="AL279" t="n">
        <v>-13.20103862431906</v>
      </c>
      <c r="AM279" t="n">
        <v>2</v>
      </c>
      <c r="AN279" t="n">
        <v>8.781571366969347</v>
      </c>
      <c r="AO279" t="n">
        <v>-2.301401287671924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</row>
    <row r="280" spans="1:49">
      <c r="A280" t="n">
        <v>-10.13706969</v>
      </c>
      <c r="B280" t="n">
        <v>-11.29086682</v>
      </c>
      <c r="C280" t="n">
        <v>30.93263805</v>
      </c>
      <c r="D280" t="n">
        <v>49.1505659</v>
      </c>
      <c r="E280" t="n">
        <v>1325.177672</v>
      </c>
      <c r="F280" t="n">
        <v>277</v>
      </c>
      <c r="G280" t="n">
        <v>36.13359105</v>
      </c>
      <c r="H280" t="n">
        <v>-0.9568221474398371</v>
      </c>
      <c r="I280" t="n">
        <v>0.2118003103177513</v>
      </c>
      <c r="J280" t="n">
        <v>0</v>
      </c>
      <c r="K280" t="n">
        <v>0</v>
      </c>
      <c r="L280" t="n">
        <v>0.06534774820833295</v>
      </c>
      <c r="M280" t="n">
        <v>0</v>
      </c>
      <c r="N280" t="n">
        <v>89.30961199373546</v>
      </c>
      <c r="O280" t="n">
        <v>-14.37946914840144</v>
      </c>
      <c r="P280" t="b">
        <v>1</v>
      </c>
      <c r="Q280" t="n">
        <v>0</v>
      </c>
      <c r="R280" t="b">
        <v>0</v>
      </c>
      <c r="S280" t="n">
        <v>-14.37946914840144</v>
      </c>
      <c r="T280" t="n">
        <v>297.672094306844</v>
      </c>
      <c r="U280" t="n">
        <v>1174.018739946193</v>
      </c>
      <c r="V280" t="n">
        <v>-461.2922012729385</v>
      </c>
      <c r="W280" t="n">
        <v>3</v>
      </c>
      <c r="X280" t="n">
        <v>1553.226792948813</v>
      </c>
      <c r="Y280" t="b">
        <v>0</v>
      </c>
      <c r="Z280" t="n">
        <v>1553.226792948813</v>
      </c>
      <c r="AA280" t="b">
        <v>0</v>
      </c>
      <c r="AB280" t="n">
        <v>-116.9604972801568</v>
      </c>
      <c r="AC280" t="n">
        <v>-14.37946914840144</v>
      </c>
      <c r="AD280" t="b">
        <v>0</v>
      </c>
      <c r="AE280" t="n">
        <v>0</v>
      </c>
      <c r="AF280" t="n">
        <v>0</v>
      </c>
      <c r="AG280" t="n">
        <v>0.9446045958921254</v>
      </c>
      <c r="AH280" t="n">
        <v>26.63057861236022</v>
      </c>
      <c r="AI280" t="n">
        <v>-83.50825643889991</v>
      </c>
      <c r="AJ280" t="n">
        <v>-13.58291264406903</v>
      </c>
      <c r="AK280" t="n">
        <v>33.4522408412569</v>
      </c>
      <c r="AL280" t="n">
        <v>-13.58291264406903</v>
      </c>
      <c r="AM280" t="n">
        <v>2</v>
      </c>
      <c r="AN280" t="n">
        <v>11.09272962659479</v>
      </c>
      <c r="AO280" t="n">
        <v>-2.277618352719426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</row>
    <row r="281" spans="1:49">
      <c r="A281" t="n">
        <v>-89.20621324</v>
      </c>
      <c r="B281" t="n">
        <v>67.76617546</v>
      </c>
      <c r="C281" t="n">
        <v>30.95373387</v>
      </c>
      <c r="D281" t="n">
        <v>49.1840862</v>
      </c>
      <c r="E281" t="n">
        <v>1297.569386</v>
      </c>
      <c r="F281" t="n">
        <v>278</v>
      </c>
      <c r="G281" t="n">
        <v>32.51659863</v>
      </c>
      <c r="H281" t="n">
        <v>-1.083816512949467</v>
      </c>
      <c r="I281" t="n">
        <v>1.863842730127615</v>
      </c>
      <c r="J281" t="n">
        <v>0</v>
      </c>
      <c r="K281" t="n">
        <v>0</v>
      </c>
      <c r="L281" t="n">
        <v>0.03537852870833361</v>
      </c>
      <c r="M281" t="n">
        <v>0</v>
      </c>
      <c r="N281" t="n">
        <v>89.31941673481879</v>
      </c>
      <c r="O281" t="n">
        <v>-14.96469921073443</v>
      </c>
      <c r="P281" t="b">
        <v>1</v>
      </c>
      <c r="Q281" t="n">
        <v>0</v>
      </c>
      <c r="R281" t="b">
        <v>0</v>
      </c>
      <c r="S281" t="n">
        <v>-14.96469921073443</v>
      </c>
      <c r="T281" t="n">
        <v>267.8749532680935</v>
      </c>
      <c r="U281" t="n">
        <v>1056.498815689361</v>
      </c>
      <c r="V281" t="n">
        <v>-533.4666393139308</v>
      </c>
      <c r="W281" t="n">
        <v>3</v>
      </c>
      <c r="X281" t="n">
        <v>1397.747933157024</v>
      </c>
      <c r="Y281" t="b">
        <v>0</v>
      </c>
      <c r="Z281" t="n">
        <v>1397.747933157024</v>
      </c>
      <c r="AA281" t="b">
        <v>0</v>
      </c>
      <c r="AB281" t="n">
        <v>-135.2603040856823</v>
      </c>
      <c r="AC281" t="n">
        <v>-14.96469921073443</v>
      </c>
      <c r="AD281" t="b">
        <v>0</v>
      </c>
      <c r="AE281" t="n">
        <v>0</v>
      </c>
      <c r="AF281" t="n">
        <v>0</v>
      </c>
      <c r="AG281" t="n">
        <v>0.9473209040855093</v>
      </c>
      <c r="AH281" t="n">
        <v>26.6578242148967</v>
      </c>
      <c r="AI281" t="n">
        <v>-96.85178651045312</v>
      </c>
      <c r="AJ281" t="n">
        <v>-14.17637238568065</v>
      </c>
      <c r="AK281" t="n">
        <v>38.40851757522917</v>
      </c>
      <c r="AL281" t="n">
        <v>-14.17637238568065</v>
      </c>
      <c r="AM281" t="n">
        <v>2</v>
      </c>
      <c r="AN281" t="n">
        <v>10.083437562777</v>
      </c>
      <c r="AO281" t="n">
        <v>-2.224618969660196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</row>
    <row r="282" spans="1:49">
      <c r="A282" t="n">
        <v>-101.3706969</v>
      </c>
      <c r="B282" t="n">
        <v>79.92879735</v>
      </c>
      <c r="C282" t="n">
        <v>30.95084724</v>
      </c>
      <c r="D282" t="n">
        <v>49.17949948</v>
      </c>
      <c r="E282" t="n">
        <v>1228.564556</v>
      </c>
      <c r="F282" t="n">
        <v>279</v>
      </c>
      <c r="G282" t="n">
        <v>28.01506622</v>
      </c>
      <c r="H282" t="n">
        <v>-1.473349159095629</v>
      </c>
      <c r="I282" t="n">
        <v>2.118003103177513</v>
      </c>
      <c r="J282" t="n">
        <v>0</v>
      </c>
      <c r="K282" t="n">
        <v>0</v>
      </c>
      <c r="L282" t="n">
        <v>0.0006535549166675481</v>
      </c>
      <c r="M282" t="n">
        <v>0</v>
      </c>
      <c r="N282" t="n">
        <v>89.34505822315386</v>
      </c>
      <c r="O282" t="n">
        <v>-18.11694882711321</v>
      </c>
      <c r="P282" t="b">
        <v>1</v>
      </c>
      <c r="Q282" t="n">
        <v>0</v>
      </c>
      <c r="R282" t="b">
        <v>0</v>
      </c>
      <c r="S282" t="n">
        <v>-18.11694882711321</v>
      </c>
      <c r="T282" t="n">
        <v>230.7908843688626</v>
      </c>
      <c r="U282" t="n">
        <v>910.2392479507942</v>
      </c>
      <c r="V282" t="n">
        <v>-749.6141714946344</v>
      </c>
      <c r="W282" t="n">
        <v>3</v>
      </c>
      <c r="X282" t="n">
        <v>1204.246525038901</v>
      </c>
      <c r="Y282" t="b">
        <v>0</v>
      </c>
      <c r="Z282" t="n">
        <v>1204.246525038901</v>
      </c>
      <c r="AA282" t="b">
        <v>0</v>
      </c>
      <c r="AB282" t="n">
        <v>-190.0644451051304</v>
      </c>
      <c r="AC282" t="n">
        <v>-18.11694882711321</v>
      </c>
      <c r="AD282" t="b">
        <v>0</v>
      </c>
      <c r="AE282" t="n">
        <v>0</v>
      </c>
      <c r="AF282" t="n">
        <v>0</v>
      </c>
      <c r="AG282" t="n">
        <v>0.9518193651955985</v>
      </c>
      <c r="AH282" t="n">
        <v>26.68478832758354</v>
      </c>
      <c r="AI282" t="n">
        <v>-136.7399996116545</v>
      </c>
      <c r="AJ282" t="n">
        <v>-17.24406273190403</v>
      </c>
      <c r="AK282" t="n">
        <v>53.32444549347591</v>
      </c>
      <c r="AL282" t="n">
        <v>-17.24406273190403</v>
      </c>
      <c r="AM282" t="n">
        <v>2</v>
      </c>
      <c r="AN282" t="n">
        <v>13.02101029112661</v>
      </c>
      <c r="AO282" t="n">
        <v>-2.093667205865011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</row>
    <row r="283" spans="1:49">
      <c r="A283" t="n">
        <v>-16.2193115</v>
      </c>
      <c r="B283" t="n">
        <v>-5.209555877</v>
      </c>
      <c r="C283" t="n">
        <v>30.9550293</v>
      </c>
      <c r="D283" t="n">
        <v>49.18614458</v>
      </c>
      <c r="E283" t="n">
        <v>1143.455253</v>
      </c>
      <c r="F283" t="n">
        <v>280</v>
      </c>
      <c r="G283" t="n">
        <v>22.69221312</v>
      </c>
      <c r="H283" t="n">
        <v>-1.209774775668013</v>
      </c>
      <c r="I283" t="n">
        <v>0.3388804964248275</v>
      </c>
      <c r="J283" t="n">
        <v>0</v>
      </c>
      <c r="K283" t="n">
        <v>0</v>
      </c>
      <c r="L283" t="n">
        <v>-0.0183642825833332</v>
      </c>
      <c r="M283" t="n">
        <v>0</v>
      </c>
      <c r="N283" t="n">
        <v>89.35803031368737</v>
      </c>
      <c r="O283" t="n">
        <v>-11.91053074016479</v>
      </c>
      <c r="P283" t="b">
        <v>1</v>
      </c>
      <c r="Q283" t="n">
        <v>0</v>
      </c>
      <c r="R283" t="b">
        <v>0</v>
      </c>
      <c r="S283" t="n">
        <v>-11.91053074016479</v>
      </c>
      <c r="T283" t="n">
        <v>186.9406944507842</v>
      </c>
      <c r="U283" t="n">
        <v>737.294098913893</v>
      </c>
      <c r="V283" t="n">
        <v>-608.4132235780014</v>
      </c>
      <c r="W283" t="n">
        <v>3</v>
      </c>
      <c r="X283" t="n">
        <v>975.4400928630804</v>
      </c>
      <c r="Y283" t="b">
        <v>0</v>
      </c>
      <c r="Z283" t="n">
        <v>975.4400928630804</v>
      </c>
      <c r="AA283" t="b">
        <v>0</v>
      </c>
      <c r="AB283" t="n">
        <v>-154.262987722617</v>
      </c>
      <c r="AC283" t="n">
        <v>-11.91053074016479</v>
      </c>
      <c r="AD283" t="b">
        <v>0</v>
      </c>
      <c r="AE283" t="n">
        <v>0</v>
      </c>
      <c r="AF283" t="n">
        <v>0</v>
      </c>
      <c r="AG283" t="n">
        <v>0.9500585342314515</v>
      </c>
      <c r="AH283" t="n">
        <v>26.71464472506487</v>
      </c>
      <c r="AI283" t="n">
        <v>-110.7776780059818</v>
      </c>
      <c r="AJ283" t="n">
        <v>-11.31570137691961</v>
      </c>
      <c r="AK283" t="n">
        <v>43.48530971663521</v>
      </c>
      <c r="AL283" t="n">
        <v>-11.31570137691961</v>
      </c>
      <c r="AM283" t="n">
        <v>2</v>
      </c>
      <c r="AN283" t="n">
        <v>9.017134665558384</v>
      </c>
      <c r="AO283" t="n">
        <v>-1.934995975262852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</row>
    <row r="284" spans="1:49">
      <c r="A284" t="n">
        <v>0</v>
      </c>
      <c r="B284" t="n">
        <v>-21.42638506</v>
      </c>
      <c r="C284" t="n">
        <v>30.95958888</v>
      </c>
      <c r="D284" t="n">
        <v>49.19338955</v>
      </c>
      <c r="E284" t="n">
        <v>1455.547548</v>
      </c>
      <c r="F284" t="n">
        <v>281</v>
      </c>
      <c r="G284" t="n">
        <v>20.14407049</v>
      </c>
      <c r="H284" t="n">
        <v>-0.2467148465656499</v>
      </c>
      <c r="I284" t="n">
        <v>-0</v>
      </c>
      <c r="J284" t="n">
        <v>0</v>
      </c>
      <c r="K284" t="n">
        <v>0</v>
      </c>
      <c r="L284" t="n">
        <v>-0.03141161958333241</v>
      </c>
      <c r="M284" t="n">
        <v>0</v>
      </c>
      <c r="N284" t="n">
        <v>89.3534060183858</v>
      </c>
      <c r="O284" t="n">
        <v>-1.436588337585959</v>
      </c>
      <c r="P284" t="b">
        <v>1</v>
      </c>
      <c r="Q284" t="n">
        <v>0</v>
      </c>
      <c r="R284" t="b">
        <v>0</v>
      </c>
      <c r="S284" t="n">
        <v>-1.436588337585959</v>
      </c>
      <c r="T284" t="n">
        <v>165.9488436210381</v>
      </c>
      <c r="U284" t="n">
        <v>654.5022392413744</v>
      </c>
      <c r="V284" t="n">
        <v>-82.66648810295946</v>
      </c>
      <c r="W284" t="n">
        <v>3</v>
      </c>
      <c r="X284" t="n">
        <v>865.9064625163383</v>
      </c>
      <c r="Y284" t="b">
        <v>0</v>
      </c>
      <c r="Z284" t="n">
        <v>865.9064625163383</v>
      </c>
      <c r="AA284" t="b">
        <v>0</v>
      </c>
      <c r="AB284" t="n">
        <v>-20.96006290642988</v>
      </c>
      <c r="AC284" t="n">
        <v>-1.436588337585959</v>
      </c>
      <c r="AD284" t="b">
        <v>0</v>
      </c>
      <c r="AE284" t="n">
        <v>0</v>
      </c>
      <c r="AF284" t="n">
        <v>0</v>
      </c>
      <c r="AG284" t="n">
        <v>0.8779897369492868</v>
      </c>
      <c r="AH284" t="n">
        <v>26.73499040590466</v>
      </c>
      <c r="AI284" t="n">
        <v>-13.90984135877315</v>
      </c>
      <c r="AJ284" t="n">
        <v>-1.261309816621509</v>
      </c>
      <c r="AK284" t="n">
        <v>7.050221547656731</v>
      </c>
      <c r="AL284" t="n">
        <v>-1.261309816621509</v>
      </c>
      <c r="AM284" t="n">
        <v>0</v>
      </c>
      <c r="AN284" t="n">
        <v>0</v>
      </c>
      <c r="AO284" t="n">
        <v>-1.230331871791378</v>
      </c>
      <c r="AP284" t="n">
        <v>0</v>
      </c>
      <c r="AQ284" t="n">
        <v>0.5900089560040517</v>
      </c>
      <c r="AR284" t="n">
        <v>1</v>
      </c>
      <c r="AS284" t="n">
        <v>0</v>
      </c>
      <c r="AT284" t="n">
        <v>0</v>
      </c>
      <c r="AU284" t="n">
        <v>0</v>
      </c>
      <c r="AV284" t="n">
        <v>0.6854522057432325</v>
      </c>
      <c r="AW284" t="n">
        <v>0.2154945367806861</v>
      </c>
    </row>
    <row r="285" spans="1:49">
      <c r="A285" t="n">
        <v>0</v>
      </c>
      <c r="B285" t="n">
        <v>-21.42638506</v>
      </c>
      <c r="C285" t="n">
        <v>30.95659287</v>
      </c>
      <c r="D285" t="n">
        <v>49.18862902</v>
      </c>
      <c r="E285" t="n">
        <v>1397.702913</v>
      </c>
      <c r="F285" t="n">
        <v>282</v>
      </c>
      <c r="G285" t="n">
        <v>20.83256937</v>
      </c>
      <c r="H285" t="n">
        <v>0.6469310369306167</v>
      </c>
      <c r="I285" t="n">
        <v>-0</v>
      </c>
      <c r="J285" t="n">
        <v>0</v>
      </c>
      <c r="K285" t="n">
        <v>0</v>
      </c>
      <c r="L285" t="n">
        <v>-0.0222751466666683</v>
      </c>
      <c r="M285" t="n">
        <v>0</v>
      </c>
      <c r="N285" t="n">
        <v>89.34596630135107</v>
      </c>
      <c r="O285" t="n">
        <v>7.308957918518865</v>
      </c>
      <c r="P285" t="b">
        <v>1</v>
      </c>
      <c r="Q285" t="n">
        <v>0</v>
      </c>
      <c r="R285" t="b">
        <v>0</v>
      </c>
      <c r="S285" t="n">
        <v>7.308957918518865</v>
      </c>
      <c r="T285" t="n">
        <v>171.6207654417595</v>
      </c>
      <c r="U285" t="n">
        <v>676.8722989022993</v>
      </c>
      <c r="V285" t="n">
        <v>406.6839272935254</v>
      </c>
      <c r="W285" t="n">
        <v>3</v>
      </c>
      <c r="X285" t="n">
        <v>895.502051447742</v>
      </c>
      <c r="Y285" t="b">
        <v>0</v>
      </c>
      <c r="Z285" t="n">
        <v>895.502051447742</v>
      </c>
      <c r="AA285" t="b">
        <v>0</v>
      </c>
      <c r="AB285" t="n">
        <v>103.1145860277701</v>
      </c>
      <c r="AC285" t="n">
        <v>7.308957918518865</v>
      </c>
      <c r="AD285" t="b">
        <v>0</v>
      </c>
      <c r="AE285" t="n">
        <v>0</v>
      </c>
      <c r="AF285" t="n">
        <v>0</v>
      </c>
      <c r="AG285" t="n">
        <v>0.9392795091391458</v>
      </c>
      <c r="AH285" t="n">
        <v>26.74098567289376</v>
      </c>
      <c r="AI285" t="n">
        <v>82.97846760572267</v>
      </c>
      <c r="AJ285" t="n">
        <v>7.781451471476855</v>
      </c>
      <c r="AK285" t="n">
        <v>5.038493283900976</v>
      </c>
      <c r="AL285" t="n">
        <v>7.781451471476855</v>
      </c>
      <c r="AM285" t="n">
        <v>0</v>
      </c>
      <c r="AN285" t="n">
        <v>0</v>
      </c>
      <c r="AO285" t="n">
        <v>7.811724874165548</v>
      </c>
      <c r="AP285" t="n">
        <v>0</v>
      </c>
      <c r="AQ285" t="n">
        <v>2.280768581553634</v>
      </c>
      <c r="AR285" t="n">
        <v>1</v>
      </c>
      <c r="AS285" t="n">
        <v>0</v>
      </c>
      <c r="AT285" t="n">
        <v>0</v>
      </c>
      <c r="AU285" t="n">
        <v>0</v>
      </c>
      <c r="AV285" t="n">
        <v>2.378422549145109</v>
      </c>
      <c r="AW285" t="n">
        <v>0.747735671724949</v>
      </c>
    </row>
    <row r="286" spans="1:49">
      <c r="A286" t="n">
        <v>0</v>
      </c>
      <c r="B286" t="n">
        <v>-21.42638506</v>
      </c>
      <c r="C286" t="n">
        <v>30.95458005</v>
      </c>
      <c r="D286" t="n">
        <v>49.18543075</v>
      </c>
      <c r="E286" t="n">
        <v>1204.207738</v>
      </c>
      <c r="F286" t="n">
        <v>283</v>
      </c>
      <c r="G286" t="n">
        <v>24.25714868</v>
      </c>
      <c r="H286" t="n">
        <v>1.086555857176519</v>
      </c>
      <c r="I286" t="n">
        <v>-0</v>
      </c>
      <c r="J286" t="n">
        <v>0</v>
      </c>
      <c r="K286" t="n">
        <v>0</v>
      </c>
      <c r="L286" t="n">
        <v>0.0161510850416671</v>
      </c>
      <c r="M286" t="n">
        <v>0</v>
      </c>
      <c r="N286" t="n">
        <v>89.33852658431634</v>
      </c>
      <c r="O286" t="n">
        <v>13.58175000886787</v>
      </c>
      <c r="P286" t="b">
        <v>1</v>
      </c>
      <c r="Q286" t="n">
        <v>0</v>
      </c>
      <c r="R286" t="b">
        <v>0</v>
      </c>
      <c r="S286" t="n">
        <v>13.58175000886787</v>
      </c>
      <c r="T286" t="n">
        <v>199.8327882633214</v>
      </c>
      <c r="U286" t="n">
        <v>788.1405169105396</v>
      </c>
      <c r="V286" t="n">
        <v>649.0234165880785</v>
      </c>
      <c r="W286" t="n">
        <v>3</v>
      </c>
      <c r="X286" t="n">
        <v>1042.709903872644</v>
      </c>
      <c r="Y286" t="b">
        <v>0</v>
      </c>
      <c r="Z286" t="n">
        <v>1042.709903872644</v>
      </c>
      <c r="AA286" t="b">
        <v>0</v>
      </c>
      <c r="AB286" t="n">
        <v>164.5596898042795</v>
      </c>
      <c r="AC286" t="n">
        <v>13.58175000886787</v>
      </c>
      <c r="AD286" t="b">
        <v>0</v>
      </c>
      <c r="AE286" t="n">
        <v>0</v>
      </c>
      <c r="AF286" t="n">
        <v>0</v>
      </c>
      <c r="AG286" t="n">
        <v>0.9470360800666835</v>
      </c>
      <c r="AH286" t="n">
        <v>26.75616563067445</v>
      </c>
      <c r="AI286" t="n">
        <v>131.3400238562226</v>
      </c>
      <c r="AJ286" t="n">
        <v>14.34132267475126</v>
      </c>
      <c r="AK286" t="n">
        <v>6.956282507560857</v>
      </c>
      <c r="AL286" t="n">
        <v>14.34132267475126</v>
      </c>
      <c r="AM286" t="n">
        <v>0</v>
      </c>
      <c r="AN286" t="n">
        <v>0</v>
      </c>
      <c r="AO286" t="n">
        <v>14.34275679674641</v>
      </c>
      <c r="AP286" t="n">
        <v>0</v>
      </c>
      <c r="AQ286" t="n">
        <v>3.605320673774492</v>
      </c>
      <c r="AR286" t="n">
        <v>1</v>
      </c>
      <c r="AS286" t="n">
        <v>0</v>
      </c>
      <c r="AT286" t="n">
        <v>0</v>
      </c>
      <c r="AU286" t="n">
        <v>0</v>
      </c>
      <c r="AV286" t="n">
        <v>3.695270694451704</v>
      </c>
      <c r="AW286" t="n">
        <v>1.161730372895479</v>
      </c>
    </row>
    <row r="287" spans="1:49">
      <c r="A287" t="n">
        <v>0</v>
      </c>
      <c r="B287" t="n">
        <v>-21.42638506</v>
      </c>
      <c r="C287" t="n">
        <v>30.95743193</v>
      </c>
      <c r="D287" t="n">
        <v>49.18996226</v>
      </c>
      <c r="E287" t="n">
        <v>1452.407496</v>
      </c>
      <c r="F287" t="n">
        <v>284</v>
      </c>
      <c r="G287" t="n">
        <v>28.1281119</v>
      </c>
      <c r="H287" t="n">
        <v>1.086464309363304</v>
      </c>
      <c r="I287" t="n">
        <v>-0</v>
      </c>
      <c r="J287" t="n">
        <v>0</v>
      </c>
      <c r="K287" t="n">
        <v>0</v>
      </c>
      <c r="L287" t="n">
        <v>0.05770684841666796</v>
      </c>
      <c r="M287" t="n">
        <v>0</v>
      </c>
      <c r="N287" t="n">
        <v>89.33108686728161</v>
      </c>
      <c r="O287" t="n">
        <v>15.80293528166025</v>
      </c>
      <c r="P287" t="b">
        <v>1</v>
      </c>
      <c r="Q287" t="n">
        <v>0</v>
      </c>
      <c r="R287" t="b">
        <v>0</v>
      </c>
      <c r="S287" t="n">
        <v>15.80293528166025</v>
      </c>
      <c r="T287" t="n">
        <v>231.7221658534894</v>
      </c>
      <c r="U287" t="n">
        <v>913.9122221261622</v>
      </c>
      <c r="V287" t="n">
        <v>651.2407450121376</v>
      </c>
      <c r="W287" t="n">
        <v>3</v>
      </c>
      <c r="X287" t="n">
        <v>1209.105869872913</v>
      </c>
      <c r="Y287" t="b">
        <v>0</v>
      </c>
      <c r="Z287" t="n">
        <v>1209.105869872913</v>
      </c>
      <c r="AA287" t="b">
        <v>0</v>
      </c>
      <c r="AB287" t="n">
        <v>165.1218927515562</v>
      </c>
      <c r="AC287" t="n">
        <v>15.80293528166025</v>
      </c>
      <c r="AD287" t="b">
        <v>0</v>
      </c>
      <c r="AE287" t="n">
        <v>0</v>
      </c>
      <c r="AF287" t="n">
        <v>0</v>
      </c>
      <c r="AG287" t="n">
        <v>0.9465222445994395</v>
      </c>
      <c r="AH287" t="n">
        <v>26.78077019510985</v>
      </c>
      <c r="AI287" t="n">
        <v>131.8602786138003</v>
      </c>
      <c r="AJ287" t="n">
        <v>16.69578857953616</v>
      </c>
      <c r="AK287" t="n">
        <v>7.051591726758588</v>
      </c>
      <c r="AL287" t="n">
        <v>16.69578857953616</v>
      </c>
      <c r="AM287" t="n">
        <v>0</v>
      </c>
      <c r="AN287" t="n">
        <v>0</v>
      </c>
      <c r="AO287" t="n">
        <v>16.71378080676506</v>
      </c>
      <c r="AP287" t="n">
        <v>0</v>
      </c>
      <c r="AQ287" t="n">
        <v>4.070046813587629</v>
      </c>
      <c r="AR287" t="n">
        <v>1</v>
      </c>
      <c r="AS287" t="n">
        <v>0</v>
      </c>
      <c r="AT287" t="n">
        <v>0</v>
      </c>
      <c r="AU287" t="n">
        <v>0</v>
      </c>
      <c r="AV287" t="n">
        <v>4.171609085524189</v>
      </c>
      <c r="AW287" t="n">
        <v>1.311483076402679</v>
      </c>
    </row>
    <row r="288" spans="1:49">
      <c r="A288" t="n">
        <v>0</v>
      </c>
      <c r="B288" t="n">
        <v>-21.42638506</v>
      </c>
      <c r="C288" t="n">
        <v>30.96626684</v>
      </c>
      <c r="D288" t="n">
        <v>49.20400053</v>
      </c>
      <c r="E288" t="n">
        <v>1397.971754</v>
      </c>
      <c r="F288" t="n">
        <v>285</v>
      </c>
      <c r="G288" t="n">
        <v>32.00128529</v>
      </c>
      <c r="H288" t="n">
        <v>1.021034080370257</v>
      </c>
      <c r="I288" t="n">
        <v>-0</v>
      </c>
      <c r="J288" t="n">
        <v>0</v>
      </c>
      <c r="K288" t="n">
        <v>0</v>
      </c>
      <c r="L288" t="n">
        <v>0.1044649277916674</v>
      </c>
      <c r="M288" t="n">
        <v>0</v>
      </c>
      <c r="N288" t="n">
        <v>89.32364715024688</v>
      </c>
      <c r="O288" t="n">
        <v>17.06102906063391</v>
      </c>
      <c r="P288" t="b">
        <v>1</v>
      </c>
      <c r="Q288" t="n">
        <v>0</v>
      </c>
      <c r="R288" t="b">
        <v>0</v>
      </c>
      <c r="S288" t="n">
        <v>17.06102906063391</v>
      </c>
      <c r="T288" t="n">
        <v>263.6297510425579</v>
      </c>
      <c r="U288" t="n">
        <v>1039.755738111848</v>
      </c>
      <c r="V288" t="n">
        <v>617.9910496056317</v>
      </c>
      <c r="W288" t="n">
        <v>3</v>
      </c>
      <c r="X288" t="n">
        <v>1375.596841521975</v>
      </c>
      <c r="Y288" t="b">
        <v>0</v>
      </c>
      <c r="Z288" t="n">
        <v>1375.596841521975</v>
      </c>
      <c r="AA288" t="b">
        <v>0</v>
      </c>
      <c r="AB288" t="n">
        <v>156.6914425977768</v>
      </c>
      <c r="AC288" t="n">
        <v>17.06102906063391</v>
      </c>
      <c r="AD288" t="b">
        <v>0</v>
      </c>
      <c r="AE288" t="n">
        <v>0</v>
      </c>
      <c r="AF288" t="n">
        <v>0</v>
      </c>
      <c r="AG288" t="n">
        <v>0.9451263623877459</v>
      </c>
      <c r="AH288" t="n">
        <v>26.80967637896035</v>
      </c>
      <c r="AI288" t="n">
        <v>125.31283568196</v>
      </c>
      <c r="AJ288" t="n">
        <v>18.05158520552882</v>
      </c>
      <c r="AK288" t="n">
        <v>6.876371133375812</v>
      </c>
      <c r="AL288" t="n">
        <v>18.05158520552882</v>
      </c>
      <c r="AM288" t="n">
        <v>0</v>
      </c>
      <c r="AN288" t="n">
        <v>0</v>
      </c>
      <c r="AO288" t="n">
        <v>18.05160642883288</v>
      </c>
      <c r="AP288" t="n">
        <v>0</v>
      </c>
      <c r="AQ288" t="n">
        <v>4.355425753980871</v>
      </c>
      <c r="AR288" t="n">
        <v>1</v>
      </c>
      <c r="AS288" t="n">
        <v>0</v>
      </c>
      <c r="AT288" t="n">
        <v>0</v>
      </c>
      <c r="AU288" t="n">
        <v>0</v>
      </c>
      <c r="AV288" t="n">
        <v>4.454494218405013</v>
      </c>
      <c r="AW288" t="n">
        <v>1.400417359729111</v>
      </c>
    </row>
    <row r="289" spans="1:49">
      <c r="A289" t="n">
        <v>0</v>
      </c>
      <c r="B289" t="n">
        <v>-21.42638506</v>
      </c>
      <c r="C289" t="n">
        <v>31.02865906</v>
      </c>
      <c r="D289" t="n">
        <v>49.30313895</v>
      </c>
      <c r="E289" t="n">
        <v>1445.752663</v>
      </c>
      <c r="F289" t="n">
        <v>286</v>
      </c>
      <c r="G289" t="n">
        <v>35.44540822</v>
      </c>
      <c r="H289" t="n">
        <v>0.927146302488997</v>
      </c>
      <c r="I289" t="n">
        <v>-0</v>
      </c>
      <c r="J289" t="n">
        <v>0</v>
      </c>
      <c r="K289" t="n">
        <v>0</v>
      </c>
      <c r="L289" t="n">
        <v>0.1477421247083343</v>
      </c>
      <c r="M289" t="n">
        <v>0</v>
      </c>
      <c r="N289" t="n">
        <v>89.31620743321216</v>
      </c>
      <c r="O289" t="n">
        <v>17.40300755879657</v>
      </c>
      <c r="P289" t="b">
        <v>1</v>
      </c>
      <c r="Q289" t="n">
        <v>0</v>
      </c>
      <c r="R289" t="b">
        <v>0</v>
      </c>
      <c r="S289" t="n">
        <v>17.40300755879657</v>
      </c>
      <c r="T289" t="n">
        <v>292.0027761372592</v>
      </c>
      <c r="U289" t="n">
        <v>1151.65894908535</v>
      </c>
      <c r="V289" t="n">
        <v>569.1263722121867</v>
      </c>
      <c r="W289" t="n">
        <v>3</v>
      </c>
      <c r="X289" t="n">
        <v>1523.644789639918</v>
      </c>
      <c r="Y289" t="b">
        <v>0</v>
      </c>
      <c r="Z289" t="n">
        <v>1523.644789639918</v>
      </c>
      <c r="AA289" t="b">
        <v>0</v>
      </c>
      <c r="AB289" t="n">
        <v>144.3018185122177</v>
      </c>
      <c r="AC289" t="n">
        <v>17.40300755879657</v>
      </c>
      <c r="AD289" t="b">
        <v>0</v>
      </c>
      <c r="AE289" t="n">
        <v>0</v>
      </c>
      <c r="AF289" t="n">
        <v>0</v>
      </c>
      <c r="AG289" t="n">
        <v>0.9431598289577425</v>
      </c>
      <c r="AH289" t="n">
        <v>26.84169840468644</v>
      </c>
      <c r="AI289" t="n">
        <v>115.6449479426366</v>
      </c>
      <c r="AJ289" t="n">
        <v>18.45181169137378</v>
      </c>
      <c r="AK289" t="n">
        <v>6.573278621232419</v>
      </c>
      <c r="AL289" t="n">
        <v>18.45181169137378</v>
      </c>
      <c r="AM289" t="n">
        <v>0</v>
      </c>
      <c r="AN289" t="n">
        <v>0</v>
      </c>
      <c r="AO289" t="n">
        <v>18.49085754622218</v>
      </c>
      <c r="AP289" t="n">
        <v>0</v>
      </c>
      <c r="AQ289" t="n">
        <v>4.43583796224824</v>
      </c>
      <c r="AR289" t="n">
        <v>1</v>
      </c>
      <c r="AS289" t="n">
        <v>0</v>
      </c>
      <c r="AT289" t="n">
        <v>0</v>
      </c>
      <c r="AU289" t="n">
        <v>0</v>
      </c>
      <c r="AV289" t="n">
        <v>4.536670657000824</v>
      </c>
      <c r="AW289" t="n">
        <v>1.426252236940264</v>
      </c>
    </row>
    <row r="290" spans="1:49">
      <c r="A290" t="n">
        <v>0</v>
      </c>
      <c r="B290" t="n">
        <v>-21.42638506</v>
      </c>
      <c r="C290" t="n">
        <v>31.17072592</v>
      </c>
      <c r="D290" t="n">
        <v>49.52887678</v>
      </c>
      <c r="E290" t="n">
        <v>1683.413922</v>
      </c>
      <c r="F290" t="n">
        <v>287</v>
      </c>
      <c r="G290" t="n">
        <v>38.81057077</v>
      </c>
      <c r="H290" t="n">
        <v>0.9447852763404301</v>
      </c>
      <c r="I290" t="n">
        <v>-0</v>
      </c>
      <c r="J290" t="n">
        <v>0</v>
      </c>
      <c r="K290" t="n">
        <v>0</v>
      </c>
      <c r="L290" t="n">
        <v>0.1982137019166663</v>
      </c>
      <c r="M290" t="n">
        <v>0</v>
      </c>
      <c r="N290" t="n">
        <v>89.30876771617743</v>
      </c>
      <c r="O290" t="n">
        <v>19.46794205283448</v>
      </c>
      <c r="P290" t="b">
        <v>1</v>
      </c>
      <c r="Q290" t="n">
        <v>0</v>
      </c>
      <c r="R290" t="b">
        <v>0</v>
      </c>
      <c r="S290" t="n">
        <v>19.46794205283448</v>
      </c>
      <c r="T290" t="n">
        <v>319.7253178175293</v>
      </c>
      <c r="U290" t="n">
        <v>1260.996653472336</v>
      </c>
      <c r="V290" t="n">
        <v>581.4527102236218</v>
      </c>
      <c r="W290" t="n">
        <v>3</v>
      </c>
      <c r="X290" t="n">
        <v>1668.2985725439</v>
      </c>
      <c r="Y290" t="b">
        <v>0</v>
      </c>
      <c r="Z290" t="n">
        <v>1668.2985725439</v>
      </c>
      <c r="AA290" t="b">
        <v>0</v>
      </c>
      <c r="AB290" t="n">
        <v>147.42715776461</v>
      </c>
      <c r="AC290" t="n">
        <v>19.46794205283448</v>
      </c>
      <c r="AD290" t="b">
        <v>0</v>
      </c>
      <c r="AE290" t="n">
        <v>0</v>
      </c>
      <c r="AF290" t="n">
        <v>0</v>
      </c>
      <c r="AG290" t="n">
        <v>0.9430064444047301</v>
      </c>
      <c r="AH290" t="n">
        <v>26.87553288525152</v>
      </c>
      <c r="AI290" t="n">
        <v>118.1688442774444</v>
      </c>
      <c r="AJ290" t="n">
        <v>20.64454826194062</v>
      </c>
      <c r="AK290" t="n">
        <v>6.734862595955306</v>
      </c>
      <c r="AL290" t="n">
        <v>20.64454826194062</v>
      </c>
      <c r="AM290" t="n">
        <v>0</v>
      </c>
      <c r="AN290" t="n">
        <v>0</v>
      </c>
      <c r="AO290" t="n">
        <v>20.76739289526894</v>
      </c>
      <c r="AP290" t="n">
        <v>0</v>
      </c>
      <c r="AQ290" t="n">
        <v>4.860996313302046</v>
      </c>
      <c r="AR290" t="n">
        <v>1</v>
      </c>
      <c r="AS290" t="n">
        <v>0</v>
      </c>
      <c r="AT290" t="n">
        <v>0</v>
      </c>
      <c r="AU290" t="n">
        <v>0</v>
      </c>
      <c r="AV290" t="n">
        <v>4.9702682338769</v>
      </c>
      <c r="AW290" t="n">
        <v>1.562567954061378</v>
      </c>
    </row>
    <row r="291" spans="1:49">
      <c r="A291" t="n">
        <v>0</v>
      </c>
      <c r="B291" t="n">
        <v>-21.42638506</v>
      </c>
      <c r="C291" t="n">
        <v>31.34750707</v>
      </c>
      <c r="D291" t="n">
        <v>49.80977405</v>
      </c>
      <c r="E291" t="n">
        <v>1952.053631</v>
      </c>
      <c r="F291" t="n">
        <v>288</v>
      </c>
      <c r="G291" t="n">
        <v>42.26370649</v>
      </c>
      <c r="H291" t="n">
        <v>0.975627817149288</v>
      </c>
      <c r="I291" t="n">
        <v>-0</v>
      </c>
      <c r="J291" t="n">
        <v>0</v>
      </c>
      <c r="K291" t="n">
        <v>0</v>
      </c>
      <c r="L291" t="n">
        <v>0.2583370054166677</v>
      </c>
      <c r="M291" t="n">
        <v>0</v>
      </c>
      <c r="N291" t="n">
        <v>89.3013279991427</v>
      </c>
      <c r="O291" t="n">
        <v>21.92369286783933</v>
      </c>
      <c r="P291" t="b">
        <v>1</v>
      </c>
      <c r="Q291" t="n">
        <v>0</v>
      </c>
      <c r="R291" t="b">
        <v>0</v>
      </c>
      <c r="S291" t="n">
        <v>21.92369286783933</v>
      </c>
      <c r="T291" t="n">
        <v>348.172591167023</v>
      </c>
      <c r="U291" t="n">
        <v>1373.192699562739</v>
      </c>
      <c r="V291" t="n">
        <v>601.2990417855117</v>
      </c>
      <c r="W291" t="n">
        <v>3</v>
      </c>
      <c r="X291" t="n">
        <v>1816.733941521504</v>
      </c>
      <c r="Y291" t="b">
        <v>0</v>
      </c>
      <c r="Z291" t="n">
        <v>1816.733941521504</v>
      </c>
      <c r="AA291" t="b">
        <v>0</v>
      </c>
      <c r="AB291" t="n">
        <v>152.4591890936896</v>
      </c>
      <c r="AC291" t="n">
        <v>21.92369286783933</v>
      </c>
      <c r="AD291" t="b">
        <v>0</v>
      </c>
      <c r="AE291" t="n">
        <v>0</v>
      </c>
      <c r="AF291" t="n">
        <v>0</v>
      </c>
      <c r="AG291" t="n">
        <v>0.9430793696087573</v>
      </c>
      <c r="AH291" t="n">
        <v>26.91348409507753</v>
      </c>
      <c r="AI291" t="n">
        <v>122.1927719147991</v>
      </c>
      <c r="AJ291" t="n">
        <v>23.24692234221444</v>
      </c>
      <c r="AK291" t="n">
        <v>6.955289606643689</v>
      </c>
      <c r="AL291" t="n">
        <v>23.24692234221444</v>
      </c>
      <c r="AM291" t="n">
        <v>0</v>
      </c>
      <c r="AN291" t="n">
        <v>0</v>
      </c>
      <c r="AO291" t="n">
        <v>23.38533857055081</v>
      </c>
      <c r="AP291" t="n">
        <v>0</v>
      </c>
      <c r="AQ291" t="n">
        <v>5.359713106363835</v>
      </c>
      <c r="AR291" t="n">
        <v>1</v>
      </c>
      <c r="AS291" t="n">
        <v>0</v>
      </c>
      <c r="AT291" t="n">
        <v>0</v>
      </c>
      <c r="AU291" t="n">
        <v>0</v>
      </c>
      <c r="AV291" t="n">
        <v>5.475903617159272</v>
      </c>
      <c r="AW291" t="n">
        <v>1.721531134553609</v>
      </c>
    </row>
    <row r="292" spans="1:49">
      <c r="A292" t="n">
        <v>0</v>
      </c>
      <c r="B292" t="n">
        <v>-21.42638506</v>
      </c>
      <c r="C292" t="n">
        <v>31.55035044</v>
      </c>
      <c r="D292" t="n">
        <v>50.13208302</v>
      </c>
      <c r="E292" t="n">
        <v>2220.846723</v>
      </c>
      <c r="F292" t="n">
        <v>289</v>
      </c>
      <c r="G292" t="n">
        <v>45.64264932</v>
      </c>
      <c r="H292" t="n">
        <v>0.8461022467290702</v>
      </c>
      <c r="I292" t="n">
        <v>-0</v>
      </c>
      <c r="J292" t="n">
        <v>0</v>
      </c>
      <c r="K292" t="n">
        <v>0</v>
      </c>
      <c r="L292" t="n">
        <v>0.3243967322083325</v>
      </c>
      <c r="M292" t="n">
        <v>0</v>
      </c>
      <c r="N292" t="n">
        <v>89.29388828210797</v>
      </c>
      <c r="O292" t="n">
        <v>21.00862593891337</v>
      </c>
      <c r="P292" t="b">
        <v>1</v>
      </c>
      <c r="Q292" t="n">
        <v>0</v>
      </c>
      <c r="R292" t="b">
        <v>0</v>
      </c>
      <c r="S292" t="n">
        <v>21.00862593891337</v>
      </c>
      <c r="T292" t="n">
        <v>376.008656155897</v>
      </c>
      <c r="U292" t="n">
        <v>1482.978139878858</v>
      </c>
      <c r="V292" t="n">
        <v>533.5451635496986</v>
      </c>
      <c r="W292" t="n">
        <v>3</v>
      </c>
      <c r="X292" t="n">
        <v>1961.980079059729</v>
      </c>
      <c r="Y292" t="b">
        <v>0</v>
      </c>
      <c r="Z292" t="n">
        <v>1961.980079059729</v>
      </c>
      <c r="AA292" t="b">
        <v>0</v>
      </c>
      <c r="AB292" t="n">
        <v>135.2802138817694</v>
      </c>
      <c r="AC292" t="n">
        <v>21.00862593891337</v>
      </c>
      <c r="AD292" t="b">
        <v>0</v>
      </c>
      <c r="AE292" t="n">
        <v>0</v>
      </c>
      <c r="AF292" t="n">
        <v>0</v>
      </c>
      <c r="AG292" t="n">
        <v>0.9401726754658181</v>
      </c>
      <c r="AH292" t="n">
        <v>26.95616791107776</v>
      </c>
      <c r="AI292" t="n">
        <v>108.7594022573923</v>
      </c>
      <c r="AJ292" t="n">
        <v>22.34549725507012</v>
      </c>
      <c r="AK292" t="n">
        <v>6.506784054996643</v>
      </c>
      <c r="AL292" t="n">
        <v>22.34549725507012</v>
      </c>
      <c r="AM292" t="n">
        <v>0</v>
      </c>
      <c r="AN292" t="n">
        <v>0</v>
      </c>
      <c r="AO292" t="n">
        <v>22.3832923201039</v>
      </c>
      <c r="AP292" t="n">
        <v>0</v>
      </c>
      <c r="AQ292" t="n">
        <v>5.212695284681461</v>
      </c>
      <c r="AR292" t="n">
        <v>1</v>
      </c>
      <c r="AS292" t="n">
        <v>0</v>
      </c>
      <c r="AT292" t="n">
        <v>0</v>
      </c>
      <c r="AU292" t="n">
        <v>0</v>
      </c>
      <c r="AV292" t="n">
        <v>5.332019978666239</v>
      </c>
      <c r="AW292" t="n">
        <v>1.676296561278356</v>
      </c>
    </row>
    <row r="293" spans="1:49">
      <c r="A293" t="n">
        <v>0</v>
      </c>
      <c r="B293" t="n">
        <v>-21.42638506</v>
      </c>
      <c r="C293" t="n">
        <v>31.72758641</v>
      </c>
      <c r="D293" t="n">
        <v>50.41370297</v>
      </c>
      <c r="E293" t="n">
        <v>1671.220584</v>
      </c>
      <c r="F293" t="n">
        <v>290</v>
      </c>
      <c r="G293" t="n">
        <v>48.16718308</v>
      </c>
      <c r="H293" t="n">
        <v>0.5595270209344285</v>
      </c>
      <c r="I293" t="n">
        <v>-0</v>
      </c>
      <c r="J293" t="n">
        <v>0</v>
      </c>
      <c r="K293" t="n">
        <v>0</v>
      </c>
      <c r="L293" t="n">
        <v>0.3596187741666669</v>
      </c>
      <c r="M293" t="n">
        <v>0</v>
      </c>
      <c r="N293" t="n">
        <v>89.28644856507324</v>
      </c>
      <c r="O293" t="n">
        <v>15.75715977383733</v>
      </c>
      <c r="P293" t="b">
        <v>1</v>
      </c>
      <c r="Q293" t="n">
        <v>0</v>
      </c>
      <c r="R293" t="b">
        <v>0</v>
      </c>
      <c r="S293" t="n">
        <v>15.75715977383733</v>
      </c>
      <c r="T293" t="n">
        <v>396.8060147812178</v>
      </c>
      <c r="U293" t="n">
        <v>1565.002922297123</v>
      </c>
      <c r="V293" t="n">
        <v>379.2023971931516</v>
      </c>
      <c r="W293" t="n">
        <v>3</v>
      </c>
      <c r="X293" t="n">
        <v>2070.498866199094</v>
      </c>
      <c r="Y293" t="b">
        <v>0</v>
      </c>
      <c r="Z293" t="n">
        <v>2070.498866199094</v>
      </c>
      <c r="AA293" t="b">
        <v>0</v>
      </c>
      <c r="AB293" t="n">
        <v>96.14665243234067</v>
      </c>
      <c r="AC293" t="n">
        <v>15.75715977383733</v>
      </c>
      <c r="AD293" t="b">
        <v>0</v>
      </c>
      <c r="AE293" t="n">
        <v>0</v>
      </c>
      <c r="AF293" t="n">
        <v>0</v>
      </c>
      <c r="AG293" t="n">
        <v>0.9310512095995505</v>
      </c>
      <c r="AH293" t="n">
        <v>26.99915886272098</v>
      </c>
      <c r="AI293" t="n">
        <v>78.05500484474055</v>
      </c>
      <c r="AJ293" t="n">
        <v>16.92405273885478</v>
      </c>
      <c r="AK293" t="n">
        <v>5.381798168746101</v>
      </c>
      <c r="AL293" t="n">
        <v>16.92405273885478</v>
      </c>
      <c r="AM293" t="n">
        <v>0</v>
      </c>
      <c r="AN293" t="n">
        <v>0</v>
      </c>
      <c r="AO293" t="n">
        <v>17.07039285553165</v>
      </c>
      <c r="AP293" t="n">
        <v>0</v>
      </c>
      <c r="AQ293" t="n">
        <v>4.120012722470935</v>
      </c>
      <c r="AR293" t="n">
        <v>1</v>
      </c>
      <c r="AS293" t="n">
        <v>0</v>
      </c>
      <c r="AT293" t="n">
        <v>0</v>
      </c>
      <c r="AU293" t="n">
        <v>0</v>
      </c>
      <c r="AV293" t="n">
        <v>4.225042526407611</v>
      </c>
      <c r="AW293" t="n">
        <v>1.328281643093826</v>
      </c>
    </row>
    <row r="294" spans="1:49">
      <c r="A294" t="n">
        <v>0</v>
      </c>
      <c r="B294" t="n">
        <v>-21.42638506</v>
      </c>
      <c r="C294" t="n">
        <v>31.92686367</v>
      </c>
      <c r="D294" t="n">
        <v>50.73034553</v>
      </c>
      <c r="E294" t="n">
        <v>1668.244838</v>
      </c>
      <c r="F294" t="n">
        <v>291</v>
      </c>
      <c r="G294" t="n">
        <v>49.64304884</v>
      </c>
      <c r="H294" t="n">
        <v>0.2494559361998983</v>
      </c>
      <c r="I294" t="n">
        <v>-0</v>
      </c>
      <c r="J294" t="n">
        <v>0</v>
      </c>
      <c r="K294" t="n">
        <v>0</v>
      </c>
      <c r="L294" t="n">
        <v>0.3595219656666667</v>
      </c>
      <c r="M294" t="n">
        <v>0</v>
      </c>
      <c r="N294" t="n">
        <v>89.27900884803852</v>
      </c>
      <c r="O294" t="n">
        <v>9.037686221917323</v>
      </c>
      <c r="P294" t="b">
        <v>1</v>
      </c>
      <c r="Q294" t="n">
        <v>0</v>
      </c>
      <c r="R294" t="b">
        <v>0</v>
      </c>
      <c r="S294" t="n">
        <v>9.037686221917323</v>
      </c>
      <c r="T294" t="n">
        <v>408.9643427782066</v>
      </c>
      <c r="U294" t="n">
        <v>1612.955367917247</v>
      </c>
      <c r="V294" t="n">
        <v>211.0295132177439</v>
      </c>
      <c r="W294" t="n">
        <v>3</v>
      </c>
      <c r="X294" t="n">
        <v>2133.939951754518</v>
      </c>
      <c r="Y294" t="b">
        <v>0</v>
      </c>
      <c r="Z294" t="n">
        <v>2133.939951754518</v>
      </c>
      <c r="AA294" t="b">
        <v>0</v>
      </c>
      <c r="AB294" t="n">
        <v>53.50646886859631</v>
      </c>
      <c r="AC294" t="n">
        <v>9.037686221917323</v>
      </c>
      <c r="AD294" t="b">
        <v>0</v>
      </c>
      <c r="AE294" t="n">
        <v>0</v>
      </c>
      <c r="AF294" t="n">
        <v>0</v>
      </c>
      <c r="AG294" t="n">
        <v>0.907326520492479</v>
      </c>
      <c r="AH294" t="n">
        <v>27.03631960828644</v>
      </c>
      <c r="AI294" t="n">
        <v>44.57412652804106</v>
      </c>
      <c r="AJ294" t="n">
        <v>9.960787013049993</v>
      </c>
      <c r="AK294" t="n">
        <v>4.13083940136206</v>
      </c>
      <c r="AL294" t="n">
        <v>9.960787013049993</v>
      </c>
      <c r="AM294" t="n">
        <v>0</v>
      </c>
      <c r="AN294" t="n">
        <v>0</v>
      </c>
      <c r="AO294" t="n">
        <v>9.970926011081794</v>
      </c>
      <c r="AP294" t="n">
        <v>0</v>
      </c>
      <c r="AQ294" t="n">
        <v>2.753882383209483</v>
      </c>
      <c r="AR294" t="n">
        <v>1</v>
      </c>
      <c r="AS294" t="n">
        <v>0</v>
      </c>
      <c r="AT294" t="n">
        <v>0</v>
      </c>
      <c r="AU294" t="n">
        <v>0</v>
      </c>
      <c r="AV294" t="n">
        <v>2.855897355026606</v>
      </c>
      <c r="AW294" t="n">
        <v>0.8978456447555482</v>
      </c>
    </row>
    <row r="295" spans="1:49">
      <c r="A295" t="n">
        <v>0</v>
      </c>
      <c r="B295" t="n">
        <v>-21.42638506</v>
      </c>
      <c r="C295" t="n">
        <v>32.14759791</v>
      </c>
      <c r="D295" t="n">
        <v>51.08108229</v>
      </c>
      <c r="E295" t="n">
        <v>1816.675426</v>
      </c>
      <c r="F295" t="n">
        <v>292</v>
      </c>
      <c r="G295" t="n">
        <v>49.90172692</v>
      </c>
      <c r="H295" t="n">
        <v>-0.1118975657340213</v>
      </c>
      <c r="I295" t="n">
        <v>-0</v>
      </c>
      <c r="J295" t="n">
        <v>0</v>
      </c>
      <c r="K295" t="n">
        <v>0</v>
      </c>
      <c r="L295" t="n">
        <v>0.3295546424583328</v>
      </c>
      <c r="M295" t="n">
        <v>0</v>
      </c>
      <c r="N295" t="n">
        <v>89.27156913100379</v>
      </c>
      <c r="O295" t="n">
        <v>0.5836330689723624</v>
      </c>
      <c r="P295" t="b">
        <v>1</v>
      </c>
      <c r="Q295" t="n">
        <v>0</v>
      </c>
      <c r="R295" t="b">
        <v>0</v>
      </c>
      <c r="S295" t="n">
        <v>0.5836330689723624</v>
      </c>
      <c r="T295" t="n">
        <v>411.0953583675048</v>
      </c>
      <c r="U295" t="n">
        <v>1621.360093401439</v>
      </c>
      <c r="V295" t="n">
        <v>13.55715932882987</v>
      </c>
      <c r="W295" t="n">
        <v>3</v>
      </c>
      <c r="X295" t="n">
        <v>2145.059403570104</v>
      </c>
      <c r="Y295" t="b">
        <v>0</v>
      </c>
      <c r="Z295" t="n">
        <v>2145.059403570104</v>
      </c>
      <c r="AA295" t="b">
        <v>0</v>
      </c>
      <c r="AB295" t="n">
        <v>3.437413622928465</v>
      </c>
      <c r="AC295" t="n">
        <v>0.5836330689723624</v>
      </c>
      <c r="AD295" t="b">
        <v>0</v>
      </c>
      <c r="AE295" t="n">
        <v>0</v>
      </c>
      <c r="AF295" t="n">
        <v>0</v>
      </c>
      <c r="AG295" t="n">
        <v>0.4967001255072401</v>
      </c>
      <c r="AH295" t="n">
        <v>27.06496749277488</v>
      </c>
      <c r="AI295" t="n">
        <v>5.230915203389245</v>
      </c>
      <c r="AJ295" t="n">
        <v>1.17502098147518</v>
      </c>
      <c r="AK295" t="n">
        <v>2.632718965348077</v>
      </c>
      <c r="AL295" t="n">
        <v>1.17502098147518</v>
      </c>
      <c r="AM295" t="n">
        <v>0</v>
      </c>
      <c r="AN295" t="n">
        <v>0</v>
      </c>
      <c r="AO295" t="n">
        <v>1.216350837912898</v>
      </c>
      <c r="AP295" t="n">
        <v>0</v>
      </c>
      <c r="AQ295" t="n">
        <v>1.216652697393337</v>
      </c>
      <c r="AR295" t="n">
        <v>1</v>
      </c>
      <c r="AS295" t="n">
        <v>0</v>
      </c>
      <c r="AT295" t="n">
        <v>0</v>
      </c>
      <c r="AU295" t="n">
        <v>0</v>
      </c>
      <c r="AV295" t="n">
        <v>1.31697787392759</v>
      </c>
      <c r="AW295" t="n">
        <v>0.4140354856466093</v>
      </c>
    </row>
    <row r="296" spans="1:49">
      <c r="A296" t="n">
        <v>-58.79500418</v>
      </c>
      <c r="B296" t="n">
        <v>37.35962074</v>
      </c>
      <c r="C296" t="n">
        <v>32.38144009</v>
      </c>
      <c r="D296" t="n">
        <v>51.45264696</v>
      </c>
      <c r="E296" t="n">
        <v>1961.916886</v>
      </c>
      <c r="F296" t="n">
        <v>293</v>
      </c>
      <c r="G296" t="n">
        <v>49.02146164</v>
      </c>
      <c r="H296" t="n">
        <v>-0.319855006597157</v>
      </c>
      <c r="I296" t="n">
        <v>1.228441799383297</v>
      </c>
      <c r="J296" t="n">
        <v>0</v>
      </c>
      <c r="K296" t="n">
        <v>0</v>
      </c>
      <c r="L296" t="n">
        <v>0.2735107880833318</v>
      </c>
      <c r="M296" t="n">
        <v>0</v>
      </c>
      <c r="N296" t="n">
        <v>89.27433531775378</v>
      </c>
      <c r="O296" t="n">
        <v>-4.27760622721831</v>
      </c>
      <c r="P296" t="b">
        <v>1</v>
      </c>
      <c r="Q296" t="n">
        <v>0</v>
      </c>
      <c r="R296" t="b">
        <v>0</v>
      </c>
      <c r="S296" t="n">
        <v>-4.27760622721831</v>
      </c>
      <c r="T296" t="n">
        <v>403.8436459904921</v>
      </c>
      <c r="U296" t="n">
        <v>1592.759339786501</v>
      </c>
      <c r="V296" t="n">
        <v>-101.148379936897</v>
      </c>
      <c r="W296" t="n">
        <v>3</v>
      </c>
      <c r="X296" t="n">
        <v>2107.22060653754</v>
      </c>
      <c r="Y296" t="b">
        <v>0</v>
      </c>
      <c r="Z296" t="n">
        <v>2107.22060653754</v>
      </c>
      <c r="AA296" t="b">
        <v>0</v>
      </c>
      <c r="AB296" t="n">
        <v>-25.6461409576311</v>
      </c>
      <c r="AC296" t="n">
        <v>-4.27760622721831</v>
      </c>
      <c r="AD296" t="b">
        <v>0</v>
      </c>
      <c r="AE296" t="n">
        <v>0</v>
      </c>
      <c r="AF296" t="n">
        <v>-145.3037205375404</v>
      </c>
      <c r="AG296" t="n">
        <v>0.8767070590662485</v>
      </c>
      <c r="AH296" t="n">
        <v>27.07501472734916</v>
      </c>
      <c r="AI296" t="n">
        <v>-16.99482450140833</v>
      </c>
      <c r="AJ296" t="n">
        <v>-3.750207575308036</v>
      </c>
      <c r="AK296" t="n">
        <v>8.651316456222766</v>
      </c>
      <c r="AL296" t="n">
        <v>-3.491611436019276</v>
      </c>
      <c r="AM296" t="n">
        <v>2</v>
      </c>
      <c r="AN296" t="n">
        <v>0</v>
      </c>
      <c r="AO296" t="n">
        <v>-2.21527839198947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</row>
    <row r="297" spans="1:49">
      <c r="A297" t="n">
        <v>-44.60310662</v>
      </c>
      <c r="B297" t="n">
        <v>23.1698952</v>
      </c>
      <c r="C297" t="n">
        <v>32.56579117</v>
      </c>
      <c r="D297" t="n">
        <v>51.7455725</v>
      </c>
      <c r="E297" t="n">
        <v>1500.550511</v>
      </c>
      <c r="F297" t="n">
        <v>294</v>
      </c>
      <c r="G297" t="n">
        <v>47.91639055</v>
      </c>
      <c r="H297" t="n">
        <v>-0.2631293828773504</v>
      </c>
      <c r="I297" t="n">
        <v>0.9319213650638075</v>
      </c>
      <c r="J297" t="n">
        <v>0</v>
      </c>
      <c r="K297" t="n">
        <v>0</v>
      </c>
      <c r="L297" t="n">
        <v>0.2269273738333319</v>
      </c>
      <c r="M297" t="n">
        <v>0</v>
      </c>
      <c r="N297" t="n">
        <v>89.28484391427114</v>
      </c>
      <c r="O297" t="n">
        <v>-2.944204759508695</v>
      </c>
      <c r="P297" t="b">
        <v>1</v>
      </c>
      <c r="Q297" t="n">
        <v>0</v>
      </c>
      <c r="R297" t="b">
        <v>0</v>
      </c>
      <c r="S297" t="n">
        <v>-2.944204759508695</v>
      </c>
      <c r="T297" t="n">
        <v>394.7399611321822</v>
      </c>
      <c r="U297" t="n">
        <v>1556.854406705326</v>
      </c>
      <c r="V297" t="n">
        <v>-71.22431784304462</v>
      </c>
      <c r="W297" t="n">
        <v>4</v>
      </c>
      <c r="X297" t="n">
        <v>1388.714130781151</v>
      </c>
      <c r="Y297" t="b">
        <v>1</v>
      </c>
      <c r="Z297" t="n">
        <v>1388.714130781151</v>
      </c>
      <c r="AA297" t="b">
        <v>0</v>
      </c>
      <c r="AB297" t="n">
        <v>-18.05890411841902</v>
      </c>
      <c r="AC297" t="n">
        <v>-2.944204759508695</v>
      </c>
      <c r="AD297" t="b">
        <v>0</v>
      </c>
      <c r="AE297" t="n">
        <v>0</v>
      </c>
      <c r="AF297" t="n">
        <v>111.8363802188487</v>
      </c>
      <c r="AG297" t="n">
        <v>0.841900300783949</v>
      </c>
      <c r="AH297" t="n">
        <v>27.093053992574</v>
      </c>
      <c r="AI297" t="n">
        <v>-17.04461525686712</v>
      </c>
      <c r="AJ297" t="n">
        <v>-2.478726872599904</v>
      </c>
      <c r="AK297" t="n">
        <v>1.014288861551904</v>
      </c>
      <c r="AL297" t="n">
        <v>-2.678344515164561</v>
      </c>
      <c r="AM297" t="n">
        <v>2</v>
      </c>
      <c r="AN297" t="n">
        <v>0</v>
      </c>
      <c r="AO297" t="n">
        <v>-1.61523765180859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</row>
    <row r="298" spans="1:49">
      <c r="A298" t="n">
        <v>0</v>
      </c>
      <c r="B298" t="n">
        <v>-21.42638506</v>
      </c>
      <c r="C298" t="n">
        <v>32.71168995</v>
      </c>
      <c r="D298" t="n">
        <v>51.97739908</v>
      </c>
      <c r="E298" t="n">
        <v>1438.709847</v>
      </c>
      <c r="F298" t="n">
        <v>295</v>
      </c>
      <c r="G298" t="n">
        <v>47.18252456</v>
      </c>
      <c r="H298" t="n">
        <v>-0.1600750285601107</v>
      </c>
      <c r="I298" t="n">
        <v>-0</v>
      </c>
      <c r="J298" t="n">
        <v>0</v>
      </c>
      <c r="K298" t="n">
        <v>0</v>
      </c>
      <c r="L298" t="n">
        <v>0.1799600777499993</v>
      </c>
      <c r="M298" t="n">
        <v>0</v>
      </c>
      <c r="N298" t="n">
        <v>89.28514660700378</v>
      </c>
      <c r="O298" t="n">
        <v>-0.6333516690304125</v>
      </c>
      <c r="P298" t="b">
        <v>1</v>
      </c>
      <c r="Q298" t="n">
        <v>0</v>
      </c>
      <c r="R298" t="b">
        <v>0</v>
      </c>
      <c r="S298" t="n">
        <v>-0.6333516690304125</v>
      </c>
      <c r="T298" t="n">
        <v>388.6943005754558</v>
      </c>
      <c r="U298" t="n">
        <v>1533.010321469598</v>
      </c>
      <c r="V298" t="n">
        <v>-15.55994755144974</v>
      </c>
      <c r="W298" t="n">
        <v>4</v>
      </c>
      <c r="X298" t="n">
        <v>1367.445206750881</v>
      </c>
      <c r="Y298" t="b">
        <v>0</v>
      </c>
      <c r="Z298" t="n">
        <v>1367.445206750881</v>
      </c>
      <c r="AA298" t="b">
        <v>0</v>
      </c>
      <c r="AB298" t="n">
        <v>-3.945219967406122</v>
      </c>
      <c r="AC298" t="n">
        <v>-0.6333516690304125</v>
      </c>
      <c r="AD298" t="b">
        <v>0</v>
      </c>
      <c r="AE298" t="n">
        <v>0</v>
      </c>
      <c r="AF298" t="n">
        <v>0</v>
      </c>
      <c r="AG298" t="n">
        <v>0.4158977175873834</v>
      </c>
      <c r="AH298" t="n">
        <v>27.10897530566008</v>
      </c>
      <c r="AI298" t="n">
        <v>-1.839470829399526</v>
      </c>
      <c r="AJ298" t="n">
        <v>-0.2634095135799084</v>
      </c>
      <c r="AK298" t="n">
        <v>2.105749138006596</v>
      </c>
      <c r="AL298" t="n">
        <v>-0.2634095135799084</v>
      </c>
      <c r="AM298" t="n">
        <v>0</v>
      </c>
      <c r="AN298" t="n">
        <v>0</v>
      </c>
      <c r="AO298" t="n">
        <v>-0.2619942409172605</v>
      </c>
      <c r="AP298" t="n">
        <v>0</v>
      </c>
      <c r="AQ298" t="n">
        <v>0.7259527793854087</v>
      </c>
      <c r="AR298" t="n">
        <v>1</v>
      </c>
      <c r="AS298" t="n">
        <v>0</v>
      </c>
      <c r="AT298" t="n">
        <v>0</v>
      </c>
      <c r="AU298" t="n">
        <v>0</v>
      </c>
      <c r="AV298" t="n">
        <v>0.8124810124307824</v>
      </c>
      <c r="AW298" t="n">
        <v>0.2554302370754359</v>
      </c>
    </row>
    <row r="299" spans="1:49">
      <c r="A299" t="n">
        <v>0</v>
      </c>
      <c r="B299" t="n">
        <v>-21.42638506</v>
      </c>
      <c r="C299" t="n">
        <v>32.79340043</v>
      </c>
      <c r="D299" t="n">
        <v>52.10723334</v>
      </c>
      <c r="E299" t="n">
        <v>1446.206621</v>
      </c>
      <c r="F299" t="n">
        <v>296</v>
      </c>
      <c r="G299" t="n">
        <v>46.74654033</v>
      </c>
      <c r="H299" t="n">
        <v>-0.07144568621554015</v>
      </c>
      <c r="I299" t="n">
        <v>-0</v>
      </c>
      <c r="J299" t="n">
        <v>0</v>
      </c>
      <c r="K299" t="n">
        <v>0</v>
      </c>
      <c r="L299" t="n">
        <v>0.1318980094583319</v>
      </c>
      <c r="M299" t="n">
        <v>0</v>
      </c>
      <c r="N299" t="n">
        <v>89.27770688996905</v>
      </c>
      <c r="O299" t="n">
        <v>1.311122818976912</v>
      </c>
      <c r="P299" t="b">
        <v>1</v>
      </c>
      <c r="Q299" t="n">
        <v>0</v>
      </c>
      <c r="R299" t="b">
        <v>0</v>
      </c>
      <c r="S299" t="n">
        <v>1.311122818976912</v>
      </c>
      <c r="T299" t="n">
        <v>385.1026193985346</v>
      </c>
      <c r="U299" t="n">
        <v>1518.84473090782</v>
      </c>
      <c r="V299" t="n">
        <v>32.51159568324918</v>
      </c>
      <c r="W299" t="n">
        <v>4</v>
      </c>
      <c r="X299" t="n">
        <v>1354.809499969776</v>
      </c>
      <c r="Y299" t="b">
        <v>0</v>
      </c>
      <c r="Z299" t="n">
        <v>1354.809499969776</v>
      </c>
      <c r="AA299" t="b">
        <v>0</v>
      </c>
      <c r="AB299" t="n">
        <v>8.243305193521598</v>
      </c>
      <c r="AC299" t="n">
        <v>1.311122818976912</v>
      </c>
      <c r="AD299" t="b">
        <v>0</v>
      </c>
      <c r="AE299" t="n">
        <v>0</v>
      </c>
      <c r="AF299" t="n">
        <v>0</v>
      </c>
      <c r="AG299" t="n">
        <v>0.7858496031814767</v>
      </c>
      <c r="AH299" t="n">
        <v>27.12162889253568</v>
      </c>
      <c r="AI299" t="n">
        <v>11.75972285018002</v>
      </c>
      <c r="AJ299" t="n">
        <v>1.668414431551394</v>
      </c>
      <c r="AK299" t="n">
        <v>2.518349314841908</v>
      </c>
      <c r="AL299" t="n">
        <v>1.668414431551394</v>
      </c>
      <c r="AM299" t="n">
        <v>0</v>
      </c>
      <c r="AN299" t="n">
        <v>0</v>
      </c>
      <c r="AO299" t="n">
        <v>1.668569946573295</v>
      </c>
      <c r="AP299" t="n">
        <v>0</v>
      </c>
      <c r="AQ299" t="n">
        <v>1.08807063636651</v>
      </c>
      <c r="AR299" t="n">
        <v>1</v>
      </c>
      <c r="AS299" t="n">
        <v>0</v>
      </c>
      <c r="AT299" t="n">
        <v>0</v>
      </c>
      <c r="AU299" t="n">
        <v>0</v>
      </c>
      <c r="AV299" t="n">
        <v>1.175433762727614</v>
      </c>
      <c r="AW299" t="n">
        <v>0.3695364200348799</v>
      </c>
    </row>
    <row r="300" spans="1:49">
      <c r="A300" t="n">
        <v>0</v>
      </c>
      <c r="B300" t="n">
        <v>-21.42638506</v>
      </c>
      <c r="C300" t="n">
        <v>32.81619786</v>
      </c>
      <c r="D300" t="n">
        <v>52.14345743</v>
      </c>
      <c r="E300" t="n">
        <v>1420.69557</v>
      </c>
      <c r="F300" t="n">
        <v>297</v>
      </c>
      <c r="G300" t="n">
        <v>46.67101567</v>
      </c>
      <c r="H300" t="n">
        <v>0.01960036508894625</v>
      </c>
      <c r="I300" t="n">
        <v>-0</v>
      </c>
      <c r="J300" t="n">
        <v>0</v>
      </c>
      <c r="K300" t="n">
        <v>0</v>
      </c>
      <c r="L300" t="n">
        <v>0.08725361283333313</v>
      </c>
      <c r="M300" t="n">
        <v>0</v>
      </c>
      <c r="N300" t="n">
        <v>89.27026717293433</v>
      </c>
      <c r="O300" t="n">
        <v>3.31201398957551</v>
      </c>
      <c r="P300" t="b">
        <v>1</v>
      </c>
      <c r="Q300" t="n">
        <v>0</v>
      </c>
      <c r="R300" t="b">
        <v>0</v>
      </c>
      <c r="S300" t="n">
        <v>3.31201398957551</v>
      </c>
      <c r="T300" t="n">
        <v>384.4804397850302</v>
      </c>
      <c r="U300" t="n">
        <v>1516.390854512159</v>
      </c>
      <c r="V300" t="n">
        <v>82.26011159244027</v>
      </c>
      <c r="W300" t="n">
        <v>4</v>
      </c>
      <c r="X300" t="n">
        <v>1352.620642224846</v>
      </c>
      <c r="Y300" t="b">
        <v>0</v>
      </c>
      <c r="Z300" t="n">
        <v>1352.620642224846</v>
      </c>
      <c r="AA300" t="b">
        <v>0</v>
      </c>
      <c r="AB300" t="n">
        <v>20.85702626583171</v>
      </c>
      <c r="AC300" t="n">
        <v>3.31201398957551</v>
      </c>
      <c r="AD300" t="b">
        <v>0</v>
      </c>
      <c r="AE300" t="n">
        <v>0</v>
      </c>
      <c r="AF300" t="n">
        <v>0</v>
      </c>
      <c r="AG300" t="n">
        <v>0.8836618478552054</v>
      </c>
      <c r="AH300" t="n">
        <v>27.13123266999611</v>
      </c>
      <c r="AI300" t="n">
        <v>26.460706092798</v>
      </c>
      <c r="AJ300" t="n">
        <v>3.748055885420787</v>
      </c>
      <c r="AK300" t="n">
        <v>3.078389651282627</v>
      </c>
      <c r="AL300" t="n">
        <v>3.748055885420787</v>
      </c>
      <c r="AM300" t="n">
        <v>0</v>
      </c>
      <c r="AN300" t="n">
        <v>0</v>
      </c>
      <c r="AO300" t="n">
        <v>3.749642372015193</v>
      </c>
      <c r="AP300" t="n">
        <v>0</v>
      </c>
      <c r="AQ300" t="n">
        <v>1.468820976211868</v>
      </c>
      <c r="AR300" t="n">
        <v>1</v>
      </c>
      <c r="AS300" t="n">
        <v>0</v>
      </c>
      <c r="AT300" t="n">
        <v>0</v>
      </c>
      <c r="AU300" t="n">
        <v>0</v>
      </c>
      <c r="AV300" t="n">
        <v>1.556202789061408</v>
      </c>
      <c r="AW300" t="n">
        <v>0.4892437377190698</v>
      </c>
    </row>
    <row r="301" spans="1:49">
      <c r="A301" t="n">
        <v>0</v>
      </c>
      <c r="B301" t="n">
        <v>-21.42638506</v>
      </c>
      <c r="C301" t="n">
        <v>32.8370476</v>
      </c>
      <c r="D301" t="n">
        <v>52.17658673</v>
      </c>
      <c r="E301" t="n">
        <v>1388.669402</v>
      </c>
      <c r="F301" t="n">
        <v>298</v>
      </c>
      <c r="G301" t="n">
        <v>46.84281577</v>
      </c>
      <c r="H301" t="n">
        <v>0.07327375919308654</v>
      </c>
      <c r="I301" t="n">
        <v>-0</v>
      </c>
      <c r="J301" t="n">
        <v>0</v>
      </c>
      <c r="K301" t="n">
        <v>0</v>
      </c>
      <c r="L301" t="n">
        <v>0.05990529012499923</v>
      </c>
      <c r="M301" t="n">
        <v>0</v>
      </c>
      <c r="N301" t="n">
        <v>89.2628274558996</v>
      </c>
      <c r="O301" t="n">
        <v>4.517916957489286</v>
      </c>
      <c r="P301" t="b">
        <v>1</v>
      </c>
      <c r="Q301" t="n">
        <v>0</v>
      </c>
      <c r="R301" t="b">
        <v>0</v>
      </c>
      <c r="S301" t="n">
        <v>4.517916957489286</v>
      </c>
      <c r="T301" t="n">
        <v>385.895745988567</v>
      </c>
      <c r="U301" t="n">
        <v>1521.972822178908</v>
      </c>
      <c r="V301" t="n">
        <v>111.7994417514651</v>
      </c>
      <c r="W301" t="n">
        <v>4</v>
      </c>
      <c r="X301" t="n">
        <v>1357.599757383586</v>
      </c>
      <c r="Y301" t="b">
        <v>0</v>
      </c>
      <c r="Z301" t="n">
        <v>1357.599757383586</v>
      </c>
      <c r="AA301" t="b">
        <v>0</v>
      </c>
      <c r="AB301" t="n">
        <v>28.34671444002666</v>
      </c>
      <c r="AC301" t="n">
        <v>4.517916957489286</v>
      </c>
      <c r="AD301" t="b">
        <v>0</v>
      </c>
      <c r="AE301" t="n">
        <v>0</v>
      </c>
      <c r="AF301" t="n">
        <v>0</v>
      </c>
      <c r="AG301" t="n">
        <v>0.9029986348561173</v>
      </c>
      <c r="AH301" t="n">
        <v>27.14441202487902</v>
      </c>
      <c r="AI301" t="n">
        <v>35.19255358855234</v>
      </c>
      <c r="AJ301" t="n">
        <v>5.003237860054091</v>
      </c>
      <c r="AK301" t="n">
        <v>3.413725740988824</v>
      </c>
      <c r="AL301" t="n">
        <v>5.003237860054091</v>
      </c>
      <c r="AM301" t="n">
        <v>0</v>
      </c>
      <c r="AN301" t="n">
        <v>0</v>
      </c>
      <c r="AO301" t="n">
        <v>5.004598997372973</v>
      </c>
      <c r="AP301" t="n">
        <v>0</v>
      </c>
      <c r="AQ301" t="n">
        <v>1.696184832932138</v>
      </c>
      <c r="AR301" t="n">
        <v>1</v>
      </c>
      <c r="AS301" t="n">
        <v>0</v>
      </c>
      <c r="AT301" t="n">
        <v>0</v>
      </c>
      <c r="AU301" t="n">
        <v>0</v>
      </c>
      <c r="AV301" t="n">
        <v>1.782900736370322</v>
      </c>
      <c r="AW301" t="n">
        <v>0.5605137237737453</v>
      </c>
    </row>
    <row r="302" spans="1:49">
      <c r="A302" t="n">
        <v>0</v>
      </c>
      <c r="B302" t="n">
        <v>-21.42638506</v>
      </c>
      <c r="C302" t="n">
        <v>32.86435824</v>
      </c>
      <c r="D302" t="n">
        <v>52.21998211</v>
      </c>
      <c r="E302" t="n">
        <v>1367.401163</v>
      </c>
      <c r="F302" t="n">
        <v>299</v>
      </c>
      <c r="G302" t="n">
        <v>47.13383782</v>
      </c>
      <c r="H302" t="n">
        <v>0.07298972313871133</v>
      </c>
      <c r="I302" t="n">
        <v>-0</v>
      </c>
      <c r="J302" t="n">
        <v>0</v>
      </c>
      <c r="K302" t="n">
        <v>0</v>
      </c>
      <c r="L302" t="n">
        <v>0.0476990976249986</v>
      </c>
      <c r="M302" t="n">
        <v>0</v>
      </c>
      <c r="N302" t="n">
        <v>89.25538773886487</v>
      </c>
      <c r="O302" t="n">
        <v>4.551296549423738</v>
      </c>
      <c r="P302" t="b">
        <v>1</v>
      </c>
      <c r="Q302" t="n">
        <v>0</v>
      </c>
      <c r="R302" t="b">
        <v>0</v>
      </c>
      <c r="S302" t="n">
        <v>4.551296549423738</v>
      </c>
      <c r="T302" t="n">
        <v>388.2932143994176</v>
      </c>
      <c r="U302" t="n">
        <v>1531.428437591303</v>
      </c>
      <c r="V302" t="n">
        <v>111.9300543695972</v>
      </c>
      <c r="W302" t="n">
        <v>4</v>
      </c>
      <c r="X302" t="n">
        <v>1366.034166331442</v>
      </c>
      <c r="Y302" t="b">
        <v>0</v>
      </c>
      <c r="Z302" t="n">
        <v>1366.034166331442</v>
      </c>
      <c r="AA302" t="b">
        <v>0</v>
      </c>
      <c r="AB302" t="n">
        <v>28.3798312296139</v>
      </c>
      <c r="AC302" t="n">
        <v>4.551296549423738</v>
      </c>
      <c r="AD302" t="b">
        <v>0</v>
      </c>
      <c r="AE302" t="n">
        <v>0</v>
      </c>
      <c r="AF302" t="n">
        <v>0</v>
      </c>
      <c r="AG302" t="n">
        <v>0.902968322444196</v>
      </c>
      <c r="AH302" t="n">
        <v>27.15940182765851</v>
      </c>
      <c r="AI302" t="n">
        <v>35.23485099362981</v>
      </c>
      <c r="AJ302" t="n">
        <v>5.040372332336178</v>
      </c>
      <c r="AK302" t="n">
        <v>3.418896700340685</v>
      </c>
      <c r="AL302" t="n">
        <v>5.040372332336178</v>
      </c>
      <c r="AM302" t="n">
        <v>0</v>
      </c>
      <c r="AN302" t="n">
        <v>0</v>
      </c>
      <c r="AO302" t="n">
        <v>5.0409231764857</v>
      </c>
      <c r="AP302" t="n">
        <v>0</v>
      </c>
      <c r="AQ302" t="n">
        <v>1.694998562838307</v>
      </c>
      <c r="AR302" t="n">
        <v>1</v>
      </c>
      <c r="AS302" t="n">
        <v>0</v>
      </c>
      <c r="AT302" t="n">
        <v>0</v>
      </c>
      <c r="AU302" t="n">
        <v>0</v>
      </c>
      <c r="AV302" t="n">
        <v>1.780862147786493</v>
      </c>
      <c r="AW302" t="n">
        <v>0.5598728261314622</v>
      </c>
    </row>
    <row r="303" spans="1:49">
      <c r="A303" t="n">
        <v>0</v>
      </c>
      <c r="B303" t="n">
        <v>-21.42638506</v>
      </c>
      <c r="C303" t="n">
        <v>32.90196503</v>
      </c>
      <c r="D303" t="n">
        <v>52.2797376</v>
      </c>
      <c r="E303" t="n">
        <v>1354.765863</v>
      </c>
      <c r="F303" t="n">
        <v>300</v>
      </c>
      <c r="G303" t="n">
        <v>47.30280294</v>
      </c>
      <c r="H303" t="n">
        <v>0.01808998991874411</v>
      </c>
      <c r="I303" t="n">
        <v>-0</v>
      </c>
      <c r="J303" t="n">
        <v>0</v>
      </c>
      <c r="K303" t="n">
        <v>0</v>
      </c>
      <c r="L303" t="n">
        <v>0.05523808391666585</v>
      </c>
      <c r="M303" t="n">
        <v>0</v>
      </c>
      <c r="N303" t="n">
        <v>89.24794802183014</v>
      </c>
      <c r="O303" t="n">
        <v>3.348460894056676</v>
      </c>
      <c r="P303" t="b">
        <v>1</v>
      </c>
      <c r="Q303" t="n">
        <v>0</v>
      </c>
      <c r="R303" t="b">
        <v>0</v>
      </c>
      <c r="S303" t="n">
        <v>3.348460894056676</v>
      </c>
      <c r="T303" t="n">
        <v>389.6851657575212</v>
      </c>
      <c r="U303" t="n">
        <v>1536.918293747664</v>
      </c>
      <c r="V303" t="n">
        <v>82.05456350945144</v>
      </c>
      <c r="W303" t="n">
        <v>4</v>
      </c>
      <c r="X303" t="n">
        <v>1370.931118022916</v>
      </c>
      <c r="Y303" t="b">
        <v>0</v>
      </c>
      <c r="Z303" t="n">
        <v>1370.931118022916</v>
      </c>
      <c r="AA303" t="b">
        <v>0</v>
      </c>
      <c r="AB303" t="n">
        <v>20.80490961192988</v>
      </c>
      <c r="AC303" t="n">
        <v>3.348460894056676</v>
      </c>
      <c r="AD303" t="b">
        <v>0</v>
      </c>
      <c r="AE303" t="n">
        <v>0</v>
      </c>
      <c r="AF303" t="n">
        <v>0</v>
      </c>
      <c r="AG303" t="n">
        <v>0.8832180172279046</v>
      </c>
      <c r="AH303" t="n">
        <v>27.17450709799577</v>
      </c>
      <c r="AI303" t="n">
        <v>26.40785088678109</v>
      </c>
      <c r="AJ303" t="n">
        <v>3.791205374824961</v>
      </c>
      <c r="AK303" t="n">
        <v>3.083961187308134</v>
      </c>
      <c r="AL303" t="n">
        <v>3.791205374824961</v>
      </c>
      <c r="AM303" t="n">
        <v>0</v>
      </c>
      <c r="AN303" t="n">
        <v>0</v>
      </c>
      <c r="AO303" t="n">
        <v>3.791310686030213</v>
      </c>
      <c r="AP303" t="n">
        <v>0</v>
      </c>
      <c r="AQ303" t="n">
        <v>1.448301301500244</v>
      </c>
      <c r="AR303" t="n">
        <v>1</v>
      </c>
      <c r="AS303" t="n">
        <v>0</v>
      </c>
      <c r="AT303" t="n">
        <v>0</v>
      </c>
      <c r="AU303" t="n">
        <v>0</v>
      </c>
      <c r="AV303" t="n">
        <v>1.533049991877998</v>
      </c>
      <c r="AW303" t="n">
        <v>0.48196489134231</v>
      </c>
    </row>
    <row r="304" spans="1:49">
      <c r="A304" t="n">
        <v>0</v>
      </c>
      <c r="B304" t="n">
        <v>-21.42638506</v>
      </c>
      <c r="C304" t="n">
        <v>32.95707396</v>
      </c>
      <c r="D304" t="n">
        <v>52.3673032</v>
      </c>
      <c r="E304" t="n">
        <v>1352.577076</v>
      </c>
      <c r="F304" t="n">
        <v>301</v>
      </c>
      <c r="G304" t="n">
        <v>47.25455292</v>
      </c>
      <c r="H304" t="n">
        <v>-0.04475376614702054</v>
      </c>
      <c r="I304" t="n">
        <v>-0</v>
      </c>
      <c r="J304" t="n">
        <v>0</v>
      </c>
      <c r="K304" t="n">
        <v>0</v>
      </c>
      <c r="L304" t="n">
        <v>0.07819498262500141</v>
      </c>
      <c r="M304" t="n">
        <v>0</v>
      </c>
      <c r="N304" t="n">
        <v>89.24050830479541</v>
      </c>
      <c r="O304" t="n">
        <v>1.941177191759968</v>
      </c>
      <c r="P304" t="b">
        <v>1</v>
      </c>
      <c r="Q304" t="n">
        <v>0</v>
      </c>
      <c r="R304" t="b">
        <v>0</v>
      </c>
      <c r="S304" t="n">
        <v>1.941177191759968</v>
      </c>
      <c r="T304" t="n">
        <v>389.2876773240059</v>
      </c>
      <c r="U304" t="n">
        <v>1535.350599365879</v>
      </c>
      <c r="V304" t="n">
        <v>47.61742487348823</v>
      </c>
      <c r="W304" t="n">
        <v>4</v>
      </c>
      <c r="X304" t="n">
        <v>1369.532734634364</v>
      </c>
      <c r="Y304" t="b">
        <v>0</v>
      </c>
      <c r="Z304" t="n">
        <v>1369.532734634364</v>
      </c>
      <c r="AA304" t="b">
        <v>0</v>
      </c>
      <c r="AB304" t="n">
        <v>12.07338358861263</v>
      </c>
      <c r="AC304" t="n">
        <v>1.941177191759968</v>
      </c>
      <c r="AD304" t="b">
        <v>0</v>
      </c>
      <c r="AE304" t="n">
        <v>0</v>
      </c>
      <c r="AF304" t="n">
        <v>0</v>
      </c>
      <c r="AG304" t="n">
        <v>0.8339679368723937</v>
      </c>
      <c r="AH304" t="n">
        <v>27.1878823170793</v>
      </c>
      <c r="AI304" t="n">
        <v>16.22986064196455</v>
      </c>
      <c r="AJ304" t="n">
        <v>2.327640075756281</v>
      </c>
      <c r="AK304" t="n">
        <v>2.694677246658912</v>
      </c>
      <c r="AL304" t="n">
        <v>2.327640075756281</v>
      </c>
      <c r="AM304" t="n">
        <v>0</v>
      </c>
      <c r="AN304" t="n">
        <v>0</v>
      </c>
      <c r="AO304" t="n">
        <v>2.327643806531374</v>
      </c>
      <c r="AP304" t="n">
        <v>0</v>
      </c>
      <c r="AQ304" t="n">
        <v>1.16582432507393</v>
      </c>
      <c r="AR304" t="n">
        <v>1</v>
      </c>
      <c r="AS304" t="n">
        <v>0</v>
      </c>
      <c r="AT304" t="n">
        <v>0</v>
      </c>
      <c r="AU304" t="n">
        <v>0</v>
      </c>
      <c r="AV304" t="n">
        <v>1.249599140267732</v>
      </c>
      <c r="AW304" t="n">
        <v>0.3928527556513696</v>
      </c>
    </row>
    <row r="305" spans="1:49">
      <c r="A305" t="n">
        <v>0</v>
      </c>
      <c r="B305" t="n">
        <v>-21.42638506</v>
      </c>
      <c r="C305" t="n">
        <v>33.02466458</v>
      </c>
      <c r="D305" t="n">
        <v>52.47470164</v>
      </c>
      <c r="E305" t="n">
        <v>1357.55603</v>
      </c>
      <c r="F305" t="n">
        <v>302</v>
      </c>
      <c r="G305" t="n">
        <v>46.95804526</v>
      </c>
      <c r="H305" t="n">
        <v>-0.1263729919973287</v>
      </c>
      <c r="I305" t="n">
        <v>-0</v>
      </c>
      <c r="J305" t="n">
        <v>0</v>
      </c>
      <c r="K305" t="n">
        <v>0</v>
      </c>
      <c r="L305" t="n">
        <v>0.09568385358333406</v>
      </c>
      <c r="M305" t="n">
        <v>0</v>
      </c>
      <c r="N305" t="n">
        <v>89.23306858776068</v>
      </c>
      <c r="O305" t="n">
        <v>0.1078197023438826</v>
      </c>
      <c r="P305" t="b">
        <v>1</v>
      </c>
      <c r="Q305" t="n">
        <v>0</v>
      </c>
      <c r="R305" t="b">
        <v>0</v>
      </c>
      <c r="S305" t="n">
        <v>0.1078197023438826</v>
      </c>
      <c r="T305" t="n">
        <v>386.845017915809</v>
      </c>
      <c r="U305" t="n">
        <v>1525.716750659951</v>
      </c>
      <c r="V305" t="n">
        <v>2.661536966381771</v>
      </c>
      <c r="W305" t="n">
        <v>4</v>
      </c>
      <c r="X305" t="n">
        <v>1360.939341588676</v>
      </c>
      <c r="Y305" t="b">
        <v>0</v>
      </c>
      <c r="Z305" t="n">
        <v>1360.939341588676</v>
      </c>
      <c r="AA305" t="b">
        <v>0</v>
      </c>
      <c r="AB305" t="n">
        <v>0.6748318880278323</v>
      </c>
      <c r="AC305" t="n">
        <v>0.1078197023438826</v>
      </c>
      <c r="AD305" t="b">
        <v>0</v>
      </c>
      <c r="AE305" t="n">
        <v>0</v>
      </c>
      <c r="AF305" t="n">
        <v>0</v>
      </c>
      <c r="AG305" t="n">
        <v>0.2573268369449008</v>
      </c>
      <c r="AH305" t="n">
        <v>27.19890626043142</v>
      </c>
      <c r="AI305" t="n">
        <v>2.939988693152061</v>
      </c>
      <c r="AJ305" t="n">
        <v>0.4189990582558987</v>
      </c>
      <c r="AK305" t="n">
        <v>2.183450702089468</v>
      </c>
      <c r="AL305" t="n">
        <v>0.4189990582558987</v>
      </c>
      <c r="AM305" t="n">
        <v>0</v>
      </c>
      <c r="AN305" t="n">
        <v>0</v>
      </c>
      <c r="AO305" t="n">
        <v>0.4190852759651486</v>
      </c>
      <c r="AP305" t="n">
        <v>0</v>
      </c>
      <c r="AQ305" t="n">
        <v>0.8049918028067935</v>
      </c>
      <c r="AR305" t="n">
        <v>1</v>
      </c>
      <c r="AS305" t="n">
        <v>0</v>
      </c>
      <c r="AT305" t="n">
        <v>0</v>
      </c>
      <c r="AU305" t="n">
        <v>0</v>
      </c>
      <c r="AV305" t="n">
        <v>0.8876967755926238</v>
      </c>
      <c r="AW305" t="n">
        <v>0.2790767960993316</v>
      </c>
    </row>
    <row r="306" spans="1:49">
      <c r="A306" t="n">
        <v>0</v>
      </c>
      <c r="B306" t="n">
        <v>-21.42638506</v>
      </c>
      <c r="C306" t="n">
        <v>33.09863039</v>
      </c>
      <c r="D306" t="n">
        <v>52.59222998</v>
      </c>
      <c r="E306" t="n">
        <v>1365.990168</v>
      </c>
      <c r="F306" t="n">
        <v>303</v>
      </c>
      <c r="G306" t="n">
        <v>46.33606175</v>
      </c>
      <c r="H306" t="n">
        <v>-0.2151635741970095</v>
      </c>
      <c r="I306" t="n">
        <v>-0</v>
      </c>
      <c r="J306" t="n">
        <v>0</v>
      </c>
      <c r="K306" t="n">
        <v>0</v>
      </c>
      <c r="L306" t="n">
        <v>0.103518900458333</v>
      </c>
      <c r="M306" t="n">
        <v>0</v>
      </c>
      <c r="N306" t="n">
        <v>89.22562887072596</v>
      </c>
      <c r="O306" t="n">
        <v>-1.860132064774784</v>
      </c>
      <c r="P306" t="b">
        <v>1</v>
      </c>
      <c r="Q306" t="n">
        <v>0</v>
      </c>
      <c r="R306" t="b">
        <v>0</v>
      </c>
      <c r="S306" t="n">
        <v>-1.860132064774784</v>
      </c>
      <c r="T306" t="n">
        <v>381.7210562871454</v>
      </c>
      <c r="U306" t="n">
        <v>1505.507845996502</v>
      </c>
      <c r="V306" t="n">
        <v>-46.53385628639897</v>
      </c>
      <c r="W306" t="n">
        <v>4</v>
      </c>
      <c r="X306" t="n">
        <v>1342.912998628879</v>
      </c>
      <c r="Y306" t="b">
        <v>0</v>
      </c>
      <c r="Z306" t="n">
        <v>1342.912998628879</v>
      </c>
      <c r="AA306" t="b">
        <v>0</v>
      </c>
      <c r="AB306" t="n">
        <v>-11.79864510304233</v>
      </c>
      <c r="AC306" t="n">
        <v>-1.860132064774784</v>
      </c>
      <c r="AD306" t="b">
        <v>0</v>
      </c>
      <c r="AE306" t="n">
        <v>0</v>
      </c>
      <c r="AF306" t="n">
        <v>0</v>
      </c>
      <c r="AG306" t="n">
        <v>0.7804412798373247</v>
      </c>
      <c r="AH306" t="n">
        <v>27.20164515735237</v>
      </c>
      <c r="AI306" t="n">
        <v>-10.32303776296496</v>
      </c>
      <c r="AJ306" t="n">
        <v>-1.451723849299278</v>
      </c>
      <c r="AK306" t="n">
        <v>1.475607340077376</v>
      </c>
      <c r="AL306" t="n">
        <v>-1.451723849299278</v>
      </c>
      <c r="AM306" t="n">
        <v>0</v>
      </c>
      <c r="AN306" t="n">
        <v>0</v>
      </c>
      <c r="AO306" t="n">
        <v>-1.451638684583932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</row>
    <row r="307" spans="1:49">
      <c r="A307" t="n">
        <v>-36.49345087</v>
      </c>
      <c r="B307" t="n">
        <v>15.06148061</v>
      </c>
      <c r="C307" t="n">
        <v>33.16744216</v>
      </c>
      <c r="D307" t="n">
        <v>52.70156878</v>
      </c>
      <c r="E307" t="n">
        <v>1370.886962</v>
      </c>
      <c r="F307" t="n">
        <v>304</v>
      </c>
      <c r="G307" t="n">
        <v>45.40075611</v>
      </c>
      <c r="H307" t="n">
        <v>-0.3107136695479644</v>
      </c>
      <c r="I307" t="n">
        <v>0.7624811168513936</v>
      </c>
      <c r="J307" t="n">
        <v>0</v>
      </c>
      <c r="K307" t="n">
        <v>0</v>
      </c>
      <c r="L307" t="n">
        <v>0.09846501458333667</v>
      </c>
      <c r="M307" t="n">
        <v>0</v>
      </c>
      <c r="N307" t="n">
        <v>89.22452385259227</v>
      </c>
      <c r="O307" t="n">
        <v>-3.90572707490614</v>
      </c>
      <c r="P307" t="b">
        <v>1</v>
      </c>
      <c r="Q307" t="n">
        <v>0</v>
      </c>
      <c r="R307" t="b">
        <v>0</v>
      </c>
      <c r="S307" t="n">
        <v>-3.90572707490614</v>
      </c>
      <c r="T307" t="n">
        <v>374.0159159845792</v>
      </c>
      <c r="U307" t="n">
        <v>1475.11877264318</v>
      </c>
      <c r="V307" t="n">
        <v>-99.72021143048752</v>
      </c>
      <c r="W307" t="n">
        <v>4</v>
      </c>
      <c r="X307" t="n">
        <v>1315.805945197717</v>
      </c>
      <c r="Y307" t="b">
        <v>0</v>
      </c>
      <c r="Z307" t="n">
        <v>1315.805945197717</v>
      </c>
      <c r="AA307" t="b">
        <v>0</v>
      </c>
      <c r="AB307" t="n">
        <v>-25.28402926736499</v>
      </c>
      <c r="AC307" t="n">
        <v>-3.90572707490614</v>
      </c>
      <c r="AD307" t="b">
        <v>0</v>
      </c>
      <c r="AE307" t="n">
        <v>0</v>
      </c>
      <c r="AF307" t="n">
        <v>0</v>
      </c>
      <c r="AG307" t="n">
        <v>0.8777327146544139</v>
      </c>
      <c r="AH307" t="n">
        <v>27.21561444622385</v>
      </c>
      <c r="AI307" t="n">
        <v>-24.87961843749543</v>
      </c>
      <c r="AJ307" t="n">
        <v>-3.42818442815661</v>
      </c>
      <c r="AK307" t="n">
        <v>0.4044108298695583</v>
      </c>
      <c r="AL307" t="n">
        <v>-3.42818442815661</v>
      </c>
      <c r="AM307" t="n">
        <v>2</v>
      </c>
      <c r="AN307" t="n">
        <v>0.2995410343485272</v>
      </c>
      <c r="AO307" t="n">
        <v>-2.366156411642825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</row>
    <row r="308" spans="1:49">
      <c r="A308" t="n">
        <v>-101.3706969</v>
      </c>
      <c r="B308" t="n">
        <v>79.92879735</v>
      </c>
      <c r="C308" t="n">
        <v>33.22552153</v>
      </c>
      <c r="D308" t="n">
        <v>52.79385427</v>
      </c>
      <c r="E308" t="n">
        <v>1369.488623</v>
      </c>
      <c r="F308" t="n">
        <v>305</v>
      </c>
      <c r="G308" t="n">
        <v>44.09524514</v>
      </c>
      <c r="H308" t="n">
        <v>-0.409328922611123</v>
      </c>
      <c r="I308" t="n">
        <v>2.118003103177513</v>
      </c>
      <c r="J308" t="n">
        <v>0</v>
      </c>
      <c r="K308" t="n">
        <v>0</v>
      </c>
      <c r="L308" t="n">
        <v>0.08201894770833393</v>
      </c>
      <c r="M308" t="n">
        <v>0</v>
      </c>
      <c r="N308" t="n">
        <v>89.24101522029366</v>
      </c>
      <c r="O308" t="n">
        <v>-5.892942144834357</v>
      </c>
      <c r="P308" t="b">
        <v>1</v>
      </c>
      <c r="Q308" t="n">
        <v>0</v>
      </c>
      <c r="R308" t="b">
        <v>0</v>
      </c>
      <c r="S308" t="n">
        <v>-5.892942144834357</v>
      </c>
      <c r="T308" t="n">
        <v>363.2609875845009</v>
      </c>
      <c r="U308" t="n">
        <v>1432.701335033272</v>
      </c>
      <c r="V308" t="n">
        <v>-154.9119069363495</v>
      </c>
      <c r="W308" t="n">
        <v>4</v>
      </c>
      <c r="X308" t="n">
        <v>1277.969590849678</v>
      </c>
      <c r="Y308" t="b">
        <v>0</v>
      </c>
      <c r="Z308" t="n">
        <v>1277.969590849678</v>
      </c>
      <c r="AA308" t="b">
        <v>0</v>
      </c>
      <c r="AB308" t="n">
        <v>-39.27786687027118</v>
      </c>
      <c r="AC308" t="n">
        <v>-5.892942144834357</v>
      </c>
      <c r="AD308" t="b">
        <v>0</v>
      </c>
      <c r="AE308" t="n">
        <v>0</v>
      </c>
      <c r="AF308" t="n">
        <v>0</v>
      </c>
      <c r="AG308" t="n">
        <v>0.9081906832405912</v>
      </c>
      <c r="AH308" t="n">
        <v>27.23194842514034</v>
      </c>
      <c r="AI308" t="n">
        <v>-39.99079904612619</v>
      </c>
      <c r="AJ308" t="n">
        <v>-5.35191515281439</v>
      </c>
      <c r="AK308" t="n">
        <v>-0.7129321758550162</v>
      </c>
      <c r="AL308" t="n">
        <v>-5.35191515281439</v>
      </c>
      <c r="AM308" t="n">
        <v>2</v>
      </c>
      <c r="AN308" t="n">
        <v>0.8704312301484416</v>
      </c>
      <c r="AO308" t="n">
        <v>-2.363432978940366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</row>
    <row r="309" spans="1:49">
      <c r="A309" t="n">
        <v>-101.3706969</v>
      </c>
      <c r="B309" t="n">
        <v>79.92879735</v>
      </c>
      <c r="C309" t="n">
        <v>33.27060744</v>
      </c>
      <c r="D309" t="n">
        <v>52.86549375</v>
      </c>
      <c r="E309" t="n">
        <v>1360.895507</v>
      </c>
      <c r="F309" t="n">
        <v>306</v>
      </c>
      <c r="G309" t="n">
        <v>42.56074158</v>
      </c>
      <c r="H309" t="n">
        <v>-0.4186494150075513</v>
      </c>
      <c r="I309" t="n">
        <v>2.118003103177513</v>
      </c>
      <c r="J309" t="n">
        <v>0</v>
      </c>
      <c r="K309" t="n">
        <v>0</v>
      </c>
      <c r="L309" t="n">
        <v>0.05869859083333362</v>
      </c>
      <c r="M309" t="n">
        <v>0</v>
      </c>
      <c r="N309" t="n">
        <v>89.26876827492907</v>
      </c>
      <c r="O309" t="n">
        <v>-5.926578300031366</v>
      </c>
      <c r="P309" t="b">
        <v>1</v>
      </c>
      <c r="Q309" t="n">
        <v>0</v>
      </c>
      <c r="R309" t="b">
        <v>0</v>
      </c>
      <c r="S309" t="n">
        <v>-5.926578300031366</v>
      </c>
      <c r="T309" t="n">
        <v>350.6195955956881</v>
      </c>
      <c r="U309" t="n">
        <v>1382.843685029394</v>
      </c>
      <c r="V309" t="n">
        <v>-161.413265645114</v>
      </c>
      <c r="W309" t="n">
        <v>4</v>
      </c>
      <c r="X309" t="n">
        <v>1233.496567046219</v>
      </c>
      <c r="Y309" t="b">
        <v>0</v>
      </c>
      <c r="Z309" t="n">
        <v>1233.496567046219</v>
      </c>
      <c r="AA309" t="b">
        <v>0</v>
      </c>
      <c r="AB309" t="n">
        <v>-40.92628439277738</v>
      </c>
      <c r="AC309" t="n">
        <v>-5.926578300031366</v>
      </c>
      <c r="AD309" t="b">
        <v>0</v>
      </c>
      <c r="AE309" t="n">
        <v>0</v>
      </c>
      <c r="AF309" t="n">
        <v>0</v>
      </c>
      <c r="AG309" t="n">
        <v>0.9109199541642886</v>
      </c>
      <c r="AH309" t="n">
        <v>27.250453837256</v>
      </c>
      <c r="AI309" t="n">
        <v>-41.79435998114732</v>
      </c>
      <c r="AJ309" t="n">
        <v>-5.398638433415639</v>
      </c>
      <c r="AK309" t="n">
        <v>-0.8680755883699334</v>
      </c>
      <c r="AL309" t="n">
        <v>-5.398638433415639</v>
      </c>
      <c r="AM309" t="n">
        <v>2</v>
      </c>
      <c r="AN309" t="n">
        <v>0.9335781191359747</v>
      </c>
      <c r="AO309" t="n">
        <v>-2.346717649820228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</row>
    <row r="310" spans="1:49">
      <c r="A310" t="n">
        <v>-70.95948781</v>
      </c>
      <c r="B310" t="n">
        <v>49.52224263</v>
      </c>
      <c r="C310" t="n">
        <v>33.30011637</v>
      </c>
      <c r="D310" t="n">
        <v>52.91238211</v>
      </c>
      <c r="E310" t="n">
        <v>1342.869745</v>
      </c>
      <c r="F310" t="n">
        <v>307</v>
      </c>
      <c r="G310" t="n">
        <v>41.24889406</v>
      </c>
      <c r="H310" t="n">
        <v>-0.2880326506920126</v>
      </c>
      <c r="I310" t="n">
        <v>1.482602171806386</v>
      </c>
      <c r="J310" t="n">
        <v>0</v>
      </c>
      <c r="K310" t="n">
        <v>0</v>
      </c>
      <c r="L310" t="n">
        <v>0.03732150395833411</v>
      </c>
      <c r="M310" t="n">
        <v>0</v>
      </c>
      <c r="N310" t="n">
        <v>89.29124241381449</v>
      </c>
      <c r="O310" t="n">
        <v>-3.241766091778775</v>
      </c>
      <c r="P310" t="b">
        <v>1</v>
      </c>
      <c r="Q310" t="n">
        <v>0</v>
      </c>
      <c r="R310" t="b">
        <v>0</v>
      </c>
      <c r="S310" t="n">
        <v>-3.241766091778775</v>
      </c>
      <c r="T310" t="n">
        <v>339.8124660704415</v>
      </c>
      <c r="U310" t="n">
        <v>1340.220366181821</v>
      </c>
      <c r="V310" t="n">
        <v>-91.09902950070129</v>
      </c>
      <c r="W310" t="n">
        <v>4</v>
      </c>
      <c r="X310" t="n">
        <v>1195.476566634185</v>
      </c>
      <c r="Y310" t="b">
        <v>0</v>
      </c>
      <c r="Z310" t="n">
        <v>1195.476566634185</v>
      </c>
      <c r="AA310" t="b">
        <v>0</v>
      </c>
      <c r="AB310" t="n">
        <v>-23.09813121214536</v>
      </c>
      <c r="AC310" t="n">
        <v>-3.241766091778775</v>
      </c>
      <c r="AD310" t="b">
        <v>0</v>
      </c>
      <c r="AE310" t="n">
        <v>0</v>
      </c>
      <c r="AF310" t="n">
        <v>0</v>
      </c>
      <c r="AG310" t="n">
        <v>0.8725002971492142</v>
      </c>
      <c r="AH310" t="n">
        <v>27.26851161431355</v>
      </c>
      <c r="AI310" t="n">
        <v>-22.59319097106319</v>
      </c>
      <c r="AJ310" t="n">
        <v>-2.828441878365227</v>
      </c>
      <c r="AK310" t="n">
        <v>0.5049402410821706</v>
      </c>
      <c r="AL310" t="n">
        <v>-2.828441878365227</v>
      </c>
      <c r="AM310" t="n">
        <v>2</v>
      </c>
      <c r="AN310" t="n">
        <v>0</v>
      </c>
      <c r="AO310" t="n">
        <v>-1.344863578682386</v>
      </c>
      <c r="AP310" t="n">
        <v>0</v>
      </c>
      <c r="AQ310" t="n">
        <v>0</v>
      </c>
      <c r="AR310" t="n">
        <v>1</v>
      </c>
      <c r="AS310" t="n">
        <v>0</v>
      </c>
      <c r="AT310" t="n">
        <v>0</v>
      </c>
      <c r="AU310" t="n">
        <v>0</v>
      </c>
      <c r="AV310" t="n">
        <v>0.5412495332010138</v>
      </c>
      <c r="AW310" t="n">
        <v>0.1701596646165094</v>
      </c>
    </row>
    <row r="311" spans="1:49">
      <c r="A311" t="n">
        <v>0</v>
      </c>
      <c r="B311" t="n">
        <v>-21.42638506</v>
      </c>
      <c r="C311" t="n">
        <v>33.31255602</v>
      </c>
      <c r="D311" t="n">
        <v>52.93214815</v>
      </c>
      <c r="E311" t="n">
        <v>1315.763565</v>
      </c>
      <c r="F311" t="n">
        <v>308</v>
      </c>
      <c r="G311" t="n">
        <v>40.48354191</v>
      </c>
      <c r="H311" t="n">
        <v>-0.1602197072243943</v>
      </c>
      <c r="I311" t="n">
        <v>-0</v>
      </c>
      <c r="J311" t="n">
        <v>0</v>
      </c>
      <c r="K311" t="n">
        <v>0</v>
      </c>
      <c r="L311" t="n">
        <v>0.02218880129166775</v>
      </c>
      <c r="M311" t="n">
        <v>0</v>
      </c>
      <c r="N311" t="n">
        <v>89.29612016686484</v>
      </c>
      <c r="O311" t="n">
        <v>-0.7620536066691593</v>
      </c>
      <c r="P311" t="b">
        <v>1</v>
      </c>
      <c r="Q311" t="n">
        <v>0</v>
      </c>
      <c r="R311" t="b">
        <v>0</v>
      </c>
      <c r="S311" t="n">
        <v>-0.7620536066691593</v>
      </c>
      <c r="T311" t="n">
        <v>333.5074194157237</v>
      </c>
      <c r="U311" t="n">
        <v>1315.353262175614</v>
      </c>
      <c r="V311" t="n">
        <v>-21.81983212515341</v>
      </c>
      <c r="W311" t="n">
        <v>4</v>
      </c>
      <c r="X311" t="n">
        <v>1173.295109860648</v>
      </c>
      <c r="Y311" t="b">
        <v>0</v>
      </c>
      <c r="Z311" t="n">
        <v>1173.295109860648</v>
      </c>
      <c r="AA311" t="b">
        <v>0</v>
      </c>
      <c r="AB311" t="n">
        <v>-5.532411796438492</v>
      </c>
      <c r="AC311" t="n">
        <v>-0.7620536066691593</v>
      </c>
      <c r="AD311" t="b">
        <v>0</v>
      </c>
      <c r="AE311" t="n">
        <v>0</v>
      </c>
      <c r="AF311" t="n">
        <v>0</v>
      </c>
      <c r="AG311" t="n">
        <v>0.5910132575921555</v>
      </c>
      <c r="AH311" t="n">
        <v>27.28264905111322</v>
      </c>
      <c r="AI311" t="n">
        <v>-3.665615154881595</v>
      </c>
      <c r="AJ311" t="n">
        <v>-0.4503837845373911</v>
      </c>
      <c r="AK311" t="n">
        <v>1.866796641556896</v>
      </c>
      <c r="AL311" t="n">
        <v>-0.4503837845373911</v>
      </c>
      <c r="AM311" t="n">
        <v>0</v>
      </c>
      <c r="AN311" t="n">
        <v>0</v>
      </c>
      <c r="AO311" t="n">
        <v>-0.4483627169222279</v>
      </c>
      <c r="AP311" t="n">
        <v>0</v>
      </c>
      <c r="AQ311" t="n">
        <v>0.6147695412167644</v>
      </c>
      <c r="AR311" t="n">
        <v>1</v>
      </c>
      <c r="AS311" t="n">
        <v>0</v>
      </c>
      <c r="AT311" t="n">
        <v>0</v>
      </c>
      <c r="AU311" t="n">
        <v>0</v>
      </c>
      <c r="AV311" t="n">
        <v>0.6942742559507912</v>
      </c>
      <c r="AW311" t="n">
        <v>0.2182680395967905</v>
      </c>
    </row>
    <row r="312" spans="1:49">
      <c r="A312" t="n">
        <v>0</v>
      </c>
      <c r="B312" t="n">
        <v>-21.42638506</v>
      </c>
      <c r="C312" t="n">
        <v>33.31830188</v>
      </c>
      <c r="D312" t="n">
        <v>52.94127806</v>
      </c>
      <c r="E312" t="n">
        <v>1277.928429</v>
      </c>
      <c r="F312" t="n">
        <v>309</v>
      </c>
      <c r="G312" t="n">
        <v>40.05561105</v>
      </c>
      <c r="H312" t="n">
        <v>-0.06549102874373602</v>
      </c>
      <c r="I312" t="n">
        <v>-0</v>
      </c>
      <c r="J312" t="n">
        <v>0</v>
      </c>
      <c r="K312" t="n">
        <v>0</v>
      </c>
      <c r="L312" t="n">
        <v>0.01493427033333464</v>
      </c>
      <c r="M312" t="n">
        <v>0</v>
      </c>
      <c r="N312" t="n">
        <v>89.28868044983011</v>
      </c>
      <c r="O312" t="n">
        <v>1.02464472546783</v>
      </c>
      <c r="P312" t="b">
        <v>1</v>
      </c>
      <c r="Q312" t="n">
        <v>0</v>
      </c>
      <c r="R312" t="b">
        <v>0</v>
      </c>
      <c r="S312" t="n">
        <v>1.02464472546783</v>
      </c>
      <c r="T312" t="n">
        <v>329.9820826968113</v>
      </c>
      <c r="U312" t="n">
        <v>1301.449334156224</v>
      </c>
      <c r="V312" t="n">
        <v>29.65202321989328</v>
      </c>
      <c r="W312" t="n">
        <v>4</v>
      </c>
      <c r="X312" t="n">
        <v>1160.892806067352</v>
      </c>
      <c r="Y312" t="b">
        <v>0</v>
      </c>
      <c r="Z312" t="n">
        <v>1160.892806067352</v>
      </c>
      <c r="AA312" t="b">
        <v>0</v>
      </c>
      <c r="AB312" t="n">
        <v>7.518261465490183</v>
      </c>
      <c r="AC312" t="n">
        <v>1.02464472546783</v>
      </c>
      <c r="AD312" t="b">
        <v>0</v>
      </c>
      <c r="AE312" t="n">
        <v>0</v>
      </c>
      <c r="AF312" t="n">
        <v>0</v>
      </c>
      <c r="AG312" t="n">
        <v>0.7790163832041895</v>
      </c>
      <c r="AH312" t="n">
        <v>27.29330947764948</v>
      </c>
      <c r="AI312" t="n">
        <v>10.81946981545554</v>
      </c>
      <c r="AJ312" t="n">
        <v>1.315305746527873</v>
      </c>
      <c r="AK312" t="n">
        <v>2.390925571632467</v>
      </c>
      <c r="AL312" t="n">
        <v>1.315305746527873</v>
      </c>
      <c r="AM312" t="n">
        <v>0</v>
      </c>
      <c r="AN312" t="n">
        <v>0</v>
      </c>
      <c r="AO312" t="n">
        <v>1.3185522011496</v>
      </c>
      <c r="AP312" t="n">
        <v>0</v>
      </c>
      <c r="AQ312" t="n">
        <v>0.9322762935994102</v>
      </c>
      <c r="AR312" t="n">
        <v>1</v>
      </c>
      <c r="AS312" t="n">
        <v>0</v>
      </c>
      <c r="AT312" t="n">
        <v>0</v>
      </c>
      <c r="AU312" t="n">
        <v>0</v>
      </c>
      <c r="AV312" t="n">
        <v>1.011297364096065</v>
      </c>
      <c r="AW312" t="n">
        <v>0.3179347227967717</v>
      </c>
    </row>
    <row r="313" spans="1:49">
      <c r="A313" t="n">
        <v>0</v>
      </c>
      <c r="B313" t="n">
        <v>-21.42638506</v>
      </c>
      <c r="C313" t="n">
        <v>33.31480036</v>
      </c>
      <c r="D313" t="n">
        <v>52.9357143</v>
      </c>
      <c r="E313" t="n">
        <v>1233.456838</v>
      </c>
      <c r="F313" t="n">
        <v>310</v>
      </c>
      <c r="G313" t="n">
        <v>39.79625312</v>
      </c>
      <c r="H313" t="n">
        <v>-0.1505568361339984</v>
      </c>
      <c r="I313" t="n">
        <v>-0</v>
      </c>
      <c r="J313" t="n">
        <v>0</v>
      </c>
      <c r="K313" t="n">
        <v>0</v>
      </c>
      <c r="L313" t="n">
        <v>0.01589981858333336</v>
      </c>
      <c r="M313" t="n">
        <v>0</v>
      </c>
      <c r="N313" t="n">
        <v>89.28124073279538</v>
      </c>
      <c r="O313" t="n">
        <v>-0.5876846736112168</v>
      </c>
      <c r="P313" t="b">
        <v>1</v>
      </c>
      <c r="Q313" t="n">
        <v>0</v>
      </c>
      <c r="R313" t="b">
        <v>0</v>
      </c>
      <c r="S313" t="n">
        <v>-0.5876846736112168</v>
      </c>
      <c r="T313" t="n">
        <v>327.8454664360207</v>
      </c>
      <c r="U313" t="n">
        <v>1293.022519623666</v>
      </c>
      <c r="V313" t="n">
        <v>-17.11774546734359</v>
      </c>
      <c r="W313" t="n">
        <v>4</v>
      </c>
      <c r="X313" t="n">
        <v>1153.37608750431</v>
      </c>
      <c r="Y313" t="b">
        <v>0</v>
      </c>
      <c r="Z313" t="n">
        <v>1153.37608750431</v>
      </c>
      <c r="AA313" t="b">
        <v>0</v>
      </c>
      <c r="AB313" t="n">
        <v>-4.34019915500598</v>
      </c>
      <c r="AC313" t="n">
        <v>-0.5876846736112168</v>
      </c>
      <c r="AD313" t="b">
        <v>0</v>
      </c>
      <c r="AE313" t="n">
        <v>0</v>
      </c>
      <c r="AF313" t="n">
        <v>0</v>
      </c>
      <c r="AG313" t="n">
        <v>0.4915751296624991</v>
      </c>
      <c r="AH313" t="n">
        <v>27.30105433128296</v>
      </c>
      <c r="AI313" t="n">
        <v>-2.391854217918312</v>
      </c>
      <c r="AJ313" t="n">
        <v>-0.2888911696310974</v>
      </c>
      <c r="AK313" t="n">
        <v>1.948344937087668</v>
      </c>
      <c r="AL313" t="n">
        <v>-0.2888911696310974</v>
      </c>
      <c r="AM313" t="n">
        <v>0</v>
      </c>
      <c r="AN313" t="n">
        <v>0</v>
      </c>
      <c r="AO313" t="n">
        <v>-0.2856302120875395</v>
      </c>
      <c r="AP313" t="n">
        <v>0</v>
      </c>
      <c r="AQ313" t="n">
        <v>0.6027553122481895</v>
      </c>
      <c r="AR313" t="n">
        <v>1</v>
      </c>
      <c r="AS313" t="n">
        <v>0</v>
      </c>
      <c r="AT313" t="n">
        <v>0</v>
      </c>
      <c r="AU313" t="n">
        <v>0</v>
      </c>
      <c r="AV313" t="n">
        <v>0.6793352462812383</v>
      </c>
      <c r="AW313" t="n">
        <v>0.2135714685715185</v>
      </c>
    </row>
    <row r="314" spans="1:49">
      <c r="A314" t="n">
        <v>0</v>
      </c>
      <c r="B314" t="n">
        <v>-21.42638506</v>
      </c>
      <c r="C314" t="n">
        <v>33.32227988</v>
      </c>
      <c r="D314" t="n">
        <v>52.94759893</v>
      </c>
      <c r="E314" t="n">
        <v>1195.438062</v>
      </c>
      <c r="F314" t="n">
        <v>311</v>
      </c>
      <c r="G314" t="n">
        <v>39.02620888</v>
      </c>
      <c r="H314" t="n">
        <v>-0.1901167683869494</v>
      </c>
      <c r="I314" t="n">
        <v>-0</v>
      </c>
      <c r="J314" t="n">
        <v>0</v>
      </c>
      <c r="K314" t="n">
        <v>0</v>
      </c>
      <c r="L314" t="n">
        <v>0.02232410258333209</v>
      </c>
      <c r="M314" t="n">
        <v>0</v>
      </c>
      <c r="N314" t="n">
        <v>89.27380101576065</v>
      </c>
      <c r="O314" t="n">
        <v>-1.326880974943618</v>
      </c>
      <c r="P314" t="b">
        <v>1</v>
      </c>
      <c r="Q314" t="n">
        <v>0</v>
      </c>
      <c r="R314" t="b">
        <v>0</v>
      </c>
      <c r="S314" t="n">
        <v>-1.326880974943618</v>
      </c>
      <c r="T314" t="n">
        <v>321.5017658801436</v>
      </c>
      <c r="U314" t="n">
        <v>1268.002964631286</v>
      </c>
      <c r="V314" t="n">
        <v>-39.4112297601995</v>
      </c>
      <c r="W314" t="n">
        <v>4</v>
      </c>
      <c r="X314" t="n">
        <v>1131.058644451107</v>
      </c>
      <c r="Y314" t="b">
        <v>0</v>
      </c>
      <c r="Z314" t="n">
        <v>1131.058644451107</v>
      </c>
      <c r="AA314" t="b">
        <v>0</v>
      </c>
      <c r="AB314" t="n">
        <v>-9.992705314452207</v>
      </c>
      <c r="AC314" t="n">
        <v>-1.326880974943618</v>
      </c>
      <c r="AD314" t="b">
        <v>0</v>
      </c>
      <c r="AE314" t="n">
        <v>0</v>
      </c>
      <c r="AF314" t="n">
        <v>0</v>
      </c>
      <c r="AG314" t="n">
        <v>0.7587428847336795</v>
      </c>
      <c r="AH314" t="n">
        <v>27.31127433326103</v>
      </c>
      <c r="AI314" t="n">
        <v>-8.49988122935094</v>
      </c>
      <c r="AJ314" t="n">
        <v>-1.006761498626958</v>
      </c>
      <c r="AK314" t="n">
        <v>1.492824085101267</v>
      </c>
      <c r="AL314" t="n">
        <v>-1.006761498626958</v>
      </c>
      <c r="AM314" t="n">
        <v>0</v>
      </c>
      <c r="AN314" t="n">
        <v>0</v>
      </c>
      <c r="AO314" t="n">
        <v>-1.005024798982595</v>
      </c>
      <c r="AP314" t="n">
        <v>0</v>
      </c>
      <c r="AQ314" t="n">
        <v>0.4447589737390505</v>
      </c>
      <c r="AR314" t="n">
        <v>1</v>
      </c>
      <c r="AS314" t="n">
        <v>0</v>
      </c>
      <c r="AT314" t="n">
        <v>0</v>
      </c>
      <c r="AU314" t="n">
        <v>0</v>
      </c>
      <c r="AV314" t="n">
        <v>0.5194522369325617</v>
      </c>
      <c r="AW314" t="n">
        <v>0.1633069647155027</v>
      </c>
    </row>
    <row r="315" spans="1:49">
      <c r="A315" t="n">
        <v>0</v>
      </c>
      <c r="B315" t="n">
        <v>-21.42638506</v>
      </c>
      <c r="C315" t="n">
        <v>33.34356004</v>
      </c>
      <c r="D315" t="n">
        <v>52.98141213</v>
      </c>
      <c r="E315" t="n">
        <v>1173.257319</v>
      </c>
      <c r="F315" t="n">
        <v>312</v>
      </c>
      <c r="G315" t="n">
        <v>38.52250615</v>
      </c>
      <c r="H315" t="n">
        <v>-0.1504318986515463</v>
      </c>
      <c r="I315" t="n">
        <v>-0</v>
      </c>
      <c r="J315" t="n">
        <v>0</v>
      </c>
      <c r="K315" t="n">
        <v>0</v>
      </c>
      <c r="L315" t="n">
        <v>0.03555457895833264</v>
      </c>
      <c r="M315" t="n">
        <v>0</v>
      </c>
      <c r="N315" t="n">
        <v>89.26636129872593</v>
      </c>
      <c r="O315" t="n">
        <v>-0.6018801541643546</v>
      </c>
      <c r="P315" t="b">
        <v>1</v>
      </c>
      <c r="Q315" t="n">
        <v>0</v>
      </c>
      <c r="R315" t="b">
        <v>0</v>
      </c>
      <c r="S315" t="n">
        <v>-0.6018801541643546</v>
      </c>
      <c r="T315" t="n">
        <v>317.352213007314</v>
      </c>
      <c r="U315" t="n">
        <v>1251.637128100847</v>
      </c>
      <c r="V315" t="n">
        <v>-18.11089340321594</v>
      </c>
      <c r="W315" t="n">
        <v>4</v>
      </c>
      <c r="X315" t="n">
        <v>1116.460318265955</v>
      </c>
      <c r="Y315" t="b">
        <v>0</v>
      </c>
      <c r="Z315" t="n">
        <v>1116.460318265955</v>
      </c>
      <c r="AA315" t="b">
        <v>0</v>
      </c>
      <c r="AB315" t="n">
        <v>-4.592011511971587</v>
      </c>
      <c r="AC315" t="n">
        <v>-0.6018801541643546</v>
      </c>
      <c r="AD315" t="b">
        <v>0</v>
      </c>
      <c r="AE315" t="n">
        <v>0</v>
      </c>
      <c r="AF315" t="n">
        <v>0</v>
      </c>
      <c r="AG315" t="n">
        <v>0.5215615077589858</v>
      </c>
      <c r="AH315" t="n">
        <v>27.32222377371939</v>
      </c>
      <c r="AI315" t="n">
        <v>-2.684996017747221</v>
      </c>
      <c r="AJ315" t="n">
        <v>-0.3139175206961716</v>
      </c>
      <c r="AK315" t="n">
        <v>1.907015494224366</v>
      </c>
      <c r="AL315" t="n">
        <v>-0.3139175206961716</v>
      </c>
      <c r="AM315" t="n">
        <v>0</v>
      </c>
      <c r="AN315" t="n">
        <v>0</v>
      </c>
      <c r="AO315" t="n">
        <v>-0.3133443880641645</v>
      </c>
      <c r="AP315" t="n">
        <v>0</v>
      </c>
      <c r="AQ315" t="n">
        <v>0.5660407574207267</v>
      </c>
      <c r="AR315" t="n">
        <v>1</v>
      </c>
      <c r="AS315" t="n">
        <v>0</v>
      </c>
      <c r="AT315" t="n">
        <v>0</v>
      </c>
      <c r="AU315" t="n">
        <v>0</v>
      </c>
      <c r="AV315" t="n">
        <v>0.6401434459341656</v>
      </c>
      <c r="AW315" t="n">
        <v>0.2012502318891796</v>
      </c>
    </row>
    <row r="316" spans="1:49">
      <c r="A316" t="n">
        <v>0</v>
      </c>
      <c r="B316" t="n">
        <v>-21.42638506</v>
      </c>
      <c r="C316" t="n">
        <v>33.37332099</v>
      </c>
      <c r="D316" t="n">
        <v>53.02870095</v>
      </c>
      <c r="E316" t="n">
        <v>1160.855415</v>
      </c>
      <c r="F316" t="n">
        <v>313</v>
      </c>
      <c r="G316" t="n">
        <v>37.74012798</v>
      </c>
      <c r="H316" t="n">
        <v>-0.2798897203401944</v>
      </c>
      <c r="I316" t="n">
        <v>-0</v>
      </c>
      <c r="J316" t="n">
        <v>0</v>
      </c>
      <c r="K316" t="n">
        <v>0</v>
      </c>
      <c r="L316" t="n">
        <v>0.04664880245833281</v>
      </c>
      <c r="M316" t="n">
        <v>0</v>
      </c>
      <c r="N316" t="n">
        <v>89.2589215816912</v>
      </c>
      <c r="O316" t="n">
        <v>-2.916867965925873</v>
      </c>
      <c r="P316" t="b">
        <v>1</v>
      </c>
      <c r="Q316" t="n">
        <v>0</v>
      </c>
      <c r="R316" t="b">
        <v>0</v>
      </c>
      <c r="S316" t="n">
        <v>-2.916867965925873</v>
      </c>
      <c r="T316" t="n">
        <v>310.906904317082</v>
      </c>
      <c r="U316" t="n">
        <v>1226.216830626571</v>
      </c>
      <c r="V316" t="n">
        <v>-89.58963895830063</v>
      </c>
      <c r="W316" t="n">
        <v>4</v>
      </c>
      <c r="X316" t="n">
        <v>1093.785412918902</v>
      </c>
      <c r="Y316" t="b">
        <v>0</v>
      </c>
      <c r="Z316" t="n">
        <v>1093.785412918902</v>
      </c>
      <c r="AA316" t="b">
        <v>0</v>
      </c>
      <c r="AB316" t="n">
        <v>-22.71542569936629</v>
      </c>
      <c r="AC316" t="n">
        <v>-2.916867965925873</v>
      </c>
      <c r="AD316" t="b">
        <v>0</v>
      </c>
      <c r="AE316" t="n">
        <v>0</v>
      </c>
      <c r="AF316" t="n">
        <v>0</v>
      </c>
      <c r="AG316" t="n">
        <v>0.873349903832091</v>
      </c>
      <c r="AH316" t="n">
        <v>27.33207331410248</v>
      </c>
      <c r="AI316" t="n">
        <v>-22.24048750005219</v>
      </c>
      <c r="AJ316" t="n">
        <v>-2.547446357532268</v>
      </c>
      <c r="AK316" t="n">
        <v>0.4749381993140958</v>
      </c>
      <c r="AL316" t="n">
        <v>-2.547446357532268</v>
      </c>
      <c r="AM316" t="n">
        <v>0</v>
      </c>
      <c r="AN316" t="n">
        <v>0.5800665200745792</v>
      </c>
      <c r="AO316" t="n">
        <v>-1.967189709186181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</row>
    <row r="317" spans="1:49">
      <c r="A317" t="n">
        <v>-16.2193115</v>
      </c>
      <c r="B317" t="n">
        <v>-5.209555877</v>
      </c>
      <c r="C317" t="n">
        <v>33.41082185</v>
      </c>
      <c r="D317" t="n">
        <v>53.08828813</v>
      </c>
      <c r="E317" t="n">
        <v>1153.338939</v>
      </c>
      <c r="F317" t="n">
        <v>314</v>
      </c>
      <c r="G317" t="n">
        <v>36.53778502</v>
      </c>
      <c r="H317" t="n">
        <v>-0.3839434949876726</v>
      </c>
      <c r="I317" t="n">
        <v>0.3388804964248275</v>
      </c>
      <c r="J317" t="n">
        <v>0</v>
      </c>
      <c r="K317" t="n">
        <v>0</v>
      </c>
      <c r="L317" t="n">
        <v>0.05368473937500151</v>
      </c>
      <c r="M317" t="n">
        <v>0</v>
      </c>
      <c r="N317" t="n">
        <v>89.25429728638963</v>
      </c>
      <c r="O317" t="n">
        <v>-4.648873885706157</v>
      </c>
      <c r="P317" t="b">
        <v>1</v>
      </c>
      <c r="Q317" t="n">
        <v>0</v>
      </c>
      <c r="R317" t="b">
        <v>0</v>
      </c>
      <c r="S317" t="n">
        <v>-4.648873885706157</v>
      </c>
      <c r="T317" t="n">
        <v>301.0018841799182</v>
      </c>
      <c r="U317" t="n">
        <v>1187.151431205598</v>
      </c>
      <c r="V317" t="n">
        <v>-147.4857064240911</v>
      </c>
      <c r="W317" t="n">
        <v>4</v>
      </c>
      <c r="X317" t="n">
        <v>1058.939076635393</v>
      </c>
      <c r="Y317" t="b">
        <v>0</v>
      </c>
      <c r="Z317" t="n">
        <v>1058.939076635393</v>
      </c>
      <c r="AA317" t="b">
        <v>0</v>
      </c>
      <c r="AB317" t="n">
        <v>-37.39495598988113</v>
      </c>
      <c r="AC317" t="n">
        <v>-4.648873885706157</v>
      </c>
      <c r="AD317" t="b">
        <v>0</v>
      </c>
      <c r="AE317" t="n">
        <v>0</v>
      </c>
      <c r="AF317" t="n">
        <v>94.39986236460686</v>
      </c>
      <c r="AG317" t="n">
        <v>0.9085710514362116</v>
      </c>
      <c r="AH317" t="n">
        <v>27.34470909606639</v>
      </c>
      <c r="AI317" t="n">
        <v>-38.08965749118515</v>
      </c>
      <c r="AJ317" t="n">
        <v>-4.22383223433039</v>
      </c>
      <c r="AK317" t="n">
        <v>-0.6947015013040243</v>
      </c>
      <c r="AL317" t="n">
        <v>-4.600368704057124</v>
      </c>
      <c r="AM317" t="n">
        <v>2</v>
      </c>
      <c r="AN317" t="n">
        <v>2.222556557323858</v>
      </c>
      <c r="AO317" t="n">
        <v>-1.953267576450716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</row>
    <row r="318" spans="1:49">
      <c r="A318" t="n">
        <v>-101.3706969</v>
      </c>
      <c r="B318" t="n">
        <v>79.92879735</v>
      </c>
      <c r="C318" t="n">
        <v>33.44882933</v>
      </c>
      <c r="D318" t="n">
        <v>53.14868029</v>
      </c>
      <c r="E318" t="n">
        <v>1583.650593</v>
      </c>
      <c r="F318" t="n">
        <v>315</v>
      </c>
      <c r="G318" t="n">
        <v>35.04354413</v>
      </c>
      <c r="H318" t="n">
        <v>-0.4314895080424419</v>
      </c>
      <c r="I318" t="n">
        <v>2.118003103177513</v>
      </c>
      <c r="J318" t="n">
        <v>0</v>
      </c>
      <c r="K318" t="n">
        <v>0</v>
      </c>
      <c r="L318" t="n">
        <v>0.05482701062500092</v>
      </c>
      <c r="M318" t="n">
        <v>0</v>
      </c>
      <c r="N318" t="n">
        <v>89.26726937692314</v>
      </c>
      <c r="O318" t="n">
        <v>-5.280071417479079</v>
      </c>
      <c r="P318" t="b">
        <v>1</v>
      </c>
      <c r="Q318" t="n">
        <v>0</v>
      </c>
      <c r="R318" t="b">
        <v>0</v>
      </c>
      <c r="S318" t="n">
        <v>-5.280071417479079</v>
      </c>
      <c r="T318" t="n">
        <v>288.6921800458969</v>
      </c>
      <c r="U318" t="n">
        <v>1138.601958101017</v>
      </c>
      <c r="V318" t="n">
        <v>-174.6530437720396</v>
      </c>
      <c r="W318" t="n">
        <v>3</v>
      </c>
      <c r="X318" t="n">
        <v>1506.370390567646</v>
      </c>
      <c r="Y318" t="b">
        <v>1</v>
      </c>
      <c r="Z318" t="n">
        <v>1506.370390567646</v>
      </c>
      <c r="AA318" t="b">
        <v>0</v>
      </c>
      <c r="AB318" t="n">
        <v>-44.28322610852931</v>
      </c>
      <c r="AC318" t="n">
        <v>-5.280071417479079</v>
      </c>
      <c r="AD318" t="b">
        <v>0</v>
      </c>
      <c r="AE318" t="n">
        <v>0</v>
      </c>
      <c r="AF318" t="n">
        <v>77.28020243235414</v>
      </c>
      <c r="AG318" t="n">
        <v>0.9173672455198154</v>
      </c>
      <c r="AH318" t="n">
        <v>27.35924731881875</v>
      </c>
      <c r="AI318" t="n">
        <v>-30.70595703545934</v>
      </c>
      <c r="AJ318" t="n">
        <v>-4.84376457240069</v>
      </c>
      <c r="AK318" t="n">
        <v>13.57726907306997</v>
      </c>
      <c r="AL318" t="n">
        <v>-5.092260632223488</v>
      </c>
      <c r="AM318" t="n">
        <v>2</v>
      </c>
      <c r="AN318" t="n">
        <v>0.06106515091874876</v>
      </c>
      <c r="AO318" t="n">
        <v>-2.792173902802039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</row>
    <row r="319" spans="1:49">
      <c r="A319" t="n">
        <v>-89.20621324</v>
      </c>
      <c r="B319" t="n">
        <v>67.76617546</v>
      </c>
      <c r="C319" t="n">
        <v>33.4948595</v>
      </c>
      <c r="D319" t="n">
        <v>53.22182015</v>
      </c>
      <c r="E319" t="n">
        <v>1655.862585</v>
      </c>
      <c r="F319" t="n">
        <v>316</v>
      </c>
      <c r="G319" t="n">
        <v>33.54980215</v>
      </c>
      <c r="H319" t="n">
        <v>-0.3800841978425531</v>
      </c>
      <c r="I319" t="n">
        <v>1.863842730127615</v>
      </c>
      <c r="J319" t="n">
        <v>0</v>
      </c>
      <c r="K319" t="n">
        <v>0</v>
      </c>
      <c r="L319" t="n">
        <v>0.05221297945833217</v>
      </c>
      <c r="M319" t="n">
        <v>0</v>
      </c>
      <c r="N319" t="n">
        <v>89.29291086525821</v>
      </c>
      <c r="O319" t="n">
        <v>-4.272849069499686</v>
      </c>
      <c r="P319" t="b">
        <v>1</v>
      </c>
      <c r="Q319" t="n">
        <v>0</v>
      </c>
      <c r="R319" t="b">
        <v>0</v>
      </c>
      <c r="S319" t="n">
        <v>-4.272849069499686</v>
      </c>
      <c r="T319" t="n">
        <v>276.3865859817649</v>
      </c>
      <c r="U319" t="n">
        <v>1090.068695112081</v>
      </c>
      <c r="V319" t="n">
        <v>-147.6291003228386</v>
      </c>
      <c r="W319" t="n">
        <v>3</v>
      </c>
      <c r="X319" t="n">
        <v>1442.160883633283</v>
      </c>
      <c r="Y319" t="b">
        <v>0</v>
      </c>
      <c r="Z319" t="n">
        <v>1442.160883633283</v>
      </c>
      <c r="AA319" t="b">
        <v>0</v>
      </c>
      <c r="AB319" t="n">
        <v>-37.43131346927957</v>
      </c>
      <c r="AC319" t="n">
        <v>-4.272849069499686</v>
      </c>
      <c r="AD319" t="b">
        <v>0</v>
      </c>
      <c r="AE319" t="n">
        <v>0</v>
      </c>
      <c r="AF319" t="n">
        <v>0</v>
      </c>
      <c r="AG319" t="n">
        <v>0.9098299838246321</v>
      </c>
      <c r="AH319" t="n">
        <v>27.37417085885677</v>
      </c>
      <c r="AI319" t="n">
        <v>-25.7415958641643</v>
      </c>
      <c r="AJ319" t="n">
        <v>-3.887566199787994</v>
      </c>
      <c r="AK319" t="n">
        <v>11.68971760511527</v>
      </c>
      <c r="AL319" t="n">
        <v>-3.887566199787994</v>
      </c>
      <c r="AM319" t="n">
        <v>2</v>
      </c>
      <c r="AN319" t="n">
        <v>0</v>
      </c>
      <c r="AO319" t="n">
        <v>-2.023010109844419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</row>
    <row r="320" spans="1:49">
      <c r="A320" t="n">
        <v>-10.13706969</v>
      </c>
      <c r="B320" t="n">
        <v>-11.29086682</v>
      </c>
      <c r="C320" t="n">
        <v>33.52865356</v>
      </c>
      <c r="D320" t="n">
        <v>53.27551739</v>
      </c>
      <c r="E320" t="n">
        <v>1622.232615</v>
      </c>
      <c r="F320" t="n">
        <v>317</v>
      </c>
      <c r="G320" t="n">
        <v>32.25624877</v>
      </c>
      <c r="H320" t="n">
        <v>-0.3709198339206825</v>
      </c>
      <c r="I320" t="n">
        <v>0.2118003103177513</v>
      </c>
      <c r="J320" t="n">
        <v>0</v>
      </c>
      <c r="K320" t="n">
        <v>0</v>
      </c>
      <c r="L320" t="n">
        <v>0.04453931825000146</v>
      </c>
      <c r="M320" t="n">
        <v>0</v>
      </c>
      <c r="N320" t="n">
        <v>89.30271560634154</v>
      </c>
      <c r="O320" t="n">
        <v>-3.994250164388684</v>
      </c>
      <c r="P320" t="b">
        <v>1</v>
      </c>
      <c r="Q320" t="n">
        <v>0</v>
      </c>
      <c r="R320" t="b">
        <v>0</v>
      </c>
      <c r="S320" t="n">
        <v>-3.994250164388684</v>
      </c>
      <c r="T320" t="n">
        <v>265.7301653899262</v>
      </c>
      <c r="U320" t="n">
        <v>1048.039772297869</v>
      </c>
      <c r="V320" t="n">
        <v>-143.537634880539</v>
      </c>
      <c r="W320" t="n">
        <v>3</v>
      </c>
      <c r="X320" t="n">
        <v>1386.556618750081</v>
      </c>
      <c r="Y320" t="b">
        <v>0</v>
      </c>
      <c r="Z320" t="n">
        <v>1386.556618750081</v>
      </c>
      <c r="AA320" t="b">
        <v>0</v>
      </c>
      <c r="AB320" t="n">
        <v>-36.39392365125228</v>
      </c>
      <c r="AC320" t="n">
        <v>-3.994250164388684</v>
      </c>
      <c r="AD320" t="b">
        <v>0</v>
      </c>
      <c r="AE320" t="n">
        <v>0</v>
      </c>
      <c r="AF320" t="n">
        <v>0</v>
      </c>
      <c r="AG320" t="n">
        <v>0.9088849416614655</v>
      </c>
      <c r="AH320" t="n">
        <v>27.38734916306392</v>
      </c>
      <c r="AI320" t="n">
        <v>-25.00218380544237</v>
      </c>
      <c r="AJ320" t="n">
        <v>-3.630313827641708</v>
      </c>
      <c r="AK320" t="n">
        <v>11.39173984580991</v>
      </c>
      <c r="AL320" t="n">
        <v>-3.630313827641708</v>
      </c>
      <c r="AM320" t="n">
        <v>2</v>
      </c>
      <c r="AN320" t="n">
        <v>0.5429779458225119</v>
      </c>
      <c r="AO320" t="n">
        <v>-2.872047726484697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</row>
    <row r="321" spans="1:49">
      <c r="A321" t="n">
        <v>-101.3706969</v>
      </c>
      <c r="B321" t="n">
        <v>79.92879735</v>
      </c>
      <c r="C321" t="n">
        <v>33.5396418</v>
      </c>
      <c r="D321" t="n">
        <v>53.2929772</v>
      </c>
      <c r="E321" t="n">
        <v>1570.550756</v>
      </c>
      <c r="F321" t="n">
        <v>318</v>
      </c>
      <c r="G321" t="n">
        <v>30.7386487</v>
      </c>
      <c r="H321" t="n">
        <v>-0.4788643414747158</v>
      </c>
      <c r="I321" t="n">
        <v>2.118003103177513</v>
      </c>
      <c r="J321" t="n">
        <v>0</v>
      </c>
      <c r="K321" t="n">
        <v>0</v>
      </c>
      <c r="L321" t="n">
        <v>0.02919844716666695</v>
      </c>
      <c r="M321" t="n">
        <v>0</v>
      </c>
      <c r="N321" t="n">
        <v>89.31463191372522</v>
      </c>
      <c r="O321" t="n">
        <v>-5.400382226700048</v>
      </c>
      <c r="P321" t="b">
        <v>1</v>
      </c>
      <c r="Q321" t="n">
        <v>0</v>
      </c>
      <c r="R321" t="b">
        <v>0</v>
      </c>
      <c r="S321" t="n">
        <v>-5.400382226700048</v>
      </c>
      <c r="T321" t="n">
        <v>253.2280260223775</v>
      </c>
      <c r="U321" t="n">
        <v>998.7313346322568</v>
      </c>
      <c r="V321" t="n">
        <v>-203.6498580664155</v>
      </c>
      <c r="W321" t="n">
        <v>3</v>
      </c>
      <c r="X321" t="n">
        <v>1321.321555718476</v>
      </c>
      <c r="Y321" t="b">
        <v>0</v>
      </c>
      <c r="Z321" t="n">
        <v>1321.321555718476</v>
      </c>
      <c r="AA321" t="b">
        <v>0</v>
      </c>
      <c r="AB321" t="n">
        <v>-51.6353595503082</v>
      </c>
      <c r="AC321" t="n">
        <v>-5.400382226700048</v>
      </c>
      <c r="AD321" t="b">
        <v>0</v>
      </c>
      <c r="AE321" t="n">
        <v>0</v>
      </c>
      <c r="AF321" t="n">
        <v>0</v>
      </c>
      <c r="AG321" t="n">
        <v>0.924962105104594</v>
      </c>
      <c r="AH321" t="n">
        <v>27.39979732553031</v>
      </c>
      <c r="AI321" t="n">
        <v>-36.10034079175032</v>
      </c>
      <c r="AJ321" t="n">
        <v>-4.995148912777911</v>
      </c>
      <c r="AK321" t="n">
        <v>15.53501875855788</v>
      </c>
      <c r="AL321" t="n">
        <v>-4.995148912777911</v>
      </c>
      <c r="AM321" t="n">
        <v>2</v>
      </c>
      <c r="AN321" t="n">
        <v>0.1054621591716631</v>
      </c>
      <c r="AO321" t="n">
        <v>-2.765245130380412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</row>
    <row r="322" spans="1:49">
      <c r="A322" t="n">
        <v>-101.3706969</v>
      </c>
      <c r="B322" t="n">
        <v>79.92879735</v>
      </c>
      <c r="C322" t="n">
        <v>33.54484251</v>
      </c>
      <c r="D322" t="n">
        <v>53.3012409</v>
      </c>
      <c r="E322" t="n">
        <v>1506.321872</v>
      </c>
      <c r="F322" t="n">
        <v>319</v>
      </c>
      <c r="G322" t="n">
        <v>28.88838327</v>
      </c>
      <c r="H322" t="n">
        <v>-0.5201773835137864</v>
      </c>
      <c r="I322" t="n">
        <v>2.118003103177513</v>
      </c>
      <c r="J322" t="n">
        <v>0</v>
      </c>
      <c r="K322" t="n">
        <v>0</v>
      </c>
      <c r="L322" t="n">
        <v>0.01436682458333369</v>
      </c>
      <c r="M322" t="n">
        <v>0</v>
      </c>
      <c r="N322" t="n">
        <v>89.34238496836063</v>
      </c>
      <c r="O322" t="n">
        <v>-5.668929166427962</v>
      </c>
      <c r="P322" t="b">
        <v>1</v>
      </c>
      <c r="Q322" t="n">
        <v>0</v>
      </c>
      <c r="R322" t="b">
        <v>0</v>
      </c>
      <c r="S322" t="n">
        <v>-5.668929166427962</v>
      </c>
      <c r="T322" t="n">
        <v>237.9853565404121</v>
      </c>
      <c r="U322" t="n">
        <v>938.6142461953852</v>
      </c>
      <c r="V322" t="n">
        <v>-227.4689784255578</v>
      </c>
      <c r="W322" t="n">
        <v>3</v>
      </c>
      <c r="X322" t="n">
        <v>1241.786647716495</v>
      </c>
      <c r="Y322" t="b">
        <v>0</v>
      </c>
      <c r="Z322" t="n">
        <v>1241.786647716495</v>
      </c>
      <c r="AA322" t="b">
        <v>0</v>
      </c>
      <c r="AB322" t="n">
        <v>-57.67469027017186</v>
      </c>
      <c r="AC322" t="n">
        <v>-5.668929166427962</v>
      </c>
      <c r="AD322" t="b">
        <v>0</v>
      </c>
      <c r="AE322" t="n">
        <v>0</v>
      </c>
      <c r="AF322" t="n">
        <v>0</v>
      </c>
      <c r="AG322" t="n">
        <v>0.9293093400527161</v>
      </c>
      <c r="AH322" t="n">
        <v>27.41365801933622</v>
      </c>
      <c r="AI322" t="n">
        <v>-40.51219074279533</v>
      </c>
      <c r="AJ322" t="n">
        <v>-5.268188822458763</v>
      </c>
      <c r="AK322" t="n">
        <v>17.16249952737653</v>
      </c>
      <c r="AL322" t="n">
        <v>-5.268188822458763</v>
      </c>
      <c r="AM322" t="n">
        <v>2</v>
      </c>
      <c r="AN322" t="n">
        <v>0.507701015814412</v>
      </c>
      <c r="AO322" t="n">
        <v>-2.634579475466361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</row>
    <row r="323" spans="1:49">
      <c r="A323" t="n">
        <v>-101.3706969</v>
      </c>
      <c r="B323" t="n">
        <v>79.92879735</v>
      </c>
      <c r="C323" t="n">
        <v>33.55560238</v>
      </c>
      <c r="D323" t="n">
        <v>53.31833785</v>
      </c>
      <c r="E323" t="n">
        <v>1442.114433</v>
      </c>
      <c r="F323" t="n">
        <v>320</v>
      </c>
      <c r="G323" t="n">
        <v>26.93889689</v>
      </c>
      <c r="H323" t="n">
        <v>-0.6068859661368093</v>
      </c>
      <c r="I323" t="n">
        <v>2.118003103177513</v>
      </c>
      <c r="J323" t="n">
        <v>0</v>
      </c>
      <c r="K323" t="n">
        <v>0</v>
      </c>
      <c r="L323" t="n">
        <v>-0.0004315202916664318</v>
      </c>
      <c r="M323" t="n">
        <v>0</v>
      </c>
      <c r="N323" t="n">
        <v>89.37013802299604</v>
      </c>
      <c r="O323" t="n">
        <v>-6.417105770443737</v>
      </c>
      <c r="P323" t="b">
        <v>1</v>
      </c>
      <c r="Q323" t="n">
        <v>0</v>
      </c>
      <c r="R323" t="b">
        <v>0</v>
      </c>
      <c r="S323" t="n">
        <v>-6.417105770443737</v>
      </c>
      <c r="T323" t="n">
        <v>221.9252950659169</v>
      </c>
      <c r="U323" t="n">
        <v>875.2733637399763</v>
      </c>
      <c r="V323" t="n">
        <v>-276.1237568902524</v>
      </c>
      <c r="W323" t="n">
        <v>3</v>
      </c>
      <c r="X323" t="n">
        <v>1157.986660227989</v>
      </c>
      <c r="Y323" t="b">
        <v>0</v>
      </c>
      <c r="Z323" t="n">
        <v>1157.986660227989</v>
      </c>
      <c r="AA323" t="b">
        <v>0</v>
      </c>
      <c r="AB323" t="n">
        <v>-70.01109454621003</v>
      </c>
      <c r="AC323" t="n">
        <v>-6.417105770443737</v>
      </c>
      <c r="AD323" t="b">
        <v>0</v>
      </c>
      <c r="AE323" t="n">
        <v>0</v>
      </c>
      <c r="AF323" t="n">
        <v>284.1277727720114</v>
      </c>
      <c r="AG323" t="n">
        <v>0.9354646303353646</v>
      </c>
      <c r="AH323" t="n">
        <v>27.4273650345608</v>
      </c>
      <c r="AI323" t="n">
        <v>-49.5033277997314</v>
      </c>
      <c r="AJ323" t="n">
        <v>-6.002975477371085</v>
      </c>
      <c r="AK323" t="n">
        <v>20.50776674647864</v>
      </c>
      <c r="AL323" t="n">
        <v>-7.475887136003354</v>
      </c>
      <c r="AM323" t="n">
        <v>2</v>
      </c>
      <c r="AN323" t="n">
        <v>2.844846976012865</v>
      </c>
      <c r="AO323" t="n">
        <v>-2.506158074726187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</row>
    <row r="324" spans="1:49">
      <c r="A324" t="n">
        <v>-99.34328293</v>
      </c>
      <c r="B324" t="n">
        <v>77.9016937</v>
      </c>
      <c r="C324" t="n">
        <v>33.56515053</v>
      </c>
      <c r="D324" t="n">
        <v>53.33350942</v>
      </c>
      <c r="E324" t="n">
        <v>1386.511959</v>
      </c>
      <c r="F324" t="n">
        <v>321</v>
      </c>
      <c r="G324" t="n">
        <v>24.94854801</v>
      </c>
      <c r="H324" t="n">
        <v>-0.3354748019389779</v>
      </c>
      <c r="I324" t="n">
        <v>2.075643040445367</v>
      </c>
      <c r="J324" t="n">
        <v>0</v>
      </c>
      <c r="K324" t="n">
        <v>0</v>
      </c>
      <c r="L324" t="n">
        <v>-0.001727218583333412</v>
      </c>
      <c r="M324" t="n">
        <v>0</v>
      </c>
      <c r="N324" t="n">
        <v>89.39753914991445</v>
      </c>
      <c r="O324" t="n">
        <v>-2.771249595043855</v>
      </c>
      <c r="P324" t="b">
        <v>1</v>
      </c>
      <c r="Q324" t="n">
        <v>0</v>
      </c>
      <c r="R324" t="b">
        <v>0</v>
      </c>
      <c r="S324" t="n">
        <v>-2.771249595043855</v>
      </c>
      <c r="T324" t="n">
        <v>205.5286042778066</v>
      </c>
      <c r="U324" t="n">
        <v>810.6048152716692</v>
      </c>
      <c r="V324" t="n">
        <v>-128.7581569901029</v>
      </c>
      <c r="W324" t="n">
        <v>2</v>
      </c>
      <c r="X324" t="n">
        <v>1731.451885420285</v>
      </c>
      <c r="Y324" t="b">
        <v>1</v>
      </c>
      <c r="Z324" t="n">
        <v>1731.451885420285</v>
      </c>
      <c r="AA324" t="b">
        <v>0</v>
      </c>
      <c r="AB324" t="n">
        <v>-32.64659152893077</v>
      </c>
      <c r="AC324" t="n">
        <v>-2.771249595043855</v>
      </c>
      <c r="AD324" t="b">
        <v>0</v>
      </c>
      <c r="AE324" t="n">
        <v>0</v>
      </c>
      <c r="AF324" t="n">
        <v>-344.9399264202855</v>
      </c>
      <c r="AG324" t="n">
        <v>0.9061757142787725</v>
      </c>
      <c r="AH324" t="n">
        <v>27.44153004269519</v>
      </c>
      <c r="AI324" t="n">
        <v>-13.84997584152442</v>
      </c>
      <c r="AJ324" t="n">
        <v>-2.511239081233624</v>
      </c>
      <c r="AK324" t="n">
        <v>18.79661568740634</v>
      </c>
      <c r="AL324" t="n">
        <v>-2.010949912820373</v>
      </c>
      <c r="AM324" t="n">
        <v>2</v>
      </c>
      <c r="AN324" t="n">
        <v>0</v>
      </c>
      <c r="AO324" t="n">
        <v>0.07169037615892371</v>
      </c>
      <c r="AP324" t="n">
        <v>0</v>
      </c>
      <c r="AQ324" t="n">
        <v>0.7451159820152713</v>
      </c>
      <c r="AR324" t="n">
        <v>1</v>
      </c>
      <c r="AS324" t="n">
        <v>0</v>
      </c>
      <c r="AT324" t="n">
        <v>0</v>
      </c>
      <c r="AU324" t="n">
        <v>0</v>
      </c>
      <c r="AV324" t="n">
        <v>0.8261248929469742</v>
      </c>
      <c r="AW324" t="n">
        <v>0.2597196414818886</v>
      </c>
    </row>
    <row r="325" spans="1:49">
      <c r="A325" t="n">
        <v>0</v>
      </c>
      <c r="B325" t="n">
        <v>-21.42638506</v>
      </c>
      <c r="C325" t="n">
        <v>33.56374502</v>
      </c>
      <c r="D325" t="n">
        <v>53.33127613</v>
      </c>
      <c r="E325" t="n">
        <v>1321.278997</v>
      </c>
      <c r="F325" t="n">
        <v>322</v>
      </c>
      <c r="G325" t="n">
        <v>24.57051767</v>
      </c>
      <c r="H325" t="n">
        <v>-0.02486417610727809</v>
      </c>
      <c r="I325" t="n">
        <v>-0</v>
      </c>
      <c r="J325" t="n">
        <v>0</v>
      </c>
      <c r="K325" t="n">
        <v>0</v>
      </c>
      <c r="L325" t="n">
        <v>0.01214754004166607</v>
      </c>
      <c r="M325" t="n">
        <v>0</v>
      </c>
      <c r="N325" t="n">
        <v>89.40734389099778</v>
      </c>
      <c r="O325" t="n">
        <v>0.8691428721268516</v>
      </c>
      <c r="P325" t="b">
        <v>1</v>
      </c>
      <c r="Q325" t="n">
        <v>0</v>
      </c>
      <c r="R325" t="b">
        <v>0</v>
      </c>
      <c r="S325" t="n">
        <v>0.8691428721268516</v>
      </c>
      <c r="T325" t="n">
        <v>202.4143529745355</v>
      </c>
      <c r="U325" t="n">
        <v>798.322208131568</v>
      </c>
      <c r="V325" t="n">
        <v>41.00353032854675</v>
      </c>
      <c r="W325" t="n">
        <v>2</v>
      </c>
      <c r="X325" t="n">
        <v>1705.216236569029</v>
      </c>
      <c r="Y325" t="b">
        <v>0</v>
      </c>
      <c r="Z325" t="n">
        <v>1705.216236569029</v>
      </c>
      <c r="AA325" t="b">
        <v>0</v>
      </c>
      <c r="AB325" t="n">
        <v>10.39643263908386</v>
      </c>
      <c r="AC325" t="n">
        <v>0.8691428721268516</v>
      </c>
      <c r="AD325" t="b">
        <v>0</v>
      </c>
      <c r="AE325" t="n">
        <v>0</v>
      </c>
      <c r="AF325" t="n">
        <v>0</v>
      </c>
      <c r="AG325" t="n">
        <v>0.6600405340537998</v>
      </c>
      <c r="AH325" t="n">
        <v>27.45042350232555</v>
      </c>
      <c r="AI325" t="n">
        <v>7.37415884899687</v>
      </c>
      <c r="AJ325" t="n">
        <v>1.316802267868003</v>
      </c>
      <c r="AK325" t="n">
        <v>2.506915104107422</v>
      </c>
      <c r="AL325" t="n">
        <v>1.316802267868003</v>
      </c>
      <c r="AM325" t="n">
        <v>0</v>
      </c>
      <c r="AN325" t="n">
        <v>0</v>
      </c>
      <c r="AO325" t="n">
        <v>1.326845365168119</v>
      </c>
      <c r="AP325" t="n">
        <v>0</v>
      </c>
      <c r="AQ325" t="n">
        <v>0.9500823542514946</v>
      </c>
      <c r="AR325" t="n">
        <v>1</v>
      </c>
      <c r="AS325" t="n">
        <v>0</v>
      </c>
      <c r="AT325" t="n">
        <v>0</v>
      </c>
      <c r="AU325" t="n">
        <v>0</v>
      </c>
      <c r="AV325" t="n">
        <v>1.029559362243918</v>
      </c>
      <c r="AW325" t="n">
        <v>0.3236759849862985</v>
      </c>
    </row>
    <row r="326" spans="1:49">
      <c r="A326" t="n">
        <v>0</v>
      </c>
      <c r="B326" t="n">
        <v>-21.42638506</v>
      </c>
      <c r="C326" t="n">
        <v>33.56007643</v>
      </c>
      <c r="D326" t="n">
        <v>53.32544691</v>
      </c>
      <c r="E326" t="n">
        <v>1241.746651</v>
      </c>
      <c r="F326" t="n">
        <v>323</v>
      </c>
      <c r="G326" t="n">
        <v>24.37928103</v>
      </c>
      <c r="H326" t="n">
        <v>-0.03945764363190873</v>
      </c>
      <c r="I326" t="n">
        <v>-0</v>
      </c>
      <c r="J326" t="n">
        <v>0</v>
      </c>
      <c r="K326" t="n">
        <v>0</v>
      </c>
      <c r="L326" t="n">
        <v>0.02485107620833293</v>
      </c>
      <c r="M326" t="n">
        <v>0</v>
      </c>
      <c r="N326" t="n">
        <v>89.39990417396305</v>
      </c>
      <c r="O326" t="n">
        <v>0.6921972139588356</v>
      </c>
      <c r="P326" t="b">
        <v>1</v>
      </c>
      <c r="Q326" t="n">
        <v>0</v>
      </c>
      <c r="R326" t="b">
        <v>0</v>
      </c>
      <c r="S326" t="n">
        <v>0.6921972139588356</v>
      </c>
      <c r="T326" t="n">
        <v>200.8389266334826</v>
      </c>
      <c r="U326" t="n">
        <v>792.1087266424553</v>
      </c>
      <c r="V326" t="n">
        <v>32.91192898985172</v>
      </c>
      <c r="W326" t="n">
        <v>2</v>
      </c>
      <c r="X326" t="n">
        <v>1691.944240108284</v>
      </c>
      <c r="Y326" t="b">
        <v>0</v>
      </c>
      <c r="Z326" t="n">
        <v>1691.944240108284</v>
      </c>
      <c r="AA326" t="b">
        <v>0</v>
      </c>
      <c r="AB326" t="n">
        <v>8.344809581605407</v>
      </c>
      <c r="AC326" t="n">
        <v>0.6921972139588356</v>
      </c>
      <c r="AD326" t="b">
        <v>0</v>
      </c>
      <c r="AE326" t="n">
        <v>0</v>
      </c>
      <c r="AF326" t="n">
        <v>0</v>
      </c>
      <c r="AG326" t="n">
        <v>0.6133863876479316</v>
      </c>
      <c r="AH326" t="n">
        <v>27.46052994087556</v>
      </c>
      <c r="AI326" t="n">
        <v>6.36914371997183</v>
      </c>
      <c r="AJ326" t="n">
        <v>1.128484798322814</v>
      </c>
      <c r="AK326" t="n">
        <v>2.4623976611678</v>
      </c>
      <c r="AL326" t="n">
        <v>1.128484798322814</v>
      </c>
      <c r="AM326" t="n">
        <v>0</v>
      </c>
      <c r="AN326" t="n">
        <v>0</v>
      </c>
      <c r="AO326" t="n">
        <v>1.141268853918901</v>
      </c>
      <c r="AP326" t="n">
        <v>0</v>
      </c>
      <c r="AQ326" t="n">
        <v>0.8773484505992871</v>
      </c>
      <c r="AR326" t="n">
        <v>1</v>
      </c>
      <c r="AS326" t="n">
        <v>0</v>
      </c>
      <c r="AT326" t="n">
        <v>0</v>
      </c>
      <c r="AU326" t="n">
        <v>0</v>
      </c>
      <c r="AV326" t="n">
        <v>0.9539214269921851</v>
      </c>
      <c r="AW326" t="n">
        <v>0.2998967022244228</v>
      </c>
    </row>
    <row r="327" spans="1:49">
      <c r="A327" t="n">
        <v>0</v>
      </c>
      <c r="B327" t="n">
        <v>-21.42638506</v>
      </c>
      <c r="C327" t="n">
        <v>33.56200931</v>
      </c>
      <c r="D327" t="n">
        <v>53.32851818</v>
      </c>
      <c r="E327" t="n">
        <v>1157.949363</v>
      </c>
      <c r="F327" t="n">
        <v>324</v>
      </c>
      <c r="G327" t="n">
        <v>24.25763164</v>
      </c>
      <c r="H327" t="n">
        <v>-0.07804360769841878</v>
      </c>
      <c r="I327" t="n">
        <v>-0</v>
      </c>
      <c r="J327" t="n">
        <v>0</v>
      </c>
      <c r="K327" t="n">
        <v>0</v>
      </c>
      <c r="L327" t="n">
        <v>0.03745220462500057</v>
      </c>
      <c r="M327" t="n">
        <v>0</v>
      </c>
      <c r="N327" t="n">
        <v>89.39246445692832</v>
      </c>
      <c r="O327" t="n">
        <v>0.245471247732182</v>
      </c>
      <c r="P327" t="b">
        <v>1</v>
      </c>
      <c r="Q327" t="n">
        <v>0</v>
      </c>
      <c r="R327" t="b">
        <v>0</v>
      </c>
      <c r="S327" t="n">
        <v>0.245471247732182</v>
      </c>
      <c r="T327" t="n">
        <v>199.8367669355344</v>
      </c>
      <c r="U327" t="n">
        <v>788.1562087937476</v>
      </c>
      <c r="V327" t="n">
        <v>11.72996232753754</v>
      </c>
      <c r="W327" t="n">
        <v>2</v>
      </c>
      <c r="X327" t="n">
        <v>1683.501661983445</v>
      </c>
      <c r="Y327" t="b">
        <v>0</v>
      </c>
      <c r="Z327" t="n">
        <v>1683.501661983445</v>
      </c>
      <c r="AA327" t="b">
        <v>0</v>
      </c>
      <c r="AB327" t="n">
        <v>2.974128379193088</v>
      </c>
      <c r="AC327" t="n">
        <v>0.245471247732182</v>
      </c>
      <c r="AD327" t="b">
        <v>0</v>
      </c>
      <c r="AE327" t="n">
        <v>0</v>
      </c>
      <c r="AF327" t="n">
        <v>0</v>
      </c>
      <c r="AG327" t="n">
        <v>0.3711977479400888</v>
      </c>
      <c r="AH327" t="n">
        <v>27.46968343309273</v>
      </c>
      <c r="AI327" t="n">
        <v>3.751052391140838</v>
      </c>
      <c r="AJ327" t="n">
        <v>0.661295088923333</v>
      </c>
      <c r="AK327" t="n">
        <v>2.358670191144074</v>
      </c>
      <c r="AL327" t="n">
        <v>0.661295088923333</v>
      </c>
      <c r="AM327" t="n">
        <v>0</v>
      </c>
      <c r="AN327" t="n">
        <v>0</v>
      </c>
      <c r="AO327" t="n">
        <v>0.7183212450994498</v>
      </c>
      <c r="AP327" t="n">
        <v>0</v>
      </c>
      <c r="AQ327" t="n">
        <v>0.755846003017422</v>
      </c>
      <c r="AR327" t="n">
        <v>1</v>
      </c>
      <c r="AS327" t="n">
        <v>0</v>
      </c>
      <c r="AT327" t="n">
        <v>0</v>
      </c>
      <c r="AU327" t="n">
        <v>0</v>
      </c>
      <c r="AV327" t="n">
        <v>0.8289858134077441</v>
      </c>
      <c r="AW327" t="n">
        <v>0.2606190663058142</v>
      </c>
    </row>
    <row r="328" spans="1:49">
      <c r="A328" t="n">
        <v>0</v>
      </c>
      <c r="B328" t="n">
        <v>-21.42638506</v>
      </c>
      <c r="C328" t="n">
        <v>33.59386932</v>
      </c>
      <c r="D328" t="n">
        <v>53.37914229</v>
      </c>
      <c r="E328" t="n">
        <v>1586.705836</v>
      </c>
      <c r="F328" t="n">
        <v>325</v>
      </c>
      <c r="G328" t="n">
        <v>23.84461118</v>
      </c>
      <c r="H328" t="n">
        <v>-0.09392613390774995</v>
      </c>
      <c r="I328" t="n">
        <v>-0</v>
      </c>
      <c r="J328" t="n">
        <v>0</v>
      </c>
      <c r="K328" t="n">
        <v>0</v>
      </c>
      <c r="L328" t="n">
        <v>0.0482952037083321</v>
      </c>
      <c r="M328" t="n">
        <v>0</v>
      </c>
      <c r="N328" t="n">
        <v>89.38502473989359</v>
      </c>
      <c r="O328" t="n">
        <v>0.05787869435629569</v>
      </c>
      <c r="P328" t="b">
        <v>1</v>
      </c>
      <c r="Q328" t="n">
        <v>0</v>
      </c>
      <c r="R328" t="b">
        <v>0</v>
      </c>
      <c r="S328" t="n">
        <v>0.05787869435629569</v>
      </c>
      <c r="T328" t="n">
        <v>196.4342635654805</v>
      </c>
      <c r="U328" t="n">
        <v>774.736735502255</v>
      </c>
      <c r="V328" t="n">
        <v>2.81366808599726</v>
      </c>
      <c r="W328" t="n">
        <v>2</v>
      </c>
      <c r="X328" t="n">
        <v>1654.837667032817</v>
      </c>
      <c r="Y328" t="b">
        <v>0</v>
      </c>
      <c r="Z328" t="n">
        <v>1654.837667032817</v>
      </c>
      <c r="AA328" t="b">
        <v>0</v>
      </c>
      <c r="AB328" t="n">
        <v>0.7134046871189806</v>
      </c>
      <c r="AC328" t="n">
        <v>0.05787869435629569</v>
      </c>
      <c r="AD328" t="b">
        <v>0</v>
      </c>
      <c r="AE328" t="n">
        <v>0</v>
      </c>
      <c r="AF328" t="n">
        <v>0</v>
      </c>
      <c r="AG328" t="n">
        <v>0.1266548943278261</v>
      </c>
      <c r="AH328" t="n">
        <v>27.4749629544021</v>
      </c>
      <c r="AI328" t="n">
        <v>2.637015807099828</v>
      </c>
      <c r="AJ328" t="n">
        <v>0.45697953216467</v>
      </c>
      <c r="AK328" t="n">
        <v>2.303024848710792</v>
      </c>
      <c r="AL328" t="n">
        <v>0.45697953216467</v>
      </c>
      <c r="AM328" t="n">
        <v>0</v>
      </c>
      <c r="AN328" t="n">
        <v>0</v>
      </c>
      <c r="AO328" t="n">
        <v>0.6004788441318312</v>
      </c>
      <c r="AP328" t="n">
        <v>0</v>
      </c>
      <c r="AQ328" t="n">
        <v>0.94669846692723</v>
      </c>
      <c r="AR328" t="n">
        <v>1</v>
      </c>
      <c r="AS328" t="n">
        <v>0</v>
      </c>
      <c r="AT328" t="n">
        <v>0</v>
      </c>
      <c r="AU328" t="n">
        <v>0</v>
      </c>
      <c r="AV328" t="n">
        <v>1.033521831227325</v>
      </c>
      <c r="AW328" t="n">
        <v>0.3249217179651008</v>
      </c>
    </row>
    <row r="329" spans="1:49">
      <c r="A329" t="n">
        <v>0</v>
      </c>
      <c r="B329" t="n">
        <v>-21.42638506</v>
      </c>
      <c r="C329" t="n">
        <v>33.65372484</v>
      </c>
      <c r="D329" t="n">
        <v>53.47425001</v>
      </c>
      <c r="E329" t="n">
        <v>1705.161313</v>
      </c>
      <c r="F329" t="n">
        <v>326</v>
      </c>
      <c r="G329" t="n">
        <v>23.68855937</v>
      </c>
      <c r="H329" t="n">
        <v>-0.02047874833725016</v>
      </c>
      <c r="I329" t="n">
        <v>-0</v>
      </c>
      <c r="J329" t="n">
        <v>0</v>
      </c>
      <c r="K329" t="n">
        <v>0</v>
      </c>
      <c r="L329" t="n">
        <v>0.06407686008333366</v>
      </c>
      <c r="M329" t="n">
        <v>0</v>
      </c>
      <c r="N329" t="n">
        <v>89.37758502285887</v>
      </c>
      <c r="O329" t="n">
        <v>0.8771398644799233</v>
      </c>
      <c r="P329" t="b">
        <v>1</v>
      </c>
      <c r="Q329" t="n">
        <v>0</v>
      </c>
      <c r="R329" t="b">
        <v>0</v>
      </c>
      <c r="S329" t="n">
        <v>0.8771398644799233</v>
      </c>
      <c r="T329" t="n">
        <v>195.1486933314344</v>
      </c>
      <c r="U329" t="n">
        <v>769.6664464991771</v>
      </c>
      <c r="V329" t="n">
        <v>42.92146962352675</v>
      </c>
      <c r="W329" t="n">
        <v>2</v>
      </c>
      <c r="X329" t="n">
        <v>1644.007529722242</v>
      </c>
      <c r="Y329" t="b">
        <v>0</v>
      </c>
      <c r="Z329" t="n">
        <v>1644.007529722242</v>
      </c>
      <c r="AA329" t="b">
        <v>0</v>
      </c>
      <c r="AB329" t="n">
        <v>10.88272556377453</v>
      </c>
      <c r="AC329" t="n">
        <v>0.8771398644799233</v>
      </c>
      <c r="AD329" t="b">
        <v>0</v>
      </c>
      <c r="AE329" t="n">
        <v>0</v>
      </c>
      <c r="AF329" t="n">
        <v>0</v>
      </c>
      <c r="AG329" t="n">
        <v>0.6720392866715978</v>
      </c>
      <c r="AH329" t="n">
        <v>27.47669191240778</v>
      </c>
      <c r="AI329" t="n">
        <v>7.581266561123325</v>
      </c>
      <c r="AJ329" t="n">
        <v>1.305191350976109</v>
      </c>
      <c r="AK329" t="n">
        <v>2.486357589318769</v>
      </c>
      <c r="AL329" t="n">
        <v>1.305191350976109</v>
      </c>
      <c r="AM329" t="n">
        <v>0</v>
      </c>
      <c r="AN329" t="n">
        <v>0</v>
      </c>
      <c r="AO329" t="n">
        <v>1.310493321222899</v>
      </c>
      <c r="AP329" t="n">
        <v>0</v>
      </c>
      <c r="AQ329" t="n">
        <v>1.136918155276737</v>
      </c>
      <c r="AR329" t="n">
        <v>1</v>
      </c>
      <c r="AS329" t="n">
        <v>0</v>
      </c>
      <c r="AT329" t="n">
        <v>0</v>
      </c>
      <c r="AU329" t="n">
        <v>0</v>
      </c>
      <c r="AV329" t="n">
        <v>1.226484000693118</v>
      </c>
      <c r="AW329" t="n">
        <v>0.3855857481875142</v>
      </c>
    </row>
    <row r="330" spans="1:49">
      <c r="A330" t="n">
        <v>0</v>
      </c>
      <c r="B330" t="n">
        <v>-21.42638506</v>
      </c>
      <c r="C330" t="n">
        <v>33.70417125</v>
      </c>
      <c r="D330" t="n">
        <v>53.55440708</v>
      </c>
      <c r="E330" t="n">
        <v>1691.889745</v>
      </c>
      <c r="F330" t="n">
        <v>327</v>
      </c>
      <c r="G330" t="n">
        <v>23.61425702</v>
      </c>
      <c r="H330" t="n">
        <v>-0.01612067274324724</v>
      </c>
      <c r="I330" t="n">
        <v>-0</v>
      </c>
      <c r="J330" t="n">
        <v>0</v>
      </c>
      <c r="K330" t="n">
        <v>0</v>
      </c>
      <c r="L330" t="n">
        <v>0.08005985974999963</v>
      </c>
      <c r="M330" t="n">
        <v>0</v>
      </c>
      <c r="N330" t="n">
        <v>89.37014530582414</v>
      </c>
      <c r="O330" t="n">
        <v>0.9221587968382534</v>
      </c>
      <c r="P330" t="b">
        <v>1</v>
      </c>
      <c r="Q330" t="n">
        <v>0</v>
      </c>
      <c r="R330" t="b">
        <v>0</v>
      </c>
      <c r="S330" t="n">
        <v>0.9221587968382534</v>
      </c>
      <c r="T330" t="n">
        <v>194.5365832285162</v>
      </c>
      <c r="U330" t="n">
        <v>767.2522842532678</v>
      </c>
      <c r="V330" t="n">
        <v>45.26638488147432</v>
      </c>
      <c r="W330" t="n">
        <v>2</v>
      </c>
      <c r="X330" t="n">
        <v>1638.85087916498</v>
      </c>
      <c r="Y330" t="b">
        <v>0</v>
      </c>
      <c r="Z330" t="n">
        <v>1638.85087916498</v>
      </c>
      <c r="AA330" t="b">
        <v>0</v>
      </c>
      <c r="AB330" t="n">
        <v>11.47727811396408</v>
      </c>
      <c r="AC330" t="n">
        <v>0.9221587968382534</v>
      </c>
      <c r="AD330" t="b">
        <v>0</v>
      </c>
      <c r="AE330" t="n">
        <v>0</v>
      </c>
      <c r="AF330" t="n">
        <v>0</v>
      </c>
      <c r="AG330" t="n">
        <v>0.6829230107181157</v>
      </c>
      <c r="AH330" t="n">
        <v>27.48653135509225</v>
      </c>
      <c r="AI330" t="n">
        <v>7.868028254518056</v>
      </c>
      <c r="AJ330" t="n">
        <v>1.350311502710347</v>
      </c>
      <c r="AK330" t="n">
        <v>2.494770710527384</v>
      </c>
      <c r="AL330" t="n">
        <v>1.350311502710347</v>
      </c>
      <c r="AM330" t="n">
        <v>0</v>
      </c>
      <c r="AN330" t="n">
        <v>0</v>
      </c>
      <c r="AO330" t="n">
        <v>1.350537453227524</v>
      </c>
      <c r="AP330" t="n">
        <v>0</v>
      </c>
      <c r="AQ330" t="n">
        <v>1.135997498369853</v>
      </c>
      <c r="AR330" t="n">
        <v>1</v>
      </c>
      <c r="AS330" t="n">
        <v>0</v>
      </c>
      <c r="AT330" t="n">
        <v>0</v>
      </c>
      <c r="AU330" t="n">
        <v>0</v>
      </c>
      <c r="AV330" t="n">
        <v>1.225038738797437</v>
      </c>
      <c r="AW330" t="n">
        <v>0.3851313823832654</v>
      </c>
    </row>
    <row r="331" spans="1:49">
      <c r="A331" t="n">
        <v>0</v>
      </c>
      <c r="B331" t="n">
        <v>-21.42638506</v>
      </c>
      <c r="C331" t="n">
        <v>33.75700449</v>
      </c>
      <c r="D331" t="n">
        <v>53.63835672</v>
      </c>
      <c r="E331" t="n">
        <v>1683.447438</v>
      </c>
      <c r="F331" t="n">
        <v>328</v>
      </c>
      <c r="G331" t="n">
        <v>23.35162478</v>
      </c>
      <c r="H331" t="n">
        <v>-0.1958173856897614</v>
      </c>
      <c r="I331" t="n">
        <v>-0</v>
      </c>
      <c r="J331" t="n">
        <v>0</v>
      </c>
      <c r="K331" t="n">
        <v>0</v>
      </c>
      <c r="L331" t="n">
        <v>0.0919104790416656</v>
      </c>
      <c r="M331" t="n">
        <v>0</v>
      </c>
      <c r="N331" t="n">
        <v>89.36270558878941</v>
      </c>
      <c r="O331" t="n">
        <v>-1.071883451558599</v>
      </c>
      <c r="P331" t="b">
        <v>1</v>
      </c>
      <c r="Q331" t="n">
        <v>0</v>
      </c>
      <c r="R331" t="b">
        <v>0</v>
      </c>
      <c r="S331" t="n">
        <v>-1.071883451558599</v>
      </c>
      <c r="T331" t="n">
        <v>192.3729928783316</v>
      </c>
      <c r="U331" t="n">
        <v>758.7190839121397</v>
      </c>
      <c r="V331" t="n">
        <v>-53.20774413750944</v>
      </c>
      <c r="W331" t="n">
        <v>2</v>
      </c>
      <c r="X331" t="n">
        <v>1620.62396323633</v>
      </c>
      <c r="Y331" t="b">
        <v>0</v>
      </c>
      <c r="Z331" t="n">
        <v>1620.62396323633</v>
      </c>
      <c r="AA331" t="b">
        <v>0</v>
      </c>
      <c r="AB331" t="n">
        <v>-13.49080733709672</v>
      </c>
      <c r="AC331" t="n">
        <v>-1.071883451558599</v>
      </c>
      <c r="AD331" t="b">
        <v>0</v>
      </c>
      <c r="AE331" t="n">
        <v>0</v>
      </c>
      <c r="AF331" t="n">
        <v>0</v>
      </c>
      <c r="AG331" t="n">
        <v>0.8289330400031426</v>
      </c>
      <c r="AH331" t="n">
        <v>27.49653251261969</v>
      </c>
      <c r="AI331" t="n">
        <v>-5.23547562642148</v>
      </c>
      <c r="AJ331" t="n">
        <v>-0.8885196080295308</v>
      </c>
      <c r="AK331" t="n">
        <v>8.255331710675232</v>
      </c>
      <c r="AL331" t="n">
        <v>-0.8885196080295308</v>
      </c>
      <c r="AM331" t="n">
        <v>0</v>
      </c>
      <c r="AN331" t="n">
        <v>0</v>
      </c>
      <c r="AO331" t="n">
        <v>-0.8878598079048058</v>
      </c>
      <c r="AP331" t="n">
        <v>0</v>
      </c>
      <c r="AQ331" t="n">
        <v>0.7283391856003086</v>
      </c>
      <c r="AR331" t="n">
        <v>1</v>
      </c>
      <c r="AS331" t="n">
        <v>0</v>
      </c>
      <c r="AT331" t="n">
        <v>0</v>
      </c>
      <c r="AU331" t="n">
        <v>0</v>
      </c>
      <c r="AV331" t="n">
        <v>0.8157669981953555</v>
      </c>
      <c r="AW331" t="n">
        <v>0.2564632952146781</v>
      </c>
    </row>
    <row r="332" spans="1:49">
      <c r="A332" t="n">
        <v>-89.20621324</v>
      </c>
      <c r="B332" t="n">
        <v>67.76617546</v>
      </c>
      <c r="C332" t="n">
        <v>33.80063749</v>
      </c>
      <c r="D332" t="n">
        <v>53.70768757</v>
      </c>
      <c r="E332" t="n">
        <v>1654.784367</v>
      </c>
      <c r="F332" t="n">
        <v>329</v>
      </c>
      <c r="G332" t="n">
        <v>21.82682052</v>
      </c>
      <c r="H332" t="n">
        <v>-0.6901402011643718</v>
      </c>
      <c r="I332" t="n">
        <v>1.863842730127615</v>
      </c>
      <c r="J332" t="n">
        <v>0</v>
      </c>
      <c r="K332" t="n">
        <v>0</v>
      </c>
      <c r="L332" t="n">
        <v>0.08784899400000198</v>
      </c>
      <c r="M332" t="n">
        <v>0</v>
      </c>
      <c r="N332" t="n">
        <v>89.37075069128942</v>
      </c>
      <c r="O332" t="n">
        <v>-6.110275201624846</v>
      </c>
      <c r="P332" t="b">
        <v>1</v>
      </c>
      <c r="Q332" t="n">
        <v>0</v>
      </c>
      <c r="R332" t="b">
        <v>0</v>
      </c>
      <c r="S332" t="n">
        <v>-6.110275201624846</v>
      </c>
      <c r="T332" t="n">
        <v>179.8115046815419</v>
      </c>
      <c r="U332" t="n">
        <v>709.1765744640013</v>
      </c>
      <c r="V332" t="n">
        <v>-324.4999824831283</v>
      </c>
      <c r="W332" t="n">
        <v>2</v>
      </c>
      <c r="X332" t="n">
        <v>1514.801163055107</v>
      </c>
      <c r="Y332" t="b">
        <v>0</v>
      </c>
      <c r="Z332" t="n">
        <v>1514.801163055107</v>
      </c>
      <c r="AA332" t="b">
        <v>0</v>
      </c>
      <c r="AB332" t="n">
        <v>-82.276871826351</v>
      </c>
      <c r="AC332" t="n">
        <v>-6.110275201624846</v>
      </c>
      <c r="AD332" t="b">
        <v>0</v>
      </c>
      <c r="AE332" t="n">
        <v>0</v>
      </c>
      <c r="AF332" t="n">
        <v>139.9832039448931</v>
      </c>
      <c r="AG332" t="n">
        <v>0.940354609960444</v>
      </c>
      <c r="AH332" t="n">
        <v>27.50280433184805</v>
      </c>
      <c r="AI332" t="n">
        <v>-36.22164593400456</v>
      </c>
      <c r="AJ332" t="n">
        <v>-5.745825453974906</v>
      </c>
      <c r="AK332" t="n">
        <v>46.05522589234645</v>
      </c>
      <c r="AL332" t="n">
        <v>-6.276798809404173</v>
      </c>
      <c r="AM332" t="n">
        <v>2</v>
      </c>
      <c r="AN332" t="n">
        <v>1.47210653405585</v>
      </c>
      <c r="AO332" t="n">
        <v>-2.940102106066705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</row>
    <row r="333" spans="1:49">
      <c r="A333" t="n">
        <v>-101.3706969</v>
      </c>
      <c r="B333" t="n">
        <v>79.92879735</v>
      </c>
      <c r="C333" t="n">
        <v>33.84959727</v>
      </c>
      <c r="D333" t="n">
        <v>53.78548246</v>
      </c>
      <c r="E333" t="n">
        <v>1643.954578</v>
      </c>
      <c r="F333" t="n">
        <v>330</v>
      </c>
      <c r="G333" t="n">
        <v>18.89714451</v>
      </c>
      <c r="H333" t="n">
        <v>-0.7556887013194173</v>
      </c>
      <c r="I333" t="n">
        <v>2.118003103177513</v>
      </c>
      <c r="J333" t="n">
        <v>0</v>
      </c>
      <c r="K333" t="n">
        <v>0</v>
      </c>
      <c r="L333" t="n">
        <v>0.06760843775000022</v>
      </c>
      <c r="M333" t="n">
        <v>0</v>
      </c>
      <c r="N333" t="n">
        <v>89.39639217962448</v>
      </c>
      <c r="O333" t="n">
        <v>-5.897549425583764</v>
      </c>
      <c r="P333" t="b">
        <v>1</v>
      </c>
      <c r="Q333" t="n">
        <v>0</v>
      </c>
      <c r="R333" t="b">
        <v>0</v>
      </c>
      <c r="S333" t="n">
        <v>-5.897549425583764</v>
      </c>
      <c r="T333" t="n">
        <v>155.6765441587843</v>
      </c>
      <c r="U333" t="n">
        <v>613.9882901622453</v>
      </c>
      <c r="V333" t="n">
        <v>-361.7593703466576</v>
      </c>
      <c r="W333" t="n">
        <v>1</v>
      </c>
      <c r="X333" t="n">
        <v>2288.334357434688</v>
      </c>
      <c r="Y333" t="b">
        <v>1</v>
      </c>
      <c r="Z333" t="n">
        <v>2288.334357434688</v>
      </c>
      <c r="AA333" t="b">
        <v>0</v>
      </c>
      <c r="AB333" t="n">
        <v>-91.72397828262109</v>
      </c>
      <c r="AC333" t="n">
        <v>-5.897549425583764</v>
      </c>
      <c r="AD333" t="b">
        <v>0</v>
      </c>
      <c r="AE333" t="n">
        <v>0</v>
      </c>
      <c r="AF333" t="n">
        <v>-644.3797794346881</v>
      </c>
      <c r="AG333" t="n">
        <v>0.9430517846588028</v>
      </c>
      <c r="AH333" t="n">
        <v>27.51527005513947</v>
      </c>
      <c r="AI333" t="n">
        <v>-23.20913909724473</v>
      </c>
      <c r="AJ333" t="n">
        <v>-5.561694510910266</v>
      </c>
      <c r="AK333" t="n">
        <v>68.51483918537636</v>
      </c>
      <c r="AL333" t="n">
        <v>-3.995558220302323</v>
      </c>
      <c r="AM333" t="n">
        <v>2</v>
      </c>
      <c r="AN333" t="n">
        <v>0</v>
      </c>
      <c r="AO333" t="n">
        <v>-1.877432646149142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</row>
    <row r="334" spans="1:49">
      <c r="A334" t="n">
        <v>-16.2193115</v>
      </c>
      <c r="B334" t="n">
        <v>-5.209555877</v>
      </c>
      <c r="C334" t="n">
        <v>33.9010229</v>
      </c>
      <c r="D334" t="n">
        <v>53.86719546</v>
      </c>
      <c r="E334" t="n">
        <v>1638.798093</v>
      </c>
      <c r="F334" t="n">
        <v>331</v>
      </c>
      <c r="G334" t="n">
        <v>17.05948612</v>
      </c>
      <c r="H334" t="n">
        <v>-0.2598836602246308</v>
      </c>
      <c r="I334" t="n">
        <v>0.3388804964248275</v>
      </c>
      <c r="J334" t="n">
        <v>0</v>
      </c>
      <c r="K334" t="n">
        <v>0</v>
      </c>
      <c r="L334" t="n">
        <v>0.05437614233333218</v>
      </c>
      <c r="M334" t="n">
        <v>0</v>
      </c>
      <c r="N334" t="n">
        <v>89.40936427015799</v>
      </c>
      <c r="O334" t="n">
        <v>-1.342674144555338</v>
      </c>
      <c r="P334" t="b">
        <v>1</v>
      </c>
      <c r="Q334" t="n">
        <v>0</v>
      </c>
      <c r="R334" t="b">
        <v>0</v>
      </c>
      <c r="S334" t="n">
        <v>-1.342674144555338</v>
      </c>
      <c r="T334" t="n">
        <v>140.5377327183464</v>
      </c>
      <c r="U334" t="n">
        <v>554.2808178411583</v>
      </c>
      <c r="V334" t="n">
        <v>-91.23239272513224</v>
      </c>
      <c r="W334" t="n">
        <v>1</v>
      </c>
      <c r="X334" t="n">
        <v>2065.804608093997</v>
      </c>
      <c r="Y334" t="b">
        <v>0</v>
      </c>
      <c r="Z334" t="n">
        <v>2065.804608093997</v>
      </c>
      <c r="AA334" t="b">
        <v>0</v>
      </c>
      <c r="AB334" t="n">
        <v>-23.13194541712278</v>
      </c>
      <c r="AC334" t="n">
        <v>-1.342674144555338</v>
      </c>
      <c r="AD334" t="b">
        <v>0</v>
      </c>
      <c r="AE334" t="n">
        <v>0</v>
      </c>
      <c r="AF334" t="n">
        <v>0</v>
      </c>
      <c r="AG334" t="n">
        <v>0.8884170628734952</v>
      </c>
      <c r="AH334" t="n">
        <v>27.52675771416347</v>
      </c>
      <c r="AI334" t="n">
        <v>-5.514036760405213</v>
      </c>
      <c r="AJ334" t="n">
        <v>-1.192854619902036</v>
      </c>
      <c r="AK334" t="n">
        <v>17.61790865671757</v>
      </c>
      <c r="AL334" t="n">
        <v>-1.192854619902036</v>
      </c>
      <c r="AM334" t="n">
        <v>2</v>
      </c>
      <c r="AN334" t="n">
        <v>0</v>
      </c>
      <c r="AO334" t="n">
        <v>-0.8537121048161495</v>
      </c>
      <c r="AP334" t="n">
        <v>0</v>
      </c>
      <c r="AQ334" t="n">
        <v>0.705858039584265</v>
      </c>
      <c r="AR334" t="n">
        <v>1</v>
      </c>
      <c r="AS334" t="n">
        <v>0</v>
      </c>
      <c r="AT334" t="n">
        <v>0</v>
      </c>
      <c r="AU334" t="n">
        <v>0</v>
      </c>
      <c r="AV334" t="n">
        <v>0.7915961192295259</v>
      </c>
      <c r="AW334" t="n">
        <v>0.2488643812091776</v>
      </c>
    </row>
    <row r="335" spans="1:49">
      <c r="A335" t="n">
        <v>0</v>
      </c>
      <c r="B335" t="n">
        <v>-21.42638506</v>
      </c>
      <c r="C335" t="n">
        <v>33.94663639</v>
      </c>
      <c r="D335" t="n">
        <v>53.93967324</v>
      </c>
      <c r="E335" t="n">
        <v>1620.571764</v>
      </c>
      <c r="F335" t="n">
        <v>332</v>
      </c>
      <c r="G335" t="n">
        <v>16.66456727</v>
      </c>
      <c r="H335" t="n">
        <v>-0.06525769111539148</v>
      </c>
      <c r="I335" t="n">
        <v>-0</v>
      </c>
      <c r="J335" t="n">
        <v>0</v>
      </c>
      <c r="K335" t="n">
        <v>0</v>
      </c>
      <c r="L335" t="n">
        <v>0.04602477204166652</v>
      </c>
      <c r="M335" t="n">
        <v>0</v>
      </c>
      <c r="N335" t="n">
        <v>89.40473997485643</v>
      </c>
      <c r="O335" t="n">
        <v>0.2172292125115899</v>
      </c>
      <c r="P335" t="b">
        <v>1</v>
      </c>
      <c r="Q335" t="n">
        <v>0</v>
      </c>
      <c r="R335" t="b">
        <v>0</v>
      </c>
      <c r="S335" t="n">
        <v>0.2172292125115899</v>
      </c>
      <c r="T335" t="n">
        <v>137.2843522005318</v>
      </c>
      <c r="U335" t="n">
        <v>541.4494850788975</v>
      </c>
      <c r="V335" t="n">
        <v>15.11014288271321</v>
      </c>
      <c r="W335" t="n">
        <v>1</v>
      </c>
      <c r="X335" t="n">
        <v>2017.982230889051</v>
      </c>
      <c r="Y335" t="b">
        <v>0</v>
      </c>
      <c r="Z335" t="n">
        <v>2017.982230889051</v>
      </c>
      <c r="AA335" t="b">
        <v>0</v>
      </c>
      <c r="AB335" t="n">
        <v>3.831172130505379</v>
      </c>
      <c r="AC335" t="n">
        <v>0.2172292125115899</v>
      </c>
      <c r="AD335" t="b">
        <v>0</v>
      </c>
      <c r="AE335" t="n">
        <v>0</v>
      </c>
      <c r="AF335" t="n">
        <v>0</v>
      </c>
      <c r="AG335" t="n">
        <v>0.2911500850922597</v>
      </c>
      <c r="AH335" t="n">
        <v>27.53188217576626</v>
      </c>
      <c r="AI335" t="n">
        <v>3.530655555963189</v>
      </c>
      <c r="AJ335" t="n">
        <v>0.7461073296363774</v>
      </c>
      <c r="AK335" t="n">
        <v>2.502704890413047</v>
      </c>
      <c r="AL335" t="n">
        <v>0.7461073296363774</v>
      </c>
      <c r="AM335" t="n">
        <v>0</v>
      </c>
      <c r="AN335" t="n">
        <v>0</v>
      </c>
      <c r="AO335" t="n">
        <v>0.7534813144926558</v>
      </c>
      <c r="AP335" t="n">
        <v>0</v>
      </c>
      <c r="AQ335" t="n">
        <v>0.9852889990110283</v>
      </c>
      <c r="AR335" t="n">
        <v>1</v>
      </c>
      <c r="AS335" t="n">
        <v>0</v>
      </c>
      <c r="AT335" t="n">
        <v>0</v>
      </c>
      <c r="AU335" t="n">
        <v>0</v>
      </c>
      <c r="AV335" t="n">
        <v>1.0712136051838</v>
      </c>
      <c r="AW335" t="n">
        <v>0.3367713718157086</v>
      </c>
    </row>
    <row r="336" spans="1:49">
      <c r="A336" t="n">
        <v>0</v>
      </c>
      <c r="B336" t="n">
        <v>-21.42638506</v>
      </c>
      <c r="C336" t="n">
        <v>33.96855736</v>
      </c>
      <c r="D336" t="n">
        <v>53.97450468</v>
      </c>
      <c r="E336" t="n">
        <v>1514.752373</v>
      </c>
      <c r="F336" t="n">
        <v>333</v>
      </c>
      <c r="G336" t="n">
        <v>16.24445542</v>
      </c>
      <c r="H336" t="n">
        <v>-0.1582778253138013</v>
      </c>
      <c r="I336" t="n">
        <v>-0</v>
      </c>
      <c r="J336" t="n">
        <v>0</v>
      </c>
      <c r="K336" t="n">
        <v>0</v>
      </c>
      <c r="L336" t="n">
        <v>0.04216185533333289</v>
      </c>
      <c r="M336" t="n">
        <v>0</v>
      </c>
      <c r="N336" t="n">
        <v>89.3973002578217</v>
      </c>
      <c r="O336" t="n">
        <v>-0.5039477093994376</v>
      </c>
      <c r="P336" t="b">
        <v>1</v>
      </c>
      <c r="Q336" t="n">
        <v>0</v>
      </c>
      <c r="R336" t="b">
        <v>0</v>
      </c>
      <c r="S336" t="n">
        <v>-0.5039477093994376</v>
      </c>
      <c r="T336" t="n">
        <v>133.8234292587856</v>
      </c>
      <c r="U336" t="n">
        <v>527.7996049966504</v>
      </c>
      <c r="V336" t="n">
        <v>-35.96041565591234</v>
      </c>
      <c r="W336" t="n">
        <v>1</v>
      </c>
      <c r="X336" t="n">
        <v>1967.109127822516</v>
      </c>
      <c r="Y336" t="b">
        <v>0</v>
      </c>
      <c r="Z336" t="n">
        <v>1967.109127822516</v>
      </c>
      <c r="AA336" t="b">
        <v>0</v>
      </c>
      <c r="AB336" t="n">
        <v>-9.117752448253635</v>
      </c>
      <c r="AC336" t="n">
        <v>-0.5039477093994376</v>
      </c>
      <c r="AD336" t="b">
        <v>0</v>
      </c>
      <c r="AE336" t="n">
        <v>0</v>
      </c>
      <c r="AF336" t="n">
        <v>-452.3567548225158</v>
      </c>
      <c r="AG336" t="n">
        <v>0.7768473539032873</v>
      </c>
      <c r="AH336" t="n">
        <v>27.53714904272156</v>
      </c>
      <c r="AI336" t="n">
        <v>-1.900483462026041</v>
      </c>
      <c r="AJ336" t="n">
        <v>-0.3914904445525759</v>
      </c>
      <c r="AK336" t="n">
        <v>7.217268986227593</v>
      </c>
      <c r="AL336" t="n">
        <v>-0.3014632342991925</v>
      </c>
      <c r="AM336" t="n">
        <v>0</v>
      </c>
      <c r="AN336" t="n">
        <v>0</v>
      </c>
      <c r="AO336" t="n">
        <v>-0.2556664401988359</v>
      </c>
      <c r="AP336" t="n">
        <v>0</v>
      </c>
      <c r="AQ336" t="n">
        <v>0.7445744704200631</v>
      </c>
      <c r="AR336" t="n">
        <v>1</v>
      </c>
      <c r="AS336" t="n">
        <v>0</v>
      </c>
      <c r="AT336" t="n">
        <v>0</v>
      </c>
      <c r="AU336" t="n">
        <v>0</v>
      </c>
      <c r="AV336" t="n">
        <v>0.8272713893674254</v>
      </c>
      <c r="AW336" t="n">
        <v>0.2600800804927719</v>
      </c>
    </row>
    <row r="337" spans="1:49">
      <c r="A337" t="n">
        <v>0</v>
      </c>
      <c r="B337" t="n">
        <v>-21.42638506</v>
      </c>
      <c r="C337" t="n">
        <v>33.96483904</v>
      </c>
      <c r="D337" t="n">
        <v>53.96859643</v>
      </c>
      <c r="E337" t="n">
        <v>1311.436747</v>
      </c>
      <c r="F337" t="n">
        <v>334</v>
      </c>
      <c r="G337" t="n">
        <v>15.66481452</v>
      </c>
      <c r="H337" t="n">
        <v>-0.1347582992960703</v>
      </c>
      <c r="I337" t="n">
        <v>-0</v>
      </c>
      <c r="J337" t="n">
        <v>0</v>
      </c>
      <c r="K337" t="n">
        <v>0</v>
      </c>
      <c r="L337" t="n">
        <v>0.03697389900000056</v>
      </c>
      <c r="M337" t="n">
        <v>0</v>
      </c>
      <c r="N337" t="n">
        <v>89.38986054078697</v>
      </c>
      <c r="O337" t="n">
        <v>-0.3150932518641049</v>
      </c>
      <c r="P337" t="b">
        <v>1</v>
      </c>
      <c r="Q337" t="n">
        <v>0</v>
      </c>
      <c r="R337" t="b">
        <v>0</v>
      </c>
      <c r="S337" t="n">
        <v>-0.3150932518641049</v>
      </c>
      <c r="T337" t="n">
        <v>129.0482902362028</v>
      </c>
      <c r="U337" t="n">
        <v>508.9664566915837</v>
      </c>
      <c r="V337" t="n">
        <v>-23.31622455932547</v>
      </c>
      <c r="W337" t="n">
        <v>2</v>
      </c>
      <c r="X337" t="n">
        <v>1087.152351493223</v>
      </c>
      <c r="Y337" t="b">
        <v>1</v>
      </c>
      <c r="Z337" t="n">
        <v>1087.152351493223</v>
      </c>
      <c r="AA337" t="b">
        <v>0</v>
      </c>
      <c r="AB337" t="n">
        <v>-5.911821642831001</v>
      </c>
      <c r="AC337" t="n">
        <v>-0.3150932518641049</v>
      </c>
      <c r="AD337" t="b">
        <v>0</v>
      </c>
      <c r="AE337" t="n">
        <v>0</v>
      </c>
      <c r="AF337" t="n">
        <v>224.2843955067769</v>
      </c>
      <c r="AG337" t="n">
        <v>0.6779724060261444</v>
      </c>
      <c r="AH337" t="n">
        <v>27.54099555696592</v>
      </c>
      <c r="AI337" t="n">
        <v>-1.876428812353729</v>
      </c>
      <c r="AJ337" t="n">
        <v>-0.2136245300889091</v>
      </c>
      <c r="AK337" t="n">
        <v>4.035392830477271</v>
      </c>
      <c r="AL337" t="n">
        <v>-0.2576962266920589</v>
      </c>
      <c r="AM337" t="n">
        <v>0</v>
      </c>
      <c r="AN337" t="n">
        <v>0</v>
      </c>
      <c r="AO337" t="n">
        <v>-0.205240581302332</v>
      </c>
      <c r="AP337" t="n">
        <v>0</v>
      </c>
      <c r="AQ337" t="n">
        <v>0.6476698859381921</v>
      </c>
      <c r="AR337" t="n">
        <v>1</v>
      </c>
      <c r="AS337" t="n">
        <v>0</v>
      </c>
      <c r="AT337" t="n">
        <v>0</v>
      </c>
      <c r="AU337" t="n">
        <v>0</v>
      </c>
      <c r="AV337" t="n">
        <v>0.7243151213045986</v>
      </c>
      <c r="AW337" t="n">
        <v>0.2277123776697716</v>
      </c>
    </row>
    <row r="338" spans="1:49">
      <c r="A338" t="n">
        <v>0</v>
      </c>
      <c r="B338" t="n">
        <v>-21.42638506</v>
      </c>
      <c r="C338" t="n">
        <v>33.97580173</v>
      </c>
      <c r="D338" t="n">
        <v>53.98601565</v>
      </c>
      <c r="E338" t="n">
        <v>1183.905693</v>
      </c>
      <c r="F338" t="n">
        <v>335</v>
      </c>
      <c r="G338" t="n">
        <v>15.25041143</v>
      </c>
      <c r="H338" t="n">
        <v>-0.1310589691685831</v>
      </c>
      <c r="I338" t="n">
        <v>-0</v>
      </c>
      <c r="J338" t="n">
        <v>0</v>
      </c>
      <c r="K338" t="n">
        <v>0</v>
      </c>
      <c r="L338" t="n">
        <v>0.03046846566666836</v>
      </c>
      <c r="M338" t="n">
        <v>0</v>
      </c>
      <c r="N338" t="n">
        <v>89.38242082375224</v>
      </c>
      <c r="O338" t="n">
        <v>-0.2822002882125252</v>
      </c>
      <c r="P338" t="b">
        <v>1</v>
      </c>
      <c r="Q338" t="n">
        <v>0</v>
      </c>
      <c r="R338" t="b">
        <v>0</v>
      </c>
      <c r="S338" t="n">
        <v>-0.2822002882125252</v>
      </c>
      <c r="T338" t="n">
        <v>125.6343966235576</v>
      </c>
      <c r="U338" t="n">
        <v>495.5020602833112</v>
      </c>
      <c r="V338" t="n">
        <v>-21.44965328829026</v>
      </c>
      <c r="W338" t="n">
        <v>2</v>
      </c>
      <c r="X338" t="n">
        <v>1058.392400765153</v>
      </c>
      <c r="Y338" t="b">
        <v>0</v>
      </c>
      <c r="Z338" t="n">
        <v>1058.392400765153</v>
      </c>
      <c r="AA338" t="b">
        <v>0</v>
      </c>
      <c r="AB338" t="n">
        <v>-5.438553064982318</v>
      </c>
      <c r="AC338" t="n">
        <v>-0.2822002882125252</v>
      </c>
      <c r="AD338" t="b">
        <v>0</v>
      </c>
      <c r="AE338" t="n">
        <v>0</v>
      </c>
      <c r="AF338" t="n">
        <v>0</v>
      </c>
      <c r="AG338" t="n">
        <v>0.6544091877482608</v>
      </c>
      <c r="AH338" t="n">
        <v>27.54446621654667</v>
      </c>
      <c r="AI338" t="n">
        <v>-1.666216804204538</v>
      </c>
      <c r="AJ338" t="n">
        <v>-0.1846744613914837</v>
      </c>
      <c r="AK338" t="n">
        <v>3.772336260777779</v>
      </c>
      <c r="AL338" t="n">
        <v>-0.1846744613914837</v>
      </c>
      <c r="AM338" t="n">
        <v>0</v>
      </c>
      <c r="AN338" t="n">
        <v>0</v>
      </c>
      <c r="AO338" t="n">
        <v>-0.1731703257855026</v>
      </c>
      <c r="AP338" t="n">
        <v>0</v>
      </c>
      <c r="AQ338" t="n">
        <v>0.5891064608501057</v>
      </c>
      <c r="AR338" t="n">
        <v>1</v>
      </c>
      <c r="AS338" t="n">
        <v>0</v>
      </c>
      <c r="AT338" t="n">
        <v>0</v>
      </c>
      <c r="AU338" t="n">
        <v>0</v>
      </c>
      <c r="AV338" t="n">
        <v>0.661169262033662</v>
      </c>
      <c r="AW338" t="n">
        <v>0.2078603915222411</v>
      </c>
    </row>
    <row r="339" spans="1:49">
      <c r="A339" t="n">
        <v>0</v>
      </c>
      <c r="B339" t="n">
        <v>-21.42638506</v>
      </c>
      <c r="C339" t="n">
        <v>34.00333822</v>
      </c>
      <c r="D339" t="n">
        <v>54.0297699</v>
      </c>
      <c r="E339" t="n">
        <v>1156.498849</v>
      </c>
      <c r="F339" t="n">
        <v>336</v>
      </c>
      <c r="G339" t="n">
        <v>14.69959108</v>
      </c>
      <c r="H339" t="n">
        <v>-0.1453586906962654</v>
      </c>
      <c r="I339" t="n">
        <v>-0</v>
      </c>
      <c r="J339" t="n">
        <v>0</v>
      </c>
      <c r="K339" t="n">
        <v>0</v>
      </c>
      <c r="L339" t="n">
        <v>0.02313936549999981</v>
      </c>
      <c r="M339" t="n">
        <v>0</v>
      </c>
      <c r="N339" t="n">
        <v>89.37498110671751</v>
      </c>
      <c r="O339" t="n">
        <v>-0.3738347535928284</v>
      </c>
      <c r="P339" t="b">
        <v>1</v>
      </c>
      <c r="Q339" t="n">
        <v>0</v>
      </c>
      <c r="R339" t="b">
        <v>0</v>
      </c>
      <c r="S339" t="n">
        <v>-0.3738347535928284</v>
      </c>
      <c r="T339" t="n">
        <v>121.0966841403327</v>
      </c>
      <c r="U339" t="n">
        <v>477.6053222494721</v>
      </c>
      <c r="V339" t="n">
        <v>-29.47941111164889</v>
      </c>
      <c r="W339" t="n">
        <v>2</v>
      </c>
      <c r="X339" t="n">
        <v>1020.164968324872</v>
      </c>
      <c r="Y339" t="b">
        <v>0</v>
      </c>
      <c r="Z339" t="n">
        <v>1020.164968324872</v>
      </c>
      <c r="AA339" t="b">
        <v>0</v>
      </c>
      <c r="AB339" t="n">
        <v>-7.474495717963714</v>
      </c>
      <c r="AC339" t="n">
        <v>-0.3738347535928284</v>
      </c>
      <c r="AD339" t="b">
        <v>0</v>
      </c>
      <c r="AE339" t="n">
        <v>0</v>
      </c>
      <c r="AF339" t="n">
        <v>0</v>
      </c>
      <c r="AG339" t="n">
        <v>0.7392650828011191</v>
      </c>
      <c r="AH339" t="n">
        <v>27.54780201243831</v>
      </c>
      <c r="AI339" t="n">
        <v>-2.586907160972404</v>
      </c>
      <c r="AJ339" t="n">
        <v>-0.2763629800687382</v>
      </c>
      <c r="AK339" t="n">
        <v>4.887588556991309</v>
      </c>
      <c r="AL339" t="n">
        <v>-0.2763629800687382</v>
      </c>
      <c r="AM339" t="n">
        <v>0</v>
      </c>
      <c r="AN339" t="n">
        <v>0</v>
      </c>
      <c r="AO339" t="n">
        <v>-0.2748298149135856</v>
      </c>
      <c r="AP339" t="n">
        <v>0</v>
      </c>
      <c r="AQ339" t="n">
        <v>0.5552743366630581</v>
      </c>
      <c r="AR339" t="n">
        <v>1</v>
      </c>
      <c r="AS339" t="n">
        <v>0</v>
      </c>
      <c r="AT339" t="n">
        <v>0</v>
      </c>
      <c r="AU339" t="n">
        <v>0</v>
      </c>
      <c r="AV339" t="n">
        <v>0.6261260590688797</v>
      </c>
      <c r="AW339" t="n">
        <v>0.1968434034274707</v>
      </c>
    </row>
    <row r="340" spans="1:49">
      <c r="A340" t="n">
        <v>0</v>
      </c>
      <c r="B340" t="n">
        <v>-21.42638506</v>
      </c>
      <c r="C340" t="n">
        <v>34.03017901</v>
      </c>
      <c r="D340" t="n">
        <v>54.0724187</v>
      </c>
      <c r="E340" t="n">
        <v>1127.343644</v>
      </c>
      <c r="F340" t="n">
        <v>337</v>
      </c>
      <c r="G340" t="n">
        <v>14.32019736</v>
      </c>
      <c r="H340" t="n">
        <v>-0.0626846597130255</v>
      </c>
      <c r="I340" t="n">
        <v>-0</v>
      </c>
      <c r="J340" t="n">
        <v>0</v>
      </c>
      <c r="K340" t="n">
        <v>0</v>
      </c>
      <c r="L340" t="n">
        <v>0.02013693954166509</v>
      </c>
      <c r="M340" t="n">
        <v>0</v>
      </c>
      <c r="N340" t="n">
        <v>89.36754138968278</v>
      </c>
      <c r="O340" t="n">
        <v>0.1930175803005242</v>
      </c>
      <c r="P340" t="b">
        <v>1</v>
      </c>
      <c r="Q340" t="n">
        <v>0</v>
      </c>
      <c r="R340" t="b">
        <v>0</v>
      </c>
      <c r="S340" t="n">
        <v>0.1930175803005242</v>
      </c>
      <c r="T340" t="n">
        <v>117.9712011778729</v>
      </c>
      <c r="U340" t="n">
        <v>465.2784174455307</v>
      </c>
      <c r="V340" t="n">
        <v>15.62400062137902</v>
      </c>
      <c r="W340" t="n">
        <v>2</v>
      </c>
      <c r="X340" t="n">
        <v>993.8346996636536</v>
      </c>
      <c r="Y340" t="b">
        <v>0</v>
      </c>
      <c r="Z340" t="n">
        <v>993.8346996636536</v>
      </c>
      <c r="AA340" t="b">
        <v>0</v>
      </c>
      <c r="AB340" t="n">
        <v>3.961460603797927</v>
      </c>
      <c r="AC340" t="n">
        <v>0.1930175803005242</v>
      </c>
      <c r="AD340" t="b">
        <v>0</v>
      </c>
      <c r="AE340" t="n">
        <v>0</v>
      </c>
      <c r="AF340" t="n">
        <v>0</v>
      </c>
      <c r="AG340" t="n">
        <v>0.4753163309182331</v>
      </c>
      <c r="AH340" t="n">
        <v>27.5511359594785</v>
      </c>
      <c r="AI340" t="n">
        <v>3.901857072663655</v>
      </c>
      <c r="AJ340" t="n">
        <v>0.4060823660900645</v>
      </c>
      <c r="AK340" t="n">
        <v>2.047240685117809</v>
      </c>
      <c r="AL340" t="n">
        <v>0.4060823660900645</v>
      </c>
      <c r="AM340" t="n">
        <v>0</v>
      </c>
      <c r="AN340" t="n">
        <v>0</v>
      </c>
      <c r="AO340" t="n">
        <v>0.4083892525391139</v>
      </c>
      <c r="AP340" t="n">
        <v>0</v>
      </c>
      <c r="AQ340" t="n">
        <v>0.6738595883297668</v>
      </c>
      <c r="AR340" t="n">
        <v>1</v>
      </c>
      <c r="AS340" t="n">
        <v>0</v>
      </c>
      <c r="AT340" t="n">
        <v>0</v>
      </c>
      <c r="AU340" t="n">
        <v>0</v>
      </c>
      <c r="AV340" t="n">
        <v>0.7438044050028875</v>
      </c>
      <c r="AW340" t="n">
        <v>0.2338394776011173</v>
      </c>
    </row>
    <row r="341" spans="1:49">
      <c r="A341" t="n">
        <v>0</v>
      </c>
      <c r="B341" t="n">
        <v>-21.42638506</v>
      </c>
      <c r="C341" t="n">
        <v>34.05258624</v>
      </c>
      <c r="D341" t="n">
        <v>54.10802277</v>
      </c>
      <c r="E341" t="n">
        <v>1087.117335</v>
      </c>
      <c r="F341" t="n">
        <v>338</v>
      </c>
      <c r="G341" t="n">
        <v>14.28068264</v>
      </c>
      <c r="H341" t="n">
        <v>0.0470069628817007</v>
      </c>
      <c r="I341" t="n">
        <v>-0</v>
      </c>
      <c r="J341" t="n">
        <v>0</v>
      </c>
      <c r="K341" t="n">
        <v>0</v>
      </c>
      <c r="L341" t="n">
        <v>0.02501324562499888</v>
      </c>
      <c r="M341" t="n">
        <v>0</v>
      </c>
      <c r="N341" t="n">
        <v>89.36010167264806</v>
      </c>
      <c r="O341" t="n">
        <v>0.9318153495423415</v>
      </c>
      <c r="P341" t="b">
        <v>1</v>
      </c>
      <c r="Q341" t="n">
        <v>0</v>
      </c>
      <c r="R341" t="b">
        <v>0</v>
      </c>
      <c r="S341" t="n">
        <v>0.9318153495423415</v>
      </c>
      <c r="T341" t="n">
        <v>117.6456750091046</v>
      </c>
      <c r="U341" t="n">
        <v>463.9945422359084</v>
      </c>
      <c r="V341" t="n">
        <v>75.63542930945253</v>
      </c>
      <c r="W341" t="n">
        <v>2</v>
      </c>
      <c r="X341" t="n">
        <v>991.0923422159004</v>
      </c>
      <c r="Y341" t="b">
        <v>0</v>
      </c>
      <c r="Z341" t="n">
        <v>991.0923422159004</v>
      </c>
      <c r="AA341" t="b">
        <v>0</v>
      </c>
      <c r="AB341" t="n">
        <v>19.17734008860358</v>
      </c>
      <c r="AC341" t="n">
        <v>0.9318153495423415</v>
      </c>
      <c r="AD341" t="b">
        <v>0</v>
      </c>
      <c r="AE341" t="n">
        <v>0</v>
      </c>
      <c r="AF341" t="n">
        <v>0</v>
      </c>
      <c r="AG341" t="n">
        <v>0.7941076605106064</v>
      </c>
      <c r="AH341" t="n">
        <v>27.55459993043745</v>
      </c>
      <c r="AI341" t="n">
        <v>11.30596758935657</v>
      </c>
      <c r="AJ341" t="n">
        <v>1.173411863251879</v>
      </c>
      <c r="AK341" t="n">
        <v>2.327812117163885</v>
      </c>
      <c r="AL341" t="n">
        <v>1.173411863251879</v>
      </c>
      <c r="AM341" t="n">
        <v>0</v>
      </c>
      <c r="AN341" t="n">
        <v>0</v>
      </c>
      <c r="AO341" t="n">
        <v>1.17569247944151</v>
      </c>
      <c r="AP341" t="n">
        <v>0</v>
      </c>
      <c r="AQ341" t="n">
        <v>0.8064764212746354</v>
      </c>
      <c r="AR341" t="n">
        <v>1</v>
      </c>
      <c r="AS341" t="n">
        <v>0</v>
      </c>
      <c r="AT341" t="n">
        <v>0</v>
      </c>
      <c r="AU341" t="n">
        <v>0</v>
      </c>
      <c r="AV341" t="n">
        <v>0.8750710665222841</v>
      </c>
      <c r="AW341" t="n">
        <v>0.2751074875102805</v>
      </c>
    </row>
    <row r="342" spans="1:49">
      <c r="A342" t="n">
        <v>0</v>
      </c>
      <c r="B342" t="n">
        <v>-21.42638506</v>
      </c>
      <c r="C342" t="n">
        <v>34.07732694</v>
      </c>
      <c r="D342" t="n">
        <v>54.14733463</v>
      </c>
      <c r="E342" t="n">
        <v>1058.358311</v>
      </c>
      <c r="F342" t="n">
        <v>339</v>
      </c>
      <c r="G342" t="n">
        <v>14.78257191</v>
      </c>
      <c r="H342" t="n">
        <v>0.2599689331862267</v>
      </c>
      <c r="I342" t="n">
        <v>-0</v>
      </c>
      <c r="J342" t="n">
        <v>0</v>
      </c>
      <c r="K342" t="n">
        <v>0</v>
      </c>
      <c r="L342" t="n">
        <v>0.02995170095833286</v>
      </c>
      <c r="M342" t="n">
        <v>0</v>
      </c>
      <c r="N342" t="n">
        <v>89.35266195561333</v>
      </c>
      <c r="O342" t="n">
        <v>2.453065060121225</v>
      </c>
      <c r="P342" t="b">
        <v>1</v>
      </c>
      <c r="Q342" t="n">
        <v>0</v>
      </c>
      <c r="R342" t="b">
        <v>0</v>
      </c>
      <c r="S342" t="n">
        <v>2.453065060121225</v>
      </c>
      <c r="T342" t="n">
        <v>121.7802884192221</v>
      </c>
      <c r="U342" t="n">
        <v>480.301457525412</v>
      </c>
      <c r="V342" t="n">
        <v>192.3549870568475</v>
      </c>
      <c r="W342" t="n">
        <v>2</v>
      </c>
      <c r="X342" t="n">
        <v>1025.92391327428</v>
      </c>
      <c r="Y342" t="b">
        <v>0</v>
      </c>
      <c r="Z342" t="n">
        <v>1025.92391327428</v>
      </c>
      <c r="AA342" t="b">
        <v>0</v>
      </c>
      <c r="AB342" t="n">
        <v>48.77154844240556</v>
      </c>
      <c r="AC342" t="n">
        <v>2.453065060121225</v>
      </c>
      <c r="AD342" t="b">
        <v>0</v>
      </c>
      <c r="AE342" t="n">
        <v>0</v>
      </c>
      <c r="AF342" t="n">
        <v>0</v>
      </c>
      <c r="AG342" t="n">
        <v>0.8875596481372773</v>
      </c>
      <c r="AH342" t="n">
        <v>27.56116213670224</v>
      </c>
      <c r="AI342" t="n">
        <v>25.72573232445285</v>
      </c>
      <c r="AJ342" t="n">
        <v>2.763831214352159</v>
      </c>
      <c r="AK342" t="n">
        <v>2.892610394487704</v>
      </c>
      <c r="AL342" t="n">
        <v>2.763831214352159</v>
      </c>
      <c r="AM342" t="n">
        <v>0</v>
      </c>
      <c r="AN342" t="n">
        <v>0</v>
      </c>
      <c r="AO342" t="n">
        <v>2.765981502761155</v>
      </c>
      <c r="AP342" t="n">
        <v>0</v>
      </c>
      <c r="AQ342" t="n">
        <v>1.113493980366934</v>
      </c>
      <c r="AR342" t="n">
        <v>1</v>
      </c>
      <c r="AS342" t="n">
        <v>0</v>
      </c>
      <c r="AT342" t="n">
        <v>0</v>
      </c>
      <c r="AU342" t="n">
        <v>0</v>
      </c>
      <c r="AV342" t="n">
        <v>1.181458898555223</v>
      </c>
      <c r="AW342" t="n">
        <v>0.3714306204522575</v>
      </c>
    </row>
    <row r="343" spans="1:49">
      <c r="A343" t="n">
        <v>0</v>
      </c>
      <c r="B343" t="n">
        <v>-21.42638506</v>
      </c>
      <c r="C343" t="n">
        <v>34.09866879</v>
      </c>
      <c r="D343" t="n">
        <v>54.18124587</v>
      </c>
      <c r="E343" t="n">
        <v>1020.13211</v>
      </c>
      <c r="F343" t="n">
        <v>340</v>
      </c>
      <c r="G343" t="n">
        <v>16.35087379</v>
      </c>
      <c r="H343" t="n">
        <v>0.6382765960400594</v>
      </c>
      <c r="I343" t="n">
        <v>-0</v>
      </c>
      <c r="J343" t="n">
        <v>0</v>
      </c>
      <c r="K343" t="n">
        <v>0</v>
      </c>
      <c r="L343" t="n">
        <v>0.03880772408333144</v>
      </c>
      <c r="M343" t="n">
        <v>0</v>
      </c>
      <c r="N343" t="n">
        <v>89.3452222385786</v>
      </c>
      <c r="O343" t="n">
        <v>5.641930186250455</v>
      </c>
      <c r="P343" t="b">
        <v>1</v>
      </c>
      <c r="Q343" t="n">
        <v>0</v>
      </c>
      <c r="R343" t="b">
        <v>0</v>
      </c>
      <c r="S343" t="n">
        <v>5.641930186250455</v>
      </c>
      <c r="T343" t="n">
        <v>134.7001143086271</v>
      </c>
      <c r="U343" t="n">
        <v>531.2572508332252</v>
      </c>
      <c r="V343" t="n">
        <v>399.9734145720592</v>
      </c>
      <c r="W343" t="n">
        <v>2</v>
      </c>
      <c r="X343" t="n">
        <v>1134.765487779769</v>
      </c>
      <c r="Y343" t="b">
        <v>0</v>
      </c>
      <c r="Z343" t="n">
        <v>1134.765487779769</v>
      </c>
      <c r="AA343" t="b">
        <v>0</v>
      </c>
      <c r="AB343" t="n">
        <v>101.4131375689805</v>
      </c>
      <c r="AC343" t="n">
        <v>5.641930186250455</v>
      </c>
      <c r="AD343" t="b">
        <v>0</v>
      </c>
      <c r="AE343" t="n">
        <v>0</v>
      </c>
      <c r="AF343" t="n">
        <v>-114.633377779769</v>
      </c>
      <c r="AG343" t="n">
        <v>0.9237409659341126</v>
      </c>
      <c r="AH343" t="n">
        <v>27.57059646731097</v>
      </c>
      <c r="AI343" t="n">
        <v>51.39759132759033</v>
      </c>
      <c r="AJ343" t="n">
        <v>6.10769728128835</v>
      </c>
      <c r="AK343" t="n">
        <v>3.919530667955264</v>
      </c>
      <c r="AL343" t="n">
        <v>5.49070110247411</v>
      </c>
      <c r="AM343" t="n">
        <v>0</v>
      </c>
      <c r="AN343" t="n">
        <v>0</v>
      </c>
      <c r="AO343" t="n">
        <v>5.492698234662934</v>
      </c>
      <c r="AP343" t="n">
        <v>0</v>
      </c>
      <c r="AQ343" t="n">
        <v>1.663613079514024</v>
      </c>
      <c r="AR343" t="n">
        <v>1</v>
      </c>
      <c r="AS343" t="n">
        <v>0</v>
      </c>
      <c r="AT343" t="n">
        <v>0</v>
      </c>
      <c r="AU343" t="n">
        <v>0</v>
      </c>
      <c r="AV343" t="n">
        <v>1.73065481240807</v>
      </c>
      <c r="AW343" t="n">
        <v>0.544088492242516</v>
      </c>
    </row>
    <row r="344" spans="1:49">
      <c r="A344" t="n">
        <v>0</v>
      </c>
      <c r="B344" t="n">
        <v>-21.42638506</v>
      </c>
      <c r="C344" t="n">
        <v>34.12189541</v>
      </c>
      <c r="D344" t="n">
        <v>54.21815192</v>
      </c>
      <c r="E344" t="n">
        <v>993.8026891</v>
      </c>
      <c r="F344" t="n">
        <v>341</v>
      </c>
      <c r="G344" t="n">
        <v>19.30660067</v>
      </c>
      <c r="H344" t="n">
        <v>0.9569486493202013</v>
      </c>
      <c r="I344" t="n">
        <v>-0</v>
      </c>
      <c r="J344" t="n">
        <v>0</v>
      </c>
      <c r="K344" t="n">
        <v>0</v>
      </c>
      <c r="L344" t="n">
        <v>0.05943797920833505</v>
      </c>
      <c r="M344" t="n">
        <v>0</v>
      </c>
      <c r="N344" t="n">
        <v>89.33778252154387</v>
      </c>
      <c r="O344" t="n">
        <v>9.587268302158799</v>
      </c>
      <c r="P344" t="b">
        <v>1</v>
      </c>
      <c r="Q344" t="n">
        <v>0</v>
      </c>
      <c r="R344" t="b">
        <v>0</v>
      </c>
      <c r="S344" t="n">
        <v>9.587268302158799</v>
      </c>
      <c r="T344" t="n">
        <v>159.0496844731633</v>
      </c>
      <c r="U344" t="n">
        <v>627.291955562156</v>
      </c>
      <c r="V344" t="n">
        <v>575.6167877067156</v>
      </c>
      <c r="W344" t="n">
        <v>3</v>
      </c>
      <c r="X344" t="n">
        <v>829.9072572087323</v>
      </c>
      <c r="Y344" t="b">
        <v>1</v>
      </c>
      <c r="Z344" t="n">
        <v>829.9072572087323</v>
      </c>
      <c r="AA344" t="b">
        <v>0</v>
      </c>
      <c r="AB344" t="n">
        <v>145.9474613860841</v>
      </c>
      <c r="AC344" t="n">
        <v>9.587268302158799</v>
      </c>
      <c r="AD344" t="b">
        <v>0</v>
      </c>
      <c r="AE344" t="n">
        <v>0</v>
      </c>
      <c r="AF344" t="n">
        <v>163.8954318912677</v>
      </c>
      <c r="AG344" t="n">
        <v>0.9462984212816893</v>
      </c>
      <c r="AH344" t="n">
        <v>27.58531277421649</v>
      </c>
      <c r="AI344" t="n">
        <v>116.5758485961186</v>
      </c>
      <c r="AJ344" t="n">
        <v>10.13133709889696</v>
      </c>
      <c r="AK344" t="n">
        <v>6.260307110038354</v>
      </c>
      <c r="AL344" t="n">
        <v>12.13213882106108</v>
      </c>
      <c r="AM344" t="n">
        <v>0</v>
      </c>
      <c r="AN344" t="n">
        <v>0</v>
      </c>
      <c r="AO344" t="n">
        <v>9.43679647300311</v>
      </c>
      <c r="AP344" t="n">
        <v>2.695747370636171</v>
      </c>
      <c r="AQ344" t="n">
        <v>2.508023869262923</v>
      </c>
      <c r="AR344" t="n">
        <v>1</v>
      </c>
      <c r="AS344" t="n">
        <v>0</v>
      </c>
      <c r="AT344" t="n">
        <v>0</v>
      </c>
      <c r="AU344" t="n">
        <v>0</v>
      </c>
      <c r="AV344" t="n">
        <v>2.574020930114036</v>
      </c>
      <c r="AW344" t="n">
        <v>0.8092284820898199</v>
      </c>
    </row>
    <row r="345" spans="1:49">
      <c r="A345" t="n">
        <v>0</v>
      </c>
      <c r="B345" t="n">
        <v>-21.42638506</v>
      </c>
      <c r="C345" t="n">
        <v>34.15083343</v>
      </c>
      <c r="D345" t="n">
        <v>54.26413312</v>
      </c>
      <c r="E345" t="n">
        <v>991.0604199000001</v>
      </c>
      <c r="F345" t="n">
        <v>342</v>
      </c>
      <c r="G345" t="n">
        <v>22.69374757</v>
      </c>
      <c r="H345" t="n">
        <v>0.8196569566791347</v>
      </c>
      <c r="I345" t="n">
        <v>-0</v>
      </c>
      <c r="J345" t="n">
        <v>0</v>
      </c>
      <c r="K345" t="n">
        <v>0</v>
      </c>
      <c r="L345" t="n">
        <v>0.0875583854166653</v>
      </c>
      <c r="M345" t="n">
        <v>0</v>
      </c>
      <c r="N345" t="n">
        <v>89.33034280450914</v>
      </c>
      <c r="O345" t="n">
        <v>9.830671609978834</v>
      </c>
      <c r="P345" t="b">
        <v>1</v>
      </c>
      <c r="Q345" t="n">
        <v>0</v>
      </c>
      <c r="R345" t="b">
        <v>0</v>
      </c>
      <c r="S345" t="n">
        <v>9.830671609978834</v>
      </c>
      <c r="T345" t="n">
        <v>186.9533354015405</v>
      </c>
      <c r="U345" t="n">
        <v>737.3439548236756</v>
      </c>
      <c r="V345" t="n">
        <v>502.1359936523712</v>
      </c>
      <c r="W345" t="n">
        <v>3</v>
      </c>
      <c r="X345" t="n">
        <v>975.5060522317228</v>
      </c>
      <c r="Y345" t="b">
        <v>0</v>
      </c>
      <c r="Z345" t="n">
        <v>975.5060522317228</v>
      </c>
      <c r="AA345" t="b">
        <v>0</v>
      </c>
      <c r="AB345" t="n">
        <v>127.3164284108446</v>
      </c>
      <c r="AC345" t="n">
        <v>9.830671609978834</v>
      </c>
      <c r="AD345" t="b">
        <v>0</v>
      </c>
      <c r="AE345" t="n">
        <v>0</v>
      </c>
      <c r="AF345" t="n">
        <v>0</v>
      </c>
      <c r="AG345" t="n">
        <v>0.9434167215344628</v>
      </c>
      <c r="AH345" t="n">
        <v>27.60292287182603</v>
      </c>
      <c r="AI345" t="n">
        <v>102.0048996948054</v>
      </c>
      <c r="AJ345" t="n">
        <v>10.42028552768208</v>
      </c>
      <c r="AK345" t="n">
        <v>5.771771644280378</v>
      </c>
      <c r="AL345" t="n">
        <v>10.42028552768208</v>
      </c>
      <c r="AM345" t="n">
        <v>0</v>
      </c>
      <c r="AN345" t="n">
        <v>0</v>
      </c>
      <c r="AO345" t="n">
        <v>9.38406560451665</v>
      </c>
      <c r="AP345" t="n">
        <v>1.036713356903396</v>
      </c>
      <c r="AQ345" t="n">
        <v>2.496115308599701</v>
      </c>
      <c r="AR345" t="n">
        <v>1</v>
      </c>
      <c r="AS345" t="n">
        <v>0</v>
      </c>
      <c r="AT345" t="n">
        <v>0</v>
      </c>
      <c r="AU345" t="n">
        <v>0</v>
      </c>
      <c r="AV345" t="n">
        <v>2.561876406085693</v>
      </c>
      <c r="AW345" t="n">
        <v>0.8054104499090469</v>
      </c>
    </row>
    <row r="346" spans="1:49">
      <c r="A346" t="n">
        <v>0</v>
      </c>
      <c r="B346" t="n">
        <v>-21.42638506</v>
      </c>
      <c r="C346" t="n">
        <v>34.18984383</v>
      </c>
      <c r="D346" t="n">
        <v>54.32611889</v>
      </c>
      <c r="E346" t="n">
        <v>1025.890869</v>
      </c>
      <c r="F346" t="n">
        <v>343</v>
      </c>
      <c r="G346" t="n">
        <v>24.79998333</v>
      </c>
      <c r="H346" t="n">
        <v>0.3422424072965917</v>
      </c>
      <c r="I346" t="n">
        <v>-0</v>
      </c>
      <c r="J346" t="n">
        <v>0</v>
      </c>
      <c r="K346" t="n">
        <v>0</v>
      </c>
      <c r="L346" t="n">
        <v>0.1095540624166653</v>
      </c>
      <c r="M346" t="n">
        <v>0</v>
      </c>
      <c r="N346" t="n">
        <v>89.32290308747442</v>
      </c>
      <c r="O346" t="n">
        <v>5.177952817497208</v>
      </c>
      <c r="P346" t="b">
        <v>1</v>
      </c>
      <c r="Q346" t="n">
        <v>0</v>
      </c>
      <c r="R346" t="b">
        <v>0</v>
      </c>
      <c r="S346" t="n">
        <v>5.177952817497208</v>
      </c>
      <c r="T346" t="n">
        <v>204.3047137606855</v>
      </c>
      <c r="U346" t="n">
        <v>805.7777910721436</v>
      </c>
      <c r="V346" t="n">
        <v>242.0199037502195</v>
      </c>
      <c r="W346" t="n">
        <v>3</v>
      </c>
      <c r="X346" t="n">
        <v>1066.044017588446</v>
      </c>
      <c r="Y346" t="b">
        <v>0</v>
      </c>
      <c r="Z346" t="n">
        <v>1066.044017588446</v>
      </c>
      <c r="AA346" t="b">
        <v>0</v>
      </c>
      <c r="AB346" t="n">
        <v>61.3640729589806</v>
      </c>
      <c r="AC346" t="n">
        <v>5.177952817497208</v>
      </c>
      <c r="AD346" t="b">
        <v>0</v>
      </c>
      <c r="AE346" t="n">
        <v>0</v>
      </c>
      <c r="AF346" t="n">
        <v>0</v>
      </c>
      <c r="AG346" t="n">
        <v>0.9235006814022961</v>
      </c>
      <c r="AH346" t="n">
        <v>27.62194903094634</v>
      </c>
      <c r="AI346" t="n">
        <v>50.22467246363231</v>
      </c>
      <c r="AJ346" t="n">
        <v>5.606874929030598</v>
      </c>
      <c r="AK346" t="n">
        <v>3.842153220260741</v>
      </c>
      <c r="AL346" t="n">
        <v>5.606874929030598</v>
      </c>
      <c r="AM346" t="n">
        <v>0</v>
      </c>
      <c r="AN346" t="n">
        <v>0</v>
      </c>
      <c r="AO346" t="n">
        <v>5.616766423152348</v>
      </c>
      <c r="AP346" t="n">
        <v>0</v>
      </c>
      <c r="AQ346" t="n">
        <v>1.689696091645171</v>
      </c>
      <c r="AR346" t="n">
        <v>1</v>
      </c>
      <c r="AS346" t="n">
        <v>0</v>
      </c>
      <c r="AT346" t="n">
        <v>0</v>
      </c>
      <c r="AU346" t="n">
        <v>0</v>
      </c>
      <c r="AV346" t="n">
        <v>1.756684418864979</v>
      </c>
      <c r="AW346" t="n">
        <v>0.5522717586161842</v>
      </c>
    </row>
    <row r="347" spans="1:49">
      <c r="A347" t="n">
        <v>0</v>
      </c>
      <c r="B347" t="n">
        <v>-21.42638506</v>
      </c>
      <c r="C347" t="n">
        <v>34.25222469</v>
      </c>
      <c r="D347" t="n">
        <v>54.42523925</v>
      </c>
      <c r="E347" t="n">
        <v>1134.728938</v>
      </c>
      <c r="F347" t="n">
        <v>344</v>
      </c>
      <c r="G347" t="n">
        <v>25.38868922</v>
      </c>
      <c r="H347" t="n">
        <v>0.05715812246782859</v>
      </c>
      <c r="I347" t="n">
        <v>-0</v>
      </c>
      <c r="J347" t="n">
        <v>0</v>
      </c>
      <c r="K347" t="n">
        <v>0</v>
      </c>
      <c r="L347" t="n">
        <v>0.1224310129583346</v>
      </c>
      <c r="M347" t="n">
        <v>0</v>
      </c>
      <c r="N347" t="n">
        <v>89.31546337043969</v>
      </c>
      <c r="O347" t="n">
        <v>1.89125057212352</v>
      </c>
      <c r="P347" t="b">
        <v>1</v>
      </c>
      <c r="Q347" t="n">
        <v>0</v>
      </c>
      <c r="R347" t="b">
        <v>0</v>
      </c>
      <c r="S347" t="n">
        <v>1.89125057212352</v>
      </c>
      <c r="T347" t="n">
        <v>209.1545310668199</v>
      </c>
      <c r="U347" t="n">
        <v>824.9054705275379</v>
      </c>
      <c r="V347" t="n">
        <v>86.34817777368745</v>
      </c>
      <c r="W347" t="n">
        <v>3</v>
      </c>
      <c r="X347" t="n">
        <v>1091.349937507933</v>
      </c>
      <c r="Y347" t="b">
        <v>0</v>
      </c>
      <c r="Z347" t="n">
        <v>1091.349937507933</v>
      </c>
      <c r="AA347" t="b">
        <v>0</v>
      </c>
      <c r="AB347" t="n">
        <v>21.89355420225341</v>
      </c>
      <c r="AC347" t="n">
        <v>1.89125057212352</v>
      </c>
      <c r="AD347" t="b">
        <v>0</v>
      </c>
      <c r="AE347" t="n">
        <v>0</v>
      </c>
      <c r="AF347" t="n">
        <v>0</v>
      </c>
      <c r="AG347" t="n">
        <v>0.8609013337264194</v>
      </c>
      <c r="AH347" t="n">
        <v>27.63549766410604</v>
      </c>
      <c r="AI347" t="n">
        <v>19.22219797603189</v>
      </c>
      <c r="AJ347" t="n">
        <v>2.196826161178337</v>
      </c>
      <c r="AK347" t="n">
        <v>2.673782101312757</v>
      </c>
      <c r="AL347" t="n">
        <v>2.196826161178337</v>
      </c>
      <c r="AM347" t="n">
        <v>0</v>
      </c>
      <c r="AN347" t="n">
        <v>0</v>
      </c>
      <c r="AO347" t="n">
        <v>2.244064184701653</v>
      </c>
      <c r="AP347" t="n">
        <v>0</v>
      </c>
      <c r="AQ347" t="n">
        <v>1.036093888751679</v>
      </c>
      <c r="AR347" t="n">
        <v>1</v>
      </c>
      <c r="AS347" t="n">
        <v>0</v>
      </c>
      <c r="AT347" t="n">
        <v>0</v>
      </c>
      <c r="AU347" t="n">
        <v>0</v>
      </c>
      <c r="AV347" t="n">
        <v>1.106299118660812</v>
      </c>
      <c r="AW347" t="n">
        <v>0.347801661617232</v>
      </c>
    </row>
    <row r="348" spans="1:49">
      <c r="A348" t="n">
        <v>0</v>
      </c>
      <c r="B348" t="n">
        <v>-21.42638506</v>
      </c>
      <c r="C348" t="n">
        <v>34.35625613</v>
      </c>
      <c r="D348" t="n">
        <v>54.59054052</v>
      </c>
      <c r="E348" t="n">
        <v>1339.852461</v>
      </c>
      <c r="F348" t="n">
        <v>345</v>
      </c>
      <c r="G348" t="n">
        <v>25.58274256</v>
      </c>
      <c r="H348" t="n">
        <v>0.08142446116543045</v>
      </c>
      <c r="I348" t="n">
        <v>-0</v>
      </c>
      <c r="J348" t="n">
        <v>0</v>
      </c>
      <c r="K348" t="n">
        <v>0</v>
      </c>
      <c r="L348" t="n">
        <v>0.1326051937916667</v>
      </c>
      <c r="M348" t="n">
        <v>0</v>
      </c>
      <c r="N348" t="n">
        <v>89.30802365340496</v>
      </c>
      <c r="O348" t="n">
        <v>2.201225879963127</v>
      </c>
      <c r="P348" t="b">
        <v>1</v>
      </c>
      <c r="Q348" t="n">
        <v>0</v>
      </c>
      <c r="R348" t="b">
        <v>0</v>
      </c>
      <c r="S348" t="n">
        <v>2.201225879963127</v>
      </c>
      <c r="T348" t="n">
        <v>210.7531616608593</v>
      </c>
      <c r="U348" t="n">
        <v>831.2104695904293</v>
      </c>
      <c r="V348" t="n">
        <v>99.73828441682707</v>
      </c>
      <c r="W348" t="n">
        <v>3</v>
      </c>
      <c r="X348" t="n">
        <v>1099.691451268138</v>
      </c>
      <c r="Y348" t="b">
        <v>0</v>
      </c>
      <c r="Z348" t="n">
        <v>1099.691451268138</v>
      </c>
      <c r="AA348" t="b">
        <v>0</v>
      </c>
      <c r="AB348" t="n">
        <v>25.2886116675525</v>
      </c>
      <c r="AC348" t="n">
        <v>2.201225879963127</v>
      </c>
      <c r="AD348" t="b">
        <v>0</v>
      </c>
      <c r="AE348" t="n">
        <v>0</v>
      </c>
      <c r="AF348" t="n">
        <v>240.1610097318621</v>
      </c>
      <c r="AG348" t="n">
        <v>0.8730640049195394</v>
      </c>
      <c r="AH348" t="n">
        <v>27.64449578589032</v>
      </c>
      <c r="AI348" t="n">
        <v>21.89369481361049</v>
      </c>
      <c r="AJ348" t="n">
        <v>2.521265185094865</v>
      </c>
      <c r="AK348" t="n">
        <v>2.779097937153566</v>
      </c>
      <c r="AL348" t="n">
        <v>3.071882898778021</v>
      </c>
      <c r="AM348" t="n">
        <v>0</v>
      </c>
      <c r="AN348" t="n">
        <v>0</v>
      </c>
      <c r="AO348" t="n">
        <v>3.164739576502626</v>
      </c>
      <c r="AP348" t="n">
        <v>0</v>
      </c>
      <c r="AQ348" t="n">
        <v>1.296582270234494</v>
      </c>
      <c r="AR348" t="n">
        <v>1</v>
      </c>
      <c r="AS348" t="n">
        <v>0</v>
      </c>
      <c r="AT348" t="n">
        <v>0</v>
      </c>
      <c r="AU348" t="n">
        <v>0</v>
      </c>
      <c r="AV348" t="n">
        <v>1.373992956088668</v>
      </c>
      <c r="AW348" t="n">
        <v>0.4319600595510615</v>
      </c>
    </row>
    <row r="349" spans="1:49">
      <c r="A349" t="n">
        <v>0</v>
      </c>
      <c r="B349" t="n">
        <v>-21.42638506</v>
      </c>
      <c r="C349" t="n">
        <v>34.48785547</v>
      </c>
      <c r="D349" t="n">
        <v>54.79964593</v>
      </c>
      <c r="E349" t="n">
        <v>1574.91596</v>
      </c>
      <c r="F349" t="n">
        <v>346</v>
      </c>
      <c r="G349" t="n">
        <v>26.04974335</v>
      </c>
      <c r="H349" t="n">
        <v>0.1680224745371195</v>
      </c>
      <c r="I349" t="n">
        <v>-0</v>
      </c>
      <c r="J349" t="n">
        <v>0</v>
      </c>
      <c r="K349" t="n">
        <v>0</v>
      </c>
      <c r="L349" t="n">
        <v>0.1435449789166692</v>
      </c>
      <c r="M349" t="n">
        <v>0</v>
      </c>
      <c r="N349" t="n">
        <v>89.30058393637023</v>
      </c>
      <c r="O349" t="n">
        <v>3.312432193225314</v>
      </c>
      <c r="P349" t="b">
        <v>1</v>
      </c>
      <c r="Q349" t="n">
        <v>0</v>
      </c>
      <c r="R349" t="b">
        <v>0</v>
      </c>
      <c r="S349" t="n">
        <v>3.312432193225314</v>
      </c>
      <c r="T349" t="n">
        <v>214.6003603245596</v>
      </c>
      <c r="U349" t="n">
        <v>846.383821120063</v>
      </c>
      <c r="V349" t="n">
        <v>147.3967582564782</v>
      </c>
      <c r="W349" t="n">
        <v>2</v>
      </c>
      <c r="X349" t="n">
        <v>1807.875841912455</v>
      </c>
      <c r="Y349" t="b">
        <v>1</v>
      </c>
      <c r="Z349" t="n">
        <v>1807.875841912455</v>
      </c>
      <c r="AA349" t="b">
        <v>0</v>
      </c>
      <c r="AB349" t="n">
        <v>37.37240320904619</v>
      </c>
      <c r="AC349" t="n">
        <v>3.312432193225314</v>
      </c>
      <c r="AD349" t="b">
        <v>0</v>
      </c>
      <c r="AE349" t="n">
        <v>0</v>
      </c>
      <c r="AF349" t="n">
        <v>-232.9598819124546</v>
      </c>
      <c r="AG349" t="n">
        <v>0.8514666568158076</v>
      </c>
      <c r="AH349" t="n">
        <v>27.6540529541179</v>
      </c>
      <c r="AI349" t="n">
        <v>20.54859495656433</v>
      </c>
      <c r="AJ349" t="n">
        <v>3.890266479268456</v>
      </c>
      <c r="AK349" t="n">
        <v>3.052151506636335</v>
      </c>
      <c r="AL349" t="n">
        <v>3.388973194293941</v>
      </c>
      <c r="AM349" t="n">
        <v>0</v>
      </c>
      <c r="AN349" t="n">
        <v>0</v>
      </c>
      <c r="AO349" t="n">
        <v>3.458623127725753</v>
      </c>
      <c r="AP349" t="n">
        <v>0</v>
      </c>
      <c r="AQ349" t="n">
        <v>1.448129794846728</v>
      </c>
      <c r="AR349" t="n">
        <v>1</v>
      </c>
      <c r="AS349" t="n">
        <v>0</v>
      </c>
      <c r="AT349" t="n">
        <v>0</v>
      </c>
      <c r="AU349" t="n">
        <v>0</v>
      </c>
      <c r="AV349" t="n">
        <v>1.531552476867786</v>
      </c>
      <c r="AW349" t="n">
        <v>0.4814940980459374</v>
      </c>
    </row>
    <row r="350" spans="1:49">
      <c r="A350" t="n">
        <v>0</v>
      </c>
      <c r="B350" t="n">
        <v>-21.42638506</v>
      </c>
      <c r="C350" t="n">
        <v>34.59948631</v>
      </c>
      <c r="D350" t="n">
        <v>54.97702231</v>
      </c>
      <c r="E350" t="n">
        <v>1721.085926</v>
      </c>
      <c r="F350" t="n">
        <v>347</v>
      </c>
      <c r="G350" t="n">
        <v>26.61196109</v>
      </c>
      <c r="H350" t="n">
        <v>0.1041677490194224</v>
      </c>
      <c r="I350" t="n">
        <v>-0</v>
      </c>
      <c r="J350" t="n">
        <v>0</v>
      </c>
      <c r="K350" t="n">
        <v>0</v>
      </c>
      <c r="L350" t="n">
        <v>0.153282781208334</v>
      </c>
      <c r="M350" t="n">
        <v>0</v>
      </c>
      <c r="N350" t="n">
        <v>89.2931442193355</v>
      </c>
      <c r="O350" t="n">
        <v>2.589306274111165</v>
      </c>
      <c r="P350" t="b">
        <v>1</v>
      </c>
      <c r="Q350" t="n">
        <v>0</v>
      </c>
      <c r="R350" t="b">
        <v>0</v>
      </c>
      <c r="S350" t="n">
        <v>2.589306274111165</v>
      </c>
      <c r="T350" t="n">
        <v>219.2319656330572</v>
      </c>
      <c r="U350" t="n">
        <v>864.6508724567775</v>
      </c>
      <c r="V350" t="n">
        <v>112.7848919787756</v>
      </c>
      <c r="W350" t="n">
        <v>2</v>
      </c>
      <c r="X350" t="n">
        <v>1846.894263567677</v>
      </c>
      <c r="Y350" t="b">
        <v>0</v>
      </c>
      <c r="Z350" t="n">
        <v>1846.894263567677</v>
      </c>
      <c r="AA350" t="b">
        <v>0</v>
      </c>
      <c r="AB350" t="n">
        <v>28.59657504532851</v>
      </c>
      <c r="AC350" t="n">
        <v>2.589306274111165</v>
      </c>
      <c r="AD350" t="b">
        <v>0</v>
      </c>
      <c r="AE350" t="n">
        <v>0</v>
      </c>
      <c r="AF350" t="n">
        <v>0</v>
      </c>
      <c r="AG350" t="n">
        <v>0.8215534605553587</v>
      </c>
      <c r="AH350" t="n">
        <v>27.67088166237846</v>
      </c>
      <c r="AI350" t="n">
        <v>16.29584720678546</v>
      </c>
      <c r="AJ350" t="n">
        <v>3.151719758274563</v>
      </c>
      <c r="AK350" t="n">
        <v>2.90793754136949</v>
      </c>
      <c r="AL350" t="n">
        <v>3.151719758274563</v>
      </c>
      <c r="AM350" t="n">
        <v>0</v>
      </c>
      <c r="AN350" t="n">
        <v>0</v>
      </c>
      <c r="AO350" t="n">
        <v>3.168482294601799</v>
      </c>
      <c r="AP350" t="n">
        <v>0</v>
      </c>
      <c r="AQ350" t="n">
        <v>1.459844604605586</v>
      </c>
      <c r="AR350" t="n">
        <v>1</v>
      </c>
      <c r="AS350" t="n">
        <v>0</v>
      </c>
      <c r="AT350" t="n">
        <v>0</v>
      </c>
      <c r="AU350" t="n">
        <v>0</v>
      </c>
      <c r="AV350" t="n">
        <v>1.54562296862847</v>
      </c>
      <c r="AW350" t="n">
        <v>0.4859176217852145</v>
      </c>
    </row>
    <row r="351" spans="1:49">
      <c r="A351" t="n">
        <v>0</v>
      </c>
      <c r="B351" t="n">
        <v>-21.42638506</v>
      </c>
      <c r="C351" t="n">
        <v>34.67256455</v>
      </c>
      <c r="D351" t="n">
        <v>55.09314032</v>
      </c>
      <c r="E351" t="n">
        <v>1761.941333</v>
      </c>
      <c r="F351" t="n">
        <v>348</v>
      </c>
      <c r="G351" t="n">
        <v>26.92282827</v>
      </c>
      <c r="H351" t="n">
        <v>0.1428772960518572</v>
      </c>
      <c r="I351" t="n">
        <v>-0</v>
      </c>
      <c r="J351" t="n">
        <v>0</v>
      </c>
      <c r="K351" t="n">
        <v>0</v>
      </c>
      <c r="L351" t="n">
        <v>0.1543452352916672</v>
      </c>
      <c r="M351" t="n">
        <v>0</v>
      </c>
      <c r="N351" t="n">
        <v>89.28570450230077</v>
      </c>
      <c r="O351" t="n">
        <v>3.115853048975616</v>
      </c>
      <c r="P351" t="b">
        <v>1</v>
      </c>
      <c r="Q351" t="n">
        <v>0</v>
      </c>
      <c r="R351" t="b">
        <v>0</v>
      </c>
      <c r="S351" t="n">
        <v>3.115853048975616</v>
      </c>
      <c r="T351" t="n">
        <v>221.7929201862267</v>
      </c>
      <c r="U351" t="n">
        <v>874.7512772144779</v>
      </c>
      <c r="V351" t="n">
        <v>134.1530868368679</v>
      </c>
      <c r="W351" t="n">
        <v>2</v>
      </c>
      <c r="X351" t="n">
        <v>1868.468728130125</v>
      </c>
      <c r="Y351" t="b">
        <v>0</v>
      </c>
      <c r="Z351" t="n">
        <v>1868.468728130125</v>
      </c>
      <c r="AA351" t="b">
        <v>0</v>
      </c>
      <c r="AB351" t="n">
        <v>34.01447435011863</v>
      </c>
      <c r="AC351" t="n">
        <v>3.115853048975616</v>
      </c>
      <c r="AD351" t="b">
        <v>0</v>
      </c>
      <c r="AE351" t="n">
        <v>0</v>
      </c>
      <c r="AF351" t="n">
        <v>0</v>
      </c>
      <c r="AG351" t="n">
        <v>0.8406649016364732</v>
      </c>
      <c r="AH351" t="n">
        <v>27.68668582109197</v>
      </c>
      <c r="AI351" t="n">
        <v>18.94260048968061</v>
      </c>
      <c r="AJ351" t="n">
        <v>3.706415056594093</v>
      </c>
      <c r="AK351" t="n">
        <v>3.018221112284252</v>
      </c>
      <c r="AL351" t="n">
        <v>3.706415056594093</v>
      </c>
      <c r="AM351" t="n">
        <v>0</v>
      </c>
      <c r="AN351" t="n">
        <v>0</v>
      </c>
      <c r="AO351" t="n">
        <v>3.707829212809407</v>
      </c>
      <c r="AP351" t="n">
        <v>0</v>
      </c>
      <c r="AQ351" t="n">
        <v>1.575164381353785</v>
      </c>
      <c r="AR351" t="n">
        <v>1</v>
      </c>
      <c r="AS351" t="n">
        <v>0</v>
      </c>
      <c r="AT351" t="n">
        <v>0</v>
      </c>
      <c r="AU351" t="n">
        <v>0</v>
      </c>
      <c r="AV351" t="n">
        <v>1.661510486856374</v>
      </c>
      <c r="AW351" t="n">
        <v>0.5223506901303769</v>
      </c>
    </row>
    <row r="352" spans="1:49">
      <c r="A352" t="n">
        <v>0</v>
      </c>
      <c r="B352" t="n">
        <v>-21.42638506</v>
      </c>
      <c r="C352" t="n">
        <v>34.73576219</v>
      </c>
      <c r="D352" t="n">
        <v>55.19355853</v>
      </c>
      <c r="E352" t="n">
        <v>1775.408377</v>
      </c>
      <c r="F352" t="n">
        <v>349</v>
      </c>
      <c r="G352" t="n">
        <v>27.64588939</v>
      </c>
      <c r="H352" t="n">
        <v>0.1859299834398143</v>
      </c>
      <c r="I352" t="n">
        <v>-0</v>
      </c>
      <c r="J352" t="n">
        <v>0</v>
      </c>
      <c r="K352" t="n">
        <v>0</v>
      </c>
      <c r="L352" t="n">
        <v>0.139832800333333</v>
      </c>
      <c r="M352" t="n">
        <v>0</v>
      </c>
      <c r="N352" t="n">
        <v>89.27826478526605</v>
      </c>
      <c r="O352" t="n">
        <v>3.771883359858017</v>
      </c>
      <c r="P352" t="b">
        <v>1</v>
      </c>
      <c r="Q352" t="n">
        <v>0</v>
      </c>
      <c r="R352" t="b">
        <v>0</v>
      </c>
      <c r="S352" t="n">
        <v>3.771883359858017</v>
      </c>
      <c r="T352" t="n">
        <v>227.7495691560016</v>
      </c>
      <c r="U352" t="n">
        <v>898.2443007512704</v>
      </c>
      <c r="V352" t="n">
        <v>158.1510473224051</v>
      </c>
      <c r="W352" t="n">
        <v>2</v>
      </c>
      <c r="X352" t="n">
        <v>1918.649826404714</v>
      </c>
      <c r="Y352" t="b">
        <v>0</v>
      </c>
      <c r="Z352" t="n">
        <v>1918.649826404714</v>
      </c>
      <c r="AA352" t="b">
        <v>0</v>
      </c>
      <c r="AB352" t="n">
        <v>40.0991499296159</v>
      </c>
      <c r="AC352" t="n">
        <v>3.771883359858017</v>
      </c>
      <c r="AD352" t="b">
        <v>0</v>
      </c>
      <c r="AE352" t="n">
        <v>0</v>
      </c>
      <c r="AF352" t="n">
        <v>0</v>
      </c>
      <c r="AG352" t="n">
        <v>0.8561427414595204</v>
      </c>
      <c r="AH352" t="n">
        <v>27.7036670160656</v>
      </c>
      <c r="AI352" t="n">
        <v>21.92743027251575</v>
      </c>
      <c r="AJ352" t="n">
        <v>4.4056711307601</v>
      </c>
      <c r="AK352" t="n">
        <v>3.15442000584164</v>
      </c>
      <c r="AL352" t="n">
        <v>4.4056711307601</v>
      </c>
      <c r="AM352" t="n">
        <v>0</v>
      </c>
      <c r="AN352" t="n">
        <v>0</v>
      </c>
      <c r="AO352" t="n">
        <v>4.406679721655533</v>
      </c>
      <c r="AP352" t="n">
        <v>0</v>
      </c>
      <c r="AQ352" t="n">
        <v>1.706160192471048</v>
      </c>
      <c r="AR352" t="n">
        <v>1</v>
      </c>
      <c r="AS352" t="n">
        <v>0</v>
      </c>
      <c r="AT352" t="n">
        <v>0</v>
      </c>
      <c r="AU352" t="n">
        <v>0</v>
      </c>
      <c r="AV352" t="n">
        <v>1.792696285319098</v>
      </c>
      <c r="AW352" t="n">
        <v>0.5635932780673089</v>
      </c>
    </row>
    <row r="353" spans="1:49">
      <c r="A353" t="n">
        <v>0</v>
      </c>
      <c r="B353" t="n">
        <v>-21.42638506</v>
      </c>
      <c r="C353" t="n">
        <v>34.80636874</v>
      </c>
      <c r="D353" t="n">
        <v>55.30574914</v>
      </c>
      <c r="E353" t="n">
        <v>1807.817612</v>
      </c>
      <c r="F353" t="n">
        <v>350</v>
      </c>
      <c r="G353" t="n">
        <v>28.09582513</v>
      </c>
      <c r="H353" t="n">
        <v>0.09090015352222558</v>
      </c>
      <c r="I353" t="n">
        <v>-0</v>
      </c>
      <c r="J353" t="n">
        <v>0</v>
      </c>
      <c r="K353" t="n">
        <v>0</v>
      </c>
      <c r="L353" t="n">
        <v>0.1156814289583345</v>
      </c>
      <c r="M353" t="n">
        <v>0</v>
      </c>
      <c r="N353" t="n">
        <v>89.27082506823132</v>
      </c>
      <c r="O353" t="n">
        <v>2.579573206907689</v>
      </c>
      <c r="P353" t="b">
        <v>1</v>
      </c>
      <c r="Q353" t="n">
        <v>0</v>
      </c>
      <c r="R353" t="b">
        <v>0</v>
      </c>
      <c r="S353" t="n">
        <v>2.579573206907689</v>
      </c>
      <c r="T353" t="n">
        <v>231.4561842511902</v>
      </c>
      <c r="U353" t="n">
        <v>912.8631906866941</v>
      </c>
      <c r="V353" t="n">
        <v>106.4266642798921</v>
      </c>
      <c r="W353" t="n">
        <v>2</v>
      </c>
      <c r="X353" t="n">
        <v>1949.875775306779</v>
      </c>
      <c r="Y353" t="b">
        <v>0</v>
      </c>
      <c r="Z353" t="n">
        <v>1949.875775306779</v>
      </c>
      <c r="AA353" t="b">
        <v>0</v>
      </c>
      <c r="AB353" t="n">
        <v>26.98444834682863</v>
      </c>
      <c r="AC353" t="n">
        <v>2.579573206907689</v>
      </c>
      <c r="AD353" t="b">
        <v>0</v>
      </c>
      <c r="AE353" t="n">
        <v>0</v>
      </c>
      <c r="AF353" t="n">
        <v>0</v>
      </c>
      <c r="AG353" t="n">
        <v>0.8119330332597164</v>
      </c>
      <c r="AH353" t="n">
        <v>27.72222666951263</v>
      </c>
      <c r="AI353" t="n">
        <v>15.55937273666481</v>
      </c>
      <c r="AJ353" t="n">
        <v>3.177076312009774</v>
      </c>
      <c r="AK353" t="n">
        <v>2.926204034966016</v>
      </c>
      <c r="AL353" t="n">
        <v>3.177076312009774</v>
      </c>
      <c r="AM353" t="n">
        <v>0</v>
      </c>
      <c r="AN353" t="n">
        <v>0</v>
      </c>
      <c r="AO353" t="n">
        <v>3.179521184399695</v>
      </c>
      <c r="AP353" t="n">
        <v>0</v>
      </c>
      <c r="AQ353" t="n">
        <v>1.49961485270839</v>
      </c>
      <c r="AR353" t="n">
        <v>1</v>
      </c>
      <c r="AS353" t="n">
        <v>0</v>
      </c>
      <c r="AT353" t="n">
        <v>0</v>
      </c>
      <c r="AU353" t="n">
        <v>0</v>
      </c>
      <c r="AV353" t="n">
        <v>1.585734608906564</v>
      </c>
      <c r="AW353" t="n">
        <v>0.4985280405260352</v>
      </c>
    </row>
    <row r="354" spans="1:49">
      <c r="A354" t="n">
        <v>0</v>
      </c>
      <c r="B354" t="n">
        <v>-21.42638506</v>
      </c>
      <c r="C354" t="n">
        <v>34.88243258</v>
      </c>
      <c r="D354" t="n">
        <v>55.42661116</v>
      </c>
      <c r="E354" t="n">
        <v>1846.834777</v>
      </c>
      <c r="F354" t="n">
        <v>351</v>
      </c>
      <c r="G354" t="n">
        <v>28.34763618</v>
      </c>
      <c r="H354" t="n">
        <v>0.03525839413794918</v>
      </c>
      <c r="I354" t="n">
        <v>-0</v>
      </c>
      <c r="J354" t="n">
        <v>0</v>
      </c>
      <c r="K354" t="n">
        <v>0</v>
      </c>
      <c r="L354" t="n">
        <v>0.09726884270833205</v>
      </c>
      <c r="M354" t="n">
        <v>0</v>
      </c>
      <c r="N354" t="n">
        <v>89.26338535119659</v>
      </c>
      <c r="O354" t="n">
        <v>1.86191571540525</v>
      </c>
      <c r="P354" t="b">
        <v>1</v>
      </c>
      <c r="Q354" t="n">
        <v>0</v>
      </c>
      <c r="R354" t="b">
        <v>0</v>
      </c>
      <c r="S354" t="n">
        <v>1.86191571540525</v>
      </c>
      <c r="T354" t="n">
        <v>233.5306285686504</v>
      </c>
      <c r="U354" t="n">
        <v>921.0447990747573</v>
      </c>
      <c r="V354" t="n">
        <v>76.13556085816361</v>
      </c>
      <c r="W354" t="n">
        <v>2</v>
      </c>
      <c r="X354" t="n">
        <v>1967.351690823682</v>
      </c>
      <c r="Y354" t="b">
        <v>0</v>
      </c>
      <c r="Z354" t="n">
        <v>1967.351690823682</v>
      </c>
      <c r="AA354" t="b">
        <v>0</v>
      </c>
      <c r="AB354" t="n">
        <v>19.30414829060944</v>
      </c>
      <c r="AC354" t="n">
        <v>1.86191571540525</v>
      </c>
      <c r="AD354" t="b">
        <v>0</v>
      </c>
      <c r="AE354" t="n">
        <v>0</v>
      </c>
      <c r="AF354" t="n">
        <v>0</v>
      </c>
      <c r="AG354" t="n">
        <v>0.7639739611485448</v>
      </c>
      <c r="AH354" t="n">
        <v>27.73882025381259</v>
      </c>
      <c r="AI354" t="n">
        <v>11.82962125355211</v>
      </c>
      <c r="AJ354" t="n">
        <v>2.437145518161481</v>
      </c>
      <c r="AK354" t="n">
        <v>2.79209864558889</v>
      </c>
      <c r="AL354" t="n">
        <v>2.437145518161481</v>
      </c>
      <c r="AM354" t="n">
        <v>0</v>
      </c>
      <c r="AN354" t="n">
        <v>0</v>
      </c>
      <c r="AO354" t="n">
        <v>2.43890487519484</v>
      </c>
      <c r="AP354" t="n">
        <v>0</v>
      </c>
      <c r="AQ354" t="n">
        <v>1.385842398442585</v>
      </c>
      <c r="AR354" t="n">
        <v>1</v>
      </c>
      <c r="AS354" t="n">
        <v>0</v>
      </c>
      <c r="AT354" t="n">
        <v>0</v>
      </c>
      <c r="AU354" t="n">
        <v>0</v>
      </c>
      <c r="AV354" t="n">
        <v>1.471753035865135</v>
      </c>
      <c r="AW354" t="n">
        <v>0.4626941689908728</v>
      </c>
    </row>
    <row r="355" spans="1:49">
      <c r="A355" t="n">
        <v>0</v>
      </c>
      <c r="B355" t="n">
        <v>-21.42638506</v>
      </c>
      <c r="C355" t="n">
        <v>34.95208989</v>
      </c>
      <c r="D355" t="n">
        <v>55.53729347</v>
      </c>
      <c r="E355" t="n">
        <v>1868.408547</v>
      </c>
      <c r="F355" t="n">
        <v>352</v>
      </c>
      <c r="G355" t="n">
        <v>28.33749178</v>
      </c>
      <c r="H355" t="n">
        <v>-0.03054485507402438</v>
      </c>
      <c r="I355" t="n">
        <v>-0</v>
      </c>
      <c r="J355" t="n">
        <v>0</v>
      </c>
      <c r="K355" t="n">
        <v>0</v>
      </c>
      <c r="L355" t="n">
        <v>0.08900144062499962</v>
      </c>
      <c r="M355" t="n">
        <v>0</v>
      </c>
      <c r="N355" t="n">
        <v>89.25594563416186</v>
      </c>
      <c r="O355" t="n">
        <v>0.9808006344698528</v>
      </c>
      <c r="P355" t="b">
        <v>1</v>
      </c>
      <c r="Q355" t="n">
        <v>0</v>
      </c>
      <c r="R355" t="b">
        <v>0</v>
      </c>
      <c r="S355" t="n">
        <v>0.9808006344698528</v>
      </c>
      <c r="T355" t="n">
        <v>233.4470579988361</v>
      </c>
      <c r="U355" t="n">
        <v>920.7151967474095</v>
      </c>
      <c r="V355" t="n">
        <v>40.12025780106148</v>
      </c>
      <c r="W355" t="n">
        <v>2</v>
      </c>
      <c r="X355" t="n">
        <v>1966.647660252467</v>
      </c>
      <c r="Y355" t="b">
        <v>0</v>
      </c>
      <c r="Z355" t="n">
        <v>1966.647660252467</v>
      </c>
      <c r="AA355" t="b">
        <v>0</v>
      </c>
      <c r="AB355" t="n">
        <v>10.17247915848415</v>
      </c>
      <c r="AC355" t="n">
        <v>0.9808006344698528</v>
      </c>
      <c r="AD355" t="b">
        <v>0</v>
      </c>
      <c r="AE355" t="n">
        <v>0</v>
      </c>
      <c r="AF355" t="n">
        <v>-98.23911325246695</v>
      </c>
      <c r="AG355" t="n">
        <v>0.6448797881952466</v>
      </c>
      <c r="AH355" t="n">
        <v>27.75385166530346</v>
      </c>
      <c r="AI355" t="n">
        <v>7.384937002143009</v>
      </c>
      <c r="AJ355" t="n">
        <v>1.520904597141602</v>
      </c>
      <c r="AK355" t="n">
        <v>2.622540392365787</v>
      </c>
      <c r="AL355" t="n">
        <v>1.444931497341096</v>
      </c>
      <c r="AM355" t="n">
        <v>0</v>
      </c>
      <c r="AN355" t="n">
        <v>0</v>
      </c>
      <c r="AO355" t="n">
        <v>1.581313845916208</v>
      </c>
      <c r="AP355" t="n">
        <v>0</v>
      </c>
      <c r="AQ355" t="n">
        <v>1.244016571535032</v>
      </c>
      <c r="AR355" t="n">
        <v>1</v>
      </c>
      <c r="AS355" t="n">
        <v>0</v>
      </c>
      <c r="AT355" t="n">
        <v>0</v>
      </c>
      <c r="AU355" t="n">
        <v>0</v>
      </c>
      <c r="AV355" t="n">
        <v>1.329411503116314</v>
      </c>
      <c r="AW355" t="n">
        <v>0.4179444075817598</v>
      </c>
    </row>
    <row r="356" spans="1:49">
      <c r="A356" t="n">
        <v>0</v>
      </c>
      <c r="B356" t="n">
        <v>-21.42638506</v>
      </c>
      <c r="C356" t="n">
        <v>35.00968237</v>
      </c>
      <c r="D356" t="n">
        <v>55.62880533</v>
      </c>
      <c r="E356" t="n">
        <v>1313.365091</v>
      </c>
      <c r="F356" t="n">
        <v>353</v>
      </c>
      <c r="G356" t="n">
        <v>28.19045975</v>
      </c>
      <c r="H356" t="n">
        <v>-0.04405933217518232</v>
      </c>
      <c r="I356" t="n">
        <v>-0</v>
      </c>
      <c r="J356" t="n">
        <v>0</v>
      </c>
      <c r="K356" t="n">
        <v>0</v>
      </c>
      <c r="L356" t="n">
        <v>0.08454832429166603</v>
      </c>
      <c r="M356" t="n">
        <v>0</v>
      </c>
      <c r="N356" t="n">
        <v>89.24850591712713</v>
      </c>
      <c r="O356" t="n">
        <v>0.7936216970728635</v>
      </c>
      <c r="P356" t="b">
        <v>1</v>
      </c>
      <c r="Q356" t="n">
        <v>0</v>
      </c>
      <c r="R356" t="b">
        <v>0</v>
      </c>
      <c r="S356" t="n">
        <v>0.7936216970728635</v>
      </c>
      <c r="T356" t="n">
        <v>232.2357936038934</v>
      </c>
      <c r="U356" t="n">
        <v>915.9379699737555</v>
      </c>
      <c r="V356" t="n">
        <v>32.63290660083867</v>
      </c>
      <c r="W356" t="n">
        <v>3</v>
      </c>
      <c r="X356" t="n">
        <v>1211.785934275278</v>
      </c>
      <c r="Y356" t="b">
        <v>1</v>
      </c>
      <c r="Z356" t="n">
        <v>1211.785934275278</v>
      </c>
      <c r="AA356" t="b">
        <v>0</v>
      </c>
      <c r="AB356" t="n">
        <v>8.274063539766399</v>
      </c>
      <c r="AC356" t="n">
        <v>0.7936216970728635</v>
      </c>
      <c r="AD356" t="b">
        <v>0</v>
      </c>
      <c r="AE356" t="n">
        <v>0</v>
      </c>
      <c r="AF356" t="n">
        <v>101.5791567247215</v>
      </c>
      <c r="AG356" t="n">
        <v>0.729242983023164</v>
      </c>
      <c r="AH356" t="n">
        <v>27.76576507172111</v>
      </c>
      <c r="AI356" t="n">
        <v>8.576039024847104</v>
      </c>
      <c r="AJ356" t="n">
        <v>1.088281568075993</v>
      </c>
      <c r="AK356" t="n">
        <v>2.322022743844535</v>
      </c>
      <c r="AL356" t="n">
        <v>1.179507848920992</v>
      </c>
      <c r="AM356" t="n">
        <v>0</v>
      </c>
      <c r="AN356" t="n">
        <v>0</v>
      </c>
      <c r="AO356" t="n">
        <v>1.388719561964993</v>
      </c>
      <c r="AP356" t="n">
        <v>0</v>
      </c>
      <c r="AQ356" t="n">
        <v>0.9344660714338314</v>
      </c>
      <c r="AR356" t="n">
        <v>1</v>
      </c>
      <c r="AS356" t="n">
        <v>0</v>
      </c>
      <c r="AT356" t="n">
        <v>0</v>
      </c>
      <c r="AU356" t="n">
        <v>0</v>
      </c>
      <c r="AV356" t="n">
        <v>1.007533380711339</v>
      </c>
      <c r="AW356" t="n">
        <v>0.3167513903205678</v>
      </c>
    </row>
    <row r="357" spans="1:49">
      <c r="A357" t="n">
        <v>0</v>
      </c>
      <c r="B357" t="n">
        <v>-21.42638506</v>
      </c>
      <c r="C357" t="n">
        <v>35.06130235</v>
      </c>
      <c r="D357" t="n">
        <v>55.71082715</v>
      </c>
      <c r="E357" t="n">
        <v>1207.679102</v>
      </c>
      <c r="F357" t="n">
        <v>354</v>
      </c>
      <c r="G357" t="n">
        <v>28.04478588</v>
      </c>
      <c r="H357" t="n">
        <v>-0.0371393995585847</v>
      </c>
      <c r="I357" t="n">
        <v>-0</v>
      </c>
      <c r="J357" t="n">
        <v>0</v>
      </c>
      <c r="K357" t="n">
        <v>0</v>
      </c>
      <c r="L357" t="n">
        <v>0.07971363424999767</v>
      </c>
      <c r="M357" t="n">
        <v>0</v>
      </c>
      <c r="N357" t="n">
        <v>89.2410662000924</v>
      </c>
      <c r="O357" t="n">
        <v>0.8789429377268712</v>
      </c>
      <c r="P357" t="b">
        <v>1</v>
      </c>
      <c r="Q357" t="n">
        <v>0</v>
      </c>
      <c r="R357" t="b">
        <v>0</v>
      </c>
      <c r="S357" t="n">
        <v>0.8789429377268712</v>
      </c>
      <c r="T357" t="n">
        <v>231.0357178652634</v>
      </c>
      <c r="U357" t="n">
        <v>911.2048712605987</v>
      </c>
      <c r="V357" t="n">
        <v>36.32895758131845</v>
      </c>
      <c r="W357" t="n">
        <v>3</v>
      </c>
      <c r="X357" t="n">
        <v>1205.524044677772</v>
      </c>
      <c r="Y357" t="b">
        <v>0</v>
      </c>
      <c r="Z357" t="n">
        <v>1205.524044677772</v>
      </c>
      <c r="AA357" t="b">
        <v>0</v>
      </c>
      <c r="AB357" t="n">
        <v>9.211196141307923</v>
      </c>
      <c r="AC357" t="n">
        <v>0.8789429377268712</v>
      </c>
      <c r="AD357" t="b">
        <v>0</v>
      </c>
      <c r="AE357" t="n">
        <v>0</v>
      </c>
      <c r="AF357" t="n">
        <v>0</v>
      </c>
      <c r="AG357" t="n">
        <v>0.7478939292110061</v>
      </c>
      <c r="AH357" t="n">
        <v>27.77311483043539</v>
      </c>
      <c r="AI357" t="n">
        <v>9.309281822044033</v>
      </c>
      <c r="AJ357" t="n">
        <v>1.175224057045249</v>
      </c>
      <c r="AK357" t="n">
        <v>2.346926462022927</v>
      </c>
      <c r="AL357" t="n">
        <v>1.175224057045249</v>
      </c>
      <c r="AM357" t="n">
        <v>0</v>
      </c>
      <c r="AN357" t="n">
        <v>0</v>
      </c>
      <c r="AO357" t="n">
        <v>1.179536505005862</v>
      </c>
      <c r="AP357" t="n">
        <v>0</v>
      </c>
      <c r="AQ357" t="n">
        <v>0.8462591037269492</v>
      </c>
      <c r="AR357" t="n">
        <v>1</v>
      </c>
      <c r="AS357" t="n">
        <v>0</v>
      </c>
      <c r="AT357" t="n">
        <v>0</v>
      </c>
      <c r="AU357" t="n">
        <v>0</v>
      </c>
      <c r="AV357" t="n">
        <v>0.9155764016648935</v>
      </c>
      <c r="AW357" t="n">
        <v>0.2878416772328719</v>
      </c>
    </row>
    <row r="358" spans="1:49">
      <c r="A358" t="n">
        <v>0</v>
      </c>
      <c r="B358" t="n">
        <v>-21.42638506</v>
      </c>
      <c r="C358" t="n">
        <v>35.11086781</v>
      </c>
      <c r="D358" t="n">
        <v>55.78958443</v>
      </c>
      <c r="E358" t="n">
        <v>1218.503021</v>
      </c>
      <c r="F358" t="n">
        <v>355</v>
      </c>
      <c r="G358" t="n">
        <v>27.94737836</v>
      </c>
      <c r="H358" t="n">
        <v>-0.009950894590480708</v>
      </c>
      <c r="I358" t="n">
        <v>-0</v>
      </c>
      <c r="J358" t="n">
        <v>0</v>
      </c>
      <c r="K358" t="n">
        <v>0</v>
      </c>
      <c r="L358" t="n">
        <v>0.07333752233333257</v>
      </c>
      <c r="M358" t="n">
        <v>0</v>
      </c>
      <c r="N358" t="n">
        <v>89.23362648305768</v>
      </c>
      <c r="O358" t="n">
        <v>1.233144910080253</v>
      </c>
      <c r="P358" t="b">
        <v>1</v>
      </c>
      <c r="Q358" t="n">
        <v>0</v>
      </c>
      <c r="R358" t="b">
        <v>0</v>
      </c>
      <c r="S358" t="n">
        <v>1.233144910080253</v>
      </c>
      <c r="T358" t="n">
        <v>230.2332650883026</v>
      </c>
      <c r="U358" t="n">
        <v>908.0399975082655</v>
      </c>
      <c r="V358" t="n">
        <v>51.1466771526547</v>
      </c>
      <c r="W358" t="n">
        <v>3</v>
      </c>
      <c r="X358" t="n">
        <v>1201.336916703435</v>
      </c>
      <c r="Y358" t="b">
        <v>0</v>
      </c>
      <c r="Z358" t="n">
        <v>1201.336916703435</v>
      </c>
      <c r="AA358" t="b">
        <v>0</v>
      </c>
      <c r="AB358" t="n">
        <v>12.96822443018628</v>
      </c>
      <c r="AC358" t="n">
        <v>1.233144910080253</v>
      </c>
      <c r="AD358" t="b">
        <v>0</v>
      </c>
      <c r="AE358" t="n">
        <v>0</v>
      </c>
      <c r="AF358" t="n">
        <v>0</v>
      </c>
      <c r="AG358" t="n">
        <v>0.7995755459087671</v>
      </c>
      <c r="AH358" t="n">
        <v>27.78069403821613</v>
      </c>
      <c r="AI358" t="n">
        <v>12.25917290495039</v>
      </c>
      <c r="AJ358" t="n">
        <v>1.542249405187483</v>
      </c>
      <c r="AK358" t="n">
        <v>2.457038037084718</v>
      </c>
      <c r="AL358" t="n">
        <v>1.542249405187483</v>
      </c>
      <c r="AM358" t="n">
        <v>0</v>
      </c>
      <c r="AN358" t="n">
        <v>0</v>
      </c>
      <c r="AO358" t="n">
        <v>1.542301117219214</v>
      </c>
      <c r="AP358" t="n">
        <v>0</v>
      </c>
      <c r="AQ358" t="n">
        <v>0.920709059336952</v>
      </c>
      <c r="AR358" t="n">
        <v>1</v>
      </c>
      <c r="AS358" t="n">
        <v>0</v>
      </c>
      <c r="AT358" t="n">
        <v>0</v>
      </c>
      <c r="AU358" t="n">
        <v>0</v>
      </c>
      <c r="AV358" t="n">
        <v>0.9903594555016838</v>
      </c>
      <c r="AW358" t="n">
        <v>0.3113521997909406</v>
      </c>
    </row>
    <row r="359" spans="1:49">
      <c r="A359" t="n">
        <v>0</v>
      </c>
      <c r="B359" t="n">
        <v>-21.42638506</v>
      </c>
      <c r="C359" t="n">
        <v>35.15240064</v>
      </c>
      <c r="D359" t="n">
        <v>55.85557823</v>
      </c>
      <c r="E359" t="n">
        <v>1218.066971</v>
      </c>
      <c r="F359" t="n">
        <v>356</v>
      </c>
      <c r="G359" t="n">
        <v>27.99533831</v>
      </c>
      <c r="H359" t="n">
        <v>0.03573666958717681</v>
      </c>
      <c r="I359" t="n">
        <v>-0</v>
      </c>
      <c r="J359" t="n">
        <v>0</v>
      </c>
      <c r="K359" t="n">
        <v>0</v>
      </c>
      <c r="L359" t="n">
        <v>0.06865922054166745</v>
      </c>
      <c r="M359" t="n">
        <v>0</v>
      </c>
      <c r="N359" t="n">
        <v>89.22618676602295</v>
      </c>
      <c r="O359" t="n">
        <v>1.839791814697002</v>
      </c>
      <c r="P359" t="b">
        <v>1</v>
      </c>
      <c r="Q359" t="n">
        <v>0</v>
      </c>
      <c r="R359" t="b">
        <v>0</v>
      </c>
      <c r="S359" t="n">
        <v>1.839791814697002</v>
      </c>
      <c r="T359" t="n">
        <v>230.6283638964891</v>
      </c>
      <c r="U359" t="n">
        <v>909.598267207753</v>
      </c>
      <c r="V359" t="n">
        <v>76.17761058231062</v>
      </c>
      <c r="W359" t="n">
        <v>3</v>
      </c>
      <c r="X359" t="n">
        <v>1203.398507515857</v>
      </c>
      <c r="Y359" t="b">
        <v>0</v>
      </c>
      <c r="Z359" t="n">
        <v>1203.398507515857</v>
      </c>
      <c r="AA359" t="b">
        <v>0</v>
      </c>
      <c r="AB359" t="n">
        <v>19.31480998537288</v>
      </c>
      <c r="AC359" t="n">
        <v>1.839791814697002</v>
      </c>
      <c r="AD359" t="b">
        <v>0</v>
      </c>
      <c r="AE359" t="n">
        <v>0</v>
      </c>
      <c r="AF359" t="n">
        <v>0</v>
      </c>
      <c r="AG359" t="n">
        <v>0.8464957809996762</v>
      </c>
      <c r="AH359" t="n">
        <v>27.78914769579708</v>
      </c>
      <c r="AI359" t="n">
        <v>17.2466916165644</v>
      </c>
      <c r="AJ359" t="n">
        <v>2.173421127420487</v>
      </c>
      <c r="AK359" t="n">
        <v>2.647439926940148</v>
      </c>
      <c r="AL359" t="n">
        <v>2.173421127420487</v>
      </c>
      <c r="AM359" t="n">
        <v>0</v>
      </c>
      <c r="AN359" t="n">
        <v>0</v>
      </c>
      <c r="AO359" t="n">
        <v>2.173443001661694</v>
      </c>
      <c r="AP359" t="n">
        <v>0</v>
      </c>
      <c r="AQ359" t="n">
        <v>1.042788238160779</v>
      </c>
      <c r="AR359" t="n">
        <v>1</v>
      </c>
      <c r="AS359" t="n">
        <v>0</v>
      </c>
      <c r="AT359" t="n">
        <v>0</v>
      </c>
      <c r="AU359" t="n">
        <v>0</v>
      </c>
      <c r="AV359" t="n">
        <v>1.112520526849414</v>
      </c>
      <c r="AW359" t="n">
        <v>0.349757566732852</v>
      </c>
    </row>
    <row r="360" spans="1:49">
      <c r="A360" t="n">
        <v>0</v>
      </c>
      <c r="B360" t="n">
        <v>-21.42638506</v>
      </c>
      <c r="C360" t="n">
        <v>35.18912616</v>
      </c>
      <c r="D360" t="n">
        <v>55.91393341</v>
      </c>
      <c r="E360" t="n">
        <v>1211.746904</v>
      </c>
      <c r="F360" t="n">
        <v>357</v>
      </c>
      <c r="G360" t="n">
        <v>28.15365359</v>
      </c>
      <c r="H360" t="n">
        <v>0.0389002412417776</v>
      </c>
      <c r="I360" t="n">
        <v>-0</v>
      </c>
      <c r="J360" t="n">
        <v>0</v>
      </c>
      <c r="K360" t="n">
        <v>0</v>
      </c>
      <c r="L360" t="n">
        <v>0.06735289162500077</v>
      </c>
      <c r="M360" t="n">
        <v>0</v>
      </c>
      <c r="N360" t="n">
        <v>89.21874704898822</v>
      </c>
      <c r="O360" t="n">
        <v>1.894633060127934</v>
      </c>
      <c r="P360" t="b">
        <v>1</v>
      </c>
      <c r="Q360" t="n">
        <v>0</v>
      </c>
      <c r="R360" t="b">
        <v>0</v>
      </c>
      <c r="S360" t="n">
        <v>1.894633060127934</v>
      </c>
      <c r="T360" t="n">
        <v>231.9325808201036</v>
      </c>
      <c r="U360" t="n">
        <v>914.7420987544884</v>
      </c>
      <c r="V360" t="n">
        <v>78.00720773212244</v>
      </c>
      <c r="W360" t="n">
        <v>3</v>
      </c>
      <c r="X360" t="n">
        <v>1210.203796652188</v>
      </c>
      <c r="Y360" t="b">
        <v>0</v>
      </c>
      <c r="Z360" t="n">
        <v>1210.203796652188</v>
      </c>
      <c r="AA360" t="b">
        <v>0</v>
      </c>
      <c r="AB360" t="n">
        <v>19.7787037860351</v>
      </c>
      <c r="AC360" t="n">
        <v>1.894633060127934</v>
      </c>
      <c r="AD360" t="b">
        <v>0</v>
      </c>
      <c r="AE360" t="n">
        <v>0</v>
      </c>
      <c r="AF360" t="n">
        <v>0</v>
      </c>
      <c r="AG360" t="n">
        <v>0.8487379406694699</v>
      </c>
      <c r="AH360" t="n">
        <v>27.79880751120074</v>
      </c>
      <c r="AI360" t="n">
        <v>17.61425849683062</v>
      </c>
      <c r="AJ360" t="n">
        <v>2.232294527370227</v>
      </c>
      <c r="AK360" t="n">
        <v>2.664369013810884</v>
      </c>
      <c r="AL360" t="n">
        <v>2.232294527370227</v>
      </c>
      <c r="AM360" t="n">
        <v>0</v>
      </c>
      <c r="AN360" t="n">
        <v>0</v>
      </c>
      <c r="AO360" t="n">
        <v>2.232370388817013</v>
      </c>
      <c r="AP360" t="n">
        <v>0</v>
      </c>
      <c r="AQ360" t="n">
        <v>1.051181457870389</v>
      </c>
      <c r="AR360" t="n">
        <v>1</v>
      </c>
      <c r="AS360" t="n">
        <v>0</v>
      </c>
      <c r="AT360" t="n">
        <v>0</v>
      </c>
      <c r="AU360" t="n">
        <v>0</v>
      </c>
      <c r="AV360" t="n">
        <v>1.120579663431432</v>
      </c>
      <c r="AW360" t="n">
        <v>0.3522912224568295</v>
      </c>
    </row>
    <row r="361" spans="1:49">
      <c r="A361" t="n">
        <v>0</v>
      </c>
      <c r="B361" t="n">
        <v>-21.42638506</v>
      </c>
      <c r="C361" t="n">
        <v>35.22561333</v>
      </c>
      <c r="D361" t="n">
        <v>55.97190989</v>
      </c>
      <c r="E361" t="n">
        <v>1205.485216</v>
      </c>
      <c r="F361" t="n">
        <v>358</v>
      </c>
      <c r="G361" t="n">
        <v>28.15700231</v>
      </c>
      <c r="H361" t="n">
        <v>-0.05661763455429103</v>
      </c>
      <c r="I361" t="n">
        <v>-0</v>
      </c>
      <c r="J361" t="n">
        <v>0</v>
      </c>
      <c r="K361" t="n">
        <v>0</v>
      </c>
      <c r="L361" t="n">
        <v>0.06658616320833285</v>
      </c>
      <c r="M361" t="n">
        <v>0</v>
      </c>
      <c r="N361" t="n">
        <v>89.21130733195349</v>
      </c>
      <c r="O361" t="n">
        <v>0.6252423798955727</v>
      </c>
      <c r="P361" t="b">
        <v>1</v>
      </c>
      <c r="Q361" t="n">
        <v>0</v>
      </c>
      <c r="R361" t="b">
        <v>0</v>
      </c>
      <c r="S361" t="n">
        <v>0.6252423798955727</v>
      </c>
      <c r="T361" t="n">
        <v>231.9601679064318</v>
      </c>
      <c r="U361" t="n">
        <v>914.8509022229672</v>
      </c>
      <c r="V361" t="n">
        <v>25.73987153632212</v>
      </c>
      <c r="W361" t="n">
        <v>3</v>
      </c>
      <c r="X361" t="n">
        <v>1210.347743640986</v>
      </c>
      <c r="Y361" t="b">
        <v>0</v>
      </c>
      <c r="Z361" t="n">
        <v>1210.347743640986</v>
      </c>
      <c r="AA361" t="b">
        <v>0</v>
      </c>
      <c r="AB361" t="n">
        <v>6.526336596430558</v>
      </c>
      <c r="AC361" t="n">
        <v>0.6252423798955727</v>
      </c>
      <c r="AD361" t="b">
        <v>0</v>
      </c>
      <c r="AE361" t="n">
        <v>0</v>
      </c>
      <c r="AF361" t="n">
        <v>0</v>
      </c>
      <c r="AG361" t="n">
        <v>0.6849940706404154</v>
      </c>
      <c r="AH361" t="n">
        <v>27.80860996825893</v>
      </c>
      <c r="AI361" t="n">
        <v>7.201497469128645</v>
      </c>
      <c r="AJ361" t="n">
        <v>0.9127704993285862</v>
      </c>
      <c r="AK361" t="n">
        <v>2.268514403043567</v>
      </c>
      <c r="AL361" t="n">
        <v>0.9127704993285862</v>
      </c>
      <c r="AM361" t="n">
        <v>0</v>
      </c>
      <c r="AN361" t="n">
        <v>0</v>
      </c>
      <c r="AO361" t="n">
        <v>0.9128228185910899</v>
      </c>
      <c r="AP361" t="n">
        <v>0</v>
      </c>
      <c r="AQ361" t="n">
        <v>0.7911118425828871</v>
      </c>
      <c r="AR361" t="n">
        <v>1</v>
      </c>
      <c r="AS361" t="n">
        <v>0</v>
      </c>
      <c r="AT361" t="n">
        <v>0</v>
      </c>
      <c r="AU361" t="n">
        <v>0</v>
      </c>
      <c r="AV361" t="n">
        <v>0.8596063555329373</v>
      </c>
      <c r="AW361" t="n">
        <v>0.2702456449147301</v>
      </c>
    </row>
    <row r="362" spans="1:49">
      <c r="A362" t="n">
        <v>-28.38379512</v>
      </c>
      <c r="B362" t="n">
        <v>6.953066013</v>
      </c>
      <c r="C362" t="n">
        <v>35.26341762</v>
      </c>
      <c r="D362" t="n">
        <v>56.03197919</v>
      </c>
      <c r="E362" t="n">
        <v>1201.298223</v>
      </c>
      <c r="F362" t="n">
        <v>359</v>
      </c>
      <c r="G362" t="n">
        <v>27.60300015</v>
      </c>
      <c r="H362" t="n">
        <v>-0.2713075696912881</v>
      </c>
      <c r="I362" t="n">
        <v>0.59304086863898</v>
      </c>
      <c r="J362" t="n">
        <v>0</v>
      </c>
      <c r="K362" t="n">
        <v>0</v>
      </c>
      <c r="L362" t="n">
        <v>0.06214384400000039</v>
      </c>
      <c r="M362" t="n">
        <v>0</v>
      </c>
      <c r="N362" t="n">
        <v>89.20879460295228</v>
      </c>
      <c r="O362" t="n">
        <v>-2.19281871750093</v>
      </c>
      <c r="P362" t="b">
        <v>1</v>
      </c>
      <c r="Q362" t="n">
        <v>0</v>
      </c>
      <c r="R362" t="b">
        <v>0</v>
      </c>
      <c r="S362" t="n">
        <v>-2.19281871750093</v>
      </c>
      <c r="T362" t="n">
        <v>227.3962433579551</v>
      </c>
      <c r="U362" t="n">
        <v>896.8507838037749</v>
      </c>
      <c r="V362" t="n">
        <v>-92.08540995428743</v>
      </c>
      <c r="W362" t="n">
        <v>3</v>
      </c>
      <c r="X362" t="n">
        <v>1186.533586972394</v>
      </c>
      <c r="Y362" t="b">
        <v>0</v>
      </c>
      <c r="Z362" t="n">
        <v>1186.533586972394</v>
      </c>
      <c r="AA362" t="b">
        <v>0</v>
      </c>
      <c r="AB362" t="n">
        <v>-23.34822767603637</v>
      </c>
      <c r="AC362" t="n">
        <v>-2.19281871750093</v>
      </c>
      <c r="AD362" t="b">
        <v>0</v>
      </c>
      <c r="AE362" t="n">
        <v>0</v>
      </c>
      <c r="AF362" t="n">
        <v>0</v>
      </c>
      <c r="AG362" t="n">
        <v>0.8825852856658105</v>
      </c>
      <c r="AH362" t="n">
        <v>27.81534666448843</v>
      </c>
      <c r="AI362" t="n">
        <v>-15.57581420502263</v>
      </c>
      <c r="AJ362" t="n">
        <v>-1.935349534198894</v>
      </c>
      <c r="AK362" t="n">
        <v>7.772413471013733</v>
      </c>
      <c r="AL362" t="n">
        <v>-1.935349534198894</v>
      </c>
      <c r="AM362" t="n">
        <v>2</v>
      </c>
      <c r="AN362" t="n">
        <v>0</v>
      </c>
      <c r="AO362" t="n">
        <v>-1.342306500608156</v>
      </c>
      <c r="AP362" t="n">
        <v>0</v>
      </c>
      <c r="AQ362" t="n">
        <v>0</v>
      </c>
      <c r="AR362" t="n">
        <v>1</v>
      </c>
      <c r="AS362" t="n">
        <v>0</v>
      </c>
      <c r="AT362" t="n">
        <v>0</v>
      </c>
      <c r="AU362" t="n">
        <v>0</v>
      </c>
      <c r="AV362" t="n">
        <v>0.4217480021694547</v>
      </c>
      <c r="AW362" t="n">
        <v>0.1325904119998286</v>
      </c>
    </row>
    <row r="363" spans="1:49">
      <c r="A363" t="n">
        <v>-101.3706969</v>
      </c>
      <c r="B363" t="n">
        <v>79.92879735</v>
      </c>
      <c r="C363" t="n">
        <v>35.30570864</v>
      </c>
      <c r="D363" t="n">
        <v>56.09917771</v>
      </c>
      <c r="E363" t="n">
        <v>1203.359747</v>
      </c>
      <c r="F363" t="n">
        <v>360</v>
      </c>
      <c r="G363" t="n">
        <v>26.03865092</v>
      </c>
      <c r="H363" t="n">
        <v>-0.6234449116805565</v>
      </c>
      <c r="I363" t="n">
        <v>2.118003103177513</v>
      </c>
      <c r="J363" t="n">
        <v>0</v>
      </c>
      <c r="K363" t="n">
        <v>0</v>
      </c>
      <c r="L363" t="n">
        <v>0.05533123208333374</v>
      </c>
      <c r="M363" t="n">
        <v>0</v>
      </c>
      <c r="N363" t="n">
        <v>89.22387825978613</v>
      </c>
      <c r="O363" t="n">
        <v>-6.418167628621633</v>
      </c>
      <c r="P363" t="b">
        <v>1</v>
      </c>
      <c r="Q363" t="n">
        <v>0</v>
      </c>
      <c r="R363" t="b">
        <v>0</v>
      </c>
      <c r="S363" t="n">
        <v>-6.418167628621633</v>
      </c>
      <c r="T363" t="n">
        <v>214.5089797899074</v>
      </c>
      <c r="U363" t="n">
        <v>846.0234162913947</v>
      </c>
      <c r="V363" t="n">
        <v>-285.7175782630565</v>
      </c>
      <c r="W363" t="n">
        <v>3</v>
      </c>
      <c r="X363" t="n">
        <v>1119.288979753515</v>
      </c>
      <c r="Y363" t="b">
        <v>0</v>
      </c>
      <c r="Z363" t="n">
        <v>1119.288979753515</v>
      </c>
      <c r="AA363" t="b">
        <v>0</v>
      </c>
      <c r="AB363" t="n">
        <v>-72.44360503627192</v>
      </c>
      <c r="AC363" t="n">
        <v>-6.418167628621633</v>
      </c>
      <c r="AD363" t="b">
        <v>0</v>
      </c>
      <c r="AE363" t="n">
        <v>0</v>
      </c>
      <c r="AF363" t="n">
        <v>84.07076724648482</v>
      </c>
      <c r="AG363" t="n">
        <v>0.9366987300470141</v>
      </c>
      <c r="AH363" t="n">
        <v>27.82415319986349</v>
      </c>
      <c r="AI363" t="n">
        <v>-51.29087893991186</v>
      </c>
      <c r="AJ363" t="n">
        <v>-6.01188946695874</v>
      </c>
      <c r="AK363" t="n">
        <v>21.15272609636006</v>
      </c>
      <c r="AL363" t="n">
        <v>-6.46344770547511</v>
      </c>
      <c r="AM363" t="n">
        <v>2</v>
      </c>
      <c r="AN363" t="n">
        <v>2.299048410921868</v>
      </c>
      <c r="AO363" t="n">
        <v>-2.046358516457516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</row>
    <row r="364" spans="1:49">
      <c r="A364" t="n">
        <v>-77.04172962</v>
      </c>
      <c r="B364" t="n">
        <v>55.60355357</v>
      </c>
      <c r="C364" t="n">
        <v>35.35179555</v>
      </c>
      <c r="D364" t="n">
        <v>56.17240774</v>
      </c>
      <c r="E364" t="n">
        <v>1210.164817</v>
      </c>
      <c r="F364" t="n">
        <v>361</v>
      </c>
      <c r="G364" t="n">
        <v>23.58572612</v>
      </c>
      <c r="H364" t="n">
        <v>-0.5826411419198134</v>
      </c>
      <c r="I364" t="n">
        <v>1.609682357913462</v>
      </c>
      <c r="J364" t="n">
        <v>0</v>
      </c>
      <c r="K364" t="n">
        <v>0</v>
      </c>
      <c r="L364" t="n">
        <v>0.0516495628333333</v>
      </c>
      <c r="M364" t="n">
        <v>0</v>
      </c>
      <c r="N364" t="n">
        <v>89.24740818182086</v>
      </c>
      <c r="O364" t="n">
        <v>-5.387148152981973</v>
      </c>
      <c r="P364" t="b">
        <v>1</v>
      </c>
      <c r="Q364" t="n">
        <v>0</v>
      </c>
      <c r="R364" t="b">
        <v>0</v>
      </c>
      <c r="S364" t="n">
        <v>-5.387148152981973</v>
      </c>
      <c r="T364" t="n">
        <v>194.3015428544856</v>
      </c>
      <c r="U364" t="n">
        <v>766.3252850180912</v>
      </c>
      <c r="V364" t="n">
        <v>-264.7610240617278</v>
      </c>
      <c r="W364" t="n">
        <v>2</v>
      </c>
      <c r="X364" t="n">
        <v>1636.870808798643</v>
      </c>
      <c r="Y364" t="b">
        <v>1</v>
      </c>
      <c r="Z364" t="n">
        <v>1636.870808798643</v>
      </c>
      <c r="AA364" t="b">
        <v>0</v>
      </c>
      <c r="AB364" t="n">
        <v>-67.13007709475858</v>
      </c>
      <c r="AC364" t="n">
        <v>-5.387148152981973</v>
      </c>
      <c r="AD364" t="b">
        <v>0</v>
      </c>
      <c r="AE364" t="n">
        <v>0</v>
      </c>
      <c r="AF364" t="n">
        <v>-426.7059917986428</v>
      </c>
      <c r="AG364" t="n">
        <v>0.9352491973109994</v>
      </c>
      <c r="AH364" t="n">
        <v>27.8380496318827</v>
      </c>
      <c r="AI364" t="n">
        <v>-29.39295445613224</v>
      </c>
      <c r="AJ364" t="n">
        <v>-5.038325985871823</v>
      </c>
      <c r="AK364" t="n">
        <v>37.73712263862634</v>
      </c>
      <c r="AL364" t="n">
        <v>-3.72491513191189</v>
      </c>
      <c r="AM364" t="n">
        <v>2</v>
      </c>
      <c r="AN364" t="n">
        <v>0.05610512842540283</v>
      </c>
      <c r="AO364" t="n">
        <v>-2.059104504423889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</row>
    <row r="365" spans="1:49">
      <c r="A365" t="n">
        <v>0</v>
      </c>
      <c r="B365" t="n">
        <v>-21.42638506</v>
      </c>
      <c r="C365" t="n">
        <v>35.39332852</v>
      </c>
      <c r="D365" t="n">
        <v>56.23840175</v>
      </c>
      <c r="E365" t="n">
        <v>1210.30876</v>
      </c>
      <c r="F365" t="n">
        <v>362</v>
      </c>
      <c r="G365" t="n">
        <v>22.12527827</v>
      </c>
      <c r="H365" t="n">
        <v>-0.3071343956401882</v>
      </c>
      <c r="I365" t="n">
        <v>-0</v>
      </c>
      <c r="J365" t="n">
        <v>0</v>
      </c>
      <c r="K365" t="n">
        <v>0</v>
      </c>
      <c r="L365" t="n">
        <v>0.04820459024999843</v>
      </c>
      <c r="M365" t="n">
        <v>0</v>
      </c>
      <c r="N365" t="n">
        <v>89.25334171802051</v>
      </c>
      <c r="O365" t="n">
        <v>-2.190462228243443</v>
      </c>
      <c r="P365" t="b">
        <v>1</v>
      </c>
      <c r="Q365" t="n">
        <v>0</v>
      </c>
      <c r="R365" t="b">
        <v>0</v>
      </c>
      <c r="S365" t="n">
        <v>-2.190462228243443</v>
      </c>
      <c r="T365" t="n">
        <v>182.2702291238945</v>
      </c>
      <c r="U365" t="n">
        <v>718.87378366464</v>
      </c>
      <c r="V365" t="n">
        <v>-114.7602303316562</v>
      </c>
      <c r="W365" t="n">
        <v>2</v>
      </c>
      <c r="X365" t="n">
        <v>1535.514401907671</v>
      </c>
      <c r="Y365" t="b">
        <v>0</v>
      </c>
      <c r="Z365" t="n">
        <v>1535.514401907671</v>
      </c>
      <c r="AA365" t="b">
        <v>0</v>
      </c>
      <c r="AB365" t="n">
        <v>-29.09742148368566</v>
      </c>
      <c r="AC365" t="n">
        <v>-2.190462228243443</v>
      </c>
      <c r="AD365" t="b">
        <v>0</v>
      </c>
      <c r="AE365" t="n">
        <v>0</v>
      </c>
      <c r="AF365" t="n">
        <v>0</v>
      </c>
      <c r="AG365" t="n">
        <v>0.9010912588428203</v>
      </c>
      <c r="AH365" t="n">
        <v>27.84998082580216</v>
      </c>
      <c r="AI365" t="n">
        <v>-12.27501505328391</v>
      </c>
      <c r="AJ365" t="n">
        <v>-1.973806366695533</v>
      </c>
      <c r="AK365" t="n">
        <v>16.82240643040175</v>
      </c>
      <c r="AL365" t="n">
        <v>-1.973806366695533</v>
      </c>
      <c r="AM365" t="n">
        <v>0</v>
      </c>
      <c r="AN365" t="n">
        <v>0</v>
      </c>
      <c r="AO365" t="n">
        <v>-1.973537884867745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</row>
    <row r="366" spans="1:49">
      <c r="A366" t="n">
        <v>0</v>
      </c>
      <c r="B366" t="n">
        <v>-21.42638506</v>
      </c>
      <c r="C366" t="n">
        <v>35.41907024</v>
      </c>
      <c r="D366" t="n">
        <v>56.27930418</v>
      </c>
      <c r="E366" t="n">
        <v>1186.49537</v>
      </c>
      <c r="F366" t="n">
        <v>363</v>
      </c>
      <c r="G366" t="n">
        <v>21.15525029</v>
      </c>
      <c r="H366" t="n">
        <v>-0.2142178005194317</v>
      </c>
      <c r="I366" t="n">
        <v>-0</v>
      </c>
      <c r="J366" t="n">
        <v>0</v>
      </c>
      <c r="K366" t="n">
        <v>0</v>
      </c>
      <c r="L366" t="n">
        <v>0.04421129483333386</v>
      </c>
      <c r="M366" t="n">
        <v>0</v>
      </c>
      <c r="N366" t="n">
        <v>89.24590200098578</v>
      </c>
      <c r="O366" t="n">
        <v>-1.175295734789001</v>
      </c>
      <c r="P366" t="b">
        <v>1</v>
      </c>
      <c r="Q366" t="n">
        <v>0</v>
      </c>
      <c r="R366" t="b">
        <v>0</v>
      </c>
      <c r="S366" t="n">
        <v>-1.175295734789001</v>
      </c>
      <c r="T366" t="n">
        <v>174.2790427526513</v>
      </c>
      <c r="U366" t="n">
        <v>687.3565446164567</v>
      </c>
      <c r="V366" t="n">
        <v>-64.39814776305747</v>
      </c>
      <c r="W366" t="n">
        <v>2</v>
      </c>
      <c r="X366" t="n">
        <v>1468.193579300752</v>
      </c>
      <c r="Y366" t="b">
        <v>0</v>
      </c>
      <c r="Z366" t="n">
        <v>1468.193579300752</v>
      </c>
      <c r="AA366" t="b">
        <v>0</v>
      </c>
      <c r="AB366" t="n">
        <v>-16.32813077156629</v>
      </c>
      <c r="AC366" t="n">
        <v>-1.175295734789001</v>
      </c>
      <c r="AD366" t="b">
        <v>0</v>
      </c>
      <c r="AE366" t="n">
        <v>0</v>
      </c>
      <c r="AF366" t="n">
        <v>0</v>
      </c>
      <c r="AG366" t="n">
        <v>0.8543784074215739</v>
      </c>
      <c r="AH366" t="n">
        <v>27.85739137289936</v>
      </c>
      <c r="AI366" t="n">
        <v>-6.531087249429778</v>
      </c>
      <c r="AJ366" t="n">
        <v>-1.004147298138395</v>
      </c>
      <c r="AK366" t="n">
        <v>9.797043522136519</v>
      </c>
      <c r="AL366" t="n">
        <v>-1.004147298138395</v>
      </c>
      <c r="AM366" t="n">
        <v>0</v>
      </c>
      <c r="AN366" t="n">
        <v>0</v>
      </c>
      <c r="AO366" t="n">
        <v>-1.00017397206749</v>
      </c>
      <c r="AP366" t="n">
        <v>0</v>
      </c>
      <c r="AQ366" t="n">
        <v>0.410223963217322</v>
      </c>
      <c r="AR366" t="n">
        <v>1</v>
      </c>
      <c r="AS366" t="n">
        <v>0</v>
      </c>
      <c r="AT366" t="n">
        <v>0</v>
      </c>
      <c r="AU366" t="n">
        <v>0</v>
      </c>
      <c r="AV366" t="n">
        <v>0.4764397438354158</v>
      </c>
      <c r="AW366" t="n">
        <v>0.1497845670952316</v>
      </c>
    </row>
    <row r="367" spans="1:49">
      <c r="A367" t="n">
        <v>0</v>
      </c>
      <c r="B367" t="n">
        <v>-21.42638506</v>
      </c>
      <c r="C367" t="n">
        <v>35.43041583</v>
      </c>
      <c r="D367" t="n">
        <v>56.29733181</v>
      </c>
      <c r="E367" t="n">
        <v>1119.252928</v>
      </c>
      <c r="F367" t="n">
        <v>364</v>
      </c>
      <c r="G367" t="n">
        <v>20.61966549</v>
      </c>
      <c r="H367" t="n">
        <v>-0.09067171894874981</v>
      </c>
      <c r="I367" t="n">
        <v>-0</v>
      </c>
      <c r="J367" t="n">
        <v>0</v>
      </c>
      <c r="K367" t="n">
        <v>0</v>
      </c>
      <c r="L367" t="n">
        <v>0.03977919416666523</v>
      </c>
      <c r="M367" t="n">
        <v>0</v>
      </c>
      <c r="N367" t="n">
        <v>89.23846228395105</v>
      </c>
      <c r="O367" t="n">
        <v>0.0524660553138356</v>
      </c>
      <c r="P367" t="b">
        <v>1</v>
      </c>
      <c r="Q367" t="n">
        <v>0</v>
      </c>
      <c r="R367" t="b">
        <v>0</v>
      </c>
      <c r="S367" t="n">
        <v>0.0524660553138356</v>
      </c>
      <c r="T367" t="n">
        <v>169.8668422361208</v>
      </c>
      <c r="U367" t="n">
        <v>669.9548257792603</v>
      </c>
      <c r="V367" t="n">
        <v>2.949450971528379</v>
      </c>
      <c r="W367" t="n">
        <v>2</v>
      </c>
      <c r="X367" t="n">
        <v>1431.0235078645</v>
      </c>
      <c r="Y367" t="b">
        <v>0</v>
      </c>
      <c r="Z367" t="n">
        <v>1431.0235078645</v>
      </c>
      <c r="AA367" t="b">
        <v>0</v>
      </c>
      <c r="AB367" t="n">
        <v>0.7478323964321448</v>
      </c>
      <c r="AC367" t="n">
        <v>0.0524660553138356</v>
      </c>
      <c r="AD367" t="b">
        <v>0</v>
      </c>
      <c r="AE367" t="n">
        <v>0</v>
      </c>
      <c r="AF367" t="n">
        <v>0</v>
      </c>
      <c r="AG367" t="n">
        <v>0.1377390369465671</v>
      </c>
      <c r="AH367" t="n">
        <v>27.86324537353128</v>
      </c>
      <c r="AI367" t="n">
        <v>2.541826976499046</v>
      </c>
      <c r="AJ367" t="n">
        <v>0.380909119715921</v>
      </c>
      <c r="AK367" t="n">
        <v>2.191718176671263</v>
      </c>
      <c r="AL367" t="n">
        <v>0.380909119715921</v>
      </c>
      <c r="AM367" t="n">
        <v>0</v>
      </c>
      <c r="AN367" t="n">
        <v>0</v>
      </c>
      <c r="AO367" t="n">
        <v>0.4273049508544584</v>
      </c>
      <c r="AP367" t="n">
        <v>0</v>
      </c>
      <c r="AQ367" t="n">
        <v>0.6543270147235773</v>
      </c>
      <c r="AR367" t="n">
        <v>1</v>
      </c>
      <c r="AS367" t="n">
        <v>0</v>
      </c>
      <c r="AT367" t="n">
        <v>0</v>
      </c>
      <c r="AU367" t="n">
        <v>0</v>
      </c>
      <c r="AV367" t="n">
        <v>0.7188093644494645</v>
      </c>
      <c r="AW367" t="n">
        <v>0.2259814611840077</v>
      </c>
    </row>
    <row r="368" spans="1:49">
      <c r="A368" t="n">
        <v>0</v>
      </c>
      <c r="B368" t="n">
        <v>-21.42638506</v>
      </c>
      <c r="C368" t="n">
        <v>35.45077721</v>
      </c>
      <c r="D368" t="n">
        <v>56.32968513</v>
      </c>
      <c r="E368" t="n">
        <v>1497.645612</v>
      </c>
      <c r="F368" t="n">
        <v>365</v>
      </c>
      <c r="G368" t="n">
        <v>20.46241585</v>
      </c>
      <c r="H368" t="n">
        <v>-0.0004573570189094767</v>
      </c>
      <c r="I368" t="n">
        <v>-0</v>
      </c>
      <c r="J368" t="n">
        <v>0</v>
      </c>
      <c r="K368" t="n">
        <v>0</v>
      </c>
      <c r="L368" t="n">
        <v>0.03505828383333376</v>
      </c>
      <c r="M368" t="n">
        <v>0</v>
      </c>
      <c r="N368" t="n">
        <v>89.23102256691632</v>
      </c>
      <c r="O368" t="n">
        <v>0.9222071781395194</v>
      </c>
      <c r="P368" t="b">
        <v>1</v>
      </c>
      <c r="Q368" t="n">
        <v>0</v>
      </c>
      <c r="R368" t="b">
        <v>0</v>
      </c>
      <c r="S368" t="n">
        <v>0.9222071781395194</v>
      </c>
      <c r="T368" t="n">
        <v>168.571404160148</v>
      </c>
      <c r="U368" t="n">
        <v>664.8456180076238</v>
      </c>
      <c r="V368" t="n">
        <v>52.24154061727798</v>
      </c>
      <c r="W368" t="n">
        <v>2</v>
      </c>
      <c r="X368" t="n">
        <v>1420.110240064284</v>
      </c>
      <c r="Y368" t="b">
        <v>0</v>
      </c>
      <c r="Z368" t="n">
        <v>1420.110240064284</v>
      </c>
      <c r="AA368" t="b">
        <v>0</v>
      </c>
      <c r="AB368" t="n">
        <v>13.24582672851876</v>
      </c>
      <c r="AC368" t="n">
        <v>0.9222071781395194</v>
      </c>
      <c r="AD368" t="b">
        <v>0</v>
      </c>
      <c r="AE368" t="n">
        <v>0</v>
      </c>
      <c r="AF368" t="n">
        <v>0</v>
      </c>
      <c r="AG368" t="n">
        <v>0.7194988354312029</v>
      </c>
      <c r="AH368" t="n">
        <v>27.86479275348452</v>
      </c>
      <c r="AI368" t="n">
        <v>8.618818316918386</v>
      </c>
      <c r="AJ368" t="n">
        <v>1.281735470199658</v>
      </c>
      <c r="AK368" t="n">
        <v>2.417588575102488</v>
      </c>
      <c r="AL368" t="n">
        <v>1.281735470199658</v>
      </c>
      <c r="AM368" t="n">
        <v>0</v>
      </c>
      <c r="AN368" t="n">
        <v>0</v>
      </c>
      <c r="AO368" t="n">
        <v>1.364752636130389</v>
      </c>
      <c r="AP368" t="n">
        <v>0</v>
      </c>
      <c r="AQ368" t="n">
        <v>1.007199140838009</v>
      </c>
      <c r="AR368" t="n">
        <v>1</v>
      </c>
      <c r="AS368" t="n">
        <v>0</v>
      </c>
      <c r="AT368" t="n">
        <v>0</v>
      </c>
      <c r="AU368" t="n">
        <v>0</v>
      </c>
      <c r="AV368" t="n">
        <v>1.083393384531537</v>
      </c>
      <c r="AW368" t="n">
        <v>0.340600487670381</v>
      </c>
    </row>
    <row r="369" spans="1:49">
      <c r="A369" t="n">
        <v>0</v>
      </c>
      <c r="B369" t="n">
        <v>-21.42638506</v>
      </c>
      <c r="C369" t="n">
        <v>35.47424474</v>
      </c>
      <c r="D369" t="n">
        <v>56.36697397</v>
      </c>
      <c r="E369" t="n">
        <v>1535.464945</v>
      </c>
      <c r="F369" t="n">
        <v>366</v>
      </c>
      <c r="G369" t="n">
        <v>20.57168569</v>
      </c>
      <c r="H369" t="n">
        <v>0.05251798035771849</v>
      </c>
      <c r="I369" t="n">
        <v>-0</v>
      </c>
      <c r="J369" t="n">
        <v>0</v>
      </c>
      <c r="K369" t="n">
        <v>0</v>
      </c>
      <c r="L369" t="n">
        <v>0.03322486341666683</v>
      </c>
      <c r="M369" t="n">
        <v>0</v>
      </c>
      <c r="N369" t="n">
        <v>89.22358284988159</v>
      </c>
      <c r="O369" t="n">
        <v>1.442530136092205</v>
      </c>
      <c r="P369" t="b">
        <v>1</v>
      </c>
      <c r="Q369" t="n">
        <v>0</v>
      </c>
      <c r="R369" t="b">
        <v>0</v>
      </c>
      <c r="S369" t="n">
        <v>1.442530136092205</v>
      </c>
      <c r="T369" t="n">
        <v>169.4715799016725</v>
      </c>
      <c r="U369" t="n">
        <v>668.3959111321963</v>
      </c>
      <c r="V369" t="n">
        <v>81.28293906906565</v>
      </c>
      <c r="W369" t="n">
        <v>2</v>
      </c>
      <c r="X369" t="n">
        <v>1427.693666178371</v>
      </c>
      <c r="Y369" t="b">
        <v>0</v>
      </c>
      <c r="Z369" t="n">
        <v>1427.693666178371</v>
      </c>
      <c r="AA369" t="b">
        <v>0</v>
      </c>
      <c r="AB369" t="n">
        <v>20.60926446984423</v>
      </c>
      <c r="AC369" t="n">
        <v>1.442530136092205</v>
      </c>
      <c r="AD369" t="b">
        <v>0</v>
      </c>
      <c r="AE369" t="n">
        <v>0</v>
      </c>
      <c r="AF369" t="n">
        <v>0</v>
      </c>
      <c r="AG369" t="n">
        <v>0.7904917853255949</v>
      </c>
      <c r="AH369" t="n">
        <v>27.8736407103247</v>
      </c>
      <c r="AI369" t="n">
        <v>12.20573348677671</v>
      </c>
      <c r="AJ369" t="n">
        <v>1.824851520118001</v>
      </c>
      <c r="AK369" t="n">
        <v>2.557201431606188</v>
      </c>
      <c r="AL369" t="n">
        <v>1.824851520118001</v>
      </c>
      <c r="AM369" t="n">
        <v>0</v>
      </c>
      <c r="AN369" t="n">
        <v>0</v>
      </c>
      <c r="AO369" t="n">
        <v>1.825268545742913</v>
      </c>
      <c r="AP369" t="n">
        <v>0</v>
      </c>
      <c r="AQ369" t="n">
        <v>1.109608959831749</v>
      </c>
      <c r="AR369" t="n">
        <v>1</v>
      </c>
      <c r="AS369" t="n">
        <v>0</v>
      </c>
      <c r="AT369" t="n">
        <v>0</v>
      </c>
      <c r="AU369" t="n">
        <v>0</v>
      </c>
      <c r="AV369" t="n">
        <v>1.186772207158262</v>
      </c>
      <c r="AW369" t="n">
        <v>0.3731010344746958</v>
      </c>
    </row>
    <row r="370" spans="1:49">
      <c r="A370" t="n">
        <v>0</v>
      </c>
      <c r="B370" t="n">
        <v>-21.42638506</v>
      </c>
      <c r="C370" t="n">
        <v>35.49886832</v>
      </c>
      <c r="D370" t="n">
        <v>56.40609973</v>
      </c>
      <c r="E370" t="n">
        <v>1468.14629</v>
      </c>
      <c r="F370" t="n">
        <v>367</v>
      </c>
      <c r="G370" t="n">
        <v>20.85886224</v>
      </c>
      <c r="H370" t="n">
        <v>0.1207574272547047</v>
      </c>
      <c r="I370" t="n">
        <v>-0</v>
      </c>
      <c r="J370" t="n">
        <v>0</v>
      </c>
      <c r="K370" t="n">
        <v>0</v>
      </c>
      <c r="L370" t="n">
        <v>0.03826697725000097</v>
      </c>
      <c r="M370" t="n">
        <v>0</v>
      </c>
      <c r="N370" t="n">
        <v>89.21614313284687</v>
      </c>
      <c r="O370" t="n">
        <v>2.137116095903135</v>
      </c>
      <c r="P370" t="b">
        <v>1</v>
      </c>
      <c r="Q370" t="n">
        <v>0</v>
      </c>
      <c r="R370" t="b">
        <v>0</v>
      </c>
      <c r="S370" t="n">
        <v>2.137116095903135</v>
      </c>
      <c r="T370" t="n">
        <v>171.837368703456</v>
      </c>
      <c r="U370" t="n">
        <v>677.7265821664303</v>
      </c>
      <c r="V370" t="n">
        <v>118.7631979669844</v>
      </c>
      <c r="W370" t="n">
        <v>2</v>
      </c>
      <c r="X370" t="n">
        <v>1447.623979507495</v>
      </c>
      <c r="Y370" t="b">
        <v>0</v>
      </c>
      <c r="Z370" t="n">
        <v>1447.623979507495</v>
      </c>
      <c r="AA370" t="b">
        <v>0</v>
      </c>
      <c r="AB370" t="n">
        <v>30.11237270968164</v>
      </c>
      <c r="AC370" t="n">
        <v>2.137116095903135</v>
      </c>
      <c r="AD370" t="b">
        <v>0</v>
      </c>
      <c r="AE370" t="n">
        <v>0</v>
      </c>
      <c r="AF370" t="n">
        <v>0</v>
      </c>
      <c r="AG370" t="n">
        <v>0.8371589978402968</v>
      </c>
      <c r="AH370" t="n">
        <v>27.88397797841083</v>
      </c>
      <c r="AI370" t="n">
        <v>16.83975541453148</v>
      </c>
      <c r="AJ370" t="n">
        <v>2.552819836394841</v>
      </c>
      <c r="AK370" t="n">
        <v>2.742202647826595</v>
      </c>
      <c r="AL370" t="n">
        <v>2.552819836394841</v>
      </c>
      <c r="AM370" t="n">
        <v>0</v>
      </c>
      <c r="AN370" t="n">
        <v>0</v>
      </c>
      <c r="AO370" t="n">
        <v>2.558051834649863</v>
      </c>
      <c r="AP370" t="n">
        <v>0</v>
      </c>
      <c r="AQ370" t="n">
        <v>1.215198309681347</v>
      </c>
      <c r="AR370" t="n">
        <v>1</v>
      </c>
      <c r="AS370" t="n">
        <v>0</v>
      </c>
      <c r="AT370" t="n">
        <v>0</v>
      </c>
      <c r="AU370" t="n">
        <v>0</v>
      </c>
      <c r="AV370" t="n">
        <v>1.290974219875629</v>
      </c>
      <c r="AW370" t="n">
        <v>0.4058603782684711</v>
      </c>
    </row>
    <row r="371" spans="1:49">
      <c r="A371" t="n">
        <v>0</v>
      </c>
      <c r="B371" t="n">
        <v>-21.42638506</v>
      </c>
      <c r="C371" t="n">
        <v>35.53051495</v>
      </c>
      <c r="D371" t="n">
        <v>56.45638479</v>
      </c>
      <c r="E371" t="n">
        <v>1430.977416</v>
      </c>
      <c r="F371" t="n">
        <v>368</v>
      </c>
      <c r="G371" t="n">
        <v>21.53219398</v>
      </c>
      <c r="H371" t="n">
        <v>0.264875885623463</v>
      </c>
      <c r="I371" t="n">
        <v>-0</v>
      </c>
      <c r="J371" t="n">
        <v>0</v>
      </c>
      <c r="K371" t="n">
        <v>0</v>
      </c>
      <c r="L371" t="n">
        <v>0.0522433640000001</v>
      </c>
      <c r="M371" t="n">
        <v>0</v>
      </c>
      <c r="N371" t="n">
        <v>89.20870341581214</v>
      </c>
      <c r="O371" t="n">
        <v>3.677198395586299</v>
      </c>
      <c r="P371" t="b">
        <v>1</v>
      </c>
      <c r="Q371" t="n">
        <v>0</v>
      </c>
      <c r="R371" t="b">
        <v>0</v>
      </c>
      <c r="S371" t="n">
        <v>3.677198395586299</v>
      </c>
      <c r="T371" t="n">
        <v>177.3843421258241</v>
      </c>
      <c r="U371" t="n">
        <v>699.6038453442504</v>
      </c>
      <c r="V371" t="n">
        <v>197.9580478322088</v>
      </c>
      <c r="W371" t="n">
        <v>2</v>
      </c>
      <c r="X371" t="n">
        <v>1494.353813655319</v>
      </c>
      <c r="Y371" t="b">
        <v>0</v>
      </c>
      <c r="Z371" t="n">
        <v>1494.353813655319</v>
      </c>
      <c r="AA371" t="b">
        <v>0</v>
      </c>
      <c r="AB371" t="n">
        <v>50.19220279721318</v>
      </c>
      <c r="AC371" t="n">
        <v>3.677198395586299</v>
      </c>
      <c r="AD371" t="b">
        <v>0</v>
      </c>
      <c r="AE371" t="n">
        <v>0</v>
      </c>
      <c r="AF371" t="n">
        <v>0</v>
      </c>
      <c r="AG371" t="n">
        <v>0.8822760703011377</v>
      </c>
      <c r="AH371" t="n">
        <v>27.89588139711569</v>
      </c>
      <c r="AI371" t="n">
        <v>26.63363891907338</v>
      </c>
      <c r="AJ371" t="n">
        <v>4.167854619848413</v>
      </c>
      <c r="AK371" t="n">
        <v>3.135416635733876</v>
      </c>
      <c r="AL371" t="n">
        <v>4.167854619848413</v>
      </c>
      <c r="AM371" t="n">
        <v>0</v>
      </c>
      <c r="AN371" t="n">
        <v>0</v>
      </c>
      <c r="AO371" t="n">
        <v>4.168962518228943</v>
      </c>
      <c r="AP371" t="n">
        <v>0</v>
      </c>
      <c r="AQ371" t="n">
        <v>1.503540657551532</v>
      </c>
      <c r="AR371" t="n">
        <v>1</v>
      </c>
      <c r="AS371" t="n">
        <v>0</v>
      </c>
      <c r="AT371" t="n">
        <v>0</v>
      </c>
      <c r="AU371" t="n">
        <v>0</v>
      </c>
      <c r="AV371" t="n">
        <v>1.578849275340356</v>
      </c>
      <c r="AW371" t="n">
        <v>0.4963634085429464</v>
      </c>
    </row>
    <row r="372" spans="1:49">
      <c r="A372" t="n">
        <v>0</v>
      </c>
      <c r="B372" t="n">
        <v>-21.42638506</v>
      </c>
      <c r="C372" t="n">
        <v>35.5694592</v>
      </c>
      <c r="D372" t="n">
        <v>56.51826546</v>
      </c>
      <c r="E372" t="n">
        <v>1420.0645</v>
      </c>
      <c r="F372" t="n">
        <v>369</v>
      </c>
      <c r="G372" t="n">
        <v>22.7094596</v>
      </c>
      <c r="H372" t="n">
        <v>0.3619034969181083</v>
      </c>
      <c r="I372" t="n">
        <v>-0</v>
      </c>
      <c r="J372" t="n">
        <v>0</v>
      </c>
      <c r="K372" t="n">
        <v>0</v>
      </c>
      <c r="L372" t="n">
        <v>0.07032819029166418</v>
      </c>
      <c r="M372" t="n">
        <v>0</v>
      </c>
      <c r="N372" t="n">
        <v>89.20126369877741</v>
      </c>
      <c r="O372" t="n">
        <v>4.930173880166314</v>
      </c>
      <c r="P372" t="b">
        <v>1</v>
      </c>
      <c r="Q372" t="n">
        <v>0</v>
      </c>
      <c r="R372" t="b">
        <v>0</v>
      </c>
      <c r="S372" t="n">
        <v>4.930173880166314</v>
      </c>
      <c r="T372" t="n">
        <v>187.0827726575674</v>
      </c>
      <c r="U372" t="n">
        <v>737.8544553614458</v>
      </c>
      <c r="V372" t="n">
        <v>251.6516723110302</v>
      </c>
      <c r="W372" t="n">
        <v>2</v>
      </c>
      <c r="X372" t="n">
        <v>1576.057116652048</v>
      </c>
      <c r="Y372" t="b">
        <v>0</v>
      </c>
      <c r="Z372" t="n">
        <v>1576.057116652048</v>
      </c>
      <c r="AA372" t="b">
        <v>0</v>
      </c>
      <c r="AB372" t="n">
        <v>63.80620494701577</v>
      </c>
      <c r="AC372" t="n">
        <v>4.930173880166314</v>
      </c>
      <c r="AD372" t="b">
        <v>0</v>
      </c>
      <c r="AE372" t="n">
        <v>0</v>
      </c>
      <c r="AF372" t="n">
        <v>0</v>
      </c>
      <c r="AG372" t="n">
        <v>0.8971204811778847</v>
      </c>
      <c r="AH372" t="n">
        <v>27.91068821180698</v>
      </c>
      <c r="AI372" t="n">
        <v>33.29744379060305</v>
      </c>
      <c r="AJ372" t="n">
        <v>5.495553812006595</v>
      </c>
      <c r="AK372" t="n">
        <v>3.425624995183675</v>
      </c>
      <c r="AL372" t="n">
        <v>5.495553812006595</v>
      </c>
      <c r="AM372" t="n">
        <v>0</v>
      </c>
      <c r="AN372" t="n">
        <v>0</v>
      </c>
      <c r="AO372" t="n">
        <v>5.495559125229243</v>
      </c>
      <c r="AP372" t="n">
        <v>0</v>
      </c>
      <c r="AQ372" t="n">
        <v>1.752412504987212</v>
      </c>
      <c r="AR372" t="n">
        <v>1</v>
      </c>
      <c r="AS372" t="n">
        <v>0</v>
      </c>
      <c r="AT372" t="n">
        <v>0</v>
      </c>
      <c r="AU372" t="n">
        <v>0</v>
      </c>
      <c r="AV372" t="n">
        <v>1.82770581640356</v>
      </c>
      <c r="AW372" t="n">
        <v>0.5745996802945434</v>
      </c>
    </row>
    <row r="373" spans="1:49">
      <c r="A373" t="n">
        <v>0</v>
      </c>
      <c r="B373" t="n">
        <v>-21.42638506</v>
      </c>
      <c r="C373" t="n">
        <v>35.61491431</v>
      </c>
      <c r="D373" t="n">
        <v>56.59049157</v>
      </c>
      <c r="E373" t="n">
        <v>1427.647681</v>
      </c>
      <c r="F373" t="n">
        <v>370</v>
      </c>
      <c r="G373" t="n">
        <v>23.89395122</v>
      </c>
      <c r="H373" t="n">
        <v>0.25564116003744</v>
      </c>
      <c r="I373" t="n">
        <v>-0</v>
      </c>
      <c r="J373" t="n">
        <v>0</v>
      </c>
      <c r="K373" t="n">
        <v>0</v>
      </c>
      <c r="L373" t="n">
        <v>0.08997170683333341</v>
      </c>
      <c r="M373" t="n">
        <v>0</v>
      </c>
      <c r="N373" t="n">
        <v>89.19382398174268</v>
      </c>
      <c r="O373" t="n">
        <v>4.001645824935759</v>
      </c>
      <c r="P373" t="b">
        <v>1</v>
      </c>
      <c r="Q373" t="n">
        <v>0</v>
      </c>
      <c r="R373" t="b">
        <v>0</v>
      </c>
      <c r="S373" t="n">
        <v>4.001645824935759</v>
      </c>
      <c r="T373" t="n">
        <v>196.8407316914871</v>
      </c>
      <c r="U373" t="n">
        <v>776.3398457912251</v>
      </c>
      <c r="V373" t="n">
        <v>194.1310748244231</v>
      </c>
      <c r="W373" t="n">
        <v>2</v>
      </c>
      <c r="X373" t="n">
        <v>1658.261910610057</v>
      </c>
      <c r="Y373" t="b">
        <v>0</v>
      </c>
      <c r="Z373" t="n">
        <v>1658.261910610057</v>
      </c>
      <c r="AA373" t="b">
        <v>0</v>
      </c>
      <c r="AB373" t="n">
        <v>49.22187495548254</v>
      </c>
      <c r="AC373" t="n">
        <v>4.001645824935759</v>
      </c>
      <c r="AD373" t="b">
        <v>0</v>
      </c>
      <c r="AE373" t="n">
        <v>0</v>
      </c>
      <c r="AF373" t="n">
        <v>0</v>
      </c>
      <c r="AG373" t="n">
        <v>0.8782410956920682</v>
      </c>
      <c r="AH373" t="n">
        <v>27.9280370736828</v>
      </c>
      <c r="AI373" t="n">
        <v>26.23875045500682</v>
      </c>
      <c r="AJ373" t="n">
        <v>4.55643199181245</v>
      </c>
      <c r="AK373" t="n">
        <v>3.194801505810872</v>
      </c>
      <c r="AL373" t="n">
        <v>4.55643199181245</v>
      </c>
      <c r="AM373" t="n">
        <v>0</v>
      </c>
      <c r="AN373" t="n">
        <v>0</v>
      </c>
      <c r="AO373" t="n">
        <v>4.556794743906726</v>
      </c>
      <c r="AP373" t="n">
        <v>0</v>
      </c>
      <c r="AQ373" t="n">
        <v>1.574670138170925</v>
      </c>
      <c r="AR373" t="n">
        <v>1</v>
      </c>
      <c r="AS373" t="n">
        <v>0</v>
      </c>
      <c r="AT373" t="n">
        <v>0</v>
      </c>
      <c r="AU373" t="n">
        <v>0</v>
      </c>
      <c r="AV373" t="n">
        <v>1.649659653929558</v>
      </c>
      <c r="AW373" t="n">
        <v>0.5186249894460228</v>
      </c>
    </row>
    <row r="374" spans="1:49">
      <c r="A374" t="n">
        <v>0</v>
      </c>
      <c r="B374" t="n">
        <v>-21.42638506</v>
      </c>
      <c r="C374" t="n">
        <v>35.66467135</v>
      </c>
      <c r="D374" t="n">
        <v>56.66955325</v>
      </c>
      <c r="E374" t="n">
        <v>1447.577353</v>
      </c>
      <c r="F374" t="n">
        <v>371</v>
      </c>
      <c r="G374" t="n">
        <v>24.44613095</v>
      </c>
      <c r="H374" t="n">
        <v>0.06275798793213561</v>
      </c>
      <c r="I374" t="n">
        <v>-0</v>
      </c>
      <c r="J374" t="n">
        <v>0</v>
      </c>
      <c r="K374" t="n">
        <v>0</v>
      </c>
      <c r="L374" t="n">
        <v>0.1042233834583319</v>
      </c>
      <c r="M374" t="n">
        <v>0</v>
      </c>
      <c r="N374" t="n">
        <v>89.18638426470795</v>
      </c>
      <c r="O374" t="n">
        <v>1.874504002655321</v>
      </c>
      <c r="P374" t="b">
        <v>1</v>
      </c>
      <c r="Q374" t="n">
        <v>0</v>
      </c>
      <c r="R374" t="b">
        <v>0</v>
      </c>
      <c r="S374" t="n">
        <v>1.874504002655321</v>
      </c>
      <c r="T374" t="n">
        <v>201.3896428815053</v>
      </c>
      <c r="U374" t="n">
        <v>794.280751524657</v>
      </c>
      <c r="V374" t="n">
        <v>88.88339249213757</v>
      </c>
      <c r="W374" t="n">
        <v>2</v>
      </c>
      <c r="X374" t="n">
        <v>1696.583685256667</v>
      </c>
      <c r="Y374" t="b">
        <v>0</v>
      </c>
      <c r="Z374" t="n">
        <v>1696.583685256667</v>
      </c>
      <c r="AA374" t="b">
        <v>0</v>
      </c>
      <c r="AB374" t="n">
        <v>22.53635712275294</v>
      </c>
      <c r="AC374" t="n">
        <v>1.874504002655321</v>
      </c>
      <c r="AD374" t="b">
        <v>0</v>
      </c>
      <c r="AE374" t="n">
        <v>0</v>
      </c>
      <c r="AF374" t="n">
        <v>0</v>
      </c>
      <c r="AG374" t="n">
        <v>0.7950645206654431</v>
      </c>
      <c r="AH374" t="n">
        <v>27.94470260667003</v>
      </c>
      <c r="AI374" t="n">
        <v>13.27028022986393</v>
      </c>
      <c r="AJ374" t="n">
        <v>2.357675325628191</v>
      </c>
      <c r="AK374" t="n">
        <v>2.719551239811057</v>
      </c>
      <c r="AL374" t="n">
        <v>2.357675325628191</v>
      </c>
      <c r="AM374" t="n">
        <v>0</v>
      </c>
      <c r="AN374" t="n">
        <v>0</v>
      </c>
      <c r="AO374" t="n">
        <v>2.359804656957124</v>
      </c>
      <c r="AP374" t="n">
        <v>0</v>
      </c>
      <c r="AQ374" t="n">
        <v>1.166257082588418</v>
      </c>
      <c r="AR374" t="n">
        <v>1</v>
      </c>
      <c r="AS374" t="n">
        <v>0</v>
      </c>
      <c r="AT374" t="n">
        <v>0</v>
      </c>
      <c r="AU374" t="n">
        <v>0</v>
      </c>
      <c r="AV374" t="n">
        <v>1.240715200001388</v>
      </c>
      <c r="AW374" t="n">
        <v>0.3900597956514713</v>
      </c>
    </row>
    <row r="375" spans="1:49">
      <c r="A375" t="n">
        <v>0</v>
      </c>
      <c r="B375" t="n">
        <v>-21.42638506</v>
      </c>
      <c r="C375" t="n">
        <v>35.72508436</v>
      </c>
      <c r="D375" t="n">
        <v>56.7655468</v>
      </c>
      <c r="E375" t="n">
        <v>1494.305682</v>
      </c>
      <c r="F375" t="n">
        <v>372</v>
      </c>
      <c r="G375" t="n">
        <v>24.23254205</v>
      </c>
      <c r="H375" t="n">
        <v>-0.2245140867659843</v>
      </c>
      <c r="I375" t="n">
        <v>-0</v>
      </c>
      <c r="J375" t="n">
        <v>0</v>
      </c>
      <c r="K375" t="n">
        <v>0</v>
      </c>
      <c r="L375" t="n">
        <v>0.1095834499583338</v>
      </c>
      <c r="M375" t="n">
        <v>0</v>
      </c>
      <c r="N375" t="n">
        <v>89.17894454767323</v>
      </c>
      <c r="O375" t="n">
        <v>-1.430660307332472</v>
      </c>
      <c r="P375" t="b">
        <v>1</v>
      </c>
      <c r="Q375" t="n">
        <v>0</v>
      </c>
      <c r="R375" t="b">
        <v>0</v>
      </c>
      <c r="S375" t="n">
        <v>-1.430660307332472</v>
      </c>
      <c r="T375" t="n">
        <v>199.6300764134032</v>
      </c>
      <c r="U375" t="n">
        <v>787.3410213744621</v>
      </c>
      <c r="V375" t="n">
        <v>-68.43557761080299</v>
      </c>
      <c r="W375" t="n">
        <v>2</v>
      </c>
      <c r="X375" t="n">
        <v>1681.760421655851</v>
      </c>
      <c r="Y375" t="b">
        <v>0</v>
      </c>
      <c r="Z375" t="n">
        <v>1681.760421655851</v>
      </c>
      <c r="AA375" t="b">
        <v>0</v>
      </c>
      <c r="AB375" t="n">
        <v>-17.35181988103524</v>
      </c>
      <c r="AC375" t="n">
        <v>-1.430660307332472</v>
      </c>
      <c r="AD375" t="b">
        <v>0</v>
      </c>
      <c r="AE375" t="n">
        <v>0</v>
      </c>
      <c r="AF375" t="n">
        <v>0</v>
      </c>
      <c r="AG375" t="n">
        <v>0.8581780713481684</v>
      </c>
      <c r="AH375" t="n">
        <v>27.95784224321954</v>
      </c>
      <c r="AI375" t="n">
        <v>-6.971419157250763</v>
      </c>
      <c r="AJ375" t="n">
        <v>-1.227761303300959</v>
      </c>
      <c r="AK375" t="n">
        <v>10.38040072378448</v>
      </c>
      <c r="AL375" t="n">
        <v>-1.227761303300959</v>
      </c>
      <c r="AM375" t="n">
        <v>0</v>
      </c>
      <c r="AN375" t="n">
        <v>0</v>
      </c>
      <c r="AO375" t="n">
        <v>-1.219856976732927</v>
      </c>
      <c r="AP375" t="n">
        <v>0</v>
      </c>
      <c r="AQ375" t="n">
        <v>0.5250687676740686</v>
      </c>
      <c r="AR375" t="n">
        <v>1</v>
      </c>
      <c r="AS375" t="n">
        <v>0</v>
      </c>
      <c r="AT375" t="n">
        <v>0</v>
      </c>
      <c r="AU375" t="n">
        <v>0</v>
      </c>
      <c r="AV375" t="n">
        <v>0.5987520003356396</v>
      </c>
      <c r="AW375" t="n">
        <v>0.1882374640824646</v>
      </c>
    </row>
    <row r="376" spans="1:49">
      <c r="A376" t="n">
        <v>0</v>
      </c>
      <c r="B376" t="n">
        <v>-21.42638506</v>
      </c>
      <c r="C376" t="n">
        <v>35.80074451</v>
      </c>
      <c r="D376" t="n">
        <v>56.88576738</v>
      </c>
      <c r="E376" t="n">
        <v>1576.006353</v>
      </c>
      <c r="F376" t="n">
        <v>373</v>
      </c>
      <c r="G376" t="n">
        <v>22.61352136</v>
      </c>
      <c r="H376" t="n">
        <v>-0.6918762992015344</v>
      </c>
      <c r="I376" t="n">
        <v>-0</v>
      </c>
      <c r="J376" t="n">
        <v>0</v>
      </c>
      <c r="K376" t="n">
        <v>0</v>
      </c>
      <c r="L376" t="n">
        <v>0.1031477838333339</v>
      </c>
      <c r="M376" t="n">
        <v>0</v>
      </c>
      <c r="N376" t="n">
        <v>89.1715048306385</v>
      </c>
      <c r="O376" t="n">
        <v>-6.341215145853535</v>
      </c>
      <c r="P376" t="b">
        <v>1</v>
      </c>
      <c r="Q376" t="n">
        <v>0</v>
      </c>
      <c r="R376" t="b">
        <v>0</v>
      </c>
      <c r="S376" t="n">
        <v>-6.341215145853535</v>
      </c>
      <c r="T376" t="n">
        <v>186.2924239544619</v>
      </c>
      <c r="U376" t="n">
        <v>734.7373200763977</v>
      </c>
      <c r="V376" t="n">
        <v>-325.0488820474479</v>
      </c>
      <c r="W376" t="n">
        <v>2</v>
      </c>
      <c r="X376" t="n">
        <v>1569.398915683186</v>
      </c>
      <c r="Y376" t="b">
        <v>0</v>
      </c>
      <c r="Z376" t="n">
        <v>1569.398915683186</v>
      </c>
      <c r="AA376" t="b">
        <v>0</v>
      </c>
      <c r="AB376" t="n">
        <v>-82.41604514387625</v>
      </c>
      <c r="AC376" t="n">
        <v>-6.341215145853535</v>
      </c>
      <c r="AD376" t="b">
        <v>0</v>
      </c>
      <c r="AE376" t="n">
        <v>0</v>
      </c>
      <c r="AF376" t="n">
        <v>6.607437316814412</v>
      </c>
      <c r="AG376" t="n">
        <v>0.9404279740824779</v>
      </c>
      <c r="AH376" t="n">
        <v>27.96478224758686</v>
      </c>
      <c r="AI376" t="n">
        <v>-36.28574642628539</v>
      </c>
      <c r="AJ376" t="n">
        <v>-5.963456112836164</v>
      </c>
      <c r="AK376" t="n">
        <v>46.13029871759086</v>
      </c>
      <c r="AL376" t="n">
        <v>-5.98856328097766</v>
      </c>
      <c r="AM376" t="n">
        <v>0</v>
      </c>
      <c r="AN376" t="n">
        <v>3.19924102212791</v>
      </c>
      <c r="AO376" t="n">
        <v>-2.776448317865464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</row>
    <row r="377" spans="1:49">
      <c r="A377" t="n">
        <v>-101.3706969</v>
      </c>
      <c r="B377" t="n">
        <v>79.92879735</v>
      </c>
      <c r="C377" t="n">
        <v>35.88141364</v>
      </c>
      <c r="D377" t="n">
        <v>57.01394698</v>
      </c>
      <c r="E377" t="n">
        <v>1658.2085</v>
      </c>
      <c r="F377" t="n">
        <v>374</v>
      </c>
      <c r="G377" t="n">
        <v>19.46466556</v>
      </c>
      <c r="H377" t="n">
        <v>-0.9812111247612108</v>
      </c>
      <c r="I377" t="n">
        <v>2.118003103177513</v>
      </c>
      <c r="J377" t="n">
        <v>0</v>
      </c>
      <c r="K377" t="n">
        <v>0</v>
      </c>
      <c r="L377" t="n">
        <v>0.08852633849999969</v>
      </c>
      <c r="M377" t="n">
        <v>0</v>
      </c>
      <c r="N377" t="n">
        <v>89.18166149943885</v>
      </c>
      <c r="O377" t="n">
        <v>-8.142672193463303</v>
      </c>
      <c r="P377" t="b">
        <v>1</v>
      </c>
      <c r="Q377" t="n">
        <v>0</v>
      </c>
      <c r="R377" t="b">
        <v>0</v>
      </c>
      <c r="S377" t="n">
        <v>-8.142672193463303</v>
      </c>
      <c r="T377" t="n">
        <v>160.3518386592106</v>
      </c>
      <c r="U377" t="n">
        <v>632.4276516719268</v>
      </c>
      <c r="V377" t="n">
        <v>-484.9136275839658</v>
      </c>
      <c r="W377" t="n">
        <v>1</v>
      </c>
      <c r="X377" t="n">
        <v>2357.057857781271</v>
      </c>
      <c r="Y377" t="b">
        <v>1</v>
      </c>
      <c r="Z377" t="n">
        <v>2357.057857781271</v>
      </c>
      <c r="AA377" t="b">
        <v>0</v>
      </c>
      <c r="AB377" t="n">
        <v>-122.9497027342713</v>
      </c>
      <c r="AC377" t="n">
        <v>-8.142672193463303</v>
      </c>
      <c r="AD377" t="b">
        <v>0</v>
      </c>
      <c r="AE377" t="n">
        <v>0</v>
      </c>
      <c r="AF377" t="n">
        <v>-698.8493577812712</v>
      </c>
      <c r="AG377" t="n">
        <v>0.9479222115150674</v>
      </c>
      <c r="AH377" t="n">
        <v>27.97770320474706</v>
      </c>
      <c r="AI377" t="n">
        <v>-31.27092946632427</v>
      </c>
      <c r="AJ377" t="n">
        <v>-7.718619833269979</v>
      </c>
      <c r="AK377" t="n">
        <v>91.67877326794698</v>
      </c>
      <c r="AL377" t="n">
        <v>-5.430108969766572</v>
      </c>
      <c r="AM377" t="n">
        <v>2</v>
      </c>
      <c r="AN377" t="n">
        <v>0.3578481155358255</v>
      </c>
      <c r="AO377" t="n">
        <v>-2.947296676518316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</row>
    <row r="378" spans="1:49">
      <c r="A378" t="n">
        <v>-101.3706969</v>
      </c>
      <c r="B378" t="n">
        <v>79.92879735</v>
      </c>
      <c r="C378" t="n">
        <v>35.94917518</v>
      </c>
      <c r="D378" t="n">
        <v>57.121617</v>
      </c>
      <c r="E378" t="n">
        <v>1696.52904</v>
      </c>
      <c r="F378" t="n">
        <v>375</v>
      </c>
      <c r="G378" t="n">
        <v>15.96446805</v>
      </c>
      <c r="H378" t="n">
        <v>-0.9241569600869526</v>
      </c>
      <c r="I378" t="n">
        <v>2.118003103177513</v>
      </c>
      <c r="J378" t="n">
        <v>0</v>
      </c>
      <c r="K378" t="n">
        <v>0</v>
      </c>
      <c r="L378" t="n">
        <v>0.07405853116666594</v>
      </c>
      <c r="M378" t="n">
        <v>0</v>
      </c>
      <c r="N378" t="n">
        <v>89.20941455407426</v>
      </c>
      <c r="O378" t="n">
        <v>-6.268871060212783</v>
      </c>
      <c r="P378" t="b">
        <v>1</v>
      </c>
      <c r="Q378" t="n">
        <v>0</v>
      </c>
      <c r="R378" t="b">
        <v>0</v>
      </c>
      <c r="S378" t="n">
        <v>-6.268871060212783</v>
      </c>
      <c r="T378" t="n">
        <v>131.5168656323794</v>
      </c>
      <c r="U378" t="n">
        <v>518.7025180541044</v>
      </c>
      <c r="V378" t="n">
        <v>-455.1759101197541</v>
      </c>
      <c r="W378" t="n">
        <v>1</v>
      </c>
      <c r="X378" t="n">
        <v>1933.204284787647</v>
      </c>
      <c r="Y378" t="b">
        <v>0</v>
      </c>
      <c r="Z378" t="n">
        <v>1933.204284787647</v>
      </c>
      <c r="AA378" t="b">
        <v>0</v>
      </c>
      <c r="AB378" t="n">
        <v>-115.4097135192074</v>
      </c>
      <c r="AC378" t="n">
        <v>-6.268871060212783</v>
      </c>
      <c r="AD378" t="b">
        <v>0</v>
      </c>
      <c r="AE378" t="n">
        <v>0</v>
      </c>
      <c r="AF378" t="n">
        <v>0</v>
      </c>
      <c r="AG378" t="n">
        <v>0.9474589295728113</v>
      </c>
      <c r="AH378" t="n">
        <v>27.99220758955547</v>
      </c>
      <c r="AI378" t="n">
        <v>-29.33886869686426</v>
      </c>
      <c r="AJ378" t="n">
        <v>-5.939497864339178</v>
      </c>
      <c r="AK378" t="n">
        <v>86.07084482234318</v>
      </c>
      <c r="AL378" t="n">
        <v>-5.939497864339178</v>
      </c>
      <c r="AM378" t="n">
        <v>2</v>
      </c>
      <c r="AN378" t="n">
        <v>0.7929435847946076</v>
      </c>
      <c r="AO378" t="n">
        <v>-3.028286575429572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</row>
    <row r="379" spans="1:49">
      <c r="A379" t="n">
        <v>-101.3706969</v>
      </c>
      <c r="B379" t="n">
        <v>79.92879735</v>
      </c>
      <c r="C379" t="n">
        <v>35.9983154</v>
      </c>
      <c r="D379" t="n">
        <v>57.1996986</v>
      </c>
      <c r="E379" t="n">
        <v>1681.706254</v>
      </c>
      <c r="F379" t="n">
        <v>376</v>
      </c>
      <c r="G379" t="n">
        <v>13.04326719</v>
      </c>
      <c r="H379" t="n">
        <v>-0.6733263432243124</v>
      </c>
      <c r="I379" t="n">
        <v>2.118003103177513</v>
      </c>
      <c r="J379" t="n">
        <v>0</v>
      </c>
      <c r="K379" t="n">
        <v>0</v>
      </c>
      <c r="L379" t="n">
        <v>0.05873824304166617</v>
      </c>
      <c r="M379" t="n">
        <v>0</v>
      </c>
      <c r="N379" t="n">
        <v>89.23716760870967</v>
      </c>
      <c r="O379" t="n">
        <v>-3.589208853868227</v>
      </c>
      <c r="P379" t="b">
        <v>1</v>
      </c>
      <c r="Q379" t="n">
        <v>0</v>
      </c>
      <c r="R379" t="b">
        <v>0</v>
      </c>
      <c r="S379" t="n">
        <v>-3.589208853868227</v>
      </c>
      <c r="T379" t="n">
        <v>107.451724232957</v>
      </c>
      <c r="U379" t="n">
        <v>423.7896003747824</v>
      </c>
      <c r="V379" t="n">
        <v>-318.9750569160901</v>
      </c>
      <c r="W379" t="n">
        <v>1</v>
      </c>
      <c r="X379" t="n">
        <v>1579.463840596814</v>
      </c>
      <c r="Y379" t="b">
        <v>0</v>
      </c>
      <c r="Z379" t="n">
        <v>1579.463840596814</v>
      </c>
      <c r="AA379" t="b">
        <v>0</v>
      </c>
      <c r="AB379" t="n">
        <v>-80.87602862984028</v>
      </c>
      <c r="AC379" t="n">
        <v>-3.589208853868227</v>
      </c>
      <c r="AD379" t="b">
        <v>0</v>
      </c>
      <c r="AE379" t="n">
        <v>0</v>
      </c>
      <c r="AF379" t="n">
        <v>0</v>
      </c>
      <c r="AG379" t="n">
        <v>0.9417922966123824</v>
      </c>
      <c r="AH379" t="n">
        <v>28.00347354637352</v>
      </c>
      <c r="AI379" t="n">
        <v>-20.43692534053826</v>
      </c>
      <c r="AJ379" t="n">
        <v>-3.380289249506054</v>
      </c>
      <c r="AK379" t="n">
        <v>60.43910328930204</v>
      </c>
      <c r="AL379" t="n">
        <v>-3.380289249506054</v>
      </c>
      <c r="AM379" t="n">
        <v>2</v>
      </c>
      <c r="AN379" t="n">
        <v>0</v>
      </c>
      <c r="AO379" t="n">
        <v>-1.254534732729804</v>
      </c>
      <c r="AP379" t="n">
        <v>0</v>
      </c>
      <c r="AQ379" t="n">
        <v>0.6161171873617528</v>
      </c>
      <c r="AR379" t="n">
        <v>1</v>
      </c>
      <c r="AS379" t="n">
        <v>0</v>
      </c>
      <c r="AT379" t="n">
        <v>0</v>
      </c>
      <c r="AU379" t="n">
        <v>0</v>
      </c>
      <c r="AV379" t="n">
        <v>0.692212818995258</v>
      </c>
      <c r="AW379" t="n">
        <v>0.2176199588143331</v>
      </c>
    </row>
    <row r="380" spans="1:49">
      <c r="A380" t="n">
        <v>-4.054827875</v>
      </c>
      <c r="B380" t="n">
        <v>-17.37217777</v>
      </c>
      <c r="C380" t="n">
        <v>36.01468036</v>
      </c>
      <c r="D380" t="n">
        <v>57.22570178</v>
      </c>
      <c r="E380" t="n">
        <v>1569.348367</v>
      </c>
      <c r="F380" t="n">
        <v>377</v>
      </c>
      <c r="G380" t="n">
        <v>11.05836552</v>
      </c>
      <c r="H380" t="n">
        <v>-0.4709564420157981</v>
      </c>
      <c r="I380" t="n">
        <v>0.08472012410620688</v>
      </c>
      <c r="J380" t="n">
        <v>0</v>
      </c>
      <c r="K380" t="n">
        <v>0</v>
      </c>
      <c r="L380" t="n">
        <v>0.04098688208333526</v>
      </c>
      <c r="M380" t="n">
        <v>0</v>
      </c>
      <c r="N380" t="n">
        <v>89.24802813294231</v>
      </c>
      <c r="O380" t="n">
        <v>-1.992521034453251</v>
      </c>
      <c r="P380" t="b">
        <v>1</v>
      </c>
      <c r="Q380" t="n">
        <v>0</v>
      </c>
      <c r="R380" t="b">
        <v>0</v>
      </c>
      <c r="S380" t="n">
        <v>-1.992521034453251</v>
      </c>
      <c r="T380" t="n">
        <v>91.09990809919768</v>
      </c>
      <c r="U380" t="n">
        <v>359.2980375432356</v>
      </c>
      <c r="V380" t="n">
        <v>-208.8605214634269</v>
      </c>
      <c r="W380" t="n">
        <v>1</v>
      </c>
      <c r="X380" t="n">
        <v>1339.103785923639</v>
      </c>
      <c r="Y380" t="b">
        <v>0</v>
      </c>
      <c r="Z380" t="n">
        <v>1339.103785923639</v>
      </c>
      <c r="AA380" t="b">
        <v>0</v>
      </c>
      <c r="AB380" t="n">
        <v>-52.95652166922589</v>
      </c>
      <c r="AC380" t="n">
        <v>-1.992521034453251</v>
      </c>
      <c r="AD380" t="b">
        <v>0</v>
      </c>
      <c r="AE380" t="n">
        <v>0</v>
      </c>
      <c r="AF380" t="n">
        <v>0</v>
      </c>
      <c r="AG380" t="n">
        <v>0.9316986659910084</v>
      </c>
      <c r="AH380" t="n">
        <v>28.01061948074424</v>
      </c>
      <c r="AI380" t="n">
        <v>-13.23840101817593</v>
      </c>
      <c r="AJ380" t="n">
        <v>-1.856429189759118</v>
      </c>
      <c r="AK380" t="n">
        <v>39.71812065104996</v>
      </c>
      <c r="AL380" t="n">
        <v>-1.856429189759118</v>
      </c>
      <c r="AM380" t="n">
        <v>2</v>
      </c>
      <c r="AN380" t="n">
        <v>0</v>
      </c>
      <c r="AO380" t="n">
        <v>-1.719241490304725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</row>
    <row r="381" spans="1:49">
      <c r="A381" t="n">
        <v>0</v>
      </c>
      <c r="B381" t="n">
        <v>-21.42638506</v>
      </c>
      <c r="C381" t="n">
        <v>36.01051693</v>
      </c>
      <c r="D381" t="n">
        <v>57.21908628</v>
      </c>
      <c r="E381" t="n">
        <v>1350.821954</v>
      </c>
      <c r="F381" t="n">
        <v>378</v>
      </c>
      <c r="G381" t="n">
        <v>9.535268487</v>
      </c>
      <c r="H381" t="n">
        <v>-0.3661801412124961</v>
      </c>
      <c r="I381" t="n">
        <v>-0</v>
      </c>
      <c r="J381" t="n">
        <v>0</v>
      </c>
      <c r="K381" t="n">
        <v>0</v>
      </c>
      <c r="L381" t="n">
        <v>0.02380962337500064</v>
      </c>
      <c r="M381" t="n">
        <v>0</v>
      </c>
      <c r="N381" t="n">
        <v>89.24129227133987</v>
      </c>
      <c r="O381" t="n">
        <v>-1.249977147084906</v>
      </c>
      <c r="P381" t="b">
        <v>1</v>
      </c>
      <c r="Q381" t="n">
        <v>0</v>
      </c>
      <c r="R381" t="b">
        <v>0</v>
      </c>
      <c r="S381" t="n">
        <v>-1.249977147084906</v>
      </c>
      <c r="T381" t="n">
        <v>78.5524842071666</v>
      </c>
      <c r="U381" t="n">
        <v>309.8109977130651</v>
      </c>
      <c r="V381" t="n">
        <v>-151.9544877937683</v>
      </c>
      <c r="W381" t="n">
        <v>1</v>
      </c>
      <c r="X381" t="n">
        <v>1154.665588476593</v>
      </c>
      <c r="Y381" t="b">
        <v>0</v>
      </c>
      <c r="Z381" t="n">
        <v>1154.665588476593</v>
      </c>
      <c r="AA381" t="b">
        <v>0</v>
      </c>
      <c r="AB381" t="n">
        <v>-38.52801414649299</v>
      </c>
      <c r="AC381" t="n">
        <v>-1.249977147084906</v>
      </c>
      <c r="AD381" t="b">
        <v>0</v>
      </c>
      <c r="AE381" t="n">
        <v>0</v>
      </c>
      <c r="AF381" t="n">
        <v>0</v>
      </c>
      <c r="AG381" t="n">
        <v>0.9209403428888377</v>
      </c>
      <c r="AH381" t="n">
        <v>28.01527439761307</v>
      </c>
      <c r="AI381" t="n">
        <v>-9.520258266406557</v>
      </c>
      <c r="AJ381" t="n">
        <v>-1.151154382439585</v>
      </c>
      <c r="AK381" t="n">
        <v>29.00775588008643</v>
      </c>
      <c r="AL381" t="n">
        <v>-1.151154382439585</v>
      </c>
      <c r="AM381" t="n">
        <v>0</v>
      </c>
      <c r="AN381" t="n">
        <v>0</v>
      </c>
      <c r="AO381" t="n">
        <v>-1.049116689478155</v>
      </c>
      <c r="AP381" t="n">
        <v>0</v>
      </c>
      <c r="AQ381" t="n">
        <v>0.476393136825443</v>
      </c>
      <c r="AR381" t="n">
        <v>1</v>
      </c>
      <c r="AS381" t="n">
        <v>0</v>
      </c>
      <c r="AT381" t="n">
        <v>0</v>
      </c>
      <c r="AU381" t="n">
        <v>0</v>
      </c>
      <c r="AV381" t="n">
        <v>0.5453598565503059</v>
      </c>
      <c r="AW381" t="n">
        <v>0.1714518804978693</v>
      </c>
    </row>
    <row r="382" spans="1:49">
      <c r="A382" t="n">
        <v>0</v>
      </c>
      <c r="B382" t="n">
        <v>-21.42638506</v>
      </c>
      <c r="C382" t="n">
        <v>36.0105829</v>
      </c>
      <c r="D382" t="n">
        <v>57.21919111</v>
      </c>
      <c r="E382" t="n">
        <v>1107.912893</v>
      </c>
      <c r="F382" t="n">
        <v>379</v>
      </c>
      <c r="G382" t="n">
        <v>8.426170085000001</v>
      </c>
      <c r="H382" t="n">
        <v>-0.2578191889675499</v>
      </c>
      <c r="I382" t="n">
        <v>-0</v>
      </c>
      <c r="J382" t="n">
        <v>0</v>
      </c>
      <c r="K382" t="n">
        <v>0</v>
      </c>
      <c r="L382" t="n">
        <v>0.01071767179166846</v>
      </c>
      <c r="M382" t="n">
        <v>0</v>
      </c>
      <c r="N382" t="n">
        <v>89.23385255430514</v>
      </c>
      <c r="O382" t="n">
        <v>-0.6756139023556281</v>
      </c>
      <c r="P382" t="b">
        <v>1</v>
      </c>
      <c r="Q382" t="n">
        <v>0</v>
      </c>
      <c r="R382" t="b">
        <v>0</v>
      </c>
      <c r="S382" t="n">
        <v>-0.6756139023556281</v>
      </c>
      <c r="T382" t="n">
        <v>69.41562195456429</v>
      </c>
      <c r="U382" t="n">
        <v>273.7752129888016</v>
      </c>
      <c r="V382" t="n">
        <v>-92.9421555152685</v>
      </c>
      <c r="W382" t="n">
        <v>1</v>
      </c>
      <c r="X382" t="n">
        <v>1020.360218809263</v>
      </c>
      <c r="Y382" t="b">
        <v>0</v>
      </c>
      <c r="Z382" t="n">
        <v>1020.360218809263</v>
      </c>
      <c r="AA382" t="b">
        <v>0</v>
      </c>
      <c r="AB382" t="n">
        <v>-23.56545525235002</v>
      </c>
      <c r="AC382" t="n">
        <v>-0.6756139023556281</v>
      </c>
      <c r="AD382" t="b">
        <v>0</v>
      </c>
      <c r="AE382" t="n">
        <v>0</v>
      </c>
      <c r="AF382" t="n">
        <v>0</v>
      </c>
      <c r="AG382" t="n">
        <v>0.8955699094481464</v>
      </c>
      <c r="AH382" t="n">
        <v>28.0186545542654</v>
      </c>
      <c r="AI382" t="n">
        <v>-5.662600651046809</v>
      </c>
      <c r="AJ382" t="n">
        <v>-0.6050594813545387</v>
      </c>
      <c r="AK382" t="n">
        <v>17.90285460130321</v>
      </c>
      <c r="AL382" t="n">
        <v>-0.6050594813545387</v>
      </c>
      <c r="AM382" t="n">
        <v>0</v>
      </c>
      <c r="AN382" t="n">
        <v>0</v>
      </c>
      <c r="AO382" t="n">
        <v>-0.5087182492191646</v>
      </c>
      <c r="AP382" t="n">
        <v>0</v>
      </c>
      <c r="AQ382" t="n">
        <v>0.458071380131881</v>
      </c>
      <c r="AR382" t="n">
        <v>1</v>
      </c>
      <c r="AS382" t="n">
        <v>0</v>
      </c>
      <c r="AT382" t="n">
        <v>0</v>
      </c>
      <c r="AU382" t="n">
        <v>0</v>
      </c>
      <c r="AV382" t="n">
        <v>0.5196862218166545</v>
      </c>
      <c r="AW382" t="n">
        <v>0.1633805255907743</v>
      </c>
    </row>
    <row r="383" spans="1:49">
      <c r="A383" t="n">
        <v>0</v>
      </c>
      <c r="B383" t="n">
        <v>-21.42638506</v>
      </c>
      <c r="C383" t="n">
        <v>36.01675548</v>
      </c>
      <c r="D383" t="n">
        <v>57.22899905</v>
      </c>
      <c r="E383" t="n">
        <v>902.451732</v>
      </c>
      <c r="F383" t="n">
        <v>380</v>
      </c>
      <c r="G383" t="n">
        <v>7.571700899</v>
      </c>
      <c r="H383" t="n">
        <v>-0.2388494262506379</v>
      </c>
      <c r="I383" t="n">
        <v>-0</v>
      </c>
      <c r="J383" t="n">
        <v>0</v>
      </c>
      <c r="K383" t="n">
        <v>0</v>
      </c>
      <c r="L383" t="n">
        <v>0.003861163833335013</v>
      </c>
      <c r="M383" t="n">
        <v>0</v>
      </c>
      <c r="N383" t="n">
        <v>89.22641283727042</v>
      </c>
      <c r="O383" t="n">
        <v>-0.5406253540248207</v>
      </c>
      <c r="P383" t="b">
        <v>1</v>
      </c>
      <c r="Q383" t="n">
        <v>0</v>
      </c>
      <c r="R383" t="b">
        <v>0</v>
      </c>
      <c r="S383" t="n">
        <v>-0.5406253540248207</v>
      </c>
      <c r="T383" t="n">
        <v>62.37642034946159</v>
      </c>
      <c r="U383" t="n">
        <v>246.0126018582765</v>
      </c>
      <c r="V383" t="n">
        <v>-82.76511890724311</v>
      </c>
      <c r="W383" t="n">
        <v>1</v>
      </c>
      <c r="X383" t="n">
        <v>916.8889671257965</v>
      </c>
      <c r="Y383" t="b">
        <v>0</v>
      </c>
      <c r="Z383" t="n">
        <v>916.8889671257965</v>
      </c>
      <c r="AA383" t="b">
        <v>0</v>
      </c>
      <c r="AB383" t="n">
        <v>-20.98507071684663</v>
      </c>
      <c r="AC383" t="n">
        <v>-0.5406253540248207</v>
      </c>
      <c r="AD383" t="b">
        <v>0</v>
      </c>
      <c r="AE383" t="n">
        <v>0</v>
      </c>
      <c r="AF383" t="n">
        <v>0</v>
      </c>
      <c r="AG383" t="n">
        <v>0.888008216308541</v>
      </c>
      <c r="AH383" t="n">
        <v>28.02106781396679</v>
      </c>
      <c r="AI383" t="n">
        <v>-4.99997725150941</v>
      </c>
      <c r="AJ383" t="n">
        <v>-0.4800797563187545</v>
      </c>
      <c r="AK383" t="n">
        <v>15.98509346533722</v>
      </c>
      <c r="AL383" t="n">
        <v>-0.4800797563187545</v>
      </c>
      <c r="AM383" t="n">
        <v>0</v>
      </c>
      <c r="AN383" t="n">
        <v>0</v>
      </c>
      <c r="AO383" t="n">
        <v>-0.4186389599699478</v>
      </c>
      <c r="AP383" t="n">
        <v>0</v>
      </c>
      <c r="AQ383" t="n">
        <v>0.3768919356506431</v>
      </c>
      <c r="AR383" t="n">
        <v>1</v>
      </c>
      <c r="AS383" t="n">
        <v>0</v>
      </c>
      <c r="AT383" t="n">
        <v>0</v>
      </c>
      <c r="AU383" t="n">
        <v>0</v>
      </c>
      <c r="AV383" t="n">
        <v>0.4305385116317171</v>
      </c>
      <c r="AW383" t="n">
        <v>0.135353998941069</v>
      </c>
    </row>
    <row r="384" spans="1:49">
      <c r="A384" t="n">
        <v>0</v>
      </c>
      <c r="B384" t="n">
        <v>-21.42638506</v>
      </c>
      <c r="C384" t="n">
        <v>36.02911904</v>
      </c>
      <c r="D384" t="n">
        <v>57.24864419</v>
      </c>
      <c r="E384" t="n">
        <v>749.8501935</v>
      </c>
      <c r="F384" t="n">
        <v>381</v>
      </c>
      <c r="G384" t="n">
        <v>6.61196732</v>
      </c>
      <c r="H384" t="n">
        <v>-0.2986187435299007</v>
      </c>
      <c r="I384" t="n">
        <v>-0</v>
      </c>
      <c r="J384" t="n">
        <v>0</v>
      </c>
      <c r="K384" t="n">
        <v>0</v>
      </c>
      <c r="L384" t="n">
        <v>0.00860409304166565</v>
      </c>
      <c r="M384" t="n">
        <v>0</v>
      </c>
      <c r="N384" t="n">
        <v>89.21897312023569</v>
      </c>
      <c r="O384" t="n">
        <v>-0.6598732852952492</v>
      </c>
      <c r="P384" t="b">
        <v>1</v>
      </c>
      <c r="Q384" t="n">
        <v>0</v>
      </c>
      <c r="R384" t="b">
        <v>0</v>
      </c>
      <c r="S384" t="n">
        <v>-0.6598732852952492</v>
      </c>
      <c r="T384" t="n">
        <v>54.4700402710959</v>
      </c>
      <c r="U384" t="n">
        <v>214.8298388292022</v>
      </c>
      <c r="V384" t="n">
        <v>-115.684249153849</v>
      </c>
      <c r="W384" t="n">
        <v>1</v>
      </c>
      <c r="X384" t="n">
        <v>800.6708093164366</v>
      </c>
      <c r="Y384" t="b">
        <v>0</v>
      </c>
      <c r="Z384" t="n">
        <v>800.6708093164366</v>
      </c>
      <c r="AA384" t="b">
        <v>0</v>
      </c>
      <c r="AB384" t="n">
        <v>-29.33170617491099</v>
      </c>
      <c r="AC384" t="n">
        <v>-0.6598732852952492</v>
      </c>
      <c r="AD384" t="b">
        <v>0</v>
      </c>
      <c r="AE384" t="n">
        <v>0</v>
      </c>
      <c r="AF384" t="n">
        <v>-50.82061581643654</v>
      </c>
      <c r="AG384" t="n">
        <v>0.9095526500861378</v>
      </c>
      <c r="AH384" t="n">
        <v>28.02313872956595</v>
      </c>
      <c r="AI384" t="n">
        <v>-7.158232112406287</v>
      </c>
      <c r="AJ384" t="n">
        <v>-0.60018949536134</v>
      </c>
      <c r="AK384" t="n">
        <v>22.17347406250471</v>
      </c>
      <c r="AL384" t="n">
        <v>-0.5620939392277771</v>
      </c>
      <c r="AM384" t="n">
        <v>0</v>
      </c>
      <c r="AN384" t="n">
        <v>0</v>
      </c>
      <c r="AO384" t="n">
        <v>-0.5509560370716714</v>
      </c>
      <c r="AP384" t="n">
        <v>0</v>
      </c>
      <c r="AQ384" t="n">
        <v>0.4082950644135915</v>
      </c>
      <c r="AR384" t="n">
        <v>1</v>
      </c>
      <c r="AS384" t="n">
        <v>0</v>
      </c>
      <c r="AT384" t="n">
        <v>0</v>
      </c>
      <c r="AU384" t="n">
        <v>0</v>
      </c>
      <c r="AV384" t="n">
        <v>0.4349759848688716</v>
      </c>
      <c r="AW384" t="n">
        <v>0.1367490651932528</v>
      </c>
    </row>
    <row r="385" spans="1:49">
      <c r="A385" t="n">
        <v>0</v>
      </c>
      <c r="B385" t="n">
        <v>-21.42638506</v>
      </c>
      <c r="C385" t="n">
        <v>36.04727604</v>
      </c>
      <c r="D385" t="n">
        <v>57.27749485</v>
      </c>
      <c r="E385" t="n">
        <v>750</v>
      </c>
      <c r="F385" t="n">
        <v>382</v>
      </c>
      <c r="G385" t="n">
        <v>5.453617047</v>
      </c>
      <c r="H385" t="n">
        <v>-0.3317454762964248</v>
      </c>
      <c r="I385" t="n">
        <v>-0</v>
      </c>
      <c r="J385" t="n">
        <v>0</v>
      </c>
      <c r="K385" t="n">
        <v>0</v>
      </c>
      <c r="L385" t="n">
        <v>0.01996258437500023</v>
      </c>
      <c r="M385" t="n">
        <v>0</v>
      </c>
      <c r="N385" t="n">
        <v>89.21153340320096</v>
      </c>
      <c r="O385" t="n">
        <v>-0.6306510077130117</v>
      </c>
      <c r="P385" t="b">
        <v>1</v>
      </c>
      <c r="Q385" t="n">
        <v>0</v>
      </c>
      <c r="R385" t="b">
        <v>0</v>
      </c>
      <c r="S385" t="n">
        <v>-0.6306510077130117</v>
      </c>
      <c r="T385" t="n">
        <v>44.92743623742307</v>
      </c>
      <c r="U385" t="n">
        <v>177.1938085203966</v>
      </c>
      <c r="V385" t="n">
        <v>-134.0444507623228</v>
      </c>
      <c r="W385" t="n">
        <v>0</v>
      </c>
      <c r="X385" t="n">
        <v>0</v>
      </c>
      <c r="Y385" t="b">
        <v>1</v>
      </c>
      <c r="Z385" t="n">
        <v>750</v>
      </c>
      <c r="AA385" t="b">
        <v>1</v>
      </c>
      <c r="AB385" t="n">
        <v>-33.98692970647129</v>
      </c>
      <c r="AC385" t="n">
        <v>-0.6306510077130117</v>
      </c>
      <c r="AD385" t="b">
        <v>1</v>
      </c>
      <c r="AE385" t="n">
        <v>0</v>
      </c>
      <c r="AF385" t="n">
        <v>0</v>
      </c>
      <c r="AG385" t="n">
        <v>0</v>
      </c>
      <c r="AH385" t="n">
        <v>28.02518016769315</v>
      </c>
      <c r="AI385" t="n">
        <v>0</v>
      </c>
      <c r="AJ385" t="n">
        <v>0</v>
      </c>
      <c r="AK385" t="n">
        <v>33.98692970647128</v>
      </c>
      <c r="AL385" t="n">
        <v>0</v>
      </c>
      <c r="AM385" t="n">
        <v>0</v>
      </c>
      <c r="AN385" t="n">
        <v>0</v>
      </c>
      <c r="AO385" t="n">
        <v>1.075474179096791e-08</v>
      </c>
      <c r="AP385" t="n">
        <v>0</v>
      </c>
      <c r="AQ385" t="n">
        <v>0.4081218058587011</v>
      </c>
      <c r="AR385" t="n">
        <v>1</v>
      </c>
      <c r="AS385" t="n">
        <v>0</v>
      </c>
      <c r="AT385" t="n">
        <v>0</v>
      </c>
      <c r="AU385" t="n">
        <v>0</v>
      </c>
      <c r="AV385" t="n">
        <v>0.4347667061866849</v>
      </c>
      <c r="AW385" t="n">
        <v>0.1366832715284312</v>
      </c>
    </row>
    <row r="386" spans="1:49">
      <c r="A386" t="n">
        <v>0</v>
      </c>
      <c r="B386" t="n">
        <v>-21.42638506</v>
      </c>
      <c r="C386" t="n">
        <v>36.06540216</v>
      </c>
      <c r="D386" t="n">
        <v>57.30629644</v>
      </c>
      <c r="E386" t="n">
        <v>750</v>
      </c>
      <c r="F386" t="n">
        <v>383</v>
      </c>
      <c r="G386" t="n">
        <v>4.247574978</v>
      </c>
      <c r="H386" t="n">
        <v>-0.3447263029510663</v>
      </c>
      <c r="I386" t="n">
        <v>-0</v>
      </c>
      <c r="J386" t="n">
        <v>0</v>
      </c>
      <c r="K386" t="n">
        <v>0</v>
      </c>
      <c r="L386" t="n">
        <v>0.02926188083333464</v>
      </c>
      <c r="M386" t="n">
        <v>0</v>
      </c>
      <c r="N386" t="n">
        <v>89.20409368616623</v>
      </c>
      <c r="O386" t="n">
        <v>-0.5180021796123233</v>
      </c>
      <c r="P386" t="b">
        <v>1</v>
      </c>
      <c r="Q386" t="n">
        <v>0</v>
      </c>
      <c r="R386" t="b">
        <v>0</v>
      </c>
      <c r="S386" t="n">
        <v>-0.5180021796123233</v>
      </c>
      <c r="T386" t="n">
        <v>34.9919424747186</v>
      </c>
      <c r="U386" t="n">
        <v>138.0082211202902</v>
      </c>
      <c r="V386" t="n">
        <v>-141.3627279661445</v>
      </c>
      <c r="W386" t="n">
        <v>0</v>
      </c>
      <c r="X386" t="n">
        <v>0</v>
      </c>
      <c r="Y386" t="b">
        <v>0</v>
      </c>
      <c r="Z386" t="n">
        <v>750</v>
      </c>
      <c r="AA386" t="b">
        <v>1</v>
      </c>
      <c r="AB386" t="n">
        <v>-35.84247666484395</v>
      </c>
      <c r="AC386" t="n">
        <v>-0.5180021796123233</v>
      </c>
      <c r="AD386" t="b">
        <v>1</v>
      </c>
      <c r="AE386" t="n">
        <v>0</v>
      </c>
      <c r="AF386" t="n">
        <v>0</v>
      </c>
      <c r="AG386" t="n">
        <v>0</v>
      </c>
      <c r="AH386" t="n">
        <v>28.02518016769315</v>
      </c>
      <c r="AI386" t="n">
        <v>0</v>
      </c>
      <c r="AJ386" t="n">
        <v>0</v>
      </c>
      <c r="AK386" t="n">
        <v>35.84247666484395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0.4079489304067261</v>
      </c>
      <c r="AR386" t="n">
        <v>1</v>
      </c>
      <c r="AS386" t="n">
        <v>0</v>
      </c>
      <c r="AT386" t="n">
        <v>0</v>
      </c>
      <c r="AU386" t="n">
        <v>0</v>
      </c>
      <c r="AV386" t="n">
        <v>0.4345579021049022</v>
      </c>
      <c r="AW386" t="n">
        <v>0.1366176270699195</v>
      </c>
    </row>
    <row r="387" spans="1:49">
      <c r="A387" t="n">
        <v>0</v>
      </c>
      <c r="B387" t="n">
        <v>-21.42638506</v>
      </c>
      <c r="C387" t="n">
        <v>36.08352286</v>
      </c>
      <c r="D387" t="n">
        <v>57.33508941</v>
      </c>
      <c r="E387" t="n">
        <v>750</v>
      </c>
      <c r="F387" t="n">
        <v>384</v>
      </c>
      <c r="G387" t="n">
        <v>2.940186268</v>
      </c>
      <c r="H387" t="n">
        <v>-0.3838749610659773</v>
      </c>
      <c r="I387" t="n">
        <v>-0</v>
      </c>
      <c r="J387" t="n">
        <v>0</v>
      </c>
      <c r="K387" t="n">
        <v>0</v>
      </c>
      <c r="L387" t="n">
        <v>0.03505777712500099</v>
      </c>
      <c r="M387" t="n">
        <v>0</v>
      </c>
      <c r="N387" t="n">
        <v>89.1966539691315</v>
      </c>
      <c r="O387" t="n">
        <v>-0.4134130485798286</v>
      </c>
      <c r="P387" t="b">
        <v>1</v>
      </c>
      <c r="Q387" t="n">
        <v>0</v>
      </c>
      <c r="R387" t="b">
        <v>0</v>
      </c>
      <c r="S387" t="n">
        <v>-0.4134130485798286</v>
      </c>
      <c r="T387" t="n">
        <v>24.22154506693526</v>
      </c>
      <c r="U387" t="n">
        <v>95.52977374399266</v>
      </c>
      <c r="V387" t="n">
        <v>-162.9872826981342</v>
      </c>
      <c r="W387" t="n">
        <v>0</v>
      </c>
      <c r="X387" t="n">
        <v>0</v>
      </c>
      <c r="Y387" t="b">
        <v>0</v>
      </c>
      <c r="Z387" t="n">
        <v>750</v>
      </c>
      <c r="AA387" t="b">
        <v>1</v>
      </c>
      <c r="AB387" t="n">
        <v>-41.3253759376608</v>
      </c>
      <c r="AC387" t="n">
        <v>-0.4134130485798286</v>
      </c>
      <c r="AD387" t="b">
        <v>1</v>
      </c>
      <c r="AE387" t="n">
        <v>0</v>
      </c>
      <c r="AF387" t="n">
        <v>0</v>
      </c>
      <c r="AG387" t="n">
        <v>0</v>
      </c>
      <c r="AH387" t="n">
        <v>28.02518016769315</v>
      </c>
      <c r="AI387" t="n">
        <v>0</v>
      </c>
      <c r="AJ387" t="n">
        <v>0</v>
      </c>
      <c r="AK387" t="n">
        <v>41.3253759376608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0.4077761949467169</v>
      </c>
      <c r="AR387" t="n">
        <v>1</v>
      </c>
      <c r="AS387" t="n">
        <v>0</v>
      </c>
      <c r="AT387" t="n">
        <v>0</v>
      </c>
      <c r="AU387" t="n">
        <v>0</v>
      </c>
      <c r="AV387" t="n">
        <v>0.4343492789375179</v>
      </c>
      <c r="AW387" t="n">
        <v>0.1365520394878233</v>
      </c>
    </row>
    <row r="388" spans="1:49">
      <c r="A388" t="n">
        <v>0</v>
      </c>
      <c r="B388" t="n">
        <v>-21.42638506</v>
      </c>
      <c r="C388" t="n">
        <v>36.10163766</v>
      </c>
      <c r="D388" t="n">
        <v>57.363873</v>
      </c>
      <c r="E388" t="n">
        <v>750</v>
      </c>
      <c r="F388" t="n">
        <v>385</v>
      </c>
      <c r="G388" t="n">
        <v>1.536728897</v>
      </c>
      <c r="H388" t="n">
        <v>-0.3788122536183579</v>
      </c>
      <c r="I388" t="n">
        <v>-0</v>
      </c>
      <c r="J388" t="n">
        <v>0</v>
      </c>
      <c r="K388" t="n">
        <v>0</v>
      </c>
      <c r="L388" t="n">
        <v>0.03226531499999982</v>
      </c>
      <c r="M388" t="n">
        <v>0</v>
      </c>
      <c r="N388" t="n">
        <v>89.18921425209678</v>
      </c>
      <c r="O388" t="n">
        <v>-0.2126419223630417</v>
      </c>
      <c r="P388" t="b">
        <v>1</v>
      </c>
      <c r="Q388" t="n">
        <v>0</v>
      </c>
      <c r="R388" t="b">
        <v>0</v>
      </c>
      <c r="S388" t="n">
        <v>-0.2126419223630417</v>
      </c>
      <c r="T388" t="n">
        <v>12.65972453495834</v>
      </c>
      <c r="U388" t="n">
        <v>49.92995356587571</v>
      </c>
      <c r="V388" t="n">
        <v>-160.3969168168911</v>
      </c>
      <c r="W388" t="n">
        <v>0</v>
      </c>
      <c r="X388" t="n">
        <v>0</v>
      </c>
      <c r="Y388" t="b">
        <v>0</v>
      </c>
      <c r="Z388" t="n">
        <v>750</v>
      </c>
      <c r="AA388" t="b">
        <v>1</v>
      </c>
      <c r="AB388" t="n">
        <v>-40.66858945661538</v>
      </c>
      <c r="AC388" t="n">
        <v>-0.2126419223630417</v>
      </c>
      <c r="AD388" t="b">
        <v>1</v>
      </c>
      <c r="AE388" t="n">
        <v>0</v>
      </c>
      <c r="AF388" t="n">
        <v>0</v>
      </c>
      <c r="AG388" t="n">
        <v>0</v>
      </c>
      <c r="AH388" t="n">
        <v>28.02518016769315</v>
      </c>
      <c r="AI388" t="n">
        <v>0</v>
      </c>
      <c r="AJ388" t="n">
        <v>0</v>
      </c>
      <c r="AK388" t="n">
        <v>40.66858945661538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0.4076036039026283</v>
      </c>
      <c r="AR388" t="n">
        <v>1</v>
      </c>
      <c r="AS388" t="n">
        <v>0</v>
      </c>
      <c r="AT388" t="n">
        <v>0</v>
      </c>
      <c r="AU388" t="n">
        <v>0</v>
      </c>
      <c r="AV388" t="n">
        <v>0.434140842002745</v>
      </c>
      <c r="AW388" t="n">
        <v>0.1364865104540985</v>
      </c>
    </row>
    <row r="389" spans="1:49">
      <c r="A389" t="n">
        <v>0</v>
      </c>
      <c r="B389" t="n">
        <v>-21.42638506</v>
      </c>
      <c r="C389" t="n">
        <v>36.11974765</v>
      </c>
      <c r="D389" t="n">
        <v>57.39264896</v>
      </c>
      <c r="E389" t="n">
        <v>750</v>
      </c>
      <c r="F389" t="n">
        <v>386</v>
      </c>
      <c r="G389" t="n">
        <v>0.400029826</v>
      </c>
      <c r="H389" t="n">
        <v>-0.2176730594605907</v>
      </c>
      <c r="I389" t="n">
        <v>-0</v>
      </c>
      <c r="J389" t="n">
        <v>0</v>
      </c>
      <c r="K389" t="n">
        <v>0</v>
      </c>
      <c r="L389" t="n">
        <v>0.02536627904166669</v>
      </c>
      <c r="M389" t="n">
        <v>0</v>
      </c>
      <c r="N389" t="n">
        <v>89.18177453506205</v>
      </c>
      <c r="O389" t="n">
        <v>-0.02496345449692005</v>
      </c>
      <c r="P389" t="b">
        <v>1</v>
      </c>
      <c r="Q389" t="n">
        <v>0</v>
      </c>
      <c r="R389" t="b">
        <v>0</v>
      </c>
      <c r="S389" t="n">
        <v>-0.02496345449692005</v>
      </c>
      <c r="T389" t="n">
        <v>3.295485243242171</v>
      </c>
      <c r="U389" t="n">
        <v>12.99739379934712</v>
      </c>
      <c r="V389" t="n">
        <v>-72.33636724027291</v>
      </c>
      <c r="W389" t="n">
        <v>0</v>
      </c>
      <c r="X389" t="n">
        <v>0</v>
      </c>
      <c r="Y389" t="b">
        <v>0</v>
      </c>
      <c r="Z389" t="n">
        <v>750</v>
      </c>
      <c r="AA389" t="b">
        <v>1</v>
      </c>
      <c r="AB389" t="n">
        <v>-18.34086390473451</v>
      </c>
      <c r="AC389" t="n">
        <v>-0.02496345449692005</v>
      </c>
      <c r="AD389" t="b">
        <v>1</v>
      </c>
      <c r="AE389" t="n">
        <v>0</v>
      </c>
      <c r="AF389" t="n">
        <v>0</v>
      </c>
      <c r="AG389" t="n">
        <v>0</v>
      </c>
      <c r="AH389" t="n">
        <v>28.02518016769315</v>
      </c>
      <c r="AI389" t="n">
        <v>0</v>
      </c>
      <c r="AJ389" t="n">
        <v>0</v>
      </c>
      <c r="AK389" t="n">
        <v>18.34086390473451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0.4074311466504259</v>
      </c>
      <c r="AR389" t="n">
        <v>1</v>
      </c>
      <c r="AS389" t="n">
        <v>0</v>
      </c>
      <c r="AT389" t="n">
        <v>0</v>
      </c>
      <c r="AU389" t="n">
        <v>0</v>
      </c>
      <c r="AV389" t="n">
        <v>0.4339325784457897</v>
      </c>
      <c r="AW389" t="n">
        <v>0.1364210359274162</v>
      </c>
    </row>
    <row r="390" spans="1:49">
      <c r="A390" t="n">
        <v>0</v>
      </c>
      <c r="B390" t="n">
        <v>-21.42638506</v>
      </c>
      <c r="C390" t="n">
        <v>36.1378535</v>
      </c>
      <c r="D390" t="n">
        <v>57.42141835</v>
      </c>
      <c r="E390" t="n">
        <v>750</v>
      </c>
      <c r="F390" t="n">
        <v>387</v>
      </c>
      <c r="G390" t="n">
        <v>0.000135569</v>
      </c>
      <c r="H390" t="n">
        <v>-0.03098994853927926</v>
      </c>
      <c r="I390" t="n">
        <v>-0</v>
      </c>
      <c r="J390" t="n">
        <v>0</v>
      </c>
      <c r="K390" t="n">
        <v>0</v>
      </c>
      <c r="L390" t="n">
        <v>0.0188428820833334</v>
      </c>
      <c r="M390" t="n">
        <v>0</v>
      </c>
      <c r="N390" t="n">
        <v>89.17433481802732</v>
      </c>
      <c r="O390" t="n">
        <v>3.483468745604013e-06</v>
      </c>
      <c r="P390" t="b">
        <v>1</v>
      </c>
      <c r="Q390" t="n">
        <v>0</v>
      </c>
      <c r="R390" t="b">
        <v>0</v>
      </c>
      <c r="S390" t="n">
        <v>3.483468745604013e-06</v>
      </c>
      <c r="T390" t="n">
        <v>0.001116830820862587</v>
      </c>
      <c r="U390" t="n">
        <v>0.004404780757482043</v>
      </c>
      <c r="V390" t="n">
        <v>29.78488377715804</v>
      </c>
      <c r="W390" t="n">
        <v>0</v>
      </c>
      <c r="X390" t="n">
        <v>0</v>
      </c>
      <c r="Y390" t="b">
        <v>0</v>
      </c>
      <c r="Z390" t="n">
        <v>750</v>
      </c>
      <c r="AA390" t="b">
        <v>1</v>
      </c>
      <c r="AB390" t="n">
        <v>7.551948219360558</v>
      </c>
      <c r="AC390" t="n">
        <v>3.483468745604013e-06</v>
      </c>
      <c r="AD390" t="b">
        <v>1</v>
      </c>
      <c r="AE390" t="n">
        <v>0</v>
      </c>
      <c r="AF390" t="n">
        <v>0</v>
      </c>
      <c r="AG390" t="n">
        <v>1</v>
      </c>
      <c r="AH390" t="n">
        <v>28.02518016769315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0.001198060312021125</v>
      </c>
      <c r="AP390" t="n">
        <v>0</v>
      </c>
      <c r="AQ390" t="n">
        <v>0.4072588167197054</v>
      </c>
      <c r="AR390" t="n">
        <v>1</v>
      </c>
      <c r="AS390" t="n">
        <v>0</v>
      </c>
      <c r="AT390" t="n">
        <v>0</v>
      </c>
      <c r="AU390" t="n">
        <v>0</v>
      </c>
      <c r="AV390" t="n">
        <v>0.4337244804303693</v>
      </c>
      <c r="AW390" t="n">
        <v>0.1363556134441821</v>
      </c>
    </row>
    <row r="391" spans="1:49">
      <c r="A391" t="n">
        <v>0</v>
      </c>
      <c r="B391" t="n">
        <v>-21.42638506</v>
      </c>
      <c r="C391" t="n">
        <v>36.15426814</v>
      </c>
      <c r="D391" t="n">
        <v>57.44750047</v>
      </c>
      <c r="E391" t="n">
        <v>700</v>
      </c>
      <c r="F391" t="n">
        <v>388</v>
      </c>
      <c r="G391" t="n">
        <v>4.69022e-06</v>
      </c>
      <c r="H391" t="n">
        <v>0.008278573801041071</v>
      </c>
      <c r="I391" t="n">
        <v>-0</v>
      </c>
      <c r="J391" t="n">
        <v>0</v>
      </c>
      <c r="K391" t="n">
        <v>0</v>
      </c>
      <c r="L391" t="n">
        <v>0.01303082362499935</v>
      </c>
      <c r="M391" t="n">
        <v>0</v>
      </c>
      <c r="N391" t="n">
        <v>89.16689510099259</v>
      </c>
      <c r="O391" t="n">
        <v>2.074633317168252e-07</v>
      </c>
      <c r="P391" t="b">
        <v>1</v>
      </c>
      <c r="Q391" t="n">
        <v>0</v>
      </c>
      <c r="R391" t="b">
        <v>0</v>
      </c>
      <c r="S391" t="n">
        <v>2.074633317168252e-07</v>
      </c>
      <c r="T391" t="n">
        <v>3.863849591445038e-05</v>
      </c>
      <c r="U391" t="n">
        <v>0.0001523902278865923</v>
      </c>
      <c r="V391" t="n">
        <v>51.27344733007214</v>
      </c>
      <c r="W391" t="n">
        <v>0</v>
      </c>
      <c r="X391" t="n">
        <v>0</v>
      </c>
      <c r="Y391" t="b">
        <v>0</v>
      </c>
      <c r="Z391" t="n">
        <v>750</v>
      </c>
      <c r="AA391" t="b">
        <v>1</v>
      </c>
      <c r="AB391" t="n">
        <v>13.00036697009943</v>
      </c>
      <c r="AC391" t="n">
        <v>2.074633317168252e-07</v>
      </c>
      <c r="AD391" t="b">
        <v>1</v>
      </c>
      <c r="AE391" t="n">
        <v>0</v>
      </c>
      <c r="AF391" t="n">
        <v>0</v>
      </c>
      <c r="AG391" t="n">
        <v>1</v>
      </c>
      <c r="AH391" t="n">
        <v>28.02518016769315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0.131583443293405</v>
      </c>
      <c r="AP391" t="n">
        <v>0</v>
      </c>
      <c r="AQ391" t="n">
        <v>0.4071026596117992</v>
      </c>
      <c r="AR391" t="n">
        <v>1</v>
      </c>
      <c r="AS391" t="n">
        <v>0</v>
      </c>
      <c r="AT391" t="n">
        <v>0</v>
      </c>
      <c r="AU391" t="n">
        <v>0</v>
      </c>
      <c r="AV391" t="n">
        <v>0.4335359221794753</v>
      </c>
      <c r="AW391" t="n">
        <v>0.1362963339311948</v>
      </c>
    </row>
    <row r="392" spans="1:49">
      <c r="A392" t="n">
        <v>0</v>
      </c>
      <c r="B392" t="n">
        <v>-21.42638506</v>
      </c>
      <c r="C392" t="n">
        <v>36.1542982</v>
      </c>
      <c r="D392" t="n">
        <v>57.44754824</v>
      </c>
      <c r="E392" t="n">
        <v>226</v>
      </c>
      <c r="F392" t="n">
        <v>389</v>
      </c>
      <c r="G392" t="n">
        <v>1.43241e-06</v>
      </c>
      <c r="H392" t="n">
        <v>-0.002236127156551678</v>
      </c>
      <c r="I392" t="n">
        <v>-0</v>
      </c>
      <c r="J392" t="n">
        <v>0</v>
      </c>
      <c r="K392" t="n">
        <v>0</v>
      </c>
      <c r="L392" t="n">
        <v>0.006364101333335204</v>
      </c>
      <c r="M392" t="n">
        <v>0</v>
      </c>
      <c r="N392" t="n">
        <v>89.15945538395786</v>
      </c>
      <c r="O392" t="n">
        <v>5.624982645556514e-08</v>
      </c>
      <c r="P392" t="b">
        <v>0</v>
      </c>
      <c r="Q392" t="n">
        <v>0</v>
      </c>
      <c r="R392" t="b">
        <v>0</v>
      </c>
      <c r="S392" t="n">
        <v>5.624982645556514e-08</v>
      </c>
      <c r="T392" t="n">
        <v>1.180033515119075e-05</v>
      </c>
      <c r="U392" t="n">
        <v>4.654052183629631e-05</v>
      </c>
      <c r="V392" t="n">
        <v>45.51957794636581</v>
      </c>
      <c r="W392" t="n">
        <v>0</v>
      </c>
      <c r="X392" t="n">
        <v>0</v>
      </c>
      <c r="Y392" t="b">
        <v>0</v>
      </c>
      <c r="Z392" t="n">
        <v>0</v>
      </c>
      <c r="AA392" t="b">
        <v>0</v>
      </c>
      <c r="AB392" t="n">
        <v>11.54147513853088</v>
      </c>
      <c r="AC392" t="n">
        <v>5.624982645556514e-08</v>
      </c>
      <c r="AD392" t="b">
        <v>0</v>
      </c>
      <c r="AE392" t="n">
        <v>0</v>
      </c>
      <c r="AF392" t="n">
        <v>0</v>
      </c>
      <c r="AG392" t="n">
        <v>1</v>
      </c>
      <c r="AH392" t="n">
        <v>28.02518016769315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0.2344688886728698</v>
      </c>
      <c r="AP392" t="n">
        <v>0</v>
      </c>
      <c r="AQ392" t="n">
        <v>0.4071023736727258</v>
      </c>
      <c r="AR392" t="n">
        <v>1</v>
      </c>
      <c r="AS392" t="n">
        <v>0</v>
      </c>
      <c r="AT392" t="n">
        <v>0</v>
      </c>
      <c r="AU392" t="n">
        <v>0</v>
      </c>
      <c r="AV392" t="n">
        <v>0.4335355769195898</v>
      </c>
      <c r="AW392" t="n">
        <v>0.1362962253873481</v>
      </c>
    </row>
    <row r="393" spans="1:49">
      <c r="A393" t="n">
        <v>0</v>
      </c>
      <c r="B393" t="n">
        <v>-21.42638506</v>
      </c>
      <c r="C393" t="n">
        <v>36.15020602</v>
      </c>
      <c r="D393" t="n">
        <v>57.44104594</v>
      </c>
      <c r="E393" t="n">
        <v>0.523262019</v>
      </c>
      <c r="F393" t="n">
        <v>390</v>
      </c>
      <c r="G393" t="n">
        <v>6.350380000000001e-07</v>
      </c>
      <c r="H393" t="n">
        <v>0.0006625555068323101</v>
      </c>
      <c r="I393" t="n">
        <v>-0</v>
      </c>
      <c r="J393" t="n">
        <v>0</v>
      </c>
      <c r="K393" t="n">
        <v>0</v>
      </c>
      <c r="L393" t="n">
        <v>-0.0008005662499998289</v>
      </c>
      <c r="M393" t="n">
        <v>0</v>
      </c>
      <c r="N393" t="n">
        <v>89.15201566692313</v>
      </c>
      <c r="O393" t="n">
        <v>2.580653546219192e-08</v>
      </c>
      <c r="P393" t="b">
        <v>0</v>
      </c>
      <c r="Q393" t="n">
        <v>0</v>
      </c>
      <c r="R393" t="b">
        <v>0</v>
      </c>
      <c r="S393" t="n">
        <v>2.580653546219192e-08</v>
      </c>
      <c r="T393" t="n">
        <v>5.231505807514518e-06</v>
      </c>
      <c r="U393" t="n">
        <v>2.063305890483726e-05</v>
      </c>
      <c r="V393" t="n">
        <v>47.10579898794543</v>
      </c>
      <c r="W393" t="n">
        <v>0</v>
      </c>
      <c r="X393" t="n">
        <v>0</v>
      </c>
      <c r="Y393" t="b">
        <v>0</v>
      </c>
      <c r="Z393" t="n">
        <v>0</v>
      </c>
      <c r="AA393" t="b">
        <v>0</v>
      </c>
      <c r="AB393" t="n">
        <v>11.94366100100036</v>
      </c>
      <c r="AC393" t="n">
        <v>2.580653546219192e-08</v>
      </c>
      <c r="AD393" t="b">
        <v>0</v>
      </c>
      <c r="AE393" t="n">
        <v>0</v>
      </c>
      <c r="AF393" t="n">
        <v>0</v>
      </c>
      <c r="AG393" t="n">
        <v>1</v>
      </c>
      <c r="AH393" t="n">
        <v>28.02518016769315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0.02447684946473109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</row>
    <row r="394" spans="1:49">
      <c r="A394" t="n">
        <v>0</v>
      </c>
      <c r="B394" t="n">
        <v>-21.42638506</v>
      </c>
      <c r="C394" t="n">
        <v>36.14611913</v>
      </c>
      <c r="D394" t="n">
        <v>57.43455206</v>
      </c>
      <c r="E394" t="n">
        <v>8.928449999999999e-06</v>
      </c>
      <c r="F394" t="n">
        <v>391</v>
      </c>
      <c r="G394" t="n">
        <v>3.34131e-07</v>
      </c>
      <c r="H394" t="n">
        <v>-0.0004150101032775609</v>
      </c>
      <c r="I394" t="n">
        <v>-0</v>
      </c>
      <c r="J394" t="n">
        <v>0</v>
      </c>
      <c r="K394" t="n">
        <v>0</v>
      </c>
      <c r="L394" t="n">
        <v>-0.008083680708333291</v>
      </c>
      <c r="M394" t="n">
        <v>0</v>
      </c>
      <c r="N394" t="n">
        <v>89.14457594988841</v>
      </c>
      <c r="O394" t="n">
        <v>1.340836985392802e-08</v>
      </c>
      <c r="P394" t="b">
        <v>0</v>
      </c>
      <c r="Q394" t="n">
        <v>0</v>
      </c>
      <c r="R394" t="b">
        <v>0</v>
      </c>
      <c r="S394" t="n">
        <v>1.340836985392802e-08</v>
      </c>
      <c r="T394" t="n">
        <v>2.752604201592083e-06</v>
      </c>
      <c r="U394" t="n">
        <v>1.085627097107918e-05</v>
      </c>
      <c r="V394" t="n">
        <v>46.51613202848502</v>
      </c>
      <c r="W394" t="n">
        <v>0</v>
      </c>
      <c r="X394" t="n">
        <v>0</v>
      </c>
      <c r="Y394" t="b">
        <v>0</v>
      </c>
      <c r="Z394" t="n">
        <v>0</v>
      </c>
      <c r="AA394" t="b">
        <v>0</v>
      </c>
      <c r="AB394" t="n">
        <v>11.79415112284103</v>
      </c>
      <c r="AC394" t="n">
        <v>1.340836985392802e-08</v>
      </c>
      <c r="AD394" t="b">
        <v>0</v>
      </c>
      <c r="AE394" t="n">
        <v>0</v>
      </c>
      <c r="AF394" t="n">
        <v>0</v>
      </c>
      <c r="AG394" t="n">
        <v>1</v>
      </c>
      <c r="AH394" t="n">
        <v>28.02518016769315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1.312130703446551e-07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</row>
    <row r="395" spans="1:49">
      <c r="A395" t="n">
        <v>0</v>
      </c>
      <c r="B395" t="n">
        <v>-21.42638506</v>
      </c>
      <c r="C395" t="n">
        <v>36.14203383</v>
      </c>
      <c r="D395" t="n">
        <v>57.42806069</v>
      </c>
      <c r="E395" t="n">
        <v>8.90491e-11</v>
      </c>
      <c r="F395" t="n">
        <v>392</v>
      </c>
      <c r="G395" t="n">
        <v>2.21484e-07</v>
      </c>
      <c r="H395" t="n">
        <v>0.0009971402779445967</v>
      </c>
      <c r="I395" t="n">
        <v>-0</v>
      </c>
      <c r="J395" t="n">
        <v>0</v>
      </c>
      <c r="K395" t="n">
        <v>0</v>
      </c>
      <c r="L395" t="n">
        <v>-0.01701468862500113</v>
      </c>
      <c r="M395" t="n">
        <v>0</v>
      </c>
      <c r="N395" t="n">
        <v>89.13713623285368</v>
      </c>
      <c r="O395" t="n">
        <v>9.035602199213554e-09</v>
      </c>
      <c r="P395" t="b">
        <v>0</v>
      </c>
      <c r="Q395" t="n">
        <v>0</v>
      </c>
      <c r="R395" t="b">
        <v>0</v>
      </c>
      <c r="S395" t="n">
        <v>9.035602199213554e-09</v>
      </c>
      <c r="T395" t="n">
        <v>1.824607082208538e-06</v>
      </c>
      <c r="U395" t="n">
        <v>7.196250332230472e-06</v>
      </c>
      <c r="V395" t="n">
        <v>47.28889089072863</v>
      </c>
      <c r="W395" t="n">
        <v>0</v>
      </c>
      <c r="X395" t="n">
        <v>0</v>
      </c>
      <c r="Y395" t="b">
        <v>0</v>
      </c>
      <c r="Z395" t="n">
        <v>0</v>
      </c>
      <c r="AA395" t="b">
        <v>0</v>
      </c>
      <c r="AB395" t="n">
        <v>11.99008389724357</v>
      </c>
      <c r="AC395" t="n">
        <v>9.035602199213554e-09</v>
      </c>
      <c r="AD395" t="b">
        <v>0</v>
      </c>
      <c r="AE395" t="n">
        <v>0</v>
      </c>
      <c r="AF395" t="n">
        <v>0</v>
      </c>
      <c r="AG395" t="n">
        <v>1</v>
      </c>
      <c r="AH395" t="n">
        <v>28.02518016769315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3.820241470032625e-17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</row>
    <row r="396" spans="1:49">
      <c r="A396" t="n">
        <v>0</v>
      </c>
      <c r="B396" t="n">
        <v>-185.1423458</v>
      </c>
      <c r="C396" t="n">
        <v>36.13794934</v>
      </c>
      <c r="D396" t="n">
        <v>57.42157063</v>
      </c>
      <c r="E396" t="n">
        <v>0</v>
      </c>
      <c r="F396" t="n">
        <v>393</v>
      </c>
      <c r="G396" t="n">
        <v>0.453418275</v>
      </c>
      <c r="H396" t="n">
        <v>0.3742747330489991</v>
      </c>
      <c r="I396" t="n">
        <v>-0</v>
      </c>
      <c r="J396" t="n">
        <v>0</v>
      </c>
      <c r="K396" t="n">
        <v>0</v>
      </c>
      <c r="L396" t="n">
        <v>-0.01530733287500138</v>
      </c>
      <c r="M396" t="n">
        <v>0</v>
      </c>
      <c r="N396" t="n">
        <v>89.10127360596826</v>
      </c>
      <c r="O396" t="n">
        <v>0.0984139919491734</v>
      </c>
      <c r="P396" t="b">
        <v>0</v>
      </c>
      <c r="Q396" t="n">
        <v>0</v>
      </c>
      <c r="R396" t="b">
        <v>0</v>
      </c>
      <c r="S396" t="n">
        <v>0.0984139919491734</v>
      </c>
      <c r="T396" t="n">
        <v>3.735304562712332</v>
      </c>
      <c r="U396" t="n">
        <v>14.73204119533744</v>
      </c>
      <c r="V396" t="n">
        <v>251.5951193561059</v>
      </c>
      <c r="W396" t="n">
        <v>0</v>
      </c>
      <c r="X396" t="n">
        <v>0</v>
      </c>
      <c r="Y396" t="b">
        <v>0</v>
      </c>
      <c r="Z396" t="n">
        <v>0</v>
      </c>
      <c r="AA396" t="b">
        <v>0</v>
      </c>
      <c r="AB396" t="n">
        <v>63.7918659625015</v>
      </c>
      <c r="AC396" t="n">
        <v>0.0984139919491734</v>
      </c>
      <c r="AD396" t="b">
        <v>0</v>
      </c>
      <c r="AE396" t="n">
        <v>0</v>
      </c>
      <c r="AF396" t="n">
        <v>0</v>
      </c>
      <c r="AG396" t="n">
        <v>1</v>
      </c>
      <c r="AH396" t="n">
        <v>28.02518016769315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3.800123770932046e-27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</row>
    <row r="397" spans="1:49">
      <c r="A397" t="n">
        <v>0</v>
      </c>
      <c r="B397" t="n">
        <v>-53.37096277</v>
      </c>
      <c r="C397" t="n">
        <v>36.13386567</v>
      </c>
      <c r="D397" t="n">
        <v>57.41508186</v>
      </c>
      <c r="E397" t="n">
        <v>0</v>
      </c>
      <c r="F397" t="n">
        <v>394</v>
      </c>
      <c r="G397" t="n">
        <v>2.754406043</v>
      </c>
      <c r="H397" t="n">
        <v>0.7972421121227256</v>
      </c>
      <c r="I397" t="n">
        <v>-0</v>
      </c>
      <c r="J397" t="n">
        <v>0</v>
      </c>
      <c r="K397" t="n">
        <v>0</v>
      </c>
      <c r="L397" t="n">
        <v>-0.007523007583333075</v>
      </c>
      <c r="M397" t="n">
        <v>0</v>
      </c>
      <c r="N397" t="n">
        <v>89.05986504545264</v>
      </c>
      <c r="O397" t="n">
        <v>1.148464707010343</v>
      </c>
      <c r="P397" t="b">
        <v>0</v>
      </c>
      <c r="Q397" t="n">
        <v>0</v>
      </c>
      <c r="R397" t="b">
        <v>0</v>
      </c>
      <c r="S397" t="n">
        <v>1.148464707010343</v>
      </c>
      <c r="T397" t="n">
        <v>22.69106921193311</v>
      </c>
      <c r="U397" t="n">
        <v>89.49357697186419</v>
      </c>
      <c r="V397" t="n">
        <v>483.3192302577521</v>
      </c>
      <c r="W397" t="n">
        <v>1</v>
      </c>
      <c r="X397" t="n">
        <v>333.5425613741378</v>
      </c>
      <c r="Y397" t="b">
        <v>1</v>
      </c>
      <c r="Z397" t="n">
        <v>0</v>
      </c>
      <c r="AA397" t="b">
        <v>0</v>
      </c>
      <c r="AB397" t="n">
        <v>122.5454437773205</v>
      </c>
      <c r="AC397" t="n">
        <v>1.148464707010343</v>
      </c>
      <c r="AD397" t="b">
        <v>0</v>
      </c>
      <c r="AE397" t="n">
        <v>0</v>
      </c>
      <c r="AF397" t="n">
        <v>0</v>
      </c>
      <c r="AG397" t="n">
        <v>0.9176394003441815</v>
      </c>
      <c r="AH397" t="n">
        <v>28.02518016769315</v>
      </c>
      <c r="AI397" t="n">
        <v>35.83156059543559</v>
      </c>
      <c r="AJ397" t="n">
        <v>1.251542497608086</v>
      </c>
      <c r="AK397" t="n">
        <v>2.951108817243878</v>
      </c>
      <c r="AL397" t="n">
        <v>1.251542497608086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</row>
    <row r="398" spans="1:49">
      <c r="A398" t="n">
        <v>0</v>
      </c>
      <c r="B398" t="n">
        <v>-21.42638506</v>
      </c>
      <c r="C398" t="n">
        <v>36.12978281</v>
      </c>
      <c r="D398" t="n">
        <v>57.40859439</v>
      </c>
      <c r="E398" t="n">
        <v>0</v>
      </c>
      <c r="F398" t="n">
        <v>395</v>
      </c>
      <c r="G398" t="n">
        <v>5.944874453</v>
      </c>
      <c r="H398" t="n">
        <v>1.012970300126765</v>
      </c>
      <c r="I398" t="n">
        <v>-0</v>
      </c>
      <c r="J398" t="n">
        <v>0</v>
      </c>
      <c r="K398" t="n">
        <v>0</v>
      </c>
      <c r="L398" t="n">
        <v>-8.57413333338608e-05</v>
      </c>
      <c r="M398" t="n">
        <v>0</v>
      </c>
      <c r="N398" t="n">
        <v>89.04687939478771</v>
      </c>
      <c r="O398" t="n">
        <v>3.08694296011611</v>
      </c>
      <c r="P398" t="b">
        <v>0</v>
      </c>
      <c r="Q398" t="n">
        <v>0</v>
      </c>
      <c r="R398" t="b">
        <v>0</v>
      </c>
      <c r="S398" t="n">
        <v>3.08694296011611</v>
      </c>
      <c r="T398" t="n">
        <v>48.97446330111613</v>
      </c>
      <c r="U398" t="n">
        <v>193.155283259602</v>
      </c>
      <c r="V398" t="n">
        <v>601.908257523275</v>
      </c>
      <c r="W398" t="n">
        <v>1</v>
      </c>
      <c r="X398" t="n">
        <v>719.8897407085367</v>
      </c>
      <c r="Y398" t="b">
        <v>0</v>
      </c>
      <c r="Z398" t="n">
        <v>0</v>
      </c>
      <c r="AA398" t="b">
        <v>0</v>
      </c>
      <c r="AB398" t="n">
        <v>152.6136555586397</v>
      </c>
      <c r="AC398" t="n">
        <v>3.08694296011611</v>
      </c>
      <c r="AD398" t="b">
        <v>0</v>
      </c>
      <c r="AE398" t="n">
        <v>0</v>
      </c>
      <c r="AF398" t="n">
        <v>0</v>
      </c>
      <c r="AG398" t="n">
        <v>0.9222318523421732</v>
      </c>
      <c r="AH398" t="n">
        <v>28.0284154857539</v>
      </c>
      <c r="AI398" t="n">
        <v>44.40111583789656</v>
      </c>
      <c r="AJ398" t="n">
        <v>3.347252594102302</v>
      </c>
      <c r="AK398" t="n">
        <v>3.452992532653816</v>
      </c>
      <c r="AL398" t="n">
        <v>3.347252594102302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</row>
    <row r="399" spans="1:49">
      <c r="A399" t="n">
        <v>0</v>
      </c>
      <c r="B399" t="n">
        <v>-21.42638506</v>
      </c>
      <c r="C399" t="n">
        <v>36.12570078</v>
      </c>
      <c r="D399" t="n">
        <v>57.40210822</v>
      </c>
      <c r="E399" t="n">
        <v>0</v>
      </c>
      <c r="F399" t="n">
        <v>396</v>
      </c>
      <c r="G399" t="n">
        <v>10.057263</v>
      </c>
      <c r="H399" t="n">
        <v>1.236590818203548</v>
      </c>
      <c r="I399" t="n">
        <v>-0</v>
      </c>
      <c r="J399" t="n">
        <v>0</v>
      </c>
      <c r="K399" t="n">
        <v>0</v>
      </c>
      <c r="L399" t="n">
        <v>0.01823211049999907</v>
      </c>
      <c r="M399" t="n">
        <v>0</v>
      </c>
      <c r="N399" t="n">
        <v>89.03943967775298</v>
      </c>
      <c r="O399" t="n">
        <v>6.292571515716328</v>
      </c>
      <c r="P399" t="b">
        <v>0</v>
      </c>
      <c r="Q399" t="n">
        <v>0</v>
      </c>
      <c r="R399" t="b">
        <v>0</v>
      </c>
      <c r="S399" t="n">
        <v>6.292571515716328</v>
      </c>
      <c r="T399" t="n">
        <v>82.85272659620507</v>
      </c>
      <c r="U399" t="n">
        <v>326.7711536954328</v>
      </c>
      <c r="V399" t="n">
        <v>725.2583488529771</v>
      </c>
      <c r="W399" t="n">
        <v>1</v>
      </c>
      <c r="X399" t="n">
        <v>1217.876089822878</v>
      </c>
      <c r="Y399" t="b">
        <v>0</v>
      </c>
      <c r="Z399" t="n">
        <v>0</v>
      </c>
      <c r="AA399" t="b">
        <v>0</v>
      </c>
      <c r="AB399" t="n">
        <v>183.8890336848319</v>
      </c>
      <c r="AC399" t="n">
        <v>6.292571515716328</v>
      </c>
      <c r="AD399" t="b">
        <v>0</v>
      </c>
      <c r="AE399" t="n">
        <v>0</v>
      </c>
      <c r="AF399" t="n">
        <v>0</v>
      </c>
      <c r="AG399" t="n">
        <v>0.92465220406619</v>
      </c>
      <c r="AH399" t="n">
        <v>28.03662675301851</v>
      </c>
      <c r="AI399" t="n">
        <v>53.36027125934477</v>
      </c>
      <c r="AJ399" t="n">
        <v>6.805338794461882</v>
      </c>
      <c r="AK399" t="n">
        <v>4.020578829821858</v>
      </c>
      <c r="AL399" t="n">
        <v>6.805338794461882</v>
      </c>
      <c r="AM399" t="n">
        <v>0</v>
      </c>
      <c r="AN399" t="n">
        <v>0</v>
      </c>
      <c r="AO399" t="n">
        <v>0.1620253962721541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</row>
    <row r="400" spans="1:49">
      <c r="A400" t="n">
        <v>0</v>
      </c>
      <c r="B400" t="n">
        <v>-21.42638506</v>
      </c>
      <c r="C400" t="n">
        <v>36.15054237</v>
      </c>
      <c r="D400" t="n">
        <v>57.44158038</v>
      </c>
      <c r="E400" t="n">
        <v>581.4631674</v>
      </c>
      <c r="F400" t="n">
        <v>397</v>
      </c>
      <c r="G400" t="n">
        <v>14.55956512</v>
      </c>
      <c r="H400" t="n">
        <v>1.21957531622571</v>
      </c>
      <c r="I400" t="n">
        <v>-0</v>
      </c>
      <c r="J400" t="n">
        <v>0</v>
      </c>
      <c r="K400" t="n">
        <v>0</v>
      </c>
      <c r="L400" t="n">
        <v>0.05073028770833429</v>
      </c>
      <c r="M400" t="n">
        <v>0</v>
      </c>
      <c r="N400" t="n">
        <v>89.03199996071825</v>
      </c>
      <c r="O400" t="n">
        <v>9.010723677015415</v>
      </c>
      <c r="P400" t="b">
        <v>0</v>
      </c>
      <c r="Q400" t="n">
        <v>0</v>
      </c>
      <c r="R400" t="b">
        <v>1</v>
      </c>
      <c r="S400" t="n">
        <v>9.010723677015415</v>
      </c>
      <c r="T400" t="n">
        <v>119.9431364424897</v>
      </c>
      <c r="U400" t="n">
        <v>473.0557301291795</v>
      </c>
      <c r="V400" t="n">
        <v>717.3905518402736</v>
      </c>
      <c r="W400" t="n">
        <v>3</v>
      </c>
      <c r="X400" t="n">
        <v>625.8527309609044</v>
      </c>
      <c r="Y400" t="b">
        <v>1</v>
      </c>
      <c r="Z400" t="n">
        <v>0</v>
      </c>
      <c r="AA400" t="b">
        <v>0</v>
      </c>
      <c r="AB400" t="n">
        <v>181.894156146114</v>
      </c>
      <c r="AC400" t="n">
        <v>9.010723677015415</v>
      </c>
      <c r="AD400" t="b">
        <v>0</v>
      </c>
      <c r="AE400" t="n">
        <v>0</v>
      </c>
      <c r="AF400" t="n">
        <v>581.4631674</v>
      </c>
      <c r="AG400" t="n">
        <v>0.9501348888730401</v>
      </c>
      <c r="AH400" t="n">
        <v>28.05284405267446</v>
      </c>
      <c r="AI400" t="n">
        <v>144.7017010565946</v>
      </c>
      <c r="AJ400" t="n">
        <v>9.483625727819637</v>
      </c>
      <c r="AK400" t="n">
        <v>7.215566403447212</v>
      </c>
      <c r="AL400" t="n">
        <v>8.81098504702156</v>
      </c>
      <c r="AM400" t="n">
        <v>0</v>
      </c>
      <c r="AN400" t="n">
        <v>0</v>
      </c>
      <c r="AO400" t="n">
        <v>0.2750790017842041</v>
      </c>
      <c r="AP400" t="n">
        <v>0</v>
      </c>
      <c r="AQ400" t="n">
        <v>0.4071380976399942</v>
      </c>
      <c r="AR400" t="n">
        <v>1</v>
      </c>
      <c r="AS400" t="n">
        <v>0</v>
      </c>
      <c r="AT400" t="n">
        <v>0</v>
      </c>
      <c r="AU400" t="n">
        <v>0</v>
      </c>
      <c r="AV400" t="n">
        <v>0.4335787124188918</v>
      </c>
      <c r="AW400" t="n">
        <v>0.136309786456031</v>
      </c>
    </row>
    <row r="401" spans="1:49">
      <c r="A401" t="n">
        <v>0</v>
      </c>
      <c r="B401" t="n">
        <v>-21.42638506</v>
      </c>
      <c r="C401" t="n">
        <v>36.19109401</v>
      </c>
      <c r="D401" t="n">
        <v>57.50601512</v>
      </c>
      <c r="E401" t="n">
        <v>757.6338732</v>
      </c>
      <c r="F401" t="n">
        <v>398</v>
      </c>
      <c r="G401" t="n">
        <v>18.78968951</v>
      </c>
      <c r="H401" t="n">
        <v>1.162130008560276</v>
      </c>
      <c r="I401" t="n">
        <v>-0</v>
      </c>
      <c r="J401" t="n">
        <v>0</v>
      </c>
      <c r="K401" t="n">
        <v>0</v>
      </c>
      <c r="L401" t="n">
        <v>0.08282988699999924</v>
      </c>
      <c r="M401" t="n">
        <v>0</v>
      </c>
      <c r="N401" t="n">
        <v>89.02456024368352</v>
      </c>
      <c r="O401" t="n">
        <v>11.14683592866016</v>
      </c>
      <c r="P401" t="b">
        <v>1</v>
      </c>
      <c r="Q401" t="n">
        <v>0</v>
      </c>
      <c r="R401" t="b">
        <v>0</v>
      </c>
      <c r="S401" t="n">
        <v>11.14683592866016</v>
      </c>
      <c r="T401" t="n">
        <v>154.7913192485483</v>
      </c>
      <c r="U401" t="n">
        <v>610.4969631162743</v>
      </c>
      <c r="V401" t="n">
        <v>687.6641583622552</v>
      </c>
      <c r="W401" t="n">
        <v>3</v>
      </c>
      <c r="X401" t="n">
        <v>807.6874822028309</v>
      </c>
      <c r="Y401" t="b">
        <v>0</v>
      </c>
      <c r="Z401" t="n">
        <v>807.6874822028309</v>
      </c>
      <c r="AA401" t="b">
        <v>0</v>
      </c>
      <c r="AB401" t="n">
        <v>174.3570381243041</v>
      </c>
      <c r="AC401" t="n">
        <v>11.14683592866016</v>
      </c>
      <c r="AD401" t="b">
        <v>0</v>
      </c>
      <c r="AE401" t="n">
        <v>0</v>
      </c>
      <c r="AF401" t="n">
        <v>0</v>
      </c>
      <c r="AG401" t="n">
        <v>0.9490402175098011</v>
      </c>
      <c r="AH401" t="n">
        <v>28.06821272289237</v>
      </c>
      <c r="AI401" t="n">
        <v>138.8657108848539</v>
      </c>
      <c r="AJ401" t="n">
        <v>11.7453778280424</v>
      </c>
      <c r="AK401" t="n">
        <v>7.076566422039008</v>
      </c>
      <c r="AL401" t="n">
        <v>11.7453778280424</v>
      </c>
      <c r="AM401" t="n">
        <v>0</v>
      </c>
      <c r="AN401" t="n">
        <v>0</v>
      </c>
      <c r="AO401" t="n">
        <v>5.078996826626796</v>
      </c>
      <c r="AP401" t="n">
        <v>6.687944488689427</v>
      </c>
      <c r="AQ401" t="n">
        <v>0.4067525872565931</v>
      </c>
      <c r="AR401" t="n">
        <v>1</v>
      </c>
      <c r="AS401" t="n">
        <v>0</v>
      </c>
      <c r="AT401" t="n">
        <v>0</v>
      </c>
      <c r="AU401" t="n">
        <v>0</v>
      </c>
      <c r="AV401" t="n">
        <v>0.4331132482559433</v>
      </c>
      <c r="AW401" t="n">
        <v>0.1361634524252376</v>
      </c>
    </row>
    <row r="402" spans="1:49">
      <c r="A402" t="n">
        <v>0</v>
      </c>
      <c r="B402" t="n">
        <v>-21.42638506</v>
      </c>
      <c r="C402" t="n">
        <v>36.23579018</v>
      </c>
      <c r="D402" t="n">
        <v>57.57703532</v>
      </c>
      <c r="E402" t="n">
        <v>793.5873403000001</v>
      </c>
      <c r="F402" t="n">
        <v>399</v>
      </c>
      <c r="G402" t="n">
        <v>22.73265175</v>
      </c>
      <c r="H402" t="n">
        <v>0.9428101745331867</v>
      </c>
      <c r="I402" t="n">
        <v>-0</v>
      </c>
      <c r="J402" t="n">
        <v>0</v>
      </c>
      <c r="K402" t="n">
        <v>0</v>
      </c>
      <c r="L402" t="n">
        <v>0.1234074478333326</v>
      </c>
      <c r="M402" t="n">
        <v>0</v>
      </c>
      <c r="N402" t="n">
        <v>89.0171205266488</v>
      </c>
      <c r="O402" t="n">
        <v>11.1695647929637</v>
      </c>
      <c r="P402" t="b">
        <v>1</v>
      </c>
      <c r="Q402" t="n">
        <v>0</v>
      </c>
      <c r="R402" t="b">
        <v>0</v>
      </c>
      <c r="S402" t="n">
        <v>11.1695647929637</v>
      </c>
      <c r="T402" t="n">
        <v>187.2738318814465</v>
      </c>
      <c r="U402" t="n">
        <v>738.6079929404251</v>
      </c>
      <c r="V402" t="n">
        <v>569.5482698652978</v>
      </c>
      <c r="W402" t="n">
        <v>3</v>
      </c>
      <c r="X402" t="n">
        <v>977.1783746601824</v>
      </c>
      <c r="Y402" t="b">
        <v>0</v>
      </c>
      <c r="Z402" t="n">
        <v>977.1783746601824</v>
      </c>
      <c r="AA402" t="b">
        <v>0</v>
      </c>
      <c r="AB402" t="n">
        <v>144.4087905337976</v>
      </c>
      <c r="AC402" t="n">
        <v>11.1695647929637</v>
      </c>
      <c r="AD402" t="b">
        <v>0</v>
      </c>
      <c r="AE402" t="n">
        <v>0</v>
      </c>
      <c r="AF402" t="n">
        <v>0</v>
      </c>
      <c r="AG402" t="n">
        <v>0.9457307891625898</v>
      </c>
      <c r="AH402" t="n">
        <v>28.08764210560532</v>
      </c>
      <c r="AI402" t="n">
        <v>115.4160636617398</v>
      </c>
      <c r="AJ402" t="n">
        <v>11.81051195642466</v>
      </c>
      <c r="AK402" t="n">
        <v>6.263538692882918</v>
      </c>
      <c r="AL402" t="n">
        <v>11.81051195642466</v>
      </c>
      <c r="AM402" t="n">
        <v>0</v>
      </c>
      <c r="AN402" t="n">
        <v>0</v>
      </c>
      <c r="AO402" t="n">
        <v>5.736052115883144</v>
      </c>
      <c r="AP402" t="n">
        <v>6.17595318049786</v>
      </c>
      <c r="AQ402" t="n">
        <v>1.652138744293574</v>
      </c>
      <c r="AR402" t="n">
        <v>1</v>
      </c>
      <c r="AS402" t="n">
        <v>0</v>
      </c>
      <c r="AT402" t="n">
        <v>0</v>
      </c>
      <c r="AU402" t="n">
        <v>0</v>
      </c>
      <c r="AV402" t="n">
        <v>1.701860657008423</v>
      </c>
      <c r="AW402" t="n">
        <v>0.535036098614123</v>
      </c>
    </row>
    <row r="403" spans="1:49">
      <c r="A403" t="n">
        <v>0</v>
      </c>
      <c r="B403" t="n">
        <v>-21.42638506</v>
      </c>
      <c r="C403" t="n">
        <v>36.31404029</v>
      </c>
      <c r="D403" t="n">
        <v>57.7013712</v>
      </c>
      <c r="E403" t="n">
        <v>1217.836863</v>
      </c>
      <c r="F403" t="n">
        <v>400</v>
      </c>
      <c r="G403" t="n">
        <v>25.22198069</v>
      </c>
      <c r="H403" t="n">
        <v>0.4268719433069776</v>
      </c>
      <c r="I403" t="n">
        <v>-0</v>
      </c>
      <c r="J403" t="n">
        <v>0</v>
      </c>
      <c r="K403" t="n">
        <v>0</v>
      </c>
      <c r="L403" t="n">
        <v>0.1592110246666651</v>
      </c>
      <c r="M403" t="n">
        <v>0</v>
      </c>
      <c r="N403" t="n">
        <v>89.00968080961407</v>
      </c>
      <c r="O403" t="n">
        <v>6.278905751375726</v>
      </c>
      <c r="P403" t="b">
        <v>1</v>
      </c>
      <c r="Q403" t="n">
        <v>0</v>
      </c>
      <c r="R403" t="b">
        <v>0</v>
      </c>
      <c r="S403" t="n">
        <v>6.278905751375726</v>
      </c>
      <c r="T403" t="n">
        <v>207.7811697201648</v>
      </c>
      <c r="U403" t="n">
        <v>819.4889333763298</v>
      </c>
      <c r="V403" t="n">
        <v>288.568657752415</v>
      </c>
      <c r="W403" t="n">
        <v>3</v>
      </c>
      <c r="X403" t="n">
        <v>1084.183858856884</v>
      </c>
      <c r="Y403" t="b">
        <v>0</v>
      </c>
      <c r="Z403" t="n">
        <v>1084.183858856884</v>
      </c>
      <c r="AA403" t="b">
        <v>0</v>
      </c>
      <c r="AB403" t="n">
        <v>73.16649537333038</v>
      </c>
      <c r="AC403" t="n">
        <v>6.278905751375726</v>
      </c>
      <c r="AD403" t="b">
        <v>0</v>
      </c>
      <c r="AE403" t="n">
        <v>0</v>
      </c>
      <c r="AF403" t="n">
        <v>0</v>
      </c>
      <c r="AG403" t="n">
        <v>0.9295672909481671</v>
      </c>
      <c r="AH403" t="n">
        <v>28.10837546073622</v>
      </c>
      <c r="AI403" t="n">
        <v>59.49378166353</v>
      </c>
      <c r="AJ403" t="n">
        <v>6.754654356406178</v>
      </c>
      <c r="AK403" t="n">
        <v>4.190308214300678</v>
      </c>
      <c r="AL403" t="n">
        <v>6.754654356406178</v>
      </c>
      <c r="AM403" t="n">
        <v>0</v>
      </c>
      <c r="AN403" t="n">
        <v>0</v>
      </c>
      <c r="AO403" t="n">
        <v>7.205030820332529</v>
      </c>
      <c r="AP403" t="n">
        <v>0</v>
      </c>
      <c r="AQ403" t="n">
        <v>2.024941256992231</v>
      </c>
      <c r="AR403" t="n">
        <v>1</v>
      </c>
      <c r="AS403" t="n">
        <v>0</v>
      </c>
      <c r="AT403" t="n">
        <v>0</v>
      </c>
      <c r="AU403" t="n">
        <v>0</v>
      </c>
      <c r="AV403" t="n">
        <v>2.091601553253662</v>
      </c>
      <c r="AW403" t="n">
        <v>0.6575640198858774</v>
      </c>
    </row>
    <row r="404" spans="1:49">
      <c r="A404" t="n">
        <v>0</v>
      </c>
      <c r="B404" t="n">
        <v>-21.42638506</v>
      </c>
      <c r="C404" t="n">
        <v>36.43471537</v>
      </c>
      <c r="D404" t="n">
        <v>57.89311846</v>
      </c>
      <c r="E404" t="n">
        <v>1763.02192</v>
      </c>
      <c r="F404" t="n">
        <v>401</v>
      </c>
      <c r="G404" t="n">
        <v>25.93135399</v>
      </c>
      <c r="H404" t="n">
        <v>0.01528725223890426</v>
      </c>
      <c r="I404" t="n">
        <v>-0</v>
      </c>
      <c r="J404" t="n">
        <v>0</v>
      </c>
      <c r="K404" t="n">
        <v>0</v>
      </c>
      <c r="L404" t="n">
        <v>0.1743139273750002</v>
      </c>
      <c r="M404" t="n">
        <v>0</v>
      </c>
      <c r="N404" t="n">
        <v>89.00224109257934</v>
      </c>
      <c r="O404" t="n">
        <v>1.426088983775601</v>
      </c>
      <c r="P404" t="b">
        <v>1</v>
      </c>
      <c r="Q404" t="n">
        <v>0</v>
      </c>
      <c r="R404" t="b">
        <v>0</v>
      </c>
      <c r="S404" t="n">
        <v>1.426088983775601</v>
      </c>
      <c r="T404" t="n">
        <v>213.6250570759541</v>
      </c>
      <c r="U404" t="n">
        <v>842.537225107563</v>
      </c>
      <c r="V404" t="n">
        <v>63.74789011087387</v>
      </c>
      <c r="W404" t="n">
        <v>3</v>
      </c>
      <c r="X404" t="n">
        <v>1114.676748817306</v>
      </c>
      <c r="Y404" t="b">
        <v>0</v>
      </c>
      <c r="Z404" t="n">
        <v>1114.676748817306</v>
      </c>
      <c r="AA404" t="b">
        <v>0</v>
      </c>
      <c r="AB404" t="n">
        <v>16.1632581417023</v>
      </c>
      <c r="AC404" t="n">
        <v>1.426088983775601</v>
      </c>
      <c r="AD404" t="b">
        <v>0</v>
      </c>
      <c r="AE404" t="n">
        <v>0</v>
      </c>
      <c r="AF404" t="n">
        <v>648.345171182694</v>
      </c>
      <c r="AG404" t="n">
        <v>0.8298086133910104</v>
      </c>
      <c r="AH404" t="n">
        <v>28.12350195147083</v>
      </c>
      <c r="AI404" t="n">
        <v>14.72282420093308</v>
      </c>
      <c r="AJ404" t="n">
        <v>1.718575778513425</v>
      </c>
      <c r="AK404" t="n">
        <v>2.50569786555719</v>
      </c>
      <c r="AL404" t="n">
        <v>2.718175266430383</v>
      </c>
      <c r="AM404" t="n">
        <v>0</v>
      </c>
      <c r="AN404" t="n">
        <v>0</v>
      </c>
      <c r="AO404" t="n">
        <v>2.745650586713993</v>
      </c>
      <c r="AP404" t="n">
        <v>0</v>
      </c>
      <c r="AQ404" t="n">
        <v>1.364852007737588</v>
      </c>
      <c r="AR404" t="n">
        <v>1</v>
      </c>
      <c r="AS404" t="n">
        <v>0</v>
      </c>
      <c r="AT404" t="n">
        <v>0</v>
      </c>
      <c r="AU404" t="n">
        <v>0</v>
      </c>
      <c r="AV404" t="n">
        <v>1.441895435116031</v>
      </c>
      <c r="AW404" t="n">
        <v>0.4533074461983855</v>
      </c>
    </row>
    <row r="405" spans="1:49">
      <c r="A405" t="n">
        <v>0</v>
      </c>
      <c r="B405" t="n">
        <v>-21.42638506</v>
      </c>
      <c r="C405" t="n">
        <v>36.54864803</v>
      </c>
      <c r="D405" t="n">
        <v>58.07415231</v>
      </c>
      <c r="E405" t="n">
        <v>1457.279808</v>
      </c>
      <c r="F405" t="n">
        <v>402</v>
      </c>
      <c r="G405" t="n">
        <v>25.52314288</v>
      </c>
      <c r="H405" t="n">
        <v>-0.2370524605959221</v>
      </c>
      <c r="I405" t="n">
        <v>-0</v>
      </c>
      <c r="J405" t="n">
        <v>0</v>
      </c>
      <c r="K405" t="n">
        <v>0</v>
      </c>
      <c r="L405" t="n">
        <v>0.1750939226249992</v>
      </c>
      <c r="M405" t="n">
        <v>0</v>
      </c>
      <c r="N405" t="n">
        <v>88.99480137554461</v>
      </c>
      <c r="O405" t="n">
        <v>-1.641999402095882</v>
      </c>
      <c r="P405" t="b">
        <v>1</v>
      </c>
      <c r="Q405" t="n">
        <v>0</v>
      </c>
      <c r="R405" t="b">
        <v>0</v>
      </c>
      <c r="S405" t="n">
        <v>-1.641999402095882</v>
      </c>
      <c r="T405" t="n">
        <v>210.2621736065287</v>
      </c>
      <c r="U405" t="n">
        <v>829.2740127041493</v>
      </c>
      <c r="V405" t="n">
        <v>-74.57327685193732</v>
      </c>
      <c r="W405" t="n">
        <v>2</v>
      </c>
      <c r="X405" t="n">
        <v>1771.329291136063</v>
      </c>
      <c r="Y405" t="b">
        <v>1</v>
      </c>
      <c r="Z405" t="n">
        <v>1771.329291136063</v>
      </c>
      <c r="AA405" t="b">
        <v>0</v>
      </c>
      <c r="AB405" t="n">
        <v>-18.90803165617072</v>
      </c>
      <c r="AC405" t="n">
        <v>-1.641999402095882</v>
      </c>
      <c r="AD405" t="b">
        <v>0</v>
      </c>
      <c r="AE405" t="n">
        <v>0</v>
      </c>
      <c r="AF405" t="n">
        <v>-314.0494831360629</v>
      </c>
      <c r="AG405" t="n">
        <v>0.8658567065993275</v>
      </c>
      <c r="AH405" t="n">
        <v>28.13180359403121</v>
      </c>
      <c r="AI405" t="n">
        <v>-7.664628285621633</v>
      </c>
      <c r="AJ405" t="n">
        <v>-1.421736194536805</v>
      </c>
      <c r="AK405" t="n">
        <v>11.24340337054909</v>
      </c>
      <c r="AL405" t="n">
        <v>-1.169668146385379</v>
      </c>
      <c r="AM405" t="n">
        <v>0</v>
      </c>
      <c r="AN405" t="n">
        <v>0</v>
      </c>
      <c r="AO405" t="n">
        <v>-1.153194621654864</v>
      </c>
      <c r="AP405" t="n">
        <v>0</v>
      </c>
      <c r="AQ405" t="n">
        <v>0.5035463845140941</v>
      </c>
      <c r="AR405" t="n">
        <v>1</v>
      </c>
      <c r="AS405" t="n">
        <v>0</v>
      </c>
      <c r="AT405" t="n">
        <v>0</v>
      </c>
      <c r="AU405" t="n">
        <v>0</v>
      </c>
      <c r="AV405" t="n">
        <v>0.572931025506914</v>
      </c>
      <c r="AW405" t="n">
        <v>0.1801197879508244</v>
      </c>
    </row>
    <row r="406" spans="1:49">
      <c r="A406" t="n">
        <v>-50.68534843</v>
      </c>
      <c r="B406" t="n">
        <v>29.25120614</v>
      </c>
      <c r="C406" t="n">
        <v>36.68627531</v>
      </c>
      <c r="D406" t="n">
        <v>58.29283586</v>
      </c>
      <c r="E406" t="n">
        <v>1577.615858</v>
      </c>
      <c r="F406" t="n">
        <v>403</v>
      </c>
      <c r="G406" t="n">
        <v>24.28508733</v>
      </c>
      <c r="H406" t="n">
        <v>-0.4389662931885505</v>
      </c>
      <c r="I406" t="n">
        <v>1.059001551170884</v>
      </c>
      <c r="J406" t="n">
        <v>0</v>
      </c>
      <c r="K406" t="n">
        <v>0</v>
      </c>
      <c r="L406" t="n">
        <v>0.1680024160833329</v>
      </c>
      <c r="M406" t="n">
        <v>0</v>
      </c>
      <c r="N406" t="n">
        <v>88.99615985142655</v>
      </c>
      <c r="O406" t="n">
        <v>-3.891763890264234</v>
      </c>
      <c r="P406" t="b">
        <v>1</v>
      </c>
      <c r="Q406" t="n">
        <v>0</v>
      </c>
      <c r="R406" t="b">
        <v>0</v>
      </c>
      <c r="S406" t="n">
        <v>-3.891763890264234</v>
      </c>
      <c r="T406" t="n">
        <v>200.0629496233174</v>
      </c>
      <c r="U406" t="n">
        <v>789.0482733143637</v>
      </c>
      <c r="V406" t="n">
        <v>-185.759570669623</v>
      </c>
      <c r="W406" t="n">
        <v>2</v>
      </c>
      <c r="X406" t="n">
        <v>1685.407111799481</v>
      </c>
      <c r="Y406" t="b">
        <v>0</v>
      </c>
      <c r="Z406" t="n">
        <v>1685.407111799481</v>
      </c>
      <c r="AA406" t="b">
        <v>0</v>
      </c>
      <c r="AB406" t="n">
        <v>-47.09928262414375</v>
      </c>
      <c r="AC406" t="n">
        <v>-3.891763890264234</v>
      </c>
      <c r="AD406" t="b">
        <v>0</v>
      </c>
      <c r="AE406" t="n">
        <v>0</v>
      </c>
      <c r="AF406" t="n">
        <v>0</v>
      </c>
      <c r="AG406" t="n">
        <v>0.9238173808856583</v>
      </c>
      <c r="AH406" t="n">
        <v>28.13933752762402</v>
      </c>
      <c r="AI406" t="n">
        <v>-20.37038198287916</v>
      </c>
      <c r="AJ406" t="n">
        <v>-3.595279124129285</v>
      </c>
      <c r="AK406" t="n">
        <v>26.7289006412646</v>
      </c>
      <c r="AL406" t="n">
        <v>-3.595279124129285</v>
      </c>
      <c r="AM406" t="n">
        <v>2</v>
      </c>
      <c r="AN406" t="n">
        <v>0</v>
      </c>
      <c r="AO406" t="n">
        <v>-2.495110772201585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</row>
    <row r="407" spans="1:49">
      <c r="A407" t="n">
        <v>-52.71276237</v>
      </c>
      <c r="B407" t="n">
        <v>31.27830979</v>
      </c>
      <c r="C407" t="n">
        <v>36.8069995</v>
      </c>
      <c r="D407" t="n">
        <v>58.48466114</v>
      </c>
      <c r="E407" t="n">
        <v>1750.371982</v>
      </c>
      <c r="F407" t="n">
        <v>404</v>
      </c>
      <c r="G407" t="n">
        <v>22.55539563</v>
      </c>
      <c r="H407" t="n">
        <v>-0.4802050749832145</v>
      </c>
      <c r="I407" t="n">
        <v>1.101361613276221</v>
      </c>
      <c r="J407" t="n">
        <v>0</v>
      </c>
      <c r="K407" t="n">
        <v>0</v>
      </c>
      <c r="L407" t="n">
        <v>0.1494912963333343</v>
      </c>
      <c r="M407" t="n">
        <v>0</v>
      </c>
      <c r="N407" t="n">
        <v>89.00666844794218</v>
      </c>
      <c r="O407" t="n">
        <v>-4.071619500049681</v>
      </c>
      <c r="P407" t="b">
        <v>1</v>
      </c>
      <c r="Q407" t="n">
        <v>0</v>
      </c>
      <c r="R407" t="b">
        <v>0</v>
      </c>
      <c r="S407" t="n">
        <v>-4.071619500049681</v>
      </c>
      <c r="T407" t="n">
        <v>185.813578445908</v>
      </c>
      <c r="U407" t="n">
        <v>732.8487533906613</v>
      </c>
      <c r="V407" t="n">
        <v>-209.2479059632024</v>
      </c>
      <c r="W407" t="n">
        <v>2</v>
      </c>
      <c r="X407" t="n">
        <v>1565.364937242452</v>
      </c>
      <c r="Y407" t="b">
        <v>0</v>
      </c>
      <c r="Z407" t="n">
        <v>1565.364937242452</v>
      </c>
      <c r="AA407" t="b">
        <v>0</v>
      </c>
      <c r="AB407" t="n">
        <v>-53.05474289127851</v>
      </c>
      <c r="AC407" t="n">
        <v>-4.071619500049681</v>
      </c>
      <c r="AD407" t="b">
        <v>0</v>
      </c>
      <c r="AE407" t="n">
        <v>0</v>
      </c>
      <c r="AF407" t="n">
        <v>185.0070447575474</v>
      </c>
      <c r="AG407" t="n">
        <v>0.9285966248818317</v>
      </c>
      <c r="AH407" t="n">
        <v>28.14947856099993</v>
      </c>
      <c r="AI407" t="n">
        <v>-23.06481984214166</v>
      </c>
      <c r="AJ407" t="n">
        <v>-3.780892125549185</v>
      </c>
      <c r="AK407" t="n">
        <v>29.98992304913685</v>
      </c>
      <c r="AL407" t="n">
        <v>-4.227747463913389</v>
      </c>
      <c r="AM407" t="n">
        <v>2</v>
      </c>
      <c r="AN407" t="n">
        <v>0</v>
      </c>
      <c r="AO407" t="n">
        <v>-3.102770813589542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</row>
    <row r="408" spans="1:49">
      <c r="A408" t="n">
        <v>-46.63052056</v>
      </c>
      <c r="B408" t="n">
        <v>25.19699885</v>
      </c>
      <c r="C408" t="n">
        <v>36.88377072</v>
      </c>
      <c r="D408" t="n">
        <v>58.60664714</v>
      </c>
      <c r="E408" t="n">
        <v>1799.601548</v>
      </c>
      <c r="F408" t="n">
        <v>405</v>
      </c>
      <c r="G408" t="n">
        <v>20.94581172</v>
      </c>
      <c r="H408" t="n">
        <v>-0.4229430818785964</v>
      </c>
      <c r="I408" t="n">
        <v>0.9742814271691451</v>
      </c>
      <c r="J408" t="n">
        <v>0</v>
      </c>
      <c r="K408" t="n">
        <v>0</v>
      </c>
      <c r="L408" t="n">
        <v>0.1156210532500004</v>
      </c>
      <c r="M408" t="n">
        <v>0</v>
      </c>
      <c r="N408" t="n">
        <v>89.0164731890255</v>
      </c>
      <c r="O408" t="n">
        <v>-3.229416141664721</v>
      </c>
      <c r="P408" t="b">
        <v>1</v>
      </c>
      <c r="Q408" t="n">
        <v>0</v>
      </c>
      <c r="R408" t="b">
        <v>0</v>
      </c>
      <c r="S408" t="n">
        <v>-3.229416141664721</v>
      </c>
      <c r="T408" t="n">
        <v>172.553667113284</v>
      </c>
      <c r="U408" t="n">
        <v>680.551663094792</v>
      </c>
      <c r="V408" t="n">
        <v>-178.7191953130489</v>
      </c>
      <c r="W408" t="n">
        <v>1</v>
      </c>
      <c r="X408" t="n">
        <v>2536.41604835429</v>
      </c>
      <c r="Y408" t="b">
        <v>1</v>
      </c>
      <c r="Z408" t="n">
        <v>2536.41604835429</v>
      </c>
      <c r="AA408" t="b">
        <v>0</v>
      </c>
      <c r="AB408" t="n">
        <v>-45.31419759458643</v>
      </c>
      <c r="AC408" t="n">
        <v>-3.229416141664721</v>
      </c>
      <c r="AD408" t="b">
        <v>0</v>
      </c>
      <c r="AE408" t="n">
        <v>0</v>
      </c>
      <c r="AF408" t="n">
        <v>-736.81450035429</v>
      </c>
      <c r="AG408" t="n">
        <v>0.9234171920141245</v>
      </c>
      <c r="AH408" t="n">
        <v>28.15942266722345</v>
      </c>
      <c r="AI408" t="n">
        <v>-11.22723614198181</v>
      </c>
      <c r="AJ408" t="n">
        <v>-2.982098385381125</v>
      </c>
      <c r="AK408" t="n">
        <v>34.08696145260462</v>
      </c>
      <c r="AL408" t="n">
        <v>-2.115815689662661</v>
      </c>
      <c r="AM408" t="n">
        <v>2</v>
      </c>
      <c r="AN408" t="n">
        <v>0</v>
      </c>
      <c r="AO408" t="n">
        <v>-1.141324927455414</v>
      </c>
      <c r="AP408" t="n">
        <v>0</v>
      </c>
      <c r="AQ408" t="n">
        <v>0.6841894893171665</v>
      </c>
      <c r="AR408" t="n">
        <v>1</v>
      </c>
      <c r="AS408" t="n">
        <v>0</v>
      </c>
      <c r="AT408" t="n">
        <v>0</v>
      </c>
      <c r="AU408" t="n">
        <v>0</v>
      </c>
      <c r="AV408" t="n">
        <v>0.7577012794999487</v>
      </c>
      <c r="AW408" t="n">
        <v>0.2382084190201568</v>
      </c>
    </row>
    <row r="409" spans="1:49">
      <c r="A409" t="n">
        <v>-56.76759025</v>
      </c>
      <c r="B409" t="n">
        <v>35.33251709</v>
      </c>
      <c r="C409" t="n">
        <v>36.93112445</v>
      </c>
      <c r="D409" t="n">
        <v>58.68189008</v>
      </c>
      <c r="E409" t="n">
        <v>1771.272239</v>
      </c>
      <c r="F409" t="n">
        <v>406</v>
      </c>
      <c r="G409" t="n">
        <v>19.44367519</v>
      </c>
      <c r="H409" t="n">
        <v>-0.4211229641690637</v>
      </c>
      <c r="I409" t="n">
        <v>1.186081737486896</v>
      </c>
      <c r="J409" t="n">
        <v>0</v>
      </c>
      <c r="K409" t="n">
        <v>0</v>
      </c>
      <c r="L409" t="n">
        <v>0.08914834395833082</v>
      </c>
      <c r="M409" t="n">
        <v>0</v>
      </c>
      <c r="N409" t="n">
        <v>89.02698178554286</v>
      </c>
      <c r="O409" t="n">
        <v>-2.992983373656697</v>
      </c>
      <c r="P409" t="b">
        <v>1</v>
      </c>
      <c r="Q409" t="n">
        <v>0</v>
      </c>
      <c r="R409" t="b">
        <v>0</v>
      </c>
      <c r="S409" t="n">
        <v>-2.992983373656697</v>
      </c>
      <c r="T409" t="n">
        <v>160.1789179165828</v>
      </c>
      <c r="U409" t="n">
        <v>631.7456522630027</v>
      </c>
      <c r="V409" t="n">
        <v>-178.431008788831</v>
      </c>
      <c r="W409" t="n">
        <v>1</v>
      </c>
      <c r="X409" t="n">
        <v>2354.516045984211</v>
      </c>
      <c r="Y409" t="b">
        <v>0</v>
      </c>
      <c r="Z409" t="n">
        <v>2354.516045984211</v>
      </c>
      <c r="AA409" t="b">
        <v>0</v>
      </c>
      <c r="AB409" t="n">
        <v>-45.24112798905452</v>
      </c>
      <c r="AC409" t="n">
        <v>-2.992983373656697</v>
      </c>
      <c r="AD409" t="b">
        <v>0</v>
      </c>
      <c r="AE409" t="n">
        <v>0</v>
      </c>
      <c r="AF409" t="n">
        <v>0</v>
      </c>
      <c r="AG409" t="n">
        <v>0.9238524870493752</v>
      </c>
      <c r="AH409" t="n">
        <v>28.1678819808456</v>
      </c>
      <c r="AI409" t="n">
        <v>-11.21441604765418</v>
      </c>
      <c r="AJ409" t="n">
        <v>-2.765075133450169</v>
      </c>
      <c r="AK409" t="n">
        <v>34.02671194140034</v>
      </c>
      <c r="AL409" t="n">
        <v>-2.765075133450169</v>
      </c>
      <c r="AM409" t="n">
        <v>2</v>
      </c>
      <c r="AN409" t="n">
        <v>0</v>
      </c>
      <c r="AO409" t="n">
        <v>-1.572738193563825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</row>
    <row r="410" spans="1:49">
      <c r="A410" t="n">
        <v>-42.57569268</v>
      </c>
      <c r="B410" t="n">
        <v>21.14279155</v>
      </c>
      <c r="C410" t="n">
        <v>36.95305039</v>
      </c>
      <c r="D410" t="n">
        <v>58.71672941</v>
      </c>
      <c r="E410" t="n">
        <v>1685.352827</v>
      </c>
      <c r="F410" t="n">
        <v>407</v>
      </c>
      <c r="G410" t="n">
        <v>17.83903711</v>
      </c>
      <c r="H410" t="n">
        <v>-0.4815439031118141</v>
      </c>
      <c r="I410" t="n">
        <v>0.88956130295847</v>
      </c>
      <c r="J410" t="n">
        <v>0</v>
      </c>
      <c r="K410" t="n">
        <v>0</v>
      </c>
      <c r="L410" t="n">
        <v>0.05092947779166701</v>
      </c>
      <c r="M410" t="n">
        <v>0</v>
      </c>
      <c r="N410" t="n">
        <v>89.03678652662619</v>
      </c>
      <c r="O410" t="n">
        <v>-3.265719385599755</v>
      </c>
      <c r="P410" t="b">
        <v>1</v>
      </c>
      <c r="Q410" t="n">
        <v>0</v>
      </c>
      <c r="R410" t="b">
        <v>0</v>
      </c>
      <c r="S410" t="n">
        <v>-3.265719385599755</v>
      </c>
      <c r="T410" t="n">
        <v>146.9597508203162</v>
      </c>
      <c r="U410" t="n">
        <v>579.6092572353272</v>
      </c>
      <c r="V410" t="n">
        <v>-212.2031563341664</v>
      </c>
      <c r="W410" t="n">
        <v>1</v>
      </c>
      <c r="X410" t="n">
        <v>2160.203701716064</v>
      </c>
      <c r="Y410" t="b">
        <v>0</v>
      </c>
      <c r="Z410" t="n">
        <v>2160.203701716064</v>
      </c>
      <c r="AA410" t="b">
        <v>0</v>
      </c>
      <c r="AB410" t="n">
        <v>-53.80404572367303</v>
      </c>
      <c r="AC410" t="n">
        <v>-3.265719385599755</v>
      </c>
      <c r="AD410" t="b">
        <v>0</v>
      </c>
      <c r="AE410" t="n">
        <v>0</v>
      </c>
      <c r="AF410" t="n">
        <v>0</v>
      </c>
      <c r="AG410" t="n">
        <v>0.9303771330588014</v>
      </c>
      <c r="AH410" t="n">
        <v>28.17567740689972</v>
      </c>
      <c r="AI410" t="n">
        <v>-13.43119232824137</v>
      </c>
      <c r="AJ410" t="n">
        <v>-3.03835063934885</v>
      </c>
      <c r="AK410" t="n">
        <v>40.37285339543166</v>
      </c>
      <c r="AL410" t="n">
        <v>-3.03835063934885</v>
      </c>
      <c r="AM410" t="n">
        <v>2</v>
      </c>
      <c r="AN410" t="n">
        <v>0</v>
      </c>
      <c r="AO410" t="n">
        <v>-2.1284613283509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</row>
    <row r="411" spans="1:49">
      <c r="A411" t="n">
        <v>-60.82241812</v>
      </c>
      <c r="B411" t="n">
        <v>39.38672438</v>
      </c>
      <c r="C411" t="n">
        <v>36.97164097</v>
      </c>
      <c r="D411" t="n">
        <v>58.74626901</v>
      </c>
      <c r="E411" t="n">
        <v>1565.314519</v>
      </c>
      <c r="F411" t="n">
        <v>408</v>
      </c>
      <c r="G411" t="n">
        <v>16.085063</v>
      </c>
      <c r="H411" t="n">
        <v>-0.4515449150503468</v>
      </c>
      <c r="I411" t="n">
        <v>1.270801861488635</v>
      </c>
      <c r="J411" t="n">
        <v>0</v>
      </c>
      <c r="K411" t="n">
        <v>0</v>
      </c>
      <c r="L411" t="n">
        <v>0.02181927208333354</v>
      </c>
      <c r="M411" t="n">
        <v>0</v>
      </c>
      <c r="N411" t="n">
        <v>89.04729512314181</v>
      </c>
      <c r="O411" t="n">
        <v>-2.72679567540602</v>
      </c>
      <c r="P411" t="b">
        <v>1</v>
      </c>
      <c r="Q411" t="n">
        <v>0</v>
      </c>
      <c r="R411" t="b">
        <v>0</v>
      </c>
      <c r="S411" t="n">
        <v>-2.72679567540602</v>
      </c>
      <c r="T411" t="n">
        <v>132.5103387493928</v>
      </c>
      <c r="U411" t="n">
        <v>522.6207760276051</v>
      </c>
      <c r="V411" t="n">
        <v>-196.5052755754699</v>
      </c>
      <c r="W411" t="n">
        <v>1</v>
      </c>
      <c r="X411" t="n">
        <v>1947.807632254884</v>
      </c>
      <c r="Y411" t="b">
        <v>0</v>
      </c>
      <c r="Z411" t="n">
        <v>1947.807632254884</v>
      </c>
      <c r="AA411" t="b">
        <v>0</v>
      </c>
      <c r="AB411" t="n">
        <v>-49.82385283353698</v>
      </c>
      <c r="AC411" t="n">
        <v>-2.72679567540602</v>
      </c>
      <c r="AD411" t="b">
        <v>0</v>
      </c>
      <c r="AE411" t="n">
        <v>0</v>
      </c>
      <c r="AF411" t="n">
        <v>0</v>
      </c>
      <c r="AG411" t="n">
        <v>0.9283742482679442</v>
      </c>
      <c r="AH411" t="n">
        <v>28.18345437997806</v>
      </c>
      <c r="AI411" t="n">
        <v>-12.41083496650056</v>
      </c>
      <c r="AJ411" t="n">
        <v>-2.531486885335345</v>
      </c>
      <c r="AK411" t="n">
        <v>37.41301786703642</v>
      </c>
      <c r="AL411" t="n">
        <v>-2.531486885335345</v>
      </c>
      <c r="AM411" t="n">
        <v>2</v>
      </c>
      <c r="AN411" t="n">
        <v>0</v>
      </c>
      <c r="AO411" t="n">
        <v>-1.234948758121599</v>
      </c>
      <c r="AP411" t="n">
        <v>0</v>
      </c>
      <c r="AQ411" t="n">
        <v>0.5381214403673886</v>
      </c>
      <c r="AR411" t="n">
        <v>1</v>
      </c>
      <c r="AS411" t="n">
        <v>0</v>
      </c>
      <c r="AT411" t="n">
        <v>0</v>
      </c>
      <c r="AU411" t="n">
        <v>0</v>
      </c>
      <c r="AV411" t="n">
        <v>0.6078814702024786</v>
      </c>
      <c r="AW411" t="n">
        <v>0.1911076144204805</v>
      </c>
    </row>
    <row r="412" spans="1:49">
      <c r="A412" t="n">
        <v>0</v>
      </c>
      <c r="B412" t="n">
        <v>-21.42638506</v>
      </c>
      <c r="C412" t="n">
        <v>36.97485742</v>
      </c>
      <c r="D412" t="n">
        <v>58.7513798</v>
      </c>
      <c r="E412" t="n">
        <v>1453.611532</v>
      </c>
      <c r="F412" t="n">
        <v>409</v>
      </c>
      <c r="G412" t="n">
        <v>14.72883503</v>
      </c>
      <c r="H412" t="n">
        <v>-0.304111503353464</v>
      </c>
      <c r="I412" t="n">
        <v>-0</v>
      </c>
      <c r="J412" t="n">
        <v>0</v>
      </c>
      <c r="K412" t="n">
        <v>0</v>
      </c>
      <c r="L412" t="n">
        <v>0.007445784791666271</v>
      </c>
      <c r="M412" t="n">
        <v>0</v>
      </c>
      <c r="N412" t="n">
        <v>89.05041323760709</v>
      </c>
      <c r="O412" t="n">
        <v>-1.478288287590615</v>
      </c>
      <c r="P412" t="b">
        <v>1</v>
      </c>
      <c r="Q412" t="n">
        <v>0</v>
      </c>
      <c r="R412" t="b">
        <v>0</v>
      </c>
      <c r="S412" t="n">
        <v>-1.478288287590615</v>
      </c>
      <c r="T412" t="n">
        <v>121.337598690737</v>
      </c>
      <c r="U412" t="n">
        <v>478.5554892362668</v>
      </c>
      <c r="V412" t="n">
        <v>-116.341624108403</v>
      </c>
      <c r="W412" t="n">
        <v>1</v>
      </c>
      <c r="X412" t="n">
        <v>1783.576308383566</v>
      </c>
      <c r="Y412" t="b">
        <v>0</v>
      </c>
      <c r="Z412" t="n">
        <v>1783.576308383566</v>
      </c>
      <c r="AA412" t="b">
        <v>0</v>
      </c>
      <c r="AB412" t="n">
        <v>-29.49838339462551</v>
      </c>
      <c r="AC412" t="n">
        <v>-1.478288287590615</v>
      </c>
      <c r="AD412" t="b">
        <v>0</v>
      </c>
      <c r="AE412" t="n">
        <v>0</v>
      </c>
      <c r="AF412" t="n">
        <v>0</v>
      </c>
      <c r="AG412" t="n">
        <v>0.9058606502549668</v>
      </c>
      <c r="AH412" t="n">
        <v>28.19013476691509</v>
      </c>
      <c r="AI412" t="n">
        <v>-7.169687352649794</v>
      </c>
      <c r="AJ412" t="n">
        <v>-1.339123189461136</v>
      </c>
      <c r="AK412" t="n">
        <v>22.32869604197572</v>
      </c>
      <c r="AL412" t="n">
        <v>-1.339123189461136</v>
      </c>
      <c r="AM412" t="n">
        <v>0</v>
      </c>
      <c r="AN412" t="n">
        <v>0</v>
      </c>
      <c r="AO412" t="n">
        <v>-1.316775010036966</v>
      </c>
      <c r="AP412" t="n">
        <v>0</v>
      </c>
      <c r="AQ412" t="n">
        <v>0</v>
      </c>
      <c r="AR412" t="n">
        <v>1</v>
      </c>
      <c r="AS412" t="n">
        <v>0</v>
      </c>
      <c r="AT412" t="n">
        <v>0</v>
      </c>
      <c r="AU412" t="n">
        <v>0</v>
      </c>
      <c r="AV412" t="n">
        <v>0.5319802839123833</v>
      </c>
      <c r="AW412" t="n">
        <v>0.1672455700012732</v>
      </c>
    </row>
    <row r="413" spans="1:49">
      <c r="A413" t="n">
        <v>0</v>
      </c>
      <c r="B413" t="n">
        <v>-21.42638506</v>
      </c>
      <c r="C413" t="n">
        <v>36.99365535</v>
      </c>
      <c r="D413" t="n">
        <v>58.78124885</v>
      </c>
      <c r="E413" t="n">
        <v>1349.36525</v>
      </c>
      <c r="F413" t="n">
        <v>410</v>
      </c>
      <c r="G413" t="n">
        <v>13.93368941</v>
      </c>
      <c r="H413" t="n">
        <v>-0.1248203965357979</v>
      </c>
      <c r="I413" t="n">
        <v>-0</v>
      </c>
      <c r="J413" t="n">
        <v>0</v>
      </c>
      <c r="K413" t="n">
        <v>0</v>
      </c>
      <c r="L413" t="n">
        <v>0.002168696375000251</v>
      </c>
      <c r="M413" t="n">
        <v>0</v>
      </c>
      <c r="N413" t="n">
        <v>89.04297352057236</v>
      </c>
      <c r="O413" t="n">
        <v>-0.2225632515341184</v>
      </c>
      <c r="P413" t="b">
        <v>1</v>
      </c>
      <c r="Q413" t="n">
        <v>0</v>
      </c>
      <c r="R413" t="b">
        <v>0</v>
      </c>
      <c r="S413" t="n">
        <v>-0.2225632515341184</v>
      </c>
      <c r="T413" t="n">
        <v>114.7871104855434</v>
      </c>
      <c r="U413" t="n">
        <v>452.7203637549832</v>
      </c>
      <c r="V413" t="n">
        <v>-18.51534104260998</v>
      </c>
      <c r="W413" t="n">
        <v>1</v>
      </c>
      <c r="X413" t="n">
        <v>1687.288795714823</v>
      </c>
      <c r="Y413" t="b">
        <v>0</v>
      </c>
      <c r="Z413" t="n">
        <v>1687.288795714823</v>
      </c>
      <c r="AA413" t="b">
        <v>0</v>
      </c>
      <c r="AB413" t="n">
        <v>-4.694559087882854</v>
      </c>
      <c r="AC413" t="n">
        <v>-0.2225632515341184</v>
      </c>
      <c r="AD413" t="b">
        <v>0</v>
      </c>
      <c r="AE413" t="n">
        <v>0</v>
      </c>
      <c r="AF413" t="n">
        <v>0</v>
      </c>
      <c r="AG413" t="n">
        <v>0.6115249764168161</v>
      </c>
      <c r="AH413" t="n">
        <v>28.1948948020538</v>
      </c>
      <c r="AI413" t="n">
        <v>-0.7702817642889488</v>
      </c>
      <c r="AJ413" t="n">
        <v>-0.1361029871456516</v>
      </c>
      <c r="AK413" t="n">
        <v>3.924277323593905</v>
      </c>
      <c r="AL413" t="n">
        <v>-0.1361029871456516</v>
      </c>
      <c r="AM413" t="n">
        <v>0</v>
      </c>
      <c r="AN413" t="n">
        <v>0</v>
      </c>
      <c r="AO413" t="n">
        <v>-0.1138257925329354</v>
      </c>
      <c r="AP413" t="n">
        <v>0</v>
      </c>
      <c r="AQ413" t="n">
        <v>0.6355007774527051</v>
      </c>
      <c r="AR413" t="n">
        <v>1</v>
      </c>
      <c r="AS413" t="n">
        <v>0</v>
      </c>
      <c r="AT413" t="n">
        <v>0</v>
      </c>
      <c r="AU413" t="n">
        <v>0</v>
      </c>
      <c r="AV413" t="n">
        <v>0.701028519688116</v>
      </c>
      <c r="AW413" t="n">
        <v>0.2203914654508093</v>
      </c>
    </row>
    <row r="414" spans="1:49">
      <c r="A414" t="n">
        <v>0</v>
      </c>
      <c r="B414" t="n">
        <v>-21.42638506</v>
      </c>
      <c r="C414" t="n">
        <v>36.99786376</v>
      </c>
      <c r="D414" t="n">
        <v>58.78793583</v>
      </c>
      <c r="E414" t="n">
        <v>1238.005497</v>
      </c>
      <c r="F414" t="n">
        <v>411</v>
      </c>
      <c r="G414" t="n">
        <v>13.78912096</v>
      </c>
      <c r="H414" t="n">
        <v>0.02029803116332163</v>
      </c>
      <c r="I414" t="n">
        <v>-0</v>
      </c>
      <c r="J414" t="n">
        <v>0</v>
      </c>
      <c r="K414" t="n">
        <v>0</v>
      </c>
      <c r="L414" t="n">
        <v>0.008563570666666881</v>
      </c>
      <c r="M414" t="n">
        <v>0</v>
      </c>
      <c r="N414" t="n">
        <v>89.03553380353763</v>
      </c>
      <c r="O414" t="n">
        <v>0.7238085597530542</v>
      </c>
      <c r="P414" t="b">
        <v>1</v>
      </c>
      <c r="Q414" t="n">
        <v>0</v>
      </c>
      <c r="R414" t="b">
        <v>0</v>
      </c>
      <c r="S414" t="n">
        <v>0.7238085597530542</v>
      </c>
      <c r="T414" t="n">
        <v>113.5961413061268</v>
      </c>
      <c r="U414" t="n">
        <v>448.0231813113641</v>
      </c>
      <c r="V414" t="n">
        <v>60.84592776429682</v>
      </c>
      <c r="W414" t="n">
        <v>1</v>
      </c>
      <c r="X414" t="n">
        <v>1669.782396747454</v>
      </c>
      <c r="Y414" t="b">
        <v>0</v>
      </c>
      <c r="Z414" t="n">
        <v>1669.782396747454</v>
      </c>
      <c r="AA414" t="b">
        <v>0</v>
      </c>
      <c r="AB414" t="n">
        <v>15.42746647167769</v>
      </c>
      <c r="AC414" t="n">
        <v>0.7238085597530542</v>
      </c>
      <c r="AD414" t="b">
        <v>0</v>
      </c>
      <c r="AE414" t="n">
        <v>0</v>
      </c>
      <c r="AF414" t="n">
        <v>0</v>
      </c>
      <c r="AG414" t="n">
        <v>0.6281984695827738</v>
      </c>
      <c r="AH414" t="n">
        <v>28.19785210889382</v>
      </c>
      <c r="AI414" t="n">
        <v>6.589285794675699</v>
      </c>
      <c r="AJ414" t="n">
        <v>1.152197266946195</v>
      </c>
      <c r="AK414" t="n">
        <v>2.449906542816914</v>
      </c>
      <c r="AL414" t="n">
        <v>1.152197266946195</v>
      </c>
      <c r="AM414" t="n">
        <v>0</v>
      </c>
      <c r="AN414" t="n">
        <v>0</v>
      </c>
      <c r="AO414" t="n">
        <v>1.178232455124762</v>
      </c>
      <c r="AP414" t="n">
        <v>0</v>
      </c>
      <c r="AQ414" t="n">
        <v>0.8309704636497555</v>
      </c>
      <c r="AR414" t="n">
        <v>1</v>
      </c>
      <c r="AS414" t="n">
        <v>0</v>
      </c>
      <c r="AT414" t="n">
        <v>0</v>
      </c>
      <c r="AU414" t="n">
        <v>0</v>
      </c>
      <c r="AV414" t="n">
        <v>0.8940170834592152</v>
      </c>
      <c r="AW414" t="n">
        <v>0.2810637935947231</v>
      </c>
    </row>
    <row r="415" spans="1:49">
      <c r="A415" t="n">
        <v>0</v>
      </c>
      <c r="B415" t="n">
        <v>-21.42638506</v>
      </c>
      <c r="C415" t="n">
        <v>37.00994971</v>
      </c>
      <c r="D415" t="n">
        <v>58.80713987</v>
      </c>
      <c r="E415" t="n">
        <v>1116.282022</v>
      </c>
      <c r="F415" t="n">
        <v>412</v>
      </c>
      <c r="G415" t="n">
        <v>13.96336904</v>
      </c>
      <c r="H415" t="n">
        <v>0.06836129688251047</v>
      </c>
      <c r="I415" t="n">
        <v>-0</v>
      </c>
      <c r="J415" t="n">
        <v>0</v>
      </c>
      <c r="K415" t="n">
        <v>0</v>
      </c>
      <c r="L415" t="n">
        <v>0.01567235891666519</v>
      </c>
      <c r="M415" t="n">
        <v>0</v>
      </c>
      <c r="N415" t="n">
        <v>89.0280940865029</v>
      </c>
      <c r="O415" t="n">
        <v>1.05051783955341</v>
      </c>
      <c r="P415" t="b">
        <v>1</v>
      </c>
      <c r="Q415" t="n">
        <v>0</v>
      </c>
      <c r="R415" t="b">
        <v>0</v>
      </c>
      <c r="S415" t="n">
        <v>1.05051783955341</v>
      </c>
      <c r="T415" t="n">
        <v>115.0316142108479</v>
      </c>
      <c r="U415" t="n">
        <v>453.6846864475839</v>
      </c>
      <c r="V415" t="n">
        <v>87.20825563554165</v>
      </c>
      <c r="W415" t="n">
        <v>1</v>
      </c>
      <c r="X415" t="n">
        <v>1690.882826390145</v>
      </c>
      <c r="Y415" t="b">
        <v>0</v>
      </c>
      <c r="Z415" t="n">
        <v>1690.882826390145</v>
      </c>
      <c r="AA415" t="b">
        <v>0</v>
      </c>
      <c r="AB415" t="n">
        <v>22.11162668243957</v>
      </c>
      <c r="AC415" t="n">
        <v>1.05051783955341</v>
      </c>
      <c r="AD415" t="b">
        <v>0</v>
      </c>
      <c r="AE415" t="n">
        <v>0</v>
      </c>
      <c r="AF415" t="n">
        <v>-574.6008043901452</v>
      </c>
      <c r="AG415" t="n">
        <v>0.7010073906592726</v>
      </c>
      <c r="AH415" t="n">
        <v>28.2070569165178</v>
      </c>
      <c r="AI415" t="n">
        <v>8.463279894720511</v>
      </c>
      <c r="AJ415" t="n">
        <v>1.498583115600871</v>
      </c>
      <c r="AK415" t="n">
        <v>2.530458139303401</v>
      </c>
      <c r="AL415" t="n">
        <v>0.9893301678327043</v>
      </c>
      <c r="AM415" t="n">
        <v>0</v>
      </c>
      <c r="AN415" t="n">
        <v>0</v>
      </c>
      <c r="AO415" t="n">
        <v>1.01165654287492</v>
      </c>
      <c r="AP415" t="n">
        <v>0</v>
      </c>
      <c r="AQ415" t="n">
        <v>0.7469413469634186</v>
      </c>
      <c r="AR415" t="n">
        <v>1</v>
      </c>
      <c r="AS415" t="n">
        <v>0</v>
      </c>
      <c r="AT415" t="n">
        <v>0</v>
      </c>
      <c r="AU415" t="n">
        <v>0</v>
      </c>
      <c r="AV415" t="n">
        <v>0.8061254062016582</v>
      </c>
      <c r="AW415" t="n">
        <v>0.2534321423741131</v>
      </c>
    </row>
    <row r="416" spans="1:49">
      <c r="A416" t="n">
        <v>0</v>
      </c>
      <c r="B416" t="n">
        <v>-21.42638506</v>
      </c>
      <c r="C416" t="n">
        <v>37.02003765</v>
      </c>
      <c r="D416" t="n">
        <v>58.82316914</v>
      </c>
      <c r="E416" t="n">
        <v>1022.161601</v>
      </c>
      <c r="F416" t="n">
        <v>413</v>
      </c>
      <c r="G416" t="n">
        <v>14.24766214</v>
      </c>
      <c r="H416" t="n">
        <v>0.08837443130663747</v>
      </c>
      <c r="I416" t="n">
        <v>-0</v>
      </c>
      <c r="J416" t="n">
        <v>0</v>
      </c>
      <c r="K416" t="n">
        <v>0</v>
      </c>
      <c r="L416" t="n">
        <v>0.0246264941250004</v>
      </c>
      <c r="M416" t="n">
        <v>0</v>
      </c>
      <c r="N416" t="n">
        <v>89.02065436946818</v>
      </c>
      <c r="O416" t="n">
        <v>1.207756540105658</v>
      </c>
      <c r="P416" t="b">
        <v>1</v>
      </c>
      <c r="Q416" t="n">
        <v>0</v>
      </c>
      <c r="R416" t="b">
        <v>0</v>
      </c>
      <c r="S416" t="n">
        <v>1.207756540105658</v>
      </c>
      <c r="T416" t="n">
        <v>117.3736488665477</v>
      </c>
      <c r="U416" t="n">
        <v>462.921671129664</v>
      </c>
      <c r="V416" t="n">
        <v>98.26077246414951</v>
      </c>
      <c r="W416" t="n">
        <v>2</v>
      </c>
      <c r="X416" t="n">
        <v>988.8006895329625</v>
      </c>
      <c r="Y416" t="b">
        <v>1</v>
      </c>
      <c r="Z416" t="n">
        <v>988.8006895329625</v>
      </c>
      <c r="AA416" t="b">
        <v>0</v>
      </c>
      <c r="AB416" t="n">
        <v>24.91398896149835</v>
      </c>
      <c r="AC416" t="n">
        <v>1.207756540105658</v>
      </c>
      <c r="AD416" t="b">
        <v>0</v>
      </c>
      <c r="AE416" t="n">
        <v>0</v>
      </c>
      <c r="AF416" t="n">
        <v>33.36091146703757</v>
      </c>
      <c r="AG416" t="n">
        <v>0.8280201377303883</v>
      </c>
      <c r="AH416" t="n">
        <v>28.21780036520065</v>
      </c>
      <c r="AI416" t="n">
        <v>14.0864357985731</v>
      </c>
      <c r="AJ416" t="n">
        <v>1.458607689682682</v>
      </c>
      <c r="AK416" t="n">
        <v>2.42258328850833</v>
      </c>
      <c r="AL416" t="n">
        <v>1.507819307874036</v>
      </c>
      <c r="AM416" t="n">
        <v>0</v>
      </c>
      <c r="AN416" t="n">
        <v>0</v>
      </c>
      <c r="AO416" t="n">
        <v>1.518501802101329</v>
      </c>
      <c r="AP416" t="n">
        <v>0</v>
      </c>
      <c r="AQ416" t="n">
        <v>0.8096055852956192</v>
      </c>
      <c r="AR416" t="n">
        <v>1</v>
      </c>
      <c r="AS416" t="n">
        <v>0</v>
      </c>
      <c r="AT416" t="n">
        <v>0</v>
      </c>
      <c r="AU416" t="n">
        <v>0</v>
      </c>
      <c r="AV416" t="n">
        <v>0.8657104887946271</v>
      </c>
      <c r="AW416" t="n">
        <v>0.2721646807842684</v>
      </c>
    </row>
    <row r="417" spans="1:49">
      <c r="A417" t="n">
        <v>0</v>
      </c>
      <c r="B417" t="n">
        <v>-21.42638506</v>
      </c>
      <c r="C417" t="n">
        <v>37.03359872</v>
      </c>
      <c r="D417" t="n">
        <v>58.84471708</v>
      </c>
      <c r="E417" t="n">
        <v>966.9795505</v>
      </c>
      <c r="F417" t="n">
        <v>414</v>
      </c>
      <c r="G417" t="n">
        <v>14.62563863</v>
      </c>
      <c r="H417" t="n">
        <v>0.1300323028909414</v>
      </c>
      <c r="I417" t="n">
        <v>-0</v>
      </c>
      <c r="J417" t="n">
        <v>0</v>
      </c>
      <c r="K417" t="n">
        <v>0</v>
      </c>
      <c r="L417" t="n">
        <v>0.02841031383333545</v>
      </c>
      <c r="M417" t="n">
        <v>0</v>
      </c>
      <c r="N417" t="n">
        <v>89.01321465243345</v>
      </c>
      <c r="O417" t="n">
        <v>1.529147565850792</v>
      </c>
      <c r="P417" t="b">
        <v>1</v>
      </c>
      <c r="Q417" t="n">
        <v>0</v>
      </c>
      <c r="R417" t="b">
        <v>0</v>
      </c>
      <c r="S417" t="n">
        <v>1.529147565850792</v>
      </c>
      <c r="T417" t="n">
        <v>120.4874565481966</v>
      </c>
      <c r="U417" t="n">
        <v>475.2025286260873</v>
      </c>
      <c r="V417" t="n">
        <v>121.1933926373861</v>
      </c>
      <c r="W417" t="n">
        <v>2</v>
      </c>
      <c r="X417" t="n">
        <v>1015.032601145323</v>
      </c>
      <c r="Y417" t="b">
        <v>0</v>
      </c>
      <c r="Z417" t="n">
        <v>1015.032601145323</v>
      </c>
      <c r="AA417" t="b">
        <v>0</v>
      </c>
      <c r="AB417" t="n">
        <v>30.72854782895186</v>
      </c>
      <c r="AC417" t="n">
        <v>1.529147565850792</v>
      </c>
      <c r="AD417" t="b">
        <v>0</v>
      </c>
      <c r="AE417" t="n">
        <v>0</v>
      </c>
      <c r="AF417" t="n">
        <v>0</v>
      </c>
      <c r="AG417" t="n">
        <v>0.8498257324966533</v>
      </c>
      <c r="AH417" t="n">
        <v>28.22490491926078</v>
      </c>
      <c r="AI417" t="n">
        <v>16.92820505943815</v>
      </c>
      <c r="AJ417" t="n">
        <v>1.799366043386801</v>
      </c>
      <c r="AK417" t="n">
        <v>2.542180794947575</v>
      </c>
      <c r="AL417" t="n">
        <v>1.799366043386801</v>
      </c>
      <c r="AM417" t="n">
        <v>0</v>
      </c>
      <c r="AN417" t="n">
        <v>0</v>
      </c>
      <c r="AO417" t="n">
        <v>1.801404176080069</v>
      </c>
      <c r="AP417" t="n">
        <v>0</v>
      </c>
      <c r="AQ417" t="n">
        <v>0.8457404814625832</v>
      </c>
      <c r="AR417" t="n">
        <v>1</v>
      </c>
      <c r="AS417" t="n">
        <v>0</v>
      </c>
      <c r="AT417" t="n">
        <v>0</v>
      </c>
      <c r="AU417" t="n">
        <v>0</v>
      </c>
      <c r="AV417" t="n">
        <v>0.8998669459568399</v>
      </c>
      <c r="AW417" t="n">
        <v>0.2829028910527136</v>
      </c>
    </row>
    <row r="418" spans="1:49">
      <c r="A418" t="n">
        <v>0</v>
      </c>
      <c r="B418" t="n">
        <v>-21.42638506</v>
      </c>
      <c r="C418" t="n">
        <v>37.05767351</v>
      </c>
      <c r="D418" t="n">
        <v>58.88297083</v>
      </c>
      <c r="E418" t="n">
        <v>956.9466922</v>
      </c>
      <c r="F418" t="n">
        <v>415</v>
      </c>
      <c r="G418" t="n">
        <v>15.29598542</v>
      </c>
      <c r="H418" t="n">
        <v>0.265099090462928</v>
      </c>
      <c r="I418" t="n">
        <v>-0</v>
      </c>
      <c r="J418" t="n">
        <v>0</v>
      </c>
      <c r="K418" t="n">
        <v>0</v>
      </c>
      <c r="L418" t="n">
        <v>0.03730743858333341</v>
      </c>
      <c r="M418" t="n">
        <v>0</v>
      </c>
      <c r="N418" t="n">
        <v>89.00577493539872</v>
      </c>
      <c r="O418" t="n">
        <v>2.577832584602763</v>
      </c>
      <c r="P418" t="b">
        <v>1</v>
      </c>
      <c r="Q418" t="n">
        <v>0</v>
      </c>
      <c r="R418" t="b">
        <v>0</v>
      </c>
      <c r="S418" t="n">
        <v>2.577832584602763</v>
      </c>
      <c r="T418" t="n">
        <v>126.0098396574494</v>
      </c>
      <c r="U418" t="n">
        <v>496.9828076089806</v>
      </c>
      <c r="V418" t="n">
        <v>195.3536959105074</v>
      </c>
      <c r="W418" t="n">
        <v>2</v>
      </c>
      <c r="X418" t="n">
        <v>1061.555277052783</v>
      </c>
      <c r="Y418" t="b">
        <v>0</v>
      </c>
      <c r="Z418" t="n">
        <v>1061.555277052783</v>
      </c>
      <c r="AA418" t="b">
        <v>0</v>
      </c>
      <c r="AB418" t="n">
        <v>49.53187015986497</v>
      </c>
      <c r="AC418" t="n">
        <v>2.577832584602763</v>
      </c>
      <c r="AD418" t="b">
        <v>0</v>
      </c>
      <c r="AE418" t="n">
        <v>0</v>
      </c>
      <c r="AF418" t="n">
        <v>0</v>
      </c>
      <c r="AG418" t="n">
        <v>0.8884692814814017</v>
      </c>
      <c r="AH418" t="n">
        <v>28.23275953147449</v>
      </c>
      <c r="AI418" t="n">
        <v>26.10003325217313</v>
      </c>
      <c r="AJ418" t="n">
        <v>2.90143130250331</v>
      </c>
      <c r="AK418" t="n">
        <v>2.910955461974176</v>
      </c>
      <c r="AL418" t="n">
        <v>2.90143130250331</v>
      </c>
      <c r="AM418" t="n">
        <v>0</v>
      </c>
      <c r="AN418" t="n">
        <v>0</v>
      </c>
      <c r="AO418" t="n">
        <v>2.901433335600422</v>
      </c>
      <c r="AP418" t="n">
        <v>0</v>
      </c>
      <c r="AQ418" t="n">
        <v>1.068577281079654</v>
      </c>
      <c r="AR418" t="n">
        <v>1</v>
      </c>
      <c r="AS418" t="n">
        <v>0</v>
      </c>
      <c r="AT418" t="n">
        <v>0</v>
      </c>
      <c r="AU418" t="n">
        <v>0</v>
      </c>
      <c r="AV418" t="n">
        <v>1.122578622986707</v>
      </c>
      <c r="AW418" t="n">
        <v>0.3529196614053049</v>
      </c>
    </row>
    <row r="419" spans="1:49">
      <c r="A419" t="n">
        <v>0</v>
      </c>
      <c r="B419" t="n">
        <v>-21.42638506</v>
      </c>
      <c r="C419" t="n">
        <v>37.08780928</v>
      </c>
      <c r="D419" t="n">
        <v>58.93085521</v>
      </c>
      <c r="E419" t="n">
        <v>969.0392778</v>
      </c>
      <c r="F419" t="n">
        <v>416</v>
      </c>
      <c r="G419" t="n">
        <v>16.54748952</v>
      </c>
      <c r="H419" t="n">
        <v>0.4111137435906773</v>
      </c>
      <c r="I419" t="n">
        <v>-0</v>
      </c>
      <c r="J419" t="n">
        <v>0</v>
      </c>
      <c r="K419" t="n">
        <v>0</v>
      </c>
      <c r="L419" t="n">
        <v>0.04840667779166732</v>
      </c>
      <c r="M419" t="n">
        <v>0</v>
      </c>
      <c r="N419" t="n">
        <v>88.99833521836399</v>
      </c>
      <c r="O419" t="n">
        <v>3.936345575904713</v>
      </c>
      <c r="P419" t="b">
        <v>1</v>
      </c>
      <c r="Q419" t="n">
        <v>0</v>
      </c>
      <c r="R419" t="b">
        <v>0</v>
      </c>
      <c r="S419" t="n">
        <v>3.936345575904713</v>
      </c>
      <c r="T419" t="n">
        <v>136.3198541247384</v>
      </c>
      <c r="U419" t="n">
        <v>537.6455046679681</v>
      </c>
      <c r="V419" t="n">
        <v>275.7436296329448</v>
      </c>
      <c r="W419" t="n">
        <v>2</v>
      </c>
      <c r="X419" t="n">
        <v>1148.41079797078</v>
      </c>
      <c r="Y419" t="b">
        <v>0</v>
      </c>
      <c r="Z419" t="n">
        <v>1148.41079797078</v>
      </c>
      <c r="AA419" t="b">
        <v>0</v>
      </c>
      <c r="AB419" t="n">
        <v>69.91471339577708</v>
      </c>
      <c r="AC419" t="n">
        <v>3.936345575904713</v>
      </c>
      <c r="AD419" t="b">
        <v>0</v>
      </c>
      <c r="AE419" t="n">
        <v>0</v>
      </c>
      <c r="AF419" t="n">
        <v>0</v>
      </c>
      <c r="AG419" t="n">
        <v>0.9077099438886137</v>
      </c>
      <c r="AH419" t="n">
        <v>28.2425935050645</v>
      </c>
      <c r="AI419" t="n">
        <v>36.05954480878009</v>
      </c>
      <c r="AJ419" t="n">
        <v>4.336567647415514</v>
      </c>
      <c r="AK419" t="n">
        <v>3.327937413753361</v>
      </c>
      <c r="AL419" t="n">
        <v>4.336567647415514</v>
      </c>
      <c r="AM419" t="n">
        <v>0</v>
      </c>
      <c r="AN419" t="n">
        <v>0</v>
      </c>
      <c r="AO419" t="n">
        <v>4.337052933326297</v>
      </c>
      <c r="AP419" t="n">
        <v>0</v>
      </c>
      <c r="AQ419" t="n">
        <v>1.371130468628048</v>
      </c>
      <c r="AR419" t="n">
        <v>1</v>
      </c>
      <c r="AS419" t="n">
        <v>0</v>
      </c>
      <c r="AT419" t="n">
        <v>0</v>
      </c>
      <c r="AU419" t="n">
        <v>0</v>
      </c>
      <c r="AV419" t="n">
        <v>1.425820063784189</v>
      </c>
      <c r="AW419" t="n">
        <v>0.4482536223581417</v>
      </c>
    </row>
    <row r="420" spans="1:49">
      <c r="A420" t="n">
        <v>0</v>
      </c>
      <c r="B420" t="n">
        <v>-21.42638506</v>
      </c>
      <c r="C420" t="n">
        <v>37.12072824</v>
      </c>
      <c r="D420" t="n">
        <v>58.98316195</v>
      </c>
      <c r="E420" t="n">
        <v>988.7688412</v>
      </c>
      <c r="F420" t="n">
        <v>417</v>
      </c>
      <c r="G420" t="n">
        <v>18.03977253</v>
      </c>
      <c r="H420" t="n">
        <v>0.3769351935076988</v>
      </c>
      <c r="I420" t="n">
        <v>-0</v>
      </c>
      <c r="J420" t="n">
        <v>0</v>
      </c>
      <c r="K420" t="n">
        <v>0</v>
      </c>
      <c r="L420" t="n">
        <v>0.0632020681666674</v>
      </c>
      <c r="M420" t="n">
        <v>0</v>
      </c>
      <c r="N420" t="n">
        <v>88.99089550132926</v>
      </c>
      <c r="O420" t="n">
        <v>4.00991519114609</v>
      </c>
      <c r="P420" t="b">
        <v>1</v>
      </c>
      <c r="Q420" t="n">
        <v>0</v>
      </c>
      <c r="R420" t="b">
        <v>0</v>
      </c>
      <c r="S420" t="n">
        <v>4.00991519114609</v>
      </c>
      <c r="T420" t="n">
        <v>148.6134290498141</v>
      </c>
      <c r="U420" t="n">
        <v>586.1313641724668</v>
      </c>
      <c r="V420" t="n">
        <v>257.6608970524178</v>
      </c>
      <c r="W420" t="n">
        <v>2</v>
      </c>
      <c r="X420" t="n">
        <v>1251.976593872389</v>
      </c>
      <c r="Y420" t="b">
        <v>0</v>
      </c>
      <c r="Z420" t="n">
        <v>1251.976593872389</v>
      </c>
      <c r="AA420" t="b">
        <v>0</v>
      </c>
      <c r="AB420" t="n">
        <v>65.32984205183007</v>
      </c>
      <c r="AC420" t="n">
        <v>4.00991519114609</v>
      </c>
      <c r="AD420" t="b">
        <v>0</v>
      </c>
      <c r="AE420" t="n">
        <v>0</v>
      </c>
      <c r="AF420" t="n">
        <v>0</v>
      </c>
      <c r="AG420" t="n">
        <v>0.9028171130867064</v>
      </c>
      <c r="AH420" t="n">
        <v>28.25501940801013</v>
      </c>
      <c r="AI420" t="n">
        <v>33.87743940981272</v>
      </c>
      <c r="AJ420" t="n">
        <v>4.441558686715964</v>
      </c>
      <c r="AK420" t="n">
        <v>3.292307363075786</v>
      </c>
      <c r="AL420" t="n">
        <v>4.441558686715964</v>
      </c>
      <c r="AM420" t="n">
        <v>0</v>
      </c>
      <c r="AN420" t="n">
        <v>0</v>
      </c>
      <c r="AO420" t="n">
        <v>4.442570989946716</v>
      </c>
      <c r="AP420" t="n">
        <v>0</v>
      </c>
      <c r="AQ420" t="n">
        <v>1.397698088280553</v>
      </c>
      <c r="AR420" t="n">
        <v>1</v>
      </c>
      <c r="AS420" t="n">
        <v>0</v>
      </c>
      <c r="AT420" t="n">
        <v>0</v>
      </c>
      <c r="AU420" t="n">
        <v>0</v>
      </c>
      <c r="AV420" t="n">
        <v>1.453055179583784</v>
      </c>
      <c r="AW420" t="n">
        <v>0.4568158804035998</v>
      </c>
    </row>
    <row r="421" spans="1:49">
      <c r="A421" t="n">
        <v>-20.27413937</v>
      </c>
      <c r="B421" t="n">
        <v>-1.15534858</v>
      </c>
      <c r="C421" t="n">
        <v>37.15628356</v>
      </c>
      <c r="D421" t="n">
        <v>59.03965775</v>
      </c>
      <c r="E421" t="n">
        <v>1014.999908</v>
      </c>
      <c r="F421" t="n">
        <v>418</v>
      </c>
      <c r="G421" t="n">
        <v>19.01721202</v>
      </c>
      <c r="H421" t="n">
        <v>0.1392475657118615</v>
      </c>
      <c r="I421" t="n">
        <v>0.4236006204265662</v>
      </c>
      <c r="J421" t="n">
        <v>0</v>
      </c>
      <c r="K421" t="n">
        <v>0</v>
      </c>
      <c r="L421" t="n">
        <v>0.0762514399166675</v>
      </c>
      <c r="M421" t="n">
        <v>0</v>
      </c>
      <c r="N421" t="n">
        <v>88.98697506146121</v>
      </c>
      <c r="O421" t="n">
        <v>2.100337971485267</v>
      </c>
      <c r="P421" t="b">
        <v>1</v>
      </c>
      <c r="Q421" t="n">
        <v>0</v>
      </c>
      <c r="R421" t="b">
        <v>0</v>
      </c>
      <c r="S421" t="n">
        <v>2.100337971485267</v>
      </c>
      <c r="T421" t="n">
        <v>156.6656721729485</v>
      </c>
      <c r="U421" t="n">
        <v>617.8894110501088</v>
      </c>
      <c r="V421" t="n">
        <v>128.0226225780192</v>
      </c>
      <c r="W421" t="n">
        <v>2</v>
      </c>
      <c r="X421" t="n">
        <v>1319.811782003032</v>
      </c>
      <c r="Y421" t="b">
        <v>0</v>
      </c>
      <c r="Z421" t="n">
        <v>1319.811782003032</v>
      </c>
      <c r="AA421" t="b">
        <v>0</v>
      </c>
      <c r="AB421" t="n">
        <v>32.46009700254037</v>
      </c>
      <c r="AC421" t="n">
        <v>2.100337971485267</v>
      </c>
      <c r="AD421" t="b">
        <v>0</v>
      </c>
      <c r="AE421" t="n">
        <v>0</v>
      </c>
      <c r="AF421" t="n">
        <v>0</v>
      </c>
      <c r="AG421" t="n">
        <v>0.8482741473157173</v>
      </c>
      <c r="AH421" t="n">
        <v>28.26834863034236</v>
      </c>
      <c r="AI421" t="n">
        <v>17.91481524545561</v>
      </c>
      <c r="AJ421" t="n">
        <v>2.476013182921566</v>
      </c>
      <c r="AK421" t="n">
        <v>2.718140618798138</v>
      </c>
      <c r="AL421" t="n">
        <v>2.476013182921566</v>
      </c>
      <c r="AM421" t="n">
        <v>1</v>
      </c>
      <c r="AN421" t="n">
        <v>0</v>
      </c>
      <c r="AO421" t="n">
        <v>2.90215028350602</v>
      </c>
      <c r="AP421" t="n">
        <v>0</v>
      </c>
      <c r="AQ421" t="n">
        <v>1.08640041588907</v>
      </c>
      <c r="AR421" t="n">
        <v>1</v>
      </c>
      <c r="AS421" t="n">
        <v>0</v>
      </c>
      <c r="AT421" t="n">
        <v>0</v>
      </c>
      <c r="AU421" t="n">
        <v>0</v>
      </c>
      <c r="AV421" t="n">
        <v>1.142261805309832</v>
      </c>
      <c r="AW421" t="n">
        <v>0.3591077197725434</v>
      </c>
    </row>
    <row r="422" spans="1:49">
      <c r="A422" t="n">
        <v>-101.3706969</v>
      </c>
      <c r="B422" t="n">
        <v>79.92879735</v>
      </c>
      <c r="C422" t="n">
        <v>37.19777766</v>
      </c>
      <c r="D422" t="n">
        <v>59.10559</v>
      </c>
      <c r="E422" t="n">
        <v>1061.521086</v>
      </c>
      <c r="F422" t="n">
        <v>419</v>
      </c>
      <c r="G422" t="n">
        <v>19.02754243</v>
      </c>
      <c r="H422" t="n">
        <v>-0.11078387302181</v>
      </c>
      <c r="I422" t="n">
        <v>2.118003103177513</v>
      </c>
      <c r="J422" t="n">
        <v>0</v>
      </c>
      <c r="K422" t="n">
        <v>0</v>
      </c>
      <c r="L422" t="n">
        <v>0.08222603233333525</v>
      </c>
      <c r="M422" t="n">
        <v>0</v>
      </c>
      <c r="N422" t="n">
        <v>89.00065100742822</v>
      </c>
      <c r="O422" t="n">
        <v>-0.1443738034747137</v>
      </c>
      <c r="P422" t="b">
        <v>1</v>
      </c>
      <c r="Q422" t="n">
        <v>0</v>
      </c>
      <c r="R422" t="b">
        <v>0</v>
      </c>
      <c r="S422" t="n">
        <v>-0.1443738034747137</v>
      </c>
      <c r="T422" t="n">
        <v>156.750775111527</v>
      </c>
      <c r="U422" t="n">
        <v>618.2250570398625</v>
      </c>
      <c r="V422" t="n">
        <v>-8.795288365099315</v>
      </c>
      <c r="W422" t="n">
        <v>2</v>
      </c>
      <c r="X422" t="n">
        <v>1320.528721837146</v>
      </c>
      <c r="Y422" t="b">
        <v>0</v>
      </c>
      <c r="Z422" t="n">
        <v>1320.528721837146</v>
      </c>
      <c r="AA422" t="b">
        <v>0</v>
      </c>
      <c r="AB422" t="n">
        <v>-2.230042688919705</v>
      </c>
      <c r="AC422" t="n">
        <v>-0.1443738034747137</v>
      </c>
      <c r="AD422" t="b">
        <v>0</v>
      </c>
      <c r="AE422" t="n">
        <v>0</v>
      </c>
      <c r="AF422" t="n">
        <v>0</v>
      </c>
      <c r="AG422" t="n">
        <v>0.1906459678399496</v>
      </c>
      <c r="AH422" t="n">
        <v>28.27924868308377</v>
      </c>
      <c r="AI422" t="n">
        <v>-0.199039628629916</v>
      </c>
      <c r="AJ422" t="n">
        <v>-0.02752428349417147</v>
      </c>
      <c r="AK422" t="n">
        <v>2.031003060289789</v>
      </c>
      <c r="AL422" t="n">
        <v>-0.02752428349417147</v>
      </c>
      <c r="AM422" t="n">
        <v>1</v>
      </c>
      <c r="AN422" t="n">
        <v>0</v>
      </c>
      <c r="AO422" t="n">
        <v>2.099003544736493</v>
      </c>
      <c r="AP422" t="n">
        <v>0</v>
      </c>
      <c r="AQ422" t="n">
        <v>0.9392901602358259</v>
      </c>
      <c r="AR422" t="n">
        <v>1</v>
      </c>
      <c r="AS422" t="n">
        <v>0</v>
      </c>
      <c r="AT422" t="n">
        <v>0</v>
      </c>
      <c r="AU422" t="n">
        <v>0</v>
      </c>
      <c r="AV422" t="n">
        <v>0.9964149258378366</v>
      </c>
      <c r="AW422" t="n">
        <v>0.3132559368628252</v>
      </c>
    </row>
    <row r="423" spans="1:49">
      <c r="A423" t="n">
        <v>-101.3706969</v>
      </c>
      <c r="B423" t="n">
        <v>79.92879735</v>
      </c>
      <c r="C423" t="n">
        <v>37.25250342</v>
      </c>
      <c r="D423" t="n">
        <v>59.19254676</v>
      </c>
      <c r="E423" t="n">
        <v>1148.373809</v>
      </c>
      <c r="F423" t="n">
        <v>420</v>
      </c>
      <c r="G423" t="n">
        <v>18.30206507</v>
      </c>
      <c r="H423" t="n">
        <v>-0.2920678652912825</v>
      </c>
      <c r="I423" t="n">
        <v>2.118003103177513</v>
      </c>
      <c r="J423" t="n">
        <v>0</v>
      </c>
      <c r="K423" t="n">
        <v>0</v>
      </c>
      <c r="L423" t="n">
        <v>0.08334169920833512</v>
      </c>
      <c r="M423" t="n">
        <v>0</v>
      </c>
      <c r="N423" t="n">
        <v>89.02840406206363</v>
      </c>
      <c r="O423" t="n">
        <v>-1.710243791124672</v>
      </c>
      <c r="P423" t="b">
        <v>1</v>
      </c>
      <c r="Q423" t="n">
        <v>0</v>
      </c>
      <c r="R423" t="b">
        <v>0</v>
      </c>
      <c r="S423" t="n">
        <v>-1.710243791124672</v>
      </c>
      <c r="T423" t="n">
        <v>150.7742209178247</v>
      </c>
      <c r="U423" t="n">
        <v>594.6535272999008</v>
      </c>
      <c r="V423" t="n">
        <v>-108.3184187294456</v>
      </c>
      <c r="W423" t="n">
        <v>2</v>
      </c>
      <c r="X423" t="n">
        <v>1270.179934312588</v>
      </c>
      <c r="Y423" t="b">
        <v>0</v>
      </c>
      <c r="Z423" t="n">
        <v>1270.179934312588</v>
      </c>
      <c r="AA423" t="b">
        <v>0</v>
      </c>
      <c r="AB423" t="n">
        <v>-27.46410211192839</v>
      </c>
      <c r="AC423" t="n">
        <v>-1.710243791124672</v>
      </c>
      <c r="AD423" t="b">
        <v>0</v>
      </c>
      <c r="AE423" t="n">
        <v>0</v>
      </c>
      <c r="AF423" t="n">
        <v>0</v>
      </c>
      <c r="AG423" t="n">
        <v>0.8998264036660051</v>
      </c>
      <c r="AH423" t="n">
        <v>28.28324543103655</v>
      </c>
      <c r="AI423" t="n">
        <v>-11.56972108300209</v>
      </c>
      <c r="AJ423" t="n">
        <v>-1.538922519959828</v>
      </c>
      <c r="AK423" t="n">
        <v>15.8943810289263</v>
      </c>
      <c r="AL423" t="n">
        <v>-1.538922519959828</v>
      </c>
      <c r="AM423" t="n">
        <v>1</v>
      </c>
      <c r="AN423" t="n">
        <v>0</v>
      </c>
      <c r="AO423" t="n">
        <v>0.5964562637001781</v>
      </c>
      <c r="AP423" t="n">
        <v>0</v>
      </c>
      <c r="AQ423" t="n">
        <v>0.6760476634368368</v>
      </c>
      <c r="AR423" t="n">
        <v>1</v>
      </c>
      <c r="AS423" t="n">
        <v>0</v>
      </c>
      <c r="AT423" t="n">
        <v>0</v>
      </c>
      <c r="AU423" t="n">
        <v>0</v>
      </c>
      <c r="AV423" t="n">
        <v>0.7352832271740127</v>
      </c>
      <c r="AW423" t="n">
        <v>0.2311605639530561</v>
      </c>
    </row>
    <row r="424" spans="1:49">
      <c r="A424" t="n">
        <v>-101.3706969</v>
      </c>
      <c r="B424" t="n">
        <v>79.92879735</v>
      </c>
      <c r="C424" t="n">
        <v>37.31727768</v>
      </c>
      <c r="D424" t="n">
        <v>59.29547014</v>
      </c>
      <c r="E424" t="n">
        <v>1251.936269</v>
      </c>
      <c r="F424" t="n">
        <v>421</v>
      </c>
      <c r="G424" t="n">
        <v>17.1302405</v>
      </c>
      <c r="H424" t="n">
        <v>-0.3020296074797284</v>
      </c>
      <c r="I424" t="n">
        <v>2.118003103177513</v>
      </c>
      <c r="J424" t="n">
        <v>0</v>
      </c>
      <c r="K424" t="n">
        <v>0</v>
      </c>
      <c r="L424" t="n">
        <v>0.07900816870833299</v>
      </c>
      <c r="M424" t="n">
        <v>0</v>
      </c>
      <c r="N424" t="n">
        <v>89.05615711669904</v>
      </c>
      <c r="O424" t="n">
        <v>-1.688642198030434</v>
      </c>
      <c r="P424" t="b">
        <v>1</v>
      </c>
      <c r="Q424" t="n">
        <v>0</v>
      </c>
      <c r="R424" t="b">
        <v>0</v>
      </c>
      <c r="S424" t="n">
        <v>-1.688642198030434</v>
      </c>
      <c r="T424" t="n">
        <v>141.1206142937436</v>
      </c>
      <c r="U424" t="n">
        <v>556.5797027745249</v>
      </c>
      <c r="V424" t="n">
        <v>-114.2664043556484</v>
      </c>
      <c r="W424" t="n">
        <v>2</v>
      </c>
      <c r="X424" t="n">
        <v>1188.854245126385</v>
      </c>
      <c r="Y424" t="b">
        <v>0</v>
      </c>
      <c r="Z424" t="n">
        <v>1188.854245126385</v>
      </c>
      <c r="AA424" t="b">
        <v>0</v>
      </c>
      <c r="AB424" t="n">
        <v>-28.97221205772019</v>
      </c>
      <c r="AC424" t="n">
        <v>-1.688642198030434</v>
      </c>
      <c r="AD424" t="b">
        <v>0</v>
      </c>
      <c r="AE424" t="n">
        <v>0</v>
      </c>
      <c r="AF424" t="n">
        <v>0</v>
      </c>
      <c r="AG424" t="n">
        <v>0.9036709719962522</v>
      </c>
      <c r="AH424" t="n">
        <v>28.28910534334009</v>
      </c>
      <c r="AI424" t="n">
        <v>-12.25718493964492</v>
      </c>
      <c r="AJ424" t="n">
        <v>-1.525976936448051</v>
      </c>
      <c r="AK424" t="n">
        <v>16.71502711807528</v>
      </c>
      <c r="AL424" t="n">
        <v>-1.525976936448051</v>
      </c>
      <c r="AM424" t="n">
        <v>1</v>
      </c>
      <c r="AN424" t="n">
        <v>0</v>
      </c>
      <c r="AO424" t="n">
        <v>0.6061040487438363</v>
      </c>
      <c r="AP424" t="n">
        <v>0</v>
      </c>
      <c r="AQ424" t="n">
        <v>0.7224332747069498</v>
      </c>
      <c r="AR424" t="n">
        <v>1</v>
      </c>
      <c r="AS424" t="n">
        <v>0</v>
      </c>
      <c r="AT424" t="n">
        <v>0</v>
      </c>
      <c r="AU424" t="n">
        <v>0</v>
      </c>
      <c r="AV424" t="n">
        <v>0.7844966797790502</v>
      </c>
      <c r="AW424" t="n">
        <v>0.2466324379708829</v>
      </c>
    </row>
    <row r="425" spans="1:49">
      <c r="A425" t="n">
        <v>-101.3706969</v>
      </c>
      <c r="B425" t="n">
        <v>79.92879735</v>
      </c>
      <c r="C425" t="n">
        <v>37.3760371</v>
      </c>
      <c r="D425" t="n">
        <v>59.38883621</v>
      </c>
      <c r="E425" t="n">
        <v>1319.769273</v>
      </c>
      <c r="F425" t="n">
        <v>422</v>
      </c>
      <c r="G425" t="n">
        <v>16.34109292</v>
      </c>
      <c r="H425" t="n">
        <v>-0.1339571631231364</v>
      </c>
      <c r="I425" t="n">
        <v>2.118003103177513</v>
      </c>
      <c r="J425" t="n">
        <v>0</v>
      </c>
      <c r="K425" t="n">
        <v>0</v>
      </c>
      <c r="L425" t="n">
        <v>0.0726657119999996</v>
      </c>
      <c r="M425" t="n">
        <v>0</v>
      </c>
      <c r="N425" t="n">
        <v>89.08391017133445</v>
      </c>
      <c r="O425" t="n">
        <v>-0.318786958584436</v>
      </c>
      <c r="P425" t="b">
        <v>1</v>
      </c>
      <c r="Q425" t="n">
        <v>0</v>
      </c>
      <c r="R425" t="b">
        <v>0</v>
      </c>
      <c r="S425" t="n">
        <v>-0.318786958584436</v>
      </c>
      <c r="T425" t="n">
        <v>134.6195385348819</v>
      </c>
      <c r="U425" t="n">
        <v>530.9394599815744</v>
      </c>
      <c r="V425" t="n">
        <v>-22.61329408975698</v>
      </c>
      <c r="W425" t="n">
        <v>2</v>
      </c>
      <c r="X425" t="n">
        <v>1134.086686520643</v>
      </c>
      <c r="Y425" t="b">
        <v>0</v>
      </c>
      <c r="Z425" t="n">
        <v>1134.086686520643</v>
      </c>
      <c r="AA425" t="b">
        <v>0</v>
      </c>
      <c r="AB425" t="n">
        <v>-5.73359383614528</v>
      </c>
      <c r="AC425" t="n">
        <v>-0.318786958584436</v>
      </c>
      <c r="AD425" t="b">
        <v>0</v>
      </c>
      <c r="AE425" t="n">
        <v>0</v>
      </c>
      <c r="AF425" t="n">
        <v>0</v>
      </c>
      <c r="AG425" t="n">
        <v>0.6690233413663493</v>
      </c>
      <c r="AH425" t="n">
        <v>28.29466918349388</v>
      </c>
      <c r="AI425" t="n">
        <v>-1.795837128415459</v>
      </c>
      <c r="AJ425" t="n">
        <v>-0.2132759162161754</v>
      </c>
      <c r="AK425" t="n">
        <v>3.937756707729821</v>
      </c>
      <c r="AL425" t="n">
        <v>-0.2132759162161754</v>
      </c>
      <c r="AM425" t="n">
        <v>1</v>
      </c>
      <c r="AN425" t="n">
        <v>0</v>
      </c>
      <c r="AO425" t="n">
        <v>1.906979104988158</v>
      </c>
      <c r="AP425" t="n">
        <v>0</v>
      </c>
      <c r="AQ425" t="n">
        <v>0.9992618139947806</v>
      </c>
      <c r="AR425" t="n">
        <v>1</v>
      </c>
      <c r="AS425" t="n">
        <v>0</v>
      </c>
      <c r="AT425" t="n">
        <v>0</v>
      </c>
      <c r="AU425" t="n">
        <v>0</v>
      </c>
      <c r="AV425" t="n">
        <v>1.063419859294079</v>
      </c>
      <c r="AW425" t="n">
        <v>0.3343211504199357</v>
      </c>
    </row>
    <row r="426" spans="1:49">
      <c r="A426" t="n">
        <v>-101.3706969</v>
      </c>
      <c r="B426" t="n">
        <v>79.92879735</v>
      </c>
      <c r="C426" t="n">
        <v>37.42473542</v>
      </c>
      <c r="D426" t="n">
        <v>59.46621564</v>
      </c>
      <c r="E426" t="n">
        <v>1320.486189</v>
      </c>
      <c r="F426" t="n">
        <v>423</v>
      </c>
      <c r="G426" t="n">
        <v>16.17304093</v>
      </c>
      <c r="H426" t="n">
        <v>0.04019195163894107</v>
      </c>
      <c r="I426" t="n">
        <v>2.118003103177513</v>
      </c>
      <c r="J426" t="n">
        <v>0</v>
      </c>
      <c r="K426" t="n">
        <v>0</v>
      </c>
      <c r="L426" t="n">
        <v>0.06465436116666823</v>
      </c>
      <c r="M426" t="n">
        <v>0</v>
      </c>
      <c r="N426" t="n">
        <v>89.11166322596986</v>
      </c>
      <c r="O426" t="n">
        <v>1.013195425203035</v>
      </c>
      <c r="P426" t="b">
        <v>1</v>
      </c>
      <c r="Q426" t="n">
        <v>0</v>
      </c>
      <c r="R426" t="b">
        <v>0</v>
      </c>
      <c r="S426" t="n">
        <v>1.013195425203035</v>
      </c>
      <c r="T426" t="n">
        <v>133.2351096319669</v>
      </c>
      <c r="U426" t="n">
        <v>525.4792723884774</v>
      </c>
      <c r="V426" t="n">
        <v>72.61827337460366</v>
      </c>
      <c r="W426" t="n">
        <v>2</v>
      </c>
      <c r="X426" t="n">
        <v>1122.423725821788</v>
      </c>
      <c r="Y426" t="b">
        <v>0</v>
      </c>
      <c r="Z426" t="n">
        <v>1122.423725821788</v>
      </c>
      <c r="AA426" t="b">
        <v>0</v>
      </c>
      <c r="AB426" t="n">
        <v>18.41234111932141</v>
      </c>
      <c r="AC426" t="n">
        <v>1.013195425203035</v>
      </c>
      <c r="AD426" t="b">
        <v>0</v>
      </c>
      <c r="AE426" t="n">
        <v>0</v>
      </c>
      <c r="AF426" t="n">
        <v>0</v>
      </c>
      <c r="AG426" t="n">
        <v>0.7847131517718765</v>
      </c>
      <c r="AH426" t="n">
        <v>28.29827810754125</v>
      </c>
      <c r="AI426" t="n">
        <v>10.98491833335384</v>
      </c>
      <c r="AJ426" t="n">
        <v>1.29116661663596</v>
      </c>
      <c r="AK426" t="n">
        <v>2.364908446031079</v>
      </c>
      <c r="AL426" t="n">
        <v>1.29116661663596</v>
      </c>
      <c r="AM426" t="n">
        <v>1</v>
      </c>
      <c r="AN426" t="n">
        <v>0</v>
      </c>
      <c r="AO426" t="n">
        <v>3.410350126330636</v>
      </c>
      <c r="AP426" t="n">
        <v>0</v>
      </c>
      <c r="AQ426" t="n">
        <v>1.28729786430818</v>
      </c>
      <c r="AR426" t="n">
        <v>1</v>
      </c>
      <c r="AS426" t="n">
        <v>0</v>
      </c>
      <c r="AT426" t="n">
        <v>0</v>
      </c>
      <c r="AU426" t="n">
        <v>0</v>
      </c>
      <c r="AV426" t="n">
        <v>1.35181088660288</v>
      </c>
      <c r="AW426" t="n">
        <v>0.4249863934826973</v>
      </c>
    </row>
    <row r="427" spans="1:49">
      <c r="A427" t="n">
        <v>-101.3706969</v>
      </c>
      <c r="B427" t="n">
        <v>79.92879735</v>
      </c>
      <c r="C427" t="n">
        <v>37.46319673</v>
      </c>
      <c r="D427" t="n">
        <v>59.52732892</v>
      </c>
      <c r="E427" t="n">
        <v>1270.139023</v>
      </c>
      <c r="F427" t="n">
        <v>424</v>
      </c>
      <c r="G427" t="n">
        <v>16.64690477</v>
      </c>
      <c r="H427" t="n">
        <v>0.228032564900702</v>
      </c>
      <c r="I427" t="n">
        <v>2.118003103177513</v>
      </c>
      <c r="J427" t="n">
        <v>0</v>
      </c>
      <c r="K427" t="n">
        <v>0</v>
      </c>
      <c r="L427" t="n">
        <v>0.05430295349999986</v>
      </c>
      <c r="M427" t="n">
        <v>0</v>
      </c>
      <c r="N427" t="n">
        <v>89.13941628060527</v>
      </c>
      <c r="O427" t="n">
        <v>2.521784440640699</v>
      </c>
      <c r="P427" t="b">
        <v>1</v>
      </c>
      <c r="Q427" t="n">
        <v>0</v>
      </c>
      <c r="R427" t="b">
        <v>0</v>
      </c>
      <c r="S427" t="n">
        <v>2.521784440640699</v>
      </c>
      <c r="T427" t="n">
        <v>137.1388467798716</v>
      </c>
      <c r="U427" t="n">
        <v>540.8756116998136</v>
      </c>
      <c r="V427" t="n">
        <v>175.5977107424995</v>
      </c>
      <c r="W427" t="n">
        <v>2</v>
      </c>
      <c r="X427" t="n">
        <v>1155.310306590802</v>
      </c>
      <c r="Y427" t="b">
        <v>0</v>
      </c>
      <c r="Z427" t="n">
        <v>1155.310306590802</v>
      </c>
      <c r="AA427" t="b">
        <v>0</v>
      </c>
      <c r="AB427" t="n">
        <v>44.5227461314654</v>
      </c>
      <c r="AC427" t="n">
        <v>2.521784440640699</v>
      </c>
      <c r="AD427" t="b">
        <v>0</v>
      </c>
      <c r="AE427" t="n">
        <v>0</v>
      </c>
      <c r="AF427" t="n">
        <v>0</v>
      </c>
      <c r="AG427" t="n">
        <v>0.8792802080322396</v>
      </c>
      <c r="AH427" t="n">
        <v>28.30573899602118</v>
      </c>
      <c r="AI427" t="n">
        <v>23.70573348618013</v>
      </c>
      <c r="AJ427" t="n">
        <v>2.868010012740143</v>
      </c>
      <c r="AK427" t="n">
        <v>2.861751214894838</v>
      </c>
      <c r="AL427" t="n">
        <v>2.868010012740143</v>
      </c>
      <c r="AM427" t="n">
        <v>1</v>
      </c>
      <c r="AN427" t="n">
        <v>0</v>
      </c>
      <c r="AO427" t="n">
        <v>4.994321449033035</v>
      </c>
      <c r="AP427" t="n">
        <v>0</v>
      </c>
      <c r="AQ427" t="n">
        <v>1.579079686808707</v>
      </c>
      <c r="AR427" t="n">
        <v>1</v>
      </c>
      <c r="AS427" t="n">
        <v>0</v>
      </c>
      <c r="AT427" t="n">
        <v>0</v>
      </c>
      <c r="AU427" t="n">
        <v>0</v>
      </c>
      <c r="AV427" t="n">
        <v>1.642560942914655</v>
      </c>
      <c r="AW427" t="n">
        <v>0.5163932752155059</v>
      </c>
    </row>
    <row r="428" spans="1:49">
      <c r="A428" t="n">
        <v>-101.3706969</v>
      </c>
      <c r="B428" t="n">
        <v>79.92879735</v>
      </c>
      <c r="C428" t="n">
        <v>37.49174278</v>
      </c>
      <c r="D428" t="n">
        <v>59.5726873</v>
      </c>
      <c r="E428" t="n">
        <v>1188.815953</v>
      </c>
      <c r="F428" t="n">
        <v>425</v>
      </c>
      <c r="G428" t="n">
        <v>17.97563615</v>
      </c>
      <c r="H428" t="n">
        <v>0.5498404720915846</v>
      </c>
      <c r="I428" t="n">
        <v>2.118003103177513</v>
      </c>
      <c r="J428" t="n">
        <v>0</v>
      </c>
      <c r="K428" t="n">
        <v>0</v>
      </c>
      <c r="L428" t="n">
        <v>0.05087815466666717</v>
      </c>
      <c r="M428" t="n">
        <v>0</v>
      </c>
      <c r="N428" t="n">
        <v>89.16716933524069</v>
      </c>
      <c r="O428" t="n">
        <v>5.462505602229602</v>
      </c>
      <c r="P428" t="b">
        <v>1</v>
      </c>
      <c r="Q428" t="n">
        <v>0</v>
      </c>
      <c r="R428" t="b">
        <v>0</v>
      </c>
      <c r="S428" t="n">
        <v>5.462505602229602</v>
      </c>
      <c r="T428" t="n">
        <v>148.0850672125021</v>
      </c>
      <c r="U428" t="n">
        <v>584.0475050861082</v>
      </c>
      <c r="V428" t="n">
        <v>352.2508182466952</v>
      </c>
      <c r="W428" t="n">
        <v>2</v>
      </c>
      <c r="X428" t="n">
        <v>1247.525470863927</v>
      </c>
      <c r="Y428" t="b">
        <v>0</v>
      </c>
      <c r="Z428" t="n">
        <v>1247.525470863927</v>
      </c>
      <c r="AA428" t="b">
        <v>0</v>
      </c>
      <c r="AB428" t="n">
        <v>89.31308779074423</v>
      </c>
      <c r="AC428" t="n">
        <v>5.462505602229602</v>
      </c>
      <c r="AD428" t="b">
        <v>0</v>
      </c>
      <c r="AE428" t="n">
        <v>0</v>
      </c>
      <c r="AF428" t="n">
        <v>0</v>
      </c>
      <c r="AG428" t="n">
        <v>0.9180799077222811</v>
      </c>
      <c r="AH428" t="n">
        <v>28.31615176582986</v>
      </c>
      <c r="AI428" t="n">
        <v>45.54423094985669</v>
      </c>
      <c r="AJ428" t="n">
        <v>5.949923918694458</v>
      </c>
      <c r="AK428" t="n">
        <v>3.73098760213</v>
      </c>
      <c r="AL428" t="n">
        <v>5.949923918694458</v>
      </c>
      <c r="AM428" t="n">
        <v>1</v>
      </c>
      <c r="AN428" t="n">
        <v>0</v>
      </c>
      <c r="AO428" t="n">
        <v>8.076802338398926</v>
      </c>
      <c r="AP428" t="n">
        <v>0</v>
      </c>
      <c r="AQ428" t="n">
        <v>2.180843697902366</v>
      </c>
      <c r="AR428" t="n">
        <v>1</v>
      </c>
      <c r="AS428" t="n">
        <v>0</v>
      </c>
      <c r="AT428" t="n">
        <v>0</v>
      </c>
      <c r="AU428" t="n">
        <v>0</v>
      </c>
      <c r="AV428" t="n">
        <v>2.242316601295113</v>
      </c>
      <c r="AW428" t="n">
        <v>0.7049462723484766</v>
      </c>
    </row>
    <row r="429" spans="1:49">
      <c r="A429" t="n">
        <v>-101.3706969</v>
      </c>
      <c r="B429" t="n">
        <v>79.92879735</v>
      </c>
      <c r="C429" t="n">
        <v>37.52576199</v>
      </c>
      <c r="D429" t="n">
        <v>59.6267423</v>
      </c>
      <c r="E429" t="n">
        <v>1134.050159</v>
      </c>
      <c r="F429" t="n">
        <v>426</v>
      </c>
      <c r="G429" t="n">
        <v>20.76710784</v>
      </c>
      <c r="H429" t="n">
        <v>1.006108105066289</v>
      </c>
      <c r="I429" t="n">
        <v>2.118003103177513</v>
      </c>
      <c r="J429" t="n">
        <v>0</v>
      </c>
      <c r="K429" t="n">
        <v>0</v>
      </c>
      <c r="L429" t="n">
        <v>0.06585144341666627</v>
      </c>
      <c r="M429" t="n">
        <v>0</v>
      </c>
      <c r="N429" t="n">
        <v>89.1949223898761</v>
      </c>
      <c r="O429" t="n">
        <v>10.80672714380669</v>
      </c>
      <c r="P429" t="b">
        <v>1</v>
      </c>
      <c r="Q429" t="n">
        <v>0</v>
      </c>
      <c r="R429" t="b">
        <v>0</v>
      </c>
      <c r="S429" t="n">
        <v>10.80672714380669</v>
      </c>
      <c r="T429" t="n">
        <v>171.0814868877772</v>
      </c>
      <c r="U429" t="n">
        <v>674.7453842853932</v>
      </c>
      <c r="V429" t="n">
        <v>603.2016934867103</v>
      </c>
      <c r="W429" t="n">
        <v>2</v>
      </c>
      <c r="X429" t="n">
        <v>1441.2561408336</v>
      </c>
      <c r="Y429" t="b">
        <v>0</v>
      </c>
      <c r="Z429" t="n">
        <v>1441.2561408336</v>
      </c>
      <c r="AA429" t="b">
        <v>0</v>
      </c>
      <c r="AB429" t="n">
        <v>152.9416058536284</v>
      </c>
      <c r="AC429" t="n">
        <v>10.80672714380669</v>
      </c>
      <c r="AD429" t="b">
        <v>0</v>
      </c>
      <c r="AE429" t="n">
        <v>0</v>
      </c>
      <c r="AF429" t="n">
        <v>-307.2059818336002</v>
      </c>
      <c r="AG429" t="n">
        <v>0.9347838972791545</v>
      </c>
      <c r="AH429" t="n">
        <v>28.33145778161042</v>
      </c>
      <c r="AI429" t="n">
        <v>76.59724949054861</v>
      </c>
      <c r="AJ429" t="n">
        <v>11.56066891530918</v>
      </c>
      <c r="AK429" t="n">
        <v>4.995374090909863</v>
      </c>
      <c r="AL429" t="n">
        <v>9.09649440519982</v>
      </c>
      <c r="AM429" t="n">
        <v>1</v>
      </c>
      <c r="AN429" t="n">
        <v>0</v>
      </c>
      <c r="AO429" t="n">
        <v>11.21661219489118</v>
      </c>
      <c r="AP429" t="n">
        <v>0</v>
      </c>
      <c r="AQ429" t="n">
        <v>2.836637102166625</v>
      </c>
      <c r="AR429" t="n">
        <v>1</v>
      </c>
      <c r="AS429" t="n">
        <v>0</v>
      </c>
      <c r="AT429" t="n">
        <v>0</v>
      </c>
      <c r="AU429" t="n">
        <v>0</v>
      </c>
      <c r="AV429" t="n">
        <v>2.895984713702916</v>
      </c>
      <c r="AW429" t="n">
        <v>0.9104484297729889</v>
      </c>
    </row>
    <row r="430" spans="1:49">
      <c r="A430" t="n">
        <v>-101.3706969</v>
      </c>
      <c r="B430" t="n">
        <v>79.92879735</v>
      </c>
      <c r="C430" t="n">
        <v>37.57033043</v>
      </c>
      <c r="D430" t="n">
        <v>59.69755954</v>
      </c>
      <c r="E430" t="n">
        <v>1122.387573</v>
      </c>
      <c r="F430" t="n">
        <v>427</v>
      </c>
      <c r="G430" t="n">
        <v>25.03840698</v>
      </c>
      <c r="H430" t="n">
        <v>1.311369465976596</v>
      </c>
      <c r="I430" t="n">
        <v>2.118003103177513</v>
      </c>
      <c r="J430" t="n">
        <v>0</v>
      </c>
      <c r="K430" t="n">
        <v>0</v>
      </c>
      <c r="L430" t="n">
        <v>0.1041819048749997</v>
      </c>
      <c r="M430" t="n">
        <v>0</v>
      </c>
      <c r="N430" t="n">
        <v>89.22267544451151</v>
      </c>
      <c r="O430" t="n">
        <v>16.68591419426659</v>
      </c>
      <c r="P430" t="b">
        <v>1</v>
      </c>
      <c r="Q430" t="n">
        <v>0</v>
      </c>
      <c r="R430" t="b">
        <v>0</v>
      </c>
      <c r="S430" t="n">
        <v>16.68591419426659</v>
      </c>
      <c r="T430" t="n">
        <v>206.2688713538119</v>
      </c>
      <c r="U430" t="n">
        <v>813.5244286194343</v>
      </c>
      <c r="V430" t="n">
        <v>772.4808033111889</v>
      </c>
      <c r="W430" t="n">
        <v>3</v>
      </c>
      <c r="X430" t="n">
        <v>1076.292819063512</v>
      </c>
      <c r="Y430" t="b">
        <v>1</v>
      </c>
      <c r="Z430" t="n">
        <v>1076.292819063512</v>
      </c>
      <c r="AA430" t="b">
        <v>0</v>
      </c>
      <c r="AB430" t="n">
        <v>195.8622726448248</v>
      </c>
      <c r="AC430" t="n">
        <v>16.68591419426659</v>
      </c>
      <c r="AD430" t="b">
        <v>0</v>
      </c>
      <c r="AE430" t="n">
        <v>0</v>
      </c>
      <c r="AF430" t="n">
        <v>46.09475393648836</v>
      </c>
      <c r="AG430" t="n">
        <v>0.9497649872972679</v>
      </c>
      <c r="AH430" t="n">
        <v>28.35556398723758</v>
      </c>
      <c r="AI430" t="n">
        <v>155.8743982131375</v>
      </c>
      <c r="AJ430" t="n">
        <v>17.56846632317902</v>
      </c>
      <c r="AK430" t="n">
        <v>7.830352374267704</v>
      </c>
      <c r="AL430" t="n">
        <v>18.32087692916359</v>
      </c>
      <c r="AM430" t="n">
        <v>1</v>
      </c>
      <c r="AN430" t="n">
        <v>0</v>
      </c>
      <c r="AO430" t="n">
        <v>12.58796624653273</v>
      </c>
      <c r="AP430" t="n">
        <v>7.851129634590071</v>
      </c>
      <c r="AQ430" t="n">
        <v>3.133352089983149</v>
      </c>
      <c r="AR430" t="n">
        <v>1</v>
      </c>
      <c r="AS430" t="n">
        <v>0</v>
      </c>
      <c r="AT430" t="n">
        <v>0</v>
      </c>
      <c r="AU430" t="n">
        <v>0</v>
      </c>
      <c r="AV430" t="n">
        <v>3.191790359837692</v>
      </c>
      <c r="AW430" t="n">
        <v>1.003444703119002</v>
      </c>
    </row>
    <row r="431" spans="1:49">
      <c r="A431" t="n">
        <v>-101.3706969</v>
      </c>
      <c r="B431" t="n">
        <v>79.92879735</v>
      </c>
      <c r="C431" t="n">
        <v>37.62755887</v>
      </c>
      <c r="D431" t="n">
        <v>59.78849295</v>
      </c>
      <c r="E431" t="n">
        <v>1155.273095</v>
      </c>
      <c r="F431" t="n">
        <v>428</v>
      </c>
      <c r="G431" t="n">
        <v>29.64992799</v>
      </c>
      <c r="H431" t="n">
        <v>1.150764156027323</v>
      </c>
      <c r="I431" t="n">
        <v>2.118003103177513</v>
      </c>
      <c r="J431" t="n">
        <v>0</v>
      </c>
      <c r="K431" t="n">
        <v>0</v>
      </c>
      <c r="L431" t="n">
        <v>0.1591755994583341</v>
      </c>
      <c r="M431" t="n">
        <v>0</v>
      </c>
      <c r="N431" t="n">
        <v>89.25042849914692</v>
      </c>
      <c r="O431" t="n">
        <v>17.58274767217592</v>
      </c>
      <c r="P431" t="b">
        <v>1</v>
      </c>
      <c r="Q431" t="n">
        <v>0</v>
      </c>
      <c r="R431" t="b">
        <v>0</v>
      </c>
      <c r="S431" t="n">
        <v>17.58274767217592</v>
      </c>
      <c r="T431" t="n">
        <v>244.2590372104854</v>
      </c>
      <c r="U431" t="n">
        <v>963.3576427581544</v>
      </c>
      <c r="V431" t="n">
        <v>687.3967662665101</v>
      </c>
      <c r="W431" t="n">
        <v>3</v>
      </c>
      <c r="X431" t="n">
        <v>1274.522161369038</v>
      </c>
      <c r="Y431" t="b">
        <v>0</v>
      </c>
      <c r="Z431" t="n">
        <v>1274.522161369038</v>
      </c>
      <c r="AA431" t="b">
        <v>0</v>
      </c>
      <c r="AB431" t="n">
        <v>174.2892409397845</v>
      </c>
      <c r="AC431" t="n">
        <v>17.58274767217592</v>
      </c>
      <c r="AD431" t="b">
        <v>0</v>
      </c>
      <c r="AE431" t="n">
        <v>0</v>
      </c>
      <c r="AF431" t="n">
        <v>0</v>
      </c>
      <c r="AG431" t="n">
        <v>0.9476243757805672</v>
      </c>
      <c r="AH431" t="n">
        <v>28.38423455879797</v>
      </c>
      <c r="AI431" t="n">
        <v>139.019112205584</v>
      </c>
      <c r="AJ431" t="n">
        <v>18.55455402114666</v>
      </c>
      <c r="AK431" t="n">
        <v>7.281212780198814</v>
      </c>
      <c r="AL431" t="n">
        <v>18.55455402114666</v>
      </c>
      <c r="AM431" t="n">
        <v>1</v>
      </c>
      <c r="AN431" t="n">
        <v>0</v>
      </c>
      <c r="AO431" t="n">
        <v>13.41547852227764</v>
      </c>
      <c r="AP431" t="n">
        <v>7.264578190538641</v>
      </c>
      <c r="AQ431" t="n">
        <v>3.305000978705918</v>
      </c>
      <c r="AR431" t="n">
        <v>1</v>
      </c>
      <c r="AS431" t="n">
        <v>0</v>
      </c>
      <c r="AT431" t="n">
        <v>0</v>
      </c>
      <c r="AU431" t="n">
        <v>0</v>
      </c>
      <c r="AV431" t="n">
        <v>3.364253343704268</v>
      </c>
      <c r="AW431" t="n">
        <v>1.057664137397202</v>
      </c>
    </row>
    <row r="432" spans="1:49">
      <c r="A432" t="n">
        <v>-101.3706969</v>
      </c>
      <c r="B432" t="n">
        <v>79.92879735</v>
      </c>
      <c r="C432" t="n">
        <v>37.70614704</v>
      </c>
      <c r="D432" t="n">
        <v>59.913366</v>
      </c>
      <c r="E432" t="n">
        <v>1247.485289</v>
      </c>
      <c r="F432" t="n">
        <v>429</v>
      </c>
      <c r="G432" t="n">
        <v>32.83612892</v>
      </c>
      <c r="H432" t="n">
        <v>0.5836755265807794</v>
      </c>
      <c r="I432" t="n">
        <v>2.118003103177513</v>
      </c>
      <c r="J432" t="n">
        <v>0</v>
      </c>
      <c r="K432" t="n">
        <v>0</v>
      </c>
      <c r="L432" t="n">
        <v>0.2006724099999994</v>
      </c>
      <c r="M432" t="n">
        <v>0</v>
      </c>
      <c r="N432" t="n">
        <v>89.27818155378233</v>
      </c>
      <c r="O432" t="n">
        <v>10.74311321461168</v>
      </c>
      <c r="P432" t="b">
        <v>1</v>
      </c>
      <c r="Q432" t="n">
        <v>0</v>
      </c>
      <c r="R432" t="b">
        <v>0</v>
      </c>
      <c r="S432" t="n">
        <v>10.74311321461168</v>
      </c>
      <c r="T432" t="n">
        <v>270.5072753776552</v>
      </c>
      <c r="U432" t="n">
        <v>1066.880694089472</v>
      </c>
      <c r="V432" t="n">
        <v>379.2473758602384</v>
      </c>
      <c r="W432" t="n">
        <v>3</v>
      </c>
      <c r="X432" t="n">
        <v>1411.483158280371</v>
      </c>
      <c r="Y432" t="b">
        <v>0</v>
      </c>
      <c r="Z432" t="n">
        <v>1411.483158280371</v>
      </c>
      <c r="AA432" t="b">
        <v>0</v>
      </c>
      <c r="AB432" t="n">
        <v>96.15805675969534</v>
      </c>
      <c r="AC432" t="n">
        <v>10.74311321461168</v>
      </c>
      <c r="AD432" t="b">
        <v>0</v>
      </c>
      <c r="AE432" t="n">
        <v>0</v>
      </c>
      <c r="AF432" t="n">
        <v>0</v>
      </c>
      <c r="AG432" t="n">
        <v>0.935382118724565</v>
      </c>
      <c r="AH432" t="n">
        <v>28.41573348755359</v>
      </c>
      <c r="AI432" t="n">
        <v>77.70281820868023</v>
      </c>
      <c r="AJ432" t="n">
        <v>11.48526682256914</v>
      </c>
      <c r="AK432" t="n">
        <v>5.020991481775212</v>
      </c>
      <c r="AL432" t="n">
        <v>11.48526682256914</v>
      </c>
      <c r="AM432" t="n">
        <v>1</v>
      </c>
      <c r="AN432" t="n">
        <v>0</v>
      </c>
      <c r="AO432" t="n">
        <v>13.64245117179605</v>
      </c>
      <c r="AP432" t="n">
        <v>0</v>
      </c>
      <c r="AQ432" t="n">
        <v>3.334161360196097</v>
      </c>
      <c r="AR432" t="n">
        <v>1</v>
      </c>
      <c r="AS432" t="n">
        <v>0</v>
      </c>
      <c r="AT432" t="n">
        <v>0</v>
      </c>
      <c r="AU432" t="n">
        <v>0</v>
      </c>
      <c r="AV432" t="n">
        <v>3.396378185820397</v>
      </c>
      <c r="AW432" t="n">
        <v>1.067763642385244</v>
      </c>
    </row>
    <row r="433" spans="1:49">
      <c r="A433" t="n">
        <v>-101.3706969</v>
      </c>
      <c r="B433" t="n">
        <v>79.92879735</v>
      </c>
      <c r="C433" t="n">
        <v>37.82757897</v>
      </c>
      <c r="D433" t="n">
        <v>60.10631586</v>
      </c>
      <c r="E433" t="n">
        <v>1441.209719</v>
      </c>
      <c r="F433" t="n">
        <v>430</v>
      </c>
      <c r="G433" t="n">
        <v>33.91033466</v>
      </c>
      <c r="H433" t="n">
        <v>0.06487262931622251</v>
      </c>
      <c r="I433" t="n">
        <v>2.118003103177513</v>
      </c>
      <c r="J433" t="n">
        <v>0</v>
      </c>
      <c r="K433" t="n">
        <v>0</v>
      </c>
      <c r="L433" t="n">
        <v>0.2213846397500003</v>
      </c>
      <c r="M433" t="n">
        <v>0</v>
      </c>
      <c r="N433" t="n">
        <v>89.30593460841774</v>
      </c>
      <c r="O433" t="n">
        <v>2.812023317549001</v>
      </c>
      <c r="P433" t="b">
        <v>1</v>
      </c>
      <c r="Q433" t="n">
        <v>0</v>
      </c>
      <c r="R433" t="b">
        <v>0</v>
      </c>
      <c r="S433" t="n">
        <v>2.812023317549001</v>
      </c>
      <c r="T433" t="n">
        <v>279.3566884321108</v>
      </c>
      <c r="U433" t="n">
        <v>1101.782779176245</v>
      </c>
      <c r="V433" t="n">
        <v>96.12386521105761</v>
      </c>
      <c r="W433" t="n">
        <v>3</v>
      </c>
      <c r="X433" t="n">
        <v>1457.658616850172</v>
      </c>
      <c r="Y433" t="b">
        <v>0</v>
      </c>
      <c r="Z433" t="n">
        <v>1457.658616850172</v>
      </c>
      <c r="AA433" t="b">
        <v>0</v>
      </c>
      <c r="AB433" t="n">
        <v>24.37217677765152</v>
      </c>
      <c r="AC433" t="n">
        <v>2.812023317549001</v>
      </c>
      <c r="AD433" t="b">
        <v>0</v>
      </c>
      <c r="AE433" t="n">
        <v>0</v>
      </c>
      <c r="AF433" t="n">
        <v>0</v>
      </c>
      <c r="AG433" t="n">
        <v>0.8636867402778319</v>
      </c>
      <c r="AH433" t="n">
        <v>28.4394779693047</v>
      </c>
      <c r="AI433" t="n">
        <v>21.32937958540527</v>
      </c>
      <c r="AJ433" t="n">
        <v>3.255837083529181</v>
      </c>
      <c r="AK433" t="n">
        <v>2.907477259138062</v>
      </c>
      <c r="AL433" t="n">
        <v>3.255837083529181</v>
      </c>
      <c r="AM433" t="n">
        <v>1</v>
      </c>
      <c r="AN433" t="n">
        <v>0</v>
      </c>
      <c r="AO433" t="n">
        <v>5.488970909343518</v>
      </c>
      <c r="AP433" t="n">
        <v>0</v>
      </c>
      <c r="AQ433" t="n">
        <v>1.719376017346876</v>
      </c>
      <c r="AR433" t="n">
        <v>1</v>
      </c>
      <c r="AS433" t="n">
        <v>0</v>
      </c>
      <c r="AT433" t="n">
        <v>0</v>
      </c>
      <c r="AU433" t="n">
        <v>0</v>
      </c>
      <c r="AV433" t="n">
        <v>1.785772736365171</v>
      </c>
      <c r="AW433" t="n">
        <v>0.5614166318150917</v>
      </c>
    </row>
    <row r="434" spans="1:49">
      <c r="A434" t="n">
        <v>-101.3706969</v>
      </c>
      <c r="B434" t="n">
        <v>79.92879735</v>
      </c>
      <c r="C434" t="n">
        <v>38.00710468</v>
      </c>
      <c r="D434" t="n">
        <v>60.39157411</v>
      </c>
      <c r="E434" t="n">
        <v>1737.63221</v>
      </c>
      <c r="F434" t="n">
        <v>431</v>
      </c>
      <c r="G434" t="n">
        <v>33.60662062</v>
      </c>
      <c r="H434" t="n">
        <v>-0.2010896271790052</v>
      </c>
      <c r="I434" t="n">
        <v>2.118003103177513</v>
      </c>
      <c r="J434" t="n">
        <v>0</v>
      </c>
      <c r="K434" t="n">
        <v>0</v>
      </c>
      <c r="L434" t="n">
        <v>0.2242870954999988</v>
      </c>
      <c r="M434" t="n">
        <v>0</v>
      </c>
      <c r="N434" t="n">
        <v>89.33368766305315</v>
      </c>
      <c r="O434" t="n">
        <v>-1.439116810340521</v>
      </c>
      <c r="P434" t="b">
        <v>1</v>
      </c>
      <c r="Q434" t="n">
        <v>0</v>
      </c>
      <c r="R434" t="b">
        <v>0</v>
      </c>
      <c r="S434" t="n">
        <v>-1.439116810340521</v>
      </c>
      <c r="T434" t="n">
        <v>276.8546621532367</v>
      </c>
      <c r="U434" t="n">
        <v>1091.914787532365</v>
      </c>
      <c r="V434" t="n">
        <v>-49.63814998186212</v>
      </c>
      <c r="W434" t="n">
        <v>3</v>
      </c>
      <c r="X434" t="n">
        <v>1444.603263905319</v>
      </c>
      <c r="Y434" t="b">
        <v>0</v>
      </c>
      <c r="Z434" t="n">
        <v>1444.603263905319</v>
      </c>
      <c r="AA434" t="b">
        <v>0</v>
      </c>
      <c r="AB434" t="n">
        <v>-12.58573782501575</v>
      </c>
      <c r="AC434" t="n">
        <v>-1.439116810340521</v>
      </c>
      <c r="AD434" t="b">
        <v>0</v>
      </c>
      <c r="AE434" t="n">
        <v>0</v>
      </c>
      <c r="AF434" t="n">
        <v>0</v>
      </c>
      <c r="AG434" t="n">
        <v>0.8083843034537178</v>
      </c>
      <c r="AH434" t="n">
        <v>28.45258900046369</v>
      </c>
      <c r="AI434" t="n">
        <v>-7.690183601758479</v>
      </c>
      <c r="AJ434" t="n">
        <v>-1.163359440315658</v>
      </c>
      <c r="AK434" t="n">
        <v>4.895554223257273</v>
      </c>
      <c r="AL434" t="n">
        <v>-1.163359440315658</v>
      </c>
      <c r="AM434" t="n">
        <v>1</v>
      </c>
      <c r="AN434" t="n">
        <v>0</v>
      </c>
      <c r="AO434" t="n">
        <v>1.13675741375208</v>
      </c>
      <c r="AP434" t="n">
        <v>0</v>
      </c>
      <c r="AQ434" t="n">
        <v>1.032812841834691</v>
      </c>
      <c r="AR434" t="n">
        <v>1</v>
      </c>
      <c r="AS434" t="n">
        <v>0</v>
      </c>
      <c r="AT434" t="n">
        <v>0</v>
      </c>
      <c r="AU434" t="n">
        <v>0</v>
      </c>
      <c r="AV434" t="n">
        <v>1.101582497605046</v>
      </c>
      <c r="AW434" t="n">
        <v>0.3463188360298807</v>
      </c>
    </row>
    <row r="435" spans="1:49">
      <c r="A435" t="n">
        <v>-101.3706969</v>
      </c>
      <c r="B435" t="n">
        <v>79.92879735</v>
      </c>
      <c r="C435" t="n">
        <v>38.22584184</v>
      </c>
      <c r="D435" t="n">
        <v>60.73913759</v>
      </c>
      <c r="E435" t="n">
        <v>2057.665647</v>
      </c>
      <c r="F435" t="n">
        <v>432</v>
      </c>
      <c r="G435" t="n">
        <v>32.69022618</v>
      </c>
      <c r="H435" t="n">
        <v>-0.2772711872668561</v>
      </c>
      <c r="I435" t="n">
        <v>2.118003103177513</v>
      </c>
      <c r="J435" t="n">
        <v>0</v>
      </c>
      <c r="K435" t="n">
        <v>0</v>
      </c>
      <c r="L435" t="n">
        <v>0.2171999843333348</v>
      </c>
      <c r="M435" t="n">
        <v>0</v>
      </c>
      <c r="N435" t="n">
        <v>89.36144071768857</v>
      </c>
      <c r="O435" t="n">
        <v>-2.594118382180954</v>
      </c>
      <c r="P435" t="b">
        <v>1</v>
      </c>
      <c r="Q435" t="n">
        <v>0</v>
      </c>
      <c r="R435" t="b">
        <v>0</v>
      </c>
      <c r="S435" t="n">
        <v>-2.594118382180954</v>
      </c>
      <c r="T435" t="n">
        <v>269.305314185345</v>
      </c>
      <c r="U435" t="n">
        <v>1062.140159147001</v>
      </c>
      <c r="V435" t="n">
        <v>-91.98483841403154</v>
      </c>
      <c r="W435" t="n">
        <v>3</v>
      </c>
      <c r="X435" t="n">
        <v>1405.211430551482</v>
      </c>
      <c r="Y435" t="b">
        <v>0</v>
      </c>
      <c r="Z435" t="n">
        <v>1405.211430551482</v>
      </c>
      <c r="AA435" t="b">
        <v>0</v>
      </c>
      <c r="AB435" t="n">
        <v>-23.32272779260435</v>
      </c>
      <c r="AC435" t="n">
        <v>-2.594118382180954</v>
      </c>
      <c r="AD435" t="b">
        <v>0</v>
      </c>
      <c r="AE435" t="n">
        <v>0</v>
      </c>
      <c r="AF435" t="n">
        <v>0</v>
      </c>
      <c r="AG435" t="n">
        <v>0.8797463011525007</v>
      </c>
      <c r="AH435" t="n">
        <v>28.46202106919872</v>
      </c>
      <c r="AI435" t="n">
        <v>-15.50875548626629</v>
      </c>
      <c r="AJ435" t="n">
        <v>-2.282166051475403</v>
      </c>
      <c r="AK435" t="n">
        <v>7.813972306338059</v>
      </c>
      <c r="AL435" t="n">
        <v>-2.282166051475403</v>
      </c>
      <c r="AM435" t="n">
        <v>1</v>
      </c>
      <c r="AN435" t="n">
        <v>0</v>
      </c>
      <c r="AO435" t="n">
        <v>-0.1483968639142844</v>
      </c>
      <c r="AP435" t="n">
        <v>0</v>
      </c>
      <c r="AQ435" t="n">
        <v>0.9733797528733865</v>
      </c>
      <c r="AR435" t="n">
        <v>1</v>
      </c>
      <c r="AS435" t="n">
        <v>0</v>
      </c>
      <c r="AT435" t="n">
        <v>0</v>
      </c>
      <c r="AU435" t="n">
        <v>0</v>
      </c>
      <c r="AV435" t="n">
        <v>1.042010721270917</v>
      </c>
      <c r="AW435" t="n">
        <v>0.3275904808816087</v>
      </c>
    </row>
    <row r="436" spans="1:49">
      <c r="A436" t="n">
        <v>-101.3706969</v>
      </c>
      <c r="B436" t="n">
        <v>79.92879735</v>
      </c>
      <c r="C436" t="n">
        <v>38.38779339</v>
      </c>
      <c r="D436" t="n">
        <v>60.99647128</v>
      </c>
      <c r="E436" t="n">
        <v>1556.250878</v>
      </c>
      <c r="F436" t="n">
        <v>433</v>
      </c>
      <c r="G436" t="n">
        <v>31.79082871</v>
      </c>
      <c r="H436" t="n">
        <v>-0.2029855487535777</v>
      </c>
      <c r="I436" t="n">
        <v>2.118003103177513</v>
      </c>
      <c r="J436" t="n">
        <v>0</v>
      </c>
      <c r="K436" t="n">
        <v>0</v>
      </c>
      <c r="L436" t="n">
        <v>0.2044237941666667</v>
      </c>
      <c r="M436" t="n">
        <v>0</v>
      </c>
      <c r="N436" t="n">
        <v>89.38919377232398</v>
      </c>
      <c r="O436" t="n">
        <v>-1.425171597341557</v>
      </c>
      <c r="P436" t="b">
        <v>1</v>
      </c>
      <c r="Q436" t="n">
        <v>0</v>
      </c>
      <c r="R436" t="b">
        <v>0</v>
      </c>
      <c r="S436" t="n">
        <v>-1.425171597341557</v>
      </c>
      <c r="T436" t="n">
        <v>261.8959889361963</v>
      </c>
      <c r="U436" t="n">
        <v>1032.917780364358</v>
      </c>
      <c r="V436" t="n">
        <v>-51.96485186178401</v>
      </c>
      <c r="W436" t="n">
        <v>3</v>
      </c>
      <c r="X436" t="n">
        <v>1366.550223422046</v>
      </c>
      <c r="Y436" t="b">
        <v>0</v>
      </c>
      <c r="Z436" t="n">
        <v>1366.550223422046</v>
      </c>
      <c r="AA436" t="b">
        <v>0</v>
      </c>
      <c r="AB436" t="n">
        <v>-13.17567237874848</v>
      </c>
      <c r="AC436" t="n">
        <v>-1.425171597341557</v>
      </c>
      <c r="AD436" t="b">
        <v>0</v>
      </c>
      <c r="AE436" t="n">
        <v>0</v>
      </c>
      <c r="AF436" t="n">
        <v>0</v>
      </c>
      <c r="AG436" t="n">
        <v>0.8173364388452805</v>
      </c>
      <c r="AH436" t="n">
        <v>28.47269115872345</v>
      </c>
      <c r="AI436" t="n">
        <v>-8.139801316279978</v>
      </c>
      <c r="AJ436" t="n">
        <v>-1.164844678114588</v>
      </c>
      <c r="AK436" t="n">
        <v>5.035871062468502</v>
      </c>
      <c r="AL436" t="n">
        <v>-1.164844678114588</v>
      </c>
      <c r="AM436" t="n">
        <v>1</v>
      </c>
      <c r="AN436" t="n">
        <v>0</v>
      </c>
      <c r="AO436" t="n">
        <v>1.125710153612258</v>
      </c>
      <c r="AP436" t="n">
        <v>0</v>
      </c>
      <c r="AQ436" t="n">
        <v>0.9385587868983235</v>
      </c>
      <c r="AR436" t="n">
        <v>1</v>
      </c>
      <c r="AS436" t="n">
        <v>0</v>
      </c>
      <c r="AT436" t="n">
        <v>0</v>
      </c>
      <c r="AU436" t="n">
        <v>0</v>
      </c>
      <c r="AV436" t="n">
        <v>1.003346996802295</v>
      </c>
      <c r="AW436" t="n">
        <v>0.3154352622904779</v>
      </c>
    </row>
    <row r="437" spans="1:49">
      <c r="A437" t="n">
        <v>-101.3706969</v>
      </c>
      <c r="B437" t="n">
        <v>79.92879735</v>
      </c>
      <c r="C437" t="n">
        <v>38.48857203</v>
      </c>
      <c r="D437" t="n">
        <v>61.156604</v>
      </c>
      <c r="E437" t="n">
        <v>1457.611667</v>
      </c>
      <c r="F437" t="n">
        <v>434</v>
      </c>
      <c r="G437" t="n">
        <v>31.26613062</v>
      </c>
      <c r="H437" t="n">
        <v>-0.09753291771884331</v>
      </c>
      <c r="I437" t="n">
        <v>2.118003103177513</v>
      </c>
      <c r="J437" t="n">
        <v>0</v>
      </c>
      <c r="K437" t="n">
        <v>0</v>
      </c>
      <c r="L437" t="n">
        <v>0.1820903784583324</v>
      </c>
      <c r="M437" t="n">
        <v>0</v>
      </c>
      <c r="N437" t="n">
        <v>89.41694682695939</v>
      </c>
      <c r="O437" t="n">
        <v>0.1451222461352354</v>
      </c>
      <c r="P437" t="b">
        <v>1</v>
      </c>
      <c r="Q437" t="n">
        <v>0</v>
      </c>
      <c r="R437" t="b">
        <v>0</v>
      </c>
      <c r="S437" t="n">
        <v>0.1451222461352354</v>
      </c>
      <c r="T437" t="n">
        <v>257.5734742126258</v>
      </c>
      <c r="U437" t="n">
        <v>1015.869782294596</v>
      </c>
      <c r="V437" t="n">
        <v>5.380272070862779</v>
      </c>
      <c r="W437" t="n">
        <v>3</v>
      </c>
      <c r="X437" t="n">
        <v>1343.995721975751</v>
      </c>
      <c r="Y437" t="b">
        <v>0</v>
      </c>
      <c r="Z437" t="n">
        <v>1343.995721975751</v>
      </c>
      <c r="AA437" t="b">
        <v>0</v>
      </c>
      <c r="AB437" t="n">
        <v>1.364166346567642</v>
      </c>
      <c r="AC437" t="n">
        <v>0.1451222461352354</v>
      </c>
      <c r="AD437" t="b">
        <v>0</v>
      </c>
      <c r="AE437" t="n">
        <v>0</v>
      </c>
      <c r="AF437" t="n">
        <v>0</v>
      </c>
      <c r="AG437" t="n">
        <v>0.3222334332307817</v>
      </c>
      <c r="AH437" t="n">
        <v>28.48159544075772</v>
      </c>
      <c r="AI437" t="n">
        <v>3.199903554004942</v>
      </c>
      <c r="AJ437" t="n">
        <v>0.4503637151496308</v>
      </c>
      <c r="AK437" t="n">
        <v>2.16878764579055</v>
      </c>
      <c r="AL437" t="n">
        <v>0.4503637151496308</v>
      </c>
      <c r="AM437" t="n">
        <v>1</v>
      </c>
      <c r="AN437" t="n">
        <v>0</v>
      </c>
      <c r="AO437" t="n">
        <v>2.574345417991537</v>
      </c>
      <c r="AP437" t="n">
        <v>0</v>
      </c>
      <c r="AQ437" t="n">
        <v>1.163200244361963</v>
      </c>
      <c r="AR437" t="n">
        <v>1</v>
      </c>
      <c r="AS437" t="n">
        <v>0</v>
      </c>
      <c r="AT437" t="n">
        <v>0</v>
      </c>
      <c r="AU437" t="n">
        <v>0</v>
      </c>
      <c r="AV437" t="n">
        <v>1.226435183576067</v>
      </c>
      <c r="AW437" t="n">
        <v>0.385570400914666</v>
      </c>
    </row>
    <row r="438" spans="1:49">
      <c r="A438" t="n">
        <v>-101.3706969</v>
      </c>
      <c r="B438" t="n">
        <v>79.92879735</v>
      </c>
      <c r="C438" t="n">
        <v>38.54343748</v>
      </c>
      <c r="D438" t="n">
        <v>61.24378273</v>
      </c>
      <c r="E438" t="n">
        <v>1444.556735</v>
      </c>
      <c r="F438" t="n">
        <v>435</v>
      </c>
      <c r="G438" t="n">
        <v>30.91069018</v>
      </c>
      <c r="H438" t="n">
        <v>-0.1403315553710431</v>
      </c>
      <c r="I438" t="n">
        <v>2.118003103177513</v>
      </c>
      <c r="J438" t="n">
        <v>0</v>
      </c>
      <c r="K438" t="n">
        <v>0</v>
      </c>
      <c r="L438" t="n">
        <v>0.1451023233750001</v>
      </c>
      <c r="M438" t="n">
        <v>0</v>
      </c>
      <c r="N438" t="n">
        <v>89.4446998815948</v>
      </c>
      <c r="O438" t="n">
        <v>-0.4875014295526259</v>
      </c>
      <c r="P438" t="b">
        <v>1</v>
      </c>
      <c r="Q438" t="n">
        <v>0</v>
      </c>
      <c r="R438" t="b">
        <v>0</v>
      </c>
      <c r="S438" t="n">
        <v>-0.4875014295526259</v>
      </c>
      <c r="T438" t="n">
        <v>254.6453207382109</v>
      </c>
      <c r="U438" t="n">
        <v>1004.321144991504</v>
      </c>
      <c r="V438" t="n">
        <v>-18.28148941894693</v>
      </c>
      <c r="W438" t="n">
        <v>3</v>
      </c>
      <c r="X438" t="n">
        <v>1328.716874823759</v>
      </c>
      <c r="Y438" t="b">
        <v>0</v>
      </c>
      <c r="Z438" t="n">
        <v>1328.716874823759</v>
      </c>
      <c r="AA438" t="b">
        <v>0</v>
      </c>
      <c r="AB438" t="n">
        <v>-4.635266079854698</v>
      </c>
      <c r="AC438" t="n">
        <v>-0.4875014295526259</v>
      </c>
      <c r="AD438" t="b">
        <v>0</v>
      </c>
      <c r="AE438" t="n">
        <v>0</v>
      </c>
      <c r="AF438" t="n">
        <v>0</v>
      </c>
      <c r="AG438" t="n">
        <v>0.5534312419974212</v>
      </c>
      <c r="AH438" t="n">
        <v>28.48495973492026</v>
      </c>
      <c r="AI438" t="n">
        <v>-1.939003071475815</v>
      </c>
      <c r="AJ438" t="n">
        <v>-0.2697985216328281</v>
      </c>
      <c r="AK438" t="n">
        <v>2.696263008378883</v>
      </c>
      <c r="AL438" t="n">
        <v>-0.2697985216328281</v>
      </c>
      <c r="AM438" t="n">
        <v>1</v>
      </c>
      <c r="AN438" t="n">
        <v>0</v>
      </c>
      <c r="AO438" t="n">
        <v>1.84952270195125</v>
      </c>
      <c r="AP438" t="n">
        <v>0</v>
      </c>
      <c r="AQ438" t="n">
        <v>1.021426214800447</v>
      </c>
      <c r="AR438" t="n">
        <v>1</v>
      </c>
      <c r="AS438" t="n">
        <v>0</v>
      </c>
      <c r="AT438" t="n">
        <v>0</v>
      </c>
      <c r="AU438" t="n">
        <v>0</v>
      </c>
      <c r="AV438" t="n">
        <v>1.083943875722288</v>
      </c>
      <c r="AW438" t="n">
        <v>0.3407735527552384</v>
      </c>
    </row>
    <row r="439" spans="1:49">
      <c r="A439" t="n">
        <v>-101.3706969</v>
      </c>
      <c r="B439" t="n">
        <v>79.92879735</v>
      </c>
      <c r="C439" t="n">
        <v>38.5768109</v>
      </c>
      <c r="D439" t="n">
        <v>61.29681158</v>
      </c>
      <c r="E439" t="n">
        <v>1405.16617</v>
      </c>
      <c r="F439" t="n">
        <v>436</v>
      </c>
      <c r="G439" t="n">
        <v>30.0363842</v>
      </c>
      <c r="H439" t="n">
        <v>-0.365929544130307</v>
      </c>
      <c r="I439" t="n">
        <v>2.118003103177513</v>
      </c>
      <c r="J439" t="n">
        <v>0</v>
      </c>
      <c r="K439" t="n">
        <v>0</v>
      </c>
      <c r="L439" t="n">
        <v>0.09264995899999939</v>
      </c>
      <c r="M439" t="n">
        <v>0</v>
      </c>
      <c r="N439" t="n">
        <v>89.47245293623021</v>
      </c>
      <c r="O439" t="n">
        <v>-3.687741399881136</v>
      </c>
      <c r="P439" t="b">
        <v>1</v>
      </c>
      <c r="Q439" t="n">
        <v>0</v>
      </c>
      <c r="R439" t="b">
        <v>0</v>
      </c>
      <c r="S439" t="n">
        <v>-3.687741399881136</v>
      </c>
      <c r="T439" t="n">
        <v>247.4427016635812</v>
      </c>
      <c r="U439" t="n">
        <v>975.9140153611643</v>
      </c>
      <c r="V439" t="n">
        <v>-142.3171349220907</v>
      </c>
      <c r="W439" t="n">
        <v>3</v>
      </c>
      <c r="X439" t="n">
        <v>1291.13424232282</v>
      </c>
      <c r="Y439" t="b">
        <v>0</v>
      </c>
      <c r="Z439" t="n">
        <v>1291.13424232282</v>
      </c>
      <c r="AA439" t="b">
        <v>0</v>
      </c>
      <c r="AB439" t="n">
        <v>-36.08446625813658</v>
      </c>
      <c r="AC439" t="n">
        <v>-3.687741399881136</v>
      </c>
      <c r="AD439" t="b">
        <v>0</v>
      </c>
      <c r="AE439" t="n">
        <v>0</v>
      </c>
      <c r="AF439" t="n">
        <v>0</v>
      </c>
      <c r="AG439" t="n">
        <v>0.9099864843655061</v>
      </c>
      <c r="AH439" t="n">
        <v>28.49240609543324</v>
      </c>
      <c r="AI439" t="n">
        <v>-24.81963461107139</v>
      </c>
      <c r="AJ439" t="n">
        <v>-3.355794831726965</v>
      </c>
      <c r="AK439" t="n">
        <v>11.2648316470652</v>
      </c>
      <c r="AL439" t="n">
        <v>-3.355794831726965</v>
      </c>
      <c r="AM439" t="n">
        <v>1</v>
      </c>
      <c r="AN439" t="n">
        <v>0</v>
      </c>
      <c r="AO439" t="n">
        <v>-1.234872350404522</v>
      </c>
      <c r="AP439" t="n">
        <v>0</v>
      </c>
      <c r="AQ439" t="n">
        <v>0.42952218879696</v>
      </c>
      <c r="AR439" t="n">
        <v>1</v>
      </c>
      <c r="AS439" t="n">
        <v>0</v>
      </c>
      <c r="AT439" t="n">
        <v>0</v>
      </c>
      <c r="AU439" t="n">
        <v>0</v>
      </c>
      <c r="AV439" t="n">
        <v>0.4898875865107151</v>
      </c>
      <c r="AW439" t="n">
        <v>0.1540123405325801</v>
      </c>
    </row>
    <row r="440" spans="1:49">
      <c r="A440" t="n">
        <v>-101.3706969</v>
      </c>
      <c r="B440" t="n">
        <v>79.92879735</v>
      </c>
      <c r="C440" t="n">
        <v>38.6092756</v>
      </c>
      <c r="D440" t="n">
        <v>61.34839653</v>
      </c>
      <c r="E440" t="n">
        <v>1366.506208</v>
      </c>
      <c r="F440" t="n">
        <v>437</v>
      </c>
      <c r="G440" t="n">
        <v>28.05370553</v>
      </c>
      <c r="H440" t="n">
        <v>-0.7767708097744004</v>
      </c>
      <c r="I440" t="n">
        <v>2.118003103177513</v>
      </c>
      <c r="J440" t="n">
        <v>0</v>
      </c>
      <c r="K440" t="n">
        <v>0</v>
      </c>
      <c r="L440" t="n">
        <v>0.05003292604166559</v>
      </c>
      <c r="M440" t="n">
        <v>0</v>
      </c>
      <c r="N440" t="n">
        <v>89.50020599086562</v>
      </c>
      <c r="O440" t="n">
        <v>-8.916090171967966</v>
      </c>
      <c r="P440" t="b">
        <v>1</v>
      </c>
      <c r="Q440" t="n">
        <v>0</v>
      </c>
      <c r="R440" t="b">
        <v>0</v>
      </c>
      <c r="S440" t="n">
        <v>-8.916090171967966</v>
      </c>
      <c r="T440" t="n">
        <v>231.1091988235304</v>
      </c>
      <c r="U440" t="n">
        <v>911.494680160004</v>
      </c>
      <c r="V440" t="n">
        <v>-368.4076179949846</v>
      </c>
      <c r="W440" t="n">
        <v>3</v>
      </c>
      <c r="X440" t="n">
        <v>1205.907461851685</v>
      </c>
      <c r="Y440" t="b">
        <v>0</v>
      </c>
      <c r="Z440" t="n">
        <v>1205.907461851685</v>
      </c>
      <c r="AA440" t="b">
        <v>0</v>
      </c>
      <c r="AB440" t="n">
        <v>-93.40963945106101</v>
      </c>
      <c r="AC440" t="n">
        <v>-8.916090171967966</v>
      </c>
      <c r="AD440" t="b">
        <v>0</v>
      </c>
      <c r="AE440" t="n">
        <v>0</v>
      </c>
      <c r="AF440" t="n">
        <v>0</v>
      </c>
      <c r="AG440" t="n">
        <v>0.9423018375676906</v>
      </c>
      <c r="AH440" t="n">
        <v>28.50376007247075</v>
      </c>
      <c r="AI440" t="n">
        <v>-66.53066885961468</v>
      </c>
      <c r="AJ440" t="n">
        <v>-8.40164815296464</v>
      </c>
      <c r="AK440" t="n">
        <v>26.87897059144633</v>
      </c>
      <c r="AL440" t="n">
        <v>-8.40164815296464</v>
      </c>
      <c r="AM440" t="n">
        <v>1</v>
      </c>
      <c r="AN440" t="n">
        <v>3.924221801684408</v>
      </c>
      <c r="AO440" t="n">
        <v>-2.357627537034604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</row>
    <row r="441" spans="1:49">
      <c r="A441" t="n">
        <v>-101.3706969</v>
      </c>
      <c r="B441" t="n">
        <v>79.92879735</v>
      </c>
      <c r="C441" t="n">
        <v>38.6511893</v>
      </c>
      <c r="D441" t="n">
        <v>61.4149955</v>
      </c>
      <c r="E441" t="n">
        <v>1343.952433</v>
      </c>
      <c r="F441" t="n">
        <v>438</v>
      </c>
      <c r="G441" t="n">
        <v>24.54846156</v>
      </c>
      <c r="H441" t="n">
        <v>-1.100256083438761</v>
      </c>
      <c r="I441" t="n">
        <v>2.118003103177513</v>
      </c>
      <c r="J441" t="n">
        <v>0</v>
      </c>
      <c r="K441" t="n">
        <v>0</v>
      </c>
      <c r="L441" t="n">
        <v>0.02755933787500053</v>
      </c>
      <c r="M441" t="n">
        <v>0</v>
      </c>
      <c r="N441" t="n">
        <v>89.52795904550104</v>
      </c>
      <c r="O441" t="n">
        <v>-11.59452667481125</v>
      </c>
      <c r="P441" t="b">
        <v>1</v>
      </c>
      <c r="Q441" t="n">
        <v>0</v>
      </c>
      <c r="R441" t="b">
        <v>0</v>
      </c>
      <c r="S441" t="n">
        <v>-11.59452667481125</v>
      </c>
      <c r="T441" t="n">
        <v>202.232652560456</v>
      </c>
      <c r="U441" t="n">
        <v>797.6055816984385</v>
      </c>
      <c r="V441" t="n">
        <v>-547.4861382897797</v>
      </c>
      <c r="W441" t="n">
        <v>3</v>
      </c>
      <c r="X441" t="n">
        <v>1055.232184587034</v>
      </c>
      <c r="Y441" t="b">
        <v>0</v>
      </c>
      <c r="Z441" t="n">
        <v>1055.232184587034</v>
      </c>
      <c r="AA441" t="b">
        <v>0</v>
      </c>
      <c r="AB441" t="n">
        <v>-138.8149437854411</v>
      </c>
      <c r="AC441" t="n">
        <v>-11.59452667481125</v>
      </c>
      <c r="AD441" t="b">
        <v>0</v>
      </c>
      <c r="AE441" t="n">
        <v>0</v>
      </c>
      <c r="AF441" t="n">
        <v>288.7202484129657</v>
      </c>
      <c r="AG441" t="n">
        <v>0.9491667650608625</v>
      </c>
      <c r="AH441" t="n">
        <v>28.52135616603297</v>
      </c>
      <c r="AI441" t="n">
        <v>-99.59072648143052</v>
      </c>
      <c r="AJ441" t="n">
        <v>-11.00513937634247</v>
      </c>
      <c r="AK441" t="n">
        <v>39.22421730401058</v>
      </c>
      <c r="AL441" t="n">
        <v>-14.01623647986797</v>
      </c>
      <c r="AM441" t="n">
        <v>1</v>
      </c>
      <c r="AN441" t="n">
        <v>9.58368339824051</v>
      </c>
      <c r="AO441" t="n">
        <v>-2.313864079307918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</row>
    <row r="442" spans="1:49">
      <c r="A442" t="n">
        <v>-101.3706969</v>
      </c>
      <c r="B442" t="n">
        <v>79.92879735</v>
      </c>
      <c r="C442" t="n">
        <v>38.69790927</v>
      </c>
      <c r="D442" t="n">
        <v>61.48923142</v>
      </c>
      <c r="E442" t="n">
        <v>1328.674078</v>
      </c>
      <c r="F442" t="n">
        <v>439</v>
      </c>
      <c r="G442" t="n">
        <v>20.28033638</v>
      </c>
      <c r="H442" t="n">
        <v>-1.300012481470554</v>
      </c>
      <c r="I442" t="n">
        <v>2.118003103177513</v>
      </c>
      <c r="J442" t="n">
        <v>0</v>
      </c>
      <c r="K442" t="n">
        <v>0</v>
      </c>
      <c r="L442" t="n">
        <v>0.01968180337499859</v>
      </c>
      <c r="M442" t="n">
        <v>0</v>
      </c>
      <c r="N442" t="n">
        <v>89.55571210013645</v>
      </c>
      <c r="O442" t="n">
        <v>-11.52946287061297</v>
      </c>
      <c r="P442" t="b">
        <v>1</v>
      </c>
      <c r="Q442" t="n">
        <v>0</v>
      </c>
      <c r="R442" t="b">
        <v>0</v>
      </c>
      <c r="S442" t="n">
        <v>-11.52946287061297</v>
      </c>
      <c r="T442" t="n">
        <v>167.0714154905973</v>
      </c>
      <c r="U442" t="n">
        <v>658.9296626949159</v>
      </c>
      <c r="V442" t="n">
        <v>-658.9892118879422</v>
      </c>
      <c r="W442" t="n">
        <v>2</v>
      </c>
      <c r="X442" t="n">
        <v>1407.473759516341</v>
      </c>
      <c r="Y442" t="b">
        <v>1</v>
      </c>
      <c r="Z442" t="n">
        <v>1407.473759516341</v>
      </c>
      <c r="AA442" t="b">
        <v>0</v>
      </c>
      <c r="AB442" t="n">
        <v>-167.0865141703707</v>
      </c>
      <c r="AC442" t="n">
        <v>-11.52946287061297</v>
      </c>
      <c r="AD442" t="b">
        <v>0</v>
      </c>
      <c r="AE442" t="n">
        <v>0</v>
      </c>
      <c r="AF442" t="n">
        <v>-78.79968151634057</v>
      </c>
      <c r="AG442" t="n">
        <v>0.9517457219674914</v>
      </c>
      <c r="AH442" t="n">
        <v>28.541515705233</v>
      </c>
      <c r="AI442" t="n">
        <v>-74.44937970978978</v>
      </c>
      <c r="AJ442" t="n">
        <v>-10.97311696368893</v>
      </c>
      <c r="AK442" t="n">
        <v>92.63713446058097</v>
      </c>
      <c r="AL442" t="n">
        <v>-10.35876936670256</v>
      </c>
      <c r="AM442" t="n">
        <v>1</v>
      </c>
      <c r="AN442" t="n">
        <v>5.955071487492395</v>
      </c>
      <c r="AO442" t="n">
        <v>-2.284355749057236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</row>
    <row r="443" spans="1:49">
      <c r="A443" t="n">
        <v>-101.3706969</v>
      </c>
      <c r="B443" t="n">
        <v>79.92879735</v>
      </c>
      <c r="C443" t="n">
        <v>38.72985535</v>
      </c>
      <c r="D443" t="n">
        <v>61.53999231</v>
      </c>
      <c r="E443" t="n">
        <v>1291.092656</v>
      </c>
      <c r="F443" t="n">
        <v>440</v>
      </c>
      <c r="G443" t="n">
        <v>15.23164531</v>
      </c>
      <c r="H443" t="n">
        <v>-1.463707532345691</v>
      </c>
      <c r="I443" t="n">
        <v>2.118003103177513</v>
      </c>
      <c r="J443" t="n">
        <v>0</v>
      </c>
      <c r="K443" t="n">
        <v>0</v>
      </c>
      <c r="L443" t="n">
        <v>0.02219067216666548</v>
      </c>
      <c r="M443" t="n">
        <v>0</v>
      </c>
      <c r="N443" t="n">
        <v>89.58346515477186</v>
      </c>
      <c r="O443" t="n">
        <v>-9.864496507416655</v>
      </c>
      <c r="P443" t="b">
        <v>1</v>
      </c>
      <c r="Q443" t="n">
        <v>0</v>
      </c>
      <c r="R443" t="b">
        <v>0</v>
      </c>
      <c r="S443" t="n">
        <v>-9.864496507416655</v>
      </c>
      <c r="T443" t="n">
        <v>125.4797994722619</v>
      </c>
      <c r="U443" t="n">
        <v>494.8923291186009</v>
      </c>
      <c r="V443" t="n">
        <v>-750.7104985205939</v>
      </c>
      <c r="W443" t="n">
        <v>2</v>
      </c>
      <c r="X443" t="n">
        <v>1057.090014997332</v>
      </c>
      <c r="Y443" t="b">
        <v>0</v>
      </c>
      <c r="Z443" t="n">
        <v>1057.090014997332</v>
      </c>
      <c r="AA443" t="b">
        <v>0</v>
      </c>
      <c r="AB443" t="n">
        <v>-190.3424184889944</v>
      </c>
      <c r="AC443" t="n">
        <v>-9.864496507416655</v>
      </c>
      <c r="AD443" t="b">
        <v>0</v>
      </c>
      <c r="AE443" t="n">
        <v>0</v>
      </c>
      <c r="AF443" t="n">
        <v>234.0026410026685</v>
      </c>
      <c r="AG443" t="n">
        <v>0.9534145649276548</v>
      </c>
      <c r="AH443" t="n">
        <v>28.56054508904997</v>
      </c>
      <c r="AI443" t="n">
        <v>-84.96031559501975</v>
      </c>
      <c r="AJ443" t="n">
        <v>-9.404954645849019</v>
      </c>
      <c r="AK443" t="n">
        <v>105.3821028939747</v>
      </c>
      <c r="AL443" t="n">
        <v>-11.48688162880755</v>
      </c>
      <c r="AM443" t="n">
        <v>1</v>
      </c>
      <c r="AN443" t="n">
        <v>7.14941459034911</v>
      </c>
      <c r="AO443" t="n">
        <v>-2.212236669865451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</row>
    <row r="444" spans="1:49">
      <c r="A444" t="n">
        <v>-101.3706969</v>
      </c>
      <c r="B444" t="n">
        <v>79.92879735</v>
      </c>
      <c r="C444" t="n">
        <v>38.73653046</v>
      </c>
      <c r="D444" t="n">
        <v>61.55059876</v>
      </c>
      <c r="E444" t="n">
        <v>1205.868621</v>
      </c>
      <c r="F444" t="n">
        <v>441</v>
      </c>
      <c r="G444" t="n">
        <v>10.04137768</v>
      </c>
      <c r="H444" t="n">
        <v>-1.377622972480012</v>
      </c>
      <c r="I444" t="n">
        <v>2.118003103177513</v>
      </c>
      <c r="J444" t="n">
        <v>0</v>
      </c>
      <c r="K444" t="n">
        <v>0</v>
      </c>
      <c r="L444" t="n">
        <v>0.02598718874999978</v>
      </c>
      <c r="M444" t="n">
        <v>0</v>
      </c>
      <c r="N444" t="n">
        <v>89.61121820940727</v>
      </c>
      <c r="O444" t="n">
        <v>-6.109738608117159</v>
      </c>
      <c r="P444" t="b">
        <v>1</v>
      </c>
      <c r="Q444" t="n">
        <v>0</v>
      </c>
      <c r="R444" t="b">
        <v>0</v>
      </c>
      <c r="S444" t="n">
        <v>-6.109738608117159</v>
      </c>
      <c r="T444" t="n">
        <v>82.72186176003113</v>
      </c>
      <c r="U444" t="n">
        <v>326.2550227815628</v>
      </c>
      <c r="V444" t="n">
        <v>-705.2997211078797</v>
      </c>
      <c r="W444" t="n">
        <v>1</v>
      </c>
      <c r="X444" t="n">
        <v>1215.952469906885</v>
      </c>
      <c r="Y444" t="b">
        <v>1</v>
      </c>
      <c r="Z444" t="n">
        <v>1215.952469906885</v>
      </c>
      <c r="AA444" t="b">
        <v>0</v>
      </c>
      <c r="AB444" t="n">
        <v>-178.8285296926673</v>
      </c>
      <c r="AC444" t="n">
        <v>-6.109738608117159</v>
      </c>
      <c r="AD444" t="b">
        <v>0</v>
      </c>
      <c r="AE444" t="n">
        <v>0</v>
      </c>
      <c r="AF444" t="n">
        <v>-10.08384890688444</v>
      </c>
      <c r="AG444" t="n">
        <v>0.953288278309089</v>
      </c>
      <c r="AH444" t="n">
        <v>28.57626336495513</v>
      </c>
      <c r="AI444" t="n">
        <v>-45.74057987208709</v>
      </c>
      <c r="AJ444" t="n">
        <v>-5.824342198650576</v>
      </c>
      <c r="AK444" t="n">
        <v>133.0879498205802</v>
      </c>
      <c r="AL444" t="n">
        <v>-5.77604114399037</v>
      </c>
      <c r="AM444" t="n">
        <v>1</v>
      </c>
      <c r="AN444" t="n">
        <v>1.57318799497421</v>
      </c>
      <c r="AO444" t="n">
        <v>-2.05105536759884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</row>
    <row r="445" spans="1:49">
      <c r="A445" t="n">
        <v>-101.3706969</v>
      </c>
      <c r="B445" t="n">
        <v>79.92879735</v>
      </c>
      <c r="C445" t="n">
        <v>38.7447306</v>
      </c>
      <c r="D445" t="n">
        <v>61.5636284</v>
      </c>
      <c r="E445" t="n">
        <v>1556.647863</v>
      </c>
      <c r="F445" t="n">
        <v>442</v>
      </c>
      <c r="G445" t="n">
        <v>5.569467009</v>
      </c>
      <c r="H445" t="n">
        <v>-1.077615828567594</v>
      </c>
      <c r="I445" t="n">
        <v>2.118003103177513</v>
      </c>
      <c r="J445" t="n">
        <v>0</v>
      </c>
      <c r="K445" t="n">
        <v>0</v>
      </c>
      <c r="L445" t="n">
        <v>0.0283034740416665</v>
      </c>
      <c r="M445" t="n">
        <v>0</v>
      </c>
      <c r="N445" t="n">
        <v>89.63897126404268</v>
      </c>
      <c r="O445" t="n">
        <v>-2.605023106127263</v>
      </c>
      <c r="P445" t="b">
        <v>1</v>
      </c>
      <c r="Q445" t="n">
        <v>0</v>
      </c>
      <c r="R445" t="b">
        <v>0</v>
      </c>
      <c r="S445" t="n">
        <v>-2.605023106127263</v>
      </c>
      <c r="T445" t="n">
        <v>45.88181967432502</v>
      </c>
      <c r="U445" t="n">
        <v>180.9578967955379</v>
      </c>
      <c r="V445" t="n">
        <v>-542.1785454260404</v>
      </c>
      <c r="W445" t="n">
        <v>0</v>
      </c>
      <c r="X445" t="n">
        <v>0</v>
      </c>
      <c r="Y445" t="b">
        <v>1</v>
      </c>
      <c r="Z445" t="n">
        <v>750</v>
      </c>
      <c r="AA445" t="b">
        <v>1</v>
      </c>
      <c r="AB445" t="n">
        <v>-137.4692052297263</v>
      </c>
      <c r="AC445" t="n">
        <v>-2.605023106127263</v>
      </c>
      <c r="AD445" t="b">
        <v>1</v>
      </c>
      <c r="AE445" t="n">
        <v>806.6478629999999</v>
      </c>
      <c r="AF445" t="n">
        <v>0</v>
      </c>
      <c r="AG445" t="n">
        <v>0</v>
      </c>
      <c r="AH445" t="n">
        <v>28.58602512962013</v>
      </c>
      <c r="AI445" t="n">
        <v>0</v>
      </c>
      <c r="AJ445" t="n">
        <v>0</v>
      </c>
      <c r="AK445" t="n">
        <v>137.4692052297262</v>
      </c>
      <c r="AL445" t="n">
        <v>0</v>
      </c>
      <c r="AM445" t="n">
        <v>1</v>
      </c>
      <c r="AN445" t="n">
        <v>0</v>
      </c>
      <c r="AO445" t="n">
        <v>2.137472232592538</v>
      </c>
      <c r="AP445" t="n">
        <v>0</v>
      </c>
      <c r="AQ445" t="n">
        <v>1.118312714651844</v>
      </c>
      <c r="AR445" t="n">
        <v>1</v>
      </c>
      <c r="AS445" t="n">
        <v>0</v>
      </c>
      <c r="AT445" t="n">
        <v>0</v>
      </c>
      <c r="AU445" t="n">
        <v>0</v>
      </c>
      <c r="AV445" t="n">
        <v>1.18207253521768</v>
      </c>
      <c r="AW445" t="n">
        <v>0.371623537401419</v>
      </c>
    </row>
    <row r="446" spans="1:49">
      <c r="A446" t="n">
        <v>-54.74017631</v>
      </c>
      <c r="B446" t="n">
        <v>33.30541344</v>
      </c>
      <c r="C446" t="n">
        <v>38.74344861</v>
      </c>
      <c r="D446" t="n">
        <v>61.56159139</v>
      </c>
      <c r="E446" t="n">
        <v>1407.428426</v>
      </c>
      <c r="F446" t="n">
        <v>443</v>
      </c>
      <c r="G446" t="n">
        <v>2.395415284</v>
      </c>
      <c r="H446" t="n">
        <v>-0.6835490432496136</v>
      </c>
      <c r="I446" t="n">
        <v>1.143721675381559</v>
      </c>
      <c r="J446" t="n">
        <v>0</v>
      </c>
      <c r="K446" t="n">
        <v>0</v>
      </c>
      <c r="L446" t="n">
        <v>0.02431514037500049</v>
      </c>
      <c r="M446" t="n">
        <v>0</v>
      </c>
      <c r="N446" t="n">
        <v>89.65862998119373</v>
      </c>
      <c r="O446" t="n">
        <v>-0.6758498036903797</v>
      </c>
      <c r="P446" t="b">
        <v>1</v>
      </c>
      <c r="Q446" t="n">
        <v>0</v>
      </c>
      <c r="R446" t="b">
        <v>0</v>
      </c>
      <c r="S446" t="n">
        <v>-0.6758498036903797</v>
      </c>
      <c r="T446" t="n">
        <v>19.733667858703</v>
      </c>
      <c r="U446" t="n">
        <v>77.82958603472461</v>
      </c>
      <c r="V446" t="n">
        <v>-327.0497035275857</v>
      </c>
      <c r="W446" t="n">
        <v>0</v>
      </c>
      <c r="X446" t="n">
        <v>0</v>
      </c>
      <c r="Y446" t="b">
        <v>0</v>
      </c>
      <c r="Z446" t="n">
        <v>750</v>
      </c>
      <c r="AA446" t="b">
        <v>1</v>
      </c>
      <c r="AB446" t="n">
        <v>-82.92335282139597</v>
      </c>
      <c r="AC446" t="n">
        <v>-0.6758498036903797</v>
      </c>
      <c r="AD446" t="b">
        <v>1</v>
      </c>
      <c r="AE446" t="n">
        <v>657.4284259999999</v>
      </c>
      <c r="AF446" t="n">
        <v>0</v>
      </c>
      <c r="AG446" t="n">
        <v>0</v>
      </c>
      <c r="AH446" t="n">
        <v>28.58602512962013</v>
      </c>
      <c r="AI446" t="n">
        <v>0</v>
      </c>
      <c r="AJ446" t="n">
        <v>0</v>
      </c>
      <c r="AK446" t="n">
        <v>82.92335282139597</v>
      </c>
      <c r="AL446" t="n">
        <v>0</v>
      </c>
      <c r="AM446" t="n">
        <v>1</v>
      </c>
      <c r="AN446" t="n">
        <v>0</v>
      </c>
      <c r="AO446" t="n">
        <v>1.263332213115679</v>
      </c>
      <c r="AP446" t="n">
        <v>0</v>
      </c>
      <c r="AQ446" t="n">
        <v>0.893023961275364</v>
      </c>
      <c r="AR446" t="n">
        <v>1</v>
      </c>
      <c r="AS446" t="n">
        <v>0</v>
      </c>
      <c r="AT446" t="n">
        <v>0</v>
      </c>
      <c r="AU446" t="n">
        <v>0</v>
      </c>
      <c r="AV446" t="n">
        <v>0.9538547570621621</v>
      </c>
      <c r="AW446" t="n">
        <v>0.2998757423302579</v>
      </c>
    </row>
    <row r="447" spans="1:49">
      <c r="A447" t="n">
        <v>0</v>
      </c>
      <c r="B447" t="n">
        <v>-21.42638506</v>
      </c>
      <c r="C447" t="n">
        <v>38.74255732</v>
      </c>
      <c r="D447" t="n">
        <v>61.56017516</v>
      </c>
      <c r="E447" t="n">
        <v>1057.055967</v>
      </c>
      <c r="F447" t="n">
        <v>444</v>
      </c>
      <c r="G447" t="n">
        <v>0.627615072</v>
      </c>
      <c r="H447" t="n">
        <v>-0.3063979459339518</v>
      </c>
      <c r="I447" t="n">
        <v>-0</v>
      </c>
      <c r="J447" t="n">
        <v>0</v>
      </c>
      <c r="K447" t="n">
        <v>0</v>
      </c>
      <c r="L447" t="n">
        <v>0.0151167517500001</v>
      </c>
      <c r="M447" t="n">
        <v>0</v>
      </c>
      <c r="N447" t="n">
        <v>89.6606923125097</v>
      </c>
      <c r="O447" t="n">
        <v>-0.06544192621048056</v>
      </c>
      <c r="P447" t="b">
        <v>1</v>
      </c>
      <c r="Q447" t="n">
        <v>0</v>
      </c>
      <c r="R447" t="b">
        <v>0</v>
      </c>
      <c r="S447" t="n">
        <v>-0.06544192621048056</v>
      </c>
      <c r="T447" t="n">
        <v>5.170354993010878</v>
      </c>
      <c r="U447" t="n">
        <v>20.3918800924349</v>
      </c>
      <c r="V447" t="n">
        <v>-120.8668192717784</v>
      </c>
      <c r="W447" t="n">
        <v>0</v>
      </c>
      <c r="X447" t="n">
        <v>0</v>
      </c>
      <c r="Y447" t="b">
        <v>0</v>
      </c>
      <c r="Z447" t="n">
        <v>750</v>
      </c>
      <c r="AA447" t="b">
        <v>1</v>
      </c>
      <c r="AB447" t="n">
        <v>-30.64574525146512</v>
      </c>
      <c r="AC447" t="n">
        <v>-0.06544192621048056</v>
      </c>
      <c r="AD447" t="b">
        <v>1</v>
      </c>
      <c r="AE447" t="n">
        <v>307.055967</v>
      </c>
      <c r="AF447" t="n">
        <v>0</v>
      </c>
      <c r="AG447" t="n">
        <v>0</v>
      </c>
      <c r="AH447" t="n">
        <v>28.58602512962013</v>
      </c>
      <c r="AI447" t="n">
        <v>0</v>
      </c>
      <c r="AJ447" t="n">
        <v>0</v>
      </c>
      <c r="AK447" t="n">
        <v>30.64574525146512</v>
      </c>
      <c r="AL447" t="n">
        <v>0</v>
      </c>
      <c r="AM447" t="n">
        <v>0</v>
      </c>
      <c r="AN447" t="n">
        <v>0</v>
      </c>
      <c r="AO447" t="n">
        <v>0.2012690822027492</v>
      </c>
      <c r="AP447" t="n">
        <v>0</v>
      </c>
      <c r="AQ447" t="n">
        <v>0.5404326410219505</v>
      </c>
      <c r="AR447" t="n">
        <v>1</v>
      </c>
      <c r="AS447" t="n">
        <v>0</v>
      </c>
      <c r="AT447" t="n">
        <v>0</v>
      </c>
      <c r="AU447" t="n">
        <v>0</v>
      </c>
      <c r="AV447" t="n">
        <v>0.5919964977188487</v>
      </c>
      <c r="AW447" t="n">
        <v>0.1861136487457737</v>
      </c>
    </row>
    <row r="448" spans="1:49">
      <c r="A448" t="n">
        <v>0</v>
      </c>
      <c r="B448" t="n">
        <v>-21.42638506</v>
      </c>
      <c r="C448" t="n">
        <v>38.75629897</v>
      </c>
      <c r="D448" t="n">
        <v>61.58201003</v>
      </c>
      <c r="E448" t="n">
        <v>759.3624867</v>
      </c>
      <c r="F448" t="n">
        <v>445</v>
      </c>
      <c r="G448" t="n">
        <v>0.037516594</v>
      </c>
      <c r="H448" t="n">
        <v>-0.05577474801457891</v>
      </c>
      <c r="I448" t="n">
        <v>-0</v>
      </c>
      <c r="J448" t="n">
        <v>0</v>
      </c>
      <c r="K448" t="n">
        <v>0</v>
      </c>
      <c r="L448" t="n">
        <v>0.01285727533333464</v>
      </c>
      <c r="M448" t="n">
        <v>0</v>
      </c>
      <c r="N448" t="n">
        <v>89.65325259547497</v>
      </c>
      <c r="O448" t="n">
        <v>0.0005251366997201242</v>
      </c>
      <c r="P448" t="b">
        <v>1</v>
      </c>
      <c r="Q448" t="n">
        <v>0</v>
      </c>
      <c r="R448" t="b">
        <v>0</v>
      </c>
      <c r="S448" t="n">
        <v>0.0005251366997201242</v>
      </c>
      <c r="T448" t="n">
        <v>0.3090654092970252</v>
      </c>
      <c r="U448" t="n">
        <v>1.218953974267467</v>
      </c>
      <c r="V448" t="n">
        <v>16.225322998686</v>
      </c>
      <c r="W448" t="n">
        <v>0</v>
      </c>
      <c r="X448" t="n">
        <v>0</v>
      </c>
      <c r="Y448" t="b">
        <v>0</v>
      </c>
      <c r="Z448" t="n">
        <v>750</v>
      </c>
      <c r="AA448" t="b">
        <v>1</v>
      </c>
      <c r="AB448" t="n">
        <v>4.113925709605985</v>
      </c>
      <c r="AC448" t="n">
        <v>0.0005251366997201242</v>
      </c>
      <c r="AD448" t="b">
        <v>1</v>
      </c>
      <c r="AE448" t="n">
        <v>9.362486699999977</v>
      </c>
      <c r="AF448" t="n">
        <v>0</v>
      </c>
      <c r="AG448" t="n">
        <v>1</v>
      </c>
      <c r="AH448" t="n">
        <v>28.58602512962013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0.04638021746033925</v>
      </c>
      <c r="AP448" t="n">
        <v>0</v>
      </c>
      <c r="AQ448" t="n">
        <v>0.3832362570244366</v>
      </c>
      <c r="AR448" t="n">
        <v>1</v>
      </c>
      <c r="AS448" t="n">
        <v>0</v>
      </c>
      <c r="AT448" t="n">
        <v>0</v>
      </c>
      <c r="AU448" t="n">
        <v>0</v>
      </c>
      <c r="AV448" t="n">
        <v>0.4048332278128629</v>
      </c>
      <c r="AW448" t="n">
        <v>0.1272726940988828</v>
      </c>
    </row>
    <row r="449" spans="1:49">
      <c r="A449" t="n">
        <v>0</v>
      </c>
      <c r="B449" t="n">
        <v>-21.42638506</v>
      </c>
      <c r="C449" t="n">
        <v>38.78770837</v>
      </c>
      <c r="D449" t="n">
        <v>61.63191814</v>
      </c>
      <c r="E449" t="n">
        <v>745.9580854</v>
      </c>
      <c r="F449" t="n">
        <v>446</v>
      </c>
      <c r="G449" t="n">
        <v>0.000108827</v>
      </c>
      <c r="H449" t="n">
        <v>0.006575067158934035</v>
      </c>
      <c r="I449" t="n">
        <v>-0</v>
      </c>
      <c r="J449" t="n">
        <v>0</v>
      </c>
      <c r="K449" t="n">
        <v>0</v>
      </c>
      <c r="L449" t="n">
        <v>0.01111218837500039</v>
      </c>
      <c r="M449" t="n">
        <v>0</v>
      </c>
      <c r="N449" t="n">
        <v>89.64581287844024</v>
      </c>
      <c r="O449" t="n">
        <v>4.726246439292382e-06</v>
      </c>
      <c r="P449" t="b">
        <v>1</v>
      </c>
      <c r="Q449" t="n">
        <v>0</v>
      </c>
      <c r="R449" t="b">
        <v>0</v>
      </c>
      <c r="S449" t="n">
        <v>4.726246439292382e-06</v>
      </c>
      <c r="T449" t="n">
        <v>0.0008965275818366497</v>
      </c>
      <c r="U449" t="n">
        <v>0.003535904782763746</v>
      </c>
      <c r="V449" t="n">
        <v>50.34126099341179</v>
      </c>
      <c r="W449" t="n">
        <v>0</v>
      </c>
      <c r="X449" t="n">
        <v>0</v>
      </c>
      <c r="Y449" t="b">
        <v>0</v>
      </c>
      <c r="Z449" t="n">
        <v>750</v>
      </c>
      <c r="AA449" t="b">
        <v>1</v>
      </c>
      <c r="AB449" t="n">
        <v>12.76401140806587</v>
      </c>
      <c r="AC449" t="n">
        <v>4.726246439292382e-06</v>
      </c>
      <c r="AD449" t="b">
        <v>1</v>
      </c>
      <c r="AE449" t="n">
        <v>0</v>
      </c>
      <c r="AF449" t="n">
        <v>0</v>
      </c>
      <c r="AG449" t="n">
        <v>1</v>
      </c>
      <c r="AH449" t="n">
        <v>28.58602512962013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0.02060625441416834</v>
      </c>
      <c r="AP449" t="n">
        <v>0</v>
      </c>
      <c r="AQ449" t="n">
        <v>0.3829586296006771</v>
      </c>
      <c r="AR449" t="n">
        <v>1</v>
      </c>
      <c r="AS449" t="n">
        <v>0</v>
      </c>
      <c r="AT449" t="n">
        <v>0</v>
      </c>
      <c r="AU449" t="n">
        <v>0</v>
      </c>
      <c r="AV449" t="n">
        <v>0.4045007196173014</v>
      </c>
      <c r="AW449" t="n">
        <v>0.1271681591670845</v>
      </c>
    </row>
    <row r="450" spans="1:49">
      <c r="A450" t="n">
        <v>0</v>
      </c>
      <c r="B450" t="n">
        <v>-21.42638506</v>
      </c>
      <c r="C450" t="n">
        <v>38.81323635</v>
      </c>
      <c r="D450" t="n">
        <v>61.67248095</v>
      </c>
      <c r="E450" t="n">
        <v>552</v>
      </c>
      <c r="F450" t="n">
        <v>447</v>
      </c>
      <c r="G450" t="n">
        <v>4.55865e-06</v>
      </c>
      <c r="H450" t="n">
        <v>-0.001785550079490582</v>
      </c>
      <c r="I450" t="n">
        <v>-0</v>
      </c>
      <c r="J450" t="n">
        <v>0</v>
      </c>
      <c r="K450" t="n">
        <v>0</v>
      </c>
      <c r="L450" t="n">
        <v>0.01278271108333295</v>
      </c>
      <c r="M450" t="n">
        <v>0</v>
      </c>
      <c r="N450" t="n">
        <v>89.63837316140551</v>
      </c>
      <c r="O450" t="n">
        <v>1.799849470809256e-07</v>
      </c>
      <c r="P450" t="b">
        <v>0</v>
      </c>
      <c r="Q450" t="n">
        <v>0</v>
      </c>
      <c r="R450" t="b">
        <v>0</v>
      </c>
      <c r="S450" t="n">
        <v>1.799849470809256e-07</v>
      </c>
      <c r="T450" t="n">
        <v>3.755460925082602e-05</v>
      </c>
      <c r="U450" t="n">
        <v>0.0001481153788852578</v>
      </c>
      <c r="V450" t="n">
        <v>45.76614362099766</v>
      </c>
      <c r="W450" t="n">
        <v>0</v>
      </c>
      <c r="X450" t="n">
        <v>0</v>
      </c>
      <c r="Y450" t="b">
        <v>0</v>
      </c>
      <c r="Z450" t="n">
        <v>0</v>
      </c>
      <c r="AA450" t="b">
        <v>0</v>
      </c>
      <c r="AB450" t="n">
        <v>11.60399179031381</v>
      </c>
      <c r="AC450" t="n">
        <v>1.799849470809256e-07</v>
      </c>
      <c r="AD450" t="b">
        <v>0</v>
      </c>
      <c r="AE450" t="n">
        <v>0</v>
      </c>
      <c r="AF450" t="n">
        <v>0</v>
      </c>
      <c r="AG450" t="n">
        <v>1</v>
      </c>
      <c r="AH450" t="n">
        <v>28.58602512962013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0.2319603281482922</v>
      </c>
      <c r="AP450" t="n">
        <v>0</v>
      </c>
      <c r="AQ450" t="n">
        <v>0.3827331665830654</v>
      </c>
      <c r="AR450" t="n">
        <v>1</v>
      </c>
      <c r="AS450" t="n">
        <v>0</v>
      </c>
      <c r="AT450" t="n">
        <v>0</v>
      </c>
      <c r="AU450" t="n">
        <v>0</v>
      </c>
      <c r="AV450" t="n">
        <v>0.4042307113086527</v>
      </c>
      <c r="AW450" t="n">
        <v>0.1270832731386909</v>
      </c>
    </row>
    <row r="451" spans="1:49">
      <c r="A451" t="n">
        <v>0</v>
      </c>
      <c r="B451" t="n">
        <v>-21.42638506</v>
      </c>
      <c r="C451" t="n">
        <v>38.81167281</v>
      </c>
      <c r="D451" t="n">
        <v>61.66999657</v>
      </c>
      <c r="E451" t="n">
        <v>50.23322748</v>
      </c>
      <c r="F451" t="n">
        <v>448</v>
      </c>
      <c r="G451" t="n">
        <v>1.40763e-06</v>
      </c>
      <c r="H451" t="n">
        <v>0.0004776170173616253</v>
      </c>
      <c r="I451" t="n">
        <v>-0</v>
      </c>
      <c r="J451" t="n">
        <v>0</v>
      </c>
      <c r="K451" t="n">
        <v>0</v>
      </c>
      <c r="L451" t="n">
        <v>0.01359904329166794</v>
      </c>
      <c r="M451" t="n">
        <v>0</v>
      </c>
      <c r="N451" t="n">
        <v>89.63093344437078</v>
      </c>
      <c r="O451" t="n">
        <v>5.708006531779336e-08</v>
      </c>
      <c r="P451" t="b">
        <v>0</v>
      </c>
      <c r="Q451" t="n">
        <v>0</v>
      </c>
      <c r="R451" t="b">
        <v>0</v>
      </c>
      <c r="S451" t="n">
        <v>5.708006531779336e-08</v>
      </c>
      <c r="T451" t="n">
        <v>1.159619506207764e-05</v>
      </c>
      <c r="U451" t="n">
        <v>4.573539332483421e-05</v>
      </c>
      <c r="V451" t="n">
        <v>47.00459675972764</v>
      </c>
      <c r="W451" t="n">
        <v>0</v>
      </c>
      <c r="X451" t="n">
        <v>0</v>
      </c>
      <c r="Y451" t="b">
        <v>0</v>
      </c>
      <c r="Z451" t="n">
        <v>0</v>
      </c>
      <c r="AA451" t="b">
        <v>0</v>
      </c>
      <c r="AB451" t="n">
        <v>11.9180012068275</v>
      </c>
      <c r="AC451" t="n">
        <v>5.708006531779336e-08</v>
      </c>
      <c r="AD451" t="b">
        <v>0</v>
      </c>
      <c r="AE451" t="n">
        <v>0</v>
      </c>
      <c r="AF451" t="n">
        <v>0</v>
      </c>
      <c r="AG451" t="n">
        <v>1</v>
      </c>
      <c r="AH451" t="n">
        <v>28.58602512962013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0.1460200737789022</v>
      </c>
      <c r="AP451" t="n">
        <v>0</v>
      </c>
      <c r="AQ451" t="n">
        <v>0.3827469710786878</v>
      </c>
      <c r="AR451" t="n">
        <v>1</v>
      </c>
      <c r="AS451" t="n">
        <v>0</v>
      </c>
      <c r="AT451" t="n">
        <v>0</v>
      </c>
      <c r="AU451" t="n">
        <v>0</v>
      </c>
      <c r="AV451" t="n">
        <v>0.4042472425812505</v>
      </c>
      <c r="AW451" t="n">
        <v>0.1270884702901495</v>
      </c>
    </row>
    <row r="452" spans="1:49">
      <c r="A452" t="n">
        <v>0</v>
      </c>
      <c r="B452" t="n">
        <v>-21.42638506</v>
      </c>
      <c r="C452" t="n">
        <v>38.8070488</v>
      </c>
      <c r="D452" t="n">
        <v>61.66264922</v>
      </c>
      <c r="E452" t="n">
        <v>0.002710356</v>
      </c>
      <c r="F452" t="n">
        <v>449</v>
      </c>
      <c r="G452" t="n">
        <v>6.26745e-07</v>
      </c>
      <c r="H452" t="n">
        <v>-0.0001281945774559194</v>
      </c>
      <c r="I452" t="n">
        <v>-0</v>
      </c>
      <c r="J452" t="n">
        <v>0</v>
      </c>
      <c r="K452" t="n">
        <v>0</v>
      </c>
      <c r="L452" t="n">
        <v>0.008556248291665236</v>
      </c>
      <c r="M452" t="n">
        <v>0</v>
      </c>
      <c r="N452" t="n">
        <v>89.62349372733605</v>
      </c>
      <c r="O452" t="n">
        <v>2.523556247201552e-08</v>
      </c>
      <c r="P452" t="b">
        <v>0</v>
      </c>
      <c r="Q452" t="n">
        <v>0</v>
      </c>
      <c r="R452" t="b">
        <v>0</v>
      </c>
      <c r="S452" t="n">
        <v>2.523556247201552e-08</v>
      </c>
      <c r="T452" t="n">
        <v>5.16318725388195e-06</v>
      </c>
      <c r="U452" t="n">
        <v>2.036361052931041e-05</v>
      </c>
      <c r="V452" t="n">
        <v>46.67308363963624</v>
      </c>
      <c r="W452" t="n">
        <v>0</v>
      </c>
      <c r="X452" t="n">
        <v>0</v>
      </c>
      <c r="Y452" t="b">
        <v>0</v>
      </c>
      <c r="Z452" t="n">
        <v>0</v>
      </c>
      <c r="AA452" t="b">
        <v>0</v>
      </c>
      <c r="AB452" t="n">
        <v>11.83394615609438</v>
      </c>
      <c r="AC452" t="n">
        <v>2.523556247201552e-08</v>
      </c>
      <c r="AD452" t="b">
        <v>0</v>
      </c>
      <c r="AE452" t="n">
        <v>0</v>
      </c>
      <c r="AF452" t="n">
        <v>0</v>
      </c>
      <c r="AG452" t="n">
        <v>1</v>
      </c>
      <c r="AH452" t="n">
        <v>28.58602512962013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0.00120926320071977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</row>
    <row r="453" spans="1:49">
      <c r="A453" t="n">
        <v>0</v>
      </c>
      <c r="B453" t="n">
        <v>-21.42638506</v>
      </c>
      <c r="C453" t="n">
        <v>38.80242733</v>
      </c>
      <c r="D453" t="n">
        <v>61.65530591</v>
      </c>
      <c r="E453" t="n">
        <v>4.6184e-08</v>
      </c>
      <c r="F453" t="n">
        <v>450</v>
      </c>
      <c r="G453" t="n">
        <v>3.3046e-07</v>
      </c>
      <c r="H453" t="n">
        <v>3.42636507953858e-05</v>
      </c>
      <c r="I453" t="n">
        <v>-0</v>
      </c>
      <c r="J453" t="n">
        <v>0</v>
      </c>
      <c r="K453" t="n">
        <v>0</v>
      </c>
      <c r="L453" t="n">
        <v>-0.001721737916666188</v>
      </c>
      <c r="M453" t="n">
        <v>0</v>
      </c>
      <c r="N453" t="n">
        <v>89.61605401030133</v>
      </c>
      <c r="O453" t="n">
        <v>1.333114479719483e-08</v>
      </c>
      <c r="P453" t="b">
        <v>0</v>
      </c>
      <c r="Q453" t="n">
        <v>0</v>
      </c>
      <c r="R453" t="b">
        <v>0</v>
      </c>
      <c r="S453" t="n">
        <v>1.333114479719483e-08</v>
      </c>
      <c r="T453" t="n">
        <v>2.722362140771493e-06</v>
      </c>
      <c r="U453" t="n">
        <v>1.073699628320277e-05</v>
      </c>
      <c r="V453" t="n">
        <v>46.76198422916837</v>
      </c>
      <c r="W453" t="n">
        <v>0</v>
      </c>
      <c r="X453" t="n">
        <v>0</v>
      </c>
      <c r="Y453" t="b">
        <v>0</v>
      </c>
      <c r="Z453" t="n">
        <v>0</v>
      </c>
      <c r="AA453" t="b">
        <v>0</v>
      </c>
      <c r="AB453" t="n">
        <v>11.85648687352139</v>
      </c>
      <c r="AC453" t="n">
        <v>1.333114479719483e-08</v>
      </c>
      <c r="AD453" t="b">
        <v>0</v>
      </c>
      <c r="AE453" t="n">
        <v>0</v>
      </c>
      <c r="AF453" t="n">
        <v>0</v>
      </c>
      <c r="AG453" t="n">
        <v>1</v>
      </c>
      <c r="AH453" t="n">
        <v>28.58602512962013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3.520394628273987e-12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</row>
    <row r="454" spans="1:49">
      <c r="A454" t="n">
        <v>0</v>
      </c>
      <c r="B454" t="n">
        <v>-21.42638506</v>
      </c>
      <c r="C454" t="n">
        <v>38.79780687</v>
      </c>
      <c r="D454" t="n">
        <v>61.64796421</v>
      </c>
      <c r="E454" t="n">
        <v>0</v>
      </c>
      <c r="F454" t="n">
        <v>451</v>
      </c>
      <c r="G454" t="n">
        <v>1.92195e-07</v>
      </c>
      <c r="H454" t="n">
        <v>-9.222150725623752e-06</v>
      </c>
      <c r="I454" t="n">
        <v>-0</v>
      </c>
      <c r="J454" t="n">
        <v>0</v>
      </c>
      <c r="K454" t="n">
        <v>0</v>
      </c>
      <c r="L454" t="n">
        <v>-0.01084407070833404</v>
      </c>
      <c r="M454" t="n">
        <v>0</v>
      </c>
      <c r="N454" t="n">
        <v>89.6086142932666</v>
      </c>
      <c r="O454" t="n">
        <v>7.749426633027708e-09</v>
      </c>
      <c r="P454" t="b">
        <v>0</v>
      </c>
      <c r="Q454" t="n">
        <v>0</v>
      </c>
      <c r="R454" t="b">
        <v>0</v>
      </c>
      <c r="S454" t="n">
        <v>7.749426633027708e-09</v>
      </c>
      <c r="T454" t="n">
        <v>1.583321405451725e-06</v>
      </c>
      <c r="U454" t="n">
        <v>6.244619623101604e-06</v>
      </c>
      <c r="V454" t="n">
        <v>46.73818785728332</v>
      </c>
      <c r="W454" t="n">
        <v>0</v>
      </c>
      <c r="X454" t="n">
        <v>0</v>
      </c>
      <c r="Y454" t="b">
        <v>0</v>
      </c>
      <c r="Z454" t="n">
        <v>0</v>
      </c>
      <c r="AA454" t="b">
        <v>0</v>
      </c>
      <c r="AB454" t="n">
        <v>11.85045331067021</v>
      </c>
      <c r="AC454" t="n">
        <v>7.749426633027708e-09</v>
      </c>
      <c r="AD454" t="b">
        <v>0</v>
      </c>
      <c r="AE454" t="n">
        <v>0</v>
      </c>
      <c r="AF454" t="n">
        <v>0</v>
      </c>
      <c r="AG454" t="n">
        <v>1</v>
      </c>
      <c r="AH454" t="n">
        <v>28.58602512962013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1.022166778691407e-21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</row>
    <row r="455" spans="1:49">
      <c r="A455" t="n">
        <v>0</v>
      </c>
      <c r="B455" t="n">
        <v>-21.42638506</v>
      </c>
      <c r="C455" t="n">
        <v>38.79318734</v>
      </c>
      <c r="D455" t="n">
        <v>61.64062399</v>
      </c>
      <c r="E455" t="n">
        <v>0</v>
      </c>
      <c r="F455" t="n">
        <v>452</v>
      </c>
      <c r="G455" t="n">
        <v>1.19153e-07</v>
      </c>
      <c r="H455" t="n">
        <v>2.448862940442544e-06</v>
      </c>
      <c r="I455" t="n">
        <v>-0</v>
      </c>
      <c r="J455" t="n">
        <v>0</v>
      </c>
      <c r="K455" t="n">
        <v>0</v>
      </c>
      <c r="L455" t="n">
        <v>-0.01177373566666862</v>
      </c>
      <c r="M455" t="n">
        <v>0</v>
      </c>
      <c r="N455" t="n">
        <v>89.60117457623187</v>
      </c>
      <c r="O455" t="n">
        <v>4.804982474944276e-09</v>
      </c>
      <c r="P455" t="b">
        <v>0</v>
      </c>
      <c r="Q455" t="n">
        <v>0</v>
      </c>
      <c r="R455" t="b">
        <v>0</v>
      </c>
      <c r="S455" t="n">
        <v>4.804982474944276e-09</v>
      </c>
      <c r="T455" t="n">
        <v>9.815941903992788e-07</v>
      </c>
      <c r="U455" t="n">
        <v>3.871407486934755e-06</v>
      </c>
      <c r="V455" t="n">
        <v>46.74457447916896</v>
      </c>
      <c r="W455" t="n">
        <v>0</v>
      </c>
      <c r="X455" t="n">
        <v>0</v>
      </c>
      <c r="Y455" t="b">
        <v>0</v>
      </c>
      <c r="Z455" t="n">
        <v>0</v>
      </c>
      <c r="AA455" t="b">
        <v>0</v>
      </c>
      <c r="AB455" t="n">
        <v>11.85207263670613</v>
      </c>
      <c r="AC455" t="n">
        <v>4.804982474944276e-09</v>
      </c>
      <c r="AD455" t="b">
        <v>0</v>
      </c>
      <c r="AE455" t="n">
        <v>0</v>
      </c>
      <c r="AF455" t="n">
        <v>0</v>
      </c>
      <c r="AG455" t="n">
        <v>1</v>
      </c>
      <c r="AH455" t="n">
        <v>28.58602512962013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</row>
    <row r="456" spans="1:49">
      <c r="A456" t="n">
        <v>0</v>
      </c>
      <c r="B456" t="n">
        <v>-21.42638506</v>
      </c>
      <c r="C456" t="n">
        <v>38.78856876</v>
      </c>
      <c r="D456" t="n">
        <v>61.63328526</v>
      </c>
      <c r="E456" t="n">
        <v>0</v>
      </c>
      <c r="F456" t="n">
        <v>453</v>
      </c>
      <c r="G456" t="n">
        <v>7.72449e-08</v>
      </c>
      <c r="H456" t="n">
        <v>-6.690927861464257e-07</v>
      </c>
      <c r="I456" t="n">
        <v>-0</v>
      </c>
      <c r="J456" t="n">
        <v>0</v>
      </c>
      <c r="K456" t="n">
        <v>0</v>
      </c>
      <c r="L456" t="n">
        <v>-0.01075213541666531</v>
      </c>
      <c r="M456" t="n">
        <v>0</v>
      </c>
      <c r="N456" t="n">
        <v>89.59373485919714</v>
      </c>
      <c r="O456" t="n">
        <v>3.114876193782819e-09</v>
      </c>
      <c r="P456" t="b">
        <v>0</v>
      </c>
      <c r="Q456" t="n">
        <v>0</v>
      </c>
      <c r="R456" t="b">
        <v>0</v>
      </c>
      <c r="S456" t="n">
        <v>3.114876193782819e-09</v>
      </c>
      <c r="T456" t="n">
        <v>6.363511206429822e-07</v>
      </c>
      <c r="U456" t="n">
        <v>2.509768819815922e-06</v>
      </c>
      <c r="V456" t="n">
        <v>46.74286826356716</v>
      </c>
      <c r="W456" t="n">
        <v>0</v>
      </c>
      <c r="X456" t="n">
        <v>0</v>
      </c>
      <c r="Y456" t="b">
        <v>0</v>
      </c>
      <c r="Z456" t="n">
        <v>0</v>
      </c>
      <c r="AA456" t="b">
        <v>0</v>
      </c>
      <c r="AB456" t="n">
        <v>11.85164002625942</v>
      </c>
      <c r="AC456" t="n">
        <v>3.114876193782819e-09</v>
      </c>
      <c r="AD456" t="b">
        <v>0</v>
      </c>
      <c r="AE456" t="n">
        <v>0</v>
      </c>
      <c r="AF456" t="n">
        <v>0</v>
      </c>
      <c r="AG456" t="n">
        <v>1</v>
      </c>
      <c r="AH456" t="n">
        <v>28.58602512962013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</row>
    <row r="457" spans="1:49">
      <c r="A457" t="n">
        <v>0</v>
      </c>
      <c r="B457" t="n">
        <v>-21.42638506</v>
      </c>
      <c r="C457" t="n">
        <v>38.7839511</v>
      </c>
      <c r="D457" t="n">
        <v>61.62594802</v>
      </c>
      <c r="E457" t="n">
        <v>0</v>
      </c>
      <c r="F457" t="n">
        <v>454</v>
      </c>
      <c r="G457" t="n">
        <v>5.17452e-08</v>
      </c>
      <c r="H457" t="n">
        <v>1.713350374764919e-07</v>
      </c>
      <c r="I457" t="n">
        <v>-0</v>
      </c>
      <c r="J457" t="n">
        <v>0</v>
      </c>
      <c r="K457" t="n">
        <v>0</v>
      </c>
      <c r="L457" t="n">
        <v>-0.008688414958334778</v>
      </c>
      <c r="M457" t="n">
        <v>0</v>
      </c>
      <c r="N457" t="n">
        <v>89.58629514216241</v>
      </c>
      <c r="O457" t="n">
        <v>2.086629375577867e-09</v>
      </c>
      <c r="P457" t="b">
        <v>0</v>
      </c>
      <c r="Q457" t="n">
        <v>0</v>
      </c>
      <c r="R457" t="b">
        <v>0</v>
      </c>
      <c r="S457" t="n">
        <v>2.086629375577867e-09</v>
      </c>
      <c r="T457" t="n">
        <v>4.262820717988533e-07</v>
      </c>
      <c r="U457" t="n">
        <v>1.681256491174677e-06</v>
      </c>
      <c r="V457" t="n">
        <v>46.74332816145413</v>
      </c>
      <c r="W457" t="n">
        <v>0</v>
      </c>
      <c r="X457" t="n">
        <v>0</v>
      </c>
      <c r="Y457" t="b">
        <v>0</v>
      </c>
      <c r="Z457" t="n">
        <v>0</v>
      </c>
      <c r="AA457" t="b">
        <v>0</v>
      </c>
      <c r="AB457" t="n">
        <v>11.85175663322874</v>
      </c>
      <c r="AC457" t="n">
        <v>2.086629375577867e-09</v>
      </c>
      <c r="AD457" t="b">
        <v>0</v>
      </c>
      <c r="AE457" t="n">
        <v>0</v>
      </c>
      <c r="AF457" t="n">
        <v>0</v>
      </c>
      <c r="AG457" t="n">
        <v>1</v>
      </c>
      <c r="AH457" t="n">
        <v>28.58602512962013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</row>
    <row r="458" spans="1:49">
      <c r="A458" t="n">
        <v>0</v>
      </c>
      <c r="B458" t="n">
        <v>-21.42638506</v>
      </c>
      <c r="C458" t="n">
        <v>38.77933439</v>
      </c>
      <c r="D458" t="n">
        <v>61.61861227</v>
      </c>
      <c r="E458" t="n">
        <v>0</v>
      </c>
      <c r="F458" t="n">
        <v>455</v>
      </c>
      <c r="G458" t="n">
        <v>3.55376e-08</v>
      </c>
      <c r="H458" t="n">
        <v>-5.100344709287505e-08</v>
      </c>
      <c r="I458" t="n">
        <v>-0</v>
      </c>
      <c r="J458" t="n">
        <v>0</v>
      </c>
      <c r="K458" t="n">
        <v>0</v>
      </c>
      <c r="L458" t="n">
        <v>-0.006912437333332189</v>
      </c>
      <c r="M458" t="n">
        <v>0</v>
      </c>
      <c r="N458" t="n">
        <v>89.57885542512768</v>
      </c>
      <c r="O458" t="n">
        <v>1.433052864423231e-09</v>
      </c>
      <c r="P458" t="b">
        <v>0</v>
      </c>
      <c r="Q458" t="n">
        <v>0</v>
      </c>
      <c r="R458" t="b">
        <v>0</v>
      </c>
      <c r="S458" t="n">
        <v>1.433052864423231e-09</v>
      </c>
      <c r="T458" t="n">
        <v>2.927622611326061e-07</v>
      </c>
      <c r="U458" t="n">
        <v>1.154654357906998e-06</v>
      </c>
      <c r="V458" t="n">
        <v>46.74320649169662</v>
      </c>
      <c r="W458" t="n">
        <v>0</v>
      </c>
      <c r="X458" t="n">
        <v>0</v>
      </c>
      <c r="Y458" t="b">
        <v>0</v>
      </c>
      <c r="Z458" t="n">
        <v>0</v>
      </c>
      <c r="AA458" t="b">
        <v>0</v>
      </c>
      <c r="AB458" t="n">
        <v>11.85172578389874</v>
      </c>
      <c r="AC458" t="n">
        <v>1.433052864423231e-09</v>
      </c>
      <c r="AD458" t="b">
        <v>0</v>
      </c>
      <c r="AE458" t="n">
        <v>0</v>
      </c>
      <c r="AF458" t="n">
        <v>0</v>
      </c>
      <c r="AG458" t="n">
        <v>1</v>
      </c>
      <c r="AH458" t="n">
        <v>28.58602512962013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</row>
    <row r="459" spans="1:49">
      <c r="A459" t="n">
        <v>0</v>
      </c>
      <c r="B459" t="n">
        <v>-21.42638506</v>
      </c>
      <c r="C459" t="n">
        <v>38.77471861</v>
      </c>
      <c r="D459" t="n">
        <v>61.611278</v>
      </c>
      <c r="E459" t="n">
        <v>0</v>
      </c>
      <c r="F459" t="n">
        <v>456</v>
      </c>
      <c r="G459" t="n">
        <v>2.48854e-08</v>
      </c>
      <c r="H459" t="n">
        <v>1.029558422834168e-08</v>
      </c>
      <c r="I459" t="n">
        <v>-0</v>
      </c>
      <c r="J459" t="n">
        <v>0</v>
      </c>
      <c r="K459" t="n">
        <v>0</v>
      </c>
      <c r="L459" t="n">
        <v>-0.006753363749999908</v>
      </c>
      <c r="M459" t="n">
        <v>0</v>
      </c>
      <c r="N459" t="n">
        <v>89.57141570809296</v>
      </c>
      <c r="O459" t="n">
        <v>1.003503875998047e-09</v>
      </c>
      <c r="P459" t="b">
        <v>0</v>
      </c>
      <c r="Q459" t="n">
        <v>0</v>
      </c>
      <c r="R459" t="b">
        <v>0</v>
      </c>
      <c r="S459" t="n">
        <v>1.003503875998047e-09</v>
      </c>
      <c r="T459" t="n">
        <v>2.050083847302394e-07</v>
      </c>
      <c r="U459" t="n">
        <v>8.085530693760641e-07</v>
      </c>
      <c r="V459" t="n">
        <v>46.74324003492549</v>
      </c>
      <c r="W459" t="n">
        <v>0</v>
      </c>
      <c r="X459" t="n">
        <v>0</v>
      </c>
      <c r="Y459" t="b">
        <v>0</v>
      </c>
      <c r="Z459" t="n">
        <v>0</v>
      </c>
      <c r="AA459" t="b">
        <v>0</v>
      </c>
      <c r="AB459" t="n">
        <v>11.85173428877421</v>
      </c>
      <c r="AC459" t="n">
        <v>1.003503875998047e-09</v>
      </c>
      <c r="AD459" t="b">
        <v>0</v>
      </c>
      <c r="AE459" t="n">
        <v>0</v>
      </c>
      <c r="AF459" t="n">
        <v>0</v>
      </c>
      <c r="AG459" t="n">
        <v>1</v>
      </c>
      <c r="AH459" t="n">
        <v>28.58602512962013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</row>
    <row r="460" spans="1:49">
      <c r="A460" t="n">
        <v>0</v>
      </c>
      <c r="B460" t="n">
        <v>-21.42638506</v>
      </c>
      <c r="C460" t="n">
        <v>38.77010377</v>
      </c>
      <c r="D460" t="n">
        <v>61.60394523</v>
      </c>
      <c r="E460" t="n">
        <v>0</v>
      </c>
      <c r="F460" t="n">
        <v>457</v>
      </c>
      <c r="G460" t="n">
        <v>1.76976e-08</v>
      </c>
      <c r="H460" t="n">
        <v>-5.045556487158343e-09</v>
      </c>
      <c r="I460" t="n">
        <v>-0</v>
      </c>
      <c r="J460" t="n">
        <v>0</v>
      </c>
      <c r="K460" t="n">
        <v>0</v>
      </c>
      <c r="L460" t="n">
        <v>-0.006873582333334072</v>
      </c>
      <c r="M460" t="n">
        <v>0</v>
      </c>
      <c r="N460" t="n">
        <v>89.56397599105823</v>
      </c>
      <c r="O460" t="n">
        <v>7.136556778687917e-10</v>
      </c>
      <c r="P460" t="b">
        <v>0</v>
      </c>
      <c r="Q460" t="n">
        <v>0</v>
      </c>
      <c r="R460" t="b">
        <v>0</v>
      </c>
      <c r="S460" t="n">
        <v>7.136556778687917e-10</v>
      </c>
      <c r="T460" t="n">
        <v>1.457945779293033e-07</v>
      </c>
      <c r="U460" t="n">
        <v>5.750138153531721e-07</v>
      </c>
      <c r="V460" t="n">
        <v>46.74323163931052</v>
      </c>
      <c r="W460" t="n">
        <v>0</v>
      </c>
      <c r="X460" t="n">
        <v>0</v>
      </c>
      <c r="Y460" t="b">
        <v>0</v>
      </c>
      <c r="Z460" t="n">
        <v>0</v>
      </c>
      <c r="AA460" t="b">
        <v>0</v>
      </c>
      <c r="AB460" t="n">
        <v>11.85173216006859</v>
      </c>
      <c r="AC460" t="n">
        <v>7.136556778687917e-10</v>
      </c>
      <c r="AD460" t="b">
        <v>0</v>
      </c>
      <c r="AE460" t="n">
        <v>0</v>
      </c>
      <c r="AF460" t="n">
        <v>0</v>
      </c>
      <c r="AG460" t="n">
        <v>1</v>
      </c>
      <c r="AH460" t="n">
        <v>28.58602512962013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</row>
    <row r="461" spans="1:49">
      <c r="A461" t="n">
        <v>0</v>
      </c>
      <c r="B461" t="n">
        <v>-21.42638506</v>
      </c>
      <c r="C461" t="n">
        <v>38.76548986</v>
      </c>
      <c r="D461" t="n">
        <v>61.59661394</v>
      </c>
      <c r="E461" t="n">
        <v>0</v>
      </c>
      <c r="F461" t="n">
        <v>458</v>
      </c>
      <c r="G461" t="n">
        <v>1.27442e-08</v>
      </c>
      <c r="H461" t="n">
        <v>-2.310249463749741e-10</v>
      </c>
      <c r="I461" t="n">
        <v>-0</v>
      </c>
      <c r="J461" t="n">
        <v>0</v>
      </c>
      <c r="K461" t="n">
        <v>0</v>
      </c>
      <c r="L461" t="n">
        <v>-0.007110670958333454</v>
      </c>
      <c r="M461" t="n">
        <v>0</v>
      </c>
      <c r="N461" t="n">
        <v>89.5565362740235</v>
      </c>
      <c r="O461" t="n">
        <v>5.139098636220651e-10</v>
      </c>
      <c r="P461" t="b">
        <v>0</v>
      </c>
      <c r="Q461" t="n">
        <v>0</v>
      </c>
      <c r="R461" t="b">
        <v>0</v>
      </c>
      <c r="S461" t="n">
        <v>5.139098636220651e-10</v>
      </c>
      <c r="T461" t="n">
        <v>1.049879791636509e-07</v>
      </c>
      <c r="U461" t="n">
        <v>4.14072589821439e-07</v>
      </c>
      <c r="V461" t="n">
        <v>46.74323427350134</v>
      </c>
      <c r="W461" t="n">
        <v>0</v>
      </c>
      <c r="X461" t="n">
        <v>0</v>
      </c>
      <c r="Y461" t="b">
        <v>0</v>
      </c>
      <c r="Z461" t="n">
        <v>0</v>
      </c>
      <c r="AA461" t="b">
        <v>0</v>
      </c>
      <c r="AB461" t="n">
        <v>11.85173282796687</v>
      </c>
      <c r="AC461" t="n">
        <v>5.139098636220651e-10</v>
      </c>
      <c r="AD461" t="b">
        <v>0</v>
      </c>
      <c r="AE461" t="n">
        <v>0</v>
      </c>
      <c r="AF461" t="n">
        <v>0</v>
      </c>
      <c r="AG461" t="n">
        <v>1</v>
      </c>
      <c r="AH461" t="n">
        <v>28.58602512962013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</row>
    <row r="462" spans="1:49">
      <c r="A462" t="n">
        <v>0</v>
      </c>
      <c r="B462" t="n">
        <v>-21.42638506</v>
      </c>
      <c r="C462" t="n">
        <v>38.76087689</v>
      </c>
      <c r="D462" t="n">
        <v>61.58928414</v>
      </c>
      <c r="E462" t="n">
        <v>0</v>
      </c>
      <c r="F462" t="n">
        <v>459</v>
      </c>
      <c r="G462" t="n">
        <v>9.27172e-09</v>
      </c>
      <c r="H462" t="n">
        <v>-1.051910394008427e-09</v>
      </c>
      <c r="I462" t="n">
        <v>-0</v>
      </c>
      <c r="J462" t="n">
        <v>0</v>
      </c>
      <c r="K462" t="n">
        <v>0</v>
      </c>
      <c r="L462" t="n">
        <v>-0.007308811999999776</v>
      </c>
      <c r="M462" t="n">
        <v>0</v>
      </c>
      <c r="N462" t="n">
        <v>89.54909655698877</v>
      </c>
      <c r="O462" t="n">
        <v>3.738821044021066e-10</v>
      </c>
      <c r="P462" t="b">
        <v>0</v>
      </c>
      <c r="Q462" t="n">
        <v>0</v>
      </c>
      <c r="R462" t="b">
        <v>0</v>
      </c>
      <c r="S462" t="n">
        <v>3.738821044021066e-10</v>
      </c>
      <c r="T462" t="n">
        <v>7.638134572363937e-08</v>
      </c>
      <c r="U462" t="n">
        <v>3.012480275340336e-07</v>
      </c>
      <c r="V462" t="n">
        <v>46.74323382399822</v>
      </c>
      <c r="W462" t="n">
        <v>0</v>
      </c>
      <c r="X462" t="n">
        <v>0</v>
      </c>
      <c r="Y462" t="b">
        <v>0</v>
      </c>
      <c r="Z462" t="n">
        <v>0</v>
      </c>
      <c r="AA462" t="b">
        <v>0</v>
      </c>
      <c r="AB462" t="n">
        <v>11.85173271399549</v>
      </c>
      <c r="AC462" t="n">
        <v>3.738821044021066e-10</v>
      </c>
      <c r="AD462" t="b">
        <v>0</v>
      </c>
      <c r="AE462" t="n">
        <v>0</v>
      </c>
      <c r="AF462" t="n">
        <v>0</v>
      </c>
      <c r="AG462" t="n">
        <v>1</v>
      </c>
      <c r="AH462" t="n">
        <v>28.58602512962013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</row>
    <row r="463" spans="1:49">
      <c r="A463" t="n">
        <v>0</v>
      </c>
      <c r="B463" t="n">
        <v>-21.42638506</v>
      </c>
      <c r="C463" t="n">
        <v>38.75626486</v>
      </c>
      <c r="D463" t="n">
        <v>61.58195583</v>
      </c>
      <c r="E463" t="n">
        <v>0</v>
      </c>
      <c r="F463" t="n">
        <v>460</v>
      </c>
      <c r="G463" t="n">
        <v>6.80281e-09</v>
      </c>
      <c r="H463" t="n">
        <v>-5.124918109246529e-10</v>
      </c>
      <c r="I463" t="n">
        <v>-0</v>
      </c>
      <c r="J463" t="n">
        <v>0</v>
      </c>
      <c r="K463" t="n">
        <v>0</v>
      </c>
      <c r="L463" t="n">
        <v>-0.007327581708335695</v>
      </c>
      <c r="M463" t="n">
        <v>0</v>
      </c>
      <c r="N463" t="n">
        <v>89.54165683995404</v>
      </c>
      <c r="O463" t="n">
        <v>2.743233116075513e-10</v>
      </c>
      <c r="P463" t="b">
        <v>0</v>
      </c>
      <c r="Q463" t="n">
        <v>0</v>
      </c>
      <c r="R463" t="b">
        <v>0</v>
      </c>
      <c r="S463" t="n">
        <v>2.743233116075513e-10</v>
      </c>
      <c r="T463" t="n">
        <v>5.604222113073207e-08</v>
      </c>
      <c r="U463" t="n">
        <v>2.210305201396073e-07</v>
      </c>
      <c r="V463" t="n">
        <v>46.7432341189684</v>
      </c>
      <c r="W463" t="n">
        <v>0</v>
      </c>
      <c r="X463" t="n">
        <v>0</v>
      </c>
      <c r="Y463" t="b">
        <v>0</v>
      </c>
      <c r="Z463" t="n">
        <v>0</v>
      </c>
      <c r="AA463" t="b">
        <v>0</v>
      </c>
      <c r="AB463" t="n">
        <v>11.85173278878509</v>
      </c>
      <c r="AC463" t="n">
        <v>2.743233116075513e-10</v>
      </c>
      <c r="AD463" t="b">
        <v>0</v>
      </c>
      <c r="AE463" t="n">
        <v>0</v>
      </c>
      <c r="AF463" t="n">
        <v>0</v>
      </c>
      <c r="AG463" t="n">
        <v>1</v>
      </c>
      <c r="AH463" t="n">
        <v>28.58602512962013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</row>
    <row r="464" spans="1:49">
      <c r="A464" t="n">
        <v>0</v>
      </c>
      <c r="B464" t="n">
        <v>-21.42638506</v>
      </c>
      <c r="C464" t="n">
        <v>38.75165376</v>
      </c>
      <c r="D464" t="n">
        <v>61.574629</v>
      </c>
      <c r="E464" t="n">
        <v>0</v>
      </c>
      <c r="F464" t="n">
        <v>461</v>
      </c>
      <c r="G464" t="n">
        <v>5.02677e-09</v>
      </c>
      <c r="H464" t="n">
        <v>-4.355806956262952e-10</v>
      </c>
      <c r="I464" t="n">
        <v>-0</v>
      </c>
      <c r="J464" t="n">
        <v>0</v>
      </c>
      <c r="K464" t="n">
        <v>0</v>
      </c>
      <c r="L464" t="n">
        <v>-0.007326086249999364</v>
      </c>
      <c r="M464" t="n">
        <v>0</v>
      </c>
      <c r="N464" t="n">
        <v>89.53421712291932</v>
      </c>
      <c r="O464" t="n">
        <v>2.027044992182081e-10</v>
      </c>
      <c r="P464" t="b">
        <v>0</v>
      </c>
      <c r="Q464" t="n">
        <v>0</v>
      </c>
      <c r="R464" t="b">
        <v>0</v>
      </c>
      <c r="S464" t="n">
        <v>2.027044992182081e-10</v>
      </c>
      <c r="T464" t="n">
        <v>4.141102807712254e-08</v>
      </c>
      <c r="U464" t="n">
        <v>1.633250947361713e-07</v>
      </c>
      <c r="V464" t="n">
        <v>46.74323416090386</v>
      </c>
      <c r="W464" t="n">
        <v>0</v>
      </c>
      <c r="X464" t="n">
        <v>0</v>
      </c>
      <c r="Y464" t="b">
        <v>0</v>
      </c>
      <c r="Z464" t="n">
        <v>0</v>
      </c>
      <c r="AA464" t="b">
        <v>0</v>
      </c>
      <c r="AB464" t="n">
        <v>11.85173279941781</v>
      </c>
      <c r="AC464" t="n">
        <v>2.027044992182081e-10</v>
      </c>
      <c r="AD464" t="b">
        <v>0</v>
      </c>
      <c r="AE464" t="n">
        <v>0</v>
      </c>
      <c r="AF464" t="n">
        <v>0</v>
      </c>
      <c r="AG464" t="n">
        <v>1</v>
      </c>
      <c r="AH464" t="n">
        <v>28.58602512962013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</row>
    <row r="465" spans="1:49">
      <c r="A465" t="n">
        <v>0</v>
      </c>
      <c r="B465" t="n">
        <v>-21.42638506</v>
      </c>
      <c r="C465" t="n">
        <v>38.7470436</v>
      </c>
      <c r="D465" t="n">
        <v>61.56730366</v>
      </c>
      <c r="E465" t="n">
        <v>0</v>
      </c>
      <c r="F465" t="n">
        <v>462</v>
      </c>
      <c r="G465" t="n">
        <v>3.73658e-09</v>
      </c>
      <c r="H465" t="n">
        <v>-3.003770732368327e-10</v>
      </c>
      <c r="I465" t="n">
        <v>-0</v>
      </c>
      <c r="J465" t="n">
        <v>0</v>
      </c>
      <c r="K465" t="n">
        <v>0</v>
      </c>
      <c r="L465" t="n">
        <v>-0.007324599166666057</v>
      </c>
      <c r="M465" t="n">
        <v>0</v>
      </c>
      <c r="N465" t="n">
        <v>89.52677740588459</v>
      </c>
      <c r="O465" t="n">
        <v>1.506775879711721e-10</v>
      </c>
      <c r="P465" t="b">
        <v>0</v>
      </c>
      <c r="Q465" t="n">
        <v>0</v>
      </c>
      <c r="R465" t="b">
        <v>0</v>
      </c>
      <c r="S465" t="n">
        <v>1.506775879711721e-10</v>
      </c>
      <c r="T465" t="n">
        <v>3.078231534214109e-08</v>
      </c>
      <c r="U465" t="n">
        <v>1.214054517094045e-07</v>
      </c>
      <c r="V465" t="n">
        <v>46.74323423477981</v>
      </c>
      <c r="W465" t="n">
        <v>0</v>
      </c>
      <c r="X465" t="n">
        <v>0</v>
      </c>
      <c r="Y465" t="b">
        <v>0</v>
      </c>
      <c r="Z465" t="n">
        <v>0</v>
      </c>
      <c r="AA465" t="b">
        <v>0</v>
      </c>
      <c r="AB465" t="n">
        <v>11.85173281814904</v>
      </c>
      <c r="AC465" t="n">
        <v>1.506775879711721e-10</v>
      </c>
      <c r="AD465" t="b">
        <v>0</v>
      </c>
      <c r="AE465" t="n">
        <v>0</v>
      </c>
      <c r="AF465" t="n">
        <v>0</v>
      </c>
      <c r="AG465" t="n">
        <v>1</v>
      </c>
      <c r="AH465" t="n">
        <v>28.58602512962013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</row>
    <row r="466" spans="1:49">
      <c r="A466" t="n">
        <v>0</v>
      </c>
      <c r="B466" t="n">
        <v>-21.42638506</v>
      </c>
      <c r="C466" t="n">
        <v>38.74243437</v>
      </c>
      <c r="D466" t="n">
        <v>61.5599798</v>
      </c>
      <c r="E466" t="n">
        <v>0</v>
      </c>
      <c r="F466" t="n">
        <v>463</v>
      </c>
      <c r="G466" t="n">
        <v>2.79156e-09</v>
      </c>
      <c r="H466" t="n">
        <v>-2.255860114263744e-10</v>
      </c>
      <c r="I466" t="n">
        <v>-0</v>
      </c>
      <c r="J466" t="n">
        <v>0</v>
      </c>
      <c r="K466" t="n">
        <v>0</v>
      </c>
      <c r="L466" t="n">
        <v>-0.007323112624998629</v>
      </c>
      <c r="M466" t="n">
        <v>0</v>
      </c>
      <c r="N466" t="n">
        <v>89.51933768884986</v>
      </c>
      <c r="O466" t="n">
        <v>1.125696567032868e-10</v>
      </c>
      <c r="P466" t="b">
        <v>0</v>
      </c>
      <c r="Q466" t="n">
        <v>0</v>
      </c>
      <c r="R466" t="b">
        <v>0</v>
      </c>
      <c r="S466" t="n">
        <v>1.125696567032868e-10</v>
      </c>
      <c r="T466" t="n">
        <v>2.299714718178317e-08</v>
      </c>
      <c r="U466" t="n">
        <v>9.070074848495284e-08</v>
      </c>
      <c r="V466" t="n">
        <v>46.74323427562623</v>
      </c>
      <c r="W466" t="n">
        <v>0</v>
      </c>
      <c r="X466" t="n">
        <v>0</v>
      </c>
      <c r="Y466" t="b">
        <v>0</v>
      </c>
      <c r="Z466" t="n">
        <v>0</v>
      </c>
      <c r="AA466" t="b">
        <v>0</v>
      </c>
      <c r="AB466" t="n">
        <v>11.85173282850564</v>
      </c>
      <c r="AC466" t="n">
        <v>1.125696567032868e-10</v>
      </c>
      <c r="AD466" t="b">
        <v>0</v>
      </c>
      <c r="AE466" t="n">
        <v>0</v>
      </c>
      <c r="AF466" t="n">
        <v>0</v>
      </c>
      <c r="AG466" t="n">
        <v>1</v>
      </c>
      <c r="AH466" t="n">
        <v>28.58602512962013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</row>
    <row r="467" spans="1:49">
      <c r="A467" t="n">
        <v>0</v>
      </c>
      <c r="B467" t="n">
        <v>-21.42638506</v>
      </c>
      <c r="C467" t="n">
        <v>38.73782608</v>
      </c>
      <c r="D467" t="n">
        <v>61.55265743</v>
      </c>
      <c r="E467" t="n">
        <v>0</v>
      </c>
      <c r="F467" t="n">
        <v>464</v>
      </c>
      <c r="G467" t="n">
        <v>2.09449e-09</v>
      </c>
      <c r="H467" t="n">
        <v>-1.656872143910033e-10</v>
      </c>
      <c r="I467" t="n">
        <v>-0</v>
      </c>
      <c r="J467" t="n">
        <v>0</v>
      </c>
      <c r="K467" t="n">
        <v>0</v>
      </c>
      <c r="L467" t="n">
        <v>-0.007321628000000746</v>
      </c>
      <c r="M467" t="n">
        <v>0</v>
      </c>
      <c r="N467" t="n">
        <v>89.51189797181513</v>
      </c>
      <c r="O467" t="n">
        <v>8.446030908649657e-11</v>
      </c>
      <c r="P467" t="b">
        <v>0</v>
      </c>
      <c r="Q467" t="n">
        <v>0</v>
      </c>
      <c r="R467" t="b">
        <v>0</v>
      </c>
      <c r="S467" t="n">
        <v>8.446030908649657e-11</v>
      </c>
      <c r="T467" t="n">
        <v>1.725461562738148e-08</v>
      </c>
      <c r="U467" t="n">
        <v>6.805220403439256e-08</v>
      </c>
      <c r="V467" t="n">
        <v>46.74323430834451</v>
      </c>
      <c r="W467" t="n">
        <v>0</v>
      </c>
      <c r="X467" t="n">
        <v>0</v>
      </c>
      <c r="Y467" t="b">
        <v>0</v>
      </c>
      <c r="Z467" t="n">
        <v>0</v>
      </c>
      <c r="AA467" t="b">
        <v>0</v>
      </c>
      <c r="AB467" t="n">
        <v>11.85173283680135</v>
      </c>
      <c r="AC467" t="n">
        <v>8.446030908649657e-11</v>
      </c>
      <c r="AD467" t="b">
        <v>0</v>
      </c>
      <c r="AE467" t="n">
        <v>0</v>
      </c>
      <c r="AF467" t="n">
        <v>0</v>
      </c>
      <c r="AG467" t="n">
        <v>1</v>
      </c>
      <c r="AH467" t="n">
        <v>28.58602512962013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</row>
    <row r="468" spans="1:49">
      <c r="A468" t="n">
        <v>0</v>
      </c>
      <c r="B468" t="n">
        <v>-21.42638506</v>
      </c>
      <c r="C468" t="n">
        <v>38.73321872</v>
      </c>
      <c r="D468" t="n">
        <v>61.54533654</v>
      </c>
      <c r="E468" t="n">
        <v>0</v>
      </c>
      <c r="F468" t="n">
        <v>465</v>
      </c>
      <c r="G468" t="n">
        <v>1.57724e-09</v>
      </c>
      <c r="H468" t="n">
        <v>-1.235984643429458e-10</v>
      </c>
      <c r="I468" t="n">
        <v>-0</v>
      </c>
      <c r="J468" t="n">
        <v>0</v>
      </c>
      <c r="K468" t="n">
        <v>0</v>
      </c>
      <c r="L468" t="n">
        <v>-0.00732014262500108</v>
      </c>
      <c r="M468" t="n">
        <v>0</v>
      </c>
      <c r="N468" t="n">
        <v>89.5044582547804</v>
      </c>
      <c r="O468" t="n">
        <v>6.360220290815357e-11</v>
      </c>
      <c r="P468" t="b">
        <v>0</v>
      </c>
      <c r="Q468" t="n">
        <v>0</v>
      </c>
      <c r="R468" t="b">
        <v>0</v>
      </c>
      <c r="S468" t="n">
        <v>6.360220290815357e-11</v>
      </c>
      <c r="T468" t="n">
        <v>1.299345900535747e-08</v>
      </c>
      <c r="U468" t="n">
        <v>5.124620231712986e-08</v>
      </c>
      <c r="V468" t="n">
        <v>46.74323433133211</v>
      </c>
      <c r="W468" t="n">
        <v>0</v>
      </c>
      <c r="X468" t="n">
        <v>0</v>
      </c>
      <c r="Y468" t="b">
        <v>0</v>
      </c>
      <c r="Z468" t="n">
        <v>0</v>
      </c>
      <c r="AA468" t="b">
        <v>0</v>
      </c>
      <c r="AB468" t="n">
        <v>11.85173284262985</v>
      </c>
      <c r="AC468" t="n">
        <v>6.360220290815357e-11</v>
      </c>
      <c r="AD468" t="b">
        <v>0</v>
      </c>
      <c r="AE468" t="n">
        <v>0</v>
      </c>
      <c r="AF468" t="n">
        <v>0</v>
      </c>
      <c r="AG468" t="n">
        <v>1</v>
      </c>
      <c r="AH468" t="n">
        <v>28.58602512962013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</row>
    <row r="469" spans="1:49">
      <c r="A469" t="n">
        <v>0</v>
      </c>
      <c r="B469" t="n">
        <v>-21.42638506</v>
      </c>
      <c r="C469" t="n">
        <v>38.72861229</v>
      </c>
      <c r="D469" t="n">
        <v>61.53801714</v>
      </c>
      <c r="E469" t="n">
        <v>0</v>
      </c>
      <c r="F469" t="n">
        <v>466</v>
      </c>
      <c r="G469" t="n">
        <v>1.19146e-09</v>
      </c>
      <c r="H469" t="n">
        <v>-9.244392823721349e-11</v>
      </c>
      <c r="I469" t="n">
        <v>-0</v>
      </c>
      <c r="J469" t="n">
        <v>0</v>
      </c>
      <c r="K469" t="n">
        <v>0</v>
      </c>
      <c r="L469" t="n">
        <v>-0.007318659541668326</v>
      </c>
      <c r="M469" t="n">
        <v>0</v>
      </c>
      <c r="N469" t="n">
        <v>89.49701853774567</v>
      </c>
      <c r="O469" t="n">
        <v>4.804562444810797e-11</v>
      </c>
      <c r="P469" t="b">
        <v>0</v>
      </c>
      <c r="Q469" t="n">
        <v>0</v>
      </c>
      <c r="R469" t="b">
        <v>0</v>
      </c>
      <c r="S469" t="n">
        <v>4.804562444810797e-11</v>
      </c>
      <c r="T469" t="n">
        <v>9.81536523707439e-09</v>
      </c>
      <c r="U469" t="n">
        <v>3.871180049502139e-08</v>
      </c>
      <c r="V469" t="n">
        <v>46.74323434834753</v>
      </c>
      <c r="W469" t="n">
        <v>0</v>
      </c>
      <c r="X469" t="n">
        <v>0</v>
      </c>
      <c r="Y469" t="b">
        <v>0</v>
      </c>
      <c r="Z469" t="n">
        <v>0</v>
      </c>
      <c r="AA469" t="b">
        <v>0</v>
      </c>
      <c r="AB469" t="n">
        <v>11.8517328469441</v>
      </c>
      <c r="AC469" t="n">
        <v>4.804562444810797e-11</v>
      </c>
      <c r="AD469" t="b">
        <v>0</v>
      </c>
      <c r="AE469" t="n">
        <v>0</v>
      </c>
      <c r="AF469" t="n">
        <v>0</v>
      </c>
      <c r="AG469" t="n">
        <v>1</v>
      </c>
      <c r="AH469" t="n">
        <v>28.58602512962013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</row>
    <row r="470" spans="1:49">
      <c r="A470" t="n">
        <v>0</v>
      </c>
      <c r="B470" t="n">
        <v>-21.42638506</v>
      </c>
      <c r="C470" t="n">
        <v>38.7240068</v>
      </c>
      <c r="D470" t="n">
        <v>61.53069923</v>
      </c>
      <c r="E470" t="n">
        <v>0</v>
      </c>
      <c r="F470" t="n">
        <v>467</v>
      </c>
      <c r="G470" t="n">
        <v>9.02471e-10</v>
      </c>
      <c r="H470" t="n">
        <v>-6.893332270820001e-11</v>
      </c>
      <c r="I470" t="n">
        <v>-0</v>
      </c>
      <c r="J470" t="n">
        <v>0</v>
      </c>
      <c r="K470" t="n">
        <v>0</v>
      </c>
      <c r="L470" t="n">
        <v>-0.007317174250000391</v>
      </c>
      <c r="M470" t="n">
        <v>0</v>
      </c>
      <c r="N470" t="n">
        <v>89.48957882071095</v>
      </c>
      <c r="O470" t="n">
        <v>3.639214304569165e-11</v>
      </c>
      <c r="P470" t="b">
        <v>0</v>
      </c>
      <c r="Q470" t="n">
        <v>0</v>
      </c>
      <c r="R470" t="b">
        <v>0</v>
      </c>
      <c r="S470" t="n">
        <v>3.639214304569165e-11</v>
      </c>
      <c r="T470" t="n">
        <v>7.434645293058736e-09</v>
      </c>
      <c r="U470" t="n">
        <v>2.932224103582365e-08</v>
      </c>
      <c r="V470" t="n">
        <v>46.74323436118832</v>
      </c>
      <c r="W470" t="n">
        <v>0</v>
      </c>
      <c r="X470" t="n">
        <v>0</v>
      </c>
      <c r="Y470" t="b">
        <v>0</v>
      </c>
      <c r="Z470" t="n">
        <v>0</v>
      </c>
      <c r="AA470" t="b">
        <v>0</v>
      </c>
      <c r="AB470" t="n">
        <v>11.85173285019988</v>
      </c>
      <c r="AC470" t="n">
        <v>3.639214304569165e-11</v>
      </c>
      <c r="AD470" t="b">
        <v>0</v>
      </c>
      <c r="AE470" t="n">
        <v>0</v>
      </c>
      <c r="AF470" t="n">
        <v>0</v>
      </c>
      <c r="AG470" t="n">
        <v>1</v>
      </c>
      <c r="AH470" t="n">
        <v>28.58602512962013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</row>
    <row r="471" spans="1:49">
      <c r="A471" t="n">
        <v>0</v>
      </c>
      <c r="B471" t="n">
        <v>-21.42638506</v>
      </c>
      <c r="C471" t="n">
        <v>38.71940225</v>
      </c>
      <c r="D471" t="n">
        <v>61.5233828</v>
      </c>
      <c r="E471" t="n">
        <v>0</v>
      </c>
      <c r="F471" t="n">
        <v>468</v>
      </c>
      <c r="G471" t="n">
        <v>6.85165e-10</v>
      </c>
      <c r="H471" t="n">
        <v>-5.373528092998652e-11</v>
      </c>
      <c r="I471" t="n">
        <v>-0</v>
      </c>
      <c r="J471" t="n">
        <v>0</v>
      </c>
      <c r="K471" t="n">
        <v>0</v>
      </c>
      <c r="L471" t="n">
        <v>-0.00731569004166549</v>
      </c>
      <c r="M471" t="n">
        <v>0</v>
      </c>
      <c r="N471" t="n">
        <v>89.48213910367622</v>
      </c>
      <c r="O471" t="n">
        <v>2.76292786076537e-11</v>
      </c>
      <c r="P471" t="b">
        <v>0</v>
      </c>
      <c r="Q471" t="n">
        <v>0</v>
      </c>
      <c r="R471" t="b">
        <v>0</v>
      </c>
      <c r="S471" t="n">
        <v>2.76292786076537e-11</v>
      </c>
      <c r="T471" t="n">
        <v>5.644456987779761e-09</v>
      </c>
      <c r="U471" t="n">
        <v>2.226173835980338e-08</v>
      </c>
      <c r="V471" t="n">
        <v>46.74323436948642</v>
      </c>
      <c r="W471" t="n">
        <v>0</v>
      </c>
      <c r="X471" t="n">
        <v>0</v>
      </c>
      <c r="Y471" t="b">
        <v>0</v>
      </c>
      <c r="Z471" t="n">
        <v>0</v>
      </c>
      <c r="AA471" t="b">
        <v>0</v>
      </c>
      <c r="AB471" t="n">
        <v>11.85173285230386</v>
      </c>
      <c r="AC471" t="n">
        <v>2.76292786076537e-11</v>
      </c>
      <c r="AD471" t="b">
        <v>0</v>
      </c>
      <c r="AE471" t="n">
        <v>0</v>
      </c>
      <c r="AF471" t="n">
        <v>0</v>
      </c>
      <c r="AG471" t="n">
        <v>1</v>
      </c>
      <c r="AH471" t="n">
        <v>28.58602512962013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</row>
    <row r="472" spans="1:49">
      <c r="A472" t="n">
        <v>0</v>
      </c>
      <c r="B472" t="n">
        <v>-21.42638506</v>
      </c>
      <c r="C472" t="n">
        <v>38.71479862</v>
      </c>
      <c r="D472" t="n">
        <v>61.51606785</v>
      </c>
      <c r="E472" t="n">
        <v>0</v>
      </c>
      <c r="F472" t="n">
        <v>469</v>
      </c>
      <c r="G472" t="n">
        <v>5.21232e-10</v>
      </c>
      <c r="H472" t="n">
        <v>-3.382472023852078e-11</v>
      </c>
      <c r="I472" t="n">
        <v>-0</v>
      </c>
      <c r="J472" t="n">
        <v>0</v>
      </c>
      <c r="K472" t="n">
        <v>0</v>
      </c>
      <c r="L472" t="n">
        <v>-0.007314206333334239</v>
      </c>
      <c r="M472" t="n">
        <v>0</v>
      </c>
      <c r="N472" t="n">
        <v>89.47469938664149</v>
      </c>
      <c r="O472" t="n">
        <v>2.101868039169697e-11</v>
      </c>
      <c r="P472" t="b">
        <v>0</v>
      </c>
      <c r="Q472" t="n">
        <v>0</v>
      </c>
      <c r="R472" t="b">
        <v>0</v>
      </c>
      <c r="S472" t="n">
        <v>2.101868039169697e-11</v>
      </c>
      <c r="T472" t="n">
        <v>4.293960731582058e-09</v>
      </c>
      <c r="U472" t="n">
        <v>1.693538112535964e-08</v>
      </c>
      <c r="V472" t="n">
        <v>46.74323438036788</v>
      </c>
      <c r="W472" t="n">
        <v>0</v>
      </c>
      <c r="X472" t="n">
        <v>0</v>
      </c>
      <c r="Y472" t="b">
        <v>0</v>
      </c>
      <c r="Z472" t="n">
        <v>0</v>
      </c>
      <c r="AA472" t="b">
        <v>0</v>
      </c>
      <c r="AB472" t="n">
        <v>11.85173285506285</v>
      </c>
      <c r="AC472" t="n">
        <v>2.101868039169697e-11</v>
      </c>
      <c r="AD472" t="b">
        <v>0</v>
      </c>
      <c r="AE472" t="n">
        <v>0</v>
      </c>
      <c r="AF472" t="n">
        <v>0</v>
      </c>
      <c r="AG472" t="n">
        <v>1</v>
      </c>
      <c r="AH472" t="n">
        <v>28.58602512962013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</row>
    <row r="473" spans="1:49">
      <c r="A473" t="n">
        <v>0</v>
      </c>
      <c r="B473" t="n">
        <v>-21.42638506</v>
      </c>
      <c r="C473" t="n">
        <v>38.71019593</v>
      </c>
      <c r="D473" t="n">
        <v>61.50875438</v>
      </c>
      <c r="E473" t="n">
        <v>0</v>
      </c>
      <c r="F473" t="n">
        <v>470</v>
      </c>
      <c r="G473" t="n">
        <v>3.55026e-10</v>
      </c>
      <c r="H473" t="n">
        <v>-8.60816714492636e-11</v>
      </c>
      <c r="I473" t="n">
        <v>-0</v>
      </c>
      <c r="J473" t="n">
        <v>0</v>
      </c>
      <c r="K473" t="n">
        <v>0</v>
      </c>
      <c r="L473" t="n">
        <v>-0.007312722249999459</v>
      </c>
      <c r="M473" t="n">
        <v>0</v>
      </c>
      <c r="N473" t="n">
        <v>89.46725966960676</v>
      </c>
      <c r="O473" t="n">
        <v>1.431642343558185e-11</v>
      </c>
      <c r="P473" t="b">
        <v>0</v>
      </c>
      <c r="Q473" t="n">
        <v>0</v>
      </c>
      <c r="R473" t="b">
        <v>0</v>
      </c>
      <c r="S473" t="n">
        <v>1.431642343558185e-11</v>
      </c>
      <c r="T473" t="n">
        <v>2.924739276734068e-09</v>
      </c>
      <c r="U473" t="n">
        <v>1.153517170743916e-08</v>
      </c>
      <c r="V473" t="n">
        <v>46.74323435175755</v>
      </c>
      <c r="W473" t="n">
        <v>0</v>
      </c>
      <c r="X473" t="n">
        <v>0</v>
      </c>
      <c r="Y473" t="b">
        <v>0</v>
      </c>
      <c r="Z473" t="n">
        <v>0</v>
      </c>
      <c r="AA473" t="b">
        <v>0</v>
      </c>
      <c r="AB473" t="n">
        <v>11.85173284780871</v>
      </c>
      <c r="AC473" t="n">
        <v>1.431642343558185e-11</v>
      </c>
      <c r="AD473" t="b">
        <v>0</v>
      </c>
      <c r="AE473" t="n">
        <v>0</v>
      </c>
      <c r="AF473" t="n">
        <v>0</v>
      </c>
      <c r="AG473" t="n">
        <v>1</v>
      </c>
      <c r="AH473" t="n">
        <v>28.58602512962013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</row>
    <row r="474" spans="1:49">
      <c r="A474" t="n">
        <v>0</v>
      </c>
      <c r="B474" t="n">
        <v>-21.42638506</v>
      </c>
      <c r="C474" t="n">
        <v>38.70559418</v>
      </c>
      <c r="D474" t="n">
        <v>61.5014424</v>
      </c>
      <c r="E474" t="n">
        <v>0</v>
      </c>
      <c r="F474" t="n">
        <v>471</v>
      </c>
      <c r="G474" t="n">
        <v>-2.34959e-20</v>
      </c>
      <c r="H474" t="n">
        <v>-5.62085939840047e-11</v>
      </c>
      <c r="I474" t="n">
        <v>-0</v>
      </c>
      <c r="J474" t="n">
        <v>0</v>
      </c>
      <c r="K474" t="n">
        <v>0</v>
      </c>
      <c r="L474" t="n">
        <v>-0.007311240125000451</v>
      </c>
      <c r="M474" t="n">
        <v>0</v>
      </c>
      <c r="N474" t="n">
        <v>89.45981995257203</v>
      </c>
      <c r="O474" t="n">
        <v>-9.47472166876533e-22</v>
      </c>
      <c r="P474" t="b">
        <v>0</v>
      </c>
      <c r="Q474" t="n">
        <v>0</v>
      </c>
      <c r="R474" t="b">
        <v>0</v>
      </c>
      <c r="S474" t="n">
        <v>-9.47472166876533e-22</v>
      </c>
      <c r="T474" t="n">
        <v>-1.93561546400027e-19</v>
      </c>
      <c r="U474" t="n">
        <v>-7.634067390017065e-19</v>
      </c>
      <c r="V474" t="n">
        <v>46.74323436807437</v>
      </c>
      <c r="W474" t="n">
        <v>0</v>
      </c>
      <c r="X474" t="n">
        <v>-0</v>
      </c>
      <c r="Y474" t="b">
        <v>0</v>
      </c>
      <c r="Z474" t="n">
        <v>0</v>
      </c>
      <c r="AA474" t="b">
        <v>0</v>
      </c>
      <c r="AB474" t="n">
        <v>11.85173285194583</v>
      </c>
      <c r="AC474" t="n">
        <v>-9.47472166876533e-22</v>
      </c>
      <c r="AD474" t="b">
        <v>0</v>
      </c>
      <c r="AE474" t="n">
        <v>0</v>
      </c>
      <c r="AF474" t="n">
        <v>0</v>
      </c>
      <c r="AG474" t="n">
        <v>1</v>
      </c>
      <c r="AH474" t="n">
        <v>28.58602512962013</v>
      </c>
      <c r="AI474" t="n">
        <v>0</v>
      </c>
      <c r="AJ474" t="n">
        <v>-0</v>
      </c>
      <c r="AK474" t="n">
        <v>0</v>
      </c>
      <c r="AL474" t="n">
        <v>-0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</row>
    <row r="475" spans="1:49">
      <c r="A475" t="n">
        <v>0</v>
      </c>
      <c r="B475" t="n">
        <v>-21.42638506</v>
      </c>
      <c r="C475" t="n">
        <v>38.70099336</v>
      </c>
      <c r="D475" t="n">
        <v>61.4941319</v>
      </c>
      <c r="E475" t="n">
        <v>0</v>
      </c>
      <c r="F475" t="n">
        <v>472</v>
      </c>
      <c r="G475" t="n">
        <v>-2.34959e-20</v>
      </c>
      <c r="H475" t="n">
        <v>1.50610473657025e-11</v>
      </c>
      <c r="I475" t="n">
        <v>-0</v>
      </c>
      <c r="J475" t="n">
        <v>0</v>
      </c>
      <c r="K475" t="n">
        <v>0</v>
      </c>
      <c r="L475" t="n">
        <v>-0.007309759875000377</v>
      </c>
      <c r="M475" t="n">
        <v>0</v>
      </c>
      <c r="N475" t="n">
        <v>89.4523802355373</v>
      </c>
      <c r="O475" t="n">
        <v>-9.474721676670574e-22</v>
      </c>
      <c r="P475" t="b">
        <v>0</v>
      </c>
      <c r="Q475" t="n">
        <v>0</v>
      </c>
      <c r="R475" t="b">
        <v>0</v>
      </c>
      <c r="S475" t="n">
        <v>-9.474721676670574e-22</v>
      </c>
      <c r="T475" t="n">
        <v>-1.93561546400027e-19</v>
      </c>
      <c r="U475" t="n">
        <v>-7.634067390017065e-19</v>
      </c>
      <c r="V475" t="n">
        <v>46.74323440707463</v>
      </c>
      <c r="W475" t="n">
        <v>0</v>
      </c>
      <c r="X475" t="n">
        <v>-0</v>
      </c>
      <c r="Y475" t="b">
        <v>0</v>
      </c>
      <c r="Z475" t="n">
        <v>0</v>
      </c>
      <c r="AA475" t="b">
        <v>0</v>
      </c>
      <c r="AB475" t="n">
        <v>11.85173286183434</v>
      </c>
      <c r="AC475" t="n">
        <v>-9.474721676670574e-22</v>
      </c>
      <c r="AD475" t="b">
        <v>0</v>
      </c>
      <c r="AE475" t="n">
        <v>0</v>
      </c>
      <c r="AF475" t="n">
        <v>0</v>
      </c>
      <c r="AG475" t="n">
        <v>1</v>
      </c>
      <c r="AH475" t="n">
        <v>28.58602512962013</v>
      </c>
      <c r="AI475" t="n">
        <v>0</v>
      </c>
      <c r="AJ475" t="n">
        <v>-0</v>
      </c>
      <c r="AK475" t="n">
        <v>0</v>
      </c>
      <c r="AL475" t="n">
        <v>-0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</row>
    <row r="476" spans="1:49">
      <c r="A476" t="n">
        <v>0</v>
      </c>
      <c r="B476" t="n">
        <v>-21.42638506</v>
      </c>
      <c r="C476" t="n">
        <v>38.69639347</v>
      </c>
      <c r="D476" t="n">
        <v>61.48682288</v>
      </c>
      <c r="E476" t="n">
        <v>0</v>
      </c>
      <c r="F476" t="n">
        <v>473</v>
      </c>
      <c r="G476" t="n">
        <v>-2.34959e-20</v>
      </c>
      <c r="H476" t="n">
        <v>-4.035595478805316e-12</v>
      </c>
      <c r="I476" t="n">
        <v>-0</v>
      </c>
      <c r="J476" t="n">
        <v>0</v>
      </c>
      <c r="K476" t="n">
        <v>0</v>
      </c>
      <c r="L476" t="n">
        <v>-0.007308277375000172</v>
      </c>
      <c r="M476" t="n">
        <v>0</v>
      </c>
      <c r="N476" t="n">
        <v>89.44494051850258</v>
      </c>
      <c r="O476" t="n">
        <v>-9.474721674552371e-22</v>
      </c>
      <c r="P476" t="b">
        <v>0</v>
      </c>
      <c r="Q476" t="n">
        <v>0</v>
      </c>
      <c r="R476" t="b">
        <v>0</v>
      </c>
      <c r="S476" t="n">
        <v>-9.474721674552371e-22</v>
      </c>
      <c r="T476" t="n">
        <v>-1.93561546400027e-19</v>
      </c>
      <c r="U476" t="n">
        <v>-7.634067390017065e-19</v>
      </c>
      <c r="V476" t="n">
        <v>46.74323439662455</v>
      </c>
      <c r="W476" t="n">
        <v>0</v>
      </c>
      <c r="X476" t="n">
        <v>-0</v>
      </c>
      <c r="Y476" t="b">
        <v>0</v>
      </c>
      <c r="Z476" t="n">
        <v>0</v>
      </c>
      <c r="AA476" t="b">
        <v>0</v>
      </c>
      <c r="AB476" t="n">
        <v>11.85173285918472</v>
      </c>
      <c r="AC476" t="n">
        <v>-9.474721674552371e-22</v>
      </c>
      <c r="AD476" t="b">
        <v>0</v>
      </c>
      <c r="AE476" t="n">
        <v>0</v>
      </c>
      <c r="AF476" t="n">
        <v>0</v>
      </c>
      <c r="AG476" t="n">
        <v>1</v>
      </c>
      <c r="AH476" t="n">
        <v>28.58602512962013</v>
      </c>
      <c r="AI476" t="n">
        <v>0</v>
      </c>
      <c r="AJ476" t="n">
        <v>-0</v>
      </c>
      <c r="AK476" t="n">
        <v>0</v>
      </c>
      <c r="AL476" t="n">
        <v>-0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</row>
    <row r="477" spans="1:49">
      <c r="A477" t="n">
        <v>0</v>
      </c>
      <c r="B477" t="n">
        <v>-21.42638506</v>
      </c>
      <c r="C477" t="n">
        <v>38.69179451</v>
      </c>
      <c r="D477" t="n">
        <v>61.47951535</v>
      </c>
      <c r="E477" t="n">
        <v>0</v>
      </c>
      <c r="F477" t="n">
        <v>474</v>
      </c>
      <c r="G477" t="n">
        <v>-2.34959e-20</v>
      </c>
      <c r="H477" t="n">
        <v>1.08133454951876e-12</v>
      </c>
      <c r="I477" t="n">
        <v>-0</v>
      </c>
      <c r="J477" t="n">
        <v>0</v>
      </c>
      <c r="K477" t="n">
        <v>0</v>
      </c>
      <c r="L477" t="n">
        <v>-0.007306794583332443</v>
      </c>
      <c r="M477" t="n">
        <v>0</v>
      </c>
      <c r="N477" t="n">
        <v>89.43750080146785</v>
      </c>
      <c r="O477" t="n">
        <v>-9.474721675119941e-22</v>
      </c>
      <c r="P477" t="b">
        <v>0</v>
      </c>
      <c r="Q477" t="n">
        <v>0</v>
      </c>
      <c r="R477" t="b">
        <v>0</v>
      </c>
      <c r="S477" t="n">
        <v>-9.474721675119941e-22</v>
      </c>
      <c r="T477" t="n">
        <v>-1.93561546400027e-19</v>
      </c>
      <c r="U477" t="n">
        <v>-7.634067390017065e-19</v>
      </c>
      <c r="V477" t="n">
        <v>46.74323439942464</v>
      </c>
      <c r="W477" t="n">
        <v>0</v>
      </c>
      <c r="X477" t="n">
        <v>-0</v>
      </c>
      <c r="Y477" t="b">
        <v>0</v>
      </c>
      <c r="Z477" t="n">
        <v>0</v>
      </c>
      <c r="AA477" t="b">
        <v>0</v>
      </c>
      <c r="AB477" t="n">
        <v>11.85173285989469</v>
      </c>
      <c r="AC477" t="n">
        <v>-9.474721675119941e-22</v>
      </c>
      <c r="AD477" t="b">
        <v>0</v>
      </c>
      <c r="AE477" t="n">
        <v>0</v>
      </c>
      <c r="AF477" t="n">
        <v>0</v>
      </c>
      <c r="AG477" t="n">
        <v>1</v>
      </c>
      <c r="AH477" t="n">
        <v>28.58602512962013</v>
      </c>
      <c r="AI477" t="n">
        <v>0</v>
      </c>
      <c r="AJ477" t="n">
        <v>-0</v>
      </c>
      <c r="AK477" t="n">
        <v>0</v>
      </c>
      <c r="AL477" t="n">
        <v>-0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</row>
    <row r="478" spans="1:49">
      <c r="A478" t="n">
        <v>0</v>
      </c>
      <c r="B478" t="n">
        <v>-21.42638506</v>
      </c>
      <c r="C478" t="n">
        <v>38.68719649</v>
      </c>
      <c r="D478" t="n">
        <v>61.4722093</v>
      </c>
      <c r="E478" t="n">
        <v>0</v>
      </c>
      <c r="F478" t="n">
        <v>475</v>
      </c>
      <c r="G478" t="n">
        <v>-2.34959e-20</v>
      </c>
      <c r="H478" t="n">
        <v>-2.897427192697258e-13</v>
      </c>
      <c r="I478" t="n">
        <v>-0</v>
      </c>
      <c r="J478" t="n">
        <v>0</v>
      </c>
      <c r="K478" t="n">
        <v>0</v>
      </c>
      <c r="L478" t="n">
        <v>-0.00730531291666664</v>
      </c>
      <c r="M478" t="n">
        <v>0</v>
      </c>
      <c r="N478" t="n">
        <v>89.43006108443312</v>
      </c>
      <c r="O478" t="n">
        <v>-9.474721674967858e-22</v>
      </c>
      <c r="P478" t="b">
        <v>0</v>
      </c>
      <c r="Q478" t="n">
        <v>0</v>
      </c>
      <c r="R478" t="b">
        <v>0</v>
      </c>
      <c r="S478" t="n">
        <v>-9.474721674967858e-22</v>
      </c>
      <c r="T478" t="n">
        <v>-1.93561546400027e-19</v>
      </c>
      <c r="U478" t="n">
        <v>-7.634067390017065e-19</v>
      </c>
      <c r="V478" t="n">
        <v>46.74323439867434</v>
      </c>
      <c r="W478" t="n">
        <v>0</v>
      </c>
      <c r="X478" t="n">
        <v>-0</v>
      </c>
      <c r="Y478" t="b">
        <v>0</v>
      </c>
      <c r="Z478" t="n">
        <v>0</v>
      </c>
      <c r="AA478" t="b">
        <v>0</v>
      </c>
      <c r="AB478" t="n">
        <v>11.85173285970445</v>
      </c>
      <c r="AC478" t="n">
        <v>-9.474721674967858e-22</v>
      </c>
      <c r="AD478" t="b">
        <v>0</v>
      </c>
      <c r="AE478" t="n">
        <v>0</v>
      </c>
      <c r="AF478" t="n">
        <v>0</v>
      </c>
      <c r="AG478" t="n">
        <v>1</v>
      </c>
      <c r="AH478" t="n">
        <v>28.58602512962013</v>
      </c>
      <c r="AI478" t="n">
        <v>0</v>
      </c>
      <c r="AJ478" t="n">
        <v>-0</v>
      </c>
      <c r="AK478" t="n">
        <v>0</v>
      </c>
      <c r="AL478" t="n">
        <v>-0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</row>
    <row r="479" spans="1:49">
      <c r="A479" t="n">
        <v>0</v>
      </c>
      <c r="B479" t="n">
        <v>-21.42638506</v>
      </c>
      <c r="C479" t="n">
        <v>38.68259939</v>
      </c>
      <c r="D479" t="n">
        <v>61.46490472</v>
      </c>
      <c r="E479" t="n">
        <v>0</v>
      </c>
      <c r="F479" t="n">
        <v>476</v>
      </c>
      <c r="G479" t="n">
        <v>-2.34959e-20</v>
      </c>
      <c r="H479" t="n">
        <v>7.763632756014296e-14</v>
      </c>
      <c r="I479" t="n">
        <v>-0</v>
      </c>
      <c r="J479" t="n">
        <v>0</v>
      </c>
      <c r="K479" t="n">
        <v>0</v>
      </c>
      <c r="L479" t="n">
        <v>-0.007303829791664329</v>
      </c>
      <c r="M479" t="n">
        <v>0</v>
      </c>
      <c r="N479" t="n">
        <v>89.42262136739839</v>
      </c>
      <c r="O479" t="n">
        <v>-9.474721675008609e-22</v>
      </c>
      <c r="P479" t="b">
        <v>0</v>
      </c>
      <c r="Q479" t="n">
        <v>0</v>
      </c>
      <c r="R479" t="b">
        <v>0</v>
      </c>
      <c r="S479" t="n">
        <v>-9.474721675008609e-22</v>
      </c>
      <c r="T479" t="n">
        <v>-1.93561546400027e-19</v>
      </c>
      <c r="U479" t="n">
        <v>-7.634067390017065e-19</v>
      </c>
      <c r="V479" t="n">
        <v>46.74323439887539</v>
      </c>
      <c r="W479" t="n">
        <v>0</v>
      </c>
      <c r="X479" t="n">
        <v>-0</v>
      </c>
      <c r="Y479" t="b">
        <v>0</v>
      </c>
      <c r="Z479" t="n">
        <v>0</v>
      </c>
      <c r="AA479" t="b">
        <v>0</v>
      </c>
      <c r="AB479" t="n">
        <v>11.85173285975542</v>
      </c>
      <c r="AC479" t="n">
        <v>-9.474721675008609e-22</v>
      </c>
      <c r="AD479" t="b">
        <v>0</v>
      </c>
      <c r="AE479" t="n">
        <v>0</v>
      </c>
      <c r="AF479" t="n">
        <v>0</v>
      </c>
      <c r="AG479" t="n">
        <v>1</v>
      </c>
      <c r="AH479" t="n">
        <v>28.58602512962013</v>
      </c>
      <c r="AI479" t="n">
        <v>0</v>
      </c>
      <c r="AJ479" t="n">
        <v>-0</v>
      </c>
      <c r="AK479" t="n">
        <v>0</v>
      </c>
      <c r="AL479" t="n">
        <v>-0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</row>
    <row r="480" spans="1:49">
      <c r="A480" t="n">
        <v>0</v>
      </c>
      <c r="B480" t="n">
        <v>-21.42638506</v>
      </c>
      <c r="C480" t="n">
        <v>38.67800323</v>
      </c>
      <c r="D480" t="n">
        <v>61.45760163</v>
      </c>
      <c r="E480" t="n">
        <v>0</v>
      </c>
      <c r="F480" t="n">
        <v>477</v>
      </c>
      <c r="G480" t="n">
        <v>-2.34959e-20</v>
      </c>
      <c r="H480" t="n">
        <v>-2.080259097084611e-14</v>
      </c>
      <c r="I480" t="n">
        <v>-0</v>
      </c>
      <c r="J480" t="n">
        <v>0</v>
      </c>
      <c r="K480" t="n">
        <v>0</v>
      </c>
      <c r="L480" t="n">
        <v>-0.007302348541665338</v>
      </c>
      <c r="M480" t="n">
        <v>0</v>
      </c>
      <c r="N480" t="n">
        <v>89.41518165036366</v>
      </c>
      <c r="O480" t="n">
        <v>-9.474721674997691e-22</v>
      </c>
      <c r="P480" t="b">
        <v>0</v>
      </c>
      <c r="Q480" t="n">
        <v>0</v>
      </c>
      <c r="R480" t="b">
        <v>0</v>
      </c>
      <c r="S480" t="n">
        <v>-9.474721674997691e-22</v>
      </c>
      <c r="T480" t="n">
        <v>-1.93561546400027e-19</v>
      </c>
      <c r="U480" t="n">
        <v>-7.634067390017065e-19</v>
      </c>
      <c r="V480" t="n">
        <v>46.74323439882152</v>
      </c>
      <c r="W480" t="n">
        <v>0</v>
      </c>
      <c r="X480" t="n">
        <v>-0</v>
      </c>
      <c r="Y480" t="b">
        <v>0</v>
      </c>
      <c r="Z480" t="n">
        <v>0</v>
      </c>
      <c r="AA480" t="b">
        <v>0</v>
      </c>
      <c r="AB480" t="n">
        <v>11.85173285974177</v>
      </c>
      <c r="AC480" t="n">
        <v>-9.474721674997691e-22</v>
      </c>
      <c r="AD480" t="b">
        <v>0</v>
      </c>
      <c r="AE480" t="n">
        <v>0</v>
      </c>
      <c r="AF480" t="n">
        <v>0</v>
      </c>
      <c r="AG480" t="n">
        <v>1</v>
      </c>
      <c r="AH480" t="n">
        <v>28.58602512962013</v>
      </c>
      <c r="AI480" t="n">
        <v>0</v>
      </c>
      <c r="AJ480" t="n">
        <v>-0</v>
      </c>
      <c r="AK480" t="n">
        <v>0</v>
      </c>
      <c r="AL480" t="n">
        <v>-0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</row>
    <row r="481" spans="1:49">
      <c r="A481" t="n">
        <v>0</v>
      </c>
      <c r="B481" t="n">
        <v>-21.42638506</v>
      </c>
      <c r="C481" t="n">
        <v>38.67340801</v>
      </c>
      <c r="D481" t="n">
        <v>61.45030002</v>
      </c>
      <c r="E481" t="n">
        <v>0</v>
      </c>
      <c r="F481" t="n">
        <v>478</v>
      </c>
      <c r="G481" t="n">
        <v>-2.34959e-20</v>
      </c>
      <c r="H481" t="n">
        <v>5.574036323241484e-15</v>
      </c>
      <c r="I481" t="n">
        <v>-0</v>
      </c>
      <c r="J481" t="n">
        <v>0</v>
      </c>
      <c r="K481" t="n">
        <v>0</v>
      </c>
      <c r="L481" t="n">
        <v>-0.007300868874999922</v>
      </c>
      <c r="M481" t="n">
        <v>0</v>
      </c>
      <c r="N481" t="n">
        <v>89.40774193332894</v>
      </c>
      <c r="O481" t="n">
        <v>-9.474721675000618e-22</v>
      </c>
      <c r="P481" t="b">
        <v>0</v>
      </c>
      <c r="Q481" t="n">
        <v>0</v>
      </c>
      <c r="R481" t="b">
        <v>0</v>
      </c>
      <c r="S481" t="n">
        <v>-9.474721675000618e-22</v>
      </c>
      <c r="T481" t="n">
        <v>-1.93561546400027e-19</v>
      </c>
      <c r="U481" t="n">
        <v>-7.634067390017065e-19</v>
      </c>
      <c r="V481" t="n">
        <v>46.74323439883596</v>
      </c>
      <c r="W481" t="n">
        <v>0</v>
      </c>
      <c r="X481" t="n">
        <v>-0</v>
      </c>
      <c r="Y481" t="b">
        <v>0</v>
      </c>
      <c r="Z481" t="n">
        <v>0</v>
      </c>
      <c r="AA481" t="b">
        <v>0</v>
      </c>
      <c r="AB481" t="n">
        <v>11.85173285974543</v>
      </c>
      <c r="AC481" t="n">
        <v>-9.474721675000618e-22</v>
      </c>
      <c r="AD481" t="b">
        <v>0</v>
      </c>
      <c r="AE481" t="n">
        <v>0</v>
      </c>
      <c r="AF481" t="n">
        <v>0</v>
      </c>
      <c r="AG481" t="n">
        <v>1</v>
      </c>
      <c r="AH481" t="n">
        <v>28.58602512962013</v>
      </c>
      <c r="AI481" t="n">
        <v>0</v>
      </c>
      <c r="AJ481" t="n">
        <v>-0</v>
      </c>
      <c r="AK481" t="n">
        <v>0</v>
      </c>
      <c r="AL481" t="n">
        <v>-0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</row>
    <row r="482" spans="1:49">
      <c r="A482" t="n">
        <v>0</v>
      </c>
      <c r="B482" t="n">
        <v>-21.42638506</v>
      </c>
      <c r="C482" t="n">
        <v>38.66881371</v>
      </c>
      <c r="D482" t="n">
        <v>61.44299989</v>
      </c>
      <c r="E482" t="n">
        <v>0</v>
      </c>
      <c r="F482" t="n">
        <v>479</v>
      </c>
      <c r="G482" t="n">
        <v>-2.34959e-20</v>
      </c>
      <c r="H482" t="n">
        <v>-1.493554322119832e-15</v>
      </c>
      <c r="I482" t="n">
        <v>-0</v>
      </c>
      <c r="J482" t="n">
        <v>0</v>
      </c>
      <c r="K482" t="n">
        <v>0</v>
      </c>
      <c r="L482" t="n">
        <v>-0.007299390750000412</v>
      </c>
      <c r="M482" t="n">
        <v>0</v>
      </c>
      <c r="N482" t="n">
        <v>89.40030221629421</v>
      </c>
      <c r="O482" t="n">
        <v>-9.474721674999832e-22</v>
      </c>
      <c r="P482" t="b">
        <v>0</v>
      </c>
      <c r="Q482" t="n">
        <v>0</v>
      </c>
      <c r="R482" t="b">
        <v>0</v>
      </c>
      <c r="S482" t="n">
        <v>-9.474721674999832e-22</v>
      </c>
      <c r="T482" t="n">
        <v>-1.93561546400027e-19</v>
      </c>
      <c r="U482" t="n">
        <v>-7.634067390017065e-19</v>
      </c>
      <c r="V482" t="n">
        <v>46.74323439883209</v>
      </c>
      <c r="W482" t="n">
        <v>0</v>
      </c>
      <c r="X482" t="n">
        <v>-0</v>
      </c>
      <c r="Y482" t="b">
        <v>0</v>
      </c>
      <c r="Z482" t="n">
        <v>0</v>
      </c>
      <c r="AA482" t="b">
        <v>0</v>
      </c>
      <c r="AB482" t="n">
        <v>11.85173285974444</v>
      </c>
      <c r="AC482" t="n">
        <v>-9.474721674999832e-22</v>
      </c>
      <c r="AD482" t="b">
        <v>0</v>
      </c>
      <c r="AE482" t="n">
        <v>0</v>
      </c>
      <c r="AF482" t="n">
        <v>0</v>
      </c>
      <c r="AG482" t="n">
        <v>1</v>
      </c>
      <c r="AH482" t="n">
        <v>28.58602512962013</v>
      </c>
      <c r="AI482" t="n">
        <v>0</v>
      </c>
      <c r="AJ482" t="n">
        <v>-0</v>
      </c>
      <c r="AK482" t="n">
        <v>0</v>
      </c>
      <c r="AL482" t="n">
        <v>-0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</row>
    <row r="483" spans="1:49">
      <c r="A483" t="n">
        <v>0</v>
      </c>
      <c r="B483" t="n">
        <v>-21.42638506</v>
      </c>
      <c r="C483" t="n">
        <v>38.66422034</v>
      </c>
      <c r="D483" t="n">
        <v>61.43570125</v>
      </c>
      <c r="E483" t="n">
        <v>0</v>
      </c>
      <c r="F483" t="n">
        <v>480</v>
      </c>
      <c r="G483" t="n">
        <v>-2.34959e-20</v>
      </c>
      <c r="H483" t="n">
        <v>4.001809652378427e-16</v>
      </c>
      <c r="I483" t="n">
        <v>-0</v>
      </c>
      <c r="J483" t="n">
        <v>0</v>
      </c>
      <c r="K483" t="n">
        <v>0</v>
      </c>
      <c r="L483" t="n">
        <v>-0.007297908916667817</v>
      </c>
      <c r="M483" t="n">
        <v>0</v>
      </c>
      <c r="N483" t="n">
        <v>89.39286249925948</v>
      </c>
      <c r="O483" t="n">
        <v>-9.474721675000044e-22</v>
      </c>
      <c r="P483" t="b">
        <v>0</v>
      </c>
      <c r="Q483" t="n">
        <v>0</v>
      </c>
      <c r="R483" t="b">
        <v>0</v>
      </c>
      <c r="S483" t="n">
        <v>-9.474721675000044e-22</v>
      </c>
      <c r="T483" t="n">
        <v>-1.93561546400027e-19</v>
      </c>
      <c r="U483" t="n">
        <v>-7.634067390017065e-19</v>
      </c>
      <c r="V483" t="n">
        <v>46.74323439883313</v>
      </c>
      <c r="W483" t="n">
        <v>0</v>
      </c>
      <c r="X483" t="n">
        <v>-0</v>
      </c>
      <c r="Y483" t="b">
        <v>0</v>
      </c>
      <c r="Z483" t="n">
        <v>0</v>
      </c>
      <c r="AA483" t="b">
        <v>0</v>
      </c>
      <c r="AB483" t="n">
        <v>11.85173285974471</v>
      </c>
      <c r="AC483" t="n">
        <v>-9.474721675000044e-22</v>
      </c>
      <c r="AD483" t="b">
        <v>0</v>
      </c>
      <c r="AE483" t="n">
        <v>0</v>
      </c>
      <c r="AF483" t="n">
        <v>0</v>
      </c>
      <c r="AG483" t="n">
        <v>1</v>
      </c>
      <c r="AH483" t="n">
        <v>28.58602512962013</v>
      </c>
      <c r="AI483" t="n">
        <v>0</v>
      </c>
      <c r="AJ483" t="n">
        <v>-0</v>
      </c>
      <c r="AK483" t="n">
        <v>0</v>
      </c>
      <c r="AL483" t="n">
        <v>-0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</row>
    <row r="484" spans="1:49">
      <c r="A484" t="n">
        <v>0</v>
      </c>
      <c r="B484" t="n">
        <v>-21.42638506</v>
      </c>
      <c r="C484" t="n">
        <v>38.65962791</v>
      </c>
      <c r="D484" t="n">
        <v>61.42840408</v>
      </c>
      <c r="E484" t="n">
        <v>0</v>
      </c>
      <c r="F484" t="n">
        <v>481</v>
      </c>
      <c r="G484" t="n">
        <v>-2.34959e-20</v>
      </c>
      <c r="H484" t="n">
        <v>-1.071695388315387e-16</v>
      </c>
      <c r="I484" t="n">
        <v>-0</v>
      </c>
      <c r="J484" t="n">
        <v>0</v>
      </c>
      <c r="K484" t="n">
        <v>0</v>
      </c>
      <c r="L484" t="n">
        <v>-0.007296428958334156</v>
      </c>
      <c r="M484" t="n">
        <v>0</v>
      </c>
      <c r="N484" t="n">
        <v>89.38542278222475</v>
      </c>
      <c r="O484" t="n">
        <v>-9.474721674999988e-22</v>
      </c>
      <c r="P484" t="b">
        <v>0</v>
      </c>
      <c r="Q484" t="n">
        <v>0</v>
      </c>
      <c r="R484" t="b">
        <v>0</v>
      </c>
      <c r="S484" t="n">
        <v>-9.474721674999988e-22</v>
      </c>
      <c r="T484" t="n">
        <v>-1.93561546400027e-19</v>
      </c>
      <c r="U484" t="n">
        <v>-7.634067390017065e-19</v>
      </c>
      <c r="V484" t="n">
        <v>46.74323439883285</v>
      </c>
      <c r="W484" t="n">
        <v>0</v>
      </c>
      <c r="X484" t="n">
        <v>-0</v>
      </c>
      <c r="Y484" t="b">
        <v>0</v>
      </c>
      <c r="Z484" t="n">
        <v>0</v>
      </c>
      <c r="AA484" t="b">
        <v>0</v>
      </c>
      <c r="AB484" t="n">
        <v>11.85173285974464</v>
      </c>
      <c r="AC484" t="n">
        <v>-9.474721674999988e-22</v>
      </c>
      <c r="AD484" t="b">
        <v>0</v>
      </c>
      <c r="AE484" t="n">
        <v>0</v>
      </c>
      <c r="AF484" t="n">
        <v>0</v>
      </c>
      <c r="AG484" t="n">
        <v>1</v>
      </c>
      <c r="AH484" t="n">
        <v>28.58602512962013</v>
      </c>
      <c r="AI484" t="n">
        <v>0</v>
      </c>
      <c r="AJ484" t="n">
        <v>-0</v>
      </c>
      <c r="AK484" t="n">
        <v>0</v>
      </c>
      <c r="AL484" t="n">
        <v>-0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</row>
    <row r="485" spans="1:49">
      <c r="A485" t="n">
        <v>0</v>
      </c>
      <c r="B485" t="n">
        <v>-21.42638506</v>
      </c>
      <c r="C485" t="n">
        <v>38.65503641</v>
      </c>
      <c r="D485" t="n">
        <v>61.42110839</v>
      </c>
      <c r="E485" t="n">
        <v>0</v>
      </c>
      <c r="F485" t="n">
        <v>482</v>
      </c>
      <c r="G485" t="n">
        <v>-2.34959e-20</v>
      </c>
      <c r="H485" t="n">
        <v>2.849719008831196e-17</v>
      </c>
      <c r="I485" t="n">
        <v>-0</v>
      </c>
      <c r="J485" t="n">
        <v>0</v>
      </c>
      <c r="K485" t="n">
        <v>0</v>
      </c>
      <c r="L485" t="n">
        <v>-0.00729495012500192</v>
      </c>
      <c r="M485" t="n">
        <v>0</v>
      </c>
      <c r="N485" t="n">
        <v>89.37798306519002</v>
      </c>
      <c r="O485" t="n">
        <v>-9.474721675000003e-22</v>
      </c>
      <c r="P485" t="b">
        <v>0</v>
      </c>
      <c r="Q485" t="n">
        <v>0</v>
      </c>
      <c r="R485" t="b">
        <v>0</v>
      </c>
      <c r="S485" t="n">
        <v>-9.474721675000003e-22</v>
      </c>
      <c r="T485" t="n">
        <v>-1.93561546400027e-19</v>
      </c>
      <c r="U485" t="n">
        <v>-7.634067390017065e-19</v>
      </c>
      <c r="V485" t="n">
        <v>46.74323439883293</v>
      </c>
      <c r="W485" t="n">
        <v>0</v>
      </c>
      <c r="X485" t="n">
        <v>-0</v>
      </c>
      <c r="Y485" t="b">
        <v>0</v>
      </c>
      <c r="Z485" t="n">
        <v>0</v>
      </c>
      <c r="AA485" t="b">
        <v>0</v>
      </c>
      <c r="AB485" t="n">
        <v>11.85173285974466</v>
      </c>
      <c r="AC485" t="n">
        <v>-9.474721675000003e-22</v>
      </c>
      <c r="AD485" t="b">
        <v>0</v>
      </c>
      <c r="AE485" t="n">
        <v>0</v>
      </c>
      <c r="AF485" t="n">
        <v>0</v>
      </c>
      <c r="AG485" t="n">
        <v>1</v>
      </c>
      <c r="AH485" t="n">
        <v>28.58602512962013</v>
      </c>
      <c r="AI485" t="n">
        <v>0</v>
      </c>
      <c r="AJ485" t="n">
        <v>-0</v>
      </c>
      <c r="AK485" t="n">
        <v>0</v>
      </c>
      <c r="AL485" t="n">
        <v>-0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</row>
    <row r="486" spans="1:49">
      <c r="A486" t="n">
        <v>0</v>
      </c>
      <c r="B486" t="n">
        <v>-21.42638506</v>
      </c>
      <c r="C486" t="n">
        <v>38.65044584</v>
      </c>
      <c r="D486" t="n">
        <v>61.41381417</v>
      </c>
      <c r="E486" t="n">
        <v>0</v>
      </c>
      <c r="F486" t="n">
        <v>483</v>
      </c>
      <c r="G486" t="n">
        <v>-2.34959e-20</v>
      </c>
      <c r="H486" t="n">
        <v>-6.819221521709223e-18</v>
      </c>
      <c r="I486" t="n">
        <v>-0</v>
      </c>
      <c r="J486" t="n">
        <v>0</v>
      </c>
      <c r="K486" t="n">
        <v>0</v>
      </c>
      <c r="L486" t="n">
        <v>-0.007293471375000415</v>
      </c>
      <c r="M486" t="n">
        <v>0</v>
      </c>
      <c r="N486" t="n">
        <v>89.37054334815529</v>
      </c>
      <c r="O486" t="n">
        <v>-9.474721674999999e-22</v>
      </c>
      <c r="P486" t="b">
        <v>0</v>
      </c>
      <c r="Q486" t="n">
        <v>0</v>
      </c>
      <c r="R486" t="b">
        <v>0</v>
      </c>
      <c r="S486" t="n">
        <v>-9.474721674999999e-22</v>
      </c>
      <c r="T486" t="n">
        <v>-1.93561546400027e-19</v>
      </c>
      <c r="U486" t="n">
        <v>-7.634067390017065e-19</v>
      </c>
      <c r="V486" t="n">
        <v>46.74323439883291</v>
      </c>
      <c r="W486" t="n">
        <v>0</v>
      </c>
      <c r="X486" t="n">
        <v>-0</v>
      </c>
      <c r="Y486" t="b">
        <v>0</v>
      </c>
      <c r="Z486" t="n">
        <v>0</v>
      </c>
      <c r="AA486" t="b">
        <v>0</v>
      </c>
      <c r="AB486" t="n">
        <v>11.85173285974465</v>
      </c>
      <c r="AC486" t="n">
        <v>-9.474721674999999e-22</v>
      </c>
      <c r="AD486" t="b">
        <v>0</v>
      </c>
      <c r="AE486" t="n">
        <v>0</v>
      </c>
      <c r="AF486" t="n">
        <v>0</v>
      </c>
      <c r="AG486" t="n">
        <v>1</v>
      </c>
      <c r="AH486" t="n">
        <v>28.58602512962013</v>
      </c>
      <c r="AI486" t="n">
        <v>0</v>
      </c>
      <c r="AJ486" t="n">
        <v>-0</v>
      </c>
      <c r="AK486" t="n">
        <v>0</v>
      </c>
      <c r="AL486" t="n">
        <v>-0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</row>
    <row r="487" spans="1:49">
      <c r="A487" t="n">
        <v>0</v>
      </c>
      <c r="B487" t="n">
        <v>-21.42638506</v>
      </c>
      <c r="C487" t="n">
        <v>38.64585619</v>
      </c>
      <c r="D487" t="n">
        <v>61.40652144</v>
      </c>
      <c r="E487" t="n">
        <v>0</v>
      </c>
      <c r="F487" t="n">
        <v>484</v>
      </c>
      <c r="G487" t="n">
        <v>-2.34959e-20</v>
      </c>
      <c r="H487" t="n">
        <v>-1.220304001475043e-18</v>
      </c>
      <c r="I487" t="n">
        <v>-0</v>
      </c>
      <c r="J487" t="n">
        <v>0</v>
      </c>
      <c r="K487" t="n">
        <v>0</v>
      </c>
      <c r="L487" t="n">
        <v>-0.007291994500000953</v>
      </c>
      <c r="M487" t="n">
        <v>0</v>
      </c>
      <c r="N487" t="n">
        <v>89.36310363112057</v>
      </c>
      <c r="O487" t="n">
        <v>-9.474721674999999e-22</v>
      </c>
      <c r="P487" t="b">
        <v>0</v>
      </c>
      <c r="Q487" t="n">
        <v>0</v>
      </c>
      <c r="R487" t="b">
        <v>0</v>
      </c>
      <c r="S487" t="n">
        <v>-9.474721674999999e-22</v>
      </c>
      <c r="T487" t="n">
        <v>-1.93561546400027e-19</v>
      </c>
      <c r="U487" t="n">
        <v>-7.634067390017065e-19</v>
      </c>
      <c r="V487" t="n">
        <v>46.74323439883291</v>
      </c>
      <c r="W487" t="n">
        <v>0</v>
      </c>
      <c r="X487" t="n">
        <v>-0</v>
      </c>
      <c r="Y487" t="b">
        <v>0</v>
      </c>
      <c r="Z487" t="n">
        <v>0</v>
      </c>
      <c r="AA487" t="b">
        <v>0</v>
      </c>
      <c r="AB487" t="n">
        <v>11.85173285974465</v>
      </c>
      <c r="AC487" t="n">
        <v>-9.474721674999999e-22</v>
      </c>
      <c r="AD487" t="b">
        <v>0</v>
      </c>
      <c r="AE487" t="n">
        <v>0</v>
      </c>
      <c r="AF487" t="n">
        <v>0</v>
      </c>
      <c r="AG487" t="n">
        <v>1</v>
      </c>
      <c r="AH487" t="n">
        <v>28.58602512962013</v>
      </c>
      <c r="AI487" t="n">
        <v>0</v>
      </c>
      <c r="AJ487" t="n">
        <v>-0</v>
      </c>
      <c r="AK487" t="n">
        <v>0</v>
      </c>
      <c r="AL487" t="n">
        <v>-0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</row>
    <row r="488" spans="1:49">
      <c r="A488" t="n">
        <v>0</v>
      </c>
      <c r="B488" t="n">
        <v>-21.42638506</v>
      </c>
      <c r="C488" t="n">
        <v>38.64126748</v>
      </c>
      <c r="D488" t="n">
        <v>61.39923019</v>
      </c>
      <c r="E488" t="n">
        <v>0</v>
      </c>
      <c r="F488" t="n">
        <v>485</v>
      </c>
      <c r="G488" t="n">
        <v>-2.34959e-20</v>
      </c>
      <c r="H488" t="n">
        <v>1.17004375276093e-17</v>
      </c>
      <c r="I488" t="n">
        <v>-0</v>
      </c>
      <c r="J488" t="n">
        <v>0</v>
      </c>
      <c r="K488" t="n">
        <v>0</v>
      </c>
      <c r="L488" t="n">
        <v>-0.007290515416666699</v>
      </c>
      <c r="M488" t="n">
        <v>0</v>
      </c>
      <c r="N488" t="n">
        <v>89.35566391408584</v>
      </c>
      <c r="O488" t="n">
        <v>-9.474721675000001e-22</v>
      </c>
      <c r="P488" t="b">
        <v>0</v>
      </c>
      <c r="Q488" t="n">
        <v>0</v>
      </c>
      <c r="R488" t="b">
        <v>0</v>
      </c>
      <c r="S488" t="n">
        <v>-9.474721675000001e-22</v>
      </c>
      <c r="T488" t="n">
        <v>-1.93561546400027e-19</v>
      </c>
      <c r="U488" t="n">
        <v>-7.634067390017065e-19</v>
      </c>
      <c r="V488" t="n">
        <v>46.74323439883292</v>
      </c>
      <c r="W488" t="n">
        <v>0</v>
      </c>
      <c r="X488" t="n">
        <v>-0</v>
      </c>
      <c r="Y488" t="b">
        <v>0</v>
      </c>
      <c r="Z488" t="n">
        <v>0</v>
      </c>
      <c r="AA488" t="b">
        <v>0</v>
      </c>
      <c r="AB488" t="n">
        <v>11.85173285974465</v>
      </c>
      <c r="AC488" t="n">
        <v>-9.474721675000001e-22</v>
      </c>
      <c r="AD488" t="b">
        <v>0</v>
      </c>
      <c r="AE488" t="n">
        <v>0</v>
      </c>
      <c r="AF488" t="n">
        <v>0</v>
      </c>
      <c r="AG488" t="n">
        <v>1</v>
      </c>
      <c r="AH488" t="n">
        <v>28.58602512962013</v>
      </c>
      <c r="AI488" t="n">
        <v>0</v>
      </c>
      <c r="AJ488" t="n">
        <v>-0</v>
      </c>
      <c r="AK488" t="n">
        <v>0</v>
      </c>
      <c r="AL488" t="n">
        <v>-0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</row>
    <row r="489" spans="1:49">
      <c r="A489" t="n">
        <v>0</v>
      </c>
      <c r="B489" t="n">
        <v>-21.42638506</v>
      </c>
      <c r="C489" t="n">
        <v>38.6366797</v>
      </c>
      <c r="D489" t="n">
        <v>61.39194041</v>
      </c>
      <c r="E489" t="n">
        <v>0</v>
      </c>
      <c r="F489" t="n">
        <v>486</v>
      </c>
      <c r="G489" t="n">
        <v>-2.34959e-20</v>
      </c>
      <c r="H489" t="n">
        <v>-4.558144610896181e-17</v>
      </c>
      <c r="I489" t="n">
        <v>-0</v>
      </c>
      <c r="J489" t="n">
        <v>0</v>
      </c>
      <c r="K489" t="n">
        <v>0</v>
      </c>
      <c r="L489" t="n">
        <v>-0.007289038291666439</v>
      </c>
      <c r="M489" t="n">
        <v>0</v>
      </c>
      <c r="N489" t="n">
        <v>89.34822419705111</v>
      </c>
      <c r="O489" t="n">
        <v>-9.474721674999994e-22</v>
      </c>
      <c r="P489" t="b">
        <v>0</v>
      </c>
      <c r="Q489" t="n">
        <v>0</v>
      </c>
      <c r="R489" t="b">
        <v>0</v>
      </c>
      <c r="S489" t="n">
        <v>-9.474721674999994e-22</v>
      </c>
      <c r="T489" t="n">
        <v>-1.93561546400027e-19</v>
      </c>
      <c r="U489" t="n">
        <v>-7.634067390017065e-19</v>
      </c>
      <c r="V489" t="n">
        <v>46.74323439883288</v>
      </c>
      <c r="W489" t="n">
        <v>0</v>
      </c>
      <c r="X489" t="n">
        <v>-0</v>
      </c>
      <c r="Y489" t="b">
        <v>0</v>
      </c>
      <c r="Z489" t="n">
        <v>0</v>
      </c>
      <c r="AA489" t="b">
        <v>0</v>
      </c>
      <c r="AB489" t="n">
        <v>11.85173285974465</v>
      </c>
      <c r="AC489" t="n">
        <v>-9.474721674999994e-22</v>
      </c>
      <c r="AD489" t="b">
        <v>0</v>
      </c>
      <c r="AE489" t="n">
        <v>0</v>
      </c>
      <c r="AF489" t="n">
        <v>0</v>
      </c>
      <c r="AG489" t="n">
        <v>1</v>
      </c>
      <c r="AH489" t="n">
        <v>28.58602512962013</v>
      </c>
      <c r="AI489" t="n">
        <v>0</v>
      </c>
      <c r="AJ489" t="n">
        <v>-0</v>
      </c>
      <c r="AK489" t="n">
        <v>0</v>
      </c>
      <c r="AL489" t="n">
        <v>-0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</row>
    <row r="490" spans="1:49">
      <c r="A490" t="n">
        <v>0</v>
      </c>
      <c r="B490" t="n">
        <v>-21.42638506</v>
      </c>
      <c r="C490" t="n">
        <v>38.63209285</v>
      </c>
      <c r="D490" t="n">
        <v>61.38465211</v>
      </c>
      <c r="E490" t="n">
        <v>0</v>
      </c>
      <c r="F490" t="n">
        <v>487</v>
      </c>
      <c r="G490" t="n">
        <v>-2.34959e-20</v>
      </c>
      <c r="H490" t="n">
        <v>1.706253469082367e-16</v>
      </c>
      <c r="I490" t="n">
        <v>-0</v>
      </c>
      <c r="J490" t="n">
        <v>0</v>
      </c>
      <c r="K490" t="n">
        <v>0</v>
      </c>
      <c r="L490" t="n">
        <v>-0.007287558916667325</v>
      </c>
      <c r="M490" t="n">
        <v>0</v>
      </c>
      <c r="N490" t="n">
        <v>89.34078448001638</v>
      </c>
      <c r="O490" t="n">
        <v>-9.474721675000018e-22</v>
      </c>
      <c r="P490" t="b">
        <v>0</v>
      </c>
      <c r="Q490" t="n">
        <v>0</v>
      </c>
      <c r="R490" t="b">
        <v>0</v>
      </c>
      <c r="S490" t="n">
        <v>-9.474721675000018e-22</v>
      </c>
      <c r="T490" t="n">
        <v>-1.93561546400027e-19</v>
      </c>
      <c r="U490" t="n">
        <v>-7.634067390017065e-19</v>
      </c>
      <c r="V490" t="n">
        <v>46.743234398833</v>
      </c>
      <c r="W490" t="n">
        <v>0</v>
      </c>
      <c r="X490" t="n">
        <v>-0</v>
      </c>
      <c r="Y490" t="b">
        <v>0</v>
      </c>
      <c r="Z490" t="n">
        <v>0</v>
      </c>
      <c r="AA490" t="b">
        <v>0</v>
      </c>
      <c r="AB490" t="n">
        <v>11.85173285974468</v>
      </c>
      <c r="AC490" t="n">
        <v>-9.474721675000018e-22</v>
      </c>
      <c r="AD490" t="b">
        <v>0</v>
      </c>
      <c r="AE490" t="n">
        <v>0</v>
      </c>
      <c r="AF490" t="n">
        <v>0</v>
      </c>
      <c r="AG490" t="n">
        <v>1</v>
      </c>
      <c r="AH490" t="n">
        <v>28.58602512962013</v>
      </c>
      <c r="AI490" t="n">
        <v>0</v>
      </c>
      <c r="AJ490" t="n">
        <v>-0</v>
      </c>
      <c r="AK490" t="n">
        <v>0</v>
      </c>
      <c r="AL490" t="n">
        <v>-0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</row>
    <row r="491" spans="1:49">
      <c r="A491" t="n">
        <v>0</v>
      </c>
      <c r="B491" t="n">
        <v>-21.42638506</v>
      </c>
      <c r="C491" t="n">
        <v>38.62750693</v>
      </c>
      <c r="D491" t="n">
        <v>61.37736529</v>
      </c>
      <c r="E491" t="n">
        <v>0</v>
      </c>
      <c r="F491" t="n">
        <v>488</v>
      </c>
      <c r="G491" t="n">
        <v>-2.34959e-20</v>
      </c>
      <c r="H491" t="n">
        <v>-6.369199415239803e-16</v>
      </c>
      <c r="I491" t="n">
        <v>-0</v>
      </c>
      <c r="J491" t="n">
        <v>0</v>
      </c>
      <c r="K491" t="n">
        <v>0</v>
      </c>
      <c r="L491" t="n">
        <v>-0.007286082916666436</v>
      </c>
      <c r="M491" t="n">
        <v>0</v>
      </c>
      <c r="N491" t="n">
        <v>89.33334476298165</v>
      </c>
      <c r="O491" t="n">
        <v>-9.474721674999928e-22</v>
      </c>
      <c r="P491" t="b">
        <v>0</v>
      </c>
      <c r="Q491" t="n">
        <v>0</v>
      </c>
      <c r="R491" t="b">
        <v>0</v>
      </c>
      <c r="S491" t="n">
        <v>-9.474721674999928e-22</v>
      </c>
      <c r="T491" t="n">
        <v>-1.93561546400027e-19</v>
      </c>
      <c r="U491" t="n">
        <v>-7.634067390017065e-19</v>
      </c>
      <c r="V491" t="n">
        <v>46.74323439883256</v>
      </c>
      <c r="W491" t="n">
        <v>0</v>
      </c>
      <c r="X491" t="n">
        <v>-0</v>
      </c>
      <c r="Y491" t="b">
        <v>0</v>
      </c>
      <c r="Z491" t="n">
        <v>0</v>
      </c>
      <c r="AA491" t="b">
        <v>0</v>
      </c>
      <c r="AB491" t="n">
        <v>11.85173285974456</v>
      </c>
      <c r="AC491" t="n">
        <v>-9.474721674999928e-22</v>
      </c>
      <c r="AD491" t="b">
        <v>0</v>
      </c>
      <c r="AE491" t="n">
        <v>0</v>
      </c>
      <c r="AF491" t="n">
        <v>0</v>
      </c>
      <c r="AG491" t="n">
        <v>1</v>
      </c>
      <c r="AH491" t="n">
        <v>28.58602512962013</v>
      </c>
      <c r="AI491" t="n">
        <v>0</v>
      </c>
      <c r="AJ491" t="n">
        <v>-0</v>
      </c>
      <c r="AK491" t="n">
        <v>0</v>
      </c>
      <c r="AL491" t="n">
        <v>-0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</row>
    <row r="492" spans="1:49">
      <c r="A492" t="n">
        <v>0</v>
      </c>
      <c r="B492" t="n">
        <v>-21.42638506</v>
      </c>
      <c r="C492" t="n">
        <v>38.62292194</v>
      </c>
      <c r="D492" t="n">
        <v>61.37007995</v>
      </c>
      <c r="E492" t="n">
        <v>0</v>
      </c>
      <c r="F492" t="n">
        <v>489</v>
      </c>
      <c r="G492" t="n">
        <v>-2.34959e-20</v>
      </c>
      <c r="H492" t="n">
        <v>2.377054419187667e-15</v>
      </c>
      <c r="I492" t="n">
        <v>-0</v>
      </c>
      <c r="J492" t="n">
        <v>0</v>
      </c>
      <c r="K492" t="n">
        <v>0</v>
      </c>
      <c r="L492" t="n">
        <v>-0.007284606999999332</v>
      </c>
      <c r="M492" t="n">
        <v>0</v>
      </c>
      <c r="N492" t="n">
        <v>89.32590504594693</v>
      </c>
      <c r="O492" t="n">
        <v>-9.474721675000263e-22</v>
      </c>
      <c r="P492" t="b">
        <v>0</v>
      </c>
      <c r="Q492" t="n">
        <v>0</v>
      </c>
      <c r="R492" t="b">
        <v>0</v>
      </c>
      <c r="S492" t="n">
        <v>-9.474721675000263e-22</v>
      </c>
      <c r="T492" t="n">
        <v>-1.93561546400027e-19</v>
      </c>
      <c r="U492" t="n">
        <v>-7.634067390017065e-19</v>
      </c>
      <c r="V492" t="n">
        <v>46.7432343988342</v>
      </c>
      <c r="W492" t="n">
        <v>0</v>
      </c>
      <c r="X492" t="n">
        <v>-0</v>
      </c>
      <c r="Y492" t="b">
        <v>0</v>
      </c>
      <c r="Z492" t="n">
        <v>0</v>
      </c>
      <c r="AA492" t="b">
        <v>0</v>
      </c>
      <c r="AB492" t="n">
        <v>11.85173285974498</v>
      </c>
      <c r="AC492" t="n">
        <v>-9.474721675000263e-22</v>
      </c>
      <c r="AD492" t="b">
        <v>0</v>
      </c>
      <c r="AE492" t="n">
        <v>0</v>
      </c>
      <c r="AF492" t="n">
        <v>0</v>
      </c>
      <c r="AG492" t="n">
        <v>1</v>
      </c>
      <c r="AH492" t="n">
        <v>28.58602512962013</v>
      </c>
      <c r="AI492" t="n">
        <v>0</v>
      </c>
      <c r="AJ492" t="n">
        <v>-0</v>
      </c>
      <c r="AK492" t="n">
        <v>0</v>
      </c>
      <c r="AL492" t="n">
        <v>-0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</row>
    <row r="493" spans="1:49">
      <c r="A493" t="n">
        <v>0</v>
      </c>
      <c r="B493" t="n">
        <v>-21.42638506</v>
      </c>
      <c r="C493" t="n">
        <v>38.61833788</v>
      </c>
      <c r="D493" t="n">
        <v>61.36279608</v>
      </c>
      <c r="E493" t="n">
        <v>0</v>
      </c>
      <c r="F493" t="n">
        <v>490</v>
      </c>
      <c r="G493" t="n">
        <v>-2.34959e-20</v>
      </c>
      <c r="H493" t="n">
        <v>-8.871297735226627e-15</v>
      </c>
      <c r="I493" t="n">
        <v>-0</v>
      </c>
      <c r="J493" t="n">
        <v>0</v>
      </c>
      <c r="K493" t="n">
        <v>0</v>
      </c>
      <c r="L493" t="n">
        <v>-0.007283128833333485</v>
      </c>
      <c r="M493" t="n">
        <v>0</v>
      </c>
      <c r="N493" t="n">
        <v>89.3184653289122</v>
      </c>
      <c r="O493" t="n">
        <v>-9.474721674999016e-22</v>
      </c>
      <c r="P493" t="b">
        <v>0</v>
      </c>
      <c r="Q493" t="n">
        <v>0</v>
      </c>
      <c r="R493" t="b">
        <v>0</v>
      </c>
      <c r="S493" t="n">
        <v>-9.474721674999016e-22</v>
      </c>
      <c r="T493" t="n">
        <v>-1.93561546400027e-19</v>
      </c>
      <c r="U493" t="n">
        <v>-7.634067390017065e-19</v>
      </c>
      <c r="V493" t="n">
        <v>46.74323439882806</v>
      </c>
      <c r="W493" t="n">
        <v>0</v>
      </c>
      <c r="X493" t="n">
        <v>-0</v>
      </c>
      <c r="Y493" t="b">
        <v>0</v>
      </c>
      <c r="Z493" t="n">
        <v>0</v>
      </c>
      <c r="AA493" t="b">
        <v>0</v>
      </c>
      <c r="AB493" t="n">
        <v>11.85173285974342</v>
      </c>
      <c r="AC493" t="n">
        <v>-9.474721674999016e-22</v>
      </c>
      <c r="AD493" t="b">
        <v>0</v>
      </c>
      <c r="AE493" t="n">
        <v>0</v>
      </c>
      <c r="AF493" t="n">
        <v>0</v>
      </c>
      <c r="AG493" t="n">
        <v>1</v>
      </c>
      <c r="AH493" t="n">
        <v>28.58602512962013</v>
      </c>
      <c r="AI493" t="n">
        <v>0</v>
      </c>
      <c r="AJ493" t="n">
        <v>-0</v>
      </c>
      <c r="AK493" t="n">
        <v>0</v>
      </c>
      <c r="AL493" t="n">
        <v>-0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</row>
    <row r="494" spans="1:49">
      <c r="A494" t="n">
        <v>0</v>
      </c>
      <c r="B494" t="n">
        <v>-21.42638506</v>
      </c>
      <c r="C494" t="n">
        <v>38.61375475</v>
      </c>
      <c r="D494" t="n">
        <v>61.35551369</v>
      </c>
      <c r="E494" t="n">
        <v>0</v>
      </c>
      <c r="F494" t="n">
        <v>491</v>
      </c>
      <c r="G494" t="n">
        <v>-2.34959e-20</v>
      </c>
      <c r="H494" t="n">
        <v>3.31081365217186e-14</v>
      </c>
      <c r="I494" t="n">
        <v>-0</v>
      </c>
      <c r="J494" t="n">
        <v>0</v>
      </c>
      <c r="K494" t="n">
        <v>0</v>
      </c>
      <c r="L494" t="n">
        <v>-0.007281652958333606</v>
      </c>
      <c r="M494" t="n">
        <v>0</v>
      </c>
      <c r="N494" t="n">
        <v>89.31102561187747</v>
      </c>
      <c r="O494" t="n">
        <v>-9.474721675003672e-22</v>
      </c>
      <c r="P494" t="b">
        <v>0</v>
      </c>
      <c r="Q494" t="n">
        <v>0</v>
      </c>
      <c r="R494" t="b">
        <v>0</v>
      </c>
      <c r="S494" t="n">
        <v>-9.474721675003672e-22</v>
      </c>
      <c r="T494" t="n">
        <v>-1.93561546400027e-19</v>
      </c>
      <c r="U494" t="n">
        <v>-7.634067390017065e-19</v>
      </c>
      <c r="V494" t="n">
        <v>46.74323439885103</v>
      </c>
      <c r="W494" t="n">
        <v>0</v>
      </c>
      <c r="X494" t="n">
        <v>-0</v>
      </c>
      <c r="Y494" t="b">
        <v>0</v>
      </c>
      <c r="Z494" t="n">
        <v>0</v>
      </c>
      <c r="AA494" t="b">
        <v>0</v>
      </c>
      <c r="AB494" t="n">
        <v>11.85173285974925</v>
      </c>
      <c r="AC494" t="n">
        <v>-9.474721675003672e-22</v>
      </c>
      <c r="AD494" t="b">
        <v>0</v>
      </c>
      <c r="AE494" t="n">
        <v>0</v>
      </c>
      <c r="AF494" t="n">
        <v>0</v>
      </c>
      <c r="AG494" t="n">
        <v>1</v>
      </c>
      <c r="AH494" t="n">
        <v>28.58602512962013</v>
      </c>
      <c r="AI494" t="n">
        <v>0</v>
      </c>
      <c r="AJ494" t="n">
        <v>-0</v>
      </c>
      <c r="AK494" t="n">
        <v>0</v>
      </c>
      <c r="AL494" t="n">
        <v>-0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</row>
    <row r="495" spans="1:49">
      <c r="A495" t="n">
        <v>0</v>
      </c>
      <c r="B495" t="n">
        <v>-21.42638506</v>
      </c>
      <c r="C495" t="n">
        <v>38.60917254</v>
      </c>
      <c r="D495" t="n">
        <v>61.34823277</v>
      </c>
      <c r="E495" t="n">
        <v>0</v>
      </c>
      <c r="F495" t="n">
        <v>492</v>
      </c>
      <c r="G495" t="n">
        <v>-2.34959e-20</v>
      </c>
      <c r="H495" t="n">
        <v>-1.23561248351647e-13</v>
      </c>
      <c r="I495" t="n">
        <v>-0</v>
      </c>
      <c r="J495" t="n">
        <v>0</v>
      </c>
      <c r="K495" t="n">
        <v>0</v>
      </c>
      <c r="L495" t="n">
        <v>-0.007280176416667561</v>
      </c>
      <c r="M495" t="n">
        <v>0</v>
      </c>
      <c r="N495" t="n">
        <v>89.30358589484274</v>
      </c>
      <c r="O495" t="n">
        <v>-9.474721674986294e-22</v>
      </c>
      <c r="P495" t="b">
        <v>0</v>
      </c>
      <c r="Q495" t="n">
        <v>0</v>
      </c>
      <c r="R495" t="b">
        <v>0</v>
      </c>
      <c r="S495" t="n">
        <v>-9.474721674986294e-22</v>
      </c>
      <c r="T495" t="n">
        <v>-1.93561546400027e-19</v>
      </c>
      <c r="U495" t="n">
        <v>-7.634067390017065e-19</v>
      </c>
      <c r="V495" t="n">
        <v>46.7432343987653</v>
      </c>
      <c r="W495" t="n">
        <v>0</v>
      </c>
      <c r="X495" t="n">
        <v>-0</v>
      </c>
      <c r="Y495" t="b">
        <v>0</v>
      </c>
      <c r="Z495" t="n">
        <v>0</v>
      </c>
      <c r="AA495" t="b">
        <v>0</v>
      </c>
      <c r="AB495" t="n">
        <v>11.85173285972751</v>
      </c>
      <c r="AC495" t="n">
        <v>-9.474721674986294e-22</v>
      </c>
      <c r="AD495" t="b">
        <v>0</v>
      </c>
      <c r="AE495" t="n">
        <v>0</v>
      </c>
      <c r="AF495" t="n">
        <v>0</v>
      </c>
      <c r="AG495" t="n">
        <v>1</v>
      </c>
      <c r="AH495" t="n">
        <v>28.58602512962013</v>
      </c>
      <c r="AI495" t="n">
        <v>0</v>
      </c>
      <c r="AJ495" t="n">
        <v>-0</v>
      </c>
      <c r="AK495" t="n">
        <v>0</v>
      </c>
      <c r="AL495" t="n">
        <v>-0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</row>
    <row r="496" spans="1:49">
      <c r="A496" t="n">
        <v>0</v>
      </c>
      <c r="B496" t="n">
        <v>-21.42638506</v>
      </c>
      <c r="C496" t="n">
        <v>38.60459127</v>
      </c>
      <c r="D496" t="n">
        <v>61.34095333</v>
      </c>
      <c r="E496" t="n">
        <v>0</v>
      </c>
      <c r="F496" t="n">
        <v>493</v>
      </c>
      <c r="G496" t="n">
        <v>-2.34959e-20</v>
      </c>
      <c r="H496" t="n">
        <v>4.611368568848666e-13</v>
      </c>
      <c r="I496" t="n">
        <v>-0</v>
      </c>
      <c r="J496" t="n">
        <v>0</v>
      </c>
      <c r="K496" t="n">
        <v>0</v>
      </c>
      <c r="L496" t="n">
        <v>-0.007278701374999919</v>
      </c>
      <c r="M496" t="n">
        <v>0</v>
      </c>
      <c r="N496" t="n">
        <v>89.29614617780801</v>
      </c>
      <c r="O496" t="n">
        <v>-9.474721675051147e-22</v>
      </c>
      <c r="P496" t="b">
        <v>0</v>
      </c>
      <c r="Q496" t="n">
        <v>0</v>
      </c>
      <c r="R496" t="b">
        <v>0</v>
      </c>
      <c r="S496" t="n">
        <v>-9.474721675051147e-22</v>
      </c>
      <c r="T496" t="n">
        <v>-1.93561546400027e-19</v>
      </c>
      <c r="U496" t="n">
        <v>-7.634067390017065e-19</v>
      </c>
      <c r="V496" t="n">
        <v>46.74323439908525</v>
      </c>
      <c r="W496" t="n">
        <v>0</v>
      </c>
      <c r="X496" t="n">
        <v>-0</v>
      </c>
      <c r="Y496" t="b">
        <v>0</v>
      </c>
      <c r="Z496" t="n">
        <v>0</v>
      </c>
      <c r="AA496" t="b">
        <v>0</v>
      </c>
      <c r="AB496" t="n">
        <v>11.85173285980863</v>
      </c>
      <c r="AC496" t="n">
        <v>-9.474721675051147e-22</v>
      </c>
      <c r="AD496" t="b">
        <v>0</v>
      </c>
      <c r="AE496" t="n">
        <v>0</v>
      </c>
      <c r="AF496" t="n">
        <v>0</v>
      </c>
      <c r="AG496" t="n">
        <v>1</v>
      </c>
      <c r="AH496" t="n">
        <v>28.58602512962013</v>
      </c>
      <c r="AI496" t="n">
        <v>0</v>
      </c>
      <c r="AJ496" t="n">
        <v>-0</v>
      </c>
      <c r="AK496" t="n">
        <v>0</v>
      </c>
      <c r="AL496" t="n">
        <v>-0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</row>
    <row r="497" spans="1:49">
      <c r="A497" t="n">
        <v>0</v>
      </c>
      <c r="B497" t="n">
        <v>-21.42638506</v>
      </c>
      <c r="C497" t="n">
        <v>38.60001092</v>
      </c>
      <c r="D497" t="n">
        <v>61.33367537</v>
      </c>
      <c r="E497" t="n">
        <v>0</v>
      </c>
      <c r="F497" t="n">
        <v>494</v>
      </c>
      <c r="G497" t="n">
        <v>-2.34959e-20</v>
      </c>
      <c r="H497" t="n">
        <v>-1.720986179187809e-12</v>
      </c>
      <c r="I497" t="n">
        <v>-0</v>
      </c>
      <c r="J497" t="n">
        <v>0</v>
      </c>
      <c r="K497" t="n">
        <v>0</v>
      </c>
      <c r="L497" t="n">
        <v>-0.007277226749999477</v>
      </c>
      <c r="M497" t="n">
        <v>0</v>
      </c>
      <c r="N497" t="n">
        <v>89.28870646077328</v>
      </c>
      <c r="O497" t="n">
        <v>-9.474721674809108e-22</v>
      </c>
      <c r="P497" t="b">
        <v>0</v>
      </c>
      <c r="Q497" t="n">
        <v>0</v>
      </c>
      <c r="R497" t="b">
        <v>0</v>
      </c>
      <c r="S497" t="n">
        <v>-9.474721674809108e-22</v>
      </c>
      <c r="T497" t="n">
        <v>-1.93561546400027e-19</v>
      </c>
      <c r="U497" t="n">
        <v>-7.634067390017065e-19</v>
      </c>
      <c r="V497" t="n">
        <v>46.74323439789116</v>
      </c>
      <c r="W497" t="n">
        <v>0</v>
      </c>
      <c r="X497" t="n">
        <v>-0</v>
      </c>
      <c r="Y497" t="b">
        <v>0</v>
      </c>
      <c r="Z497" t="n">
        <v>0</v>
      </c>
      <c r="AA497" t="b">
        <v>0</v>
      </c>
      <c r="AB497" t="n">
        <v>11.85173285950587</v>
      </c>
      <c r="AC497" t="n">
        <v>-9.474721674809108e-22</v>
      </c>
      <c r="AD497" t="b">
        <v>0</v>
      </c>
      <c r="AE497" t="n">
        <v>0</v>
      </c>
      <c r="AF497" t="n">
        <v>0</v>
      </c>
      <c r="AG497" t="n">
        <v>1</v>
      </c>
      <c r="AH497" t="n">
        <v>28.58602512962013</v>
      </c>
      <c r="AI497" t="n">
        <v>0</v>
      </c>
      <c r="AJ497" t="n">
        <v>-0</v>
      </c>
      <c r="AK497" t="n">
        <v>0</v>
      </c>
      <c r="AL497" t="n">
        <v>-0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</row>
    <row r="498" spans="1:49">
      <c r="A498" t="n">
        <v>0</v>
      </c>
      <c r="B498" t="n">
        <v>-21.42638506</v>
      </c>
      <c r="C498" t="n">
        <v>38.5954315</v>
      </c>
      <c r="D498" t="n">
        <v>61.32639888</v>
      </c>
      <c r="E498" t="n">
        <v>0</v>
      </c>
      <c r="F498" t="n">
        <v>495</v>
      </c>
      <c r="G498" t="n">
        <v>-2.34959e-20</v>
      </c>
      <c r="H498" t="n">
        <v>6.422807859866329e-12</v>
      </c>
      <c r="I498" t="n">
        <v>-0</v>
      </c>
      <c r="J498" t="n">
        <v>0</v>
      </c>
      <c r="K498" t="n">
        <v>0</v>
      </c>
      <c r="L498" t="n">
        <v>-0.007275751708334166</v>
      </c>
      <c r="M498" t="n">
        <v>0</v>
      </c>
      <c r="N498" t="n">
        <v>89.28126674373856</v>
      </c>
      <c r="O498" t="n">
        <v>-9.474721675712418e-22</v>
      </c>
      <c r="P498" t="b">
        <v>0</v>
      </c>
      <c r="Q498" t="n">
        <v>0</v>
      </c>
      <c r="R498" t="b">
        <v>0</v>
      </c>
      <c r="S498" t="n">
        <v>-9.474721675712418e-22</v>
      </c>
      <c r="T498" t="n">
        <v>-1.93561546400027e-19</v>
      </c>
      <c r="U498" t="n">
        <v>-7.634067390017065e-19</v>
      </c>
      <c r="V498" t="n">
        <v>46.74323440234761</v>
      </c>
      <c r="W498" t="n">
        <v>0</v>
      </c>
      <c r="X498" t="n">
        <v>-0</v>
      </c>
      <c r="Y498" t="b">
        <v>0</v>
      </c>
      <c r="Z498" t="n">
        <v>0</v>
      </c>
      <c r="AA498" t="b">
        <v>0</v>
      </c>
      <c r="AB498" t="n">
        <v>11.8517328606358</v>
      </c>
      <c r="AC498" t="n">
        <v>-9.474721675712418e-22</v>
      </c>
      <c r="AD498" t="b">
        <v>0</v>
      </c>
      <c r="AE498" t="n">
        <v>0</v>
      </c>
      <c r="AF498" t="n">
        <v>0</v>
      </c>
      <c r="AG498" t="n">
        <v>1</v>
      </c>
      <c r="AH498" t="n">
        <v>28.58602512962013</v>
      </c>
      <c r="AI498" t="n">
        <v>0</v>
      </c>
      <c r="AJ498" t="n">
        <v>-0</v>
      </c>
      <c r="AK498" t="n">
        <v>0</v>
      </c>
      <c r="AL498" t="n">
        <v>-0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</row>
    <row r="499" spans="1:49">
      <c r="A499" t="n">
        <v>0</v>
      </c>
      <c r="B499" t="n">
        <v>-21.42638506</v>
      </c>
      <c r="C499" t="n">
        <v>38.59085301</v>
      </c>
      <c r="D499" t="n">
        <v>61.31912387</v>
      </c>
      <c r="E499" t="n">
        <v>0</v>
      </c>
      <c r="F499" t="n">
        <v>496</v>
      </c>
      <c r="G499" t="n">
        <v>-2.34959e-20</v>
      </c>
      <c r="H499" t="n">
        <v>-2.397024526027736e-11</v>
      </c>
      <c r="I499" t="n">
        <v>-0</v>
      </c>
      <c r="J499" t="n">
        <v>0</v>
      </c>
      <c r="K499" t="n">
        <v>0</v>
      </c>
      <c r="L499" t="n">
        <v>-0.007274276416666281</v>
      </c>
      <c r="M499" t="n">
        <v>0</v>
      </c>
      <c r="N499" t="n">
        <v>89.27382702670383</v>
      </c>
      <c r="O499" t="n">
        <v>-9.474721672341213e-22</v>
      </c>
      <c r="P499" t="b">
        <v>0</v>
      </c>
      <c r="Q499" t="n">
        <v>0</v>
      </c>
      <c r="R499" t="b">
        <v>0</v>
      </c>
      <c r="S499" t="n">
        <v>-9.474721672341213e-22</v>
      </c>
      <c r="T499" t="n">
        <v>-1.93561546400027e-19</v>
      </c>
      <c r="U499" t="n">
        <v>-7.634067390017065e-19</v>
      </c>
      <c r="V499" t="n">
        <v>46.74323438571587</v>
      </c>
      <c r="W499" t="n">
        <v>0</v>
      </c>
      <c r="X499" t="n">
        <v>-0</v>
      </c>
      <c r="Y499" t="b">
        <v>0</v>
      </c>
      <c r="Z499" t="n">
        <v>0</v>
      </c>
      <c r="AA499" t="b">
        <v>0</v>
      </c>
      <c r="AB499" t="n">
        <v>11.85173285641883</v>
      </c>
      <c r="AC499" t="n">
        <v>-9.474721672341213e-22</v>
      </c>
      <c r="AD499" t="b">
        <v>0</v>
      </c>
      <c r="AE499" t="n">
        <v>0</v>
      </c>
      <c r="AF499" t="n">
        <v>0</v>
      </c>
      <c r="AG499" t="n">
        <v>1</v>
      </c>
      <c r="AH499" t="n">
        <v>28.58602512962013</v>
      </c>
      <c r="AI499" t="n">
        <v>0</v>
      </c>
      <c r="AJ499" t="n">
        <v>-0</v>
      </c>
      <c r="AK499" t="n">
        <v>0</v>
      </c>
      <c r="AL499" t="n">
        <v>-0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</row>
    <row r="500" spans="1:49">
      <c r="A500" t="n">
        <v>0</v>
      </c>
      <c r="B500" t="n">
        <v>-21.42638506</v>
      </c>
      <c r="C500" t="n">
        <v>38.58627545</v>
      </c>
      <c r="D500" t="n">
        <v>61.31185033</v>
      </c>
      <c r="E500" t="n">
        <v>0</v>
      </c>
      <c r="F500" t="n">
        <v>497</v>
      </c>
      <c r="G500" t="n">
        <v>-2.34959e-20</v>
      </c>
      <c r="H500" t="n">
        <v>8.945817318124262e-11</v>
      </c>
      <c r="I500" t="n">
        <v>-0</v>
      </c>
      <c r="J500" t="n">
        <v>0</v>
      </c>
      <c r="K500" t="n">
        <v>0</v>
      </c>
      <c r="L500" t="n">
        <v>-0.007272802624999408</v>
      </c>
      <c r="M500" t="n">
        <v>0</v>
      </c>
      <c r="N500" t="n">
        <v>89.2663873096691</v>
      </c>
      <c r="O500" t="n">
        <v>-9.474721684922721e-22</v>
      </c>
      <c r="P500" t="b">
        <v>0</v>
      </c>
      <c r="Q500" t="n">
        <v>0</v>
      </c>
      <c r="R500" t="b">
        <v>0</v>
      </c>
      <c r="S500" t="n">
        <v>-9.474721684922721e-22</v>
      </c>
      <c r="T500" t="n">
        <v>-1.93561546400027e-19</v>
      </c>
      <c r="U500" t="n">
        <v>-7.634067390017065e-19</v>
      </c>
      <c r="V500" t="n">
        <v>46.74323444778634</v>
      </c>
      <c r="W500" t="n">
        <v>0</v>
      </c>
      <c r="X500" t="n">
        <v>-0</v>
      </c>
      <c r="Y500" t="b">
        <v>0</v>
      </c>
      <c r="Z500" t="n">
        <v>0</v>
      </c>
      <c r="AA500" t="b">
        <v>0</v>
      </c>
      <c r="AB500" t="n">
        <v>11.85173287215678</v>
      </c>
      <c r="AC500" t="n">
        <v>-9.474721684922721e-22</v>
      </c>
      <c r="AD500" t="b">
        <v>0</v>
      </c>
      <c r="AE500" t="n">
        <v>0</v>
      </c>
      <c r="AF500" t="n">
        <v>0</v>
      </c>
      <c r="AG500" t="n">
        <v>1</v>
      </c>
      <c r="AH500" t="n">
        <v>28.58602512962013</v>
      </c>
      <c r="AI500" t="n">
        <v>0</v>
      </c>
      <c r="AJ500" t="n">
        <v>-0</v>
      </c>
      <c r="AK500" t="n">
        <v>0</v>
      </c>
      <c r="AL500" t="n">
        <v>-0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</row>
    <row r="501" spans="1:49">
      <c r="A501" t="n">
        <v>0</v>
      </c>
      <c r="B501" t="n">
        <v>-21.42638506</v>
      </c>
      <c r="C501" t="n">
        <v>38.58169881</v>
      </c>
      <c r="D501" t="n">
        <v>61.30457826</v>
      </c>
      <c r="E501" t="n">
        <v>0</v>
      </c>
      <c r="F501" t="n">
        <v>498</v>
      </c>
      <c r="G501" t="n">
        <v>-2.34959e-20</v>
      </c>
      <c r="H501" t="n">
        <v>-3.338624474646913e-10</v>
      </c>
      <c r="I501" t="n">
        <v>-0</v>
      </c>
      <c r="J501" t="n">
        <v>0</v>
      </c>
      <c r="K501" t="n">
        <v>0</v>
      </c>
      <c r="L501" t="n">
        <v>-0.007271328833331703</v>
      </c>
      <c r="M501" t="n">
        <v>0</v>
      </c>
      <c r="N501" t="n">
        <v>89.25894759263437</v>
      </c>
      <c r="O501" t="n">
        <v>-9.4747216379679e-22</v>
      </c>
      <c r="P501" t="b">
        <v>0</v>
      </c>
      <c r="Q501" t="n">
        <v>0</v>
      </c>
      <c r="R501" t="b">
        <v>0</v>
      </c>
      <c r="S501" t="n">
        <v>-9.4747216379679e-22</v>
      </c>
      <c r="T501" t="n">
        <v>-1.93561546400027e-19</v>
      </c>
      <c r="U501" t="n">
        <v>-7.634067390017065e-19</v>
      </c>
      <c r="V501" t="n">
        <v>46.74323421613624</v>
      </c>
      <c r="W501" t="n">
        <v>0</v>
      </c>
      <c r="X501" t="n">
        <v>-0</v>
      </c>
      <c r="Y501" t="b">
        <v>0</v>
      </c>
      <c r="Z501" t="n">
        <v>0</v>
      </c>
      <c r="AA501" t="b">
        <v>0</v>
      </c>
      <c r="AB501" t="n">
        <v>11.85173281342197</v>
      </c>
      <c r="AC501" t="n">
        <v>-9.4747216379679e-22</v>
      </c>
      <c r="AD501" t="b">
        <v>0</v>
      </c>
      <c r="AE501" t="n">
        <v>0</v>
      </c>
      <c r="AF501" t="n">
        <v>0</v>
      </c>
      <c r="AG501" t="n">
        <v>1</v>
      </c>
      <c r="AH501" t="n">
        <v>28.58602512962013</v>
      </c>
      <c r="AI501" t="n">
        <v>0</v>
      </c>
      <c r="AJ501" t="n">
        <v>-0</v>
      </c>
      <c r="AK501" t="n">
        <v>0</v>
      </c>
      <c r="AL501" t="n">
        <v>-0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</row>
    <row r="502" spans="1:49">
      <c r="A502" t="n">
        <v>0</v>
      </c>
      <c r="B502" t="n">
        <v>-21.42638506</v>
      </c>
      <c r="C502" t="n">
        <v>38.57712311</v>
      </c>
      <c r="D502" t="n">
        <v>61.29730767</v>
      </c>
      <c r="E502" t="n">
        <v>0</v>
      </c>
      <c r="F502" t="n">
        <v>499</v>
      </c>
      <c r="G502" t="n">
        <v>-2.34959e-20</v>
      </c>
      <c r="H502" t="n">
        <v>1.245991616677516e-09</v>
      </c>
      <c r="I502" t="n">
        <v>-0</v>
      </c>
      <c r="J502" t="n">
        <v>0</v>
      </c>
      <c r="K502" t="n">
        <v>0</v>
      </c>
      <c r="L502" t="n">
        <v>-0.007269855125000557</v>
      </c>
      <c r="M502" t="n">
        <v>0</v>
      </c>
      <c r="N502" t="n">
        <v>89.25150787559964</v>
      </c>
      <c r="O502" t="n">
        <v>-9.474721813205672e-22</v>
      </c>
      <c r="P502" t="b">
        <v>0</v>
      </c>
      <c r="Q502" t="n">
        <v>0</v>
      </c>
      <c r="R502" t="b">
        <v>0</v>
      </c>
      <c r="S502" t="n">
        <v>-9.474721813205672e-22</v>
      </c>
      <c r="T502" t="n">
        <v>-1.93561546400027e-19</v>
      </c>
      <c r="U502" t="n">
        <v>-7.634067390017065e-19</v>
      </c>
      <c r="V502" t="n">
        <v>46.74323508066615</v>
      </c>
      <c r="W502" t="n">
        <v>0</v>
      </c>
      <c r="X502" t="n">
        <v>-0</v>
      </c>
      <c r="Y502" t="b">
        <v>0</v>
      </c>
      <c r="Z502" t="n">
        <v>0</v>
      </c>
      <c r="AA502" t="b">
        <v>0</v>
      </c>
      <c r="AB502" t="n">
        <v>11.85173303262326</v>
      </c>
      <c r="AC502" t="n">
        <v>-9.474721813205672e-22</v>
      </c>
      <c r="AD502" t="b">
        <v>0</v>
      </c>
      <c r="AE502" t="n">
        <v>0</v>
      </c>
      <c r="AF502" t="n">
        <v>0</v>
      </c>
      <c r="AG502" t="n">
        <v>1</v>
      </c>
      <c r="AH502" t="n">
        <v>28.58602512962013</v>
      </c>
      <c r="AI502" t="n">
        <v>0</v>
      </c>
      <c r="AJ502" t="n">
        <v>-0</v>
      </c>
      <c r="AK502" t="n">
        <v>0</v>
      </c>
      <c r="AL502" t="n">
        <v>-0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</row>
    <row r="503" spans="1:49">
      <c r="A503" t="n">
        <v>0</v>
      </c>
      <c r="B503" t="n">
        <v>-21.42638506</v>
      </c>
      <c r="C503" t="n">
        <v>38.57254833</v>
      </c>
      <c r="D503" t="n">
        <v>61.29003855</v>
      </c>
      <c r="E503" t="n">
        <v>0</v>
      </c>
      <c r="F503" t="n">
        <v>500</v>
      </c>
      <c r="G503" t="n">
        <v>-2.34959e-20</v>
      </c>
      <c r="H503" t="n">
        <v>-4.650104019245351e-09</v>
      </c>
      <c r="I503" t="n">
        <v>-0</v>
      </c>
      <c r="J503" t="n">
        <v>0</v>
      </c>
      <c r="K503" t="n">
        <v>0</v>
      </c>
      <c r="L503" t="n">
        <v>-0.007268382916666039</v>
      </c>
      <c r="M503" t="n">
        <v>0</v>
      </c>
      <c r="N503" t="n">
        <v>89.24406815856491</v>
      </c>
      <c r="O503" t="n">
        <v>-9.474721159209401e-22</v>
      </c>
      <c r="P503" t="b">
        <v>0</v>
      </c>
      <c r="Q503" t="n">
        <v>0</v>
      </c>
      <c r="R503" t="b">
        <v>0</v>
      </c>
      <c r="S503" t="n">
        <v>-9.474721159209401e-22</v>
      </c>
      <c r="T503" t="n">
        <v>-1.93561546400027e-19</v>
      </c>
      <c r="U503" t="n">
        <v>-7.634067390017065e-19</v>
      </c>
      <c r="V503" t="n">
        <v>46.74323185419659</v>
      </c>
      <c r="W503" t="n">
        <v>0</v>
      </c>
      <c r="X503" t="n">
        <v>-0</v>
      </c>
      <c r="Y503" t="b">
        <v>0</v>
      </c>
      <c r="Z503" t="n">
        <v>0</v>
      </c>
      <c r="AA503" t="b">
        <v>0</v>
      </c>
      <c r="AB503" t="n">
        <v>11.85173221455289</v>
      </c>
      <c r="AC503" t="n">
        <v>-9.474721159209401e-22</v>
      </c>
      <c r="AD503" t="b">
        <v>0</v>
      </c>
      <c r="AE503" t="n">
        <v>0</v>
      </c>
      <c r="AF503" t="n">
        <v>0</v>
      </c>
      <c r="AG503" t="n">
        <v>1</v>
      </c>
      <c r="AH503" t="n">
        <v>28.58602512962013</v>
      </c>
      <c r="AI503" t="n">
        <v>0</v>
      </c>
      <c r="AJ503" t="n">
        <v>-0</v>
      </c>
      <c r="AK503" t="n">
        <v>0</v>
      </c>
      <c r="AL503" t="n">
        <v>-0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</row>
    <row r="504" spans="1:49">
      <c r="A504" t="n">
        <v>0</v>
      </c>
      <c r="B504" t="n">
        <v>-21.42638506</v>
      </c>
      <c r="C504" t="n">
        <v>38.56797447</v>
      </c>
      <c r="D504" t="n">
        <v>61.2827709</v>
      </c>
      <c r="E504" t="n">
        <v>0</v>
      </c>
      <c r="F504" t="n">
        <v>501</v>
      </c>
      <c r="G504" t="n">
        <v>-2.34959e-20</v>
      </c>
      <c r="H504" t="n">
        <v>1.735442446030381e-08</v>
      </c>
      <c r="I504" t="n">
        <v>-0</v>
      </c>
      <c r="J504" t="n">
        <v>0</v>
      </c>
      <c r="K504" t="n">
        <v>0</v>
      </c>
      <c r="L504" t="n">
        <v>-0.007266910791664472</v>
      </c>
      <c r="M504" t="n">
        <v>0</v>
      </c>
      <c r="N504" t="n">
        <v>89.23662844153019</v>
      </c>
      <c r="O504" t="n">
        <v>-9.474723599956717e-22</v>
      </c>
      <c r="P504" t="b">
        <v>0</v>
      </c>
      <c r="Q504" t="n">
        <v>0</v>
      </c>
      <c r="R504" t="b">
        <v>0</v>
      </c>
      <c r="S504" t="n">
        <v>-9.474723599956717e-22</v>
      </c>
      <c r="T504" t="n">
        <v>-1.93561546400027e-19</v>
      </c>
      <c r="U504" t="n">
        <v>-7.634067390017065e-19</v>
      </c>
      <c r="V504" t="n">
        <v>46.74324389554491</v>
      </c>
      <c r="W504" t="n">
        <v>0</v>
      </c>
      <c r="X504" t="n">
        <v>-0</v>
      </c>
      <c r="Y504" t="b">
        <v>0</v>
      </c>
      <c r="Z504" t="n">
        <v>0</v>
      </c>
      <c r="AA504" t="b">
        <v>0</v>
      </c>
      <c r="AB504" t="n">
        <v>11.85173526763309</v>
      </c>
      <c r="AC504" t="n">
        <v>-9.474723599956717e-22</v>
      </c>
      <c r="AD504" t="b">
        <v>0</v>
      </c>
      <c r="AE504" t="n">
        <v>0</v>
      </c>
      <c r="AF504" t="n">
        <v>0</v>
      </c>
      <c r="AG504" t="n">
        <v>1</v>
      </c>
      <c r="AH504" t="n">
        <v>28.58602512962013</v>
      </c>
      <c r="AI504" t="n">
        <v>0</v>
      </c>
      <c r="AJ504" t="n">
        <v>-0</v>
      </c>
      <c r="AK504" t="n">
        <v>0</v>
      </c>
      <c r="AL504" t="n">
        <v>-0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</row>
    <row r="505" spans="1:49">
      <c r="A505" t="n">
        <v>0</v>
      </c>
      <c r="B505" t="n">
        <v>-21.42638506</v>
      </c>
      <c r="C505" t="n">
        <v>38.56340155</v>
      </c>
      <c r="D505" t="n">
        <v>61.27550473</v>
      </c>
      <c r="E505" t="n">
        <v>0</v>
      </c>
      <c r="F505" t="n">
        <v>502</v>
      </c>
      <c r="G505" t="n">
        <v>-2.34959e-20</v>
      </c>
      <c r="H505" t="n">
        <v>-6.476759382196959e-08</v>
      </c>
      <c r="I505" t="n">
        <v>-0</v>
      </c>
      <c r="J505" t="n">
        <v>0</v>
      </c>
      <c r="K505" t="n">
        <v>0</v>
      </c>
      <c r="L505" t="n">
        <v>-0.007265438291666926</v>
      </c>
      <c r="M505" t="n">
        <v>0</v>
      </c>
      <c r="N505" t="n">
        <v>89.22918872449546</v>
      </c>
      <c r="O505" t="n">
        <v>-9.474714490963731e-22</v>
      </c>
      <c r="P505" t="b">
        <v>0</v>
      </c>
      <c r="Q505" t="n">
        <v>0</v>
      </c>
      <c r="R505" t="b">
        <v>0</v>
      </c>
      <c r="S505" t="n">
        <v>-9.474714490963731e-22</v>
      </c>
      <c r="T505" t="n">
        <v>-1.93561546400027e-19</v>
      </c>
      <c r="U505" t="n">
        <v>-7.634067390017065e-19</v>
      </c>
      <c r="V505" t="n">
        <v>46.74319895662123</v>
      </c>
      <c r="W505" t="n">
        <v>0</v>
      </c>
      <c r="X505" t="n">
        <v>-0</v>
      </c>
      <c r="Y505" t="b">
        <v>0</v>
      </c>
      <c r="Z505" t="n">
        <v>0</v>
      </c>
      <c r="AA505" t="b">
        <v>0</v>
      </c>
      <c r="AB505" t="n">
        <v>11.85172387338266</v>
      </c>
      <c r="AC505" t="n">
        <v>-9.474714490963731e-22</v>
      </c>
      <c r="AD505" t="b">
        <v>0</v>
      </c>
      <c r="AE505" t="n">
        <v>0</v>
      </c>
      <c r="AF505" t="n">
        <v>0</v>
      </c>
      <c r="AG505" t="n">
        <v>1</v>
      </c>
      <c r="AH505" t="n">
        <v>28.58602512962013</v>
      </c>
      <c r="AI505" t="n">
        <v>0</v>
      </c>
      <c r="AJ505" t="n">
        <v>-0</v>
      </c>
      <c r="AK505" t="n">
        <v>0</v>
      </c>
      <c r="AL505" t="n">
        <v>-0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</row>
    <row r="506" spans="1:49">
      <c r="A506" t="n">
        <v>0</v>
      </c>
      <c r="B506" t="n">
        <v>-21.42638506</v>
      </c>
      <c r="C506" t="n">
        <v>38.55882955</v>
      </c>
      <c r="D506" t="n">
        <v>61.26824003</v>
      </c>
      <c r="E506" t="n">
        <v>0</v>
      </c>
      <c r="F506" t="n">
        <v>503</v>
      </c>
      <c r="G506" t="n">
        <v>-2.34959e-20</v>
      </c>
      <c r="H506" t="n">
        <v>2.417159508275735e-07</v>
      </c>
      <c r="I506" t="n">
        <v>-0</v>
      </c>
      <c r="J506" t="n">
        <v>0</v>
      </c>
      <c r="K506" t="n">
        <v>0</v>
      </c>
      <c r="L506" t="n">
        <v>-0.007263965458332966</v>
      </c>
      <c r="M506" t="n">
        <v>0</v>
      </c>
      <c r="N506" t="n">
        <v>89.22174900746073</v>
      </c>
      <c r="O506" t="n">
        <v>-9.474748486188357e-22</v>
      </c>
      <c r="P506" t="b">
        <v>0</v>
      </c>
      <c r="Q506" t="n">
        <v>0</v>
      </c>
      <c r="R506" t="b">
        <v>0</v>
      </c>
      <c r="S506" t="n">
        <v>-9.474748486188357e-22</v>
      </c>
      <c r="T506" t="n">
        <v>-1.93561546400027e-19</v>
      </c>
      <c r="U506" t="n">
        <v>-7.634067390017065e-19</v>
      </c>
      <c r="V506" t="n">
        <v>46.74336667096763</v>
      </c>
      <c r="W506" t="n">
        <v>0</v>
      </c>
      <c r="X506" t="n">
        <v>-0</v>
      </c>
      <c r="Y506" t="b">
        <v>0</v>
      </c>
      <c r="Z506" t="n">
        <v>0</v>
      </c>
      <c r="AA506" t="b">
        <v>0</v>
      </c>
      <c r="AB506" t="n">
        <v>11.85176639730417</v>
      </c>
      <c r="AC506" t="n">
        <v>-9.474748486188357e-22</v>
      </c>
      <c r="AD506" t="b">
        <v>0</v>
      </c>
      <c r="AE506" t="n">
        <v>0</v>
      </c>
      <c r="AF506" t="n">
        <v>0</v>
      </c>
      <c r="AG506" t="n">
        <v>1</v>
      </c>
      <c r="AH506" t="n">
        <v>28.58602512962013</v>
      </c>
      <c r="AI506" t="n">
        <v>0</v>
      </c>
      <c r="AJ506" t="n">
        <v>-0</v>
      </c>
      <c r="AK506" t="n">
        <v>0</v>
      </c>
      <c r="AL506" t="n">
        <v>-0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</row>
    <row r="507" spans="1:49">
      <c r="A507" t="n">
        <v>0</v>
      </c>
      <c r="B507" t="n">
        <v>-21.42638506</v>
      </c>
      <c r="C507" t="n">
        <v>38.55425847</v>
      </c>
      <c r="D507" t="n">
        <v>61.2609768</v>
      </c>
      <c r="E507" t="n">
        <v>0</v>
      </c>
      <c r="F507" t="n">
        <v>504</v>
      </c>
      <c r="G507" t="n">
        <v>-2.34959e-20</v>
      </c>
      <c r="H507" t="n">
        <v>-9.020962094883212e-07</v>
      </c>
      <c r="I507" t="n">
        <v>-0</v>
      </c>
      <c r="J507" t="n">
        <v>0</v>
      </c>
      <c r="K507" t="n">
        <v>0</v>
      </c>
      <c r="L507" t="n">
        <v>-0.007262494500000161</v>
      </c>
      <c r="M507" t="n">
        <v>0</v>
      </c>
      <c r="N507" t="n">
        <v>89.214309290426</v>
      </c>
      <c r="O507" t="n">
        <v>-9.474621614282841e-22</v>
      </c>
      <c r="P507" t="b">
        <v>0</v>
      </c>
      <c r="Q507" t="n">
        <v>0</v>
      </c>
      <c r="R507" t="b">
        <v>0</v>
      </c>
      <c r="S507" t="n">
        <v>-9.474621614282841e-22</v>
      </c>
      <c r="T507" t="n">
        <v>-1.93561546400027e-19</v>
      </c>
      <c r="U507" t="n">
        <v>-7.634067390017065e-19</v>
      </c>
      <c r="V507" t="n">
        <v>46.7427407525057</v>
      </c>
      <c r="W507" t="n">
        <v>0</v>
      </c>
      <c r="X507" t="n">
        <v>-0</v>
      </c>
      <c r="Y507" t="b">
        <v>0</v>
      </c>
      <c r="Z507" t="n">
        <v>0</v>
      </c>
      <c r="AA507" t="b">
        <v>0</v>
      </c>
      <c r="AB507" t="n">
        <v>11.85160769586858</v>
      </c>
      <c r="AC507" t="n">
        <v>-9.474621614282841e-22</v>
      </c>
      <c r="AD507" t="b">
        <v>0</v>
      </c>
      <c r="AE507" t="n">
        <v>0</v>
      </c>
      <c r="AF507" t="n">
        <v>0</v>
      </c>
      <c r="AG507" t="n">
        <v>1</v>
      </c>
      <c r="AH507" t="n">
        <v>28.58602512962013</v>
      </c>
      <c r="AI507" t="n">
        <v>0</v>
      </c>
      <c r="AJ507" t="n">
        <v>-0</v>
      </c>
      <c r="AK507" t="n">
        <v>0</v>
      </c>
      <c r="AL507" t="n">
        <v>-0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</row>
    <row r="508" spans="1:49">
      <c r="A508" t="n">
        <v>0</v>
      </c>
      <c r="B508" t="n">
        <v>-21.42638506</v>
      </c>
      <c r="C508" t="n">
        <v>38.54968833</v>
      </c>
      <c r="D508" t="n">
        <v>61.25371504</v>
      </c>
      <c r="E508" t="n">
        <v>0</v>
      </c>
      <c r="F508" t="n">
        <v>505</v>
      </c>
      <c r="G508" t="n">
        <v>-2.34959e-20</v>
      </c>
      <c r="H508" t="n">
        <v>3.366668887125699e-06</v>
      </c>
      <c r="I508" t="n">
        <v>-0</v>
      </c>
      <c r="J508" t="n">
        <v>0</v>
      </c>
      <c r="K508" t="n">
        <v>0</v>
      </c>
      <c r="L508" t="n">
        <v>-0.007034098208335171</v>
      </c>
      <c r="M508" t="n">
        <v>0</v>
      </c>
      <c r="N508" t="n">
        <v>89.20686957339127</v>
      </c>
      <c r="O508" t="n">
        <v>-9.475095106680278e-22</v>
      </c>
      <c r="P508" t="b">
        <v>0</v>
      </c>
      <c r="Q508" t="n">
        <v>0</v>
      </c>
      <c r="R508" t="b">
        <v>0</v>
      </c>
      <c r="S508" t="n">
        <v>-9.475095106680278e-22</v>
      </c>
      <c r="T508" t="n">
        <v>-1.93561546400027e-19</v>
      </c>
      <c r="U508" t="n">
        <v>-7.634067390017065e-19</v>
      </c>
      <c r="V508" t="n">
        <v>46.74507671200706</v>
      </c>
      <c r="W508" t="n">
        <v>0</v>
      </c>
      <c r="X508" t="n">
        <v>-0</v>
      </c>
      <c r="Y508" t="b">
        <v>0</v>
      </c>
      <c r="Z508" t="n">
        <v>0</v>
      </c>
      <c r="AA508" t="b">
        <v>0</v>
      </c>
      <c r="AB508" t="n">
        <v>11.85219997768942</v>
      </c>
      <c r="AC508" t="n">
        <v>-9.475095106680278e-22</v>
      </c>
      <c r="AD508" t="b">
        <v>0</v>
      </c>
      <c r="AE508" t="n">
        <v>0</v>
      </c>
      <c r="AF508" t="n">
        <v>0</v>
      </c>
      <c r="AG508" t="n">
        <v>1</v>
      </c>
      <c r="AH508" t="n">
        <v>28.58602512962013</v>
      </c>
      <c r="AI508" t="n">
        <v>0</v>
      </c>
      <c r="AJ508" t="n">
        <v>-0</v>
      </c>
      <c r="AK508" t="n">
        <v>0</v>
      </c>
      <c r="AL508" t="n">
        <v>-0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</row>
    <row r="509" spans="1:49">
      <c r="A509" t="n">
        <v>0</v>
      </c>
      <c r="B509" t="n">
        <v>-21.42638506</v>
      </c>
      <c r="C509" t="n">
        <v>38.54511911</v>
      </c>
      <c r="D509" t="n">
        <v>61.24645475</v>
      </c>
      <c r="E509" t="n">
        <v>0</v>
      </c>
      <c r="F509" t="n">
        <v>506</v>
      </c>
      <c r="G509" t="n">
        <v>-2.34959e-20</v>
      </c>
      <c r="H509" t="n">
        <v>-1.256457933901443e-05</v>
      </c>
      <c r="I509" t="n">
        <v>-0</v>
      </c>
      <c r="J509" t="n">
        <v>0</v>
      </c>
      <c r="K509" t="n">
        <v>0</v>
      </c>
      <c r="L509" t="n">
        <v>-0.006569789833334005</v>
      </c>
      <c r="M509" t="n">
        <v>0</v>
      </c>
      <c r="N509" t="n">
        <v>89.19942985635655</v>
      </c>
      <c r="O509" t="n">
        <v>-9.473328008996039e-22</v>
      </c>
      <c r="P509" t="b">
        <v>0</v>
      </c>
      <c r="Q509" t="n">
        <v>0</v>
      </c>
      <c r="R509" t="b">
        <v>0</v>
      </c>
      <c r="S509" t="n">
        <v>-9.473328008996039e-22</v>
      </c>
      <c r="T509" t="n">
        <v>-1.93561546400027e-19</v>
      </c>
      <c r="U509" t="n">
        <v>-7.634067390017065e-19</v>
      </c>
      <c r="V509" t="n">
        <v>46.73635879246353</v>
      </c>
      <c r="W509" t="n">
        <v>0</v>
      </c>
      <c r="X509" t="n">
        <v>-0</v>
      </c>
      <c r="Y509" t="b">
        <v>0</v>
      </c>
      <c r="Z509" t="n">
        <v>0</v>
      </c>
      <c r="AA509" t="b">
        <v>0</v>
      </c>
      <c r="AB509" t="n">
        <v>11.84998955184166</v>
      </c>
      <c r="AC509" t="n">
        <v>-9.473328008996039e-22</v>
      </c>
      <c r="AD509" t="b">
        <v>0</v>
      </c>
      <c r="AE509" t="n">
        <v>0</v>
      </c>
      <c r="AF509" t="n">
        <v>0</v>
      </c>
      <c r="AG509" t="n">
        <v>1</v>
      </c>
      <c r="AH509" t="n">
        <v>28.58602512962013</v>
      </c>
      <c r="AI509" t="n">
        <v>0</v>
      </c>
      <c r="AJ509" t="n">
        <v>-0</v>
      </c>
      <c r="AK509" t="n">
        <v>0</v>
      </c>
      <c r="AL509" t="n">
        <v>-0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</row>
    <row r="510" spans="1:49">
      <c r="A510" t="n">
        <v>0</v>
      </c>
      <c r="B510" t="n">
        <v>-21.42638506</v>
      </c>
      <c r="C510" t="n">
        <v>38.54055081</v>
      </c>
      <c r="D510" t="n">
        <v>61.23919594</v>
      </c>
      <c r="E510" t="n">
        <v>0</v>
      </c>
      <c r="F510" t="n">
        <v>507</v>
      </c>
      <c r="G510" t="n">
        <v>-2.34959e-20</v>
      </c>
      <c r="H510" t="n">
        <v>4.689164846893185e-05</v>
      </c>
      <c r="I510" t="n">
        <v>-0</v>
      </c>
      <c r="J510" t="n">
        <v>0</v>
      </c>
      <c r="K510" t="n">
        <v>0</v>
      </c>
      <c r="L510" t="n">
        <v>-0.006103940291665888</v>
      </c>
      <c r="M510" t="n">
        <v>0</v>
      </c>
      <c r="N510" t="n">
        <v>89.19199013932182</v>
      </c>
      <c r="O510" t="n">
        <v>-9.479922907335563e-22</v>
      </c>
      <c r="P510" t="b">
        <v>0</v>
      </c>
      <c r="Q510" t="n">
        <v>0</v>
      </c>
      <c r="R510" t="b">
        <v>0</v>
      </c>
      <c r="S510" t="n">
        <v>-9.479922907335563e-22</v>
      </c>
      <c r="T510" t="n">
        <v>-1.93561546400027e-19</v>
      </c>
      <c r="U510" t="n">
        <v>-7.634067390017065e-19</v>
      </c>
      <c r="V510" t="n">
        <v>46.76889451113632</v>
      </c>
      <c r="W510" t="n">
        <v>0</v>
      </c>
      <c r="X510" t="n">
        <v>-0</v>
      </c>
      <c r="Y510" t="b">
        <v>0</v>
      </c>
      <c r="Z510" t="n">
        <v>0</v>
      </c>
      <c r="AA510" t="b">
        <v>0</v>
      </c>
      <c r="AB510" t="n">
        <v>11.85823897341185</v>
      </c>
      <c r="AC510" t="n">
        <v>-9.479922907335563e-22</v>
      </c>
      <c r="AD510" t="b">
        <v>0</v>
      </c>
      <c r="AE510" t="n">
        <v>0</v>
      </c>
      <c r="AF510" t="n">
        <v>0</v>
      </c>
      <c r="AG510" t="n">
        <v>1</v>
      </c>
      <c r="AH510" t="n">
        <v>28.58602512962013</v>
      </c>
      <c r="AI510" t="n">
        <v>0</v>
      </c>
      <c r="AJ510" t="n">
        <v>-0</v>
      </c>
      <c r="AK510" t="n">
        <v>0</v>
      </c>
      <c r="AL510" t="n">
        <v>-0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</row>
    <row r="511" spans="1:49">
      <c r="A511" t="n">
        <v>0</v>
      </c>
      <c r="B511" t="n">
        <v>-21.42638506</v>
      </c>
      <c r="C511" t="n">
        <v>38.53598344</v>
      </c>
      <c r="D511" t="n">
        <v>61.23193859</v>
      </c>
      <c r="E511" t="n">
        <v>0</v>
      </c>
      <c r="F511" t="n">
        <v>508</v>
      </c>
      <c r="G511" t="n">
        <v>-2.34959e-20</v>
      </c>
      <c r="H511" t="n">
        <v>-0.0001750020145367125</v>
      </c>
      <c r="I511" t="n">
        <v>-0</v>
      </c>
      <c r="J511" t="n">
        <v>0</v>
      </c>
      <c r="K511" t="n">
        <v>0</v>
      </c>
      <c r="L511" t="n">
        <v>-0.005370311999998989</v>
      </c>
      <c r="M511" t="n">
        <v>0</v>
      </c>
      <c r="N511" t="n">
        <v>89.18455042228709</v>
      </c>
      <c r="O511" t="n">
        <v>-9.45531041166171e-22</v>
      </c>
      <c r="P511" t="b">
        <v>0</v>
      </c>
      <c r="Q511" t="n">
        <v>0</v>
      </c>
      <c r="R511" t="b">
        <v>0</v>
      </c>
      <c r="S511" t="n">
        <v>-9.45531041166171e-22</v>
      </c>
      <c r="T511" t="n">
        <v>-1.93561546400027e-19</v>
      </c>
      <c r="U511" t="n">
        <v>-7.634067390017065e-19</v>
      </c>
      <c r="V511" t="n">
        <v>46.64746955598869</v>
      </c>
      <c r="W511" t="n">
        <v>0</v>
      </c>
      <c r="X511" t="n">
        <v>-0</v>
      </c>
      <c r="Y511" t="b">
        <v>0</v>
      </c>
      <c r="Z511" t="n">
        <v>0</v>
      </c>
      <c r="AA511" t="b">
        <v>0</v>
      </c>
      <c r="AB511" t="n">
        <v>11.82745171297888</v>
      </c>
      <c r="AC511" t="n">
        <v>-9.45531041166171e-22</v>
      </c>
      <c r="AD511" t="b">
        <v>0</v>
      </c>
      <c r="AE511" t="n">
        <v>0</v>
      </c>
      <c r="AF511" t="n">
        <v>0</v>
      </c>
      <c r="AG511" t="n">
        <v>1</v>
      </c>
      <c r="AH511" t="n">
        <v>28.58602512962013</v>
      </c>
      <c r="AI511" t="n">
        <v>0</v>
      </c>
      <c r="AJ511" t="n">
        <v>-0</v>
      </c>
      <c r="AK511" t="n">
        <v>0</v>
      </c>
      <c r="AL511" t="n">
        <v>-0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</row>
    <row r="512" spans="1:49">
      <c r="A512" t="n">
        <v>0</v>
      </c>
      <c r="B512" t="n">
        <v>-21.42638506</v>
      </c>
      <c r="C512" t="n">
        <v>38.531417</v>
      </c>
      <c r="D512" t="n">
        <v>61.22468272</v>
      </c>
      <c r="E512" t="n">
        <v>0</v>
      </c>
      <c r="F512" t="n">
        <v>509</v>
      </c>
      <c r="G512" t="n">
        <v>-2.34959e-20</v>
      </c>
      <c r="H512" t="n">
        <v>0.0006531164096779164</v>
      </c>
      <c r="I512" t="n">
        <v>-0</v>
      </c>
      <c r="J512" t="n">
        <v>0</v>
      </c>
      <c r="K512" t="n">
        <v>0</v>
      </c>
      <c r="L512" t="n">
        <v>-0.006443217749999564</v>
      </c>
      <c r="M512" t="n">
        <v>0</v>
      </c>
      <c r="N512" t="n">
        <v>89.17711070525236</v>
      </c>
      <c r="O512" t="n">
        <v>-9.547165496017587e-22</v>
      </c>
      <c r="P512" t="b">
        <v>0</v>
      </c>
      <c r="Q512" t="n">
        <v>0</v>
      </c>
      <c r="R512" t="b">
        <v>0</v>
      </c>
      <c r="S512" t="n">
        <v>-9.547165496017587e-22</v>
      </c>
      <c r="T512" t="n">
        <v>-1.93561546400027e-19</v>
      </c>
      <c r="U512" t="n">
        <v>-7.634067390017065e-19</v>
      </c>
      <c r="V512" t="n">
        <v>47.10063365790637</v>
      </c>
      <c r="W512" t="n">
        <v>0</v>
      </c>
      <c r="X512" t="n">
        <v>-0</v>
      </c>
      <c r="Y512" t="b">
        <v>0</v>
      </c>
      <c r="Z512" t="n">
        <v>0</v>
      </c>
      <c r="AA512" t="b">
        <v>0</v>
      </c>
      <c r="AB512" t="n">
        <v>11.94235133314056</v>
      </c>
      <c r="AC512" t="n">
        <v>-9.547165496017587e-22</v>
      </c>
      <c r="AD512" t="b">
        <v>0</v>
      </c>
      <c r="AE512" t="n">
        <v>0</v>
      </c>
      <c r="AF512" t="n">
        <v>0</v>
      </c>
      <c r="AG512" t="n">
        <v>1</v>
      </c>
      <c r="AH512" t="n">
        <v>28.58602512962013</v>
      </c>
      <c r="AI512" t="n">
        <v>0</v>
      </c>
      <c r="AJ512" t="n">
        <v>-0</v>
      </c>
      <c r="AK512" t="n">
        <v>0</v>
      </c>
      <c r="AL512" t="n">
        <v>-0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</row>
    <row r="513" spans="1:49">
      <c r="A513" t="n">
        <v>0</v>
      </c>
      <c r="B513" t="n">
        <v>-21.42638506</v>
      </c>
      <c r="C513" t="n">
        <v>38.52685148</v>
      </c>
      <c r="D513" t="n">
        <v>61.21742832</v>
      </c>
      <c r="E513" t="n">
        <v>0</v>
      </c>
      <c r="F513" t="n">
        <v>510</v>
      </c>
      <c r="G513" t="n">
        <v>-2.34959e-20</v>
      </c>
      <c r="H513" t="n">
        <v>-0.002437463624174947</v>
      </c>
      <c r="I513" t="n">
        <v>-0</v>
      </c>
      <c r="J513" t="n">
        <v>0</v>
      </c>
      <c r="K513" t="n">
        <v>0</v>
      </c>
      <c r="L513" t="n">
        <v>-0.00968600458333313</v>
      </c>
      <c r="M513" t="n">
        <v>0</v>
      </c>
      <c r="N513" t="n">
        <v>89.16967098821763</v>
      </c>
      <c r="O513" t="n">
        <v>-9.20435765426793e-22</v>
      </c>
      <c r="P513" t="b">
        <v>0</v>
      </c>
      <c r="Q513" t="n">
        <v>0</v>
      </c>
      <c r="R513" t="b">
        <v>0</v>
      </c>
      <c r="S513" t="n">
        <v>-9.20435765426793e-22</v>
      </c>
      <c r="T513" t="n">
        <v>-1.93561546400027e-19</v>
      </c>
      <c r="U513" t="n">
        <v>-7.634067390017065e-19</v>
      </c>
      <c r="V513" t="n">
        <v>45.40940220538327</v>
      </c>
      <c r="W513" t="n">
        <v>0</v>
      </c>
      <c r="X513" t="n">
        <v>-0</v>
      </c>
      <c r="Y513" t="b">
        <v>0</v>
      </c>
      <c r="Z513" t="n">
        <v>0</v>
      </c>
      <c r="AA513" t="b">
        <v>0</v>
      </c>
      <c r="AB513" t="n">
        <v>11.51354011292679</v>
      </c>
      <c r="AC513" t="n">
        <v>-9.20435765426793e-22</v>
      </c>
      <c r="AD513" t="b">
        <v>0</v>
      </c>
      <c r="AE513" t="n">
        <v>0</v>
      </c>
      <c r="AF513" t="n">
        <v>0</v>
      </c>
      <c r="AG513" t="n">
        <v>1</v>
      </c>
      <c r="AH513" t="n">
        <v>28.58602512962013</v>
      </c>
      <c r="AI513" t="n">
        <v>0</v>
      </c>
      <c r="AJ513" t="n">
        <v>-0</v>
      </c>
      <c r="AK513" t="n">
        <v>0</v>
      </c>
      <c r="AL513" t="n">
        <v>-0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</row>
    <row r="514" spans="1:49">
      <c r="A514" t="n">
        <v>0</v>
      </c>
      <c r="B514" t="n">
        <v>-21.42638506</v>
      </c>
      <c r="C514" t="n">
        <v>38.52228688</v>
      </c>
      <c r="D514" t="n">
        <v>61.21017538</v>
      </c>
      <c r="E514" t="n">
        <v>0</v>
      </c>
      <c r="F514" t="n">
        <v>511</v>
      </c>
      <c r="G514" t="n">
        <v>-2.26604e-20</v>
      </c>
      <c r="H514" t="n">
        <v>0.009096738087021855</v>
      </c>
      <c r="I514" t="n">
        <v>-0</v>
      </c>
      <c r="J514" t="n">
        <v>0</v>
      </c>
      <c r="K514" t="n">
        <v>0</v>
      </c>
      <c r="L514" t="n">
        <v>-0.01318568437499928</v>
      </c>
      <c r="M514" t="n">
        <v>0</v>
      </c>
      <c r="N514" t="n">
        <v>89.1622312711829</v>
      </c>
      <c r="O514" t="n">
        <v>-1.011093869585634e-21</v>
      </c>
      <c r="P514" t="b">
        <v>0</v>
      </c>
      <c r="Q514" t="n">
        <v>0</v>
      </c>
      <c r="R514" t="b">
        <v>0</v>
      </c>
      <c r="S514" t="n">
        <v>-1.011093869585634e-21</v>
      </c>
      <c r="T514" t="n">
        <v>-1.866786148239979e-19</v>
      </c>
      <c r="U514" t="n">
        <v>-7.362604568658476e-19</v>
      </c>
      <c r="V514" t="n">
        <v>51.72116391355797</v>
      </c>
      <c r="W514" t="n">
        <v>0</v>
      </c>
      <c r="X514" t="n">
        <v>-0</v>
      </c>
      <c r="Y514" t="b">
        <v>0</v>
      </c>
      <c r="Z514" t="n">
        <v>0</v>
      </c>
      <c r="AA514" t="b">
        <v>0</v>
      </c>
      <c r="AB514" t="n">
        <v>13.11388537362017</v>
      </c>
      <c r="AC514" t="n">
        <v>-1.011093869585634e-21</v>
      </c>
      <c r="AD514" t="b">
        <v>0</v>
      </c>
      <c r="AE514" t="n">
        <v>0</v>
      </c>
      <c r="AF514" t="n">
        <v>0</v>
      </c>
      <c r="AG514" t="n">
        <v>1</v>
      </c>
      <c r="AH514" t="n">
        <v>28.58602512962013</v>
      </c>
      <c r="AI514" t="n">
        <v>0</v>
      </c>
      <c r="AJ514" t="n">
        <v>-0</v>
      </c>
      <c r="AK514" t="n">
        <v>0</v>
      </c>
      <c r="AL514" t="n">
        <v>-0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</row>
    <row r="515" spans="1:49">
      <c r="A515" t="n">
        <v>0</v>
      </c>
      <c r="B515" t="n">
        <v>-21.42638506</v>
      </c>
      <c r="C515" t="n">
        <v>38.51772321</v>
      </c>
      <c r="D515" t="n">
        <v>61.20292392</v>
      </c>
      <c r="E515" t="n">
        <v>0</v>
      </c>
      <c r="F515" t="n">
        <v>512</v>
      </c>
      <c r="G515" t="n">
        <v>0</v>
      </c>
      <c r="H515" t="n">
        <v>-0.03394948872391242</v>
      </c>
      <c r="I515" t="n">
        <v>-0</v>
      </c>
      <c r="J515" t="n">
        <v>0</v>
      </c>
      <c r="K515" t="n">
        <v>0</v>
      </c>
      <c r="L515" t="n">
        <v>-0.01933337129166673</v>
      </c>
      <c r="M515" t="n">
        <v>0</v>
      </c>
      <c r="N515" t="n">
        <v>89.15479155414818</v>
      </c>
      <c r="O515" t="n">
        <v>0</v>
      </c>
      <c r="P515" t="b">
        <v>0</v>
      </c>
      <c r="Q515" t="n">
        <v>0</v>
      </c>
      <c r="R515" t="b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b">
        <v>0</v>
      </c>
      <c r="Z515" t="n">
        <v>0</v>
      </c>
      <c r="AA515" t="b">
        <v>0</v>
      </c>
      <c r="AB515" t="n">
        <v>0</v>
      </c>
      <c r="AC515" t="n">
        <v>0</v>
      </c>
      <c r="AD515" t="b">
        <v>0</v>
      </c>
      <c r="AE515" t="n">
        <v>0</v>
      </c>
      <c r="AF515" t="n">
        <v>0</v>
      </c>
      <c r="AG515" t="n">
        <v>1</v>
      </c>
      <c r="AH515" t="n">
        <v>28.58602512962013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</row>
    <row r="516" spans="1:49">
      <c r="A516" t="n">
        <v>-75.12138501</v>
      </c>
      <c r="B516" t="n">
        <v>-110.1395883</v>
      </c>
      <c r="C516" t="n">
        <v>38.51316047</v>
      </c>
      <c r="D516" t="n">
        <v>61.19567392</v>
      </c>
      <c r="E516" t="n">
        <v>0</v>
      </c>
      <c r="F516" t="n">
        <v>513</v>
      </c>
      <c r="G516" t="n">
        <v>0.320404868</v>
      </c>
      <c r="H516" t="n">
        <v>0.3937052734752942</v>
      </c>
      <c r="I516" t="n">
        <v>1.569559364114155</v>
      </c>
      <c r="J516" t="n">
        <v>0</v>
      </c>
      <c r="K516" t="n">
        <v>0</v>
      </c>
      <c r="L516" t="n">
        <v>-0.01750643270833097</v>
      </c>
      <c r="M516" t="n">
        <v>0</v>
      </c>
      <c r="N516" t="n">
        <v>89.13195023932873</v>
      </c>
      <c r="O516" t="n">
        <v>0.07247916627604963</v>
      </c>
      <c r="P516" t="b">
        <v>0</v>
      </c>
      <c r="Q516" t="n">
        <v>0</v>
      </c>
      <c r="R516" t="b">
        <v>0</v>
      </c>
      <c r="S516" t="n">
        <v>0.07247916627604963</v>
      </c>
      <c r="T516" t="n">
        <v>2.639526969563904</v>
      </c>
      <c r="U516" t="n">
        <v>10.41029436796004</v>
      </c>
      <c r="V516" t="n">
        <v>262.2155647665585</v>
      </c>
      <c r="W516" t="n">
        <v>0</v>
      </c>
      <c r="X516" t="n">
        <v>0</v>
      </c>
      <c r="Y516" t="b">
        <v>0</v>
      </c>
      <c r="Z516" t="n">
        <v>0</v>
      </c>
      <c r="AA516" t="b">
        <v>0</v>
      </c>
      <c r="AB516" t="n">
        <v>66.48467666494892</v>
      </c>
      <c r="AC516" t="n">
        <v>0.07247916627604963</v>
      </c>
      <c r="AD516" t="b">
        <v>0</v>
      </c>
      <c r="AE516" t="n">
        <v>0</v>
      </c>
      <c r="AF516" t="n">
        <v>0</v>
      </c>
      <c r="AG516" t="n">
        <v>1</v>
      </c>
      <c r="AH516" t="n">
        <v>28.58602512962013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</row>
    <row r="517" spans="1:49">
      <c r="A517" t="n">
        <v>-101.393847</v>
      </c>
      <c r="B517" t="n">
        <v>47.98420281</v>
      </c>
      <c r="C517" t="n">
        <v>38.50859865</v>
      </c>
      <c r="D517" t="n">
        <v>61.18842539</v>
      </c>
      <c r="E517" t="n">
        <v>0</v>
      </c>
      <c r="F517" t="n">
        <v>514</v>
      </c>
      <c r="G517" t="n">
        <v>2.799262668</v>
      </c>
      <c r="H517" t="n">
        <v>0.7918472848227354</v>
      </c>
      <c r="I517" t="n">
        <v>2.118486793091249</v>
      </c>
      <c r="J517" t="n">
        <v>0</v>
      </c>
      <c r="K517" t="n">
        <v>0</v>
      </c>
      <c r="L517" t="n">
        <v>-0.004700374708333843</v>
      </c>
      <c r="M517" t="n">
        <v>0</v>
      </c>
      <c r="N517" t="n">
        <v>89.12115937379227</v>
      </c>
      <c r="O517" t="n">
        <v>1.160053749269275</v>
      </c>
      <c r="P517" t="b">
        <v>0</v>
      </c>
      <c r="Q517" t="n">
        <v>0</v>
      </c>
      <c r="R517" t="b">
        <v>0</v>
      </c>
      <c r="S517" t="n">
        <v>1.160053749269275</v>
      </c>
      <c r="T517" t="n">
        <v>23.06060252205471</v>
      </c>
      <c r="U517" t="n">
        <v>90.95101634698378</v>
      </c>
      <c r="V517" t="n">
        <v>480.3732815009921</v>
      </c>
      <c r="W517" t="n">
        <v>1</v>
      </c>
      <c r="X517" t="n">
        <v>338.9744379252085</v>
      </c>
      <c r="Y517" t="b">
        <v>1</v>
      </c>
      <c r="Z517" t="n">
        <v>0</v>
      </c>
      <c r="AA517" t="b">
        <v>0</v>
      </c>
      <c r="AB517" t="n">
        <v>121.7984993663773</v>
      </c>
      <c r="AC517" t="n">
        <v>1.160053749269275</v>
      </c>
      <c r="AD517" t="b">
        <v>0</v>
      </c>
      <c r="AE517" t="n">
        <v>0</v>
      </c>
      <c r="AF517" t="n">
        <v>0</v>
      </c>
      <c r="AG517" t="n">
        <v>0.9176018621912174</v>
      </c>
      <c r="AH517" t="n">
        <v>28.58602512962013</v>
      </c>
      <c r="AI517" t="n">
        <v>35.61461537978578</v>
      </c>
      <c r="AJ517" t="n">
        <v>1.264223403491234</v>
      </c>
      <c r="AK517" t="n">
        <v>2.934577986070373</v>
      </c>
      <c r="AL517" t="n">
        <v>1.264223403491234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</row>
    <row r="518" spans="1:49">
      <c r="A518" t="n">
        <v>-101.3706969</v>
      </c>
      <c r="B518" t="n">
        <v>79.92879723999999</v>
      </c>
      <c r="C518" t="n">
        <v>38.50403775</v>
      </c>
      <c r="D518" t="n">
        <v>61.18117833</v>
      </c>
      <c r="E518" t="n">
        <v>0</v>
      </c>
      <c r="F518" t="n">
        <v>515</v>
      </c>
      <c r="G518" t="n">
        <v>5.693074589</v>
      </c>
      <c r="H518" t="n">
        <v>0.9161303547337649</v>
      </c>
      <c r="I518" t="n">
        <v>2.118003103177513</v>
      </c>
      <c r="J518" t="n">
        <v>0</v>
      </c>
      <c r="K518" t="n">
        <v>0</v>
      </c>
      <c r="L518" t="n">
        <v>0.01032192516666741</v>
      </c>
      <c r="M518" t="n">
        <v>0</v>
      </c>
      <c r="N518" t="n">
        <v>89.1433664918565</v>
      </c>
      <c r="O518" t="n">
        <v>2.695682243648998</v>
      </c>
      <c r="P518" t="b">
        <v>0</v>
      </c>
      <c r="Q518" t="n">
        <v>0</v>
      </c>
      <c r="R518" t="b">
        <v>0</v>
      </c>
      <c r="S518" t="n">
        <v>2.695682243648998</v>
      </c>
      <c r="T518" t="n">
        <v>46.90011113502943</v>
      </c>
      <c r="U518" t="n">
        <v>184.9740383165561</v>
      </c>
      <c r="V518" t="n">
        <v>548.8658474772969</v>
      </c>
      <c r="W518" t="n">
        <v>1</v>
      </c>
      <c r="X518" t="n">
        <v>689.3982408058046</v>
      </c>
      <c r="Y518" t="b">
        <v>0</v>
      </c>
      <c r="Z518" t="n">
        <v>0</v>
      </c>
      <c r="AA518" t="b">
        <v>0</v>
      </c>
      <c r="AB518" t="n">
        <v>139.1647686301463</v>
      </c>
      <c r="AC518" t="n">
        <v>2.695682243648998</v>
      </c>
      <c r="AD518" t="b">
        <v>0</v>
      </c>
      <c r="AE518" t="n">
        <v>0</v>
      </c>
      <c r="AF518" t="n">
        <v>0</v>
      </c>
      <c r="AG518" t="n">
        <v>0.9191640201881824</v>
      </c>
      <c r="AH518" t="n">
        <v>28.58929458441802</v>
      </c>
      <c r="AI518" t="n">
        <v>40.62345837301361</v>
      </c>
      <c r="AJ518" t="n">
        <v>2.932754312007453</v>
      </c>
      <c r="AK518" t="n">
        <v>3.283837060927141</v>
      </c>
      <c r="AL518" t="n">
        <v>2.932754312007453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</row>
    <row r="519" spans="1:49">
      <c r="A519" t="n">
        <v>-101.3706969</v>
      </c>
      <c r="B519" t="n">
        <v>79.92879723999999</v>
      </c>
      <c r="C519" t="n">
        <v>38.49947778</v>
      </c>
      <c r="D519" t="n">
        <v>61.17393274</v>
      </c>
      <c r="E519" t="n">
        <v>0</v>
      </c>
      <c r="F519" t="n">
        <v>516</v>
      </c>
      <c r="G519" t="n">
        <v>9.830467397</v>
      </c>
      <c r="H519" t="n">
        <v>1.40296857040887</v>
      </c>
      <c r="I519" t="n">
        <v>2.118003103177513</v>
      </c>
      <c r="J519" t="n">
        <v>0</v>
      </c>
      <c r="K519" t="n">
        <v>0</v>
      </c>
      <c r="L519" t="n">
        <v>0.03945621862499948</v>
      </c>
      <c r="M519" t="n">
        <v>0</v>
      </c>
      <c r="N519" t="n">
        <v>89.17111954645372</v>
      </c>
      <c r="O519" t="n">
        <v>6.92226737869253</v>
      </c>
      <c r="P519" t="b">
        <v>0</v>
      </c>
      <c r="Q519" t="n">
        <v>0</v>
      </c>
      <c r="R519" t="b">
        <v>0</v>
      </c>
      <c r="S519" t="n">
        <v>6.92226737869253</v>
      </c>
      <c r="T519" t="n">
        <v>80.98436200351414</v>
      </c>
      <c r="U519" t="n">
        <v>319.4023237418597</v>
      </c>
      <c r="V519" t="n">
        <v>816.2413410195564</v>
      </c>
      <c r="W519" t="n">
        <v>1</v>
      </c>
      <c r="X519" t="n">
        <v>1190.412460585911</v>
      </c>
      <c r="Y519" t="b">
        <v>0</v>
      </c>
      <c r="Z519" t="n">
        <v>0</v>
      </c>
      <c r="AA519" t="b">
        <v>0</v>
      </c>
      <c r="AB519" t="n">
        <v>206.9577436662161</v>
      </c>
      <c r="AC519" t="n">
        <v>6.92226737869253</v>
      </c>
      <c r="AD519" t="b">
        <v>0</v>
      </c>
      <c r="AE519" t="n">
        <v>0</v>
      </c>
      <c r="AF519" t="n">
        <v>0</v>
      </c>
      <c r="AG519" t="n">
        <v>0.9291207918650675</v>
      </c>
      <c r="AH519" t="n">
        <v>28.59674796389594</v>
      </c>
      <c r="AI519" t="n">
        <v>59.765438366279</v>
      </c>
      <c r="AJ519" t="n">
        <v>7.450341698625795</v>
      </c>
      <c r="AK519" t="n">
        <v>4.236126945238979</v>
      </c>
      <c r="AL519" t="n">
        <v>7.450341698625795</v>
      </c>
      <c r="AM519" t="n">
        <v>0</v>
      </c>
      <c r="AN519" t="n">
        <v>0</v>
      </c>
      <c r="AO519" t="n">
        <v>0.1528592183243335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</row>
    <row r="520" spans="1:49">
      <c r="A520" t="n">
        <v>-101.3706969</v>
      </c>
      <c r="B520" t="n">
        <v>79.92879732999999</v>
      </c>
      <c r="C520" t="n">
        <v>38.52919381</v>
      </c>
      <c r="D520" t="n">
        <v>61.22115017</v>
      </c>
      <c r="E520" t="n">
        <v>564.7763219</v>
      </c>
      <c r="F520" t="n">
        <v>517</v>
      </c>
      <c r="G520" t="n">
        <v>15.06943006</v>
      </c>
      <c r="H520" t="n">
        <v>1.285624922797421</v>
      </c>
      <c r="I520" t="n">
        <v>2.118003103177513</v>
      </c>
      <c r="J520" t="n">
        <v>0</v>
      </c>
      <c r="K520" t="n">
        <v>0</v>
      </c>
      <c r="L520" t="n">
        <v>0.08015410045833388</v>
      </c>
      <c r="M520" t="n">
        <v>0</v>
      </c>
      <c r="N520" t="n">
        <v>89.19887260106657</v>
      </c>
      <c r="O520" t="n">
        <v>9.798593368382702</v>
      </c>
      <c r="P520" t="b">
        <v>0</v>
      </c>
      <c r="Q520" t="n">
        <v>0</v>
      </c>
      <c r="R520" t="b">
        <v>1</v>
      </c>
      <c r="S520" t="n">
        <v>9.798593368382702</v>
      </c>
      <c r="T520" t="n">
        <v>124.1434542103368</v>
      </c>
      <c r="U520" t="n">
        <v>489.6217834055682</v>
      </c>
      <c r="V520" t="n">
        <v>753.7221740020127</v>
      </c>
      <c r="W520" t="n">
        <v>1</v>
      </c>
      <c r="X520" t="n">
        <v>1824.820386752553</v>
      </c>
      <c r="Y520" t="b">
        <v>0</v>
      </c>
      <c r="Z520" t="n">
        <v>0</v>
      </c>
      <c r="AA520" t="b">
        <v>0</v>
      </c>
      <c r="AB520" t="n">
        <v>191.1060278909769</v>
      </c>
      <c r="AC520" t="n">
        <v>9.798593368382702</v>
      </c>
      <c r="AD520" t="b">
        <v>0</v>
      </c>
      <c r="AE520" t="n">
        <v>0</v>
      </c>
      <c r="AF520" t="n">
        <v>564.7763219</v>
      </c>
      <c r="AG520" t="n">
        <v>0.921478228767736</v>
      </c>
      <c r="AH520" t="n">
        <v>28.61353009292284</v>
      </c>
      <c r="AI520" t="n">
        <v>55.64548272046351</v>
      </c>
      <c r="AJ520" t="n">
        <v>10.63355927734294</v>
      </c>
      <c r="AK520" t="n">
        <v>4.369381864285131</v>
      </c>
      <c r="AL520" t="n">
        <v>3.291054035214334</v>
      </c>
      <c r="AM520" t="n">
        <v>0</v>
      </c>
      <c r="AN520" t="n">
        <v>0</v>
      </c>
      <c r="AO520" t="n">
        <v>0.2740248272474779</v>
      </c>
      <c r="AP520" t="n">
        <v>0</v>
      </c>
      <c r="AQ520" t="n">
        <v>0.7522753613140282</v>
      </c>
      <c r="AR520" t="n">
        <v>1</v>
      </c>
      <c r="AS520" t="n">
        <v>0</v>
      </c>
      <c r="AT520" t="n">
        <v>0</v>
      </c>
      <c r="AU520" t="n">
        <v>0</v>
      </c>
      <c r="AV520" t="n">
        <v>0.4072470565752219</v>
      </c>
      <c r="AW520" t="n">
        <v>0.1280315608829621</v>
      </c>
    </row>
    <row r="521" spans="1:49">
      <c r="A521" t="n">
        <v>-101.3706969</v>
      </c>
      <c r="B521" t="n">
        <v>79.92879735</v>
      </c>
      <c r="C521" t="n">
        <v>38.59454384</v>
      </c>
      <c r="D521" t="n">
        <v>61.32498843</v>
      </c>
      <c r="E521" t="n">
        <v>756.1807543</v>
      </c>
      <c r="F521" t="n">
        <v>518</v>
      </c>
      <c r="G521" t="n">
        <v>18.5262629</v>
      </c>
      <c r="H521" t="n">
        <v>0.7010279909014403</v>
      </c>
      <c r="I521" t="n">
        <v>2.118003103177513</v>
      </c>
      <c r="J521" t="n">
        <v>0</v>
      </c>
      <c r="K521" t="n">
        <v>0</v>
      </c>
      <c r="L521" t="n">
        <v>0.1193486542083331</v>
      </c>
      <c r="M521" t="n">
        <v>0</v>
      </c>
      <c r="N521" t="n">
        <v>89.22662565569851</v>
      </c>
      <c r="O521" t="n">
        <v>6.955929277509942</v>
      </c>
      <c r="P521" t="b">
        <v>1</v>
      </c>
      <c r="Q521" t="n">
        <v>0</v>
      </c>
      <c r="R521" t="b">
        <v>0</v>
      </c>
      <c r="S521" t="n">
        <v>6.955929277509942</v>
      </c>
      <c r="T521" t="n">
        <v>152.6211847997927</v>
      </c>
      <c r="U521" t="n">
        <v>601.9379528503823</v>
      </c>
      <c r="V521" t="n">
        <v>435.2228806632279</v>
      </c>
      <c r="W521" t="n">
        <v>2</v>
      </c>
      <c r="X521" t="n">
        <v>1285.739467288417</v>
      </c>
      <c r="Y521" t="b">
        <v>1</v>
      </c>
      <c r="Z521" t="n">
        <v>1285.739467288417</v>
      </c>
      <c r="AA521" t="b">
        <v>0</v>
      </c>
      <c r="AB521" t="n">
        <v>110.3506289714067</v>
      </c>
      <c r="AC521" t="n">
        <v>6.955929277509942</v>
      </c>
      <c r="AD521" t="b">
        <v>0</v>
      </c>
      <c r="AE521" t="n">
        <v>0</v>
      </c>
      <c r="AF521" t="n">
        <v>-529.5587129884168</v>
      </c>
      <c r="AG521" t="n">
        <v>0.9260052511771398</v>
      </c>
      <c r="AH521" t="n">
        <v>28.63984692754409</v>
      </c>
      <c r="AI521" t="n">
        <v>55.79048219793832</v>
      </c>
      <c r="AJ521" t="n">
        <v>7.511760077675101</v>
      </c>
      <c r="AK521" t="n">
        <v>4.128202716942702</v>
      </c>
      <c r="AL521" t="n">
        <v>4.417884451845011</v>
      </c>
      <c r="AM521" t="n">
        <v>1</v>
      </c>
      <c r="AN521" t="n">
        <v>0</v>
      </c>
      <c r="AO521" t="n">
        <v>5.052440849243367</v>
      </c>
      <c r="AP521" t="n">
        <v>1.503544780008415</v>
      </c>
      <c r="AQ521" t="n">
        <v>0.7511408152410655</v>
      </c>
      <c r="AR521" t="n">
        <v>1</v>
      </c>
      <c r="AS521" t="n">
        <v>0</v>
      </c>
      <c r="AT521" t="n">
        <v>0</v>
      </c>
      <c r="AU521" t="n">
        <v>0</v>
      </c>
      <c r="AV521" t="n">
        <v>0.4065507333368357</v>
      </c>
      <c r="AW521" t="n">
        <v>0.1278126486780725</v>
      </c>
    </row>
    <row r="522" spans="1:49">
      <c r="A522" t="n">
        <v>-101.3706969</v>
      </c>
      <c r="B522" t="n">
        <v>79.92879735</v>
      </c>
      <c r="C522" t="n">
        <v>38.66012781</v>
      </c>
      <c r="D522" t="n">
        <v>61.4291984</v>
      </c>
      <c r="E522" t="n">
        <v>769.5659166</v>
      </c>
      <c r="F522" t="n">
        <v>519</v>
      </c>
      <c r="G522" t="n">
        <v>20.28891858</v>
      </c>
      <c r="H522" t="n">
        <v>0.2598368802634843</v>
      </c>
      <c r="I522" t="n">
        <v>2.118003103177513</v>
      </c>
      <c r="J522" t="n">
        <v>0</v>
      </c>
      <c r="K522" t="n">
        <v>0</v>
      </c>
      <c r="L522" t="n">
        <v>0.1480579722500003</v>
      </c>
      <c r="M522" t="n">
        <v>0</v>
      </c>
      <c r="N522" t="n">
        <v>89.25437871033392</v>
      </c>
      <c r="O522" t="n">
        <v>3.406060416289047</v>
      </c>
      <c r="P522" t="b">
        <v>1</v>
      </c>
      <c r="Q522" t="n">
        <v>0</v>
      </c>
      <c r="R522" t="b">
        <v>0</v>
      </c>
      <c r="S522" t="n">
        <v>3.406060416289047</v>
      </c>
      <c r="T522" t="n">
        <v>167.1421165024128</v>
      </c>
      <c r="U522" t="n">
        <v>659.208507485516</v>
      </c>
      <c r="V522" t="n">
        <v>194.5977577880733</v>
      </c>
      <c r="W522" t="n">
        <v>2</v>
      </c>
      <c r="X522" t="n">
        <v>1408.069371989062</v>
      </c>
      <c r="Y522" t="b">
        <v>0</v>
      </c>
      <c r="Z522" t="n">
        <v>1408.069371989062</v>
      </c>
      <c r="AA522" t="b">
        <v>0</v>
      </c>
      <c r="AB522" t="n">
        <v>49.34020227892324</v>
      </c>
      <c r="AC522" t="n">
        <v>3.406060416289047</v>
      </c>
      <c r="AD522" t="b">
        <v>0</v>
      </c>
      <c r="AE522" t="n">
        <v>0</v>
      </c>
      <c r="AF522" t="n">
        <v>0</v>
      </c>
      <c r="AG522" t="n">
        <v>0.8829002680984471</v>
      </c>
      <c r="AH522" t="n">
        <v>28.65745192175573</v>
      </c>
      <c r="AI522" t="n">
        <v>26.16302935998694</v>
      </c>
      <c r="AJ522" t="n">
        <v>3.857808791501304</v>
      </c>
      <c r="AK522" t="n">
        <v>3.063683723786927</v>
      </c>
      <c r="AL522" t="n">
        <v>3.857808791501304</v>
      </c>
      <c r="AM522" t="n">
        <v>1</v>
      </c>
      <c r="AN522" t="n">
        <v>0</v>
      </c>
      <c r="AO522" t="n">
        <v>5.297056804147192</v>
      </c>
      <c r="AP522" t="n">
        <v>0.7691002809474723</v>
      </c>
      <c r="AQ522" t="n">
        <v>2.980917889097317</v>
      </c>
      <c r="AR522" t="n">
        <v>1</v>
      </c>
      <c r="AS522" t="n">
        <v>0</v>
      </c>
      <c r="AT522" t="n">
        <v>0</v>
      </c>
      <c r="AU522" t="n">
        <v>0</v>
      </c>
      <c r="AV522" t="n">
        <v>1.56892274037958</v>
      </c>
      <c r="AW522" t="n">
        <v>0.4932426744709184</v>
      </c>
    </row>
    <row r="523" spans="1:49">
      <c r="A523" t="n">
        <v>-101.3706969</v>
      </c>
      <c r="B523" t="n">
        <v>79.92879735</v>
      </c>
      <c r="C523" t="n">
        <v>38.76615846</v>
      </c>
      <c r="D523" t="n">
        <v>61.5976763</v>
      </c>
      <c r="E523" t="n">
        <v>1190.374119</v>
      </c>
      <c r="F523" t="n">
        <v>520</v>
      </c>
      <c r="G523" t="n">
        <v>20.5387705</v>
      </c>
      <c r="H523" t="n">
        <v>-0.06328584528870751</v>
      </c>
      <c r="I523" t="n">
        <v>2.118003103177513</v>
      </c>
      <c r="J523" t="n">
        <v>0</v>
      </c>
      <c r="K523" t="n">
        <v>0</v>
      </c>
      <c r="L523" t="n">
        <v>0.1667593539583342</v>
      </c>
      <c r="M523" t="n">
        <v>0</v>
      </c>
      <c r="N523" t="n">
        <v>89.28213176496934</v>
      </c>
      <c r="O523" t="n">
        <v>0.3171080282733152</v>
      </c>
      <c r="P523" t="b">
        <v>1</v>
      </c>
      <c r="Q523" t="n">
        <v>0</v>
      </c>
      <c r="R523" t="b">
        <v>0</v>
      </c>
      <c r="S523" t="n">
        <v>0.3171080282733152</v>
      </c>
      <c r="T523" t="n">
        <v>169.2004213133038</v>
      </c>
      <c r="U523" t="n">
        <v>667.3264616596703</v>
      </c>
      <c r="V523" t="n">
        <v>17.89687394467062</v>
      </c>
      <c r="W523" t="n">
        <v>2</v>
      </c>
      <c r="X523" t="n">
        <v>1425.409322105056</v>
      </c>
      <c r="Y523" t="b">
        <v>0</v>
      </c>
      <c r="Z523" t="n">
        <v>1425.409322105056</v>
      </c>
      <c r="AA523" t="b">
        <v>0</v>
      </c>
      <c r="AB523" t="n">
        <v>4.537746943374903</v>
      </c>
      <c r="AC523" t="n">
        <v>0.3171080282733152</v>
      </c>
      <c r="AD523" t="b">
        <v>0</v>
      </c>
      <c r="AE523" t="n">
        <v>0</v>
      </c>
      <c r="AF523" t="n">
        <v>0</v>
      </c>
      <c r="AG523" t="n">
        <v>0.4858953047620019</v>
      </c>
      <c r="AH523" t="n">
        <v>28.67109423685991</v>
      </c>
      <c r="AI523" t="n">
        <v>4.372162772891576</v>
      </c>
      <c r="AJ523" t="n">
        <v>0.6526262451303971</v>
      </c>
      <c r="AK523" t="n">
        <v>2.247749409888344</v>
      </c>
      <c r="AL523" t="n">
        <v>0.6526262451303971</v>
      </c>
      <c r="AM523" t="n">
        <v>1</v>
      </c>
      <c r="AN523" t="n">
        <v>0</v>
      </c>
      <c r="AO523" t="n">
        <v>2.843322537433042</v>
      </c>
      <c r="AP523" t="n">
        <v>0</v>
      </c>
      <c r="AQ523" t="n">
        <v>2.172699258591827</v>
      </c>
      <c r="AR523" t="n">
        <v>1</v>
      </c>
      <c r="AS523" t="n">
        <v>0</v>
      </c>
      <c r="AT523" t="n">
        <v>0</v>
      </c>
      <c r="AU523" t="n">
        <v>0</v>
      </c>
      <c r="AV523" t="n">
        <v>1.168882294963457</v>
      </c>
      <c r="AW523" t="n">
        <v>0.367476749792022</v>
      </c>
    </row>
    <row r="524" spans="1:49">
      <c r="A524" t="n">
        <v>-101.3706969</v>
      </c>
      <c r="B524" t="n">
        <v>79.92879735</v>
      </c>
      <c r="C524" t="n">
        <v>38.90780225</v>
      </c>
      <c r="D524" t="n">
        <v>61.8227419</v>
      </c>
      <c r="E524" t="n">
        <v>1159.039068</v>
      </c>
      <c r="F524" t="n">
        <v>521</v>
      </c>
      <c r="G524" t="n">
        <v>20.06479952</v>
      </c>
      <c r="H524" t="n">
        <v>-0.1934593824419903</v>
      </c>
      <c r="I524" t="n">
        <v>2.118003103177513</v>
      </c>
      <c r="J524" t="n">
        <v>0</v>
      </c>
      <c r="K524" t="n">
        <v>0</v>
      </c>
      <c r="L524" t="n">
        <v>0.1706260226666647</v>
      </c>
      <c r="M524" t="n">
        <v>0</v>
      </c>
      <c r="N524" t="n">
        <v>89.30988481960475</v>
      </c>
      <c r="O524" t="n">
        <v>-0.9271298151339153</v>
      </c>
      <c r="P524" t="b">
        <v>1</v>
      </c>
      <c r="Q524" t="n">
        <v>0</v>
      </c>
      <c r="R524" t="b">
        <v>0</v>
      </c>
      <c r="S524" t="n">
        <v>-0.9271298151339153</v>
      </c>
      <c r="T524" t="n">
        <v>165.29580153549</v>
      </c>
      <c r="U524" t="n">
        <v>651.9266412559725</v>
      </c>
      <c r="V524" t="n">
        <v>-53.56117636227668</v>
      </c>
      <c r="W524" t="n">
        <v>2</v>
      </c>
      <c r="X524" t="n">
        <v>1392.515305722757</v>
      </c>
      <c r="Y524" t="b">
        <v>0</v>
      </c>
      <c r="Z524" t="n">
        <v>1392.515305722757</v>
      </c>
      <c r="AA524" t="b">
        <v>0</v>
      </c>
      <c r="AB524" t="n">
        <v>-13.58041997015129</v>
      </c>
      <c r="AC524" t="n">
        <v>-0.9271298151339153</v>
      </c>
      <c r="AD524" t="b">
        <v>0</v>
      </c>
      <c r="AE524" t="n">
        <v>0</v>
      </c>
      <c r="AF524" t="n">
        <v>0</v>
      </c>
      <c r="AG524" t="n">
        <v>0.8346873612337419</v>
      </c>
      <c r="AH524" t="n">
        <v>28.67667044063404</v>
      </c>
      <c r="AI524" t="n">
        <v>-5.306837504368723</v>
      </c>
      <c r="AJ524" t="n">
        <v>-0.7738635389152547</v>
      </c>
      <c r="AK524" t="n">
        <v>8.273582465782566</v>
      </c>
      <c r="AL524" t="n">
        <v>-0.7738635389152547</v>
      </c>
      <c r="AM524" t="n">
        <v>1</v>
      </c>
      <c r="AN524" t="n">
        <v>0</v>
      </c>
      <c r="AO524" t="n">
        <v>1.348494107485572</v>
      </c>
      <c r="AP524" t="n">
        <v>0</v>
      </c>
      <c r="AQ524" t="n">
        <v>1.573804172444417</v>
      </c>
      <c r="AR524" t="n">
        <v>1</v>
      </c>
      <c r="AS524" t="n">
        <v>0</v>
      </c>
      <c r="AT524" t="n">
        <v>0</v>
      </c>
      <c r="AU524" t="n">
        <v>0</v>
      </c>
      <c r="AV524" t="n">
        <v>0.8604067044114084</v>
      </c>
      <c r="AW524" t="n">
        <v>0.270497261014852</v>
      </c>
    </row>
    <row r="525" spans="1:49">
      <c r="A525" t="n">
        <v>-101.3706969</v>
      </c>
      <c r="B525" t="n">
        <v>79.92879735</v>
      </c>
      <c r="C525" t="n">
        <v>39.04240001</v>
      </c>
      <c r="D525" t="n">
        <v>62.03661166</v>
      </c>
      <c r="E525" t="n">
        <v>1285.698055</v>
      </c>
      <c r="F525" t="n">
        <v>522</v>
      </c>
      <c r="G525" t="n">
        <v>19.21006063</v>
      </c>
      <c r="H525" t="n">
        <v>-0.2701348499433291</v>
      </c>
      <c r="I525" t="n">
        <v>2.118003103177513</v>
      </c>
      <c r="J525" t="n">
        <v>0</v>
      </c>
      <c r="K525" t="n">
        <v>0</v>
      </c>
      <c r="L525" t="n">
        <v>0.1605150547083338</v>
      </c>
      <c r="M525" t="n">
        <v>0</v>
      </c>
      <c r="N525" t="n">
        <v>89.33763787424016</v>
      </c>
      <c r="O525" t="n">
        <v>-1.589509625072711</v>
      </c>
      <c r="P525" t="b">
        <v>1</v>
      </c>
      <c r="Q525" t="n">
        <v>0</v>
      </c>
      <c r="R525" t="b">
        <v>0</v>
      </c>
      <c r="S525" t="n">
        <v>-1.589509625072711</v>
      </c>
      <c r="T525" t="n">
        <v>158.2543780821793</v>
      </c>
      <c r="U525" t="n">
        <v>624.1552671561152</v>
      </c>
      <c r="V525" t="n">
        <v>-95.9132949071775</v>
      </c>
      <c r="W525" t="n">
        <v>2</v>
      </c>
      <c r="X525" t="n">
        <v>1333.195650645462</v>
      </c>
      <c r="Y525" t="b">
        <v>0</v>
      </c>
      <c r="Z525" t="n">
        <v>1333.195650645462</v>
      </c>
      <c r="AA525" t="b">
        <v>0</v>
      </c>
      <c r="AB525" t="n">
        <v>-24.31878674117076</v>
      </c>
      <c r="AC525" t="n">
        <v>-1.589509625072711</v>
      </c>
      <c r="AD525" t="b">
        <v>0</v>
      </c>
      <c r="AE525" t="n">
        <v>0</v>
      </c>
      <c r="AF525" t="n">
        <v>0</v>
      </c>
      <c r="AG525" t="n">
        <v>0.8915040612774715</v>
      </c>
      <c r="AH525" t="n">
        <v>28.68191279572296</v>
      </c>
      <c r="AI525" t="n">
        <v>-10.14995184695434</v>
      </c>
      <c r="AJ525" t="n">
        <v>-1.417054286191953</v>
      </c>
      <c r="AK525" t="n">
        <v>14.16883489421643</v>
      </c>
      <c r="AL525" t="n">
        <v>-1.417054286191953</v>
      </c>
      <c r="AM525" t="n">
        <v>1</v>
      </c>
      <c r="AN525" t="n">
        <v>0</v>
      </c>
      <c r="AO525" t="n">
        <v>0.7306576007967398</v>
      </c>
      <c r="AP525" t="n">
        <v>0</v>
      </c>
      <c r="AQ525" t="n">
        <v>1.438089411346723</v>
      </c>
      <c r="AR525" t="n">
        <v>1</v>
      </c>
      <c r="AS525" t="n">
        <v>0</v>
      </c>
      <c r="AT525" t="n">
        <v>0</v>
      </c>
      <c r="AU525" t="n">
        <v>0</v>
      </c>
      <c r="AV525" t="n">
        <v>0.7934342316059443</v>
      </c>
      <c r="AW525" t="n">
        <v>0.249442252535272</v>
      </c>
    </row>
    <row r="526" spans="1:49">
      <c r="A526" t="n">
        <v>-101.3706969</v>
      </c>
      <c r="B526" t="n">
        <v>79.92879735</v>
      </c>
      <c r="C526" t="n">
        <v>39.14029425</v>
      </c>
      <c r="D526" t="n">
        <v>62.1921612</v>
      </c>
      <c r="E526" t="n">
        <v>1408.02402</v>
      </c>
      <c r="F526" t="n">
        <v>523</v>
      </c>
      <c r="G526" t="n">
        <v>18.1045813</v>
      </c>
      <c r="H526" t="n">
        <v>-0.3595164011180256</v>
      </c>
      <c r="I526" t="n">
        <v>2.118003103177513</v>
      </c>
      <c r="J526" t="n">
        <v>0</v>
      </c>
      <c r="K526" t="n">
        <v>0</v>
      </c>
      <c r="L526" t="n">
        <v>0.14773274175</v>
      </c>
      <c r="M526" t="n">
        <v>0</v>
      </c>
      <c r="N526" t="n">
        <v>89.36539092887557</v>
      </c>
      <c r="O526" t="n">
        <v>-2.269599893577158</v>
      </c>
      <c r="P526" t="b">
        <v>1</v>
      </c>
      <c r="Q526" t="n">
        <v>0</v>
      </c>
      <c r="R526" t="b">
        <v>0</v>
      </c>
      <c r="S526" t="n">
        <v>-2.269599893577158</v>
      </c>
      <c r="T526" t="n">
        <v>149.1473301024013</v>
      </c>
      <c r="U526" t="n">
        <v>588.2370699238708</v>
      </c>
      <c r="V526" t="n">
        <v>-145.3132449594532</v>
      </c>
      <c r="W526" t="n">
        <v>2</v>
      </c>
      <c r="X526" t="n">
        <v>1256.474381357388</v>
      </c>
      <c r="Y526" t="b">
        <v>0</v>
      </c>
      <c r="Z526" t="n">
        <v>1256.474381357388</v>
      </c>
      <c r="AA526" t="b">
        <v>0</v>
      </c>
      <c r="AB526" t="n">
        <v>-36.8441290465145</v>
      </c>
      <c r="AC526" t="n">
        <v>-2.269599893577158</v>
      </c>
      <c r="AD526" t="b">
        <v>0</v>
      </c>
      <c r="AE526" t="n">
        <v>0</v>
      </c>
      <c r="AF526" t="n">
        <v>0</v>
      </c>
      <c r="AG526" t="n">
        <v>0.9159756828109326</v>
      </c>
      <c r="AH526" t="n">
        <v>28.68781149794042</v>
      </c>
      <c r="AI526" t="n">
        <v>-15.79977821205769</v>
      </c>
      <c r="AJ526" t="n">
        <v>-2.078898312226957</v>
      </c>
      <c r="AK526" t="n">
        <v>21.0443508344568</v>
      </c>
      <c r="AL526" t="n">
        <v>-2.078898312226957</v>
      </c>
      <c r="AM526" t="n">
        <v>1</v>
      </c>
      <c r="AN526" t="n">
        <v>0</v>
      </c>
      <c r="AO526" t="n">
        <v>0.04845273400963869</v>
      </c>
      <c r="AP526" t="n">
        <v>0</v>
      </c>
      <c r="AQ526" t="n">
        <v>1.289465945316691</v>
      </c>
      <c r="AR526" t="n">
        <v>1</v>
      </c>
      <c r="AS526" t="n">
        <v>0</v>
      </c>
      <c r="AT526" t="n">
        <v>0</v>
      </c>
      <c r="AU526" t="n">
        <v>0</v>
      </c>
      <c r="AV526" t="n">
        <v>0.7192800726395998</v>
      </c>
      <c r="AW526" t="n">
        <v>0.2261294438479224</v>
      </c>
    </row>
    <row r="527" spans="1:49">
      <c r="A527" t="n">
        <v>-101.3706969</v>
      </c>
      <c r="B527" t="n">
        <v>79.92879735</v>
      </c>
      <c r="C527" t="n">
        <v>39.20223874</v>
      </c>
      <c r="D527" t="n">
        <v>62.29058819</v>
      </c>
      <c r="E527" t="n">
        <v>1425.363411</v>
      </c>
      <c r="F527" t="n">
        <v>524</v>
      </c>
      <c r="G527" t="n">
        <v>16.40629193</v>
      </c>
      <c r="H527" t="n">
        <v>-0.6282734622512387</v>
      </c>
      <c r="I527" t="n">
        <v>2.118003103177513</v>
      </c>
      <c r="J527" t="n">
        <v>0</v>
      </c>
      <c r="K527" t="n">
        <v>0</v>
      </c>
      <c r="L527" t="n">
        <v>0.1194593031666641</v>
      </c>
      <c r="M527" t="n">
        <v>0</v>
      </c>
      <c r="N527" t="n">
        <v>89.39314398351098</v>
      </c>
      <c r="O527" t="n">
        <v>-4.148238836111975</v>
      </c>
      <c r="P527" t="b">
        <v>1</v>
      </c>
      <c r="Q527" t="n">
        <v>0</v>
      </c>
      <c r="R527" t="b">
        <v>0</v>
      </c>
      <c r="S527" t="n">
        <v>-4.148238836111975</v>
      </c>
      <c r="T527" t="n">
        <v>135.1566544231582</v>
      </c>
      <c r="U527" t="n">
        <v>533.057845044936</v>
      </c>
      <c r="V527" t="n">
        <v>-293.0877737588635</v>
      </c>
      <c r="W527" t="n">
        <v>2</v>
      </c>
      <c r="X527" t="n">
        <v>1138.611557015983</v>
      </c>
      <c r="Y527" t="b">
        <v>0</v>
      </c>
      <c r="Z527" t="n">
        <v>1138.611557015983</v>
      </c>
      <c r="AA527" t="b">
        <v>0</v>
      </c>
      <c r="AB527" t="n">
        <v>-74.31231586178082</v>
      </c>
      <c r="AC527" t="n">
        <v>-4.148238836111975</v>
      </c>
      <c r="AD527" t="b">
        <v>0</v>
      </c>
      <c r="AE527" t="n">
        <v>0</v>
      </c>
      <c r="AF527" t="n">
        <v>286.7518539840166</v>
      </c>
      <c r="AG527" t="n">
        <v>0.9396093036394405</v>
      </c>
      <c r="AH527" t="n">
        <v>28.69433429884693</v>
      </c>
      <c r="AI527" t="n">
        <v>-32.68939295820319</v>
      </c>
      <c r="AJ527" t="n">
        <v>-3.897723804129256</v>
      </c>
      <c r="AK527" t="n">
        <v>41.62292290357763</v>
      </c>
      <c r="AL527" t="n">
        <v>-4.879339984173007</v>
      </c>
      <c r="AM527" t="n">
        <v>1</v>
      </c>
      <c r="AN527" t="n">
        <v>0.2882163579875794</v>
      </c>
      <c r="AO527" t="n">
        <v>-2.47300459226318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</row>
    <row r="528" spans="1:49">
      <c r="A528" t="n">
        <v>-101.3706969</v>
      </c>
      <c r="B528" t="n">
        <v>79.92879735</v>
      </c>
      <c r="C528" t="n">
        <v>39.24682487</v>
      </c>
      <c r="D528" t="n">
        <v>62.36143354</v>
      </c>
      <c r="E528" t="n">
        <v>1392.470454</v>
      </c>
      <c r="F528" t="n">
        <v>525</v>
      </c>
      <c r="G528" t="n">
        <v>13.48273563</v>
      </c>
      <c r="H528" t="n">
        <v>-0.9789278082103543</v>
      </c>
      <c r="I528" t="n">
        <v>2.118003103177513</v>
      </c>
      <c r="J528" t="n">
        <v>0</v>
      </c>
      <c r="K528" t="n">
        <v>0</v>
      </c>
      <c r="L528" t="n">
        <v>0.08058545491666569</v>
      </c>
      <c r="M528" t="n">
        <v>0</v>
      </c>
      <c r="N528" t="n">
        <v>89.42089703814639</v>
      </c>
      <c r="O528" t="n">
        <v>-5.653554141826232</v>
      </c>
      <c r="P528" t="b">
        <v>1</v>
      </c>
      <c r="Q528" t="n">
        <v>0</v>
      </c>
      <c r="R528" t="b">
        <v>0</v>
      </c>
      <c r="S528" t="n">
        <v>-5.653554141826232</v>
      </c>
      <c r="T528" t="n">
        <v>111.0721086762177</v>
      </c>
      <c r="U528" t="n">
        <v>438.0683966190024</v>
      </c>
      <c r="V528" t="n">
        <v>-486.0578043038251</v>
      </c>
      <c r="W528" t="n">
        <v>1</v>
      </c>
      <c r="X528" t="n">
        <v>1632.680914199022</v>
      </c>
      <c r="Y528" t="b">
        <v>1</v>
      </c>
      <c r="Z528" t="n">
        <v>1632.680914199022</v>
      </c>
      <c r="AA528" t="b">
        <v>0</v>
      </c>
      <c r="AB528" t="n">
        <v>-123.2398083934648</v>
      </c>
      <c r="AC528" t="n">
        <v>-5.653554141826232</v>
      </c>
      <c r="AD528" t="b">
        <v>0</v>
      </c>
      <c r="AE528" t="n">
        <v>0</v>
      </c>
      <c r="AF528" t="n">
        <v>-240.210460199022</v>
      </c>
      <c r="AG528" t="n">
        <v>0.9489222493367746</v>
      </c>
      <c r="AH528" t="n">
        <v>28.7029029728251</v>
      </c>
      <c r="AI528" t="n">
        <v>-31.37778271761731</v>
      </c>
      <c r="AJ528" t="n">
        <v>-5.364783313008987</v>
      </c>
      <c r="AK528" t="n">
        <v>91.86202567584748</v>
      </c>
      <c r="AL528" t="n">
        <v>-4.575482073998586</v>
      </c>
      <c r="AM528" t="n">
        <v>1</v>
      </c>
      <c r="AN528" t="n">
        <v>0.04509031344866399</v>
      </c>
      <c r="AO528" t="n">
        <v>-2.40831390407249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</row>
    <row r="529" spans="1:49">
      <c r="A529" t="n">
        <v>-101.3706969</v>
      </c>
      <c r="B529" t="n">
        <v>79.92879735</v>
      </c>
      <c r="C529" t="n">
        <v>39.28281613</v>
      </c>
      <c r="D529" t="n">
        <v>62.41862204</v>
      </c>
      <c r="E529" t="n">
        <v>1333.15271</v>
      </c>
      <c r="F529" t="n">
        <v>526</v>
      </c>
      <c r="G529" t="n">
        <v>9.592823592</v>
      </c>
      <c r="H529" t="n">
        <v>-1.133905586574007</v>
      </c>
      <c r="I529" t="n">
        <v>2.118003103177513</v>
      </c>
      <c r="J529" t="n">
        <v>0</v>
      </c>
      <c r="K529" t="n">
        <v>0</v>
      </c>
      <c r="L529" t="n">
        <v>0.05032435283333514</v>
      </c>
      <c r="M529" t="n">
        <v>0</v>
      </c>
      <c r="N529" t="n">
        <v>89.4486500927818</v>
      </c>
      <c r="O529" t="n">
        <v>-4.734125066831206</v>
      </c>
      <c r="P529" t="b">
        <v>1</v>
      </c>
      <c r="Q529" t="n">
        <v>0</v>
      </c>
      <c r="R529" t="b">
        <v>0</v>
      </c>
      <c r="S529" t="n">
        <v>-4.734125066831206</v>
      </c>
      <c r="T529" t="n">
        <v>79.02662885057315</v>
      </c>
      <c r="U529" t="n">
        <v>311.6810241866605</v>
      </c>
      <c r="V529" t="n">
        <v>-572.0548249826841</v>
      </c>
      <c r="W529" t="n">
        <v>1</v>
      </c>
      <c r="X529" t="n">
        <v>1161.635177143683</v>
      </c>
      <c r="Y529" t="b">
        <v>0</v>
      </c>
      <c r="Z529" t="n">
        <v>1161.635177143683</v>
      </c>
      <c r="AA529" t="b">
        <v>0</v>
      </c>
      <c r="AB529" t="n">
        <v>-145.0443268211674</v>
      </c>
      <c r="AC529" t="n">
        <v>-4.734125066831206</v>
      </c>
      <c r="AD529" t="b">
        <v>0</v>
      </c>
      <c r="AE529" t="n">
        <v>0</v>
      </c>
      <c r="AF529" t="n">
        <v>171.5175328563166</v>
      </c>
      <c r="AG529" t="n">
        <v>0.9513155337504917</v>
      </c>
      <c r="AH529" t="n">
        <v>28.71278015690845</v>
      </c>
      <c r="AI529" t="n">
        <v>-37.02251708810293</v>
      </c>
      <c r="AJ529" t="n">
        <v>-4.503646714794111</v>
      </c>
      <c r="AK529" t="n">
        <v>108.0218097330644</v>
      </c>
      <c r="AL529" t="n">
        <v>-5.16861828984344</v>
      </c>
      <c r="AM529" t="n">
        <v>1</v>
      </c>
      <c r="AN529" t="n">
        <v>0.7487524392714269</v>
      </c>
      <c r="AO529" t="n">
        <v>-2.292994254130359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</row>
    <row r="530" spans="1:49">
      <c r="A530" t="n">
        <v>-101.3706969</v>
      </c>
      <c r="B530" t="n">
        <v>79.92879735</v>
      </c>
      <c r="C530" t="n">
        <v>39.3127298</v>
      </c>
      <c r="D530" t="n">
        <v>62.46615351</v>
      </c>
      <c r="E530" t="n">
        <v>1256.433912</v>
      </c>
      <c r="F530" t="n">
        <v>527</v>
      </c>
      <c r="G530" t="n">
        <v>5.706850863</v>
      </c>
      <c r="H530" t="n">
        <v>-0.9653538179936172</v>
      </c>
      <c r="I530" t="n">
        <v>2.118003103177513</v>
      </c>
      <c r="J530" t="n">
        <v>0</v>
      </c>
      <c r="K530" t="n">
        <v>0</v>
      </c>
      <c r="L530" t="n">
        <v>0.03512964820833264</v>
      </c>
      <c r="M530" t="n">
        <v>0</v>
      </c>
      <c r="N530" t="n">
        <v>89.47640314741722</v>
      </c>
      <c r="O530" t="n">
        <v>-2.366705256452757</v>
      </c>
      <c r="P530" t="b">
        <v>1</v>
      </c>
      <c r="Q530" t="n">
        <v>0</v>
      </c>
      <c r="R530" t="b">
        <v>0</v>
      </c>
      <c r="S530" t="n">
        <v>-2.366705256452757</v>
      </c>
      <c r="T530" t="n">
        <v>47.01360144180936</v>
      </c>
      <c r="U530" t="n">
        <v>185.4216440864961</v>
      </c>
      <c r="V530" t="n">
        <v>-480.7198285444072</v>
      </c>
      <c r="W530" t="n">
        <v>0</v>
      </c>
      <c r="X530" t="n">
        <v>0</v>
      </c>
      <c r="Y530" t="b">
        <v>1</v>
      </c>
      <c r="Z530" t="n">
        <v>750</v>
      </c>
      <c r="AA530" t="b">
        <v>1</v>
      </c>
      <c r="AB530" t="n">
        <v>-121.8863662637949</v>
      </c>
      <c r="AC530" t="n">
        <v>-2.366705256452757</v>
      </c>
      <c r="AD530" t="b">
        <v>1</v>
      </c>
      <c r="AE530" t="n">
        <v>506.433912</v>
      </c>
      <c r="AF530" t="n">
        <v>0</v>
      </c>
      <c r="AG530" t="n">
        <v>0</v>
      </c>
      <c r="AH530" t="n">
        <v>28.72066349166087</v>
      </c>
      <c r="AI530" t="n">
        <v>0</v>
      </c>
      <c r="AJ530" t="n">
        <v>0</v>
      </c>
      <c r="AK530" t="n">
        <v>121.8863662637949</v>
      </c>
      <c r="AL530" t="n">
        <v>0</v>
      </c>
      <c r="AM530" t="n">
        <v>1</v>
      </c>
      <c r="AN530" t="n">
        <v>0</v>
      </c>
      <c r="AO530" t="n">
        <v>2.136146782895778</v>
      </c>
      <c r="AP530" t="n">
        <v>0</v>
      </c>
      <c r="AQ530" t="n">
        <v>1.934796004653381</v>
      </c>
      <c r="AR530" t="n">
        <v>1</v>
      </c>
      <c r="AS530" t="n">
        <v>0</v>
      </c>
      <c r="AT530" t="n">
        <v>0</v>
      </c>
      <c r="AU530" t="n">
        <v>0</v>
      </c>
      <c r="AV530" t="n">
        <v>1.046704822878962</v>
      </c>
      <c r="AW530" t="n">
        <v>0.3290662267369019</v>
      </c>
    </row>
    <row r="531" spans="1:49">
      <c r="A531" t="n">
        <v>-75.01431568</v>
      </c>
      <c r="B531" t="n">
        <v>53.57644992</v>
      </c>
      <c r="C531" t="n">
        <v>39.33054344</v>
      </c>
      <c r="D531" t="n">
        <v>62.49445857</v>
      </c>
      <c r="E531" t="n">
        <v>1138.574883</v>
      </c>
      <c r="F531" t="n">
        <v>528</v>
      </c>
      <c r="G531" t="n">
        <v>2.913867724</v>
      </c>
      <c r="H531" t="n">
        <v>-0.570475698118192</v>
      </c>
      <c r="I531" t="n">
        <v>1.567322295808125</v>
      </c>
      <c r="J531" t="n">
        <v>0</v>
      </c>
      <c r="K531" t="n">
        <v>0</v>
      </c>
      <c r="L531" t="n">
        <v>0.03225257079166632</v>
      </c>
      <c r="M531" t="n">
        <v>0</v>
      </c>
      <c r="N531" t="n">
        <v>89.49958114173492</v>
      </c>
      <c r="O531" t="n">
        <v>-0.666407621535386</v>
      </c>
      <c r="P531" t="b">
        <v>1</v>
      </c>
      <c r="Q531" t="n">
        <v>0</v>
      </c>
      <c r="R531" t="b">
        <v>0</v>
      </c>
      <c r="S531" t="n">
        <v>-0.666407621535386</v>
      </c>
      <c r="T531" t="n">
        <v>24.00473030028929</v>
      </c>
      <c r="U531" t="n">
        <v>94.67465630434096</v>
      </c>
      <c r="V531" t="n">
        <v>-265.1029170201296</v>
      </c>
      <c r="W531" t="n">
        <v>0</v>
      </c>
      <c r="X531" t="n">
        <v>0</v>
      </c>
      <c r="Y531" t="b">
        <v>0</v>
      </c>
      <c r="Z531" t="n">
        <v>750</v>
      </c>
      <c r="AA531" t="b">
        <v>1</v>
      </c>
      <c r="AB531" t="n">
        <v>-67.21676395033711</v>
      </c>
      <c r="AC531" t="n">
        <v>-0.666407621535386</v>
      </c>
      <c r="AD531" t="b">
        <v>1</v>
      </c>
      <c r="AE531" t="n">
        <v>388.574883</v>
      </c>
      <c r="AF531" t="n">
        <v>0</v>
      </c>
      <c r="AG531" t="n">
        <v>0</v>
      </c>
      <c r="AH531" t="n">
        <v>28.72066349166087</v>
      </c>
      <c r="AI531" t="n">
        <v>0</v>
      </c>
      <c r="AJ531" t="n">
        <v>0</v>
      </c>
      <c r="AK531" t="n">
        <v>67.21676395033711</v>
      </c>
      <c r="AL531" t="n">
        <v>0</v>
      </c>
      <c r="AM531" t="n">
        <v>1</v>
      </c>
      <c r="AN531" t="n">
        <v>0</v>
      </c>
      <c r="AO531" t="n">
        <v>1.618377757103171</v>
      </c>
      <c r="AP531" t="n">
        <v>0</v>
      </c>
      <c r="AQ531" t="n">
        <v>1.651554477873561</v>
      </c>
      <c r="AR531" t="n">
        <v>1</v>
      </c>
      <c r="AS531" t="n">
        <v>0</v>
      </c>
      <c r="AT531" t="n">
        <v>0</v>
      </c>
      <c r="AU531" t="n">
        <v>0</v>
      </c>
      <c r="AV531" t="n">
        <v>0.8984408594327845</v>
      </c>
      <c r="AW531" t="n">
        <v>0.2824545536597698</v>
      </c>
    </row>
    <row r="532" spans="1:49">
      <c r="A532" t="n">
        <v>0</v>
      </c>
      <c r="B532" t="n">
        <v>-21.42638506</v>
      </c>
      <c r="C532" t="n">
        <v>39.33616906</v>
      </c>
      <c r="D532" t="n">
        <v>62.50339743</v>
      </c>
      <c r="E532" t="n">
        <v>930.0326977</v>
      </c>
      <c r="F532" t="n">
        <v>529</v>
      </c>
      <c r="G532" t="n">
        <v>1.424105773</v>
      </c>
      <c r="H532" t="n">
        <v>-0.3216976312002819</v>
      </c>
      <c r="I532" t="n">
        <v>-0</v>
      </c>
      <c r="J532" t="n">
        <v>0</v>
      </c>
      <c r="K532" t="n">
        <v>0</v>
      </c>
      <c r="L532" t="n">
        <v>0.02849072929166785</v>
      </c>
      <c r="M532" t="n">
        <v>0</v>
      </c>
      <c r="N532" t="n">
        <v>89.50516275021756</v>
      </c>
      <c r="O532" t="n">
        <v>-0.1586756948761052</v>
      </c>
      <c r="P532" t="b">
        <v>1</v>
      </c>
      <c r="Q532" t="n">
        <v>0</v>
      </c>
      <c r="R532" t="b">
        <v>0</v>
      </c>
      <c r="S532" t="n">
        <v>-0.1586756948761052</v>
      </c>
      <c r="T532" t="n">
        <v>11.73192410842257</v>
      </c>
      <c r="U532" t="n">
        <v>46.2707086836186</v>
      </c>
      <c r="V532" t="n">
        <v>-129.1553932058415</v>
      </c>
      <c r="W532" t="n">
        <v>0</v>
      </c>
      <c r="X532" t="n">
        <v>0</v>
      </c>
      <c r="Y532" t="b">
        <v>0</v>
      </c>
      <c r="Z532" t="n">
        <v>750</v>
      </c>
      <c r="AA532" t="b">
        <v>1</v>
      </c>
      <c r="AB532" t="n">
        <v>-32.74731065056833</v>
      </c>
      <c r="AC532" t="n">
        <v>-0.1586756948761052</v>
      </c>
      <c r="AD532" t="b">
        <v>1</v>
      </c>
      <c r="AE532" t="n">
        <v>180.0326977</v>
      </c>
      <c r="AF532" t="n">
        <v>0</v>
      </c>
      <c r="AG532" t="n">
        <v>0</v>
      </c>
      <c r="AH532" t="n">
        <v>28.72066349166087</v>
      </c>
      <c r="AI532" t="n">
        <v>0</v>
      </c>
      <c r="AJ532" t="n">
        <v>0</v>
      </c>
      <c r="AK532" t="n">
        <v>32.74731065056834</v>
      </c>
      <c r="AL532" t="n">
        <v>0</v>
      </c>
      <c r="AM532" t="n">
        <v>0</v>
      </c>
      <c r="AN532" t="n">
        <v>0</v>
      </c>
      <c r="AO532" t="n">
        <v>0.07387156013667251</v>
      </c>
      <c r="AP532" t="n">
        <v>0</v>
      </c>
      <c r="AQ532" t="n">
        <v>0.8869542483730352</v>
      </c>
      <c r="AR532" t="n">
        <v>1</v>
      </c>
      <c r="AS532" t="n">
        <v>0</v>
      </c>
      <c r="AT532" t="n">
        <v>0</v>
      </c>
      <c r="AU532" t="n">
        <v>0</v>
      </c>
      <c r="AV532" t="n">
        <v>0.5000120600237489</v>
      </c>
      <c r="AW532" t="n">
        <v>0.1571953031250979</v>
      </c>
    </row>
    <row r="533" spans="1:49">
      <c r="A533" t="n">
        <v>0</v>
      </c>
      <c r="B533" t="n">
        <v>-21.42638506</v>
      </c>
      <c r="C533" t="n">
        <v>39.35448025</v>
      </c>
      <c r="D533" t="n">
        <v>62.53249309</v>
      </c>
      <c r="E533" t="n">
        <v>745.9577032</v>
      </c>
      <c r="F533" t="n">
        <v>530</v>
      </c>
      <c r="G533" t="n">
        <v>0.439223626</v>
      </c>
      <c r="H533" t="n">
        <v>-0.204937192080681</v>
      </c>
      <c r="I533" t="n">
        <v>-0</v>
      </c>
      <c r="J533" t="n">
        <v>0</v>
      </c>
      <c r="K533" t="n">
        <v>0</v>
      </c>
      <c r="L533" t="n">
        <v>0.02307848166666548</v>
      </c>
      <c r="M533" t="n">
        <v>0</v>
      </c>
      <c r="N533" t="n">
        <v>89.49772303318284</v>
      </c>
      <c r="O533" t="n">
        <v>-0.02476713020624932</v>
      </c>
      <c r="P533" t="b">
        <v>1</v>
      </c>
      <c r="Q533" t="n">
        <v>0</v>
      </c>
      <c r="R533" t="b">
        <v>0</v>
      </c>
      <c r="S533" t="n">
        <v>-0.02476713020624932</v>
      </c>
      <c r="T533" t="n">
        <v>3.61836764133262</v>
      </c>
      <c r="U533" t="n">
        <v>14.27084197741585</v>
      </c>
      <c r="V533" t="n">
        <v>-65.36336142570794</v>
      </c>
      <c r="W533" t="n">
        <v>0</v>
      </c>
      <c r="X533" t="n">
        <v>0</v>
      </c>
      <c r="Y533" t="b">
        <v>0</v>
      </c>
      <c r="Z533" t="n">
        <v>750</v>
      </c>
      <c r="AA533" t="b">
        <v>1</v>
      </c>
      <c r="AB533" t="n">
        <v>-16.57286040205576</v>
      </c>
      <c r="AC533" t="n">
        <v>-0.02476713020624932</v>
      </c>
      <c r="AD533" t="b">
        <v>1</v>
      </c>
      <c r="AE533" t="n">
        <v>0</v>
      </c>
      <c r="AF533" t="n">
        <v>0</v>
      </c>
      <c r="AG533" t="n">
        <v>0</v>
      </c>
      <c r="AH533" t="n">
        <v>28.72066349166087</v>
      </c>
      <c r="AI533" t="n">
        <v>0</v>
      </c>
      <c r="AJ533" t="n">
        <v>0</v>
      </c>
      <c r="AK533" t="n">
        <v>16.57286040205576</v>
      </c>
      <c r="AL533" t="n">
        <v>0</v>
      </c>
      <c r="AM533" t="n">
        <v>0</v>
      </c>
      <c r="AN533" t="n">
        <v>0</v>
      </c>
      <c r="AO533" t="n">
        <v>0.01623784204491393</v>
      </c>
      <c r="AP533" t="n">
        <v>0</v>
      </c>
      <c r="AQ533" t="n">
        <v>0.7380978287134859</v>
      </c>
      <c r="AR533" t="n">
        <v>1</v>
      </c>
      <c r="AS533" t="n">
        <v>0</v>
      </c>
      <c r="AT533" t="n">
        <v>0</v>
      </c>
      <c r="AU533" t="n">
        <v>0</v>
      </c>
      <c r="AV533" t="n">
        <v>0.3985558078406287</v>
      </c>
      <c r="AW533" t="n">
        <v>0.1252991798293829</v>
      </c>
    </row>
    <row r="534" spans="1:49">
      <c r="A534" t="n">
        <v>0</v>
      </c>
      <c r="B534" t="n">
        <v>-21.42638506</v>
      </c>
      <c r="C534" t="n">
        <v>39.38606719</v>
      </c>
      <c r="D534" t="n">
        <v>62.5826833</v>
      </c>
      <c r="E534" t="n">
        <v>745.9576932</v>
      </c>
      <c r="F534" t="n">
        <v>531</v>
      </c>
      <c r="G534" t="n">
        <v>0.000185854</v>
      </c>
      <c r="H534" t="n">
        <v>-0.04515353297699421</v>
      </c>
      <c r="I534" t="n">
        <v>-0</v>
      </c>
      <c r="J534" t="n">
        <v>0</v>
      </c>
      <c r="K534" t="n">
        <v>0</v>
      </c>
      <c r="L534" t="n">
        <v>0.01621072179166749</v>
      </c>
      <c r="M534" t="n">
        <v>0</v>
      </c>
      <c r="N534" t="n">
        <v>89.49028331614811</v>
      </c>
      <c r="O534" t="n">
        <v>3.532858421986106e-06</v>
      </c>
      <c r="P534" t="b">
        <v>1</v>
      </c>
      <c r="Q534" t="n">
        <v>0</v>
      </c>
      <c r="R534" t="b">
        <v>0</v>
      </c>
      <c r="S534" t="n">
        <v>3.532858421986106e-06</v>
      </c>
      <c r="T534" t="n">
        <v>0.001531083620743645</v>
      </c>
      <c r="U534" t="n">
        <v>0.006038593800212937</v>
      </c>
      <c r="V534" t="n">
        <v>22.0342719425015</v>
      </c>
      <c r="W534" t="n">
        <v>0</v>
      </c>
      <c r="X534" t="n">
        <v>0</v>
      </c>
      <c r="Y534" t="b">
        <v>0</v>
      </c>
      <c r="Z534" t="n">
        <v>750</v>
      </c>
      <c r="AA534" t="b">
        <v>1</v>
      </c>
      <c r="AB534" t="n">
        <v>5.586782946881719</v>
      </c>
      <c r="AC534" t="n">
        <v>3.532858421986106e-06</v>
      </c>
      <c r="AD534" t="b">
        <v>1</v>
      </c>
      <c r="AE534" t="n">
        <v>0</v>
      </c>
      <c r="AF534" t="n">
        <v>0</v>
      </c>
      <c r="AG534" t="n">
        <v>1</v>
      </c>
      <c r="AH534" t="n">
        <v>28.72066349166087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0.005079914050159834</v>
      </c>
      <c r="AP534" t="n">
        <v>0</v>
      </c>
      <c r="AQ534" t="n">
        <v>0.7375616308732283</v>
      </c>
      <c r="AR534" t="n">
        <v>1</v>
      </c>
      <c r="AS534" t="n">
        <v>0</v>
      </c>
      <c r="AT534" t="n">
        <v>0</v>
      </c>
      <c r="AU534" t="n">
        <v>0</v>
      </c>
      <c r="AV534" t="n">
        <v>0.3982275382561545</v>
      </c>
      <c r="AW534" t="n">
        <v>0.1251959774449529</v>
      </c>
    </row>
    <row r="535" spans="1:49">
      <c r="A535" t="n">
        <v>0</v>
      </c>
      <c r="B535" t="n">
        <v>-21.42638506</v>
      </c>
      <c r="C535" t="n">
        <v>39.41490176</v>
      </c>
      <c r="D535" t="n">
        <v>62.62850014</v>
      </c>
      <c r="E535" t="n">
        <v>643</v>
      </c>
      <c r="F535" t="n">
        <v>532</v>
      </c>
      <c r="G535" t="n">
        <v>4.84899e-06</v>
      </c>
      <c r="H535" t="n">
        <v>0.01953567648032438</v>
      </c>
      <c r="I535" t="n">
        <v>-0</v>
      </c>
      <c r="J535" t="n">
        <v>0</v>
      </c>
      <c r="K535" t="n">
        <v>0</v>
      </c>
      <c r="L535" t="n">
        <v>0.01031312450000216</v>
      </c>
      <c r="M535" t="n">
        <v>0</v>
      </c>
      <c r="N535" t="n">
        <v>89.48284359911338</v>
      </c>
      <c r="O535" t="n">
        <v>2.402551750612967e-07</v>
      </c>
      <c r="P535" t="b">
        <v>0</v>
      </c>
      <c r="Q535" t="n">
        <v>0</v>
      </c>
      <c r="R535" t="b">
        <v>0</v>
      </c>
      <c r="S535" t="n">
        <v>2.402551750612967e-07</v>
      </c>
      <c r="T535" t="n">
        <v>3.994645886636677e-05</v>
      </c>
      <c r="U535" t="n">
        <v>0.0001575488337689505</v>
      </c>
      <c r="V535" t="n">
        <v>57.43357453885654</v>
      </c>
      <c r="W535" t="n">
        <v>0</v>
      </c>
      <c r="X535" t="n">
        <v>0</v>
      </c>
      <c r="Y535" t="b">
        <v>0</v>
      </c>
      <c r="Z535" t="n">
        <v>0</v>
      </c>
      <c r="AA535" t="b">
        <v>0</v>
      </c>
      <c r="AB535" t="n">
        <v>14.56226534960866</v>
      </c>
      <c r="AC535" t="n">
        <v>2.402551750612967e-07</v>
      </c>
      <c r="AD535" t="b">
        <v>0</v>
      </c>
      <c r="AE535" t="n">
        <v>0</v>
      </c>
      <c r="AF535" t="n">
        <v>0</v>
      </c>
      <c r="AG535" t="n">
        <v>1</v>
      </c>
      <c r="AH535" t="n">
        <v>28.72066349166087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0.1950750670959576</v>
      </c>
      <c r="AP535" t="n">
        <v>0</v>
      </c>
      <c r="AQ535" t="n">
        <v>0.7370725651636834</v>
      </c>
      <c r="AR535" t="n">
        <v>1</v>
      </c>
      <c r="AS535" t="n">
        <v>0</v>
      </c>
      <c r="AT535" t="n">
        <v>0</v>
      </c>
      <c r="AU535" t="n">
        <v>0</v>
      </c>
      <c r="AV535" t="n">
        <v>0.3979281516272393</v>
      </c>
      <c r="AW535" t="n">
        <v>0.125101855371414</v>
      </c>
    </row>
    <row r="536" spans="1:49">
      <c r="A536" t="n">
        <v>0</v>
      </c>
      <c r="B536" t="n">
        <v>-21.42638506</v>
      </c>
      <c r="C536" t="n">
        <v>39.41690809</v>
      </c>
      <c r="D536" t="n">
        <v>62.6316881</v>
      </c>
      <c r="E536" t="n">
        <v>107.9417284</v>
      </c>
      <c r="F536" t="n">
        <v>533</v>
      </c>
      <c r="G536" t="n">
        <v>2.10629e-06</v>
      </c>
      <c r="H536" t="n">
        <v>-0.03314229603596998</v>
      </c>
      <c r="I536" t="n">
        <v>-0</v>
      </c>
      <c r="J536" t="n">
        <v>0</v>
      </c>
      <c r="K536" t="n">
        <v>0</v>
      </c>
      <c r="L536" t="n">
        <v>0.006260790833333862</v>
      </c>
      <c r="M536" t="n">
        <v>0</v>
      </c>
      <c r="N536" t="n">
        <v>89.47540388207865</v>
      </c>
      <c r="O536" t="n">
        <v>5.198128797280879e-08</v>
      </c>
      <c r="P536" t="b">
        <v>0</v>
      </c>
      <c r="Q536" t="n">
        <v>0</v>
      </c>
      <c r="R536" t="b">
        <v>0</v>
      </c>
      <c r="S536" t="n">
        <v>5.198128797280879e-08</v>
      </c>
      <c r="T536" t="n">
        <v>1.735182519362582e-05</v>
      </c>
      <c r="U536" t="n">
        <v>6.843559856366023e-05</v>
      </c>
      <c r="V536" t="n">
        <v>28.60706180533072</v>
      </c>
      <c r="W536" t="n">
        <v>0</v>
      </c>
      <c r="X536" t="n">
        <v>0</v>
      </c>
      <c r="Y536" t="b">
        <v>0</v>
      </c>
      <c r="Z536" t="n">
        <v>0</v>
      </c>
      <c r="AA536" t="b">
        <v>0</v>
      </c>
      <c r="AB536" t="n">
        <v>7.253311816767423</v>
      </c>
      <c r="AC536" t="n">
        <v>5.198128797280879e-08</v>
      </c>
      <c r="AD536" t="b">
        <v>0</v>
      </c>
      <c r="AE536" t="n">
        <v>0</v>
      </c>
      <c r="AF536" t="n">
        <v>0</v>
      </c>
      <c r="AG536" t="n">
        <v>1</v>
      </c>
      <c r="AH536" t="n">
        <v>28.72066349166087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0.1981197296228029</v>
      </c>
      <c r="AP536" t="n">
        <v>0</v>
      </c>
      <c r="AQ536" t="n">
        <v>0.737038550265628</v>
      </c>
      <c r="AR536" t="n">
        <v>1</v>
      </c>
      <c r="AS536" t="n">
        <v>0</v>
      </c>
      <c r="AT536" t="n">
        <v>0</v>
      </c>
      <c r="AU536" t="n">
        <v>0</v>
      </c>
      <c r="AV536" t="n">
        <v>0.3979073300444942</v>
      </c>
      <c r="AW536" t="n">
        <v>0.1250953094192803</v>
      </c>
    </row>
    <row r="537" spans="1:49">
      <c r="A537" t="n">
        <v>-75.12138501</v>
      </c>
      <c r="B537" t="n">
        <v>-110.1395883</v>
      </c>
      <c r="C537" t="n">
        <v>39.41215666</v>
      </c>
      <c r="D537" t="n">
        <v>62.6241383</v>
      </c>
      <c r="E537" t="n">
        <v>0.024348973</v>
      </c>
      <c r="F537" t="n">
        <v>534</v>
      </c>
      <c r="G537" t="n">
        <v>0.053282816</v>
      </c>
      <c r="H537" t="n">
        <v>0.1574318135052221</v>
      </c>
      <c r="I537" t="n">
        <v>1.569559364114155</v>
      </c>
      <c r="J537" t="n">
        <v>0</v>
      </c>
      <c r="K537" t="n">
        <v>0</v>
      </c>
      <c r="L537" t="n">
        <v>0.004008716249999822</v>
      </c>
      <c r="M537" t="n">
        <v>0</v>
      </c>
      <c r="N537" t="n">
        <v>89.45256256725921</v>
      </c>
      <c r="O537" t="n">
        <v>0.006108869043952712</v>
      </c>
      <c r="P537" t="b">
        <v>0</v>
      </c>
      <c r="Q537" t="n">
        <v>0</v>
      </c>
      <c r="R537" t="b">
        <v>0</v>
      </c>
      <c r="S537" t="n">
        <v>0.006108869043952712</v>
      </c>
      <c r="T537" t="n">
        <v>0.4389491043760018</v>
      </c>
      <c r="U537" t="n">
        <v>1.731215267658951</v>
      </c>
      <c r="V537" t="n">
        <v>132.8978729451929</v>
      </c>
      <c r="W537" t="n">
        <v>0</v>
      </c>
      <c r="X537" t="n">
        <v>0</v>
      </c>
      <c r="Y537" t="b">
        <v>0</v>
      </c>
      <c r="Z537" t="n">
        <v>0</v>
      </c>
      <c r="AA537" t="b">
        <v>0</v>
      </c>
      <c r="AB537" t="n">
        <v>33.69621524979536</v>
      </c>
      <c r="AC537" t="n">
        <v>0.006108869043952712</v>
      </c>
      <c r="AD537" t="b">
        <v>0</v>
      </c>
      <c r="AE537" t="n">
        <v>0</v>
      </c>
      <c r="AF537" t="n">
        <v>0.024348973</v>
      </c>
      <c r="AG537" t="n">
        <v>1</v>
      </c>
      <c r="AH537" t="n">
        <v>28.72066349166087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0.005583639942221453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</row>
    <row r="538" spans="1:49">
      <c r="A538" t="n">
        <v>-101.393847</v>
      </c>
      <c r="B538" t="n">
        <v>47.98420281</v>
      </c>
      <c r="C538" t="n">
        <v>39.40741133</v>
      </c>
      <c r="D538" t="n">
        <v>62.61659818</v>
      </c>
      <c r="E538" t="n">
        <v>4.15454e-07</v>
      </c>
      <c r="F538" t="n">
        <v>535</v>
      </c>
      <c r="G538" t="n">
        <v>1.360798062</v>
      </c>
      <c r="H538" t="n">
        <v>0.5374116717734149</v>
      </c>
      <c r="I538" t="n">
        <v>2.118486793091249</v>
      </c>
      <c r="J538" t="n">
        <v>0</v>
      </c>
      <c r="K538" t="n">
        <v>0</v>
      </c>
      <c r="L538" t="n">
        <v>0.001379150541664875</v>
      </c>
      <c r="M538" t="n">
        <v>0</v>
      </c>
      <c r="N538" t="n">
        <v>89.44177170172274</v>
      </c>
      <c r="O538" t="n">
        <v>0.4002702779441826</v>
      </c>
      <c r="P538" t="b">
        <v>0</v>
      </c>
      <c r="Q538" t="n">
        <v>0</v>
      </c>
      <c r="R538" t="b">
        <v>0</v>
      </c>
      <c r="S538" t="n">
        <v>0.4002702779441826</v>
      </c>
      <c r="T538" t="n">
        <v>11.21038892823343</v>
      </c>
      <c r="U538" t="n">
        <v>44.21377393295264</v>
      </c>
      <c r="V538" t="n">
        <v>340.960480758034</v>
      </c>
      <c r="W538" t="n">
        <v>1</v>
      </c>
      <c r="X538" t="n">
        <v>164.7847354481145</v>
      </c>
      <c r="Y538" t="b">
        <v>1</v>
      </c>
      <c r="Z538" t="n">
        <v>0</v>
      </c>
      <c r="AA538" t="b">
        <v>0</v>
      </c>
      <c r="AB538" t="n">
        <v>86.45042615568812</v>
      </c>
      <c r="AC538" t="n">
        <v>0.4002702779441826</v>
      </c>
      <c r="AD538" t="b">
        <v>0</v>
      </c>
      <c r="AE538" t="n">
        <v>0</v>
      </c>
      <c r="AF538" t="n">
        <v>4.15454e-07</v>
      </c>
      <c r="AG538" t="n">
        <v>0.9035195789992959</v>
      </c>
      <c r="AH538" t="n">
        <v>28.72066349166087</v>
      </c>
      <c r="AI538" t="n">
        <v>25.67261912191807</v>
      </c>
      <c r="AJ538" t="n">
        <v>0.4430122902123569</v>
      </c>
      <c r="AK538" t="n">
        <v>2.476905101073388</v>
      </c>
      <c r="AL538" t="n">
        <v>1.116919158302963e-09</v>
      </c>
      <c r="AM538" t="n">
        <v>0</v>
      </c>
      <c r="AN538" t="n">
        <v>0</v>
      </c>
      <c r="AO538" t="n">
        <v>2.841187983005098e-10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</row>
    <row r="539" spans="1:49">
      <c r="A539" t="n">
        <v>-101.3706969</v>
      </c>
      <c r="B539" t="n">
        <v>79.92879723999999</v>
      </c>
      <c r="C539" t="n">
        <v>39.40266793</v>
      </c>
      <c r="D539" t="n">
        <v>62.60906113</v>
      </c>
      <c r="E539" t="n">
        <v>0</v>
      </c>
      <c r="F539" t="n">
        <v>536</v>
      </c>
      <c r="G539" t="n">
        <v>3.583555951</v>
      </c>
      <c r="H539" t="n">
        <v>0.634815778567785</v>
      </c>
      <c r="I539" t="n">
        <v>2.118003103177513</v>
      </c>
      <c r="J539" t="n">
        <v>0</v>
      </c>
      <c r="K539" t="n">
        <v>0</v>
      </c>
      <c r="L539" t="n">
        <v>0.0004386684583334577</v>
      </c>
      <c r="M539" t="n">
        <v>0</v>
      </c>
      <c r="N539" t="n">
        <v>89.46397881978697</v>
      </c>
      <c r="O539" t="n">
        <v>1.219775075438265</v>
      </c>
      <c r="P539" t="b">
        <v>0</v>
      </c>
      <c r="Q539" t="n">
        <v>0</v>
      </c>
      <c r="R539" t="b">
        <v>0</v>
      </c>
      <c r="S539" t="n">
        <v>1.219775075438265</v>
      </c>
      <c r="T539" t="n">
        <v>29.52168810245955</v>
      </c>
      <c r="U539" t="n">
        <v>116.4335378761005</v>
      </c>
      <c r="V539" t="n">
        <v>394.5571785241825</v>
      </c>
      <c r="W539" t="n">
        <v>1</v>
      </c>
      <c r="X539" t="n">
        <v>433.9477956642264</v>
      </c>
      <c r="Y539" t="b">
        <v>0</v>
      </c>
      <c r="Z539" t="n">
        <v>0</v>
      </c>
      <c r="AA539" t="b">
        <v>0</v>
      </c>
      <c r="AB539" t="n">
        <v>100.0398525669834</v>
      </c>
      <c r="AC539" t="n">
        <v>1.219775075438265</v>
      </c>
      <c r="AD539" t="b">
        <v>0</v>
      </c>
      <c r="AE539" t="n">
        <v>0</v>
      </c>
      <c r="AF539" t="n">
        <v>0</v>
      </c>
      <c r="AG539" t="n">
        <v>0.9071416225249055</v>
      </c>
      <c r="AH539" t="n">
        <v>28.72198439902438</v>
      </c>
      <c r="AI539" t="n">
        <v>29.58956332898141</v>
      </c>
      <c r="AJ539" t="n">
        <v>1.34463577147214</v>
      </c>
      <c r="AK539" t="n">
        <v>2.747638840925767</v>
      </c>
      <c r="AL539" t="n">
        <v>1.34463577147214</v>
      </c>
      <c r="AM539" t="n">
        <v>0</v>
      </c>
      <c r="AN539" t="n">
        <v>0</v>
      </c>
      <c r="AO539" t="n">
        <v>8.271505490560533e-20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</row>
    <row r="540" spans="1:49">
      <c r="A540" t="n">
        <v>-101.3706969</v>
      </c>
      <c r="B540" t="n">
        <v>79.92879723999999</v>
      </c>
      <c r="C540" t="n">
        <v>39.3979255</v>
      </c>
      <c r="D540" t="n">
        <v>62.60152562</v>
      </c>
      <c r="E540" t="n">
        <v>0</v>
      </c>
      <c r="F540" t="n">
        <v>537</v>
      </c>
      <c r="G540" t="n">
        <v>6.127380968</v>
      </c>
      <c r="H540" t="n">
        <v>0.895477635622112</v>
      </c>
      <c r="I540" t="n">
        <v>2.118003103177513</v>
      </c>
      <c r="J540" t="n">
        <v>0</v>
      </c>
      <c r="K540" t="n">
        <v>0</v>
      </c>
      <c r="L540" t="n">
        <v>0.009942050416665849</v>
      </c>
      <c r="M540" t="n">
        <v>0</v>
      </c>
      <c r="N540" t="n">
        <v>89.4917318743842</v>
      </c>
      <c r="O540" t="n">
        <v>2.842041932858666</v>
      </c>
      <c r="P540" t="b">
        <v>0</v>
      </c>
      <c r="Q540" t="n">
        <v>0</v>
      </c>
      <c r="R540" t="b">
        <v>0</v>
      </c>
      <c r="S540" t="n">
        <v>2.842041932858666</v>
      </c>
      <c r="T540" t="n">
        <v>50.47797000958355</v>
      </c>
      <c r="U540" t="n">
        <v>199.0851137177975</v>
      </c>
      <c r="V540" t="n">
        <v>537.6504110641033</v>
      </c>
      <c r="W540" t="n">
        <v>1</v>
      </c>
      <c r="X540" t="n">
        <v>741.9902188262314</v>
      </c>
      <c r="Y540" t="b">
        <v>0</v>
      </c>
      <c r="Z540" t="n">
        <v>0</v>
      </c>
      <c r="AA540" t="b">
        <v>0</v>
      </c>
      <c r="AB540" t="n">
        <v>136.3210981399856</v>
      </c>
      <c r="AC540" t="n">
        <v>2.842041932858666</v>
      </c>
      <c r="AD540" t="b">
        <v>0</v>
      </c>
      <c r="AE540" t="n">
        <v>0</v>
      </c>
      <c r="AF540" t="n">
        <v>0</v>
      </c>
      <c r="AG540" t="n">
        <v>0.9178014962416419</v>
      </c>
      <c r="AH540" t="n">
        <v>28.72585858687014</v>
      </c>
      <c r="AI540" t="n">
        <v>39.85244047654297</v>
      </c>
      <c r="AJ540" t="n">
        <v>3.096575833115011</v>
      </c>
      <c r="AK540" t="n">
        <v>3.275810978290863</v>
      </c>
      <c r="AL540" t="n">
        <v>3.096575833115011</v>
      </c>
      <c r="AM540" t="n">
        <v>0</v>
      </c>
      <c r="AN540" t="n">
        <v>0</v>
      </c>
      <c r="AO540" t="n">
        <v>0.1453087005317303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</row>
    <row r="541" spans="1:49">
      <c r="A541" t="n">
        <v>-101.3706969</v>
      </c>
      <c r="B541" t="n">
        <v>79.92879723999999</v>
      </c>
      <c r="C541" t="n">
        <v>39.42462791</v>
      </c>
      <c r="D541" t="n">
        <v>62.64395455</v>
      </c>
      <c r="E541" t="n">
        <v>550.6510517</v>
      </c>
      <c r="F541" t="n">
        <v>538</v>
      </c>
      <c r="G541" t="n">
        <v>10.39731286</v>
      </c>
      <c r="H541" t="n">
        <v>1.461404436443767</v>
      </c>
      <c r="I541" t="n">
        <v>2.118003103177513</v>
      </c>
      <c r="J541" t="n">
        <v>0</v>
      </c>
      <c r="K541" t="n">
        <v>0</v>
      </c>
      <c r="L541" t="n">
        <v>0.04008678433333385</v>
      </c>
      <c r="M541" t="n">
        <v>0</v>
      </c>
      <c r="N541" t="n">
        <v>89.51948492898143</v>
      </c>
      <c r="O541" t="n">
        <v>7.609663389004488</v>
      </c>
      <c r="P541" t="b">
        <v>0</v>
      </c>
      <c r="Q541" t="n">
        <v>0</v>
      </c>
      <c r="R541" t="b">
        <v>1</v>
      </c>
      <c r="S541" t="n">
        <v>7.609663389004488</v>
      </c>
      <c r="T541" t="n">
        <v>85.65409095146333</v>
      </c>
      <c r="U541" t="n">
        <v>337.8197347125713</v>
      </c>
      <c r="V541" t="n">
        <v>848.3766719175936</v>
      </c>
      <c r="W541" t="n">
        <v>1</v>
      </c>
      <c r="X541" t="n">
        <v>1259.054151273753</v>
      </c>
      <c r="Y541" t="b">
        <v>0</v>
      </c>
      <c r="Z541" t="n">
        <v>0</v>
      </c>
      <c r="AA541" t="b">
        <v>0</v>
      </c>
      <c r="AB541" t="n">
        <v>215.1056470379294</v>
      </c>
      <c r="AC541" t="n">
        <v>7.609663389004488</v>
      </c>
      <c r="AD541" t="b">
        <v>0</v>
      </c>
      <c r="AE541" t="n">
        <v>0</v>
      </c>
      <c r="AF541" t="n">
        <v>550.6510517</v>
      </c>
      <c r="AG541" t="n">
        <v>0.9299024433619794</v>
      </c>
      <c r="AH541" t="n">
        <v>28.73384909177095</v>
      </c>
      <c r="AI541" t="n">
        <v>62.06618194570704</v>
      </c>
      <c r="AJ541" t="n">
        <v>8.183292175781826</v>
      </c>
      <c r="AK541" t="n">
        <v>4.350687704244883</v>
      </c>
      <c r="AL541" t="n">
        <v>3.578987002587535</v>
      </c>
      <c r="AM541" t="n">
        <v>0</v>
      </c>
      <c r="AN541" t="n">
        <v>0</v>
      </c>
      <c r="AO541" t="n">
        <v>0.2750517944533373</v>
      </c>
      <c r="AP541" t="n">
        <v>0</v>
      </c>
      <c r="AQ541" t="n">
        <v>0.7369076873400229</v>
      </c>
      <c r="AR541" t="n">
        <v>1</v>
      </c>
      <c r="AS541" t="n">
        <v>0</v>
      </c>
      <c r="AT541" t="n">
        <v>0</v>
      </c>
      <c r="AU541" t="n">
        <v>0</v>
      </c>
      <c r="AV541" t="n">
        <v>0.3978272259548776</v>
      </c>
      <c r="AW541" t="n">
        <v>0.1250701260534066</v>
      </c>
    </row>
    <row r="542" spans="1:49">
      <c r="A542" t="n">
        <v>-101.3706969</v>
      </c>
      <c r="B542" t="n">
        <v>79.92879723999999</v>
      </c>
      <c r="C542" t="n">
        <v>39.47588353</v>
      </c>
      <c r="D542" t="n">
        <v>62.72539742</v>
      </c>
      <c r="E542" t="n">
        <v>757.5964044999999</v>
      </c>
      <c r="F542" t="n">
        <v>539</v>
      </c>
      <c r="G542" t="n">
        <v>16.12084811</v>
      </c>
      <c r="H542" t="n">
        <v>1.586793903602818</v>
      </c>
      <c r="I542" t="n">
        <v>2.118003103177513</v>
      </c>
      <c r="J542" t="n">
        <v>0</v>
      </c>
      <c r="K542" t="n">
        <v>0</v>
      </c>
      <c r="L542" t="n">
        <v>0.08975960637500002</v>
      </c>
      <c r="M542" t="n">
        <v>0</v>
      </c>
      <c r="N542" t="n">
        <v>89.54723798357865</v>
      </c>
      <c r="O542" t="n">
        <v>12.77987407344262</v>
      </c>
      <c r="P542" t="b">
        <v>1</v>
      </c>
      <c r="Q542" t="n">
        <v>0</v>
      </c>
      <c r="R542" t="b">
        <v>0</v>
      </c>
      <c r="S542" t="n">
        <v>12.77987407344262</v>
      </c>
      <c r="T542" t="n">
        <v>132.8051400223679</v>
      </c>
      <c r="U542" t="n">
        <v>523.7834722482188</v>
      </c>
      <c r="V542" t="n">
        <v>918.9313593755969</v>
      </c>
      <c r="W542" t="n">
        <v>3</v>
      </c>
      <c r="X542" t="n">
        <v>692.9655337843934</v>
      </c>
      <c r="Y542" t="b">
        <v>1</v>
      </c>
      <c r="Z542" t="n">
        <v>750</v>
      </c>
      <c r="AA542" t="b">
        <v>0</v>
      </c>
      <c r="AB542" t="n">
        <v>232.9947665759627</v>
      </c>
      <c r="AC542" t="n">
        <v>12.77987407344262</v>
      </c>
      <c r="AD542" t="b">
        <v>0</v>
      </c>
      <c r="AE542" t="n">
        <v>0</v>
      </c>
      <c r="AF542" t="n">
        <v>7.596404499999949</v>
      </c>
      <c r="AG542" t="n">
        <v>0.9527709408866842</v>
      </c>
      <c r="AH542" t="n">
        <v>28.75209427188659</v>
      </c>
      <c r="AI542" t="n">
        <v>184.8407913362821</v>
      </c>
      <c r="AJ542" t="n">
        <v>13.41337516187174</v>
      </c>
      <c r="AK542" t="n">
        <v>8.729856660573319</v>
      </c>
      <c r="AL542" t="n">
        <v>14.66440147368914</v>
      </c>
      <c r="AM542" t="n">
        <v>1</v>
      </c>
      <c r="AN542" t="n">
        <v>0</v>
      </c>
      <c r="AO542" t="n">
        <v>5.078312080216994</v>
      </c>
      <c r="AP542" t="n">
        <v>11.72446715328957</v>
      </c>
      <c r="AQ542" t="n">
        <v>0.7360395355298752</v>
      </c>
      <c r="AR542" t="n">
        <v>1</v>
      </c>
      <c r="AS542" t="n">
        <v>0</v>
      </c>
      <c r="AT542" t="n">
        <v>0</v>
      </c>
      <c r="AU542" t="n">
        <v>0</v>
      </c>
      <c r="AV542" t="n">
        <v>0.3972958592648894</v>
      </c>
      <c r="AW542" t="n">
        <v>0.1249030733869183</v>
      </c>
    </row>
    <row r="543" spans="1:49">
      <c r="A543" t="n">
        <v>-101.3706969</v>
      </c>
      <c r="B543" t="n">
        <v>79.92879723999999</v>
      </c>
      <c r="C543" t="n">
        <v>39.52974159</v>
      </c>
      <c r="D543" t="n">
        <v>62.81097545</v>
      </c>
      <c r="E543" t="n">
        <v>756.8449515999999</v>
      </c>
      <c r="F543" t="n">
        <v>540</v>
      </c>
      <c r="G543" t="n">
        <v>21.15166976</v>
      </c>
      <c r="H543" t="n">
        <v>1.153384032478294</v>
      </c>
      <c r="I543" t="n">
        <v>2.118003103177513</v>
      </c>
      <c r="J543" t="n">
        <v>0</v>
      </c>
      <c r="K543" t="n">
        <v>0</v>
      </c>
      <c r="L543" t="n">
        <v>0.1367860644999977</v>
      </c>
      <c r="M543" t="n">
        <v>0</v>
      </c>
      <c r="N543" t="n">
        <v>89.57499103817588</v>
      </c>
      <c r="O543" t="n">
        <v>12.48085521196055</v>
      </c>
      <c r="P543" t="b">
        <v>1</v>
      </c>
      <c r="Q543" t="n">
        <v>0</v>
      </c>
      <c r="R543" t="b">
        <v>0</v>
      </c>
      <c r="S543" t="n">
        <v>12.48085521196055</v>
      </c>
      <c r="T543" t="n">
        <v>174.2495459926322</v>
      </c>
      <c r="U543" t="n">
        <v>687.2402093949415</v>
      </c>
      <c r="V543" t="n">
        <v>683.981053614369</v>
      </c>
      <c r="W543" t="n">
        <v>3</v>
      </c>
      <c r="X543" t="n">
        <v>909.2187970295076</v>
      </c>
      <c r="Y543" t="b">
        <v>0</v>
      </c>
      <c r="Z543" t="n">
        <v>909.2187970295076</v>
      </c>
      <c r="AA543" t="b">
        <v>0</v>
      </c>
      <c r="AB543" t="n">
        <v>173.4231880360976</v>
      </c>
      <c r="AC543" t="n">
        <v>12.48085521196055</v>
      </c>
      <c r="AD543" t="b">
        <v>0</v>
      </c>
      <c r="AE543" t="n">
        <v>0</v>
      </c>
      <c r="AF543" t="n">
        <v>0</v>
      </c>
      <c r="AG543" t="n">
        <v>0.9488684282998331</v>
      </c>
      <c r="AH543" t="n">
        <v>28.77273931037199</v>
      </c>
      <c r="AI543" t="n">
        <v>138.1469575632326</v>
      </c>
      <c r="AJ543" t="n">
        <v>13.15340972438459</v>
      </c>
      <c r="AK543" t="n">
        <v>7.063671065804328</v>
      </c>
      <c r="AL543" t="n">
        <v>13.15340972438459</v>
      </c>
      <c r="AM543" t="n">
        <v>1</v>
      </c>
      <c r="AN543" t="n">
        <v>0</v>
      </c>
      <c r="AO543" t="n">
        <v>5.064579159795197</v>
      </c>
      <c r="AP543" t="n">
        <v>10.20746714296776</v>
      </c>
      <c r="AQ543" t="n">
        <v>0.7351286328281729</v>
      </c>
      <c r="AR543" t="n">
        <v>1</v>
      </c>
      <c r="AS543" t="n">
        <v>0</v>
      </c>
      <c r="AT543" t="n">
        <v>0</v>
      </c>
      <c r="AU543" t="n">
        <v>0</v>
      </c>
      <c r="AV543" t="n">
        <v>0.396738416358707</v>
      </c>
      <c r="AW543" t="n">
        <v>0.1247278228007462</v>
      </c>
    </row>
    <row r="544" spans="1:49">
      <c r="A544" t="n">
        <v>-101.3706969</v>
      </c>
      <c r="B544" t="n">
        <v>79.92879723999999</v>
      </c>
      <c r="C544" t="n">
        <v>39.58987422</v>
      </c>
      <c r="D544" t="n">
        <v>62.90652348</v>
      </c>
      <c r="E544" t="n">
        <v>793.9540267</v>
      </c>
      <c r="F544" t="n">
        <v>541</v>
      </c>
      <c r="G544" t="n">
        <v>24.13753206</v>
      </c>
      <c r="H544" t="n">
        <v>0.4802399248173455</v>
      </c>
      <c r="I544" t="n">
        <v>2.118003103177513</v>
      </c>
      <c r="J544" t="n">
        <v>0</v>
      </c>
      <c r="K544" t="n">
        <v>0</v>
      </c>
      <c r="L544" t="n">
        <v>0.1767148109999996</v>
      </c>
      <c r="M544" t="n">
        <v>0</v>
      </c>
      <c r="N544" t="n">
        <v>89.60274409277311</v>
      </c>
      <c r="O544" t="n">
        <v>6.604486186609076</v>
      </c>
      <c r="P544" t="b">
        <v>1</v>
      </c>
      <c r="Q544" t="n">
        <v>0</v>
      </c>
      <c r="R544" t="b">
        <v>0</v>
      </c>
      <c r="S544" t="n">
        <v>6.604486186609076</v>
      </c>
      <c r="T544" t="n">
        <v>198.8473747255406</v>
      </c>
      <c r="U544" t="n">
        <v>784.254045917532</v>
      </c>
      <c r="V544" t="n">
        <v>317.1688712406114</v>
      </c>
      <c r="W544" t="n">
        <v>3</v>
      </c>
      <c r="X544" t="n">
        <v>1037.568102748895</v>
      </c>
      <c r="Y544" t="b">
        <v>0</v>
      </c>
      <c r="Z544" t="n">
        <v>1037.568102748895</v>
      </c>
      <c r="AA544" t="b">
        <v>0</v>
      </c>
      <c r="AB544" t="n">
        <v>80.41807080137205</v>
      </c>
      <c r="AC544" t="n">
        <v>6.604486186609076</v>
      </c>
      <c r="AD544" t="b">
        <v>0</v>
      </c>
      <c r="AE544" t="n">
        <v>0</v>
      </c>
      <c r="AF544" t="n">
        <v>0</v>
      </c>
      <c r="AG544" t="n">
        <v>0.9330081445979622</v>
      </c>
      <c r="AH544" t="n">
        <v>28.794567278753</v>
      </c>
      <c r="AI544" t="n">
        <v>65.14909260608322</v>
      </c>
      <c r="AJ544" t="n">
        <v>7.078701536367596</v>
      </c>
      <c r="AK544" t="n">
        <v>4.364458591440695</v>
      </c>
      <c r="AL544" t="n">
        <v>7.078701536367596</v>
      </c>
      <c r="AM544" t="n">
        <v>1</v>
      </c>
      <c r="AN544" t="n">
        <v>0</v>
      </c>
      <c r="AO544" t="n">
        <v>5.742753367752629</v>
      </c>
      <c r="AP544" t="n">
        <v>3.574798824471749</v>
      </c>
      <c r="AQ544" t="n">
        <v>3.163852371753646</v>
      </c>
      <c r="AR544" t="n">
        <v>1</v>
      </c>
      <c r="AS544" t="n">
        <v>0</v>
      </c>
      <c r="AT544" t="n">
        <v>0</v>
      </c>
      <c r="AU544" t="n">
        <v>0</v>
      </c>
      <c r="AV544" t="n">
        <v>1.661318683100922</v>
      </c>
      <c r="AW544" t="n">
        <v>0.5222903902858543</v>
      </c>
    </row>
    <row r="545" spans="1:49">
      <c r="A545" t="n">
        <v>-101.3706969</v>
      </c>
      <c r="B545" t="n">
        <v>79.92879723999999</v>
      </c>
      <c r="C545" t="n">
        <v>39.70010697</v>
      </c>
      <c r="D545" t="n">
        <v>63.08167834</v>
      </c>
      <c r="E545" t="n">
        <v>1259.013598</v>
      </c>
      <c r="F545" t="n">
        <v>542</v>
      </c>
      <c r="G545" t="n">
        <v>24.86160697</v>
      </c>
      <c r="H545" t="n">
        <v>0.01727060991899076</v>
      </c>
      <c r="I545" t="n">
        <v>2.118003103177513</v>
      </c>
      <c r="J545" t="n">
        <v>0</v>
      </c>
      <c r="K545" t="n">
        <v>0</v>
      </c>
      <c r="L545" t="n">
        <v>0.1929785710833349</v>
      </c>
      <c r="M545" t="n">
        <v>0</v>
      </c>
      <c r="N545" t="n">
        <v>89.63049714737033</v>
      </c>
      <c r="O545" t="n">
        <v>1.377446105035434</v>
      </c>
      <c r="P545" t="b">
        <v>1</v>
      </c>
      <c r="Q545" t="n">
        <v>0</v>
      </c>
      <c r="R545" t="b">
        <v>0</v>
      </c>
      <c r="S545" t="n">
        <v>1.377446105035434</v>
      </c>
      <c r="T545" t="n">
        <v>204.8123753975327</v>
      </c>
      <c r="U545" t="n">
        <v>807.7800085678691</v>
      </c>
      <c r="V545" t="n">
        <v>64.22288380774525</v>
      </c>
      <c r="W545" t="n">
        <v>3</v>
      </c>
      <c r="X545" t="n">
        <v>1068.692951335291</v>
      </c>
      <c r="Y545" t="b">
        <v>0</v>
      </c>
      <c r="Z545" t="n">
        <v>1068.692951335291</v>
      </c>
      <c r="AA545" t="b">
        <v>0</v>
      </c>
      <c r="AB545" t="n">
        <v>16.28369264902263</v>
      </c>
      <c r="AC545" t="n">
        <v>1.377446105035434</v>
      </c>
      <c r="AD545" t="b">
        <v>0</v>
      </c>
      <c r="AE545" t="n">
        <v>0</v>
      </c>
      <c r="AF545" t="n">
        <v>190.3206466647091</v>
      </c>
      <c r="AG545" t="n">
        <v>0.8324999859818247</v>
      </c>
      <c r="AH545" t="n">
        <v>28.80970083066606</v>
      </c>
      <c r="AI545" t="n">
        <v>14.78457407359107</v>
      </c>
      <c r="AJ545" t="n">
        <v>1.654589943819539</v>
      </c>
      <c r="AK545" t="n">
        <v>2.476416364579254</v>
      </c>
      <c r="AL545" t="n">
        <v>1.94925140638388</v>
      </c>
      <c r="AM545" t="n">
        <v>1</v>
      </c>
      <c r="AN545" t="n">
        <v>0</v>
      </c>
      <c r="AO545" t="n">
        <v>4.710014549733832</v>
      </c>
      <c r="AP545" t="n">
        <v>0</v>
      </c>
      <c r="AQ545" t="n">
        <v>2.90568727598725</v>
      </c>
      <c r="AR545" t="n">
        <v>1</v>
      </c>
      <c r="AS545" t="n">
        <v>0</v>
      </c>
      <c r="AT545" t="n">
        <v>0</v>
      </c>
      <c r="AU545" t="n">
        <v>0</v>
      </c>
      <c r="AV545" t="n">
        <v>1.543369406566141</v>
      </c>
      <c r="AW545" t="n">
        <v>0.4852091401308275</v>
      </c>
    </row>
    <row r="546" spans="1:49">
      <c r="A546" t="n">
        <v>-101.3706969</v>
      </c>
      <c r="B546" t="n">
        <v>79.92879723999999</v>
      </c>
      <c r="C546" t="n">
        <v>39.86827355</v>
      </c>
      <c r="D546" t="n">
        <v>63.34888746</v>
      </c>
      <c r="E546" t="n">
        <v>1952.078124</v>
      </c>
      <c r="F546" t="n">
        <v>543</v>
      </c>
      <c r="G546" t="n">
        <v>24.67652052</v>
      </c>
      <c r="H546" t="n">
        <v>-0.100165314493311</v>
      </c>
      <c r="I546" t="n">
        <v>2.118003103177513</v>
      </c>
      <c r="J546" t="n">
        <v>0</v>
      </c>
      <c r="K546" t="n">
        <v>0</v>
      </c>
      <c r="L546" t="n">
        <v>0.1948805107083327</v>
      </c>
      <c r="M546" t="n">
        <v>0</v>
      </c>
      <c r="N546" t="n">
        <v>89.65825020196756</v>
      </c>
      <c r="O546" t="n">
        <v>-0.003064379258740258</v>
      </c>
      <c r="P546" t="b">
        <v>1</v>
      </c>
      <c r="Q546" t="n">
        <v>0</v>
      </c>
      <c r="R546" t="b">
        <v>0</v>
      </c>
      <c r="S546" t="n">
        <v>-0.003064379258740258</v>
      </c>
      <c r="T546" t="n">
        <v>203.2876149295493</v>
      </c>
      <c r="U546" t="n">
        <v>801.7663532821425</v>
      </c>
      <c r="V546" t="n">
        <v>-0.1439471184821003</v>
      </c>
      <c r="W546" t="n">
        <v>2</v>
      </c>
      <c r="X546" t="n">
        <v>1712.572930610657</v>
      </c>
      <c r="Y546" t="b">
        <v>1</v>
      </c>
      <c r="Z546" t="n">
        <v>1712.572930610657</v>
      </c>
      <c r="AA546" t="b">
        <v>0</v>
      </c>
      <c r="AB546" t="n">
        <v>-0.03649774809383881</v>
      </c>
      <c r="AC546" t="n">
        <v>-0.003064379258740258</v>
      </c>
      <c r="AD546" t="b">
        <v>0</v>
      </c>
      <c r="AE546" t="n">
        <v>0</v>
      </c>
      <c r="AF546" t="n">
        <v>239.5051933893433</v>
      </c>
      <c r="AG546" t="n">
        <v>0</v>
      </c>
      <c r="AH546" t="n">
        <v>28.81759250748373</v>
      </c>
      <c r="AI546" t="n">
        <v>0.8253334354109993</v>
      </c>
      <c r="AJ546" t="n">
        <v>0.1480154781617077</v>
      </c>
      <c r="AK546" t="n">
        <v>0.8618311835048381</v>
      </c>
      <c r="AL546" t="n">
        <v>0.1687156043216461</v>
      </c>
      <c r="AM546" t="n">
        <v>1</v>
      </c>
      <c r="AN546" t="n">
        <v>0</v>
      </c>
      <c r="AO546" t="n">
        <v>2.35790849599542</v>
      </c>
      <c r="AP546" t="n">
        <v>0</v>
      </c>
      <c r="AQ546" t="n">
        <v>2.56753686278792</v>
      </c>
      <c r="AR546" t="n">
        <v>1</v>
      </c>
      <c r="AS546" t="n">
        <v>0</v>
      </c>
      <c r="AT546" t="n">
        <v>0</v>
      </c>
      <c r="AU546" t="n">
        <v>0</v>
      </c>
      <c r="AV546" t="n">
        <v>1.376989171788052</v>
      </c>
      <c r="AW546" t="n">
        <v>0.432902018901143</v>
      </c>
    </row>
    <row r="547" spans="1:49">
      <c r="A547" t="n">
        <v>-101.3706969</v>
      </c>
      <c r="B547" t="n">
        <v>79.92879723999999</v>
      </c>
      <c r="C547" t="n">
        <v>40.02580406</v>
      </c>
      <c r="D547" t="n">
        <v>63.59919632</v>
      </c>
      <c r="E547" t="n">
        <v>1644.438273</v>
      </c>
      <c r="F547" t="n">
        <v>544</v>
      </c>
      <c r="G547" t="n">
        <v>24.15976106</v>
      </c>
      <c r="H547" t="n">
        <v>-0.201480943612415</v>
      </c>
      <c r="I547" t="n">
        <v>2.118003103177513</v>
      </c>
      <c r="J547" t="n">
        <v>0</v>
      </c>
      <c r="K547" t="n">
        <v>0</v>
      </c>
      <c r="L547" t="n">
        <v>0.1926377913750001</v>
      </c>
      <c r="M547" t="n">
        <v>0</v>
      </c>
      <c r="N547" t="n">
        <v>89.68600325656479</v>
      </c>
      <c r="O547" t="n">
        <v>-1.164491431002547</v>
      </c>
      <c r="P547" t="b">
        <v>1</v>
      </c>
      <c r="Q547" t="n">
        <v>0</v>
      </c>
      <c r="R547" t="b">
        <v>0</v>
      </c>
      <c r="S547" t="n">
        <v>-1.164491431002547</v>
      </c>
      <c r="T547" t="n">
        <v>199.0304994245275</v>
      </c>
      <c r="U547" t="n">
        <v>784.9762897303364</v>
      </c>
      <c r="V547" t="n">
        <v>-55.87120606180937</v>
      </c>
      <c r="W547" t="n">
        <v>2</v>
      </c>
      <c r="X547" t="n">
        <v>1676.709354863999</v>
      </c>
      <c r="Y547" t="b">
        <v>0</v>
      </c>
      <c r="Z547" t="n">
        <v>1676.709354863999</v>
      </c>
      <c r="AA547" t="b">
        <v>0</v>
      </c>
      <c r="AB547" t="n">
        <v>-14.16612729761901</v>
      </c>
      <c r="AC547" t="n">
        <v>-1.164491431002547</v>
      </c>
      <c r="AD547" t="b">
        <v>0</v>
      </c>
      <c r="AE547" t="n">
        <v>0</v>
      </c>
      <c r="AF547" t="n">
        <v>0</v>
      </c>
      <c r="AG547" t="n">
        <v>0.8358204542969395</v>
      </c>
      <c r="AH547" t="n">
        <v>28.81759250748373</v>
      </c>
      <c r="AI547" t="n">
        <v>-5.543229847155523</v>
      </c>
      <c r="AJ547" t="n">
        <v>-0.9733057568854419</v>
      </c>
      <c r="AK547" t="n">
        <v>8.622897450463487</v>
      </c>
      <c r="AL547" t="n">
        <v>-0.9733057568854419</v>
      </c>
      <c r="AM547" t="n">
        <v>1</v>
      </c>
      <c r="AN547" t="n">
        <v>0</v>
      </c>
      <c r="AO547" t="n">
        <v>1.181458558600402</v>
      </c>
      <c r="AP547" t="n">
        <v>0</v>
      </c>
      <c r="AQ547" t="n">
        <v>1.874740061231702</v>
      </c>
      <c r="AR547" t="n">
        <v>1</v>
      </c>
      <c r="AS547" t="n">
        <v>0</v>
      </c>
      <c r="AT547" t="n">
        <v>0</v>
      </c>
      <c r="AU547" t="n">
        <v>0</v>
      </c>
      <c r="AV547" t="n">
        <v>1.019535685786074</v>
      </c>
      <c r="AW547" t="n">
        <v>0.3205247112767326</v>
      </c>
    </row>
    <row r="548" spans="1:49">
      <c r="A548" t="n">
        <v>-101.3706969</v>
      </c>
      <c r="B548" t="n">
        <v>79.92879723999999</v>
      </c>
      <c r="C548" t="n">
        <v>40.16185341</v>
      </c>
      <c r="D548" t="n">
        <v>63.81537261</v>
      </c>
      <c r="E548" t="n">
        <v>1675.112687</v>
      </c>
      <c r="F548" t="n">
        <v>545</v>
      </c>
      <c r="G548" t="n">
        <v>23.10809875</v>
      </c>
      <c r="H548" t="n">
        <v>-0.4009290527236984</v>
      </c>
      <c r="I548" t="n">
        <v>2.118003103177513</v>
      </c>
      <c r="J548" t="n">
        <v>0</v>
      </c>
      <c r="K548" t="n">
        <v>0</v>
      </c>
      <c r="L548" t="n">
        <v>0.1844639975416673</v>
      </c>
      <c r="M548" t="n">
        <v>0</v>
      </c>
      <c r="N548" t="n">
        <v>89.71375631116202</v>
      </c>
      <c r="O548" t="n">
        <v>-3.300826703760252</v>
      </c>
      <c r="P548" t="b">
        <v>1</v>
      </c>
      <c r="Q548" t="n">
        <v>0</v>
      </c>
      <c r="R548" t="b">
        <v>0</v>
      </c>
      <c r="S548" t="n">
        <v>-3.300826703760252</v>
      </c>
      <c r="T548" t="n">
        <v>190.3668013744752</v>
      </c>
      <c r="U548" t="n">
        <v>750.8066646209301</v>
      </c>
      <c r="V548" t="n">
        <v>-165.5780994585574</v>
      </c>
      <c r="W548" t="n">
        <v>2</v>
      </c>
      <c r="X548" t="n">
        <v>1603.723035630307</v>
      </c>
      <c r="Y548" t="b">
        <v>0</v>
      </c>
      <c r="Z548" t="n">
        <v>1603.723035630307</v>
      </c>
      <c r="AA548" t="b">
        <v>0</v>
      </c>
      <c r="AB548" t="n">
        <v>-41.98227673898514</v>
      </c>
      <c r="AC548" t="n">
        <v>-3.300826703760252</v>
      </c>
      <c r="AD548" t="b">
        <v>0</v>
      </c>
      <c r="AE548" t="n">
        <v>0</v>
      </c>
      <c r="AF548" t="n">
        <v>71.38965136969341</v>
      </c>
      <c r="AG548" t="n">
        <v>0.9199332287930321</v>
      </c>
      <c r="AH548" t="n">
        <v>28.82413186641098</v>
      </c>
      <c r="AI548" t="n">
        <v>-18.08094166319157</v>
      </c>
      <c r="AJ548" t="n">
        <v>-3.03654016727643</v>
      </c>
      <c r="AK548" t="n">
        <v>23.90133507579356</v>
      </c>
      <c r="AL548" t="n">
        <v>-3.171711602178676</v>
      </c>
      <c r="AM548" t="n">
        <v>1</v>
      </c>
      <c r="AN548" t="n">
        <v>0</v>
      </c>
      <c r="AO548" t="n">
        <v>-1.050570187489763</v>
      </c>
      <c r="AP548" t="n">
        <v>0</v>
      </c>
      <c r="AQ548" t="n">
        <v>1.116168807219806</v>
      </c>
      <c r="AR548" t="n">
        <v>1</v>
      </c>
      <c r="AS548" t="n">
        <v>0</v>
      </c>
      <c r="AT548" t="n">
        <v>0</v>
      </c>
      <c r="AU548" t="n">
        <v>0</v>
      </c>
      <c r="AV548" t="n">
        <v>0.6298933195412508</v>
      </c>
      <c r="AW548" t="n">
        <v>0.1980277661643964</v>
      </c>
    </row>
    <row r="549" spans="1:49">
      <c r="A549" t="n">
        <v>-101.3706969</v>
      </c>
      <c r="B549" t="n">
        <v>79.92879723999999</v>
      </c>
      <c r="C549" t="n">
        <v>40.2468602</v>
      </c>
      <c r="D549" t="n">
        <v>63.95044456</v>
      </c>
      <c r="E549" t="n">
        <v>1725.362524</v>
      </c>
      <c r="F549" t="n">
        <v>546</v>
      </c>
      <c r="G549" t="n">
        <v>21.3182001</v>
      </c>
      <c r="H549" t="n">
        <v>-0.5627703121594565</v>
      </c>
      <c r="I549" t="n">
        <v>2.118003103177513</v>
      </c>
      <c r="J549" t="n">
        <v>0</v>
      </c>
      <c r="K549" t="n">
        <v>0</v>
      </c>
      <c r="L549" t="n">
        <v>0.1561866922499997</v>
      </c>
      <c r="M549" t="n">
        <v>0</v>
      </c>
      <c r="N549" t="n">
        <v>89.74150936575924</v>
      </c>
      <c r="O549" t="n">
        <v>-4.69069773457952</v>
      </c>
      <c r="P549" t="b">
        <v>1</v>
      </c>
      <c r="Q549" t="n">
        <v>0</v>
      </c>
      <c r="R549" t="b">
        <v>0</v>
      </c>
      <c r="S549" t="n">
        <v>-4.69069773457952</v>
      </c>
      <c r="T549" t="n">
        <v>175.6214393924561</v>
      </c>
      <c r="U549" t="n">
        <v>692.650956963847</v>
      </c>
      <c r="V549" t="n">
        <v>-255.0535060836157</v>
      </c>
      <c r="W549" t="n">
        <v>1</v>
      </c>
      <c r="X549" t="n">
        <v>2581.510116604258</v>
      </c>
      <c r="Y549" t="b">
        <v>1</v>
      </c>
      <c r="Z549" t="n">
        <v>2581.510116604258</v>
      </c>
      <c r="AA549" t="b">
        <v>0</v>
      </c>
      <c r="AB549" t="n">
        <v>-64.66873886501413</v>
      </c>
      <c r="AC549" t="n">
        <v>-4.69069773457952</v>
      </c>
      <c r="AD549" t="b">
        <v>0</v>
      </c>
      <c r="AE549" t="n">
        <v>0</v>
      </c>
      <c r="AF549" t="n">
        <v>-856.1475926042579</v>
      </c>
      <c r="AG549" t="n">
        <v>0.9351770400510674</v>
      </c>
      <c r="AH549" t="n">
        <v>28.83317158410786</v>
      </c>
      <c r="AI549" t="n">
        <v>-16.22664872434111</v>
      </c>
      <c r="AJ549" t="n">
        <v>-4.386632823198322</v>
      </c>
      <c r="AK549" t="n">
        <v>48.442090140673</v>
      </c>
      <c r="AL549" t="n">
        <v>-2.931823443578218</v>
      </c>
      <c r="AM549" t="n">
        <v>1</v>
      </c>
      <c r="AN549" t="n">
        <v>0</v>
      </c>
      <c r="AO549" t="n">
        <v>-0.8131498386106178</v>
      </c>
      <c r="AP549" t="n">
        <v>0</v>
      </c>
      <c r="AQ549" t="n">
        <v>1.24503177460019</v>
      </c>
      <c r="AR549" t="n">
        <v>1</v>
      </c>
      <c r="AS549" t="n">
        <v>0</v>
      </c>
      <c r="AT549" t="n">
        <v>0</v>
      </c>
      <c r="AU549" t="n">
        <v>0</v>
      </c>
      <c r="AV549" t="n">
        <v>0.6960330305533953</v>
      </c>
      <c r="AW549" t="n">
        <v>0.2188209684736899</v>
      </c>
    </row>
    <row r="550" spans="1:49">
      <c r="A550" t="n">
        <v>-101.3706969</v>
      </c>
      <c r="B550" t="n">
        <v>79.92879723999999</v>
      </c>
      <c r="C550" t="n">
        <v>40.30676305</v>
      </c>
      <c r="D550" t="n">
        <v>64.04562747999999</v>
      </c>
      <c r="E550" t="n">
        <v>1712.517771</v>
      </c>
      <c r="F550" t="n">
        <v>547</v>
      </c>
      <c r="G550" t="n">
        <v>19.32351871</v>
      </c>
      <c r="H550" t="n">
        <v>-0.5018063986384753</v>
      </c>
      <c r="I550" t="n">
        <v>2.118003103177513</v>
      </c>
      <c r="J550" t="n">
        <v>0</v>
      </c>
      <c r="K550" t="n">
        <v>0</v>
      </c>
      <c r="L550" t="n">
        <v>0.1095087635416662</v>
      </c>
      <c r="M550" t="n">
        <v>0</v>
      </c>
      <c r="N550" t="n">
        <v>89.76926242035647</v>
      </c>
      <c r="O550" t="n">
        <v>-3.71141978605862</v>
      </c>
      <c r="P550" t="b">
        <v>1</v>
      </c>
      <c r="Q550" t="n">
        <v>0</v>
      </c>
      <c r="R550" t="b">
        <v>0</v>
      </c>
      <c r="S550" t="n">
        <v>-3.71141978605862</v>
      </c>
      <c r="T550" t="n">
        <v>159.1890569587653</v>
      </c>
      <c r="U550" t="n">
        <v>627.8416406453704</v>
      </c>
      <c r="V550" t="n">
        <v>-222.6374662147664</v>
      </c>
      <c r="W550" t="n">
        <v>1</v>
      </c>
      <c r="X550" t="n">
        <v>2339.965794685295</v>
      </c>
      <c r="Y550" t="b">
        <v>0</v>
      </c>
      <c r="Z550" t="n">
        <v>2339.965794685295</v>
      </c>
      <c r="AA550" t="b">
        <v>0</v>
      </c>
      <c r="AB550" t="n">
        <v>-56.44966181915985</v>
      </c>
      <c r="AC550" t="n">
        <v>-3.71141978605862</v>
      </c>
      <c r="AD550" t="b">
        <v>0</v>
      </c>
      <c r="AE550" t="n">
        <v>0</v>
      </c>
      <c r="AF550" t="n">
        <v>0</v>
      </c>
      <c r="AG550" t="n">
        <v>0.9317696609259548</v>
      </c>
      <c r="AH550" t="n">
        <v>28.84357189052143</v>
      </c>
      <c r="AI550" t="n">
        <v>-14.11271324191666</v>
      </c>
      <c r="AJ550" t="n">
        <v>-3.45818835560972</v>
      </c>
      <c r="AK550" t="n">
        <v>42.33694857724318</v>
      </c>
      <c r="AL550" t="n">
        <v>-3.45818835560972</v>
      </c>
      <c r="AM550" t="n">
        <v>1</v>
      </c>
      <c r="AN550" t="n">
        <v>0</v>
      </c>
      <c r="AO550" t="n">
        <v>-1.339048346486269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0.5946382037475405</v>
      </c>
      <c r="AW550" t="n">
        <v>0.1869441562737879</v>
      </c>
    </row>
    <row r="551" spans="1:49">
      <c r="A551" t="n">
        <v>-101.3706969</v>
      </c>
      <c r="B551" t="n">
        <v>79.92879723999999</v>
      </c>
      <c r="C551" t="n">
        <v>40.35804956</v>
      </c>
      <c r="D551" t="n">
        <v>64.12711942</v>
      </c>
      <c r="E551" t="n">
        <v>1676.65535</v>
      </c>
      <c r="F551" t="n">
        <v>548</v>
      </c>
      <c r="G551" t="n">
        <v>17.79732423</v>
      </c>
      <c r="H551" t="n">
        <v>-0.3640673182866432</v>
      </c>
      <c r="I551" t="n">
        <v>2.118003103177513</v>
      </c>
      <c r="J551" t="n">
        <v>0</v>
      </c>
      <c r="K551" t="n">
        <v>0</v>
      </c>
      <c r="L551" t="n">
        <v>0.07019274704166922</v>
      </c>
      <c r="M551" t="n">
        <v>0</v>
      </c>
      <c r="N551" t="n">
        <v>89.7970154749537</v>
      </c>
      <c r="O551" t="n">
        <v>-2.27133875829197</v>
      </c>
      <c r="P551" t="b">
        <v>1</v>
      </c>
      <c r="Q551" t="n">
        <v>0</v>
      </c>
      <c r="R551" t="b">
        <v>0</v>
      </c>
      <c r="S551" t="n">
        <v>-2.27133875829197</v>
      </c>
      <c r="T551" t="n">
        <v>146.6161159922144</v>
      </c>
      <c r="U551" t="n">
        <v>578.2539614732935</v>
      </c>
      <c r="V551" t="n">
        <v>-147.9352205064159</v>
      </c>
      <c r="W551" t="n">
        <v>1</v>
      </c>
      <c r="X551" t="n">
        <v>2155.152514410965</v>
      </c>
      <c r="Y551" t="b">
        <v>0</v>
      </c>
      <c r="Z551" t="n">
        <v>2155.152514410965</v>
      </c>
      <c r="AA551" t="b">
        <v>0</v>
      </c>
      <c r="AB551" t="n">
        <v>-37.50893014868556</v>
      </c>
      <c r="AC551" t="n">
        <v>-2.27133875829197</v>
      </c>
      <c r="AD551" t="b">
        <v>0</v>
      </c>
      <c r="AE551" t="n">
        <v>0</v>
      </c>
      <c r="AF551" t="n">
        <v>0</v>
      </c>
      <c r="AG551" t="n">
        <v>0.9170056316173418</v>
      </c>
      <c r="AH551" t="n">
        <v>28.85223347681974</v>
      </c>
      <c r="AI551" t="n">
        <v>-9.228843622829665</v>
      </c>
      <c r="AJ551" t="n">
        <v>-2.082830432664477</v>
      </c>
      <c r="AK551" t="n">
        <v>28.2800865258559</v>
      </c>
      <c r="AL551" t="n">
        <v>-2.082830432664477</v>
      </c>
      <c r="AM551" t="n">
        <v>1</v>
      </c>
      <c r="AN551" t="n">
        <v>0</v>
      </c>
      <c r="AO551" t="n">
        <v>0.04085029587899045</v>
      </c>
      <c r="AP551" t="n">
        <v>0</v>
      </c>
      <c r="AQ551" t="n">
        <v>1.491763035636131</v>
      </c>
      <c r="AR551" t="n">
        <v>1</v>
      </c>
      <c r="AS551" t="n">
        <v>0</v>
      </c>
      <c r="AT551" t="n">
        <v>0</v>
      </c>
      <c r="AU551" t="n">
        <v>0</v>
      </c>
      <c r="AV551" t="n">
        <v>0.8219538176561926</v>
      </c>
      <c r="AW551" t="n">
        <v>0.258408326221491</v>
      </c>
    </row>
    <row r="552" spans="1:49">
      <c r="A552" t="n">
        <v>-101.3706969</v>
      </c>
      <c r="B552" t="n">
        <v>79.92879723999999</v>
      </c>
      <c r="C552" t="n">
        <v>40.396182</v>
      </c>
      <c r="D552" t="n">
        <v>64.18771015999999</v>
      </c>
      <c r="E552" t="n">
        <v>1603.671381</v>
      </c>
      <c r="F552" t="n">
        <v>549</v>
      </c>
      <c r="G552" t="n">
        <v>16.63940514</v>
      </c>
      <c r="H552" t="n">
        <v>-0.2786856365482806</v>
      </c>
      <c r="I552" t="n">
        <v>2.118003103177513</v>
      </c>
      <c r="J552" t="n">
        <v>0</v>
      </c>
      <c r="K552" t="n">
        <v>0</v>
      </c>
      <c r="L552" t="n">
        <v>0.03924251166666831</v>
      </c>
      <c r="M552" t="n">
        <v>0</v>
      </c>
      <c r="N552" t="n">
        <v>89.82476852955092</v>
      </c>
      <c r="O552" t="n">
        <v>-1.459760722160577</v>
      </c>
      <c r="P552" t="b">
        <v>1</v>
      </c>
      <c r="Q552" t="n">
        <v>0</v>
      </c>
      <c r="R552" t="b">
        <v>0</v>
      </c>
      <c r="S552" t="n">
        <v>-1.459760722160577</v>
      </c>
      <c r="T552" t="n">
        <v>137.0770640867112</v>
      </c>
      <c r="U552" t="n">
        <v>540.631940757989</v>
      </c>
      <c r="V552" t="n">
        <v>-101.6923449059076</v>
      </c>
      <c r="W552" t="n">
        <v>1</v>
      </c>
      <c r="X552" t="n">
        <v>2014.935243205025</v>
      </c>
      <c r="Y552" t="b">
        <v>0</v>
      </c>
      <c r="Z552" t="n">
        <v>2014.935243205025</v>
      </c>
      <c r="AA552" t="b">
        <v>0</v>
      </c>
      <c r="AB552" t="n">
        <v>-25.78406311001715</v>
      </c>
      <c r="AC552" t="n">
        <v>-1.459760722160577</v>
      </c>
      <c r="AD552" t="b">
        <v>0</v>
      </c>
      <c r="AE552" t="n">
        <v>0</v>
      </c>
      <c r="AF552" t="n">
        <v>0</v>
      </c>
      <c r="AG552" t="n">
        <v>0.8971182264634255</v>
      </c>
      <c r="AH552" t="n">
        <v>28.85868125910126</v>
      </c>
      <c r="AI552" t="n">
        <v>-6.206426876383048</v>
      </c>
      <c r="AJ552" t="n">
        <v>-1.309577950125666</v>
      </c>
      <c r="AK552" t="n">
        <v>19.5776362336341</v>
      </c>
      <c r="AL552" t="n">
        <v>-1.309577950125666</v>
      </c>
      <c r="AM552" t="n">
        <v>1</v>
      </c>
      <c r="AN552" t="n">
        <v>0</v>
      </c>
      <c r="AO552" t="n">
        <v>0.8270612497960388</v>
      </c>
      <c r="AP552" t="n">
        <v>0</v>
      </c>
      <c r="AQ552" t="n">
        <v>1.701496021009456</v>
      </c>
      <c r="AR552" t="n">
        <v>1</v>
      </c>
      <c r="AS552" t="n">
        <v>0</v>
      </c>
      <c r="AT552" t="n">
        <v>0</v>
      </c>
      <c r="AU552" t="n">
        <v>0</v>
      </c>
      <c r="AV552" t="n">
        <v>0.9288490723155345</v>
      </c>
      <c r="AW552" t="n">
        <v>0.2920143795595078</v>
      </c>
    </row>
    <row r="553" spans="1:49">
      <c r="A553" t="n">
        <v>-101.3706969</v>
      </c>
      <c r="B553" t="n">
        <v>79.92879723999999</v>
      </c>
      <c r="C553" t="n">
        <v>40.41128724</v>
      </c>
      <c r="D553" t="n">
        <v>64.21171171</v>
      </c>
      <c r="E553" t="n">
        <v>1479.454791</v>
      </c>
      <c r="F553" t="n">
        <v>550</v>
      </c>
      <c r="G553" t="n">
        <v>15.73512385</v>
      </c>
      <c r="H553" t="n">
        <v>-0.2396904521868959</v>
      </c>
      <c r="I553" t="n">
        <v>2.118003103177513</v>
      </c>
      <c r="J553" t="n">
        <v>0</v>
      </c>
      <c r="K553" t="n">
        <v>0</v>
      </c>
      <c r="L553" t="n">
        <v>0.02752687674999937</v>
      </c>
      <c r="M553" t="n">
        <v>0</v>
      </c>
      <c r="N553" t="n">
        <v>89.85252158414815</v>
      </c>
      <c r="O553" t="n">
        <v>-1.095606130411066</v>
      </c>
      <c r="P553" t="b">
        <v>1</v>
      </c>
      <c r="Q553" t="n">
        <v>0</v>
      </c>
      <c r="R553" t="b">
        <v>0</v>
      </c>
      <c r="S553" t="n">
        <v>-1.095606130411066</v>
      </c>
      <c r="T553" t="n">
        <v>129.6275054457138</v>
      </c>
      <c r="U553" t="n">
        <v>511.2508814778951</v>
      </c>
      <c r="V553" t="n">
        <v>-80.71024621069905</v>
      </c>
      <c r="W553" t="n">
        <v>1</v>
      </c>
      <c r="X553" t="n">
        <v>1905.432035268115</v>
      </c>
      <c r="Y553" t="b">
        <v>0</v>
      </c>
      <c r="Z553" t="n">
        <v>1905.432035268115</v>
      </c>
      <c r="AA553" t="b">
        <v>0</v>
      </c>
      <c r="AB553" t="n">
        <v>-20.4640583698527</v>
      </c>
      <c r="AC553" t="n">
        <v>-1.095606130411066</v>
      </c>
      <c r="AD553" t="b">
        <v>0</v>
      </c>
      <c r="AE553" t="n">
        <v>0</v>
      </c>
      <c r="AF553" t="n">
        <v>0</v>
      </c>
      <c r="AG553" t="n">
        <v>0.8808541159677518</v>
      </c>
      <c r="AH553" t="n">
        <v>28.86381814530134</v>
      </c>
      <c r="AI553" t="n">
        <v>-4.83655756492865</v>
      </c>
      <c r="AJ553" t="n">
        <v>-0.9650691694520889</v>
      </c>
      <c r="AK553" t="n">
        <v>15.62750080492405</v>
      </c>
      <c r="AL553" t="n">
        <v>-0.9650691694520889</v>
      </c>
      <c r="AM553" t="n">
        <v>1</v>
      </c>
      <c r="AN553" t="n">
        <v>0</v>
      </c>
      <c r="AO553" t="n">
        <v>1.185991919545061</v>
      </c>
      <c r="AP553" t="n">
        <v>0</v>
      </c>
      <c r="AQ553" t="n">
        <v>1.724631017410358</v>
      </c>
      <c r="AR553" t="n">
        <v>1</v>
      </c>
      <c r="AS553" t="n">
        <v>0</v>
      </c>
      <c r="AT553" t="n">
        <v>0</v>
      </c>
      <c r="AU553" t="n">
        <v>0</v>
      </c>
      <c r="AV553" t="n">
        <v>0.9392257352766051</v>
      </c>
      <c r="AW553" t="n">
        <v>0.295276626233148</v>
      </c>
    </row>
    <row r="554" spans="1:49">
      <c r="A554" t="n">
        <v>-101.3706969</v>
      </c>
      <c r="B554" t="n">
        <v>79.92879723999999</v>
      </c>
      <c r="C554" t="n">
        <v>40.41772377</v>
      </c>
      <c r="D554" t="n">
        <v>64.22193906</v>
      </c>
      <c r="E554" t="n">
        <v>1341.02655</v>
      </c>
      <c r="F554" t="n">
        <v>551</v>
      </c>
      <c r="G554" t="n">
        <v>14.91933772</v>
      </c>
      <c r="H554" t="n">
        <v>-0.1959420713708071</v>
      </c>
      <c r="I554" t="n">
        <v>2.118003103177513</v>
      </c>
      <c r="J554" t="n">
        <v>0</v>
      </c>
      <c r="K554" t="n">
        <v>0</v>
      </c>
      <c r="L554" t="n">
        <v>0.02668624891666999</v>
      </c>
      <c r="M554" t="n">
        <v>0</v>
      </c>
      <c r="N554" t="n">
        <v>89.88027463874538</v>
      </c>
      <c r="O554" t="n">
        <v>-0.7346488024668647</v>
      </c>
      <c r="P554" t="b">
        <v>1</v>
      </c>
      <c r="Q554" t="n">
        <v>0</v>
      </c>
      <c r="R554" t="b">
        <v>0</v>
      </c>
      <c r="S554" t="n">
        <v>-0.7346488024668647</v>
      </c>
      <c r="T554" t="n">
        <v>122.9069786791505</v>
      </c>
      <c r="U554" t="n">
        <v>484.7451239105696</v>
      </c>
      <c r="V554" t="n">
        <v>-57.07877108640241</v>
      </c>
      <c r="W554" t="n">
        <v>1</v>
      </c>
      <c r="X554" t="n">
        <v>1806.645076814693</v>
      </c>
      <c r="Y554" t="b">
        <v>0</v>
      </c>
      <c r="Z554" t="n">
        <v>1806.645076814693</v>
      </c>
      <c r="AA554" t="b">
        <v>0</v>
      </c>
      <c r="AB554" t="n">
        <v>-14.47230504219128</v>
      </c>
      <c r="AC554" t="n">
        <v>-0.7346488024668647</v>
      </c>
      <c r="AD554" t="b">
        <v>0</v>
      </c>
      <c r="AE554" t="n">
        <v>0</v>
      </c>
      <c r="AF554" t="n">
        <v>-465.618526814693</v>
      </c>
      <c r="AG554" t="n">
        <v>0.8480089116694969</v>
      </c>
      <c r="AH554" t="n">
        <v>28.86828306164471</v>
      </c>
      <c r="AI554" t="n">
        <v>-3.292901434981916</v>
      </c>
      <c r="AJ554" t="n">
        <v>-0.6229887314392252</v>
      </c>
      <c r="AK554" t="n">
        <v>11.17940360720937</v>
      </c>
      <c r="AL554" t="n">
        <v>-0.4624286418690481</v>
      </c>
      <c r="AM554" t="n">
        <v>1</v>
      </c>
      <c r="AN554" t="n">
        <v>0</v>
      </c>
      <c r="AO554" t="n">
        <v>1.684186080054213</v>
      </c>
      <c r="AP554" t="n">
        <v>0</v>
      </c>
      <c r="AQ554" t="n">
        <v>1.798155995903417</v>
      </c>
      <c r="AR554" t="n">
        <v>1</v>
      </c>
      <c r="AS554" t="n">
        <v>0</v>
      </c>
      <c r="AT554" t="n">
        <v>0</v>
      </c>
      <c r="AU554" t="n">
        <v>0</v>
      </c>
      <c r="AV554" t="n">
        <v>0.9747256121591215</v>
      </c>
      <c r="AW554" t="n">
        <v>0.3064371848548456</v>
      </c>
    </row>
    <row r="555" spans="1:49">
      <c r="A555" t="n">
        <v>-101.3706969</v>
      </c>
      <c r="B555" t="n">
        <v>79.92879723999999</v>
      </c>
      <c r="C555" t="n">
        <v>40.43828128</v>
      </c>
      <c r="D555" t="n">
        <v>64.25460402</v>
      </c>
      <c r="E555" t="n">
        <v>1235.110679</v>
      </c>
      <c r="F555" t="n">
        <v>552</v>
      </c>
      <c r="G555" t="n">
        <v>14.3487517</v>
      </c>
      <c r="H555" t="n">
        <v>-0.1318513873298779</v>
      </c>
      <c r="I555" t="n">
        <v>2.118003103177513</v>
      </c>
      <c r="J555" t="n">
        <v>0</v>
      </c>
      <c r="K555" t="n">
        <v>0</v>
      </c>
      <c r="L555" t="n">
        <v>0.02863754083332981</v>
      </c>
      <c r="M555" t="n">
        <v>0</v>
      </c>
      <c r="N555" t="n">
        <v>89.9080276933426</v>
      </c>
      <c r="O555" t="n">
        <v>-0.2749925790175052</v>
      </c>
      <c r="P555" t="b">
        <v>1</v>
      </c>
      <c r="Q555" t="n">
        <v>0</v>
      </c>
      <c r="R555" t="b">
        <v>0</v>
      </c>
      <c r="S555" t="n">
        <v>-0.2749925790175052</v>
      </c>
      <c r="T555" t="n">
        <v>118.2064346529401</v>
      </c>
      <c r="U555" t="n">
        <v>466.2061782711959</v>
      </c>
      <c r="V555" t="n">
        <v>-22.21525167867128</v>
      </c>
      <c r="W555" t="n">
        <v>2</v>
      </c>
      <c r="X555" t="n">
        <v>995.8163967872745</v>
      </c>
      <c r="Y555" t="b">
        <v>1</v>
      </c>
      <c r="Z555" t="n">
        <v>995.8163967872745</v>
      </c>
      <c r="AA555" t="b">
        <v>0</v>
      </c>
      <c r="AB555" t="n">
        <v>-5.632670303922738</v>
      </c>
      <c r="AC555" t="n">
        <v>-0.2749925790175052</v>
      </c>
      <c r="AD555" t="b">
        <v>0</v>
      </c>
      <c r="AE555" t="n">
        <v>0</v>
      </c>
      <c r="AF555" t="n">
        <v>239.2942822127254</v>
      </c>
      <c r="AG555" t="n">
        <v>0.6702857519407204</v>
      </c>
      <c r="AH555" t="n">
        <v>28.87210230848767</v>
      </c>
      <c r="AI555" t="n">
        <v>-1.767555547799165</v>
      </c>
      <c r="AJ555" t="n">
        <v>-0.1843236076048664</v>
      </c>
      <c r="AK555" t="n">
        <v>3.865114756123572</v>
      </c>
      <c r="AL555" t="n">
        <v>-0.228616496855302</v>
      </c>
      <c r="AM555" t="n">
        <v>1</v>
      </c>
      <c r="AN555" t="n">
        <v>0</v>
      </c>
      <c r="AO555" t="n">
        <v>1.906014712017658</v>
      </c>
      <c r="AP555" t="n">
        <v>0</v>
      </c>
      <c r="AQ555" t="n">
        <v>1.803221532071453</v>
      </c>
      <c r="AR555" t="n">
        <v>1</v>
      </c>
      <c r="AS555" t="n">
        <v>0</v>
      </c>
      <c r="AT555" t="n">
        <v>0</v>
      </c>
      <c r="AU555" t="n">
        <v>0</v>
      </c>
      <c r="AV555" t="n">
        <v>0.9751588632540787</v>
      </c>
      <c r="AW555" t="n">
        <v>0.3065733916439335</v>
      </c>
    </row>
    <row r="556" spans="1:49">
      <c r="A556" t="n">
        <v>-101.3706969</v>
      </c>
      <c r="B556" t="n">
        <v>79.92879723999999</v>
      </c>
      <c r="C556" t="n">
        <v>40.46435631</v>
      </c>
      <c r="D556" t="n">
        <v>64.29603606000001</v>
      </c>
      <c r="E556" t="n">
        <v>1154.752631</v>
      </c>
      <c r="F556" t="n">
        <v>553</v>
      </c>
      <c r="G556" t="n">
        <v>13.88378199</v>
      </c>
      <c r="H556" t="n">
        <v>-0.1396154876430158</v>
      </c>
      <c r="I556" t="n">
        <v>2.118003103177513</v>
      </c>
      <c r="J556" t="n">
        <v>0</v>
      </c>
      <c r="K556" t="n">
        <v>0</v>
      </c>
      <c r="L556" t="n">
        <v>0.03342092141666797</v>
      </c>
      <c r="M556" t="n">
        <v>0</v>
      </c>
      <c r="N556" t="n">
        <v>89.93578074793983</v>
      </c>
      <c r="O556" t="n">
        <v>-0.3189474879140523</v>
      </c>
      <c r="P556" t="b">
        <v>1</v>
      </c>
      <c r="Q556" t="n">
        <v>0</v>
      </c>
      <c r="R556" t="b">
        <v>0</v>
      </c>
      <c r="S556" t="n">
        <v>-0.3189474879140523</v>
      </c>
      <c r="T556" t="n">
        <v>114.3759682270202</v>
      </c>
      <c r="U556" t="n">
        <v>451.0988186873677</v>
      </c>
      <c r="V556" t="n">
        <v>-26.62905682468633</v>
      </c>
      <c r="W556" t="n">
        <v>2</v>
      </c>
      <c r="X556" t="n">
        <v>963.5470767162174</v>
      </c>
      <c r="Y556" t="b">
        <v>0</v>
      </c>
      <c r="Z556" t="n">
        <v>963.5470767162174</v>
      </c>
      <c r="AA556" t="b">
        <v>0</v>
      </c>
      <c r="AB556" t="n">
        <v>-6.751789255752112</v>
      </c>
      <c r="AC556" t="n">
        <v>-0.3189474879140523</v>
      </c>
      <c r="AD556" t="b">
        <v>0</v>
      </c>
      <c r="AE556" t="n">
        <v>0</v>
      </c>
      <c r="AF556" t="n">
        <v>0</v>
      </c>
      <c r="AG556" t="n">
        <v>0.719700224849657</v>
      </c>
      <c r="AH556" t="n">
        <v>28.87520357091421</v>
      </c>
      <c r="AI556" t="n">
        <v>-2.274936444523545</v>
      </c>
      <c r="AJ556" t="n">
        <v>-0.2295465787669767</v>
      </c>
      <c r="AK556" t="n">
        <v>4.476852811228565</v>
      </c>
      <c r="AL556" t="n">
        <v>-0.2295465787669767</v>
      </c>
      <c r="AM556" t="n">
        <v>1</v>
      </c>
      <c r="AN556" t="n">
        <v>0</v>
      </c>
      <c r="AO556" t="n">
        <v>1.898271805137918</v>
      </c>
      <c r="AP556" t="n">
        <v>0</v>
      </c>
      <c r="AQ556" t="n">
        <v>1.743273909969127</v>
      </c>
      <c r="AR556" t="n">
        <v>1</v>
      </c>
      <c r="AS556" t="n">
        <v>0</v>
      </c>
      <c r="AT556" t="n">
        <v>0</v>
      </c>
      <c r="AU556" t="n">
        <v>0</v>
      </c>
      <c r="AV556" t="n">
        <v>0.9425080235433614</v>
      </c>
      <c r="AW556" t="n">
        <v>0.2963085219418479</v>
      </c>
    </row>
    <row r="557" spans="1:49">
      <c r="A557" t="n">
        <v>-101.3706969</v>
      </c>
      <c r="B557" t="n">
        <v>79.92879723999999</v>
      </c>
      <c r="C557" t="n">
        <v>40.49420255</v>
      </c>
      <c r="D557" t="n">
        <v>64.34346039</v>
      </c>
      <c r="E557" t="n">
        <v>1091.99671</v>
      </c>
      <c r="F557" t="n">
        <v>554</v>
      </c>
      <c r="G557" t="n">
        <v>13.37244365</v>
      </c>
      <c r="H557" t="n">
        <v>-0.1232767037647284</v>
      </c>
      <c r="I557" t="n">
        <v>2.118003103177513</v>
      </c>
      <c r="J557" t="n">
        <v>0</v>
      </c>
      <c r="K557" t="n">
        <v>0</v>
      </c>
      <c r="L557" t="n">
        <v>0.0407598780833332</v>
      </c>
      <c r="M557" t="n">
        <v>0</v>
      </c>
      <c r="N557" t="n">
        <v>89.96353380253706</v>
      </c>
      <c r="O557" t="n">
        <v>-0.2060953341784669</v>
      </c>
      <c r="P557" t="b">
        <v>1</v>
      </c>
      <c r="Q557" t="n">
        <v>0</v>
      </c>
      <c r="R557" t="b">
        <v>0</v>
      </c>
      <c r="S557" t="n">
        <v>-0.2060953341784669</v>
      </c>
      <c r="T557" t="n">
        <v>110.1635124443508</v>
      </c>
      <c r="U557" t="n">
        <v>434.4848930805194</v>
      </c>
      <c r="V557" t="n">
        <v>-17.86494845064888</v>
      </c>
      <c r="W557" t="n">
        <v>2</v>
      </c>
      <c r="X557" t="n">
        <v>928.0597316199894</v>
      </c>
      <c r="Y557" t="b">
        <v>0</v>
      </c>
      <c r="Z557" t="n">
        <v>928.0597316199894</v>
      </c>
      <c r="AA557" t="b">
        <v>0</v>
      </c>
      <c r="AB557" t="n">
        <v>-4.529652244079331</v>
      </c>
      <c r="AC557" t="n">
        <v>-0.2060953341784669</v>
      </c>
      <c r="AD557" t="b">
        <v>0</v>
      </c>
      <c r="AE557" t="n">
        <v>0</v>
      </c>
      <c r="AF557" t="n">
        <v>0</v>
      </c>
      <c r="AG557" t="n">
        <v>0.6024074141723395</v>
      </c>
      <c r="AH557" t="n">
        <v>28.87826146024631</v>
      </c>
      <c r="AI557" t="n">
        <v>-1.277479445438092</v>
      </c>
      <c r="AJ557" t="n">
        <v>-0.1241533573354344</v>
      </c>
      <c r="AK557" t="n">
        <v>3.252172798641239</v>
      </c>
      <c r="AL557" t="n">
        <v>-0.1241533573354344</v>
      </c>
      <c r="AM557" t="n">
        <v>1</v>
      </c>
      <c r="AN557" t="n">
        <v>0</v>
      </c>
      <c r="AO557" t="n">
        <v>2.000678350062127</v>
      </c>
      <c r="AP557" t="n">
        <v>0</v>
      </c>
      <c r="AQ557" t="n">
        <v>1.739379386147429</v>
      </c>
      <c r="AR557" t="n">
        <v>1</v>
      </c>
      <c r="AS557" t="n">
        <v>0</v>
      </c>
      <c r="AT557" t="n">
        <v>0</v>
      </c>
      <c r="AU557" t="n">
        <v>0</v>
      </c>
      <c r="AV557" t="n">
        <v>0.9388613732217094</v>
      </c>
      <c r="AW557" t="n">
        <v>0.295162076988748</v>
      </c>
    </row>
    <row r="558" spans="1:49">
      <c r="A558" t="n">
        <v>-101.3706969</v>
      </c>
      <c r="B558" t="n">
        <v>79.92879723999999</v>
      </c>
      <c r="C558" t="n">
        <v>40.52457516</v>
      </c>
      <c r="D558" t="n">
        <v>64.39172109</v>
      </c>
      <c r="E558" t="n">
        <v>1035.382235</v>
      </c>
      <c r="F558" t="n">
        <v>555</v>
      </c>
      <c r="G558" t="n">
        <v>13.05666379</v>
      </c>
      <c r="H558" t="n">
        <v>-0.05654286396473518</v>
      </c>
      <c r="I558" t="n">
        <v>2.118003103177513</v>
      </c>
      <c r="J558" t="n">
        <v>0</v>
      </c>
      <c r="K558" t="n">
        <v>0</v>
      </c>
      <c r="L558" t="n">
        <v>0.04882396200000072</v>
      </c>
      <c r="M558" t="n">
        <v>0</v>
      </c>
      <c r="N558" t="n">
        <v>89.99128685713428</v>
      </c>
      <c r="O558" t="n">
        <v>0.2089058112193135</v>
      </c>
      <c r="P558" t="b">
        <v>1</v>
      </c>
      <c r="Q558" t="n">
        <v>0</v>
      </c>
      <c r="R558" t="b">
        <v>0</v>
      </c>
      <c r="S558" t="n">
        <v>0.2089058112193135</v>
      </c>
      <c r="T558" t="n">
        <v>107.5620867478001</v>
      </c>
      <c r="U558" t="n">
        <v>424.2248701333237</v>
      </c>
      <c r="V558" t="n">
        <v>18.54653075342427</v>
      </c>
      <c r="W558" t="n">
        <v>2</v>
      </c>
      <c r="X558" t="n">
        <v>906.1443226047796</v>
      </c>
      <c r="Y558" t="b">
        <v>0</v>
      </c>
      <c r="Z558" t="n">
        <v>906.1443226047796</v>
      </c>
      <c r="AA558" t="b">
        <v>0</v>
      </c>
      <c r="AB558" t="n">
        <v>4.702467229570048</v>
      </c>
      <c r="AC558" t="n">
        <v>0.2089058112193135</v>
      </c>
      <c r="AD558" t="b">
        <v>0</v>
      </c>
      <c r="AE558" t="n">
        <v>0</v>
      </c>
      <c r="AF558" t="n">
        <v>0</v>
      </c>
      <c r="AG558" t="n">
        <v>0.5237517617572846</v>
      </c>
      <c r="AH558" t="n">
        <v>28.88106422253621</v>
      </c>
      <c r="AI558" t="n">
        <v>4.203383668767232</v>
      </c>
      <c r="AJ558" t="n">
        <v>0.39886416900708</v>
      </c>
      <c r="AK558" t="n">
        <v>2.001854066908596</v>
      </c>
      <c r="AL558" t="n">
        <v>0.39886416900708</v>
      </c>
      <c r="AM558" t="n">
        <v>1</v>
      </c>
      <c r="AN558" t="n">
        <v>0</v>
      </c>
      <c r="AO558" t="n">
        <v>2.521303365319715</v>
      </c>
      <c r="AP558" t="n">
        <v>0</v>
      </c>
      <c r="AQ558" t="n">
        <v>1.906510072262725</v>
      </c>
      <c r="AR558" t="n">
        <v>1</v>
      </c>
      <c r="AS558" t="n">
        <v>0</v>
      </c>
      <c r="AT558" t="n">
        <v>0</v>
      </c>
      <c r="AU558" t="n">
        <v>0</v>
      </c>
      <c r="AV558" t="n">
        <v>1.022954593144225</v>
      </c>
      <c r="AW558" t="n">
        <v>0.3215995577084281</v>
      </c>
    </row>
    <row r="559" spans="1:49">
      <c r="A559" t="n">
        <v>-101.3706969</v>
      </c>
      <c r="B559" t="n">
        <v>79.92879723999999</v>
      </c>
      <c r="C559" t="n">
        <v>40.55809174</v>
      </c>
      <c r="D559" t="n">
        <v>64.44497742999999</v>
      </c>
      <c r="E559" t="n">
        <v>995.7843226</v>
      </c>
      <c r="F559" t="n">
        <v>556</v>
      </c>
      <c r="G559" t="n">
        <v>12.95156866</v>
      </c>
      <c r="H559" t="n">
        <v>-0.001280998709663805</v>
      </c>
      <c r="I559" t="n">
        <v>2.118003103177513</v>
      </c>
      <c r="J559" t="n">
        <v>0</v>
      </c>
      <c r="K559" t="n">
        <v>0</v>
      </c>
      <c r="L559" t="n">
        <v>0.05204657808333368</v>
      </c>
      <c r="M559" t="n">
        <v>0</v>
      </c>
      <c r="N559" t="n">
        <v>90.01903991173151</v>
      </c>
      <c r="O559" t="n">
        <v>0.5447154125736731</v>
      </c>
      <c r="P559" t="b">
        <v>1</v>
      </c>
      <c r="Q559" t="n">
        <v>0</v>
      </c>
      <c r="R559" t="b">
        <v>0</v>
      </c>
      <c r="S559" t="n">
        <v>0.5447154125736731</v>
      </c>
      <c r="T559" t="n">
        <v>106.6963026798601</v>
      </c>
      <c r="U559" t="n">
        <v>420.8102177693683</v>
      </c>
      <c r="V559" t="n">
        <v>48.75191453422624</v>
      </c>
      <c r="W559" t="n">
        <v>2</v>
      </c>
      <c r="X559" t="n">
        <v>898.8506251553706</v>
      </c>
      <c r="Y559" t="b">
        <v>0</v>
      </c>
      <c r="Z559" t="n">
        <v>898.8506251553706</v>
      </c>
      <c r="AA559" t="b">
        <v>0</v>
      </c>
      <c r="AB559" t="n">
        <v>12.36103309691335</v>
      </c>
      <c r="AC559" t="n">
        <v>0.5447154125736731</v>
      </c>
      <c r="AD559" t="b">
        <v>0</v>
      </c>
      <c r="AE559" t="n">
        <v>0</v>
      </c>
      <c r="AF559" t="n">
        <v>0</v>
      </c>
      <c r="AG559" t="n">
        <v>0.7301298510073843</v>
      </c>
      <c r="AH559" t="n">
        <v>28.88446723650464</v>
      </c>
      <c r="AI559" t="n">
        <v>7.925988104104627</v>
      </c>
      <c r="AJ559" t="n">
        <v>0.746052790229178</v>
      </c>
      <c r="AK559" t="n">
        <v>2.138987590568416</v>
      </c>
      <c r="AL559" t="n">
        <v>0.746052790229178</v>
      </c>
      <c r="AM559" t="n">
        <v>1</v>
      </c>
      <c r="AN559" t="n">
        <v>0</v>
      </c>
      <c r="AO559" t="n">
        <v>2.866530966059762</v>
      </c>
      <c r="AP559" t="n">
        <v>0</v>
      </c>
      <c r="AQ559" t="n">
        <v>2.019651505225218</v>
      </c>
      <c r="AR559" t="n">
        <v>1</v>
      </c>
      <c r="AS559" t="n">
        <v>0</v>
      </c>
      <c r="AT559" t="n">
        <v>0</v>
      </c>
      <c r="AU559" t="n">
        <v>0</v>
      </c>
      <c r="AV559" t="n">
        <v>1.079740162917644</v>
      </c>
      <c r="AW559" t="n">
        <v>0.3394519768145593</v>
      </c>
    </row>
    <row r="560" spans="1:49">
      <c r="A560" t="n">
        <v>-101.3706969</v>
      </c>
      <c r="B560" t="n">
        <v>79.92879723999999</v>
      </c>
      <c r="C560" t="n">
        <v>40.59287149</v>
      </c>
      <c r="D560" t="n">
        <v>64.50024087</v>
      </c>
      <c r="E560" t="n">
        <v>963.516042</v>
      </c>
      <c r="F560" t="n">
        <v>557</v>
      </c>
      <c r="G560" t="n">
        <v>13.06430125</v>
      </c>
      <c r="H560" t="n">
        <v>0.06803140880338865</v>
      </c>
      <c r="I560" t="n">
        <v>2.118003103177513</v>
      </c>
      <c r="J560" t="n">
        <v>0</v>
      </c>
      <c r="K560" t="n">
        <v>0</v>
      </c>
      <c r="L560" t="n">
        <v>0.05324069629166611</v>
      </c>
      <c r="M560" t="n">
        <v>0</v>
      </c>
      <c r="N560" t="n">
        <v>90.04679296632874</v>
      </c>
      <c r="O560" t="n">
        <v>0.9773610566601918</v>
      </c>
      <c r="P560" t="b">
        <v>1</v>
      </c>
      <c r="Q560" t="n">
        <v>0</v>
      </c>
      <c r="R560" t="b">
        <v>0</v>
      </c>
      <c r="S560" t="n">
        <v>0.9773610566601918</v>
      </c>
      <c r="T560" t="n">
        <v>107.6250048981229</v>
      </c>
      <c r="U560" t="n">
        <v>424.4730193181966</v>
      </c>
      <c r="V560" t="n">
        <v>86.71879374141645</v>
      </c>
      <c r="W560" t="n">
        <v>2</v>
      </c>
      <c r="X560" t="n">
        <v>906.674369263668</v>
      </c>
      <c r="Y560" t="b">
        <v>0</v>
      </c>
      <c r="Z560" t="n">
        <v>906.674369263668</v>
      </c>
      <c r="AA560" t="b">
        <v>0</v>
      </c>
      <c r="AB560" t="n">
        <v>21.98752376810762</v>
      </c>
      <c r="AC560" t="n">
        <v>0.9773610566601918</v>
      </c>
      <c r="AD560" t="b">
        <v>0</v>
      </c>
      <c r="AE560" t="n">
        <v>0</v>
      </c>
      <c r="AF560" t="n">
        <v>0</v>
      </c>
      <c r="AG560" t="n">
        <v>0.816113932356175</v>
      </c>
      <c r="AH560" t="n">
        <v>28.88949534153627</v>
      </c>
      <c r="AI560" t="n">
        <v>12.61317094037602</v>
      </c>
      <c r="AJ560" t="n">
        <v>1.197579183384954</v>
      </c>
      <c r="AK560" t="n">
        <v>2.319386404745112</v>
      </c>
      <c r="AL560" t="n">
        <v>1.197579183384954</v>
      </c>
      <c r="AM560" t="n">
        <v>1</v>
      </c>
      <c r="AN560" t="n">
        <v>0</v>
      </c>
      <c r="AO560" t="n">
        <v>3.317782246353</v>
      </c>
      <c r="AP560" t="n">
        <v>0</v>
      </c>
      <c r="AQ560" t="n">
        <v>2.183051674056708</v>
      </c>
      <c r="AR560" t="n">
        <v>1</v>
      </c>
      <c r="AS560" t="n">
        <v>0</v>
      </c>
      <c r="AT560" t="n">
        <v>0</v>
      </c>
      <c r="AU560" t="n">
        <v>0</v>
      </c>
      <c r="AV560" t="n">
        <v>1.162441871863573</v>
      </c>
      <c r="AW560" t="n">
        <v>0.3654519901064416</v>
      </c>
    </row>
    <row r="561" spans="1:49">
      <c r="A561" t="n">
        <v>-101.3706969</v>
      </c>
      <c r="B561" t="n">
        <v>79.92879723999999</v>
      </c>
      <c r="C561" t="n">
        <v>40.62607223</v>
      </c>
      <c r="D561" t="n">
        <v>64.55299535</v>
      </c>
      <c r="E561" t="n">
        <v>928.0298397</v>
      </c>
      <c r="F561" t="n">
        <v>558</v>
      </c>
      <c r="G561" t="n">
        <v>13.43136924</v>
      </c>
      <c r="H561" t="n">
        <v>0.128989180162778</v>
      </c>
      <c r="I561" t="n">
        <v>2.118003103177513</v>
      </c>
      <c r="J561" t="n">
        <v>0</v>
      </c>
      <c r="K561" t="n">
        <v>0</v>
      </c>
      <c r="L561" t="n">
        <v>0.05534106187499827</v>
      </c>
      <c r="M561" t="n">
        <v>0</v>
      </c>
      <c r="N561" t="n">
        <v>90.07454602092596</v>
      </c>
      <c r="O561" t="n">
        <v>1.392778405389489</v>
      </c>
      <c r="P561" t="b">
        <v>1</v>
      </c>
      <c r="Q561" t="n">
        <v>0</v>
      </c>
      <c r="R561" t="b">
        <v>0</v>
      </c>
      <c r="S561" t="n">
        <v>1.392778405389489</v>
      </c>
      <c r="T561" t="n">
        <v>110.6489472786382</v>
      </c>
      <c r="U561" t="n">
        <v>436.399448066949</v>
      </c>
      <c r="V561" t="n">
        <v>120.200457375077</v>
      </c>
      <c r="W561" t="n">
        <v>2</v>
      </c>
      <c r="X561" t="n">
        <v>932.1492210710032</v>
      </c>
      <c r="Y561" t="b">
        <v>0</v>
      </c>
      <c r="Z561" t="n">
        <v>932.1492210710032</v>
      </c>
      <c r="AA561" t="b">
        <v>0</v>
      </c>
      <c r="AB561" t="n">
        <v>30.4767893953035</v>
      </c>
      <c r="AC561" t="n">
        <v>1.392778405389489</v>
      </c>
      <c r="AD561" t="b">
        <v>0</v>
      </c>
      <c r="AE561" t="n">
        <v>0</v>
      </c>
      <c r="AF561" t="n">
        <v>0</v>
      </c>
      <c r="AG561" t="n">
        <v>0.8515562190545365</v>
      </c>
      <c r="AH561" t="n">
        <v>28.89564263129564</v>
      </c>
      <c r="AI561" t="n">
        <v>16.75539384246826</v>
      </c>
      <c r="AJ561" t="n">
        <v>1.635568356174838</v>
      </c>
      <c r="AK561" t="n">
        <v>2.487234013206326</v>
      </c>
      <c r="AL561" t="n">
        <v>1.635568356174838</v>
      </c>
      <c r="AM561" t="n">
        <v>1</v>
      </c>
      <c r="AN561" t="n">
        <v>0</v>
      </c>
      <c r="AO561" t="n">
        <v>3.755150437646217</v>
      </c>
      <c r="AP561" t="n">
        <v>0</v>
      </c>
      <c r="AQ561" t="n">
        <v>2.343407872073609</v>
      </c>
      <c r="AR561" t="n">
        <v>1</v>
      </c>
      <c r="AS561" t="n">
        <v>0</v>
      </c>
      <c r="AT561" t="n">
        <v>0</v>
      </c>
      <c r="AU561" t="n">
        <v>0</v>
      </c>
      <c r="AV561" t="n">
        <v>1.243431114048008</v>
      </c>
      <c r="AW561" t="n">
        <v>0.3909136329205161</v>
      </c>
    </row>
    <row r="562" spans="1:49">
      <c r="A562" t="n">
        <v>-101.3706969</v>
      </c>
      <c r="B562" t="n">
        <v>79.92879723999999</v>
      </c>
      <c r="C562" t="n">
        <v>40.66087316</v>
      </c>
      <c r="D562" t="n">
        <v>64.60829246</v>
      </c>
      <c r="E562" t="n">
        <v>906.1151364999999</v>
      </c>
      <c r="F562" t="n">
        <v>559</v>
      </c>
      <c r="G562" t="n">
        <v>14.07471052</v>
      </c>
      <c r="H562" t="n">
        <v>0.2580195955454989</v>
      </c>
      <c r="I562" t="n">
        <v>2.118003103177513</v>
      </c>
      <c r="J562" t="n">
        <v>0</v>
      </c>
      <c r="K562" t="n">
        <v>0</v>
      </c>
      <c r="L562" t="n">
        <v>0.05944251770833064</v>
      </c>
      <c r="M562" t="n">
        <v>0</v>
      </c>
      <c r="N562" t="n">
        <v>90.10229907552319</v>
      </c>
      <c r="O562" t="n">
        <v>2.319544557537625</v>
      </c>
      <c r="P562" t="b">
        <v>1</v>
      </c>
      <c r="Q562" t="n">
        <v>0</v>
      </c>
      <c r="R562" t="b">
        <v>0</v>
      </c>
      <c r="S562" t="n">
        <v>2.319544557537625</v>
      </c>
      <c r="T562" t="n">
        <v>115.9488563274413</v>
      </c>
      <c r="U562" t="n">
        <v>457.3022893554285</v>
      </c>
      <c r="V562" t="n">
        <v>191.0326640970826</v>
      </c>
      <c r="W562" t="n">
        <v>2</v>
      </c>
      <c r="X562" t="n">
        <v>976.7976900631952</v>
      </c>
      <c r="Y562" t="b">
        <v>0</v>
      </c>
      <c r="Z562" t="n">
        <v>976.7976900631952</v>
      </c>
      <c r="AA562" t="b">
        <v>0</v>
      </c>
      <c r="AB562" t="n">
        <v>48.43627385828665</v>
      </c>
      <c r="AC562" t="n">
        <v>2.319544557537625</v>
      </c>
      <c r="AD562" t="b">
        <v>0</v>
      </c>
      <c r="AE562" t="n">
        <v>0</v>
      </c>
      <c r="AF562" t="n">
        <v>0</v>
      </c>
      <c r="AG562" t="n">
        <v>0.8887672436352634</v>
      </c>
      <c r="AH562" t="n">
        <v>28.90271433181899</v>
      </c>
      <c r="AI562" t="n">
        <v>25.5141695823582</v>
      </c>
      <c r="AJ562" t="n">
        <v>2.609844786864727</v>
      </c>
      <c r="AK562" t="n">
        <v>2.83801140900302</v>
      </c>
      <c r="AL562" t="n">
        <v>2.609844786864727</v>
      </c>
      <c r="AM562" t="n">
        <v>1</v>
      </c>
      <c r="AN562" t="n">
        <v>0</v>
      </c>
      <c r="AO562" t="n">
        <v>4.728256724260076</v>
      </c>
      <c r="AP562" t="n">
        <v>0</v>
      </c>
      <c r="AQ562" t="n">
        <v>2.736986259389687</v>
      </c>
      <c r="AR562" t="n">
        <v>1</v>
      </c>
      <c r="AS562" t="n">
        <v>0</v>
      </c>
      <c r="AT562" t="n">
        <v>0</v>
      </c>
      <c r="AU562" t="n">
        <v>0</v>
      </c>
      <c r="AV562" t="n">
        <v>1.444255627620997</v>
      </c>
      <c r="AW562" t="n">
        <v>0.4540494506537063</v>
      </c>
    </row>
    <row r="563" spans="1:49">
      <c r="A563" t="n">
        <v>-101.3706969</v>
      </c>
      <c r="B563" t="n">
        <v>79.92879723999999</v>
      </c>
      <c r="C563" t="n">
        <v>40.69844457</v>
      </c>
      <c r="D563" t="n">
        <v>64.66799174000001</v>
      </c>
      <c r="E563" t="n">
        <v>898.8216741</v>
      </c>
      <c r="F563" t="n">
        <v>560</v>
      </c>
      <c r="G563" t="n">
        <v>15.3654285</v>
      </c>
      <c r="H563" t="n">
        <v>0.4506484876552248</v>
      </c>
      <c r="I563" t="n">
        <v>2.118003103177513</v>
      </c>
      <c r="J563" t="n">
        <v>0</v>
      </c>
      <c r="K563" t="n">
        <v>0</v>
      </c>
      <c r="L563" t="n">
        <v>0.06872691650000218</v>
      </c>
      <c r="M563" t="n">
        <v>0</v>
      </c>
      <c r="N563" t="n">
        <v>90.13005213012042</v>
      </c>
      <c r="O563" t="n">
        <v>3.935815372599446</v>
      </c>
      <c r="P563" t="b">
        <v>1</v>
      </c>
      <c r="Q563" t="n">
        <v>0</v>
      </c>
      <c r="R563" t="b">
        <v>0</v>
      </c>
      <c r="S563" t="n">
        <v>3.935815372599446</v>
      </c>
      <c r="T563" t="n">
        <v>126.5819186138453</v>
      </c>
      <c r="U563" t="n">
        <v>499.2390870130058</v>
      </c>
      <c r="V563" t="n">
        <v>296.9165636794623</v>
      </c>
      <c r="W563" t="n">
        <v>2</v>
      </c>
      <c r="X563" t="n">
        <v>1066.37468985978</v>
      </c>
      <c r="Y563" t="b">
        <v>0</v>
      </c>
      <c r="Z563" t="n">
        <v>1066.37468985978</v>
      </c>
      <c r="AA563" t="b">
        <v>0</v>
      </c>
      <c r="AB563" t="n">
        <v>75.28310438120241</v>
      </c>
      <c r="AC563" t="n">
        <v>3.935815372599446</v>
      </c>
      <c r="AD563" t="b">
        <v>0</v>
      </c>
      <c r="AE563" t="n">
        <v>0</v>
      </c>
      <c r="AF563" t="n">
        <v>0</v>
      </c>
      <c r="AG563" t="n">
        <v>0.912653190293328</v>
      </c>
      <c r="AH563" t="n">
        <v>28.9115393426553</v>
      </c>
      <c r="AI563" t="n">
        <v>38.6180637176563</v>
      </c>
      <c r="AJ563" t="n">
        <v>4.312498344890976</v>
      </c>
      <c r="AK563" t="n">
        <v>3.373164662786259</v>
      </c>
      <c r="AL563" t="n">
        <v>4.312498344890976</v>
      </c>
      <c r="AM563" t="n">
        <v>1</v>
      </c>
      <c r="AN563" t="n">
        <v>0</v>
      </c>
      <c r="AO563" t="n">
        <v>6.430501582697785</v>
      </c>
      <c r="AP563" t="n">
        <v>0</v>
      </c>
      <c r="AQ563" t="n">
        <v>3.453507785729217</v>
      </c>
      <c r="AR563" t="n">
        <v>1</v>
      </c>
      <c r="AS563" t="n">
        <v>0</v>
      </c>
      <c r="AT563" t="n">
        <v>0</v>
      </c>
      <c r="AU563" t="n">
        <v>0</v>
      </c>
      <c r="AV563" t="n">
        <v>1.810763255549103</v>
      </c>
      <c r="AW563" t="n">
        <v>0.5692732267903914</v>
      </c>
    </row>
    <row r="564" spans="1:49">
      <c r="A564" t="n">
        <v>-101.3706969</v>
      </c>
      <c r="B564" t="n">
        <v>79.92879723999999</v>
      </c>
      <c r="C564" t="n">
        <v>40.73956465</v>
      </c>
      <c r="D564" t="n">
        <v>64.73332968</v>
      </c>
      <c r="E564" t="n">
        <v>906.6451665</v>
      </c>
      <c r="F564" t="n">
        <v>561</v>
      </c>
      <c r="G564" t="n">
        <v>16.87019223</v>
      </c>
      <c r="H564" t="n">
        <v>0.2689545455002706</v>
      </c>
      <c r="I564" t="n">
        <v>2.118003103177513</v>
      </c>
      <c r="J564" t="n">
        <v>0</v>
      </c>
      <c r="K564" t="n">
        <v>0</v>
      </c>
      <c r="L564" t="n">
        <v>0.08270725954166663</v>
      </c>
      <c r="M564" t="n">
        <v>0</v>
      </c>
      <c r="N564" t="n">
        <v>90.15780518471765</v>
      </c>
      <c r="O564" t="n">
        <v>2.882835788909691</v>
      </c>
      <c r="P564" t="b">
        <v>1</v>
      </c>
      <c r="Q564" t="n">
        <v>0</v>
      </c>
      <c r="R564" t="b">
        <v>0</v>
      </c>
      <c r="S564" t="n">
        <v>2.882835788909691</v>
      </c>
      <c r="T564" t="n">
        <v>138.9783109438038</v>
      </c>
      <c r="U564" t="n">
        <v>548.1304583623622</v>
      </c>
      <c r="V564" t="n">
        <v>198.0816558258756</v>
      </c>
      <c r="W564" t="n">
        <v>2</v>
      </c>
      <c r="X564" t="n">
        <v>1170.806659062006</v>
      </c>
      <c r="Y564" t="b">
        <v>0</v>
      </c>
      <c r="Z564" t="n">
        <v>1170.806659062006</v>
      </c>
      <c r="AA564" t="b">
        <v>0</v>
      </c>
      <c r="AB564" t="n">
        <v>50.22354356639848</v>
      </c>
      <c r="AC564" t="n">
        <v>2.882835788909691</v>
      </c>
      <c r="AD564" t="b">
        <v>0</v>
      </c>
      <c r="AE564" t="n">
        <v>0</v>
      </c>
      <c r="AF564" t="n">
        <v>0</v>
      </c>
      <c r="AG564" t="n">
        <v>0.8881096999454131</v>
      </c>
      <c r="AH564" t="n">
        <v>28.92329810447153</v>
      </c>
      <c r="AI564" t="n">
        <v>26.47521463793761</v>
      </c>
      <c r="AJ564" t="n">
        <v>3.246035697039321</v>
      </c>
      <c r="AK564" t="n">
        <v>2.962319709848433</v>
      </c>
      <c r="AL564" t="n">
        <v>3.246035697039321</v>
      </c>
      <c r="AM564" t="n">
        <v>1</v>
      </c>
      <c r="AN564" t="n">
        <v>0</v>
      </c>
      <c r="AO564" t="n">
        <v>5.364570128012366</v>
      </c>
      <c r="AP564" t="n">
        <v>0</v>
      </c>
      <c r="AQ564" t="n">
        <v>3.002344741059961</v>
      </c>
      <c r="AR564" t="n">
        <v>1</v>
      </c>
      <c r="AS564" t="n">
        <v>0</v>
      </c>
      <c r="AT564" t="n">
        <v>0</v>
      </c>
      <c r="AU564" t="n">
        <v>0</v>
      </c>
      <c r="AV564" t="n">
        <v>1.579966737665172</v>
      </c>
      <c r="AW564" t="n">
        <v>0.4967147197270649</v>
      </c>
    </row>
    <row r="565" spans="1:49">
      <c r="A565" t="n">
        <v>-101.3706969</v>
      </c>
      <c r="B565" t="n">
        <v>79.92879723999999</v>
      </c>
      <c r="C565" t="n">
        <v>40.78564275</v>
      </c>
      <c r="D565" t="n">
        <v>64.80654570999999</v>
      </c>
      <c r="E565" t="n">
        <v>932.1191974</v>
      </c>
      <c r="F565" t="n">
        <v>562</v>
      </c>
      <c r="G565" t="n">
        <v>17.19280968</v>
      </c>
      <c r="H565" t="n">
        <v>-0.00364901965630704</v>
      </c>
      <c r="I565" t="n">
        <v>2.118003103177513</v>
      </c>
      <c r="J565" t="n">
        <v>0</v>
      </c>
      <c r="K565" t="n">
        <v>0</v>
      </c>
      <c r="L565" t="n">
        <v>0.08922734987499914</v>
      </c>
      <c r="M565" t="n">
        <v>0</v>
      </c>
      <c r="N565" t="n">
        <v>90.18555823931487</v>
      </c>
      <c r="O565" t="n">
        <v>0.7273612911870312</v>
      </c>
      <c r="P565" t="b">
        <v>1</v>
      </c>
      <c r="Q565" t="n">
        <v>0</v>
      </c>
      <c r="R565" t="b">
        <v>0</v>
      </c>
      <c r="S565" t="n">
        <v>0.7273612911870312</v>
      </c>
      <c r="T565" t="n">
        <v>141.6360653825626</v>
      </c>
      <c r="U565" t="n">
        <v>558.612641868827</v>
      </c>
      <c r="V565" t="n">
        <v>49.03968968360153</v>
      </c>
      <c r="W565" t="n">
        <v>2</v>
      </c>
      <c r="X565" t="n">
        <v>1193.196603031815</v>
      </c>
      <c r="Y565" t="b">
        <v>0</v>
      </c>
      <c r="Z565" t="n">
        <v>1193.196603031815</v>
      </c>
      <c r="AA565" t="b">
        <v>0</v>
      </c>
      <c r="AB565" t="n">
        <v>12.43399839847909</v>
      </c>
      <c r="AC565" t="n">
        <v>0.7273612911870312</v>
      </c>
      <c r="AD565" t="b">
        <v>0</v>
      </c>
      <c r="AE565" t="n">
        <v>0</v>
      </c>
      <c r="AF565" t="n">
        <v>0</v>
      </c>
      <c r="AG565" t="n">
        <v>0.7186454878881208</v>
      </c>
      <c r="AH565" t="n">
        <v>28.93433106773192</v>
      </c>
      <c r="AI565" t="n">
        <v>8.100183466009144</v>
      </c>
      <c r="AJ565" t="n">
        <v>1.012128098549013</v>
      </c>
      <c r="AK565" t="n">
        <v>2.279023167095714</v>
      </c>
      <c r="AL565" t="n">
        <v>1.012128098549013</v>
      </c>
      <c r="AM565" t="n">
        <v>1</v>
      </c>
      <c r="AN565" t="n">
        <v>0</v>
      </c>
      <c r="AO565" t="n">
        <v>3.132487529157777</v>
      </c>
      <c r="AP565" t="n">
        <v>0</v>
      </c>
      <c r="AQ565" t="n">
        <v>2.087465875646027</v>
      </c>
      <c r="AR565" t="n">
        <v>1</v>
      </c>
      <c r="AS565" t="n">
        <v>0</v>
      </c>
      <c r="AT565" t="n">
        <v>0</v>
      </c>
      <c r="AU565" t="n">
        <v>0</v>
      </c>
      <c r="AV565" t="n">
        <v>1.112007092748575</v>
      </c>
      <c r="AW565" t="n">
        <v>0.3495961517679566</v>
      </c>
    </row>
    <row r="566" spans="1:49">
      <c r="A566" t="n">
        <v>-101.3706969</v>
      </c>
      <c r="B566" t="n">
        <v>79.92879723999999</v>
      </c>
      <c r="C566" t="n">
        <v>40.83849762</v>
      </c>
      <c r="D566" t="n">
        <v>64.89052971</v>
      </c>
      <c r="E566" t="n">
        <v>976.7662282</v>
      </c>
      <c r="F566" t="n">
        <v>563</v>
      </c>
      <c r="G566" t="n">
        <v>17.14748439</v>
      </c>
      <c r="H566" t="n">
        <v>-0.02328166687504041</v>
      </c>
      <c r="I566" t="n">
        <v>2.118003103177513</v>
      </c>
      <c r="J566" t="n">
        <v>0</v>
      </c>
      <c r="K566" t="n">
        <v>0</v>
      </c>
      <c r="L566" t="n">
        <v>0.0927952155416677</v>
      </c>
      <c r="M566" t="n">
        <v>0</v>
      </c>
      <c r="N566" t="n">
        <v>90.2133112939121</v>
      </c>
      <c r="O566" t="n">
        <v>0.5662394421849567</v>
      </c>
      <c r="P566" t="b">
        <v>1</v>
      </c>
      <c r="Q566" t="n">
        <v>0</v>
      </c>
      <c r="R566" t="b">
        <v>0</v>
      </c>
      <c r="S566" t="n">
        <v>0.5662394421849567</v>
      </c>
      <c r="T566" t="n">
        <v>141.2626711638509</v>
      </c>
      <c r="U566" t="n">
        <v>557.1399750702277</v>
      </c>
      <c r="V566" t="n">
        <v>38.27754584626389</v>
      </c>
      <c r="W566" t="n">
        <v>2</v>
      </c>
      <c r="X566" t="n">
        <v>1190.050986750006</v>
      </c>
      <c r="Y566" t="b">
        <v>0</v>
      </c>
      <c r="Z566" t="n">
        <v>1190.050986750006</v>
      </c>
      <c r="AA566" t="b">
        <v>0</v>
      </c>
      <c r="AB566" t="n">
        <v>9.705260103008087</v>
      </c>
      <c r="AC566" t="n">
        <v>0.5662394421849567</v>
      </c>
      <c r="AD566" t="b">
        <v>0</v>
      </c>
      <c r="AE566" t="n">
        <v>0</v>
      </c>
      <c r="AF566" t="n">
        <v>0</v>
      </c>
      <c r="AG566" t="n">
        <v>0.6710468220137416</v>
      </c>
      <c r="AH566" t="n">
        <v>28.94133083979163</v>
      </c>
      <c r="AI566" t="n">
        <v>6.771004567578228</v>
      </c>
      <c r="AJ566" t="n">
        <v>0.8438151014346975</v>
      </c>
      <c r="AK566" t="n">
        <v>2.22734347066433</v>
      </c>
      <c r="AL566" t="n">
        <v>0.8438151014346975</v>
      </c>
      <c r="AM566" t="n">
        <v>1</v>
      </c>
      <c r="AN566" t="n">
        <v>0</v>
      </c>
      <c r="AO566" t="n">
        <v>2.97045157862008</v>
      </c>
      <c r="AP566" t="n">
        <v>0</v>
      </c>
      <c r="AQ566" t="n">
        <v>2.044830204205971</v>
      </c>
      <c r="AR566" t="n">
        <v>1</v>
      </c>
      <c r="AS566" t="n">
        <v>0</v>
      </c>
      <c r="AT566" t="n">
        <v>0</v>
      </c>
      <c r="AU566" t="n">
        <v>0</v>
      </c>
      <c r="AV566" t="n">
        <v>1.091362545423433</v>
      </c>
      <c r="AW566" t="n">
        <v>0.3431058565648728</v>
      </c>
    </row>
    <row r="567" spans="1:49">
      <c r="A567" t="n">
        <v>-101.3706969</v>
      </c>
      <c r="B567" t="n">
        <v>79.92879723999999</v>
      </c>
      <c r="C567" t="n">
        <v>40.9070986</v>
      </c>
      <c r="D567" t="n">
        <v>64.99953358</v>
      </c>
      <c r="E567" t="n">
        <v>1066.340343</v>
      </c>
      <c r="F567" t="n">
        <v>564</v>
      </c>
      <c r="G567" t="n">
        <v>16.42850284</v>
      </c>
      <c r="H567" t="n">
        <v>-0.5401466795101981</v>
      </c>
      <c r="I567" t="n">
        <v>2.118003103177513</v>
      </c>
      <c r="J567" t="n">
        <v>0</v>
      </c>
      <c r="K567" t="n">
        <v>0</v>
      </c>
      <c r="L567" t="n">
        <v>0.09369106158333107</v>
      </c>
      <c r="M567" t="n">
        <v>0</v>
      </c>
      <c r="N567" t="n">
        <v>90.24106434850933</v>
      </c>
      <c r="O567" t="n">
        <v>-3.47025106755106</v>
      </c>
      <c r="P567" t="b">
        <v>1</v>
      </c>
      <c r="Q567" t="n">
        <v>0</v>
      </c>
      <c r="R567" t="b">
        <v>0</v>
      </c>
      <c r="S567" t="n">
        <v>-3.47025106755106</v>
      </c>
      <c r="T567" t="n">
        <v>135.3396300949372</v>
      </c>
      <c r="U567" t="n">
        <v>533.7795010944324</v>
      </c>
      <c r="V567" t="n">
        <v>-244.8540508570544</v>
      </c>
      <c r="W567" t="n">
        <v>2</v>
      </c>
      <c r="X567" t="n">
        <v>1140.153014337708</v>
      </c>
      <c r="Y567" t="b">
        <v>0</v>
      </c>
      <c r="Z567" t="n">
        <v>1140.153014337708</v>
      </c>
      <c r="AA567" t="b">
        <v>0</v>
      </c>
      <c r="AB567" t="n">
        <v>-62.08267009560203</v>
      </c>
      <c r="AC567" t="n">
        <v>-3.47025106755106</v>
      </c>
      <c r="AD567" t="b">
        <v>0</v>
      </c>
      <c r="AE567" t="n">
        <v>0</v>
      </c>
      <c r="AF567" t="n">
        <v>-73.81267133770757</v>
      </c>
      <c r="AG567" t="n">
        <v>0.9352673054758421</v>
      </c>
      <c r="AH567" t="n">
        <v>28.94770193407999</v>
      </c>
      <c r="AI567" t="n">
        <v>-27.18346983944726</v>
      </c>
      <c r="AJ567" t="n">
        <v>-3.245612365273145</v>
      </c>
      <c r="AK567" t="n">
        <v>34.89920025615477</v>
      </c>
      <c r="AL567" t="n">
        <v>-3.035493797155632</v>
      </c>
      <c r="AM567" t="n">
        <v>1</v>
      </c>
      <c r="AN567" t="n">
        <v>0</v>
      </c>
      <c r="AO567" t="n">
        <v>-0.8994541089105565</v>
      </c>
      <c r="AP567" t="n">
        <v>0</v>
      </c>
      <c r="AQ567" t="n">
        <v>0.592644044056154</v>
      </c>
      <c r="AR567" t="n">
        <v>1</v>
      </c>
      <c r="AS567" t="n">
        <v>0</v>
      </c>
      <c r="AT567" t="n">
        <v>0</v>
      </c>
      <c r="AU567" t="n">
        <v>0</v>
      </c>
      <c r="AV567" t="n">
        <v>0.3488392494226703</v>
      </c>
      <c r="AW567" t="n">
        <v>0.1096691378850417</v>
      </c>
    </row>
    <row r="568" spans="1:49">
      <c r="A568" t="n">
        <v>-101.3706969</v>
      </c>
      <c r="B568" t="n">
        <v>79.92879723999999</v>
      </c>
      <c r="C568" t="n">
        <v>40.98623409</v>
      </c>
      <c r="D568" t="n">
        <v>65.1252763</v>
      </c>
      <c r="E568" t="n">
        <v>1170.768949</v>
      </c>
      <c r="F568" t="n">
        <v>565</v>
      </c>
      <c r="G568" t="n">
        <v>12.93586712</v>
      </c>
      <c r="H568" t="n">
        <v>-1.325812673417503</v>
      </c>
      <c r="I568" t="n">
        <v>2.118003103177513</v>
      </c>
      <c r="J568" t="n">
        <v>0</v>
      </c>
      <c r="K568" t="n">
        <v>0</v>
      </c>
      <c r="L568" t="n">
        <v>0.08612233712499978</v>
      </c>
      <c r="M568" t="n">
        <v>0</v>
      </c>
      <c r="N568" t="n">
        <v>90.26881740310655</v>
      </c>
      <c r="O568" t="n">
        <v>-7.544662923797901</v>
      </c>
      <c r="P568" t="b">
        <v>1</v>
      </c>
      <c r="Q568" t="n">
        <v>0</v>
      </c>
      <c r="R568" t="b">
        <v>0</v>
      </c>
      <c r="S568" t="n">
        <v>-7.544662923797901</v>
      </c>
      <c r="T568" t="n">
        <v>106.5669518414899</v>
      </c>
      <c r="U568" t="n">
        <v>420.3000580628363</v>
      </c>
      <c r="V568" t="n">
        <v>-676.0653528331975</v>
      </c>
      <c r="W568" t="n">
        <v>1</v>
      </c>
      <c r="X568" t="n">
        <v>1566.458316400191</v>
      </c>
      <c r="Y568" t="b">
        <v>1</v>
      </c>
      <c r="Z568" t="n">
        <v>1566.458316400191</v>
      </c>
      <c r="AA568" t="b">
        <v>0</v>
      </c>
      <c r="AB568" t="n">
        <v>-171.4161645114598</v>
      </c>
      <c r="AC568" t="n">
        <v>-7.544662923797901</v>
      </c>
      <c r="AD568" t="b">
        <v>0</v>
      </c>
      <c r="AE568" t="n">
        <v>0</v>
      </c>
      <c r="AF568" t="n">
        <v>-395.6893674001908</v>
      </c>
      <c r="AG568" t="n">
        <v>0.9527734466420504</v>
      </c>
      <c r="AH568" t="n">
        <v>28.95538552810412</v>
      </c>
      <c r="AI568" t="n">
        <v>-43.82097393929281</v>
      </c>
      <c r="AJ568" t="n">
        <v>-7.188354497659416</v>
      </c>
      <c r="AK568" t="n">
        <v>127.595190572167</v>
      </c>
      <c r="AL568" t="n">
        <v>-5.372566988954008</v>
      </c>
      <c r="AM568" t="n">
        <v>1</v>
      </c>
      <c r="AN568" t="n">
        <v>1.261269369076692</v>
      </c>
      <c r="AO568" t="n">
        <v>-1.985587269274568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</row>
    <row r="569" spans="1:49">
      <c r="A569" t="n">
        <v>-101.3706969</v>
      </c>
      <c r="B569" t="n">
        <v>79.92879723999999</v>
      </c>
      <c r="C569" t="n">
        <v>41.04030695</v>
      </c>
      <c r="D569" t="n">
        <v>65.21119563000001</v>
      </c>
      <c r="E569" t="n">
        <v>1193.158172</v>
      </c>
      <c r="F569" t="n">
        <v>566</v>
      </c>
      <c r="G569" t="n">
        <v>7.54272984</v>
      </c>
      <c r="H569" t="n">
        <v>-1.561413460153121</v>
      </c>
      <c r="I569" t="n">
        <v>2.118003103177513</v>
      </c>
      <c r="J569" t="n">
        <v>0</v>
      </c>
      <c r="K569" t="n">
        <v>0</v>
      </c>
      <c r="L569" t="n">
        <v>0.08116216933333359</v>
      </c>
      <c r="M569" t="n">
        <v>0</v>
      </c>
      <c r="N569" t="n">
        <v>90.29657045770378</v>
      </c>
      <c r="O569" t="n">
        <v>-5.247982235748139</v>
      </c>
      <c r="P569" t="b">
        <v>1</v>
      </c>
      <c r="Q569" t="n">
        <v>0</v>
      </c>
      <c r="R569" t="b">
        <v>0</v>
      </c>
      <c r="S569" t="n">
        <v>-5.247982235748139</v>
      </c>
      <c r="T569" t="n">
        <v>62.13775390208624</v>
      </c>
      <c r="U569" t="n">
        <v>245.0713013898281</v>
      </c>
      <c r="V569" t="n">
        <v>-806.5070862335079</v>
      </c>
      <c r="W569" t="n">
        <v>1</v>
      </c>
      <c r="X569" t="n">
        <v>913.3807402798894</v>
      </c>
      <c r="Y569" t="b">
        <v>0</v>
      </c>
      <c r="Z569" t="n">
        <v>913.3807402798894</v>
      </c>
      <c r="AA569" t="b">
        <v>0</v>
      </c>
      <c r="AB569" t="n">
        <v>-204.4896263269544</v>
      </c>
      <c r="AC569" t="n">
        <v>-5.247982235748139</v>
      </c>
      <c r="AD569" t="b">
        <v>0</v>
      </c>
      <c r="AE569" t="n">
        <v>0</v>
      </c>
      <c r="AF569" t="n">
        <v>279.7774317201105</v>
      </c>
      <c r="AG569" t="n">
        <v>0.9546987108213772</v>
      </c>
      <c r="AH569" t="n">
        <v>28.96757278375538</v>
      </c>
      <c r="AI569" t="n">
        <v>-52.38153545229098</v>
      </c>
      <c r="AJ569" t="n">
        <v>-5.010241874882237</v>
      </c>
      <c r="AK569" t="n">
        <v>152.1080908746634</v>
      </c>
      <c r="AL569" t="n">
        <v>-6.544927841242291</v>
      </c>
      <c r="AM569" t="n">
        <v>1</v>
      </c>
      <c r="AN569" t="n">
        <v>2.399459491886629</v>
      </c>
      <c r="AO569" t="n">
        <v>-2.027287779757639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</row>
    <row r="570" spans="1:49">
      <c r="A570" t="n">
        <v>-68.93207387</v>
      </c>
      <c r="B570" t="n">
        <v>47.4951389</v>
      </c>
      <c r="C570" t="n">
        <v>41.08666433</v>
      </c>
      <c r="D570" t="n">
        <v>65.28485541000001</v>
      </c>
      <c r="E570" t="n">
        <v>1190.012657</v>
      </c>
      <c r="F570" t="n">
        <v>567</v>
      </c>
      <c r="G570" t="n">
        <v>2.511476025</v>
      </c>
      <c r="H570" t="n">
        <v>-1.115526065136677</v>
      </c>
      <c r="I570" t="n">
        <v>1.440242109701049</v>
      </c>
      <c r="J570" t="n">
        <v>0</v>
      </c>
      <c r="K570" t="n">
        <v>0</v>
      </c>
      <c r="L570" t="n">
        <v>0.07560267012500255</v>
      </c>
      <c r="M570" t="n">
        <v>0</v>
      </c>
      <c r="N570" t="n">
        <v>90.31869266883919</v>
      </c>
      <c r="O570" t="n">
        <v>-1.220725420232278</v>
      </c>
      <c r="P570" t="b">
        <v>1</v>
      </c>
      <c r="Q570" t="n">
        <v>0</v>
      </c>
      <c r="R570" t="b">
        <v>0</v>
      </c>
      <c r="S570" t="n">
        <v>-1.220725420232278</v>
      </c>
      <c r="T570" t="n">
        <v>20.68978771383913</v>
      </c>
      <c r="U570" t="n">
        <v>81.60052274338153</v>
      </c>
      <c r="V570" t="n">
        <v>-563.4213965122818</v>
      </c>
      <c r="W570" t="n">
        <v>0</v>
      </c>
      <c r="X570" t="n">
        <v>0</v>
      </c>
      <c r="Y570" t="b">
        <v>1</v>
      </c>
      <c r="Z570" t="n">
        <v>750</v>
      </c>
      <c r="AA570" t="b">
        <v>1</v>
      </c>
      <c r="AB570" t="n">
        <v>-142.8553236593007</v>
      </c>
      <c r="AC570" t="n">
        <v>-1.220725420232278</v>
      </c>
      <c r="AD570" t="b">
        <v>1</v>
      </c>
      <c r="AE570" t="n">
        <v>440.012657</v>
      </c>
      <c r="AF570" t="n">
        <v>0</v>
      </c>
      <c r="AG570" t="n">
        <v>0</v>
      </c>
      <c r="AH570" t="n">
        <v>28.975704509934</v>
      </c>
      <c r="AI570" t="n">
        <v>0</v>
      </c>
      <c r="AJ570" t="n">
        <v>0</v>
      </c>
      <c r="AK570" t="n">
        <v>142.8553236593007</v>
      </c>
      <c r="AL570" t="n">
        <v>0</v>
      </c>
      <c r="AM570" t="n">
        <v>1</v>
      </c>
      <c r="AN570" t="n">
        <v>0</v>
      </c>
      <c r="AO570" t="n">
        <v>1.441590378569074</v>
      </c>
      <c r="AP570" t="n">
        <v>0</v>
      </c>
      <c r="AQ570" t="n">
        <v>1.578865040288803</v>
      </c>
      <c r="AR570" t="n">
        <v>1</v>
      </c>
      <c r="AS570" t="n">
        <v>0</v>
      </c>
      <c r="AT570" t="n">
        <v>0</v>
      </c>
      <c r="AU570" t="n">
        <v>0</v>
      </c>
      <c r="AV570" t="n">
        <v>0.8571728502173156</v>
      </c>
      <c r="AW570" t="n">
        <v>0.2694805921563476</v>
      </c>
    </row>
    <row r="571" spans="1:49">
      <c r="A571" t="n">
        <v>0</v>
      </c>
      <c r="B571" t="n">
        <v>-21.42638506</v>
      </c>
      <c r="C571" t="n">
        <v>41.12115221</v>
      </c>
      <c r="D571" t="n">
        <v>65.3396551</v>
      </c>
      <c r="E571" t="n">
        <v>1140.116291</v>
      </c>
      <c r="F571" t="n">
        <v>568</v>
      </c>
      <c r="G571" t="n">
        <v>0.000266022</v>
      </c>
      <c r="H571" t="n">
        <v>-0.2618687943001709</v>
      </c>
      <c r="I571" t="n">
        <v>-0</v>
      </c>
      <c r="J571" t="n">
        <v>0</v>
      </c>
      <c r="K571" t="n">
        <v>0</v>
      </c>
      <c r="L571" t="n">
        <v>0.05751711112499874</v>
      </c>
      <c r="M571" t="n">
        <v>0</v>
      </c>
      <c r="N571" t="n">
        <v>90.32321849415864</v>
      </c>
      <c r="O571" t="n">
        <v>-2.215933297308984e-05</v>
      </c>
      <c r="P571" t="b">
        <v>1</v>
      </c>
      <c r="Q571" t="n">
        <v>0</v>
      </c>
      <c r="R571" t="b">
        <v>0</v>
      </c>
      <c r="S571" t="n">
        <v>-2.215933297308984e-05</v>
      </c>
      <c r="T571" t="n">
        <v>0.00219151552808907</v>
      </c>
      <c r="U571" t="n">
        <v>0.008643337242783291</v>
      </c>
      <c r="V571" t="n">
        <v>-96.55694426299688</v>
      </c>
      <c r="W571" t="n">
        <v>0</v>
      </c>
      <c r="X571" t="n">
        <v>0</v>
      </c>
      <c r="Y571" t="b">
        <v>0</v>
      </c>
      <c r="Z571" t="n">
        <v>750</v>
      </c>
      <c r="AA571" t="b">
        <v>1</v>
      </c>
      <c r="AB571" t="n">
        <v>-24.48198383950225</v>
      </c>
      <c r="AC571" t="n">
        <v>-2.215933297308984e-05</v>
      </c>
      <c r="AD571" t="b">
        <v>1</v>
      </c>
      <c r="AE571" t="n">
        <v>390.116291</v>
      </c>
      <c r="AF571" t="n">
        <v>0</v>
      </c>
      <c r="AG571" t="n">
        <v>1</v>
      </c>
      <c r="AH571" t="n">
        <v>28.975704509934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0.04312917490280559</v>
      </c>
      <c r="AP571" t="n">
        <v>0</v>
      </c>
      <c r="AQ571" t="n">
        <v>1.008795535865608</v>
      </c>
      <c r="AR571" t="n">
        <v>1</v>
      </c>
      <c r="AS571" t="n">
        <v>0</v>
      </c>
      <c r="AT571" t="n">
        <v>0</v>
      </c>
      <c r="AU571" t="n">
        <v>0</v>
      </c>
      <c r="AV571" t="n">
        <v>0.5635429982546347</v>
      </c>
      <c r="AW571" t="n">
        <v>0.1771683515602729</v>
      </c>
    </row>
    <row r="572" spans="1:49">
      <c r="A572" t="n">
        <v>0</v>
      </c>
      <c r="B572" t="n">
        <v>-21.42638506</v>
      </c>
      <c r="C572" t="n">
        <v>41.12956465</v>
      </c>
      <c r="D572" t="n">
        <v>65.35302208</v>
      </c>
      <c r="E572" t="n">
        <v>890.0161221</v>
      </c>
      <c r="F572" t="n">
        <v>569</v>
      </c>
      <c r="G572" t="n">
        <v>4.98109e-06</v>
      </c>
      <c r="H572" t="n">
        <v>0.07010870574569332</v>
      </c>
      <c r="I572" t="n">
        <v>-0</v>
      </c>
      <c r="J572" t="n">
        <v>0</v>
      </c>
      <c r="K572" t="n">
        <v>0</v>
      </c>
      <c r="L572" t="n">
        <v>0.03488316954166715</v>
      </c>
      <c r="M572" t="n">
        <v>0</v>
      </c>
      <c r="N572" t="n">
        <v>90.31577877712391</v>
      </c>
      <c r="O572" t="n">
        <v>3.657223464666926e-07</v>
      </c>
      <c r="P572" t="b">
        <v>1</v>
      </c>
      <c r="Q572" t="n">
        <v>0</v>
      </c>
      <c r="R572" t="b">
        <v>0</v>
      </c>
      <c r="S572" t="n">
        <v>3.657223464666926e-07</v>
      </c>
      <c r="T572" t="n">
        <v>4.103471172237328e-05</v>
      </c>
      <c r="U572" t="n">
        <v>0.0001618409030330402</v>
      </c>
      <c r="V572" t="n">
        <v>85.10821711113188</v>
      </c>
      <c r="W572" t="n">
        <v>0</v>
      </c>
      <c r="X572" t="n">
        <v>0</v>
      </c>
      <c r="Y572" t="b">
        <v>0</v>
      </c>
      <c r="Z572" t="n">
        <v>750</v>
      </c>
      <c r="AA572" t="b">
        <v>1</v>
      </c>
      <c r="AB572" t="n">
        <v>21.57916255353242</v>
      </c>
      <c r="AC572" t="n">
        <v>3.657223464666926e-07</v>
      </c>
      <c r="AD572" t="b">
        <v>1</v>
      </c>
      <c r="AE572" t="n">
        <v>140.0161221</v>
      </c>
      <c r="AF572" t="n">
        <v>0</v>
      </c>
      <c r="AG572" t="n">
        <v>1</v>
      </c>
      <c r="AH572" t="n">
        <v>28.975704509934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0.07445296444149545</v>
      </c>
      <c r="AP572" t="n">
        <v>0</v>
      </c>
      <c r="AQ572" t="n">
        <v>0.8203937360607361</v>
      </c>
      <c r="AR572" t="n">
        <v>1</v>
      </c>
      <c r="AS572" t="n">
        <v>0</v>
      </c>
      <c r="AT572" t="n">
        <v>0</v>
      </c>
      <c r="AU572" t="n">
        <v>0</v>
      </c>
      <c r="AV572" t="n">
        <v>0.4602545212984748</v>
      </c>
      <c r="AW572" t="n">
        <v>0.1446962079010138</v>
      </c>
    </row>
    <row r="573" spans="1:49">
      <c r="A573" t="n">
        <v>0</v>
      </c>
      <c r="B573" t="n">
        <v>-21.42638506</v>
      </c>
      <c r="C573" t="n">
        <v>41.1520909</v>
      </c>
      <c r="D573" t="n">
        <v>65.38881529</v>
      </c>
      <c r="E573" t="n">
        <v>745.9570974</v>
      </c>
      <c r="F573" t="n">
        <v>570</v>
      </c>
      <c r="G573" t="n">
        <v>1.4857e-06</v>
      </c>
      <c r="H573" t="n">
        <v>-0.01878647559926909</v>
      </c>
      <c r="I573" t="n">
        <v>-0</v>
      </c>
      <c r="J573" t="n">
        <v>0</v>
      </c>
      <c r="K573" t="n">
        <v>0</v>
      </c>
      <c r="L573" t="n">
        <v>0.02002276241666689</v>
      </c>
      <c r="M573" t="n">
        <v>0</v>
      </c>
      <c r="N573" t="n">
        <v>90.30833906008918</v>
      </c>
      <c r="O573" t="n">
        <v>4.673450321208825e-08</v>
      </c>
      <c r="P573" t="b">
        <v>1</v>
      </c>
      <c r="Q573" t="n">
        <v>0</v>
      </c>
      <c r="R573" t="b">
        <v>0</v>
      </c>
      <c r="S573" t="n">
        <v>4.673450321208825e-08</v>
      </c>
      <c r="T573" t="n">
        <v>1.223934343806877e-05</v>
      </c>
      <c r="U573" t="n">
        <v>4.827197051974324e-05</v>
      </c>
      <c r="V573" t="n">
        <v>36.46287353623703</v>
      </c>
      <c r="W573" t="n">
        <v>0</v>
      </c>
      <c r="X573" t="n">
        <v>0</v>
      </c>
      <c r="Y573" t="b">
        <v>0</v>
      </c>
      <c r="Z573" t="n">
        <v>750</v>
      </c>
      <c r="AA573" t="b">
        <v>1</v>
      </c>
      <c r="AB573" t="n">
        <v>9.245150490932311</v>
      </c>
      <c r="AC573" t="n">
        <v>4.673450321208825e-08</v>
      </c>
      <c r="AD573" t="b">
        <v>1</v>
      </c>
      <c r="AE573" t="n">
        <v>0</v>
      </c>
      <c r="AF573" t="n">
        <v>0</v>
      </c>
      <c r="AG573" t="n">
        <v>1</v>
      </c>
      <c r="AH573" t="n">
        <v>28.975704509934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0.03545912077238814</v>
      </c>
      <c r="AP573" t="n">
        <v>0</v>
      </c>
      <c r="AQ573" t="n">
        <v>0.708316174232872</v>
      </c>
      <c r="AR573" t="n">
        <v>1</v>
      </c>
      <c r="AS573" t="n">
        <v>0</v>
      </c>
      <c r="AT573" t="n">
        <v>0</v>
      </c>
      <c r="AU573" t="n">
        <v>0</v>
      </c>
      <c r="AV573" t="n">
        <v>0.3803718961429681</v>
      </c>
      <c r="AW573" t="n">
        <v>0.1195824666941477</v>
      </c>
    </row>
    <row r="574" spans="1:49">
      <c r="A574" t="n">
        <v>0</v>
      </c>
      <c r="B574" t="n">
        <v>-21.42638506</v>
      </c>
      <c r="C574" t="n">
        <v>41.17907448</v>
      </c>
      <c r="D574" t="n">
        <v>65.43169098</v>
      </c>
      <c r="E574" t="n">
        <v>618</v>
      </c>
      <c r="F574" t="n">
        <v>571</v>
      </c>
      <c r="G574" t="n">
        <v>6.52694e-07</v>
      </c>
      <c r="H574" t="n">
        <v>0.005033589654716391</v>
      </c>
      <c r="I574" t="n">
        <v>-0</v>
      </c>
      <c r="J574" t="n">
        <v>0</v>
      </c>
      <c r="K574" t="n">
        <v>0</v>
      </c>
      <c r="L574" t="n">
        <v>0.00785499262500039</v>
      </c>
      <c r="M574" t="n">
        <v>0</v>
      </c>
      <c r="N574" t="n">
        <v>90.30089934305445</v>
      </c>
      <c r="O574" t="n">
        <v>2.78708652218504e-08</v>
      </c>
      <c r="P574" t="b">
        <v>0</v>
      </c>
      <c r="Q574" t="n">
        <v>0</v>
      </c>
      <c r="R574" t="b">
        <v>0</v>
      </c>
      <c r="S574" t="n">
        <v>2.78708652218504e-08</v>
      </c>
      <c r="T574" t="n">
        <v>5.376957680532315e-06</v>
      </c>
      <c r="U574" t="n">
        <v>2.120672109201945e-05</v>
      </c>
      <c r="V574" t="n">
        <v>49.49772230157868</v>
      </c>
      <c r="W574" t="n">
        <v>0</v>
      </c>
      <c r="X574" t="n">
        <v>0</v>
      </c>
      <c r="Y574" t="b">
        <v>0</v>
      </c>
      <c r="Z574" t="n">
        <v>0</v>
      </c>
      <c r="AA574" t="b">
        <v>0</v>
      </c>
      <c r="AB574" t="n">
        <v>12.55013242940636</v>
      </c>
      <c r="AC574" t="n">
        <v>2.78708652218504e-08</v>
      </c>
      <c r="AD574" t="b">
        <v>0</v>
      </c>
      <c r="AE574" t="n">
        <v>0</v>
      </c>
      <c r="AF574" t="n">
        <v>0</v>
      </c>
      <c r="AG574" t="n">
        <v>1</v>
      </c>
      <c r="AH574" t="n">
        <v>28.975704509934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0.2072975650606573</v>
      </c>
      <c r="AP574" t="n">
        <v>0</v>
      </c>
      <c r="AQ574" t="n">
        <v>0.7078802830504125</v>
      </c>
      <c r="AR574" t="n">
        <v>1</v>
      </c>
      <c r="AS574" t="n">
        <v>0</v>
      </c>
      <c r="AT574" t="n">
        <v>0</v>
      </c>
      <c r="AU574" t="n">
        <v>0</v>
      </c>
      <c r="AV574" t="n">
        <v>0.3801065010146915</v>
      </c>
      <c r="AW574" t="n">
        <v>0.1194990309713466</v>
      </c>
    </row>
    <row r="575" spans="1:49">
      <c r="A575" t="n">
        <v>0</v>
      </c>
      <c r="B575" t="n">
        <v>-21.42638506</v>
      </c>
      <c r="C575" t="n">
        <v>41.17927674</v>
      </c>
      <c r="D575" t="n">
        <v>65.43201234999999</v>
      </c>
      <c r="E575" t="n">
        <v>88.25721536</v>
      </c>
      <c r="F575" t="n">
        <v>572</v>
      </c>
      <c r="G575" t="n">
        <v>3.4168e-07</v>
      </c>
      <c r="H575" t="n">
        <v>-0.001348836369596476</v>
      </c>
      <c r="I575" t="n">
        <v>-0</v>
      </c>
      <c r="J575" t="n">
        <v>0</v>
      </c>
      <c r="K575" t="n">
        <v>0</v>
      </c>
      <c r="L575" t="n">
        <v>0.000144157416668067</v>
      </c>
      <c r="M575" t="n">
        <v>0</v>
      </c>
      <c r="N575" t="n">
        <v>90.29345962601973</v>
      </c>
      <c r="O575" t="n">
        <v>1.356067676886776e-08</v>
      </c>
      <c r="P575" t="b">
        <v>0</v>
      </c>
      <c r="Q575" t="n">
        <v>0</v>
      </c>
      <c r="R575" t="b">
        <v>0</v>
      </c>
      <c r="S575" t="n">
        <v>1.356067676886776e-08</v>
      </c>
      <c r="T575" t="n">
        <v>2.814793609691956e-06</v>
      </c>
      <c r="U575" t="n">
        <v>1.110154599662507e-05</v>
      </c>
      <c r="V575" t="n">
        <v>46.00512233661627</v>
      </c>
      <c r="W575" t="n">
        <v>0</v>
      </c>
      <c r="X575" t="n">
        <v>0</v>
      </c>
      <c r="Y575" t="b">
        <v>0</v>
      </c>
      <c r="Z575" t="n">
        <v>0</v>
      </c>
      <c r="AA575" t="b">
        <v>0</v>
      </c>
      <c r="AB575" t="n">
        <v>11.66458477094733</v>
      </c>
      <c r="AC575" t="n">
        <v>1.356067676886776e-08</v>
      </c>
      <c r="AD575" t="b">
        <v>0</v>
      </c>
      <c r="AE575" t="n">
        <v>0</v>
      </c>
      <c r="AF575" t="n">
        <v>0</v>
      </c>
      <c r="AG575" t="n">
        <v>1</v>
      </c>
      <c r="AH575" t="n">
        <v>28.975704509934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0.1830197309604698</v>
      </c>
      <c r="AP575" t="n">
        <v>0</v>
      </c>
      <c r="AQ575" t="n">
        <v>0.70787701709767</v>
      </c>
      <c r="AR575" t="n">
        <v>1</v>
      </c>
      <c r="AS575" t="n">
        <v>0</v>
      </c>
      <c r="AT575" t="n">
        <v>0</v>
      </c>
      <c r="AU575" t="n">
        <v>0</v>
      </c>
      <c r="AV575" t="n">
        <v>0.3801045126010573</v>
      </c>
      <c r="AW575" t="n">
        <v>0.1194984058478566</v>
      </c>
    </row>
    <row r="576" spans="1:49">
      <c r="A576" t="n">
        <v>0</v>
      </c>
      <c r="B576" t="n">
        <v>-21.42638506</v>
      </c>
      <c r="C576" t="n">
        <v>41.17406572</v>
      </c>
      <c r="D576" t="n">
        <v>65.42373228</v>
      </c>
      <c r="E576" t="n">
        <v>0.012600868</v>
      </c>
      <c r="F576" t="n">
        <v>573</v>
      </c>
      <c r="G576" t="n">
        <v>1.97835e-07</v>
      </c>
      <c r="H576" t="n">
        <v>0.0003613767745028434</v>
      </c>
      <c r="I576" t="n">
        <v>-0</v>
      </c>
      <c r="J576" t="n">
        <v>0</v>
      </c>
      <c r="K576" t="n">
        <v>0</v>
      </c>
      <c r="L576" t="n">
        <v>0.0008069311250024636</v>
      </c>
      <c r="M576" t="n">
        <v>0</v>
      </c>
      <c r="N576" t="n">
        <v>90.286019908985</v>
      </c>
      <c r="O576" t="n">
        <v>8.011447019451021e-09</v>
      </c>
      <c r="P576" t="b">
        <v>0</v>
      </c>
      <c r="Q576" t="n">
        <v>0</v>
      </c>
      <c r="R576" t="b">
        <v>0</v>
      </c>
      <c r="S576" t="n">
        <v>8.011447019451021e-09</v>
      </c>
      <c r="T576" t="n">
        <v>1.629784282876984e-06</v>
      </c>
      <c r="U576" t="n">
        <v>6.427869211666827e-06</v>
      </c>
      <c r="V576" t="n">
        <v>46.94098751082519</v>
      </c>
      <c r="W576" t="n">
        <v>0</v>
      </c>
      <c r="X576" t="n">
        <v>0</v>
      </c>
      <c r="Y576" t="b">
        <v>0</v>
      </c>
      <c r="Z576" t="n">
        <v>0</v>
      </c>
      <c r="AA576" t="b">
        <v>0</v>
      </c>
      <c r="AB576" t="n">
        <v>11.90187310112201</v>
      </c>
      <c r="AC576" t="n">
        <v>8.011447019451021e-09</v>
      </c>
      <c r="AD576" t="b">
        <v>0</v>
      </c>
      <c r="AE576" t="n">
        <v>0</v>
      </c>
      <c r="AF576" t="n">
        <v>0</v>
      </c>
      <c r="AG576" t="n">
        <v>1</v>
      </c>
      <c r="AH576" t="n">
        <v>28.975704509934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0.003732837739496146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</row>
    <row r="577" spans="1:49">
      <c r="A577" t="n">
        <v>0</v>
      </c>
      <c r="B577" t="n">
        <v>-21.42638506</v>
      </c>
      <c r="C577" t="n">
        <v>41.16885783</v>
      </c>
      <c r="D577" t="n">
        <v>65.41545718</v>
      </c>
      <c r="E577" t="n">
        <v>2.14949e-07</v>
      </c>
      <c r="F577" t="n">
        <v>574</v>
      </c>
      <c r="G577" t="n">
        <v>1.22279e-07</v>
      </c>
      <c r="H577" t="n">
        <v>-9.68535625815649e-05</v>
      </c>
      <c r="I577" t="n">
        <v>-0</v>
      </c>
      <c r="J577" t="n">
        <v>0</v>
      </c>
      <c r="K577" t="n">
        <v>0</v>
      </c>
      <c r="L577" t="n">
        <v>-0.004260650499998908</v>
      </c>
      <c r="M577" t="n">
        <v>0</v>
      </c>
      <c r="N577" t="n">
        <v>90.27858019195027</v>
      </c>
      <c r="O577" t="n">
        <v>4.925309719174092e-09</v>
      </c>
      <c r="P577" t="b">
        <v>0</v>
      </c>
      <c r="Q577" t="n">
        <v>0</v>
      </c>
      <c r="R577" t="b">
        <v>0</v>
      </c>
      <c r="S577" t="n">
        <v>4.925309719174092e-09</v>
      </c>
      <c r="T577" t="n">
        <v>1.007346487355194e-06</v>
      </c>
      <c r="U577" t="n">
        <v>3.972974546128885e-06</v>
      </c>
      <c r="V577" t="n">
        <v>46.69023406970258</v>
      </c>
      <c r="W577" t="n">
        <v>0</v>
      </c>
      <c r="X577" t="n">
        <v>0</v>
      </c>
      <c r="Y577" t="b">
        <v>0</v>
      </c>
      <c r="Z577" t="n">
        <v>0</v>
      </c>
      <c r="AA577" t="b">
        <v>0</v>
      </c>
      <c r="AB577" t="n">
        <v>11.83829464241952</v>
      </c>
      <c r="AC577" t="n">
        <v>4.925309719174092e-09</v>
      </c>
      <c r="AD577" t="b">
        <v>0</v>
      </c>
      <c r="AE577" t="n">
        <v>0</v>
      </c>
      <c r="AF577" t="n">
        <v>0</v>
      </c>
      <c r="AG577" t="n">
        <v>1</v>
      </c>
      <c r="AH577" t="n">
        <v>28.975704509934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7.609210477246488e-11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</row>
    <row r="578" spans="1:49">
      <c r="A578" t="n">
        <v>0</v>
      </c>
      <c r="B578" t="n">
        <v>-21.42638506</v>
      </c>
      <c r="C578" t="n">
        <v>41.16365307</v>
      </c>
      <c r="D578" t="n">
        <v>65.40718705</v>
      </c>
      <c r="E578" t="n">
        <v>0</v>
      </c>
      <c r="F578" t="n">
        <v>575</v>
      </c>
      <c r="G578" t="n">
        <v>7.9099e-08</v>
      </c>
      <c r="H578" t="n">
        <v>2.593852915674958e-05</v>
      </c>
      <c r="I578" t="n">
        <v>-0</v>
      </c>
      <c r="J578" t="n">
        <v>0</v>
      </c>
      <c r="K578" t="n">
        <v>0</v>
      </c>
      <c r="L578" t="n">
        <v>-0.01116003458333265</v>
      </c>
      <c r="M578" t="n">
        <v>0</v>
      </c>
      <c r="N578" t="n">
        <v>90.27114047491554</v>
      </c>
      <c r="O578" t="n">
        <v>3.190635754368504e-09</v>
      </c>
      <c r="P578" t="b">
        <v>0</v>
      </c>
      <c r="Q578" t="n">
        <v>0</v>
      </c>
      <c r="R578" t="b">
        <v>0</v>
      </c>
      <c r="S578" t="n">
        <v>3.190635754368504e-09</v>
      </c>
      <c r="T578" t="n">
        <v>6.516253796915944e-07</v>
      </c>
      <c r="U578" t="n">
        <v>2.570010497503649e-06</v>
      </c>
      <c r="V578" t="n">
        <v>46.75742852316372</v>
      </c>
      <c r="W578" t="n">
        <v>0</v>
      </c>
      <c r="X578" t="n">
        <v>0</v>
      </c>
      <c r="Y578" t="b">
        <v>0</v>
      </c>
      <c r="Z578" t="n">
        <v>0</v>
      </c>
      <c r="AA578" t="b">
        <v>0</v>
      </c>
      <c r="AB578" t="n">
        <v>11.85533177565003</v>
      </c>
      <c r="AC578" t="n">
        <v>3.190635754368504e-09</v>
      </c>
      <c r="AD578" t="b">
        <v>0</v>
      </c>
      <c r="AE578" t="n">
        <v>0</v>
      </c>
      <c r="AF578" t="n">
        <v>0</v>
      </c>
      <c r="AG578" t="n">
        <v>1</v>
      </c>
      <c r="AH578" t="n">
        <v>28.975704509934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2.21416270306755e-20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</row>
    <row r="579" spans="1:49">
      <c r="A579" t="n">
        <v>0</v>
      </c>
      <c r="B579" t="n">
        <v>-21.42638506</v>
      </c>
      <c r="C579" t="n">
        <v>41.15845143</v>
      </c>
      <c r="D579" t="n">
        <v>65.39892188</v>
      </c>
      <c r="E579" t="n">
        <v>0</v>
      </c>
      <c r="F579" t="n">
        <v>576</v>
      </c>
      <c r="G579" t="n">
        <v>5.29011e-08</v>
      </c>
      <c r="H579" t="n">
        <v>-6.958368962100091e-06</v>
      </c>
      <c r="I579" t="n">
        <v>-0</v>
      </c>
      <c r="J579" t="n">
        <v>0</v>
      </c>
      <c r="K579" t="n">
        <v>0</v>
      </c>
      <c r="L579" t="n">
        <v>-0.01089122316666646</v>
      </c>
      <c r="M579" t="n">
        <v>0</v>
      </c>
      <c r="N579" t="n">
        <v>90.26370075788081</v>
      </c>
      <c r="O579" t="n">
        <v>2.133063081295357e-09</v>
      </c>
      <c r="P579" t="b">
        <v>0</v>
      </c>
      <c r="Q579" t="n">
        <v>0</v>
      </c>
      <c r="R579" t="b">
        <v>0</v>
      </c>
      <c r="S579" t="n">
        <v>2.133063081295357e-09</v>
      </c>
      <c r="T579" t="n">
        <v>4.358044902413812e-07</v>
      </c>
      <c r="U579" t="n">
        <v>1.718812909512007e-06</v>
      </c>
      <c r="V579" t="n">
        <v>46.73942663513428</v>
      </c>
      <c r="W579" t="n">
        <v>0</v>
      </c>
      <c r="X579" t="n">
        <v>0</v>
      </c>
      <c r="Y579" t="b">
        <v>0</v>
      </c>
      <c r="Z579" t="n">
        <v>0</v>
      </c>
      <c r="AA579" t="b">
        <v>0</v>
      </c>
      <c r="AB579" t="n">
        <v>11.85076740241741</v>
      </c>
      <c r="AC579" t="n">
        <v>2.133063081295357e-09</v>
      </c>
      <c r="AD579" t="b">
        <v>0</v>
      </c>
      <c r="AE579" t="n">
        <v>0</v>
      </c>
      <c r="AF579" t="n">
        <v>0</v>
      </c>
      <c r="AG579" t="n">
        <v>1</v>
      </c>
      <c r="AH579" t="n">
        <v>28.975704509934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</row>
    <row r="580" spans="1:49">
      <c r="A580" t="n">
        <v>0</v>
      </c>
      <c r="B580" t="n">
        <v>-21.42638506</v>
      </c>
      <c r="C580" t="n">
        <v>41.15325291</v>
      </c>
      <c r="D580" t="n">
        <v>65.39066166000001</v>
      </c>
      <c r="E580" t="n">
        <v>0</v>
      </c>
      <c r="F580" t="n">
        <v>577</v>
      </c>
      <c r="G580" t="n">
        <v>3.62859e-08</v>
      </c>
      <c r="H580" t="n">
        <v>1.859269108317448e-06</v>
      </c>
      <c r="I580" t="n">
        <v>-0</v>
      </c>
      <c r="J580" t="n">
        <v>0</v>
      </c>
      <c r="K580" t="n">
        <v>0</v>
      </c>
      <c r="L580" t="n">
        <v>-0.01063235099999965</v>
      </c>
      <c r="M580" t="n">
        <v>0</v>
      </c>
      <c r="N580" t="n">
        <v>90.25626104084608</v>
      </c>
      <c r="O580" t="n">
        <v>1.463260766818661e-09</v>
      </c>
      <c r="P580" t="b">
        <v>0</v>
      </c>
      <c r="Q580" t="n">
        <v>0</v>
      </c>
      <c r="R580" t="b">
        <v>0</v>
      </c>
      <c r="S580" t="n">
        <v>1.463260766818661e-09</v>
      </c>
      <c r="T580" t="n">
        <v>2.989268304902872e-07</v>
      </c>
      <c r="U580" t="n">
        <v>1.178967419453693e-06</v>
      </c>
      <c r="V580" t="n">
        <v>46.74425183373309</v>
      </c>
      <c r="W580" t="n">
        <v>0</v>
      </c>
      <c r="X580" t="n">
        <v>0</v>
      </c>
      <c r="Y580" t="b">
        <v>0</v>
      </c>
      <c r="Z580" t="n">
        <v>0</v>
      </c>
      <c r="AA580" t="b">
        <v>0</v>
      </c>
      <c r="AB580" t="n">
        <v>11.85199083005403</v>
      </c>
      <c r="AC580" t="n">
        <v>1.463260766818661e-09</v>
      </c>
      <c r="AD580" t="b">
        <v>0</v>
      </c>
      <c r="AE580" t="n">
        <v>0</v>
      </c>
      <c r="AF580" t="n">
        <v>0</v>
      </c>
      <c r="AG580" t="n">
        <v>1</v>
      </c>
      <c r="AH580" t="n">
        <v>28.975704509934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</row>
    <row r="581" spans="1:49">
      <c r="A581" t="n">
        <v>0</v>
      </c>
      <c r="B581" t="n">
        <v>-21.42638506</v>
      </c>
      <c r="C581" t="n">
        <v>41.1480575</v>
      </c>
      <c r="D581" t="n">
        <v>65.38240639999999</v>
      </c>
      <c r="E581" t="n">
        <v>0</v>
      </c>
      <c r="F581" t="n">
        <v>578</v>
      </c>
      <c r="G581" t="n">
        <v>2.53843e-08</v>
      </c>
      <c r="H581" t="n">
        <v>-5.016381378363654e-07</v>
      </c>
      <c r="I581" t="n">
        <v>-0</v>
      </c>
      <c r="J581" t="n">
        <v>0</v>
      </c>
      <c r="K581" t="n">
        <v>0</v>
      </c>
      <c r="L581" t="n">
        <v>-0.00936673450000064</v>
      </c>
      <c r="M581" t="n">
        <v>0</v>
      </c>
      <c r="N581" t="n">
        <v>90.24882132381136</v>
      </c>
      <c r="O581" t="n">
        <v>1.023615886164442e-09</v>
      </c>
      <c r="P581" t="b">
        <v>0</v>
      </c>
      <c r="Q581" t="n">
        <v>0</v>
      </c>
      <c r="R581" t="b">
        <v>0</v>
      </c>
      <c r="S581" t="n">
        <v>1.023615886164442e-09</v>
      </c>
      <c r="T581" t="n">
        <v>2.091183722386546e-07</v>
      </c>
      <c r="U581" t="n">
        <v>8.247628601092539e-07</v>
      </c>
      <c r="V581" t="n">
        <v>46.7429598938934</v>
      </c>
      <c r="W581" t="n">
        <v>0</v>
      </c>
      <c r="X581" t="n">
        <v>0</v>
      </c>
      <c r="Y581" t="b">
        <v>0</v>
      </c>
      <c r="Z581" t="n">
        <v>0</v>
      </c>
      <c r="AA581" t="b">
        <v>0</v>
      </c>
      <c r="AB581" t="n">
        <v>11.85166325910076</v>
      </c>
      <c r="AC581" t="n">
        <v>1.023615886164442e-09</v>
      </c>
      <c r="AD581" t="b">
        <v>0</v>
      </c>
      <c r="AE581" t="n">
        <v>0</v>
      </c>
      <c r="AF581" t="n">
        <v>0</v>
      </c>
      <c r="AG581" t="n">
        <v>1</v>
      </c>
      <c r="AH581" t="n">
        <v>28.975704509934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</row>
    <row r="582" spans="1:49">
      <c r="A582" t="n">
        <v>0</v>
      </c>
      <c r="B582" t="n">
        <v>-21.42638506</v>
      </c>
      <c r="C582" t="n">
        <v>41.14286521</v>
      </c>
      <c r="D582" t="n">
        <v>65.37415608000001</v>
      </c>
      <c r="E582" t="n">
        <v>0</v>
      </c>
      <c r="F582" t="n">
        <v>579</v>
      </c>
      <c r="G582" t="n">
        <v>1.80381e-08</v>
      </c>
      <c r="H582" t="n">
        <v>1.320769430280137e-07</v>
      </c>
      <c r="I582" t="n">
        <v>-0</v>
      </c>
      <c r="J582" t="n">
        <v>0</v>
      </c>
      <c r="K582" t="n">
        <v>0</v>
      </c>
      <c r="L582" t="n">
        <v>-0.007784616666668687</v>
      </c>
      <c r="M582" t="n">
        <v>0</v>
      </c>
      <c r="N582" t="n">
        <v>90.24138160677663</v>
      </c>
      <c r="O582" t="n">
        <v>7.273875072234213e-10</v>
      </c>
      <c r="P582" t="b">
        <v>0</v>
      </c>
      <c r="Q582" t="n">
        <v>0</v>
      </c>
      <c r="R582" t="b">
        <v>0</v>
      </c>
      <c r="S582" t="n">
        <v>7.273875072234213e-10</v>
      </c>
      <c r="T582" t="n">
        <v>1.485996505823709e-07</v>
      </c>
      <c r="U582" t="n">
        <v>5.860770218968706e-07</v>
      </c>
      <c r="V582" t="n">
        <v>46.74330667570223</v>
      </c>
      <c r="W582" t="n">
        <v>0</v>
      </c>
      <c r="X582" t="n">
        <v>0</v>
      </c>
      <c r="Y582" t="b">
        <v>0</v>
      </c>
      <c r="Z582" t="n">
        <v>0</v>
      </c>
      <c r="AA582" t="b">
        <v>0</v>
      </c>
      <c r="AB582" t="n">
        <v>11.85175118552288</v>
      </c>
      <c r="AC582" t="n">
        <v>7.273875072234213e-10</v>
      </c>
      <c r="AD582" t="b">
        <v>0</v>
      </c>
      <c r="AE582" t="n">
        <v>0</v>
      </c>
      <c r="AF582" t="n">
        <v>0</v>
      </c>
      <c r="AG582" t="n">
        <v>1</v>
      </c>
      <c r="AH582" t="n">
        <v>28.975704509934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</row>
    <row r="583" spans="1:49">
      <c r="A583" t="n">
        <v>0</v>
      </c>
      <c r="B583" t="n">
        <v>-21.42638506</v>
      </c>
      <c r="C583" t="n">
        <v>41.13767603</v>
      </c>
      <c r="D583" t="n">
        <v>65.36591070999999</v>
      </c>
      <c r="E583" t="n">
        <v>0</v>
      </c>
      <c r="F583" t="n">
        <v>580</v>
      </c>
      <c r="G583" t="n">
        <v>1.2981e-08</v>
      </c>
      <c r="H583" t="n">
        <v>-3.70057176090231e-08</v>
      </c>
      <c r="I583" t="n">
        <v>-0</v>
      </c>
      <c r="J583" t="n">
        <v>0</v>
      </c>
      <c r="K583" t="n">
        <v>0</v>
      </c>
      <c r="L583" t="n">
        <v>-0.00771986958333426</v>
      </c>
      <c r="M583" t="n">
        <v>0</v>
      </c>
      <c r="N583" t="n">
        <v>90.2339418897419</v>
      </c>
      <c r="O583" t="n">
        <v>5.234585982371889e-10</v>
      </c>
      <c r="P583" t="b">
        <v>0</v>
      </c>
      <c r="Q583" t="n">
        <v>0</v>
      </c>
      <c r="R583" t="b">
        <v>0</v>
      </c>
      <c r="S583" t="n">
        <v>5.234585982371889e-10</v>
      </c>
      <c r="T583" t="n">
        <v>1.06938760967605e-07</v>
      </c>
      <c r="U583" t="n">
        <v>4.217664732562342e-07</v>
      </c>
      <c r="V583" t="n">
        <v>46.74321414962375</v>
      </c>
      <c r="W583" t="n">
        <v>0</v>
      </c>
      <c r="X583" t="n">
        <v>0</v>
      </c>
      <c r="Y583" t="b">
        <v>0</v>
      </c>
      <c r="Z583" t="n">
        <v>0</v>
      </c>
      <c r="AA583" t="b">
        <v>0</v>
      </c>
      <c r="AB583" t="n">
        <v>11.85172772556383</v>
      </c>
      <c r="AC583" t="n">
        <v>5.234585982371889e-10</v>
      </c>
      <c r="AD583" t="b">
        <v>0</v>
      </c>
      <c r="AE583" t="n">
        <v>0</v>
      </c>
      <c r="AF583" t="n">
        <v>0</v>
      </c>
      <c r="AG583" t="n">
        <v>1</v>
      </c>
      <c r="AH583" t="n">
        <v>28.975704509934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</row>
    <row r="584" spans="1:49">
      <c r="A584" t="n">
        <v>0</v>
      </c>
      <c r="B584" t="n">
        <v>-21.42638506</v>
      </c>
      <c r="C584" t="n">
        <v>41.13248996</v>
      </c>
      <c r="D584" t="n">
        <v>65.35767027999999</v>
      </c>
      <c r="E584" t="n">
        <v>0</v>
      </c>
      <c r="F584" t="n">
        <v>581</v>
      </c>
      <c r="G584" t="n">
        <v>9.43897e-09</v>
      </c>
      <c r="H584" t="n">
        <v>8.77998574141199e-09</v>
      </c>
      <c r="I584" t="n">
        <v>-0</v>
      </c>
      <c r="J584" t="n">
        <v>0</v>
      </c>
      <c r="K584" t="n">
        <v>0</v>
      </c>
      <c r="L584" t="n">
        <v>-0.007805211458334738</v>
      </c>
      <c r="M584" t="n">
        <v>0</v>
      </c>
      <c r="N584" t="n">
        <v>90.22650217270717</v>
      </c>
      <c r="O584" t="n">
        <v>3.806265043800197e-10</v>
      </c>
      <c r="P584" t="b">
        <v>0</v>
      </c>
      <c r="Q584" t="n">
        <v>0</v>
      </c>
      <c r="R584" t="b">
        <v>0</v>
      </c>
      <c r="S584" t="n">
        <v>3.806265043800197e-10</v>
      </c>
      <c r="T584" t="n">
        <v>7.775916775367033e-08</v>
      </c>
      <c r="U584" t="n">
        <v>3.066821576204758e-07</v>
      </c>
      <c r="V584" t="n">
        <v>46.74323920423624</v>
      </c>
      <c r="W584" t="n">
        <v>0</v>
      </c>
      <c r="X584" t="n">
        <v>0</v>
      </c>
      <c r="Y584" t="b">
        <v>0</v>
      </c>
      <c r="Z584" t="n">
        <v>0</v>
      </c>
      <c r="AA584" t="b">
        <v>0</v>
      </c>
      <c r="AB584" t="n">
        <v>11.85173407815321</v>
      </c>
      <c r="AC584" t="n">
        <v>3.806265043800197e-10</v>
      </c>
      <c r="AD584" t="b">
        <v>0</v>
      </c>
      <c r="AE584" t="n">
        <v>0</v>
      </c>
      <c r="AF584" t="n">
        <v>0</v>
      </c>
      <c r="AG584" t="n">
        <v>1</v>
      </c>
      <c r="AH584" t="n">
        <v>28.975704509934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</row>
    <row r="585" spans="1:49">
      <c r="A585" t="n">
        <v>0</v>
      </c>
      <c r="B585" t="n">
        <v>-21.42638506</v>
      </c>
      <c r="C585" t="n">
        <v>41.127307</v>
      </c>
      <c r="D585" t="n">
        <v>65.34943479</v>
      </c>
      <c r="E585" t="n">
        <v>0</v>
      </c>
      <c r="F585" t="n">
        <v>582</v>
      </c>
      <c r="G585" t="n">
        <v>6.92246e-09</v>
      </c>
      <c r="H585" t="n">
        <v>-3.1630086899582e-09</v>
      </c>
      <c r="I585" t="n">
        <v>-0</v>
      </c>
      <c r="J585" t="n">
        <v>0</v>
      </c>
      <c r="K585" t="n">
        <v>0</v>
      </c>
      <c r="L585" t="n">
        <v>-0.007983978583331386</v>
      </c>
      <c r="M585" t="n">
        <v>0</v>
      </c>
      <c r="N585" t="n">
        <v>90.21906245567244</v>
      </c>
      <c r="O585" t="n">
        <v>2.791481891668937e-10</v>
      </c>
      <c r="P585" t="b">
        <v>0</v>
      </c>
      <c r="Q585" t="n">
        <v>0</v>
      </c>
      <c r="R585" t="b">
        <v>0</v>
      </c>
      <c r="S585" t="n">
        <v>2.791481891668937e-10</v>
      </c>
      <c r="T585" t="n">
        <v>5.702790965625198e-08</v>
      </c>
      <c r="U585" t="n">
        <v>2.249180756842578e-07</v>
      </c>
      <c r="V585" t="n">
        <v>46.74323266855914</v>
      </c>
      <c r="W585" t="n">
        <v>0</v>
      </c>
      <c r="X585" t="n">
        <v>0</v>
      </c>
      <c r="Y585" t="b">
        <v>0</v>
      </c>
      <c r="Z585" t="n">
        <v>0</v>
      </c>
      <c r="AA585" t="b">
        <v>0</v>
      </c>
      <c r="AB585" t="n">
        <v>11.85173242103427</v>
      </c>
      <c r="AC585" t="n">
        <v>2.791481891668937e-10</v>
      </c>
      <c r="AD585" t="b">
        <v>0</v>
      </c>
      <c r="AE585" t="n">
        <v>0</v>
      </c>
      <c r="AF585" t="n">
        <v>0</v>
      </c>
      <c r="AG585" t="n">
        <v>1</v>
      </c>
      <c r="AH585" t="n">
        <v>28.975704509934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</row>
    <row r="586" spans="1:49">
      <c r="A586" t="n">
        <v>0</v>
      </c>
      <c r="B586" t="n">
        <v>-21.42638506</v>
      </c>
      <c r="C586" t="n">
        <v>41.12212714</v>
      </c>
      <c r="D586" t="n">
        <v>65.34120421999999</v>
      </c>
      <c r="E586" t="n">
        <v>0</v>
      </c>
      <c r="F586" t="n">
        <v>583</v>
      </c>
      <c r="G586" t="n">
        <v>5.11329e-09</v>
      </c>
      <c r="H586" t="n">
        <v>2.673156850874769e-10</v>
      </c>
      <c r="I586" t="n">
        <v>-0</v>
      </c>
      <c r="J586" t="n">
        <v>0</v>
      </c>
      <c r="K586" t="n">
        <v>0</v>
      </c>
      <c r="L586" t="n">
        <v>-0.00819223837500116</v>
      </c>
      <c r="M586" t="n">
        <v>0</v>
      </c>
      <c r="N586" t="n">
        <v>90.21162273863771</v>
      </c>
      <c r="O586" t="n">
        <v>2.061934198972026e-10</v>
      </c>
      <c r="P586" t="b">
        <v>0</v>
      </c>
      <c r="Q586" t="n">
        <v>0</v>
      </c>
      <c r="R586" t="b">
        <v>0</v>
      </c>
      <c r="S586" t="n">
        <v>2.061934198972026e-10</v>
      </c>
      <c r="T586" t="n">
        <v>4.212378838826323e-08</v>
      </c>
      <c r="U586" t="n">
        <v>1.661362214033102e-07</v>
      </c>
      <c r="V586" t="n">
        <v>46.74323454555119</v>
      </c>
      <c r="W586" t="n">
        <v>0</v>
      </c>
      <c r="X586" t="n">
        <v>0</v>
      </c>
      <c r="Y586" t="b">
        <v>0</v>
      </c>
      <c r="Z586" t="n">
        <v>0</v>
      </c>
      <c r="AA586" t="b">
        <v>0</v>
      </c>
      <c r="AB586" t="n">
        <v>11.85173289694503</v>
      </c>
      <c r="AC586" t="n">
        <v>2.061934198972026e-10</v>
      </c>
      <c r="AD586" t="b">
        <v>0</v>
      </c>
      <c r="AE586" t="n">
        <v>0</v>
      </c>
      <c r="AF586" t="n">
        <v>0</v>
      </c>
      <c r="AG586" t="n">
        <v>1</v>
      </c>
      <c r="AH586" t="n">
        <v>28.975704509934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</row>
    <row r="587" spans="1:49">
      <c r="A587" t="n">
        <v>0</v>
      </c>
      <c r="B587" t="n">
        <v>-21.42638506</v>
      </c>
      <c r="C587" t="n">
        <v>41.11695038</v>
      </c>
      <c r="D587" t="n">
        <v>65.33297859</v>
      </c>
      <c r="E587" t="n">
        <v>0</v>
      </c>
      <c r="F587" t="n">
        <v>584</v>
      </c>
      <c r="G587" t="n">
        <v>3.79971e-09</v>
      </c>
      <c r="H587" t="n">
        <v>-5.085457170583737e-10</v>
      </c>
      <c r="I587" t="n">
        <v>-0</v>
      </c>
      <c r="J587" t="n">
        <v>0</v>
      </c>
      <c r="K587" t="n">
        <v>0</v>
      </c>
      <c r="L587" t="n">
        <v>-0.008223173416665452</v>
      </c>
      <c r="M587" t="n">
        <v>0</v>
      </c>
      <c r="N587" t="n">
        <v>90.20418302160299</v>
      </c>
      <c r="O587" t="n">
        <v>1.532233048388465e-10</v>
      </c>
      <c r="P587" t="b">
        <v>0</v>
      </c>
      <c r="Q587" t="n">
        <v>0</v>
      </c>
      <c r="R587" t="b">
        <v>0</v>
      </c>
      <c r="S587" t="n">
        <v>1.532233048388465e-10</v>
      </c>
      <c r="T587" t="n">
        <v>3.13023865215483e-08</v>
      </c>
      <c r="U587" t="n">
        <v>1.234566124409865e-07</v>
      </c>
      <c r="V587" t="n">
        <v>46.74323412087086</v>
      </c>
      <c r="W587" t="n">
        <v>0</v>
      </c>
      <c r="X587" t="n">
        <v>0</v>
      </c>
      <c r="Y587" t="b">
        <v>0</v>
      </c>
      <c r="Z587" t="n">
        <v>0</v>
      </c>
      <c r="AA587" t="b">
        <v>0</v>
      </c>
      <c r="AB587" t="n">
        <v>11.85173278926746</v>
      </c>
      <c r="AC587" t="n">
        <v>1.532233048388465e-10</v>
      </c>
      <c r="AD587" t="b">
        <v>0</v>
      </c>
      <c r="AE587" t="n">
        <v>0</v>
      </c>
      <c r="AF587" t="n">
        <v>0</v>
      </c>
      <c r="AG587" t="n">
        <v>1</v>
      </c>
      <c r="AH587" t="n">
        <v>28.975704509934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</row>
    <row r="588" spans="1:49">
      <c r="A588" t="n">
        <v>0</v>
      </c>
      <c r="B588" t="n">
        <v>-21.42638506</v>
      </c>
      <c r="C588" t="n">
        <v>41.11177672</v>
      </c>
      <c r="D588" t="n">
        <v>65.32475787</v>
      </c>
      <c r="E588" t="n">
        <v>0</v>
      </c>
      <c r="F588" t="n">
        <v>585</v>
      </c>
      <c r="G588" t="n">
        <v>2.83797e-09</v>
      </c>
      <c r="H588" t="n">
        <v>-1.292328168539813e-10</v>
      </c>
      <c r="I588" t="n">
        <v>-0</v>
      </c>
      <c r="J588" t="n">
        <v>0</v>
      </c>
      <c r="K588" t="n">
        <v>0</v>
      </c>
      <c r="L588" t="n">
        <v>-0.008218252166666717</v>
      </c>
      <c r="M588" t="n">
        <v>0</v>
      </c>
      <c r="N588" t="n">
        <v>90.19674330456826</v>
      </c>
      <c r="O588" t="n">
        <v>1.144411400774536e-10</v>
      </c>
      <c r="P588" t="b">
        <v>0</v>
      </c>
      <c r="Q588" t="n">
        <v>0</v>
      </c>
      <c r="R588" t="b">
        <v>0</v>
      </c>
      <c r="S588" t="n">
        <v>1.144411400774536e-10</v>
      </c>
      <c r="T588" t="n">
        <v>2.337947734868145e-08</v>
      </c>
      <c r="U588" t="n">
        <v>9.220865866319966e-08</v>
      </c>
      <c r="V588" t="n">
        <v>46.74323432835673</v>
      </c>
      <c r="W588" t="n">
        <v>0</v>
      </c>
      <c r="X588" t="n">
        <v>0</v>
      </c>
      <c r="Y588" t="b">
        <v>0</v>
      </c>
      <c r="Z588" t="n">
        <v>0</v>
      </c>
      <c r="AA588" t="b">
        <v>0</v>
      </c>
      <c r="AB588" t="n">
        <v>11.85173284187544</v>
      </c>
      <c r="AC588" t="n">
        <v>1.144411400774536e-10</v>
      </c>
      <c r="AD588" t="b">
        <v>0</v>
      </c>
      <c r="AE588" t="n">
        <v>0</v>
      </c>
      <c r="AF588" t="n">
        <v>0</v>
      </c>
      <c r="AG588" t="n">
        <v>1</v>
      </c>
      <c r="AH588" t="n">
        <v>28.975704509934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</row>
    <row r="589" spans="1:49">
      <c r="A589" t="n">
        <v>0</v>
      </c>
      <c r="B589" t="n">
        <v>-21.42638506</v>
      </c>
      <c r="C589" t="n">
        <v>41.10660616</v>
      </c>
      <c r="D589" t="n">
        <v>65.31654208</v>
      </c>
      <c r="E589" t="n">
        <v>0</v>
      </c>
      <c r="F589" t="n">
        <v>586</v>
      </c>
      <c r="G589" t="n">
        <v>2.12883e-09</v>
      </c>
      <c r="H589" t="n">
        <v>-3.669230155257005e-10</v>
      </c>
      <c r="I589" t="n">
        <v>-0</v>
      </c>
      <c r="J589" t="n">
        <v>0</v>
      </c>
      <c r="K589" t="n">
        <v>0</v>
      </c>
      <c r="L589" t="n">
        <v>-0.008213336249999925</v>
      </c>
      <c r="M589" t="n">
        <v>0</v>
      </c>
      <c r="N589" t="n">
        <v>90.18930358753353</v>
      </c>
      <c r="O589" t="n">
        <v>8.584506938158226e-11</v>
      </c>
      <c r="P589" t="b">
        <v>0</v>
      </c>
      <c r="Q589" t="n">
        <v>0</v>
      </c>
      <c r="R589" t="b">
        <v>0</v>
      </c>
      <c r="S589" t="n">
        <v>8.584506938158226e-11</v>
      </c>
      <c r="T589" t="n">
        <v>1.753751194135017e-08</v>
      </c>
      <c r="U589" t="n">
        <v>6.916794709668507e-08</v>
      </c>
      <c r="V589" t="n">
        <v>46.74323419822691</v>
      </c>
      <c r="W589" t="n">
        <v>0</v>
      </c>
      <c r="X589" t="n">
        <v>0</v>
      </c>
      <c r="Y589" t="b">
        <v>0</v>
      </c>
      <c r="Z589" t="n">
        <v>0</v>
      </c>
      <c r="AA589" t="b">
        <v>0</v>
      </c>
      <c r="AB589" t="n">
        <v>11.85173280888106</v>
      </c>
      <c r="AC589" t="n">
        <v>8.584506938158226e-11</v>
      </c>
      <c r="AD589" t="b">
        <v>0</v>
      </c>
      <c r="AE589" t="n">
        <v>0</v>
      </c>
      <c r="AF589" t="n">
        <v>0</v>
      </c>
      <c r="AG589" t="n">
        <v>1</v>
      </c>
      <c r="AH589" t="n">
        <v>28.975704509934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</row>
    <row r="590" spans="1:49">
      <c r="A590" t="n">
        <v>0</v>
      </c>
      <c r="B590" t="n">
        <v>-21.42638506</v>
      </c>
      <c r="C590" t="n">
        <v>41.10143869</v>
      </c>
      <c r="D590" t="n">
        <v>65.3083312</v>
      </c>
      <c r="E590" t="n">
        <v>0</v>
      </c>
      <c r="F590" t="n">
        <v>587</v>
      </c>
      <c r="G590" t="n">
        <v>1.60279e-09</v>
      </c>
      <c r="H590" t="n">
        <v>5.676082122901148e-10</v>
      </c>
      <c r="I590" t="n">
        <v>-0</v>
      </c>
      <c r="J590" t="n">
        <v>0</v>
      </c>
      <c r="K590" t="n">
        <v>0</v>
      </c>
      <c r="L590" t="n">
        <v>-0.008208423749997251</v>
      </c>
      <c r="M590" t="n">
        <v>0</v>
      </c>
      <c r="N590" t="n">
        <v>90.1818638704988</v>
      </c>
      <c r="O590" t="n">
        <v>6.46325071796706e-11</v>
      </c>
      <c r="P590" t="b">
        <v>0</v>
      </c>
      <c r="Q590" t="n">
        <v>0</v>
      </c>
      <c r="R590" t="b">
        <v>0</v>
      </c>
      <c r="S590" t="n">
        <v>6.46325071796706e-11</v>
      </c>
      <c r="T590" t="n">
        <v>1.320394243057296e-08</v>
      </c>
      <c r="U590" t="n">
        <v>5.207634894617976e-08</v>
      </c>
      <c r="V590" t="n">
        <v>46.74323470957738</v>
      </c>
      <c r="W590" t="n">
        <v>0</v>
      </c>
      <c r="X590" t="n">
        <v>0</v>
      </c>
      <c r="Y590" t="b">
        <v>0</v>
      </c>
      <c r="Z590" t="n">
        <v>0</v>
      </c>
      <c r="AA590" t="b">
        <v>0</v>
      </c>
      <c r="AB590" t="n">
        <v>11.85173293853382</v>
      </c>
      <c r="AC590" t="n">
        <v>6.46325071796706e-11</v>
      </c>
      <c r="AD590" t="b">
        <v>0</v>
      </c>
      <c r="AE590" t="n">
        <v>0</v>
      </c>
      <c r="AF590" t="n">
        <v>0</v>
      </c>
      <c r="AG590" t="n">
        <v>1</v>
      </c>
      <c r="AH590" t="n">
        <v>28.975704509934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</row>
    <row r="591" spans="1:49">
      <c r="A591" t="n">
        <v>0</v>
      </c>
      <c r="B591" t="n">
        <v>-21.42638506</v>
      </c>
      <c r="C591" t="n">
        <v>41.0962743</v>
      </c>
      <c r="D591" t="n">
        <v>65.30012523000001</v>
      </c>
      <c r="E591" t="n">
        <v>0</v>
      </c>
      <c r="F591" t="n">
        <v>588</v>
      </c>
      <c r="G591" t="n">
        <v>1.21056e-09</v>
      </c>
      <c r="H591" t="n">
        <v>-2.668734833634752e-09</v>
      </c>
      <c r="I591" t="n">
        <v>-0</v>
      </c>
      <c r="J591" t="n">
        <v>0</v>
      </c>
      <c r="K591" t="n">
        <v>0</v>
      </c>
      <c r="L591" t="n">
        <v>-0.008203516583333625</v>
      </c>
      <c r="M591" t="n">
        <v>0</v>
      </c>
      <c r="N591" t="n">
        <v>90.17442415346407</v>
      </c>
      <c r="O591" t="n">
        <v>4.881583047496569e-11</v>
      </c>
      <c r="P591" t="b">
        <v>0</v>
      </c>
      <c r="Q591" t="n">
        <v>0</v>
      </c>
      <c r="R591" t="b">
        <v>0</v>
      </c>
      <c r="S591" t="n">
        <v>4.881583047496569e-11</v>
      </c>
      <c r="T591" t="n">
        <v>9.972712924808868e-09</v>
      </c>
      <c r="U591" t="n">
        <v>3.933237977544617e-08</v>
      </c>
      <c r="V591" t="n">
        <v>46.74323293854773</v>
      </c>
      <c r="W591" t="n">
        <v>0</v>
      </c>
      <c r="X591" t="n">
        <v>0</v>
      </c>
      <c r="Y591" t="b">
        <v>0</v>
      </c>
      <c r="Z591" t="n">
        <v>0</v>
      </c>
      <c r="AA591" t="b">
        <v>0</v>
      </c>
      <c r="AB591" t="n">
        <v>11.85173248948979</v>
      </c>
      <c r="AC591" t="n">
        <v>4.881583047496569e-11</v>
      </c>
      <c r="AD591" t="b">
        <v>0</v>
      </c>
      <c r="AE591" t="n">
        <v>0</v>
      </c>
      <c r="AF591" t="n">
        <v>0</v>
      </c>
      <c r="AG591" t="n">
        <v>1</v>
      </c>
      <c r="AH591" t="n">
        <v>28.975704509934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</row>
    <row r="592" spans="1:49">
      <c r="A592" t="n">
        <v>0</v>
      </c>
      <c r="B592" t="n">
        <v>-21.42638506</v>
      </c>
      <c r="C592" t="n">
        <v>41.09111301</v>
      </c>
      <c r="D592" t="n">
        <v>65.29192417</v>
      </c>
      <c r="E592" t="n">
        <v>0</v>
      </c>
      <c r="F592" t="n">
        <v>589</v>
      </c>
      <c r="G592" t="n">
        <v>9.16805e-10</v>
      </c>
      <c r="H592" t="n">
        <v>9.535676955582202e-09</v>
      </c>
      <c r="I592" t="n">
        <v>-0</v>
      </c>
      <c r="J592" t="n">
        <v>0</v>
      </c>
      <c r="K592" t="n">
        <v>0</v>
      </c>
      <c r="L592" t="n">
        <v>-0.008198611250003374</v>
      </c>
      <c r="M592" t="n">
        <v>0</v>
      </c>
      <c r="N592" t="n">
        <v>90.16698443642935</v>
      </c>
      <c r="O592" t="n">
        <v>3.697016575218273e-11</v>
      </c>
      <c r="P592" t="b">
        <v>0</v>
      </c>
      <c r="Q592" t="n">
        <v>0</v>
      </c>
      <c r="R592" t="b">
        <v>0</v>
      </c>
      <c r="S592" t="n">
        <v>3.697016575218273e-11</v>
      </c>
      <c r="T592" t="n">
        <v>7.552730201749103e-09</v>
      </c>
      <c r="U592" t="n">
        <v>2.978796791569846e-08</v>
      </c>
      <c r="V592" t="n">
        <v>46.74323961703757</v>
      </c>
      <c r="W592" t="n">
        <v>0</v>
      </c>
      <c r="X592" t="n">
        <v>0</v>
      </c>
      <c r="Y592" t="b">
        <v>0</v>
      </c>
      <c r="Z592" t="n">
        <v>0</v>
      </c>
      <c r="AA592" t="b">
        <v>0</v>
      </c>
      <c r="AB592" t="n">
        <v>11.85173418281886</v>
      </c>
      <c r="AC592" t="n">
        <v>3.697016575218273e-11</v>
      </c>
      <c r="AD592" t="b">
        <v>0</v>
      </c>
      <c r="AE592" t="n">
        <v>0</v>
      </c>
      <c r="AF592" t="n">
        <v>0</v>
      </c>
      <c r="AG592" t="n">
        <v>1</v>
      </c>
      <c r="AH592" t="n">
        <v>28.975704509934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</row>
    <row r="593" spans="1:49">
      <c r="A593" t="n">
        <v>0</v>
      </c>
      <c r="B593" t="n">
        <v>-21.42638506</v>
      </c>
      <c r="C593" t="n">
        <v>41.0859548</v>
      </c>
      <c r="D593" t="n">
        <v>65.28372801</v>
      </c>
      <c r="E593" t="n">
        <v>0</v>
      </c>
      <c r="F593" t="n">
        <v>590</v>
      </c>
      <c r="G593" t="n">
        <v>6.95963e-10</v>
      </c>
      <c r="H593" t="n">
        <v>-3.590280382202731e-08</v>
      </c>
      <c r="I593" t="n">
        <v>-0</v>
      </c>
      <c r="J593" t="n">
        <v>0</v>
      </c>
      <c r="K593" t="n">
        <v>0</v>
      </c>
      <c r="L593" t="n">
        <v>-0.008193710916668984</v>
      </c>
      <c r="M593" t="n">
        <v>0</v>
      </c>
      <c r="N593" t="n">
        <v>90.15954471939462</v>
      </c>
      <c r="O593" t="n">
        <v>2.806469617907861e-11</v>
      </c>
      <c r="P593" t="b">
        <v>0</v>
      </c>
      <c r="Q593" t="n">
        <v>0</v>
      </c>
      <c r="R593" t="b">
        <v>0</v>
      </c>
      <c r="S593" t="n">
        <v>2.806469617907861e-11</v>
      </c>
      <c r="T593" t="n">
        <v>5.733411978992163e-09</v>
      </c>
      <c r="U593" t="n">
        <v>2.261257684514509e-08</v>
      </c>
      <c r="V593" t="n">
        <v>46.74321475211081</v>
      </c>
      <c r="W593" t="n">
        <v>0</v>
      </c>
      <c r="X593" t="n">
        <v>0</v>
      </c>
      <c r="Y593" t="b">
        <v>0</v>
      </c>
      <c r="Z593" t="n">
        <v>0</v>
      </c>
      <c r="AA593" t="b">
        <v>0</v>
      </c>
      <c r="AB593" t="n">
        <v>11.85172787832424</v>
      </c>
      <c r="AC593" t="n">
        <v>2.806469617907861e-11</v>
      </c>
      <c r="AD593" t="b">
        <v>0</v>
      </c>
      <c r="AE593" t="n">
        <v>0</v>
      </c>
      <c r="AF593" t="n">
        <v>0</v>
      </c>
      <c r="AG593" t="n">
        <v>1</v>
      </c>
      <c r="AH593" t="n">
        <v>28.975704509934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</row>
    <row r="594" spans="1:49">
      <c r="A594" t="n">
        <v>0</v>
      </c>
      <c r="B594" t="n">
        <v>-21.42638506</v>
      </c>
      <c r="C594" t="n">
        <v>41.08079967</v>
      </c>
      <c r="D594" t="n">
        <v>65.27553674000001</v>
      </c>
      <c r="E594" t="n">
        <v>0</v>
      </c>
      <c r="F594" t="n">
        <v>591</v>
      </c>
      <c r="G594" t="n">
        <v>5.29389e-10</v>
      </c>
      <c r="H594" t="n">
        <v>1.337526916658601e-07</v>
      </c>
      <c r="I594" t="n">
        <v>-0</v>
      </c>
      <c r="J594" t="n">
        <v>0</v>
      </c>
      <c r="K594" t="n">
        <v>0</v>
      </c>
      <c r="L594" t="n">
        <v>-0.008188816583334091</v>
      </c>
      <c r="M594" t="n">
        <v>0</v>
      </c>
      <c r="N594" t="n">
        <v>90.15210500235989</v>
      </c>
      <c r="O594" t="n">
        <v>2.134764485192142e-11</v>
      </c>
      <c r="P594" t="b">
        <v>0</v>
      </c>
      <c r="Q594" t="n">
        <v>0</v>
      </c>
      <c r="R594" t="b">
        <v>0</v>
      </c>
      <c r="S594" t="n">
        <v>2.134764485192142e-11</v>
      </c>
      <c r="T594" t="n">
        <v>4.361158903773164e-09</v>
      </c>
      <c r="U594" t="n">
        <v>1.720041071648136e-08</v>
      </c>
      <c r="V594" t="n">
        <v>46.74330759120991</v>
      </c>
      <c r="W594" t="n">
        <v>0</v>
      </c>
      <c r="X594" t="n">
        <v>0</v>
      </c>
      <c r="Y594" t="b">
        <v>0</v>
      </c>
      <c r="Z594" t="n">
        <v>0</v>
      </c>
      <c r="AA594" t="b">
        <v>0</v>
      </c>
      <c r="AB594" t="n">
        <v>11.85175141764957</v>
      </c>
      <c r="AC594" t="n">
        <v>2.134764485192142e-11</v>
      </c>
      <c r="AD594" t="b">
        <v>0</v>
      </c>
      <c r="AE594" t="n">
        <v>0</v>
      </c>
      <c r="AF594" t="n">
        <v>0</v>
      </c>
      <c r="AG594" t="n">
        <v>1</v>
      </c>
      <c r="AH594" t="n">
        <v>28.975704509934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</row>
    <row r="595" spans="1:49">
      <c r="A595" t="n">
        <v>0</v>
      </c>
      <c r="B595" t="n">
        <v>-21.42638506</v>
      </c>
      <c r="C595" t="n">
        <v>41.07564763</v>
      </c>
      <c r="D595" t="n">
        <v>65.26735037</v>
      </c>
      <c r="E595" t="n">
        <v>0</v>
      </c>
      <c r="F595" t="n">
        <v>592</v>
      </c>
      <c r="G595" t="n">
        <v>3.74985e-10</v>
      </c>
      <c r="H595" t="n">
        <v>-4.993754445080787e-07</v>
      </c>
      <c r="I595" t="n">
        <v>-0</v>
      </c>
      <c r="J595" t="n">
        <v>0</v>
      </c>
      <c r="K595" t="n">
        <v>0</v>
      </c>
      <c r="L595" t="n">
        <v>-0.008183924916667806</v>
      </c>
      <c r="M595" t="n">
        <v>0</v>
      </c>
      <c r="N595" t="n">
        <v>90.14466528532516</v>
      </c>
      <c r="O595" t="n">
        <v>1.512118172348742e-11</v>
      </c>
      <c r="P595" t="b">
        <v>0</v>
      </c>
      <c r="Q595" t="n">
        <v>0</v>
      </c>
      <c r="R595" t="b">
        <v>0</v>
      </c>
      <c r="S595" t="n">
        <v>1.512118172348742e-11</v>
      </c>
      <c r="T595" t="n">
        <v>3.08916349136718e-09</v>
      </c>
      <c r="U595" t="n">
        <v>1.218366080995216e-08</v>
      </c>
      <c r="V595" t="n">
        <v>46.74296112994811</v>
      </c>
      <c r="W595" t="n">
        <v>0</v>
      </c>
      <c r="X595" t="n">
        <v>0</v>
      </c>
      <c r="Y595" t="b">
        <v>0</v>
      </c>
      <c r="Z595" t="n">
        <v>0</v>
      </c>
      <c r="AA595" t="b">
        <v>0</v>
      </c>
      <c r="AB595" t="n">
        <v>11.85166357250205</v>
      </c>
      <c r="AC595" t="n">
        <v>1.512118172348742e-11</v>
      </c>
      <c r="AD595" t="b">
        <v>0</v>
      </c>
      <c r="AE595" t="n">
        <v>0</v>
      </c>
      <c r="AF595" t="n">
        <v>0</v>
      </c>
      <c r="AG595" t="n">
        <v>1</v>
      </c>
      <c r="AH595" t="n">
        <v>28.975704509934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</row>
    <row r="596" spans="1:49">
      <c r="A596" t="n">
        <v>0</v>
      </c>
      <c r="B596" t="n">
        <v>-21.42638506</v>
      </c>
      <c r="C596" t="n">
        <v>41.07049866</v>
      </c>
      <c r="D596" t="n">
        <v>65.25916889</v>
      </c>
      <c r="E596" t="n">
        <v>0</v>
      </c>
      <c r="F596" t="n">
        <v>593</v>
      </c>
      <c r="G596" t="n">
        <v>-1.52611e-20</v>
      </c>
      <c r="H596" t="n">
        <v>1.863307928866438e-06</v>
      </c>
      <c r="I596" t="n">
        <v>-0</v>
      </c>
      <c r="J596" t="n">
        <v>0</v>
      </c>
      <c r="K596" t="n">
        <v>0</v>
      </c>
      <c r="L596" t="n">
        <v>-0.007975445124998592</v>
      </c>
      <c r="M596" t="n">
        <v>0</v>
      </c>
      <c r="N596" t="n">
        <v>90.13722556829043</v>
      </c>
      <c r="O596" t="n">
        <v>-6.154172817223923e-22</v>
      </c>
      <c r="P596" t="b">
        <v>0</v>
      </c>
      <c r="Q596" t="n">
        <v>0</v>
      </c>
      <c r="R596" t="b">
        <v>0</v>
      </c>
      <c r="S596" t="n">
        <v>-6.154172817223923e-22</v>
      </c>
      <c r="T596" t="n">
        <v>-1.257224501196146e-19</v>
      </c>
      <c r="U596" t="n">
        <v>-4.958493432717598e-19</v>
      </c>
      <c r="V596" t="n">
        <v>46.74425404075791</v>
      </c>
      <c r="W596" t="n">
        <v>0</v>
      </c>
      <c r="X596" t="n">
        <v>-0</v>
      </c>
      <c r="Y596" t="b">
        <v>0</v>
      </c>
      <c r="Z596" t="n">
        <v>0</v>
      </c>
      <c r="AA596" t="b">
        <v>0</v>
      </c>
      <c r="AB596" t="n">
        <v>11.8519913896445</v>
      </c>
      <c r="AC596" t="n">
        <v>-6.154172817223923e-22</v>
      </c>
      <c r="AD596" t="b">
        <v>0</v>
      </c>
      <c r="AE596" t="n">
        <v>0</v>
      </c>
      <c r="AF596" t="n">
        <v>0</v>
      </c>
      <c r="AG596" t="n">
        <v>1</v>
      </c>
      <c r="AH596" t="n">
        <v>28.975704509934</v>
      </c>
      <c r="AI596" t="n">
        <v>0</v>
      </c>
      <c r="AJ596" t="n">
        <v>-0</v>
      </c>
      <c r="AK596" t="n">
        <v>0</v>
      </c>
      <c r="AL596" t="n">
        <v>-0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</row>
    <row r="597" spans="1:49">
      <c r="A597" t="n">
        <v>0</v>
      </c>
      <c r="B597" t="n">
        <v>-21.42638506</v>
      </c>
      <c r="C597" t="n">
        <v>41.06535276</v>
      </c>
      <c r="D597" t="n">
        <v>65.25099229999999</v>
      </c>
      <c r="E597" t="n">
        <v>0</v>
      </c>
      <c r="F597" t="n">
        <v>594</v>
      </c>
      <c r="G597" t="n">
        <v>-1.52611e-20</v>
      </c>
      <c r="H597" t="n">
        <v>-6.954168758457673e-06</v>
      </c>
      <c r="I597" t="n">
        <v>-0</v>
      </c>
      <c r="J597" t="n">
        <v>0</v>
      </c>
      <c r="K597" t="n">
        <v>0</v>
      </c>
      <c r="L597" t="n">
        <v>-0.007629894791667535</v>
      </c>
      <c r="M597" t="n">
        <v>0</v>
      </c>
      <c r="N597" t="n">
        <v>90.1297858512557</v>
      </c>
      <c r="O597" t="n">
        <v>-6.153537561149735e-22</v>
      </c>
      <c r="P597" t="b">
        <v>0</v>
      </c>
      <c r="Q597" t="n">
        <v>0</v>
      </c>
      <c r="R597" t="b">
        <v>0</v>
      </c>
      <c r="S597" t="n">
        <v>-6.153537561149735e-22</v>
      </c>
      <c r="T597" t="n">
        <v>-1.257224501196146e-19</v>
      </c>
      <c r="U597" t="n">
        <v>-4.958493432717598e-19</v>
      </c>
      <c r="V597" t="n">
        <v>46.73942892905001</v>
      </c>
      <c r="W597" t="n">
        <v>0</v>
      </c>
      <c r="X597" t="n">
        <v>-0</v>
      </c>
      <c r="Y597" t="b">
        <v>0</v>
      </c>
      <c r="Z597" t="n">
        <v>0</v>
      </c>
      <c r="AA597" t="b">
        <v>0</v>
      </c>
      <c r="AB597" t="n">
        <v>11.85076798403905</v>
      </c>
      <c r="AC597" t="n">
        <v>-6.153537561149735e-22</v>
      </c>
      <c r="AD597" t="b">
        <v>0</v>
      </c>
      <c r="AE597" t="n">
        <v>0</v>
      </c>
      <c r="AF597" t="n">
        <v>0</v>
      </c>
      <c r="AG597" t="n">
        <v>1</v>
      </c>
      <c r="AH597" t="n">
        <v>28.975704509934</v>
      </c>
      <c r="AI597" t="n">
        <v>0</v>
      </c>
      <c r="AJ597" t="n">
        <v>-0</v>
      </c>
      <c r="AK597" t="n">
        <v>0</v>
      </c>
      <c r="AL597" t="n">
        <v>-0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</row>
    <row r="598" spans="1:49">
      <c r="A598" t="n">
        <v>0</v>
      </c>
      <c r="B598" t="n">
        <v>-21.42638506</v>
      </c>
      <c r="C598" t="n">
        <v>41.06020994</v>
      </c>
      <c r="D598" t="n">
        <v>65.24282058</v>
      </c>
      <c r="E598" t="n">
        <v>0</v>
      </c>
      <c r="F598" t="n">
        <v>595</v>
      </c>
      <c r="G598" t="n">
        <v>-1.52611e-20</v>
      </c>
      <c r="H598" t="n">
        <v>2.595336710496421e-05</v>
      </c>
      <c r="I598" t="n">
        <v>-0</v>
      </c>
      <c r="J598" t="n">
        <v>0</v>
      </c>
      <c r="K598" t="n">
        <v>0</v>
      </c>
      <c r="L598" t="n">
        <v>-0.007252982958331988</v>
      </c>
      <c r="M598" t="n">
        <v>0</v>
      </c>
      <c r="N598" t="n">
        <v>90.12234613422098</v>
      </c>
      <c r="O598" t="n">
        <v>-6.155908388177133e-22</v>
      </c>
      <c r="P598" t="b">
        <v>0</v>
      </c>
      <c r="Q598" t="n">
        <v>0</v>
      </c>
      <c r="R598" t="b">
        <v>0</v>
      </c>
      <c r="S598" t="n">
        <v>-6.155908388177133e-22</v>
      </c>
      <c r="T598" t="n">
        <v>-1.257224501196146e-19</v>
      </c>
      <c r="U598" t="n">
        <v>-4.958493432717598e-19</v>
      </c>
      <c r="V598" t="n">
        <v>46.75743663603952</v>
      </c>
      <c r="W598" t="n">
        <v>0</v>
      </c>
      <c r="X598" t="n">
        <v>-0</v>
      </c>
      <c r="Y598" t="b">
        <v>0</v>
      </c>
      <c r="Z598" t="n">
        <v>0</v>
      </c>
      <c r="AA598" t="b">
        <v>0</v>
      </c>
      <c r="AB598" t="n">
        <v>11.85533383266722</v>
      </c>
      <c r="AC598" t="n">
        <v>-6.155908388177133e-22</v>
      </c>
      <c r="AD598" t="b">
        <v>0</v>
      </c>
      <c r="AE598" t="n">
        <v>0</v>
      </c>
      <c r="AF598" t="n">
        <v>0</v>
      </c>
      <c r="AG598" t="n">
        <v>1</v>
      </c>
      <c r="AH598" t="n">
        <v>28.975704509934</v>
      </c>
      <c r="AI598" t="n">
        <v>0</v>
      </c>
      <c r="AJ598" t="n">
        <v>-0</v>
      </c>
      <c r="AK598" t="n">
        <v>0</v>
      </c>
      <c r="AL598" t="n">
        <v>-0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</row>
    <row r="599" spans="1:49">
      <c r="A599" t="n">
        <v>0</v>
      </c>
      <c r="B599" t="n">
        <v>-21.42638506</v>
      </c>
      <c r="C599" t="n">
        <v>41.05507018</v>
      </c>
      <c r="D599" t="n">
        <v>65.23465374</v>
      </c>
      <c r="E599" t="n">
        <v>0</v>
      </c>
      <c r="F599" t="n">
        <v>596</v>
      </c>
      <c r="G599" t="n">
        <v>-1.52611e-20</v>
      </c>
      <c r="H599" t="n">
        <v>-9.6859299661399e-05</v>
      </c>
      <c r="I599" t="n">
        <v>-0</v>
      </c>
      <c r="J599" t="n">
        <v>0</v>
      </c>
      <c r="K599" t="n">
        <v>0</v>
      </c>
      <c r="L599" t="n">
        <v>-0.006794570041668058</v>
      </c>
      <c r="M599" t="n">
        <v>0</v>
      </c>
      <c r="N599" t="n">
        <v>90.11490641718625</v>
      </c>
      <c r="O599" t="n">
        <v>-6.147060336141729e-22</v>
      </c>
      <c r="P599" t="b">
        <v>0</v>
      </c>
      <c r="Q599" t="n">
        <v>0</v>
      </c>
      <c r="R599" t="b">
        <v>0</v>
      </c>
      <c r="S599" t="n">
        <v>-6.147060336141729e-22</v>
      </c>
      <c r="T599" t="n">
        <v>-1.257224501196146e-19</v>
      </c>
      <c r="U599" t="n">
        <v>-4.958493432717598e-19</v>
      </c>
      <c r="V599" t="n">
        <v>46.69023091978936</v>
      </c>
      <c r="W599" t="n">
        <v>0</v>
      </c>
      <c r="X599" t="n">
        <v>-0</v>
      </c>
      <c r="Y599" t="b">
        <v>0</v>
      </c>
      <c r="Z599" t="n">
        <v>0</v>
      </c>
      <c r="AA599" t="b">
        <v>0</v>
      </c>
      <c r="AB599" t="n">
        <v>11.83829384375998</v>
      </c>
      <c r="AC599" t="n">
        <v>-6.147060336141729e-22</v>
      </c>
      <c r="AD599" t="b">
        <v>0</v>
      </c>
      <c r="AE599" t="n">
        <v>0</v>
      </c>
      <c r="AF599" t="n">
        <v>0</v>
      </c>
      <c r="AG599" t="n">
        <v>1</v>
      </c>
      <c r="AH599" t="n">
        <v>28.975704509934</v>
      </c>
      <c r="AI599" t="n">
        <v>0</v>
      </c>
      <c r="AJ599" t="n">
        <v>-0</v>
      </c>
      <c r="AK599" t="n">
        <v>0</v>
      </c>
      <c r="AL599" t="n">
        <v>-0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</row>
    <row r="600" spans="1:49">
      <c r="A600" t="n">
        <v>0</v>
      </c>
      <c r="B600" t="n">
        <v>-21.42638506</v>
      </c>
      <c r="C600" t="n">
        <v>41.0499335</v>
      </c>
      <c r="D600" t="n">
        <v>65.22649178</v>
      </c>
      <c r="E600" t="n">
        <v>0</v>
      </c>
      <c r="F600" t="n">
        <v>597</v>
      </c>
      <c r="G600" t="n">
        <v>-1.52611e-20</v>
      </c>
      <c r="H600" t="n">
        <v>0.0003614838315406312</v>
      </c>
      <c r="I600" t="n">
        <v>-0</v>
      </c>
      <c r="J600" t="n">
        <v>0</v>
      </c>
      <c r="K600" t="n">
        <v>0</v>
      </c>
      <c r="L600" t="n">
        <v>-0.007922411041666355</v>
      </c>
      <c r="M600" t="n">
        <v>0</v>
      </c>
      <c r="N600" t="n">
        <v>90.10746670015152</v>
      </c>
      <c r="O600" t="n">
        <v>-6.180081717255948e-22</v>
      </c>
      <c r="P600" t="b">
        <v>0</v>
      </c>
      <c r="Q600" t="n">
        <v>0</v>
      </c>
      <c r="R600" t="b">
        <v>0</v>
      </c>
      <c r="S600" t="n">
        <v>-6.180081717255948e-22</v>
      </c>
      <c r="T600" t="n">
        <v>-1.257224501196146e-19</v>
      </c>
      <c r="U600" t="n">
        <v>-4.958493432717598e-19</v>
      </c>
      <c r="V600" t="n">
        <v>46.94104607780048</v>
      </c>
      <c r="W600" t="n">
        <v>0</v>
      </c>
      <c r="X600" t="n">
        <v>-0</v>
      </c>
      <c r="Y600" t="b">
        <v>0</v>
      </c>
      <c r="Z600" t="n">
        <v>0</v>
      </c>
      <c r="AA600" t="b">
        <v>0</v>
      </c>
      <c r="AB600" t="n">
        <v>11.90188795076077</v>
      </c>
      <c r="AC600" t="n">
        <v>-6.180081717255948e-22</v>
      </c>
      <c r="AD600" t="b">
        <v>0</v>
      </c>
      <c r="AE600" t="n">
        <v>0</v>
      </c>
      <c r="AF600" t="n">
        <v>0</v>
      </c>
      <c r="AG600" t="n">
        <v>1</v>
      </c>
      <c r="AH600" t="n">
        <v>28.975704509934</v>
      </c>
      <c r="AI600" t="n">
        <v>0</v>
      </c>
      <c r="AJ600" t="n">
        <v>-0</v>
      </c>
      <c r="AK600" t="n">
        <v>0</v>
      </c>
      <c r="AL600" t="n">
        <v>-0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</row>
    <row r="601" spans="1:49">
      <c r="A601" t="n">
        <v>0</v>
      </c>
      <c r="B601" t="n">
        <v>-21.42638506</v>
      </c>
      <c r="C601" t="n">
        <v>41.04479987</v>
      </c>
      <c r="D601" t="n">
        <v>65.21833468</v>
      </c>
      <c r="E601" t="n">
        <v>0</v>
      </c>
      <c r="F601" t="n">
        <v>598</v>
      </c>
      <c r="G601" t="n">
        <v>-1.52611e-20</v>
      </c>
      <c r="H601" t="n">
        <v>-0.001349076026501124</v>
      </c>
      <c r="I601" t="n">
        <v>-0</v>
      </c>
      <c r="J601" t="n">
        <v>0</v>
      </c>
      <c r="K601" t="n">
        <v>0</v>
      </c>
      <c r="L601" t="n">
        <v>-0.009766084124996743</v>
      </c>
      <c r="M601" t="n">
        <v>0</v>
      </c>
      <c r="N601" t="n">
        <v>90.10002698311679</v>
      </c>
      <c r="O601" t="n">
        <v>-6.056844244834477e-22</v>
      </c>
      <c r="P601" t="b">
        <v>0</v>
      </c>
      <c r="Q601" t="n">
        <v>0</v>
      </c>
      <c r="R601" t="b">
        <v>0</v>
      </c>
      <c r="S601" t="n">
        <v>-6.056844244834477e-22</v>
      </c>
      <c r="T601" t="n">
        <v>-1.257224501196146e-19</v>
      </c>
      <c r="U601" t="n">
        <v>-4.958493432717598e-19</v>
      </c>
      <c r="V601" t="n">
        <v>46.00499116200618</v>
      </c>
      <c r="W601" t="n">
        <v>0</v>
      </c>
      <c r="X601" t="n">
        <v>-0</v>
      </c>
      <c r="Y601" t="b">
        <v>0</v>
      </c>
      <c r="Z601" t="n">
        <v>0</v>
      </c>
      <c r="AA601" t="b">
        <v>0</v>
      </c>
      <c r="AB601" t="n">
        <v>11.66455151166485</v>
      </c>
      <c r="AC601" t="n">
        <v>-6.056844244834477e-22</v>
      </c>
      <c r="AD601" t="b">
        <v>0</v>
      </c>
      <c r="AE601" t="n">
        <v>0</v>
      </c>
      <c r="AF601" t="n">
        <v>0</v>
      </c>
      <c r="AG601" t="n">
        <v>1</v>
      </c>
      <c r="AH601" t="n">
        <v>28.975704509934</v>
      </c>
      <c r="AI601" t="n">
        <v>0</v>
      </c>
      <c r="AJ601" t="n">
        <v>-0</v>
      </c>
      <c r="AK601" t="n">
        <v>0</v>
      </c>
      <c r="AL601" t="n">
        <v>-0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</row>
    <row r="602" spans="1:49">
      <c r="A602" t="n">
        <v>0</v>
      </c>
      <c r="B602" t="n">
        <v>-21.42638506</v>
      </c>
      <c r="C602" t="n">
        <v>41.03966931</v>
      </c>
      <c r="D602" t="n">
        <v>65.21018245</v>
      </c>
      <c r="E602" t="n">
        <v>0</v>
      </c>
      <c r="F602" t="n">
        <v>599</v>
      </c>
      <c r="G602" t="n">
        <v>-1.52611e-20</v>
      </c>
      <c r="H602" t="n">
        <v>0.005034820274463859</v>
      </c>
      <c r="I602" t="n">
        <v>-0</v>
      </c>
      <c r="J602" t="n">
        <v>0</v>
      </c>
      <c r="K602" t="n">
        <v>0</v>
      </c>
      <c r="L602" t="n">
        <v>-0.01193508979166535</v>
      </c>
      <c r="M602" t="n">
        <v>0</v>
      </c>
      <c r="N602" t="n">
        <v>90.09258726608206</v>
      </c>
      <c r="O602" t="n">
        <v>-6.516772753406136e-22</v>
      </c>
      <c r="P602" t="b">
        <v>0</v>
      </c>
      <c r="Q602" t="n">
        <v>0</v>
      </c>
      <c r="R602" t="b">
        <v>0</v>
      </c>
      <c r="S602" t="n">
        <v>-6.516772753406136e-22</v>
      </c>
      <c r="T602" t="n">
        <v>-1.257224501196146e-19</v>
      </c>
      <c r="U602" t="n">
        <v>-4.958493432717598e-19</v>
      </c>
      <c r="V602" t="n">
        <v>49.49839566717223</v>
      </c>
      <c r="W602" t="n">
        <v>0</v>
      </c>
      <c r="X602" t="n">
        <v>-0</v>
      </c>
      <c r="Y602" t="b">
        <v>0</v>
      </c>
      <c r="Z602" t="n">
        <v>0</v>
      </c>
      <c r="AA602" t="b">
        <v>0</v>
      </c>
      <c r="AB602" t="n">
        <v>12.55030316104773</v>
      </c>
      <c r="AC602" t="n">
        <v>-6.516772753406136e-22</v>
      </c>
      <c r="AD602" t="b">
        <v>0</v>
      </c>
      <c r="AE602" t="n">
        <v>0</v>
      </c>
      <c r="AF602" t="n">
        <v>0</v>
      </c>
      <c r="AG602" t="n">
        <v>1</v>
      </c>
      <c r="AH602" t="n">
        <v>28.975704509934</v>
      </c>
      <c r="AI602" t="n">
        <v>0</v>
      </c>
      <c r="AJ602" t="n">
        <v>-0</v>
      </c>
      <c r="AK602" t="n">
        <v>0</v>
      </c>
      <c r="AL602" t="n">
        <v>-0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</row>
    <row r="603" spans="1:49">
      <c r="A603" t="n">
        <v>0</v>
      </c>
      <c r="B603" t="n">
        <v>-21.42638506</v>
      </c>
      <c r="C603" t="n">
        <v>41.0345418</v>
      </c>
      <c r="D603" t="n">
        <v>65.20203506999999</v>
      </c>
      <c r="E603" t="n">
        <v>0</v>
      </c>
      <c r="F603" t="n">
        <v>600</v>
      </c>
      <c r="G603" t="n">
        <v>-1.47184e-20</v>
      </c>
      <c r="H603" t="n">
        <v>-0.01879020507135429</v>
      </c>
      <c r="I603" t="n">
        <v>-0</v>
      </c>
      <c r="J603" t="n">
        <v>0</v>
      </c>
      <c r="K603" t="n">
        <v>0</v>
      </c>
      <c r="L603" t="n">
        <v>-0.01449042720833571</v>
      </c>
      <c r="M603" t="n">
        <v>0</v>
      </c>
      <c r="N603" t="n">
        <v>90.08514754904733</v>
      </c>
      <c r="O603" t="n">
        <v>-4.629592851470515e-22</v>
      </c>
      <c r="P603" t="b">
        <v>0</v>
      </c>
      <c r="Q603" t="n">
        <v>0</v>
      </c>
      <c r="R603" t="b">
        <v>0</v>
      </c>
      <c r="S603" t="n">
        <v>-4.629592851470515e-22</v>
      </c>
      <c r="T603" t="n">
        <v>-1.212516338822585e-19</v>
      </c>
      <c r="U603" t="n">
        <v>-4.782164440316275e-19</v>
      </c>
      <c r="V603" t="n">
        <v>36.46083256230234</v>
      </c>
      <c r="W603" t="n">
        <v>0</v>
      </c>
      <c r="X603" t="n">
        <v>-0</v>
      </c>
      <c r="Y603" t="b">
        <v>0</v>
      </c>
      <c r="Z603" t="n">
        <v>0</v>
      </c>
      <c r="AA603" t="b">
        <v>0</v>
      </c>
      <c r="AB603" t="n">
        <v>9.244633002612156</v>
      </c>
      <c r="AC603" t="n">
        <v>-4.629592851470515e-22</v>
      </c>
      <c r="AD603" t="b">
        <v>0</v>
      </c>
      <c r="AE603" t="n">
        <v>0</v>
      </c>
      <c r="AF603" t="n">
        <v>0</v>
      </c>
      <c r="AG603" t="n">
        <v>1</v>
      </c>
      <c r="AH603" t="n">
        <v>28.975704509934</v>
      </c>
      <c r="AI603" t="n">
        <v>0</v>
      </c>
      <c r="AJ603" t="n">
        <v>-0</v>
      </c>
      <c r="AK603" t="n">
        <v>0</v>
      </c>
      <c r="AL603" t="n">
        <v>-0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</row>
    <row r="604" spans="1:49">
      <c r="A604" t="n">
        <v>-75.12138501</v>
      </c>
      <c r="B604" t="n">
        <v>-110.1395883</v>
      </c>
      <c r="C604" t="n">
        <v>41.02941735</v>
      </c>
      <c r="D604" t="n">
        <v>65.19389255999999</v>
      </c>
      <c r="E604" t="n">
        <v>0</v>
      </c>
      <c r="F604" t="n">
        <v>601</v>
      </c>
      <c r="G604" t="n">
        <v>0.013021969</v>
      </c>
      <c r="H604" t="n">
        <v>0.08097764084428657</v>
      </c>
      <c r="I604" t="n">
        <v>1.569559364114155</v>
      </c>
      <c r="J604" t="n">
        <v>0</v>
      </c>
      <c r="K604" t="n">
        <v>0</v>
      </c>
      <c r="L604" t="n">
        <v>-0.009969224708334945</v>
      </c>
      <c r="M604" t="n">
        <v>0</v>
      </c>
      <c r="N604" t="n">
        <v>90.06230623422789</v>
      </c>
      <c r="O604" t="n">
        <v>0.001022929797710056</v>
      </c>
      <c r="P604" t="b">
        <v>0</v>
      </c>
      <c r="Q604" t="n">
        <v>0</v>
      </c>
      <c r="R604" t="b">
        <v>0</v>
      </c>
      <c r="S604" t="n">
        <v>0.001022929797710056</v>
      </c>
      <c r="T604" t="n">
        <v>0.107276267638746</v>
      </c>
      <c r="U604" t="n">
        <v>0.4230975995672144</v>
      </c>
      <c r="V604" t="n">
        <v>91.05704588257672</v>
      </c>
      <c r="W604" t="n">
        <v>0</v>
      </c>
      <c r="X604" t="n">
        <v>0</v>
      </c>
      <c r="Y604" t="b">
        <v>0</v>
      </c>
      <c r="Z604" t="n">
        <v>0</v>
      </c>
      <c r="AA604" t="b">
        <v>0</v>
      </c>
      <c r="AB604" t="n">
        <v>23.08748627854379</v>
      </c>
      <c r="AC604" t="n">
        <v>0.001022929797710056</v>
      </c>
      <c r="AD604" t="b">
        <v>0</v>
      </c>
      <c r="AE604" t="n">
        <v>0</v>
      </c>
      <c r="AF604" t="n">
        <v>0</v>
      </c>
      <c r="AG604" t="n">
        <v>1</v>
      </c>
      <c r="AH604" t="n">
        <v>28.975704509934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</row>
    <row r="605" spans="1:49">
      <c r="A605" t="n">
        <v>-101.393847</v>
      </c>
      <c r="B605" t="n">
        <v>47.98420281</v>
      </c>
      <c r="C605" t="n">
        <v>41.02429596</v>
      </c>
      <c r="D605" t="n">
        <v>65.18575489</v>
      </c>
      <c r="E605" t="n">
        <v>0</v>
      </c>
      <c r="F605" t="n">
        <v>602</v>
      </c>
      <c r="G605" t="n">
        <v>0.8179547190000001</v>
      </c>
      <c r="H605" t="n">
        <v>0.3765085741942081</v>
      </c>
      <c r="I605" t="n">
        <v>2.118486793091249</v>
      </c>
      <c r="J605" t="n">
        <v>0</v>
      </c>
      <c r="K605" t="n">
        <v>0</v>
      </c>
      <c r="L605" t="n">
        <v>-0.004250270083334229</v>
      </c>
      <c r="M605" t="n">
        <v>0</v>
      </c>
      <c r="N605" t="n">
        <v>90.05151536869143</v>
      </c>
      <c r="O605" t="n">
        <v>0.178423979317388</v>
      </c>
      <c r="P605" t="b">
        <v>0</v>
      </c>
      <c r="Q605" t="n">
        <v>0</v>
      </c>
      <c r="R605" t="b">
        <v>0</v>
      </c>
      <c r="S605" t="n">
        <v>0.178423979317388</v>
      </c>
      <c r="T605" t="n">
        <v>6.738391817076152</v>
      </c>
      <c r="U605" t="n">
        <v>26.57621732654834</v>
      </c>
      <c r="V605" t="n">
        <v>252.8531350984289</v>
      </c>
      <c r="W605" t="n">
        <v>0</v>
      </c>
      <c r="X605" t="n">
        <v>0</v>
      </c>
      <c r="Y605" t="b">
        <v>0</v>
      </c>
      <c r="Z605" t="n">
        <v>0</v>
      </c>
      <c r="AA605" t="b">
        <v>0</v>
      </c>
      <c r="AB605" t="n">
        <v>64.11083547120407</v>
      </c>
      <c r="AC605" t="n">
        <v>0.178423979317388</v>
      </c>
      <c r="AD605" t="b">
        <v>0</v>
      </c>
      <c r="AE605" t="n">
        <v>0</v>
      </c>
      <c r="AF605" t="n">
        <v>0</v>
      </c>
      <c r="AG605" t="n">
        <v>1</v>
      </c>
      <c r="AH605" t="n">
        <v>28.975704509934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</row>
    <row r="606" spans="1:49">
      <c r="A606" t="n">
        <v>-101.3706969</v>
      </c>
      <c r="B606" t="n">
        <v>79.92879723999999</v>
      </c>
      <c r="C606" t="n">
        <v>41.01917762</v>
      </c>
      <c r="D606" t="n">
        <v>65.17762207</v>
      </c>
      <c r="E606" t="n">
        <v>0</v>
      </c>
      <c r="F606" t="n">
        <v>603</v>
      </c>
      <c r="G606" t="n">
        <v>2.734175011</v>
      </c>
      <c r="H606" t="n">
        <v>0.6806155973788803</v>
      </c>
      <c r="I606" t="n">
        <v>2.118003103177513</v>
      </c>
      <c r="J606" t="n">
        <v>0</v>
      </c>
      <c r="K606" t="n">
        <v>0</v>
      </c>
      <c r="L606" t="n">
        <v>0.003594737583331287</v>
      </c>
      <c r="M606" t="n">
        <v>0</v>
      </c>
      <c r="N606" t="n">
        <v>90.07372248675566</v>
      </c>
      <c r="O606" t="n">
        <v>0.98948602431157</v>
      </c>
      <c r="P606" t="b">
        <v>0</v>
      </c>
      <c r="Q606" t="n">
        <v>0</v>
      </c>
      <c r="R606" t="b">
        <v>0</v>
      </c>
      <c r="S606" t="n">
        <v>0.98948602431157</v>
      </c>
      <c r="T606" t="n">
        <v>22.52440397079792</v>
      </c>
      <c r="U606" t="n">
        <v>88.83624926082699</v>
      </c>
      <c r="V606" t="n">
        <v>419.4959176554538</v>
      </c>
      <c r="W606" t="n">
        <v>1</v>
      </c>
      <c r="X606" t="n">
        <v>331.0927009951022</v>
      </c>
      <c r="Y606" t="b">
        <v>1</v>
      </c>
      <c r="Z606" t="n">
        <v>0</v>
      </c>
      <c r="AA606" t="b">
        <v>0</v>
      </c>
      <c r="AB606" t="n">
        <v>106.3630622858656</v>
      </c>
      <c r="AC606" t="n">
        <v>0.98948602431157</v>
      </c>
      <c r="AD606" t="b">
        <v>0</v>
      </c>
      <c r="AE606" t="n">
        <v>0</v>
      </c>
      <c r="AF606" t="n">
        <v>0</v>
      </c>
      <c r="AG606" t="n">
        <v>0.9117960122260961</v>
      </c>
      <c r="AH606" t="n">
        <v>28.975704509934</v>
      </c>
      <c r="AI606" t="n">
        <v>31.29923705157366</v>
      </c>
      <c r="AJ606" t="n">
        <v>1.085205474737489</v>
      </c>
      <c r="AK606" t="n">
        <v>2.760717522229523</v>
      </c>
      <c r="AL606" t="n">
        <v>1.085205474737489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</row>
    <row r="607" spans="1:49">
      <c r="A607" t="n">
        <v>-101.3706969</v>
      </c>
      <c r="B607" t="n">
        <v>79.92879723999999</v>
      </c>
      <c r="C607" t="n">
        <v>41.01406232</v>
      </c>
      <c r="D607" t="n">
        <v>65.16949409999999</v>
      </c>
      <c r="E607" t="n">
        <v>0</v>
      </c>
      <c r="F607" t="n">
        <v>604</v>
      </c>
      <c r="G607" t="n">
        <v>5.607924081</v>
      </c>
      <c r="H607" t="n">
        <v>0.8926701712902716</v>
      </c>
      <c r="I607" t="n">
        <v>2.118003103177513</v>
      </c>
      <c r="J607" t="n">
        <v>0</v>
      </c>
      <c r="K607" t="n">
        <v>0</v>
      </c>
      <c r="L607" t="n">
        <v>0.01213023187500228</v>
      </c>
      <c r="M607" t="n">
        <v>0</v>
      </c>
      <c r="N607" t="n">
        <v>90.10147554135288</v>
      </c>
      <c r="O607" t="n">
        <v>2.593174947923023</v>
      </c>
      <c r="P607" t="b">
        <v>0</v>
      </c>
      <c r="Q607" t="n">
        <v>0</v>
      </c>
      <c r="R607" t="b">
        <v>0</v>
      </c>
      <c r="S607" t="n">
        <v>2.593174947923023</v>
      </c>
      <c r="T607" t="n">
        <v>46.19863283433749</v>
      </c>
      <c r="U607" t="n">
        <v>182.2074078986271</v>
      </c>
      <c r="V607" t="n">
        <v>536.011460872404</v>
      </c>
      <c r="W607" t="n">
        <v>1</v>
      </c>
      <c r="X607" t="n">
        <v>679.087009238183</v>
      </c>
      <c r="Y607" t="b">
        <v>0</v>
      </c>
      <c r="Z607" t="n">
        <v>0</v>
      </c>
      <c r="AA607" t="b">
        <v>0</v>
      </c>
      <c r="AB607" t="n">
        <v>135.9055428175467</v>
      </c>
      <c r="AC607" t="n">
        <v>2.593174947923023</v>
      </c>
      <c r="AD607" t="b">
        <v>0</v>
      </c>
      <c r="AE607" t="n">
        <v>0</v>
      </c>
      <c r="AF607" t="n">
        <v>0</v>
      </c>
      <c r="AG607" t="n">
        <v>0.9184878492032402</v>
      </c>
      <c r="AH607" t="n">
        <v>28.97868973935689</v>
      </c>
      <c r="AI607" t="n">
        <v>39.70126651004461</v>
      </c>
      <c r="AJ607" t="n">
        <v>2.823308931274946</v>
      </c>
      <c r="AK607" t="n">
        <v>3.236135622589103</v>
      </c>
      <c r="AL607" t="n">
        <v>2.823308931274946</v>
      </c>
      <c r="AM607" t="n">
        <v>0</v>
      </c>
      <c r="AN607" t="n">
        <v>0</v>
      </c>
      <c r="AO607" t="n">
        <v>0.1405352788179422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</row>
    <row r="608" spans="1:49">
      <c r="A608" t="n">
        <v>-101.3706969</v>
      </c>
      <c r="B608" t="n">
        <v>79.92879723999999</v>
      </c>
      <c r="C608" t="n">
        <v>41.03970126</v>
      </c>
      <c r="D608" t="n">
        <v>65.21023321</v>
      </c>
      <c r="E608" t="n">
        <v>541.5310255000001</v>
      </c>
      <c r="F608" t="n">
        <v>605</v>
      </c>
      <c r="G608" t="n">
        <v>9.629338379</v>
      </c>
      <c r="H608" t="n">
        <v>1.494673190793368</v>
      </c>
      <c r="I608" t="n">
        <v>2.118003103177513</v>
      </c>
      <c r="J608" t="n">
        <v>0</v>
      </c>
      <c r="K608" t="n">
        <v>0</v>
      </c>
      <c r="L608" t="n">
        <v>0.0300957537916679</v>
      </c>
      <c r="M608" t="n">
        <v>0</v>
      </c>
      <c r="N608" t="n">
        <v>90.12922859595011</v>
      </c>
      <c r="O608" t="n">
        <v>7.197061511597381</v>
      </c>
      <c r="P608" t="b">
        <v>0</v>
      </c>
      <c r="Q608" t="n">
        <v>0</v>
      </c>
      <c r="R608" t="b">
        <v>1</v>
      </c>
      <c r="S608" t="n">
        <v>7.197061511597381</v>
      </c>
      <c r="T608" t="n">
        <v>79.32744127479131</v>
      </c>
      <c r="U608" t="n">
        <v>312.867428387777</v>
      </c>
      <c r="V608" t="n">
        <v>866.3694909855756</v>
      </c>
      <c r="W608" t="n">
        <v>1</v>
      </c>
      <c r="X608" t="n">
        <v>1166.056905601245</v>
      </c>
      <c r="Y608" t="b">
        <v>0</v>
      </c>
      <c r="Z608" t="n">
        <v>0</v>
      </c>
      <c r="AA608" t="b">
        <v>0</v>
      </c>
      <c r="AB608" t="n">
        <v>219.6677208381277</v>
      </c>
      <c r="AC608" t="n">
        <v>7.197061511597381</v>
      </c>
      <c r="AD608" t="b">
        <v>0</v>
      </c>
      <c r="AE608" t="n">
        <v>0</v>
      </c>
      <c r="AF608" t="n">
        <v>541.5310255000001</v>
      </c>
      <c r="AG608" t="n">
        <v>0.9313058223131188</v>
      </c>
      <c r="AH608" t="n">
        <v>28.98591966779289</v>
      </c>
      <c r="AI608" t="n">
        <v>63.28700348940786</v>
      </c>
      <c r="AJ608" t="n">
        <v>7.727924962094377</v>
      </c>
      <c r="AK608" t="n">
        <v>4.347448662971665</v>
      </c>
      <c r="AL608" t="n">
        <v>3.588942451785562</v>
      </c>
      <c r="AM608" t="n">
        <v>0</v>
      </c>
      <c r="AN608" t="n">
        <v>0</v>
      </c>
      <c r="AO608" t="n">
        <v>0.2753522567404329</v>
      </c>
      <c r="AP608" t="n">
        <v>0</v>
      </c>
      <c r="AQ608" t="n">
        <v>0.3682801793342987</v>
      </c>
      <c r="AR608" t="n">
        <v>1</v>
      </c>
      <c r="AS608" t="n">
        <v>0</v>
      </c>
      <c r="AT608" t="n">
        <v>0</v>
      </c>
      <c r="AU608" t="n">
        <v>0</v>
      </c>
      <c r="AV608" t="n">
        <v>0.3814796544674509</v>
      </c>
      <c r="AW608" t="n">
        <v>0.1199307271053029</v>
      </c>
    </row>
    <row r="609" spans="1:49">
      <c r="A609" t="n">
        <v>-101.3706969</v>
      </c>
      <c r="B609" t="n">
        <v>79.92879723999999</v>
      </c>
      <c r="C609" t="n">
        <v>41.08604742</v>
      </c>
      <c r="D609" t="n">
        <v>65.28387518</v>
      </c>
      <c r="E609" t="n">
        <v>758.0100848</v>
      </c>
      <c r="F609" t="n">
        <v>606</v>
      </c>
      <c r="G609" t="n">
        <v>15.9197449</v>
      </c>
      <c r="H609" t="n">
        <v>1.721821081369592</v>
      </c>
      <c r="I609" t="n">
        <v>2.118003103177513</v>
      </c>
      <c r="J609" t="n">
        <v>0</v>
      </c>
      <c r="K609" t="n">
        <v>0</v>
      </c>
      <c r="L609" t="n">
        <v>0.0738872861249999</v>
      </c>
      <c r="M609" t="n">
        <v>0</v>
      </c>
      <c r="N609" t="n">
        <v>90.15698165054734</v>
      </c>
      <c r="O609" t="n">
        <v>13.63415684343393</v>
      </c>
      <c r="P609" t="b">
        <v>1</v>
      </c>
      <c r="Q609" t="n">
        <v>0</v>
      </c>
      <c r="R609" t="b">
        <v>0</v>
      </c>
      <c r="S609" t="n">
        <v>13.63415684343393</v>
      </c>
      <c r="T609" t="n">
        <v>131.1484319024997</v>
      </c>
      <c r="U609" t="n">
        <v>517.2494154234588</v>
      </c>
      <c r="V609" t="n">
        <v>992.7423874054008</v>
      </c>
      <c r="W609" t="n">
        <v>3</v>
      </c>
      <c r="X609" t="n">
        <v>684.320976605236</v>
      </c>
      <c r="Y609" t="b">
        <v>1</v>
      </c>
      <c r="Z609" t="n">
        <v>750</v>
      </c>
      <c r="AA609" t="b">
        <v>0</v>
      </c>
      <c r="AB609" t="n">
        <v>251.709530275203</v>
      </c>
      <c r="AC609" t="n">
        <v>13.63415684343393</v>
      </c>
      <c r="AD609" t="b">
        <v>0</v>
      </c>
      <c r="AE609" t="n">
        <v>0</v>
      </c>
      <c r="AF609" t="n">
        <v>8.010084799999959</v>
      </c>
      <c r="AG609" t="n">
        <v>0.9535619820697474</v>
      </c>
      <c r="AH609" t="n">
        <v>29.0028301102977</v>
      </c>
      <c r="AI609" t="n">
        <v>199.522044940807</v>
      </c>
      <c r="AJ609" t="n">
        <v>14.29813383901947</v>
      </c>
      <c r="AK609" t="n">
        <v>9.265408300441862</v>
      </c>
      <c r="AL609" t="n">
        <v>15.83778667367826</v>
      </c>
      <c r="AM609" t="n">
        <v>1</v>
      </c>
      <c r="AN609" t="n">
        <v>0</v>
      </c>
      <c r="AO609" t="n">
        <v>5.085872153030561</v>
      </c>
      <c r="AP609" t="n">
        <v>12.89230763377747</v>
      </c>
      <c r="AQ609" t="n">
        <v>0.3678908142345767</v>
      </c>
      <c r="AR609" t="n">
        <v>1</v>
      </c>
      <c r="AS609" t="n">
        <v>0</v>
      </c>
      <c r="AT609" t="n">
        <v>0</v>
      </c>
      <c r="AU609" t="n">
        <v>0</v>
      </c>
      <c r="AV609" t="n">
        <v>0.3810223864703021</v>
      </c>
      <c r="AW609" t="n">
        <v>0.1197869698098932</v>
      </c>
    </row>
    <row r="610" spans="1:49">
      <c r="A610" t="n">
        <v>-101.3706969</v>
      </c>
      <c r="B610" t="n">
        <v>79.92879723999999</v>
      </c>
      <c r="C610" t="n">
        <v>41.13713384</v>
      </c>
      <c r="D610" t="n">
        <v>65.36504918999999</v>
      </c>
      <c r="E610" t="n">
        <v>757.6823031</v>
      </c>
      <c r="F610" t="n">
        <v>607</v>
      </c>
      <c r="G610" t="n">
        <v>21.54722487</v>
      </c>
      <c r="H610" t="n">
        <v>1.549614559561597</v>
      </c>
      <c r="I610" t="n">
        <v>2.118003103177513</v>
      </c>
      <c r="J610" t="n">
        <v>0</v>
      </c>
      <c r="K610" t="n">
        <v>0</v>
      </c>
      <c r="L610" t="n">
        <v>0.1123460915416666</v>
      </c>
      <c r="M610" t="n">
        <v>0</v>
      </c>
      <c r="N610" t="n">
        <v>90.18473470514456</v>
      </c>
      <c r="O610" t="n">
        <v>16.74837610202736</v>
      </c>
      <c r="P610" t="b">
        <v>1</v>
      </c>
      <c r="Q610" t="n">
        <v>0</v>
      </c>
      <c r="R610" t="b">
        <v>0</v>
      </c>
      <c r="S610" t="n">
        <v>16.74837610202736</v>
      </c>
      <c r="T610" t="n">
        <v>177.5081680832111</v>
      </c>
      <c r="U610" t="n">
        <v>700.0922149201847</v>
      </c>
      <c r="V610" t="n">
        <v>901.0019789569127</v>
      </c>
      <c r="W610" t="n">
        <v>3</v>
      </c>
      <c r="X610" t="n">
        <v>926.2220003394043</v>
      </c>
      <c r="Y610" t="b">
        <v>0</v>
      </c>
      <c r="Z610" t="n">
        <v>926.2220003394043</v>
      </c>
      <c r="AA610" t="b">
        <v>0</v>
      </c>
      <c r="AB610" t="n">
        <v>228.4487776259921</v>
      </c>
      <c r="AC610" t="n">
        <v>16.74837610202736</v>
      </c>
      <c r="AD610" t="b">
        <v>0</v>
      </c>
      <c r="AE610" t="n">
        <v>0</v>
      </c>
      <c r="AF610" t="n">
        <v>0</v>
      </c>
      <c r="AG610" t="n">
        <v>0.9520875749727654</v>
      </c>
      <c r="AH610" t="n">
        <v>29.0244862871362</v>
      </c>
      <c r="AI610" t="n">
        <v>181.3644223067837</v>
      </c>
      <c r="AJ610" t="n">
        <v>17.59121381508046</v>
      </c>
      <c r="AK610" t="n">
        <v>8.689609286381511</v>
      </c>
      <c r="AL610" t="n">
        <v>17.59121381508046</v>
      </c>
      <c r="AM610" t="n">
        <v>1</v>
      </c>
      <c r="AN610" t="n">
        <v>0</v>
      </c>
      <c r="AO610" t="n">
        <v>5.079881890697657</v>
      </c>
      <c r="AP610" t="n">
        <v>14.62939197679937</v>
      </c>
      <c r="AQ610" t="n">
        <v>0.3674622001734316</v>
      </c>
      <c r="AR610" t="n">
        <v>1</v>
      </c>
      <c r="AS610" t="n">
        <v>0</v>
      </c>
      <c r="AT610" t="n">
        <v>0</v>
      </c>
      <c r="AU610" t="n">
        <v>0</v>
      </c>
      <c r="AV610" t="n">
        <v>0.3805190996250994</v>
      </c>
      <c r="AW610" t="n">
        <v>0.1196287449699029</v>
      </c>
    </row>
    <row r="611" spans="1:49">
      <c r="A611" t="n">
        <v>-101.3706969</v>
      </c>
      <c r="B611" t="n">
        <v>79.92879723999999</v>
      </c>
      <c r="C611" t="n">
        <v>41.20053458</v>
      </c>
      <c r="D611" t="n">
        <v>65.46579011</v>
      </c>
      <c r="E611" t="n">
        <v>768.9112928</v>
      </c>
      <c r="F611" t="n">
        <v>608</v>
      </c>
      <c r="G611" t="n">
        <v>27.2828177</v>
      </c>
      <c r="H611" t="n">
        <v>1.548948013717348</v>
      </c>
      <c r="I611" t="n">
        <v>2.118003103177513</v>
      </c>
      <c r="J611" t="n">
        <v>0</v>
      </c>
      <c r="K611" t="n">
        <v>0</v>
      </c>
      <c r="L611" t="n">
        <v>0.1649047155416695</v>
      </c>
      <c r="M611" t="n">
        <v>0</v>
      </c>
      <c r="N611" t="n">
        <v>90.21248775974179</v>
      </c>
      <c r="O611" t="n">
        <v>21.27248428312769</v>
      </c>
      <c r="P611" t="b">
        <v>1</v>
      </c>
      <c r="Q611" t="n">
        <v>0</v>
      </c>
      <c r="R611" t="b">
        <v>0</v>
      </c>
      <c r="S611" t="n">
        <v>21.27248428312769</v>
      </c>
      <c r="T611" t="n">
        <v>224.7585486898577</v>
      </c>
      <c r="U611" t="n">
        <v>886.4477160327987</v>
      </c>
      <c r="V611" t="n">
        <v>903.8021588694847</v>
      </c>
      <c r="W611" t="n">
        <v>3</v>
      </c>
      <c r="X611" t="n">
        <v>1172.770328311393</v>
      </c>
      <c r="Y611" t="b">
        <v>0</v>
      </c>
      <c r="Z611" t="n">
        <v>1172.770328311393</v>
      </c>
      <c r="AA611" t="b">
        <v>0</v>
      </c>
      <c r="AB611" t="n">
        <v>229.158762390843</v>
      </c>
      <c r="AC611" t="n">
        <v>21.27248428312769</v>
      </c>
      <c r="AD611" t="b">
        <v>0</v>
      </c>
      <c r="AE611" t="n">
        <v>0</v>
      </c>
      <c r="AF611" t="n">
        <v>0</v>
      </c>
      <c r="AG611" t="n">
        <v>0.951516882343764</v>
      </c>
      <c r="AH611" t="n">
        <v>29.05193365393093</v>
      </c>
      <c r="AI611" t="n">
        <v>182.0371911701975</v>
      </c>
      <c r="AJ611" t="n">
        <v>22.35639186004728</v>
      </c>
      <c r="AK611" t="n">
        <v>8.82573055731541</v>
      </c>
      <c r="AL611" t="n">
        <v>22.35639186004728</v>
      </c>
      <c r="AM611" t="n">
        <v>1</v>
      </c>
      <c r="AN611" t="n">
        <v>0</v>
      </c>
      <c r="AO611" t="n">
        <v>5.28509345081977</v>
      </c>
      <c r="AP611" t="n">
        <v>19.26920693191518</v>
      </c>
      <c r="AQ611" t="n">
        <v>1.519669103038881</v>
      </c>
      <c r="AR611" t="n">
        <v>1</v>
      </c>
      <c r="AS611" t="n">
        <v>0</v>
      </c>
      <c r="AT611" t="n">
        <v>0</v>
      </c>
      <c r="AU611" t="n">
        <v>0</v>
      </c>
      <c r="AV611" t="n">
        <v>1.537136658771168</v>
      </c>
      <c r="AW611" t="n">
        <v>0.4832496700354732</v>
      </c>
    </row>
    <row r="612" spans="1:49">
      <c r="A612" t="n">
        <v>-101.3706969</v>
      </c>
      <c r="B612" t="n">
        <v>79.92879723999999</v>
      </c>
      <c r="C612" t="n">
        <v>41.30110718</v>
      </c>
      <c r="D612" t="n">
        <v>65.62559543</v>
      </c>
      <c r="E612" t="n">
        <v>1166.019348</v>
      </c>
      <c r="F612" t="n">
        <v>609</v>
      </c>
      <c r="G612" t="n">
        <v>32.27389715</v>
      </c>
      <c r="H612" t="n">
        <v>1.193486952235676</v>
      </c>
      <c r="I612" t="n">
        <v>2.118003103177513</v>
      </c>
      <c r="J612" t="n">
        <v>0</v>
      </c>
      <c r="K612" t="n">
        <v>0</v>
      </c>
      <c r="L612" t="n">
        <v>0.2184236514583366</v>
      </c>
      <c r="M612" t="n">
        <v>0</v>
      </c>
      <c r="N612" t="n">
        <v>90.24024081433902</v>
      </c>
      <c r="O612" t="n">
        <v>19.83916247855388</v>
      </c>
      <c r="P612" t="b">
        <v>1</v>
      </c>
      <c r="Q612" t="n">
        <v>0</v>
      </c>
      <c r="R612" t="b">
        <v>0</v>
      </c>
      <c r="S612" t="n">
        <v>19.83916247855388</v>
      </c>
      <c r="T612" t="n">
        <v>265.875554488631</v>
      </c>
      <c r="U612" t="n">
        <v>1048.613186903161</v>
      </c>
      <c r="V612" t="n">
        <v>712.5515803071224</v>
      </c>
      <c r="W612" t="n">
        <v>3</v>
      </c>
      <c r="X612" t="n">
        <v>1387.315246272881</v>
      </c>
      <c r="Y612" t="b">
        <v>0</v>
      </c>
      <c r="Z612" t="n">
        <v>1387.315246272881</v>
      </c>
      <c r="AA612" t="b">
        <v>0</v>
      </c>
      <c r="AB612" t="n">
        <v>180.6672363861872</v>
      </c>
      <c r="AC612" t="n">
        <v>19.83916247855388</v>
      </c>
      <c r="AD612" t="b">
        <v>0</v>
      </c>
      <c r="AE612" t="n">
        <v>0</v>
      </c>
      <c r="AF612" t="n">
        <v>0</v>
      </c>
      <c r="AG612" t="n">
        <v>0.9480068021855821</v>
      </c>
      <c r="AH612" t="n">
        <v>29.08721040487069</v>
      </c>
      <c r="AI612" t="n">
        <v>144.0482888378942</v>
      </c>
      <c r="AJ612" t="n">
        <v>20.92723642152745</v>
      </c>
      <c r="AK612" t="n">
        <v>7.489531176377056</v>
      </c>
      <c r="AL612" t="n">
        <v>20.92723642152745</v>
      </c>
      <c r="AM612" t="n">
        <v>1</v>
      </c>
      <c r="AN612" t="n">
        <v>0</v>
      </c>
      <c r="AO612" t="n">
        <v>13.6858910240394</v>
      </c>
      <c r="AP612" t="n">
        <v>10.00287587978808</v>
      </c>
      <c r="AQ612" t="n">
        <v>3.351546754635601</v>
      </c>
      <c r="AR612" t="n">
        <v>1</v>
      </c>
      <c r="AS612" t="n">
        <v>0</v>
      </c>
      <c r="AT612" t="n">
        <v>0</v>
      </c>
      <c r="AU612" t="n">
        <v>0</v>
      </c>
      <c r="AV612" t="n">
        <v>3.356805009067878</v>
      </c>
      <c r="AW612" t="n">
        <v>1.055322507435539</v>
      </c>
    </row>
    <row r="613" spans="1:49">
      <c r="A613" t="n">
        <v>-101.3706969</v>
      </c>
      <c r="B613" t="n">
        <v>79.92879723999999</v>
      </c>
      <c r="C613" t="n">
        <v>41.47990045</v>
      </c>
      <c r="D613" t="n">
        <v>65.90968986999999</v>
      </c>
      <c r="E613" t="n">
        <v>1927.726479</v>
      </c>
      <c r="F613" t="n">
        <v>610</v>
      </c>
      <c r="G613" t="n">
        <v>36.15529657</v>
      </c>
      <c r="H613" t="n">
        <v>1.070836569006617</v>
      </c>
      <c r="I613" t="n">
        <v>2.118003103177513</v>
      </c>
      <c r="J613" t="n">
        <v>0</v>
      </c>
      <c r="K613" t="n">
        <v>0</v>
      </c>
      <c r="L613" t="n">
        <v>0.2541878536666669</v>
      </c>
      <c r="M613" t="n">
        <v>0</v>
      </c>
      <c r="N613" t="n">
        <v>90.26799386893624</v>
      </c>
      <c r="O613" t="n">
        <v>20.22113177838128</v>
      </c>
      <c r="P613" t="b">
        <v>1</v>
      </c>
      <c r="Q613" t="n">
        <v>0</v>
      </c>
      <c r="R613" t="b">
        <v>0</v>
      </c>
      <c r="S613" t="n">
        <v>20.22113177838128</v>
      </c>
      <c r="T613" t="n">
        <v>297.8509065258531</v>
      </c>
      <c r="U613" t="n">
        <v>1174.723975337964</v>
      </c>
      <c r="V613" t="n">
        <v>648.3028267357607</v>
      </c>
      <c r="W613" t="n">
        <v>3</v>
      </c>
      <c r="X613" t="n">
        <v>1554.159819372127</v>
      </c>
      <c r="Y613" t="b">
        <v>0</v>
      </c>
      <c r="Z613" t="n">
        <v>1554.159819372127</v>
      </c>
      <c r="AA613" t="b">
        <v>0</v>
      </c>
      <c r="AB613" t="n">
        <v>164.3769844664708</v>
      </c>
      <c r="AC613" t="n">
        <v>20.22113177838128</v>
      </c>
      <c r="AD613" t="b">
        <v>0</v>
      </c>
      <c r="AE613" t="n">
        <v>0</v>
      </c>
      <c r="AF613" t="n">
        <v>0</v>
      </c>
      <c r="AG613" t="n">
        <v>0.9460554533844681</v>
      </c>
      <c r="AH613" t="n">
        <v>29.12249212024263</v>
      </c>
      <c r="AI613" t="n">
        <v>131.3301896114639</v>
      </c>
      <c r="AJ613" t="n">
        <v>21.37415064417329</v>
      </c>
      <c r="AK613" t="n">
        <v>7.084547535522248</v>
      </c>
      <c r="AL613" t="n">
        <v>21.37415064417329</v>
      </c>
      <c r="AM613" t="n">
        <v>1</v>
      </c>
      <c r="AN613" t="n">
        <v>0</v>
      </c>
      <c r="AO613" t="n">
        <v>23.61462515938389</v>
      </c>
      <c r="AP613" t="n">
        <v>0</v>
      </c>
      <c r="AQ613" t="n">
        <v>5.213927026899056</v>
      </c>
      <c r="AR613" t="n">
        <v>1</v>
      </c>
      <c r="AS613" t="n">
        <v>0</v>
      </c>
      <c r="AT613" t="n">
        <v>0</v>
      </c>
      <c r="AU613" t="n">
        <v>0</v>
      </c>
      <c r="AV613" t="n">
        <v>5.207634609136668</v>
      </c>
      <c r="AW613" t="n">
        <v>1.63719191274928</v>
      </c>
    </row>
    <row r="614" spans="1:49">
      <c r="A614" t="n">
        <v>-101.3706969</v>
      </c>
      <c r="B614" t="n">
        <v>79.92879723999999</v>
      </c>
      <c r="C614" t="n">
        <v>41.65219281</v>
      </c>
      <c r="D614" t="n">
        <v>66.18345465</v>
      </c>
      <c r="E614" t="n">
        <v>1671.55062</v>
      </c>
      <c r="F614" t="n">
        <v>611</v>
      </c>
      <c r="G614" t="n">
        <v>40.29796115</v>
      </c>
      <c r="H614" t="n">
        <v>1.209886771737852</v>
      </c>
      <c r="I614" t="n">
        <v>2.118003103177513</v>
      </c>
      <c r="J614" t="n">
        <v>0</v>
      </c>
      <c r="K614" t="n">
        <v>0</v>
      </c>
      <c r="L614" t="n">
        <v>0.3072294552916683</v>
      </c>
      <c r="M614" t="n">
        <v>0</v>
      </c>
      <c r="N614" t="n">
        <v>90.29574692353347</v>
      </c>
      <c r="O614" t="n">
        <v>25.30081125542739</v>
      </c>
      <c r="P614" t="b">
        <v>1</v>
      </c>
      <c r="Q614" t="n">
        <v>0</v>
      </c>
      <c r="R614" t="b">
        <v>0</v>
      </c>
      <c r="S614" t="n">
        <v>25.30081125542739</v>
      </c>
      <c r="T614" t="n">
        <v>331.9785867731055</v>
      </c>
      <c r="U614" t="n">
        <v>1309.323546233128</v>
      </c>
      <c r="V614" t="n">
        <v>727.7726942590654</v>
      </c>
      <c r="W614" t="n">
        <v>3</v>
      </c>
      <c r="X614" t="n">
        <v>1732.235051666428</v>
      </c>
      <c r="Y614" t="b">
        <v>0</v>
      </c>
      <c r="Z614" t="n">
        <v>1732.235051666428</v>
      </c>
      <c r="AA614" t="b">
        <v>0</v>
      </c>
      <c r="AB614" t="n">
        <v>184.5265451975318</v>
      </c>
      <c r="AC614" t="n">
        <v>25.30081125542739</v>
      </c>
      <c r="AD614" t="b">
        <v>0</v>
      </c>
      <c r="AE614" t="n">
        <v>0</v>
      </c>
      <c r="AF614" t="n">
        <v>0</v>
      </c>
      <c r="AG614" t="n">
        <v>0.9472741477002529</v>
      </c>
      <c r="AH614" t="n">
        <v>29.15980277198198</v>
      </c>
      <c r="AI614" t="n">
        <v>147.2391567412299</v>
      </c>
      <c r="AJ614" t="n">
        <v>26.70906972057825</v>
      </c>
      <c r="AK614" t="n">
        <v>7.763310031077424</v>
      </c>
      <c r="AL614" t="n">
        <v>26.70906972057825</v>
      </c>
      <c r="AM614" t="n">
        <v>1</v>
      </c>
      <c r="AN614" t="n">
        <v>0</v>
      </c>
      <c r="AO614" t="n">
        <v>28.82763778208934</v>
      </c>
      <c r="AP614" t="n">
        <v>0</v>
      </c>
      <c r="AQ614" t="n">
        <v>6.344204691370597</v>
      </c>
      <c r="AR614" t="n">
        <v>1</v>
      </c>
      <c r="AS614" t="n">
        <v>0</v>
      </c>
      <c r="AT614" t="n">
        <v>0</v>
      </c>
      <c r="AU614" t="n">
        <v>0</v>
      </c>
      <c r="AV614" t="n">
        <v>6.31763918684698</v>
      </c>
      <c r="AW614" t="n">
        <v>1.98615850778527</v>
      </c>
    </row>
    <row r="615" spans="1:49">
      <c r="A615" t="n">
        <v>-101.3706969</v>
      </c>
      <c r="B615" t="n">
        <v>79.92879723999999</v>
      </c>
      <c r="C615" t="n">
        <v>41.87693772</v>
      </c>
      <c r="D615" t="n">
        <v>66.54056416</v>
      </c>
      <c r="E615" t="n">
        <v>1893.391335</v>
      </c>
      <c r="F615" t="n">
        <v>612</v>
      </c>
      <c r="G615" t="n">
        <v>44.40762648</v>
      </c>
      <c r="H615" t="n">
        <v>0.966557935708634</v>
      </c>
      <c r="I615" t="n">
        <v>2.118003103177513</v>
      </c>
      <c r="J615" t="n">
        <v>0</v>
      </c>
      <c r="K615" t="n">
        <v>0</v>
      </c>
      <c r="L615" t="n">
        <v>0.3649130239166663</v>
      </c>
      <c r="M615" t="n">
        <v>0</v>
      </c>
      <c r="N615" t="n">
        <v>90.3234999781307</v>
      </c>
      <c r="O615" t="n">
        <v>22.92067810072702</v>
      </c>
      <c r="P615" t="b">
        <v>1</v>
      </c>
      <c r="Q615" t="n">
        <v>0</v>
      </c>
      <c r="R615" t="b">
        <v>0</v>
      </c>
      <c r="S615" t="n">
        <v>22.92067810072702</v>
      </c>
      <c r="T615" t="n">
        <v>365.8344159374013</v>
      </c>
      <c r="U615" t="n">
        <v>1442.850936457111</v>
      </c>
      <c r="V615" t="n">
        <v>598.2934999816532</v>
      </c>
      <c r="W615" t="n">
        <v>3</v>
      </c>
      <c r="X615" t="n">
        <v>1908.891788932757</v>
      </c>
      <c r="Y615" t="b">
        <v>0</v>
      </c>
      <c r="Z615" t="n">
        <v>1908.891788932757</v>
      </c>
      <c r="AA615" t="b">
        <v>0</v>
      </c>
      <c r="AB615" t="n">
        <v>151.6971348837863</v>
      </c>
      <c r="AC615" t="n">
        <v>22.92067810072702</v>
      </c>
      <c r="AD615" t="b">
        <v>0</v>
      </c>
      <c r="AE615" t="n">
        <v>0</v>
      </c>
      <c r="AF615" t="n">
        <v>0</v>
      </c>
      <c r="AG615" t="n">
        <v>0.9434453580724446</v>
      </c>
      <c r="AH615" t="n">
        <v>29.20543144976291</v>
      </c>
      <c r="AI615" t="n">
        <v>121.5348367907772</v>
      </c>
      <c r="AJ615" t="n">
        <v>24.2946535319823</v>
      </c>
      <c r="AK615" t="n">
        <v>6.873359176426305</v>
      </c>
      <c r="AL615" t="n">
        <v>24.2946535319823</v>
      </c>
      <c r="AM615" t="n">
        <v>1</v>
      </c>
      <c r="AN615" t="n">
        <v>0</v>
      </c>
      <c r="AO615" t="n">
        <v>26.56738290977742</v>
      </c>
      <c r="AP615" t="n">
        <v>0</v>
      </c>
      <c r="AQ615" t="n">
        <v>5.786244135928114</v>
      </c>
      <c r="AR615" t="n">
        <v>1</v>
      </c>
      <c r="AS615" t="n">
        <v>0</v>
      </c>
      <c r="AT615" t="n">
        <v>0</v>
      </c>
      <c r="AU615" t="n">
        <v>0</v>
      </c>
      <c r="AV615" t="n">
        <v>5.770369350142141</v>
      </c>
      <c r="AW615" t="n">
        <v>1.814106161951943</v>
      </c>
    </row>
    <row r="616" spans="1:49">
      <c r="A616" t="n">
        <v>-101.3706969</v>
      </c>
      <c r="B616" t="n">
        <v>79.92879723999999</v>
      </c>
      <c r="C616" t="n">
        <v>42.12126221</v>
      </c>
      <c r="D616" t="n">
        <v>66.92878475000001</v>
      </c>
      <c r="E616" t="n">
        <v>2239.765625</v>
      </c>
      <c r="F616" t="n">
        <v>613</v>
      </c>
      <c r="G616" t="n">
        <v>47.06129819</v>
      </c>
      <c r="H616" t="n">
        <v>0.5599956854276176</v>
      </c>
      <c r="I616" t="n">
        <v>2.118003103177513</v>
      </c>
      <c r="J616" t="n">
        <v>0</v>
      </c>
      <c r="K616" t="n">
        <v>0</v>
      </c>
      <c r="L616" t="n">
        <v>0.3918698837083311</v>
      </c>
      <c r="M616" t="n">
        <v>0</v>
      </c>
      <c r="N616" t="n">
        <v>90.35125303272793</v>
      </c>
      <c r="O616" t="n">
        <v>15.361131831364</v>
      </c>
      <c r="P616" t="b">
        <v>1</v>
      </c>
      <c r="Q616" t="n">
        <v>0</v>
      </c>
      <c r="R616" t="b">
        <v>0</v>
      </c>
      <c r="S616" t="n">
        <v>15.361131831364</v>
      </c>
      <c r="T616" t="n">
        <v>387.6956257580766</v>
      </c>
      <c r="U616" t="n">
        <v>1529.071547989854</v>
      </c>
      <c r="V616" t="n">
        <v>378.3586762425951</v>
      </c>
      <c r="W616" t="n">
        <v>3</v>
      </c>
      <c r="X616" t="n">
        <v>2022.961657990577</v>
      </c>
      <c r="Y616" t="b">
        <v>0</v>
      </c>
      <c r="Z616" t="n">
        <v>2022.961657990577</v>
      </c>
      <c r="AA616" t="b">
        <v>0</v>
      </c>
      <c r="AB616" t="n">
        <v>95.9327272420373</v>
      </c>
      <c r="AC616" t="n">
        <v>15.361131831364</v>
      </c>
      <c r="AD616" t="b">
        <v>0</v>
      </c>
      <c r="AE616" t="n">
        <v>0</v>
      </c>
      <c r="AF616" t="n">
        <v>0</v>
      </c>
      <c r="AG616" t="n">
        <v>0.9321723109075601</v>
      </c>
      <c r="AH616" t="n">
        <v>29.24976939345405</v>
      </c>
      <c r="AI616" t="n">
        <v>77.78766734722313</v>
      </c>
      <c r="AJ616" t="n">
        <v>16.47885444742341</v>
      </c>
      <c r="AK616" t="n">
        <v>5.276157716053589</v>
      </c>
      <c r="AL616" t="n">
        <v>16.47885444742341</v>
      </c>
      <c r="AM616" t="n">
        <v>1</v>
      </c>
      <c r="AN616" t="n">
        <v>0</v>
      </c>
      <c r="AO616" t="n">
        <v>18.61168389255847</v>
      </c>
      <c r="AP616" t="n">
        <v>0</v>
      </c>
      <c r="AQ616" t="n">
        <v>4.289540746907363</v>
      </c>
      <c r="AR616" t="n">
        <v>1</v>
      </c>
      <c r="AS616" t="n">
        <v>0</v>
      </c>
      <c r="AT616" t="n">
        <v>0</v>
      </c>
      <c r="AU616" t="n">
        <v>0</v>
      </c>
      <c r="AV616" t="n">
        <v>4.291226268009238</v>
      </c>
      <c r="AW616" t="n">
        <v>1.349088687872959</v>
      </c>
    </row>
    <row r="617" spans="1:49">
      <c r="A617" t="n">
        <v>-101.3706969</v>
      </c>
      <c r="B617" t="n">
        <v>79.92879723999999</v>
      </c>
      <c r="C617" t="n">
        <v>42.31877195</v>
      </c>
      <c r="D617" t="n">
        <v>67.24261882</v>
      </c>
      <c r="E617" t="n">
        <v>1717.498694</v>
      </c>
      <c r="F617" t="n">
        <v>614</v>
      </c>
      <c r="G617" t="n">
        <v>48.54412073</v>
      </c>
      <c r="H617" t="n">
        <v>0.240537864247564</v>
      </c>
      <c r="I617" t="n">
        <v>2.118003103177513</v>
      </c>
      <c r="J617" t="n">
        <v>0</v>
      </c>
      <c r="K617" t="n">
        <v>0</v>
      </c>
      <c r="L617" t="n">
        <v>0.3851636802500004</v>
      </c>
      <c r="M617" t="n">
        <v>0</v>
      </c>
      <c r="N617" t="n">
        <v>90.37900608732515</v>
      </c>
      <c r="O617" t="n">
        <v>8.586163799302314</v>
      </c>
      <c r="P617" t="b">
        <v>1</v>
      </c>
      <c r="Q617" t="n">
        <v>0</v>
      </c>
      <c r="R617" t="b">
        <v>0</v>
      </c>
      <c r="S617" t="n">
        <v>8.586163799302314</v>
      </c>
      <c r="T617" t="n">
        <v>399.9112643962737</v>
      </c>
      <c r="U617" t="n">
        <v>1577.250026778904</v>
      </c>
      <c r="V617" t="n">
        <v>205.0250441810338</v>
      </c>
      <c r="W617" t="n">
        <v>3</v>
      </c>
      <c r="X617" t="n">
        <v>2086.70178542849</v>
      </c>
      <c r="Y617" t="b">
        <v>0</v>
      </c>
      <c r="Z617" t="n">
        <v>2086.70178542849</v>
      </c>
      <c r="AA617" t="b">
        <v>0</v>
      </c>
      <c r="AB617" t="n">
        <v>51.98403757125603</v>
      </c>
      <c r="AC617" t="n">
        <v>8.586163799302314</v>
      </c>
      <c r="AD617" t="b">
        <v>0</v>
      </c>
      <c r="AE617" t="n">
        <v>0</v>
      </c>
      <c r="AF617" t="n">
        <v>0</v>
      </c>
      <c r="AG617" t="n">
        <v>0.9074862916941975</v>
      </c>
      <c r="AH617" t="n">
        <v>29.28540712611912</v>
      </c>
      <c r="AI617" t="n">
        <v>43.29822473899591</v>
      </c>
      <c r="AJ617" t="n">
        <v>9.461480440958177</v>
      </c>
      <c r="AK617" t="n">
        <v>4.005679333662556</v>
      </c>
      <c r="AL617" t="n">
        <v>9.461480440958177</v>
      </c>
      <c r="AM617" t="n">
        <v>1</v>
      </c>
      <c r="AN617" t="n">
        <v>0</v>
      </c>
      <c r="AO617" t="n">
        <v>11.70295272619278</v>
      </c>
      <c r="AP617" t="n">
        <v>0</v>
      </c>
      <c r="AQ617" t="n">
        <v>2.914854088305133</v>
      </c>
      <c r="AR617" t="n">
        <v>1</v>
      </c>
      <c r="AS617" t="n">
        <v>0</v>
      </c>
      <c r="AT617" t="n">
        <v>0</v>
      </c>
      <c r="AU617" t="n">
        <v>0</v>
      </c>
      <c r="AV617" t="n">
        <v>2.932315549518894</v>
      </c>
      <c r="AW617" t="n">
        <v>0.9218702277764403</v>
      </c>
    </row>
    <row r="618" spans="1:49">
      <c r="A618" t="n">
        <v>-101.3706969</v>
      </c>
      <c r="B618" t="n">
        <v>79.92879723999999</v>
      </c>
      <c r="C618" t="n">
        <v>42.56570047</v>
      </c>
      <c r="D618" t="n">
        <v>67.63497709000001</v>
      </c>
      <c r="E618" t="n">
        <v>1732.179258</v>
      </c>
      <c r="F618" t="n">
        <v>615</v>
      </c>
      <c r="G618" t="n">
        <v>48.86514673</v>
      </c>
      <c r="H618" t="n">
        <v>-0.01894002575121245</v>
      </c>
      <c r="I618" t="n">
        <v>2.118003103177513</v>
      </c>
      <c r="J618" t="n">
        <v>0</v>
      </c>
      <c r="K618" t="n">
        <v>0</v>
      </c>
      <c r="L618" t="n">
        <v>0.3613246844999993</v>
      </c>
      <c r="M618" t="n">
        <v>0</v>
      </c>
      <c r="N618" t="n">
        <v>90.40675914192238</v>
      </c>
      <c r="O618" t="n">
        <v>2.670944534958242</v>
      </c>
      <c r="P618" t="b">
        <v>1</v>
      </c>
      <c r="Q618" t="n">
        <v>0</v>
      </c>
      <c r="R618" t="b">
        <v>0</v>
      </c>
      <c r="S618" t="n">
        <v>2.670944534958242</v>
      </c>
      <c r="T618" t="n">
        <v>402.5559083126427</v>
      </c>
      <c r="U618" t="n">
        <v>1587.680502385063</v>
      </c>
      <c r="V618" t="n">
        <v>63.35925271767335</v>
      </c>
      <c r="W618" t="n">
        <v>3</v>
      </c>
      <c r="X618" t="n">
        <v>2100.501304655438</v>
      </c>
      <c r="Y618" t="b">
        <v>0</v>
      </c>
      <c r="Z618" t="n">
        <v>2100.501304655438</v>
      </c>
      <c r="AA618" t="b">
        <v>0</v>
      </c>
      <c r="AB618" t="n">
        <v>16.06471924890298</v>
      </c>
      <c r="AC618" t="n">
        <v>2.670944534958241</v>
      </c>
      <c r="AD618" t="b">
        <v>0</v>
      </c>
      <c r="AE618" t="n">
        <v>0</v>
      </c>
      <c r="AF618" t="n">
        <v>0</v>
      </c>
      <c r="AG618" t="n">
        <v>0.8045562408265068</v>
      </c>
      <c r="AH618" t="n">
        <v>29.31257684139996</v>
      </c>
      <c r="AI618" t="n">
        <v>15.09235068818676</v>
      </c>
      <c r="AJ618" t="n">
        <v>3.319773558917927</v>
      </c>
      <c r="AK618" t="n">
        <v>2.949705753263878</v>
      </c>
      <c r="AL618" t="n">
        <v>3.319773558917927</v>
      </c>
      <c r="AM618" t="n">
        <v>1</v>
      </c>
      <c r="AN618" t="n">
        <v>0</v>
      </c>
      <c r="AO618" t="n">
        <v>5.455319995999527</v>
      </c>
      <c r="AP618" t="n">
        <v>0</v>
      </c>
      <c r="AQ618" t="n">
        <v>1.746676541145171</v>
      </c>
      <c r="AR618" t="n">
        <v>1</v>
      </c>
      <c r="AS618" t="n">
        <v>0</v>
      </c>
      <c r="AT618" t="n">
        <v>0</v>
      </c>
      <c r="AU618" t="n">
        <v>0</v>
      </c>
      <c r="AV618" t="n">
        <v>1.776690082166232</v>
      </c>
      <c r="AW618" t="n">
        <v>0.5585611995282886</v>
      </c>
    </row>
    <row r="619" spans="1:49">
      <c r="A619" t="n">
        <v>-101.3706969</v>
      </c>
      <c r="B619" t="n">
        <v>79.92879723999999</v>
      </c>
      <c r="C619" t="n">
        <v>42.83496294</v>
      </c>
      <c r="D619" t="n">
        <v>68.06282299999999</v>
      </c>
      <c r="E619" t="n">
        <v>1908.830305</v>
      </c>
      <c r="F619" t="n">
        <v>616</v>
      </c>
      <c r="G619" t="n">
        <v>48.66399454</v>
      </c>
      <c r="H619" t="n">
        <v>-0.06488291957604719</v>
      </c>
      <c r="I619" t="n">
        <v>2.118003103177513</v>
      </c>
      <c r="J619" t="n">
        <v>0</v>
      </c>
      <c r="K619" t="n">
        <v>0</v>
      </c>
      <c r="L619" t="n">
        <v>0.3148600772083342</v>
      </c>
      <c r="M619" t="n">
        <v>0</v>
      </c>
      <c r="N619" t="n">
        <v>90.43451219651961</v>
      </c>
      <c r="O619" t="n">
        <v>1.595895628597142</v>
      </c>
      <c r="P619" t="b">
        <v>1</v>
      </c>
      <c r="Q619" t="n">
        <v>0</v>
      </c>
      <c r="R619" t="b">
        <v>0</v>
      </c>
      <c r="S619" t="n">
        <v>1.595895628597142</v>
      </c>
      <c r="T619" t="n">
        <v>400.8987966906937</v>
      </c>
      <c r="U619" t="n">
        <v>1581.144854148096</v>
      </c>
      <c r="V619" t="n">
        <v>38.01378503202857</v>
      </c>
      <c r="W619" t="n">
        <v>3</v>
      </c>
      <c r="X619" t="n">
        <v>2091.854642037931</v>
      </c>
      <c r="Y619" t="b">
        <v>0</v>
      </c>
      <c r="Z619" t="n">
        <v>2091.854642037931</v>
      </c>
      <c r="AA619" t="b">
        <v>0</v>
      </c>
      <c r="AB619" t="n">
        <v>9.638383628810487</v>
      </c>
      <c r="AC619" t="n">
        <v>1.595895628597142</v>
      </c>
      <c r="AD619" t="b">
        <v>0</v>
      </c>
      <c r="AE619" t="n">
        <v>0</v>
      </c>
      <c r="AF619" t="n">
        <v>-183.0243370379308</v>
      </c>
      <c r="AG619" t="n">
        <v>0.725579199104484</v>
      </c>
      <c r="AH619" t="n">
        <v>29.33043211483458</v>
      </c>
      <c r="AI619" t="n">
        <v>10.04059709219017</v>
      </c>
      <c r="AJ619" t="n">
        <v>2.199478196958801</v>
      </c>
      <c r="AK619" t="n">
        <v>2.755348695508015</v>
      </c>
      <c r="AL619" t="n">
        <v>2.007037464826674</v>
      </c>
      <c r="AM619" t="n">
        <v>1</v>
      </c>
      <c r="AN619" t="n">
        <v>0</v>
      </c>
      <c r="AO619" t="n">
        <v>4.15734398968835</v>
      </c>
      <c r="AP619" t="n">
        <v>0</v>
      </c>
      <c r="AQ619" t="n">
        <v>1.57197050174972</v>
      </c>
      <c r="AR619" t="n">
        <v>1</v>
      </c>
      <c r="AS619" t="n">
        <v>0</v>
      </c>
      <c r="AT619" t="n">
        <v>0</v>
      </c>
      <c r="AU619" t="n">
        <v>0</v>
      </c>
      <c r="AV619" t="n">
        <v>1.602875855630363</v>
      </c>
      <c r="AW619" t="n">
        <v>0.5039169574944814</v>
      </c>
    </row>
    <row r="620" spans="1:49">
      <c r="A620" t="n">
        <v>-101.3706969</v>
      </c>
      <c r="B620" t="n">
        <v>79.92879723999999</v>
      </c>
      <c r="C620" t="n">
        <v>43.0321582</v>
      </c>
      <c r="D620" t="n">
        <v>68.37615738</v>
      </c>
      <c r="E620" t="n">
        <v>1472.549226</v>
      </c>
      <c r="F620" t="n">
        <v>617</v>
      </c>
      <c r="G620" t="n">
        <v>48.45555166</v>
      </c>
      <c r="H620" t="n">
        <v>-0.06285752094459252</v>
      </c>
      <c r="I620" t="n">
        <v>2.118003103177513</v>
      </c>
      <c r="J620" t="n">
        <v>0</v>
      </c>
      <c r="K620" t="n">
        <v>0</v>
      </c>
      <c r="L620" t="n">
        <v>0.2650021222083328</v>
      </c>
      <c r="M620" t="n">
        <v>0</v>
      </c>
      <c r="N620" t="n">
        <v>90.46226525111683</v>
      </c>
      <c r="O620" t="n">
        <v>1.626565235369484</v>
      </c>
      <c r="P620" t="b">
        <v>1</v>
      </c>
      <c r="Q620" t="n">
        <v>0</v>
      </c>
      <c r="R620" t="b">
        <v>0</v>
      </c>
      <c r="S620" t="n">
        <v>1.626565235369484</v>
      </c>
      <c r="T620" t="n">
        <v>399.1816236439547</v>
      </c>
      <c r="U620" t="n">
        <v>1574.372323651757</v>
      </c>
      <c r="V620" t="n">
        <v>38.91099421471168</v>
      </c>
      <c r="W620" t="n">
        <v>4</v>
      </c>
      <c r="X620" t="n">
        <v>1404.340112697367</v>
      </c>
      <c r="Y620" t="b">
        <v>1</v>
      </c>
      <c r="Z620" t="n">
        <v>1404.340112697367</v>
      </c>
      <c r="AA620" t="b">
        <v>0</v>
      </c>
      <c r="AB620" t="n">
        <v>9.865870744095254</v>
      </c>
      <c r="AC620" t="n">
        <v>1.626565235369484</v>
      </c>
      <c r="AD620" t="b">
        <v>0</v>
      </c>
      <c r="AE620" t="n">
        <v>0</v>
      </c>
      <c r="AF620" t="n">
        <v>68.20911330263266</v>
      </c>
      <c r="AG620" t="n">
        <v>0.8109927938902508</v>
      </c>
      <c r="AH620" t="n">
        <v>29.34541175362379</v>
      </c>
      <c r="AI620" t="n">
        <v>13.63809061460772</v>
      </c>
      <c r="AJ620" t="n">
        <v>2.005646964588939</v>
      </c>
      <c r="AK620" t="n">
        <v>2.577697403738597</v>
      </c>
      <c r="AL620" t="n">
        <v>2.103061686148066</v>
      </c>
      <c r="AM620" t="n">
        <v>1</v>
      </c>
      <c r="AN620" t="n">
        <v>0</v>
      </c>
      <c r="AO620" t="n">
        <v>4.341816076393791</v>
      </c>
      <c r="AP620" t="n">
        <v>0</v>
      </c>
      <c r="AQ620" t="n">
        <v>1.448618832806091</v>
      </c>
      <c r="AR620" t="n">
        <v>1</v>
      </c>
      <c r="AS620" t="n">
        <v>0</v>
      </c>
      <c r="AT620" t="n">
        <v>0</v>
      </c>
      <c r="AU620" t="n">
        <v>0</v>
      </c>
      <c r="AV620" t="n">
        <v>1.478555497165989</v>
      </c>
      <c r="AW620" t="n">
        <v>0.4648327473406305</v>
      </c>
    </row>
    <row r="621" spans="1:49">
      <c r="A621" t="n">
        <v>-101.3706969</v>
      </c>
      <c r="B621" t="n">
        <v>79.92879723999999</v>
      </c>
      <c r="C621" t="n">
        <v>43.18903286</v>
      </c>
      <c r="D621" t="n">
        <v>68.62542413</v>
      </c>
      <c r="E621" t="n">
        <v>1406.861709</v>
      </c>
      <c r="F621" t="n">
        <v>618</v>
      </c>
      <c r="G621" t="n">
        <v>48.14545005</v>
      </c>
      <c r="H621" t="n">
        <v>-0.115807404978912</v>
      </c>
      <c r="I621" t="n">
        <v>2.118003103177513</v>
      </c>
      <c r="J621" t="n">
        <v>0</v>
      </c>
      <c r="K621" t="n">
        <v>0</v>
      </c>
      <c r="L621" t="n">
        <v>0.2314114435833318</v>
      </c>
      <c r="M621" t="n">
        <v>0</v>
      </c>
      <c r="N621" t="n">
        <v>90.49001830571406</v>
      </c>
      <c r="O621" t="n">
        <v>0.3996931565709475</v>
      </c>
      <c r="P621" t="b">
        <v>1</v>
      </c>
      <c r="Q621" t="n">
        <v>0</v>
      </c>
      <c r="R621" t="b">
        <v>0</v>
      </c>
      <c r="S621" t="n">
        <v>0.3996931565709475</v>
      </c>
      <c r="T621" t="n">
        <v>396.6269759321097</v>
      </c>
      <c r="U621" t="n">
        <v>1564.296793076241</v>
      </c>
      <c r="V621" t="n">
        <v>9.623118766257257</v>
      </c>
      <c r="W621" t="n">
        <v>4</v>
      </c>
      <c r="X621" t="n">
        <v>1395.352739424007</v>
      </c>
      <c r="Y621" t="b">
        <v>0</v>
      </c>
      <c r="Z621" t="n">
        <v>1395.352739424007</v>
      </c>
      <c r="AA621" t="b">
        <v>0</v>
      </c>
      <c r="AB621" t="n">
        <v>2.439938835257925</v>
      </c>
      <c r="AC621" t="n">
        <v>0.3996931565709475</v>
      </c>
      <c r="AD621" t="b">
        <v>0</v>
      </c>
      <c r="AE621" t="n">
        <v>0</v>
      </c>
      <c r="AF621" t="n">
        <v>0</v>
      </c>
      <c r="AG621" t="n">
        <v>0.5489219704909387</v>
      </c>
      <c r="AH621" t="n">
        <v>29.35592724754969</v>
      </c>
      <c r="AI621" t="n">
        <v>4.983144391512591</v>
      </c>
      <c r="AJ621" t="n">
        <v>0.7281420275699193</v>
      </c>
      <c r="AK621" t="n">
        <v>2.247786952882631</v>
      </c>
      <c r="AL621" t="n">
        <v>0.7281420275699193</v>
      </c>
      <c r="AM621" t="n">
        <v>1</v>
      </c>
      <c r="AN621" t="n">
        <v>0</v>
      </c>
      <c r="AO621" t="n">
        <v>2.847668649659565</v>
      </c>
      <c r="AP621" t="n">
        <v>0</v>
      </c>
      <c r="AQ621" t="n">
        <v>1.140327041780024</v>
      </c>
      <c r="AR621" t="n">
        <v>1</v>
      </c>
      <c r="AS621" t="n">
        <v>0</v>
      </c>
      <c r="AT621" t="n">
        <v>0</v>
      </c>
      <c r="AU621" t="n">
        <v>0</v>
      </c>
      <c r="AV621" t="n">
        <v>1.17250571370816</v>
      </c>
      <c r="AW621" t="n">
        <v>0.3686158911317244</v>
      </c>
    </row>
    <row r="622" spans="1:49">
      <c r="A622" t="n">
        <v>-101.3706969</v>
      </c>
      <c r="B622" t="n">
        <v>79.92879723999999</v>
      </c>
      <c r="C622" t="n">
        <v>43.27786111</v>
      </c>
      <c r="D622" t="n">
        <v>68.76656821</v>
      </c>
      <c r="E622" t="n">
        <v>1416.165394</v>
      </c>
      <c r="F622" t="n">
        <v>619</v>
      </c>
      <c r="G622" t="n">
        <v>47.56860947</v>
      </c>
      <c r="H622" t="n">
        <v>-0.2130313508064283</v>
      </c>
      <c r="I622" t="n">
        <v>2.118003103177513</v>
      </c>
      <c r="J622" t="n">
        <v>0</v>
      </c>
      <c r="K622" t="n">
        <v>0</v>
      </c>
      <c r="L622" t="n">
        <v>0.1775585355833315</v>
      </c>
      <c r="M622" t="n">
        <v>0</v>
      </c>
      <c r="N622" t="n">
        <v>90.51777136031129</v>
      </c>
      <c r="O622" t="n">
        <v>-1.812049947393288</v>
      </c>
      <c r="P622" t="b">
        <v>1</v>
      </c>
      <c r="Q622" t="n">
        <v>0</v>
      </c>
      <c r="R622" t="b">
        <v>0</v>
      </c>
      <c r="S622" t="n">
        <v>-1.812049947393288</v>
      </c>
      <c r="T622" t="n">
        <v>391.8749062224545</v>
      </c>
      <c r="U622" t="n">
        <v>1545.55463014136</v>
      </c>
      <c r="V622" t="n">
        <v>-44.15644406074892</v>
      </c>
      <c r="W622" t="n">
        <v>4</v>
      </c>
      <c r="X622" t="n">
        <v>1378.634730086093</v>
      </c>
      <c r="Y622" t="b">
        <v>0</v>
      </c>
      <c r="Z622" t="n">
        <v>1378.634730086093</v>
      </c>
      <c r="AA622" t="b">
        <v>0</v>
      </c>
      <c r="AB622" t="n">
        <v>-11.19585295657934</v>
      </c>
      <c r="AC622" t="n">
        <v>-1.812049947393288</v>
      </c>
      <c r="AD622" t="b">
        <v>0</v>
      </c>
      <c r="AE622" t="n">
        <v>0</v>
      </c>
      <c r="AF622" t="n">
        <v>0</v>
      </c>
      <c r="AG622" t="n">
        <v>0.7720631887447125</v>
      </c>
      <c r="AH622" t="n">
        <v>29.36209402414675</v>
      </c>
      <c r="AI622" t="n">
        <v>-9.690477504903097</v>
      </c>
      <c r="AJ622" t="n">
        <v>-1.39901706054915</v>
      </c>
      <c r="AK622" t="n">
        <v>1.505375451676244</v>
      </c>
      <c r="AL622" t="n">
        <v>-1.39901706054915</v>
      </c>
      <c r="AM622" t="n">
        <v>1</v>
      </c>
      <c r="AN622" t="n">
        <v>0</v>
      </c>
      <c r="AO622" t="n">
        <v>0.7189918264754533</v>
      </c>
      <c r="AP622" t="n">
        <v>0</v>
      </c>
      <c r="AQ622" t="n">
        <v>0.7384072405192165</v>
      </c>
      <c r="AR622" t="n">
        <v>1</v>
      </c>
      <c r="AS622" t="n">
        <v>0</v>
      </c>
      <c r="AT622" t="n">
        <v>0</v>
      </c>
      <c r="AU622" t="n">
        <v>0</v>
      </c>
      <c r="AV622" t="n">
        <v>0.7748420498994716</v>
      </c>
      <c r="AW622" t="n">
        <v>0.2435971862403369</v>
      </c>
    </row>
    <row r="623" spans="1:49">
      <c r="A623" t="n">
        <v>-101.3706969</v>
      </c>
      <c r="B623" t="n">
        <v>79.92879723999999</v>
      </c>
      <c r="C623" t="n">
        <v>43.33711762</v>
      </c>
      <c r="D623" t="n">
        <v>68.86072414</v>
      </c>
      <c r="E623" t="n">
        <v>1410.335783</v>
      </c>
      <c r="F623" t="n">
        <v>620</v>
      </c>
      <c r="G623" t="n">
        <v>46.6197297</v>
      </c>
      <c r="H623" t="n">
        <v>-0.3035008167953688</v>
      </c>
      <c r="I623" t="n">
        <v>2.118003103177513</v>
      </c>
      <c r="J623" t="n">
        <v>0</v>
      </c>
      <c r="K623" t="n">
        <v>0</v>
      </c>
      <c r="L623" t="n">
        <v>0.114076988708333</v>
      </c>
      <c r="M623" t="n">
        <v>0</v>
      </c>
      <c r="N623" t="n">
        <v>90.54552441490851</v>
      </c>
      <c r="O623" t="n">
        <v>-3.804578580486593</v>
      </c>
      <c r="P623" t="b">
        <v>1</v>
      </c>
      <c r="Q623" t="n">
        <v>0</v>
      </c>
      <c r="R623" t="b">
        <v>0</v>
      </c>
      <c r="S623" t="n">
        <v>-3.804578580486593</v>
      </c>
      <c r="T623" t="n">
        <v>384.057940895359</v>
      </c>
      <c r="U623" t="n">
        <v>1514.724518891296</v>
      </c>
      <c r="V623" t="n">
        <v>-94.59783376242719</v>
      </c>
      <c r="W623" t="n">
        <v>4</v>
      </c>
      <c r="X623" t="n">
        <v>1351.134270851036</v>
      </c>
      <c r="Y623" t="b">
        <v>0</v>
      </c>
      <c r="Z623" t="n">
        <v>1351.134270851036</v>
      </c>
      <c r="AA623" t="b">
        <v>0</v>
      </c>
      <c r="AB623" t="n">
        <v>-23.98525196816105</v>
      </c>
      <c r="AC623" t="n">
        <v>-3.804578580486593</v>
      </c>
      <c r="AD623" t="b">
        <v>0</v>
      </c>
      <c r="AE623" t="n">
        <v>0</v>
      </c>
      <c r="AF623" t="n">
        <v>0</v>
      </c>
      <c r="AG623" t="n">
        <v>0.8741188942067376</v>
      </c>
      <c r="AH623" t="n">
        <v>29.3762214963452</v>
      </c>
      <c r="AI623" t="n">
        <v>-23.50444162295842</v>
      </c>
      <c r="AJ623" t="n">
        <v>-3.325654021697579</v>
      </c>
      <c r="AK623" t="n">
        <v>0.4808103452026273</v>
      </c>
      <c r="AL623" t="n">
        <v>-3.325654021697579</v>
      </c>
      <c r="AM623" t="n">
        <v>1</v>
      </c>
      <c r="AN623" t="n">
        <v>0</v>
      </c>
      <c r="AO623" t="n">
        <v>-1.207583391478684</v>
      </c>
      <c r="AP623" t="n">
        <v>0</v>
      </c>
      <c r="AQ623" t="n">
        <v>0.3735727236889256</v>
      </c>
      <c r="AR623" t="n">
        <v>1</v>
      </c>
      <c r="AS623" t="n">
        <v>0</v>
      </c>
      <c r="AT623" t="n">
        <v>0</v>
      </c>
      <c r="AU623" t="n">
        <v>0</v>
      </c>
      <c r="AV623" t="n">
        <v>0.4136580127188624</v>
      </c>
      <c r="AW623" t="n">
        <v>0.1300470566577508</v>
      </c>
    </row>
    <row r="624" spans="1:49">
      <c r="A624" t="n">
        <v>-101.3706969</v>
      </c>
      <c r="B624" t="n">
        <v>79.92879723999999</v>
      </c>
      <c r="C624" t="n">
        <v>43.39565174</v>
      </c>
      <c r="D624" t="n">
        <v>68.95373221</v>
      </c>
      <c r="E624" t="n">
        <v>1404.29488</v>
      </c>
      <c r="F624" t="n">
        <v>621</v>
      </c>
      <c r="G624" t="n">
        <v>45.49954439</v>
      </c>
      <c r="H624" t="n">
        <v>-0.2971862820120998</v>
      </c>
      <c r="I624" t="n">
        <v>2.118003103177513</v>
      </c>
      <c r="J624" t="n">
        <v>0</v>
      </c>
      <c r="K624" t="n">
        <v>0</v>
      </c>
      <c r="L624" t="n">
        <v>0.06913886429166799</v>
      </c>
      <c r="M624" t="n">
        <v>0</v>
      </c>
      <c r="N624" t="n">
        <v>90.57327746950574</v>
      </c>
      <c r="O624" t="n">
        <v>-3.61996565567101</v>
      </c>
      <c r="P624" t="b">
        <v>1</v>
      </c>
      <c r="Q624" t="n">
        <v>0</v>
      </c>
      <c r="R624" t="b">
        <v>0</v>
      </c>
      <c r="S624" t="n">
        <v>-3.61996565567101</v>
      </c>
      <c r="T624" t="n">
        <v>374.8297435988863</v>
      </c>
      <c r="U624" t="n">
        <v>1478.328508754008</v>
      </c>
      <c r="V624" t="n">
        <v>-92.22353952883802</v>
      </c>
      <c r="W624" t="n">
        <v>4</v>
      </c>
      <c r="X624" t="n">
        <v>1318.669029808575</v>
      </c>
      <c r="Y624" t="b">
        <v>0</v>
      </c>
      <c r="Z624" t="n">
        <v>1318.669029808575</v>
      </c>
      <c r="AA624" t="b">
        <v>0</v>
      </c>
      <c r="AB624" t="n">
        <v>-23.38325038763642</v>
      </c>
      <c r="AC624" t="n">
        <v>-3.61996565567101</v>
      </c>
      <c r="AD624" t="b">
        <v>0</v>
      </c>
      <c r="AE624" t="n">
        <v>0</v>
      </c>
      <c r="AF624" t="n">
        <v>0</v>
      </c>
      <c r="AG624" t="n">
        <v>0.872569011416269</v>
      </c>
      <c r="AH624" t="n">
        <v>29.39260274250005</v>
      </c>
      <c r="AI624" t="n">
        <v>-22.87387855878811</v>
      </c>
      <c r="AJ624" t="n">
        <v>-3.158669853529699</v>
      </c>
      <c r="AK624" t="n">
        <v>0.5093718288483053</v>
      </c>
      <c r="AL624" t="n">
        <v>-3.158669853529699</v>
      </c>
      <c r="AM624" t="n">
        <v>1</v>
      </c>
      <c r="AN624" t="n">
        <v>0</v>
      </c>
      <c r="AO624" t="n">
        <v>-1.040558522201777</v>
      </c>
      <c r="AP624" t="n">
        <v>0</v>
      </c>
      <c r="AQ624" t="n">
        <v>0.4012745142882557</v>
      </c>
      <c r="AR624" t="n">
        <v>1</v>
      </c>
      <c r="AS624" t="n">
        <v>0</v>
      </c>
      <c r="AT624" t="n">
        <v>0</v>
      </c>
      <c r="AU624" t="n">
        <v>0</v>
      </c>
      <c r="AV624" t="n">
        <v>0.4408326462810099</v>
      </c>
      <c r="AW624" t="n">
        <v>0.1385903001145433</v>
      </c>
    </row>
    <row r="625" spans="1:49">
      <c r="A625" t="n">
        <v>-101.3706969</v>
      </c>
      <c r="B625" t="n">
        <v>79.92879723999999</v>
      </c>
      <c r="C625" t="n">
        <v>43.4480426</v>
      </c>
      <c r="D625" t="n">
        <v>69.03697892</v>
      </c>
      <c r="E625" t="n">
        <v>1395.307797</v>
      </c>
      <c r="F625" t="n">
        <v>622</v>
      </c>
      <c r="G625" t="n">
        <v>44.60724839</v>
      </c>
      <c r="H625" t="n">
        <v>-0.1848218134895658</v>
      </c>
      <c r="I625" t="n">
        <v>2.118003103177513</v>
      </c>
      <c r="J625" t="n">
        <v>0</v>
      </c>
      <c r="K625" t="n">
        <v>0</v>
      </c>
      <c r="L625" t="n">
        <v>0.03432407791666786</v>
      </c>
      <c r="M625" t="n">
        <v>0</v>
      </c>
      <c r="N625" t="n">
        <v>90.60103052410297</v>
      </c>
      <c r="O625" t="n">
        <v>-1.215246460411513</v>
      </c>
      <c r="P625" t="b">
        <v>1</v>
      </c>
      <c r="Q625" t="n">
        <v>0</v>
      </c>
      <c r="R625" t="b">
        <v>0</v>
      </c>
      <c r="S625" t="n">
        <v>-1.215246460411513</v>
      </c>
      <c r="T625" t="n">
        <v>367.4789209614663</v>
      </c>
      <c r="U625" t="n">
        <v>1449.336864272023</v>
      </c>
      <c r="V625" t="n">
        <v>-31.57935928570489</v>
      </c>
      <c r="W625" t="n">
        <v>4</v>
      </c>
      <c r="X625" t="n">
        <v>1292.808482930644</v>
      </c>
      <c r="Y625" t="b">
        <v>0</v>
      </c>
      <c r="Z625" t="n">
        <v>1292.808482930644</v>
      </c>
      <c r="AA625" t="b">
        <v>0</v>
      </c>
      <c r="AB625" t="n">
        <v>-8.006936938566149</v>
      </c>
      <c r="AC625" t="n">
        <v>-1.215246460411513</v>
      </c>
      <c r="AD625" t="b">
        <v>0</v>
      </c>
      <c r="AE625" t="n">
        <v>0</v>
      </c>
      <c r="AF625" t="n">
        <v>0</v>
      </c>
      <c r="AG625" t="n">
        <v>0.7018363724334443</v>
      </c>
      <c r="AH625" t="n">
        <v>29.40838101059344</v>
      </c>
      <c r="AI625" t="n">
        <v>-6.299954680792167</v>
      </c>
      <c r="AJ625" t="n">
        <v>-0.8529041673877992</v>
      </c>
      <c r="AK625" t="n">
        <v>1.70698225777398</v>
      </c>
      <c r="AL625" t="n">
        <v>-0.8529041673877992</v>
      </c>
      <c r="AM625" t="n">
        <v>1</v>
      </c>
      <c r="AN625" t="n">
        <v>0</v>
      </c>
      <c r="AO625" t="n">
        <v>1.265415570716522</v>
      </c>
      <c r="AP625" t="n">
        <v>0</v>
      </c>
      <c r="AQ625" t="n">
        <v>0.8312985584575507</v>
      </c>
      <c r="AR625" t="n">
        <v>1</v>
      </c>
      <c r="AS625" t="n">
        <v>0</v>
      </c>
      <c r="AT625" t="n">
        <v>0</v>
      </c>
      <c r="AU625" t="n">
        <v>0</v>
      </c>
      <c r="AV625" t="n">
        <v>0.8659871656961188</v>
      </c>
      <c r="AW625" t="n">
        <v>0.2722516633050412</v>
      </c>
    </row>
    <row r="626" spans="1:49">
      <c r="A626" t="n">
        <v>-101.3706969</v>
      </c>
      <c r="B626" t="n">
        <v>79.92879723999999</v>
      </c>
      <c r="C626" t="n">
        <v>43.48708245</v>
      </c>
      <c r="D626" t="n">
        <v>69.09901148</v>
      </c>
      <c r="E626" t="n">
        <v>1378.590326</v>
      </c>
      <c r="F626" t="n">
        <v>623</v>
      </c>
      <c r="G626" t="n">
        <v>44.18905258</v>
      </c>
      <c r="H626" t="n">
        <v>-0.05560297236296829</v>
      </c>
      <c r="I626" t="n">
        <v>2.118003103177513</v>
      </c>
      <c r="J626" t="n">
        <v>0</v>
      </c>
      <c r="K626" t="n">
        <v>0</v>
      </c>
      <c r="L626" t="n">
        <v>0.02861741950000041</v>
      </c>
      <c r="M626" t="n">
        <v>0</v>
      </c>
      <c r="N626" t="n">
        <v>90.62878357870019</v>
      </c>
      <c r="O626" t="n">
        <v>1.476888909260842</v>
      </c>
      <c r="P626" t="b">
        <v>1</v>
      </c>
      <c r="Q626" t="n">
        <v>0</v>
      </c>
      <c r="R626" t="b">
        <v>0</v>
      </c>
      <c r="S626" t="n">
        <v>1.476888909260842</v>
      </c>
      <c r="T626" t="n">
        <v>364.0337825466104</v>
      </c>
      <c r="U626" t="n">
        <v>1435.749238363831</v>
      </c>
      <c r="V626" t="n">
        <v>38.74159733123636</v>
      </c>
      <c r="W626" t="n">
        <v>4</v>
      </c>
      <c r="X626" t="n">
        <v>1280.688320620538</v>
      </c>
      <c r="Y626" t="b">
        <v>0</v>
      </c>
      <c r="Z626" t="n">
        <v>1280.688320620538</v>
      </c>
      <c r="AA626" t="b">
        <v>0</v>
      </c>
      <c r="AB626" t="n">
        <v>9.82292021583072</v>
      </c>
      <c r="AC626" t="n">
        <v>1.476888909260842</v>
      </c>
      <c r="AD626" t="b">
        <v>0</v>
      </c>
      <c r="AE626" t="n">
        <v>0</v>
      </c>
      <c r="AF626" t="n">
        <v>0</v>
      </c>
      <c r="AG626" t="n">
        <v>0.8140100451064095</v>
      </c>
      <c r="AH626" t="n">
        <v>29.42077465002038</v>
      </c>
      <c r="AI626" t="n">
        <v>13.52838636406447</v>
      </c>
      <c r="AJ626" t="n">
        <v>1.814337449690536</v>
      </c>
      <c r="AK626" t="n">
        <v>2.516143969635415</v>
      </c>
      <c r="AL626" t="n">
        <v>1.814337449690536</v>
      </c>
      <c r="AM626" t="n">
        <v>1</v>
      </c>
      <c r="AN626" t="n">
        <v>0</v>
      </c>
      <c r="AO626" t="n">
        <v>3.933277506510839</v>
      </c>
      <c r="AP626" t="n">
        <v>0</v>
      </c>
      <c r="AQ626" t="n">
        <v>1.336034772994695</v>
      </c>
      <c r="AR626" t="n">
        <v>1</v>
      </c>
      <c r="AS626" t="n">
        <v>0</v>
      </c>
      <c r="AT626" t="n">
        <v>0</v>
      </c>
      <c r="AU626" t="n">
        <v>0</v>
      </c>
      <c r="AV626" t="n">
        <v>1.364764954836656</v>
      </c>
      <c r="AW626" t="n">
        <v>0.4290589326182831</v>
      </c>
    </row>
    <row r="627" spans="1:49">
      <c r="A627" t="n">
        <v>-101.3706969</v>
      </c>
      <c r="B627" t="n">
        <v>79.92879723999999</v>
      </c>
      <c r="C627" t="n">
        <v>43.51020434</v>
      </c>
      <c r="D627" t="n">
        <v>69.13575111999999</v>
      </c>
      <c r="E627" t="n">
        <v>1351.090752</v>
      </c>
      <c r="F627" t="n">
        <v>624</v>
      </c>
      <c r="G627" t="n">
        <v>44.17726461</v>
      </c>
      <c r="H627" t="n">
        <v>0.04891388627477333</v>
      </c>
      <c r="I627" t="n">
        <v>2.118003103177513</v>
      </c>
      <c r="J627" t="n">
        <v>0</v>
      </c>
      <c r="K627" t="n">
        <v>0</v>
      </c>
      <c r="L627" t="n">
        <v>0.03970688624999869</v>
      </c>
      <c r="M627" t="n">
        <v>0</v>
      </c>
      <c r="N627" t="n">
        <v>90.65653663329742</v>
      </c>
      <c r="O627" t="n">
        <v>3.655813131213376</v>
      </c>
      <c r="P627" t="b">
        <v>1</v>
      </c>
      <c r="Q627" t="n">
        <v>0</v>
      </c>
      <c r="R627" t="b">
        <v>0</v>
      </c>
      <c r="S627" t="n">
        <v>3.655813131213376</v>
      </c>
      <c r="T627" t="n">
        <v>363.936672084695</v>
      </c>
      <c r="U627" t="n">
        <v>1435.366234702037</v>
      </c>
      <c r="V627" t="n">
        <v>95.92450151065785</v>
      </c>
      <c r="W627" t="n">
        <v>4</v>
      </c>
      <c r="X627" t="n">
        <v>1280.346681354217</v>
      </c>
      <c r="Y627" t="b">
        <v>0</v>
      </c>
      <c r="Z627" t="n">
        <v>1280.346681354217</v>
      </c>
      <c r="AA627" t="b">
        <v>0</v>
      </c>
      <c r="AB627" t="n">
        <v>24.32162817207349</v>
      </c>
      <c r="AC627" t="n">
        <v>3.655813131213376</v>
      </c>
      <c r="AD627" t="b">
        <v>0</v>
      </c>
      <c r="AE627" t="n">
        <v>0</v>
      </c>
      <c r="AF627" t="n">
        <v>0</v>
      </c>
      <c r="AG627" t="n">
        <v>0.8964076851495371</v>
      </c>
      <c r="AH627" t="n">
        <v>29.43017009052518</v>
      </c>
      <c r="AI627" t="n">
        <v>30.41740911837228</v>
      </c>
      <c r="AJ627" t="n">
        <v>4.078292937218092</v>
      </c>
      <c r="AK627" t="n">
        <v>3.151009822325761</v>
      </c>
      <c r="AL627" t="n">
        <v>4.078292937218092</v>
      </c>
      <c r="AM627" t="n">
        <v>1</v>
      </c>
      <c r="AN627" t="n">
        <v>0</v>
      </c>
      <c r="AO627" t="n">
        <v>6.198019164341674</v>
      </c>
      <c r="AP627" t="n">
        <v>0</v>
      </c>
      <c r="AQ627" t="n">
        <v>1.770831479494514</v>
      </c>
      <c r="AR627" t="n">
        <v>1</v>
      </c>
      <c r="AS627" t="n">
        <v>0</v>
      </c>
      <c r="AT627" t="n">
        <v>0</v>
      </c>
      <c r="AU627" t="n">
        <v>0</v>
      </c>
      <c r="AV627" t="n">
        <v>1.794046042598479</v>
      </c>
      <c r="AW627" t="n">
        <v>0.5640176188415443</v>
      </c>
    </row>
    <row r="628" spans="1:49">
      <c r="A628" t="n">
        <v>-101.3706969</v>
      </c>
      <c r="B628" t="n">
        <v>79.92879723999999</v>
      </c>
      <c r="C628" t="n">
        <v>43.52475276</v>
      </c>
      <c r="D628" t="n">
        <v>69.1588679</v>
      </c>
      <c r="E628" t="n">
        <v>1318.626557</v>
      </c>
      <c r="F628" t="n">
        <v>625</v>
      </c>
      <c r="G628" t="n">
        <v>44.54172228</v>
      </c>
      <c r="H628" t="n">
        <v>0.1538388439305445</v>
      </c>
      <c r="I628" t="n">
        <v>2.118003103177513</v>
      </c>
      <c r="J628" t="n">
        <v>0</v>
      </c>
      <c r="K628" t="n">
        <v>0</v>
      </c>
      <c r="L628" t="n">
        <v>0.05359153729166616</v>
      </c>
      <c r="M628" t="n">
        <v>0</v>
      </c>
      <c r="N628" t="n">
        <v>90.68428968789465</v>
      </c>
      <c r="O628" t="n">
        <v>5.905334645964611</v>
      </c>
      <c r="P628" t="b">
        <v>1</v>
      </c>
      <c r="Q628" t="n">
        <v>0</v>
      </c>
      <c r="R628" t="b">
        <v>0</v>
      </c>
      <c r="S628" t="n">
        <v>5.905334645964611</v>
      </c>
      <c r="T628" t="n">
        <v>366.9391103910613</v>
      </c>
      <c r="U628" t="n">
        <v>1447.207851382346</v>
      </c>
      <c r="V628" t="n">
        <v>153.6816064957666</v>
      </c>
      <c r="W628" t="n">
        <v>4</v>
      </c>
      <c r="X628" t="n">
        <v>1290.909403433052</v>
      </c>
      <c r="Y628" t="b">
        <v>0</v>
      </c>
      <c r="Z628" t="n">
        <v>1290.909403433052</v>
      </c>
      <c r="AA628" t="b">
        <v>0</v>
      </c>
      <c r="AB628" t="n">
        <v>38.96592456789213</v>
      </c>
      <c r="AC628" t="n">
        <v>5.905334645964611</v>
      </c>
      <c r="AD628" t="b">
        <v>0</v>
      </c>
      <c r="AE628" t="n">
        <v>0</v>
      </c>
      <c r="AF628" t="n">
        <v>0</v>
      </c>
      <c r="AG628" t="n">
        <v>0.9200262019190564</v>
      </c>
      <c r="AH628" t="n">
        <v>29.44312371655347</v>
      </c>
      <c r="AI628" t="n">
        <v>47.48100852560512</v>
      </c>
      <c r="AJ628" t="n">
        <v>6.418659200843238</v>
      </c>
      <c r="AK628" t="n">
        <v>3.797236588506308</v>
      </c>
      <c r="AL628" t="n">
        <v>6.418659200843238</v>
      </c>
      <c r="AM628" t="n">
        <v>1</v>
      </c>
      <c r="AN628" t="n">
        <v>0</v>
      </c>
      <c r="AO628" t="n">
        <v>8.5382924703562</v>
      </c>
      <c r="AP628" t="n">
        <v>0</v>
      </c>
      <c r="AQ628" t="n">
        <v>2.231988003797501</v>
      </c>
      <c r="AR628" t="n">
        <v>1</v>
      </c>
      <c r="AS628" t="n">
        <v>0</v>
      </c>
      <c r="AT628" t="n">
        <v>0</v>
      </c>
      <c r="AU628" t="n">
        <v>0</v>
      </c>
      <c r="AV628" t="n">
        <v>2.249026236389271</v>
      </c>
      <c r="AW628" t="n">
        <v>0.7070556677147303</v>
      </c>
    </row>
    <row r="629" spans="1:49">
      <c r="A629" t="n">
        <v>-101.3706969</v>
      </c>
      <c r="B629" t="n">
        <v>79.92879723999999</v>
      </c>
      <c r="C629" t="n">
        <v>43.54744831</v>
      </c>
      <c r="D629" t="n">
        <v>69.19493011</v>
      </c>
      <c r="E629" t="n">
        <v>1292.766843</v>
      </c>
      <c r="F629" t="n">
        <v>626</v>
      </c>
      <c r="G629" t="n">
        <v>45.20534379</v>
      </c>
      <c r="H629" t="n">
        <v>0.1924633880030449</v>
      </c>
      <c r="I629" t="n">
        <v>2.118003103177513</v>
      </c>
      <c r="J629" t="n">
        <v>0</v>
      </c>
      <c r="K629" t="n">
        <v>0</v>
      </c>
      <c r="L629" t="n">
        <v>0.07237912979166639</v>
      </c>
      <c r="M629" t="n">
        <v>0</v>
      </c>
      <c r="N629" t="n">
        <v>90.71204274249187</v>
      </c>
      <c r="O629" t="n">
        <v>6.841984005115736</v>
      </c>
      <c r="P629" t="b">
        <v>1</v>
      </c>
      <c r="Q629" t="n">
        <v>0</v>
      </c>
      <c r="R629" t="b">
        <v>0</v>
      </c>
      <c r="S629" t="n">
        <v>6.841984005115736</v>
      </c>
      <c r="T629" t="n">
        <v>372.406089978986</v>
      </c>
      <c r="U629" t="n">
        <v>1468.769618877121</v>
      </c>
      <c r="V629" t="n">
        <v>175.4432493353639</v>
      </c>
      <c r="W629" t="n">
        <v>4</v>
      </c>
      <c r="X629" t="n">
        <v>1310.142500038392</v>
      </c>
      <c r="Y629" t="b">
        <v>0</v>
      </c>
      <c r="Z629" t="n">
        <v>1310.142500038392</v>
      </c>
      <c r="AA629" t="b">
        <v>0</v>
      </c>
      <c r="AB629" t="n">
        <v>44.48358248868252</v>
      </c>
      <c r="AC629" t="n">
        <v>6.841984005115736</v>
      </c>
      <c r="AD629" t="b">
        <v>0</v>
      </c>
      <c r="AE629" t="n">
        <v>0</v>
      </c>
      <c r="AF629" t="n">
        <v>0</v>
      </c>
      <c r="AG629" t="n">
        <v>0.9249291786474819</v>
      </c>
      <c r="AH629" t="n">
        <v>29.45927741843985</v>
      </c>
      <c r="AI629" t="n">
        <v>53.9170871091551</v>
      </c>
      <c r="AJ629" t="n">
        <v>7.397305829534674</v>
      </c>
      <c r="AK629" t="n">
        <v>4.047600014219533</v>
      </c>
      <c r="AL629" t="n">
        <v>7.397305829534674</v>
      </c>
      <c r="AM629" t="n">
        <v>1</v>
      </c>
      <c r="AN629" t="n">
        <v>0</v>
      </c>
      <c r="AO629" t="n">
        <v>9.516000185408998</v>
      </c>
      <c r="AP629" t="n">
        <v>0</v>
      </c>
      <c r="AQ629" t="n">
        <v>2.428236249999977</v>
      </c>
      <c r="AR629" t="n">
        <v>1</v>
      </c>
      <c r="AS629" t="n">
        <v>0</v>
      </c>
      <c r="AT629" t="n">
        <v>0</v>
      </c>
      <c r="AU629" t="n">
        <v>0</v>
      </c>
      <c r="AV629" t="n">
        <v>2.442273174649552</v>
      </c>
      <c r="AW629" t="n">
        <v>0.7678092244117009</v>
      </c>
    </row>
    <row r="630" spans="1:49">
      <c r="A630" t="n">
        <v>-101.3706969</v>
      </c>
      <c r="B630" t="n">
        <v>79.92879723999999</v>
      </c>
      <c r="C630" t="n">
        <v>43.58908993</v>
      </c>
      <c r="D630" t="n">
        <v>69.26109676</v>
      </c>
      <c r="E630" t="n">
        <v>1280.647071</v>
      </c>
      <c r="F630" t="n">
        <v>627</v>
      </c>
      <c r="G630" t="n">
        <v>45.79830358</v>
      </c>
      <c r="H630" t="n">
        <v>0.1234586873906132</v>
      </c>
      <c r="I630" t="n">
        <v>2.118003103177513</v>
      </c>
      <c r="J630" t="n">
        <v>0</v>
      </c>
      <c r="K630" t="n">
        <v>0</v>
      </c>
      <c r="L630" t="n">
        <v>0.08950524483333344</v>
      </c>
      <c r="M630" t="n">
        <v>0</v>
      </c>
      <c r="N630" t="n">
        <v>90.7397957970891</v>
      </c>
      <c r="O630" t="n">
        <v>5.462168244703333</v>
      </c>
      <c r="P630" t="b">
        <v>1</v>
      </c>
      <c r="Q630" t="n">
        <v>0</v>
      </c>
      <c r="R630" t="b">
        <v>0</v>
      </c>
      <c r="S630" t="n">
        <v>5.462168244703333</v>
      </c>
      <c r="T630" t="n">
        <v>377.2909513337515</v>
      </c>
      <c r="U630" t="n">
        <v>1488.035512060316</v>
      </c>
      <c r="V630" t="n">
        <v>138.2483846597911</v>
      </c>
      <c r="W630" t="n">
        <v>4</v>
      </c>
      <c r="X630" t="n">
        <v>1327.327676757802</v>
      </c>
      <c r="Y630" t="b">
        <v>0</v>
      </c>
      <c r="Z630" t="n">
        <v>1327.327676757802</v>
      </c>
      <c r="AA630" t="b">
        <v>0</v>
      </c>
      <c r="AB630" t="n">
        <v>35.052835867087</v>
      </c>
      <c r="AC630" t="n">
        <v>5.462168244703333</v>
      </c>
      <c r="AD630" t="b">
        <v>0</v>
      </c>
      <c r="AE630" t="n">
        <v>0</v>
      </c>
      <c r="AF630" t="n">
        <v>0</v>
      </c>
      <c r="AG630" t="n">
        <v>0.9151769149436402</v>
      </c>
      <c r="AH630" t="n">
        <v>29.47684585240677</v>
      </c>
      <c r="AI630" t="n">
        <v>42.9391307348546</v>
      </c>
      <c r="AJ630" t="n">
        <v>5.968428787388844</v>
      </c>
      <c r="AK630" t="n">
        <v>3.642229538568735</v>
      </c>
      <c r="AL630" t="n">
        <v>5.968428787388844</v>
      </c>
      <c r="AM630" t="n">
        <v>1</v>
      </c>
      <c r="AN630" t="n">
        <v>0</v>
      </c>
      <c r="AO630" t="n">
        <v>8.086506307598603</v>
      </c>
      <c r="AP630" t="n">
        <v>0</v>
      </c>
      <c r="AQ630" t="n">
        <v>2.136344451032973</v>
      </c>
      <c r="AR630" t="n">
        <v>1</v>
      </c>
      <c r="AS630" t="n">
        <v>0</v>
      </c>
      <c r="AT630" t="n">
        <v>0</v>
      </c>
      <c r="AU630" t="n">
        <v>0</v>
      </c>
      <c r="AV630" t="n">
        <v>2.15373875089395</v>
      </c>
      <c r="AW630" t="n">
        <v>0.6770988999404611</v>
      </c>
    </row>
    <row r="631" spans="1:49">
      <c r="A631" t="n">
        <v>-101.3706969</v>
      </c>
      <c r="B631" t="n">
        <v>79.92879723999999</v>
      </c>
      <c r="C631" t="n">
        <v>43.65030366</v>
      </c>
      <c r="D631" t="n">
        <v>69.35836261999999</v>
      </c>
      <c r="E631" t="n">
        <v>1280.305443</v>
      </c>
      <c r="F631" t="n">
        <v>628</v>
      </c>
      <c r="G631" t="n">
        <v>46.06367189</v>
      </c>
      <c r="H631" t="n">
        <v>0.02897527910117059</v>
      </c>
      <c r="I631" t="n">
        <v>2.118003103177513</v>
      </c>
      <c r="J631" t="n">
        <v>0</v>
      </c>
      <c r="K631" t="n">
        <v>0</v>
      </c>
      <c r="L631" t="n">
        <v>0.1028167550000035</v>
      </c>
      <c r="M631" t="n">
        <v>0</v>
      </c>
      <c r="N631" t="n">
        <v>90.76754885168633</v>
      </c>
      <c r="O631" t="n">
        <v>3.449343677125666</v>
      </c>
      <c r="P631" t="b">
        <v>1</v>
      </c>
      <c r="Q631" t="n">
        <v>0</v>
      </c>
      <c r="R631" t="b">
        <v>0</v>
      </c>
      <c r="S631" t="n">
        <v>3.449343677125666</v>
      </c>
      <c r="T631" t="n">
        <v>379.4770816990136</v>
      </c>
      <c r="U631" t="n">
        <v>1496.65761022091</v>
      </c>
      <c r="V631" t="n">
        <v>86.80051414637271</v>
      </c>
      <c r="W631" t="n">
        <v>4</v>
      </c>
      <c r="X631" t="n">
        <v>1335.018588317052</v>
      </c>
      <c r="Y631" t="b">
        <v>0</v>
      </c>
      <c r="Z631" t="n">
        <v>1335.018588317052</v>
      </c>
      <c r="AA631" t="b">
        <v>0</v>
      </c>
      <c r="AB631" t="n">
        <v>22.00824395192006</v>
      </c>
      <c r="AC631" t="n">
        <v>3.449343677125666</v>
      </c>
      <c r="AD631" t="b">
        <v>0</v>
      </c>
      <c r="AE631" t="n">
        <v>0</v>
      </c>
      <c r="AF631" t="n">
        <v>0</v>
      </c>
      <c r="AG631" t="n">
        <v>0.8892047744491517</v>
      </c>
      <c r="AH631" t="n">
        <v>29.49269328690947</v>
      </c>
      <c r="AI631" t="n">
        <v>27.74717358427862</v>
      </c>
      <c r="AJ631" t="n">
        <v>3.879133104365617</v>
      </c>
      <c r="AK631" t="n">
        <v>3.074254355668689</v>
      </c>
      <c r="AL631" t="n">
        <v>3.879133104365617</v>
      </c>
      <c r="AM631" t="n">
        <v>1</v>
      </c>
      <c r="AN631" t="n">
        <v>0</v>
      </c>
      <c r="AO631" t="n">
        <v>5.997186269112372</v>
      </c>
      <c r="AP631" t="n">
        <v>0</v>
      </c>
      <c r="AQ631" t="n">
        <v>1.715454668253365</v>
      </c>
      <c r="AR631" t="n">
        <v>1</v>
      </c>
      <c r="AS631" t="n">
        <v>0</v>
      </c>
      <c r="AT631" t="n">
        <v>0</v>
      </c>
      <c r="AU631" t="n">
        <v>0</v>
      </c>
      <c r="AV631" t="n">
        <v>1.737837162256339</v>
      </c>
      <c r="AW631" t="n">
        <v>0.5463465011023335</v>
      </c>
    </row>
    <row r="632" spans="1:49">
      <c r="A632" t="n">
        <v>-101.3706969</v>
      </c>
      <c r="B632" t="n">
        <v>79.92879723999999</v>
      </c>
      <c r="C632" t="n">
        <v>43.73161274</v>
      </c>
      <c r="D632" t="n">
        <v>69.48755907</v>
      </c>
      <c r="E632" t="n">
        <v>1290.867824</v>
      </c>
      <c r="F632" t="n">
        <v>629</v>
      </c>
      <c r="G632" t="n">
        <v>46.07579376</v>
      </c>
      <c r="H632" t="n">
        <v>-0.008117987128632542</v>
      </c>
      <c r="I632" t="n">
        <v>2.118003103177513</v>
      </c>
      <c r="J632" t="n">
        <v>0</v>
      </c>
      <c r="K632" t="n">
        <v>0</v>
      </c>
      <c r="L632" t="n">
        <v>0.1132826706250003</v>
      </c>
      <c r="M632" t="n">
        <v>0</v>
      </c>
      <c r="N632" t="n">
        <v>90.79530190628356</v>
      </c>
      <c r="O632" t="n">
        <v>2.643878106476236</v>
      </c>
      <c r="P632" t="b">
        <v>1</v>
      </c>
      <c r="Q632" t="n">
        <v>0</v>
      </c>
      <c r="R632" t="b">
        <v>0</v>
      </c>
      <c r="S632" t="n">
        <v>2.643878106476236</v>
      </c>
      <c r="T632" t="n">
        <v>379.5769428621298</v>
      </c>
      <c r="U632" t="n">
        <v>1497.05146264824</v>
      </c>
      <c r="V632" t="n">
        <v>66.51398787375318</v>
      </c>
      <c r="W632" t="n">
        <v>4</v>
      </c>
      <c r="X632" t="n">
        <v>1335.36990468223</v>
      </c>
      <c r="Y632" t="b">
        <v>0</v>
      </c>
      <c r="Z632" t="n">
        <v>1335.36990468223</v>
      </c>
      <c r="AA632" t="b">
        <v>0</v>
      </c>
      <c r="AB632" t="n">
        <v>16.86460138786845</v>
      </c>
      <c r="AC632" t="n">
        <v>2.643878106476236</v>
      </c>
      <c r="AD632" t="b">
        <v>0</v>
      </c>
      <c r="AE632" t="n">
        <v>0</v>
      </c>
      <c r="AF632" t="n">
        <v>0</v>
      </c>
      <c r="AG632" t="n">
        <v>0.8690471659270348</v>
      </c>
      <c r="AH632" t="n">
        <v>29.50576514553218</v>
      </c>
      <c r="AI632" t="n">
        <v>21.75544037116875</v>
      </c>
      <c r="AJ632" t="n">
        <v>3.042272284100879</v>
      </c>
      <c r="AK632" t="n">
        <v>2.848936573109949</v>
      </c>
      <c r="AL632" t="n">
        <v>3.042272284100879</v>
      </c>
      <c r="AM632" t="n">
        <v>1</v>
      </c>
      <c r="AN632" t="n">
        <v>0</v>
      </c>
      <c r="AO632" t="n">
        <v>5.160700810646856</v>
      </c>
      <c r="AP632" t="n">
        <v>0</v>
      </c>
      <c r="AQ632" t="n">
        <v>1.55027864253007</v>
      </c>
      <c r="AR632" t="n">
        <v>1</v>
      </c>
      <c r="AS632" t="n">
        <v>0</v>
      </c>
      <c r="AT632" t="n">
        <v>0</v>
      </c>
      <c r="AU632" t="n">
        <v>0</v>
      </c>
      <c r="AV632" t="n">
        <v>1.574574373076528</v>
      </c>
      <c r="AW632" t="n">
        <v>0.4950194518448606</v>
      </c>
    </row>
    <row r="633" spans="1:49">
      <c r="A633" t="n">
        <v>-101.3706969</v>
      </c>
      <c r="B633" t="n">
        <v>79.92879723999999</v>
      </c>
      <c r="C633" t="n">
        <v>43.82980321</v>
      </c>
      <c r="D633" t="n">
        <v>69.6435793</v>
      </c>
      <c r="E633" t="n">
        <v>1310.100302</v>
      </c>
      <c r="F633" t="n">
        <v>630</v>
      </c>
      <c r="G633" t="n">
        <v>46.08581611</v>
      </c>
      <c r="H633" t="n">
        <v>0.02195018608002908</v>
      </c>
      <c r="I633" t="n">
        <v>2.118003103177513</v>
      </c>
      <c r="J633" t="n">
        <v>0</v>
      </c>
      <c r="K633" t="n">
        <v>0</v>
      </c>
      <c r="L633" t="n">
        <v>0.1198477898333332</v>
      </c>
      <c r="M633" t="n">
        <v>0</v>
      </c>
      <c r="N633" t="n">
        <v>90.82305496088078</v>
      </c>
      <c r="O633" t="n">
        <v>3.29901151434104</v>
      </c>
      <c r="P633" t="b">
        <v>1</v>
      </c>
      <c r="Q633" t="n">
        <v>0</v>
      </c>
      <c r="R633" t="b">
        <v>0</v>
      </c>
      <c r="S633" t="n">
        <v>3.29901151434104</v>
      </c>
      <c r="T633" t="n">
        <v>379.6595079719814</v>
      </c>
      <c r="U633" t="n">
        <v>1497.377099441494</v>
      </c>
      <c r="V633" t="n">
        <v>82.97761211815157</v>
      </c>
      <c r="W633" t="n">
        <v>4</v>
      </c>
      <c r="X633" t="n">
        <v>1335.660372701813</v>
      </c>
      <c r="Y633" t="b">
        <v>0</v>
      </c>
      <c r="Z633" t="n">
        <v>1335.660372701813</v>
      </c>
      <c r="AA633" t="b">
        <v>0</v>
      </c>
      <c r="AB633" t="n">
        <v>21.03894830581936</v>
      </c>
      <c r="AC633" t="n">
        <v>3.29901151434104</v>
      </c>
      <c r="AD633" t="b">
        <v>0</v>
      </c>
      <c r="AE633" t="n">
        <v>0</v>
      </c>
      <c r="AF633" t="n">
        <v>0</v>
      </c>
      <c r="AG633" t="n">
        <v>0.886105797181692</v>
      </c>
      <c r="AH633" t="n">
        <v>29.517607448261</v>
      </c>
      <c r="AI633" t="n">
        <v>26.61788805789925</v>
      </c>
      <c r="AJ633" t="n">
        <v>3.723044725397042</v>
      </c>
      <c r="AK633" t="n">
        <v>3.031623141061392</v>
      </c>
      <c r="AL633" t="n">
        <v>3.723044725397042</v>
      </c>
      <c r="AM633" t="n">
        <v>1</v>
      </c>
      <c r="AN633" t="n">
        <v>0</v>
      </c>
      <c r="AO633" t="n">
        <v>5.841683378122524</v>
      </c>
      <c r="AP633" t="n">
        <v>0</v>
      </c>
      <c r="AQ633" t="n">
        <v>1.687982245852965</v>
      </c>
      <c r="AR633" t="n">
        <v>1</v>
      </c>
      <c r="AS633" t="n">
        <v>0</v>
      </c>
      <c r="AT633" t="n">
        <v>0</v>
      </c>
      <c r="AU633" t="n">
        <v>0</v>
      </c>
      <c r="AV633" t="n">
        <v>1.710655485015932</v>
      </c>
      <c r="AW633" t="n">
        <v>0.5378010432326745</v>
      </c>
    </row>
    <row r="634" spans="1:49">
      <c r="A634" t="n">
        <v>-101.3706969</v>
      </c>
      <c r="B634" t="n">
        <v>79.92879723999999</v>
      </c>
      <c r="C634" t="n">
        <v>43.9259355</v>
      </c>
      <c r="D634" t="n">
        <v>69.79632917000001</v>
      </c>
      <c r="E634" t="n">
        <v>1327.284925</v>
      </c>
      <c r="F634" t="n">
        <v>631</v>
      </c>
      <c r="G634" t="n">
        <v>46.3277215</v>
      </c>
      <c r="H634" t="n">
        <v>0.1302570261418463</v>
      </c>
      <c r="I634" t="n">
        <v>2.118003103177513</v>
      </c>
      <c r="J634" t="n">
        <v>0</v>
      </c>
      <c r="K634" t="n">
        <v>0</v>
      </c>
      <c r="L634" t="n">
        <v>0.1231559344166661</v>
      </c>
      <c r="M634" t="n">
        <v>0</v>
      </c>
      <c r="N634" t="n">
        <v>90.85080801547801</v>
      </c>
      <c r="O634" t="n">
        <v>5.694416149468477</v>
      </c>
      <c r="P634" t="b">
        <v>1</v>
      </c>
      <c r="Q634" t="n">
        <v>0</v>
      </c>
      <c r="R634" t="b">
        <v>0</v>
      </c>
      <c r="S634" t="n">
        <v>5.694416149468477</v>
      </c>
      <c r="T634" t="n">
        <v>381.652348483343</v>
      </c>
      <c r="U634" t="n">
        <v>1505.236862418305</v>
      </c>
      <c r="V634" t="n">
        <v>142.4795862221369</v>
      </c>
      <c r="W634" t="n">
        <v>4</v>
      </c>
      <c r="X634" t="n">
        <v>1342.671281277128</v>
      </c>
      <c r="Y634" t="b">
        <v>0</v>
      </c>
      <c r="Z634" t="n">
        <v>1342.671281277128</v>
      </c>
      <c r="AA634" t="b">
        <v>0</v>
      </c>
      <c r="AB634" t="n">
        <v>36.12565573583593</v>
      </c>
      <c r="AC634" t="n">
        <v>5.694416149468477</v>
      </c>
      <c r="AD634" t="b">
        <v>0</v>
      </c>
      <c r="AE634" t="n">
        <v>0</v>
      </c>
      <c r="AF634" t="n">
        <v>0</v>
      </c>
      <c r="AG634" t="n">
        <v>0.9163889800956311</v>
      </c>
      <c r="AH634" t="n">
        <v>29.53045928734137</v>
      </c>
      <c r="AI634" t="n">
        <v>44.19478511123228</v>
      </c>
      <c r="AJ634" t="n">
        <v>6.213972748640241</v>
      </c>
      <c r="AK634" t="n">
        <v>3.695171057604547</v>
      </c>
      <c r="AL634" t="n">
        <v>6.213972748640241</v>
      </c>
      <c r="AM634" t="n">
        <v>1</v>
      </c>
      <c r="AN634" t="n">
        <v>0</v>
      </c>
      <c r="AO634" t="n">
        <v>8.332272386075378</v>
      </c>
      <c r="AP634" t="n">
        <v>0</v>
      </c>
      <c r="AQ634" t="n">
        <v>2.186012169150608</v>
      </c>
      <c r="AR634" t="n">
        <v>1</v>
      </c>
      <c r="AS634" t="n">
        <v>0</v>
      </c>
      <c r="AT634" t="n">
        <v>0</v>
      </c>
      <c r="AU634" t="n">
        <v>0</v>
      </c>
      <c r="AV634" t="n">
        <v>2.202593695421371</v>
      </c>
      <c r="AW634" t="n">
        <v>0.6924580651049634</v>
      </c>
    </row>
    <row r="635" spans="1:49">
      <c r="A635" t="n">
        <v>-101.3706969</v>
      </c>
      <c r="B635" t="n">
        <v>79.92879723999999</v>
      </c>
      <c r="C635" t="n">
        <v>44.00545882</v>
      </c>
      <c r="D635" t="n">
        <v>69.92268814000001</v>
      </c>
      <c r="E635" t="n">
        <v>1334.975589</v>
      </c>
      <c r="F635" t="n">
        <v>632</v>
      </c>
      <c r="G635" t="n">
        <v>47.05485492</v>
      </c>
      <c r="H635" t="n">
        <v>0.2645540510192461</v>
      </c>
      <c r="I635" t="n">
        <v>2.118003103177513</v>
      </c>
      <c r="J635" t="n">
        <v>0</v>
      </c>
      <c r="K635" t="n">
        <v>0</v>
      </c>
      <c r="L635" t="n">
        <v>0.1285889052083342</v>
      </c>
      <c r="M635" t="n">
        <v>0</v>
      </c>
      <c r="N635" t="n">
        <v>90.87856107007524</v>
      </c>
      <c r="O635" t="n">
        <v>8.795886124680401</v>
      </c>
      <c r="P635" t="b">
        <v>1</v>
      </c>
      <c r="Q635" t="n">
        <v>0</v>
      </c>
      <c r="R635" t="b">
        <v>0</v>
      </c>
      <c r="S635" t="n">
        <v>8.795886124680401</v>
      </c>
      <c r="T635" t="n">
        <v>387.6425454630007</v>
      </c>
      <c r="U635" t="n">
        <v>1528.862199306075</v>
      </c>
      <c r="V635" t="n">
        <v>216.6803575099191</v>
      </c>
      <c r="W635" t="n">
        <v>4</v>
      </c>
      <c r="X635" t="n">
        <v>1363.745081781019</v>
      </c>
      <c r="Y635" t="b">
        <v>0</v>
      </c>
      <c r="Z635" t="n">
        <v>1363.745081781019</v>
      </c>
      <c r="AA635" t="b">
        <v>0</v>
      </c>
      <c r="AB635" t="n">
        <v>54.93923871955354</v>
      </c>
      <c r="AC635" t="n">
        <v>8.795886124680401</v>
      </c>
      <c r="AD635" t="b">
        <v>0</v>
      </c>
      <c r="AE635" t="n">
        <v>0</v>
      </c>
      <c r="AF635" t="n">
        <v>0</v>
      </c>
      <c r="AG635" t="n">
        <v>0.9315134126873007</v>
      </c>
      <c r="AH635" t="n">
        <v>29.54674446691987</v>
      </c>
      <c r="AI635" t="n">
        <v>66.11936442227186</v>
      </c>
      <c r="AJ635" t="n">
        <v>9.442575925241226</v>
      </c>
      <c r="AK635" t="n">
        <v>4.528289624566106</v>
      </c>
      <c r="AL635" t="n">
        <v>9.442575925241226</v>
      </c>
      <c r="AM635" t="n">
        <v>1</v>
      </c>
      <c r="AN635" t="n">
        <v>0</v>
      </c>
      <c r="AO635" t="n">
        <v>11.56061002140775</v>
      </c>
      <c r="AP635" t="n">
        <v>0</v>
      </c>
      <c r="AQ635" t="n">
        <v>2.839676483221851</v>
      </c>
      <c r="AR635" t="n">
        <v>1</v>
      </c>
      <c r="AS635" t="n">
        <v>0</v>
      </c>
      <c r="AT635" t="n">
        <v>0</v>
      </c>
      <c r="AU635" t="n">
        <v>0</v>
      </c>
      <c r="AV635" t="n">
        <v>2.847777496378593</v>
      </c>
      <c r="AW635" t="n">
        <v>0.8952928990448811</v>
      </c>
    </row>
    <row r="636" spans="1:49">
      <c r="A636" t="n">
        <v>-101.3706969</v>
      </c>
      <c r="B636" t="n">
        <v>79.92879723999999</v>
      </c>
      <c r="C636" t="n">
        <v>44.07042618</v>
      </c>
      <c r="D636" t="n">
        <v>70.02591834</v>
      </c>
      <c r="E636" t="n">
        <v>1335.326894</v>
      </c>
      <c r="F636" t="n">
        <v>633</v>
      </c>
      <c r="G636" t="n">
        <v>48.17002836</v>
      </c>
      <c r="H636" t="n">
        <v>0.3467824864478404</v>
      </c>
      <c r="I636" t="n">
        <v>2.118003103177513</v>
      </c>
      <c r="J636" t="n">
        <v>0</v>
      </c>
      <c r="K636" t="n">
        <v>0</v>
      </c>
      <c r="L636" t="n">
        <v>0.1356144672083324</v>
      </c>
      <c r="M636" t="n">
        <v>0</v>
      </c>
      <c r="N636" t="n">
        <v>90.90631412467246</v>
      </c>
      <c r="O636" t="n">
        <v>10.92034180912851</v>
      </c>
      <c r="P636" t="b">
        <v>1</v>
      </c>
      <c r="Q636" t="n">
        <v>0</v>
      </c>
      <c r="R636" t="b">
        <v>0</v>
      </c>
      <c r="S636" t="n">
        <v>10.92034180912851</v>
      </c>
      <c r="T636" t="n">
        <v>396.8294544790689</v>
      </c>
      <c r="U636" t="n">
        <v>1565.095368465448</v>
      </c>
      <c r="V636" t="n">
        <v>262.7869014598411</v>
      </c>
      <c r="W636" t="n">
        <v>4</v>
      </c>
      <c r="X636" t="n">
        <v>1396.065068671179</v>
      </c>
      <c r="Y636" t="b">
        <v>0</v>
      </c>
      <c r="Z636" t="n">
        <v>1396.065068671179</v>
      </c>
      <c r="AA636" t="b">
        <v>0</v>
      </c>
      <c r="AB636" t="n">
        <v>66.62953890969604</v>
      </c>
      <c r="AC636" t="n">
        <v>10.92034180912851</v>
      </c>
      <c r="AD636" t="b">
        <v>0</v>
      </c>
      <c r="AE636" t="n">
        <v>0</v>
      </c>
      <c r="AF636" t="n">
        <v>0</v>
      </c>
      <c r="AG636" t="n">
        <v>0.9366204558398876</v>
      </c>
      <c r="AH636" t="n">
        <v>29.56734910319664</v>
      </c>
      <c r="AI636" t="n">
        <v>79.75139986952028</v>
      </c>
      <c r="AJ636" t="n">
        <v>11.65930312651138</v>
      </c>
      <c r="AK636" t="n">
        <v>5.05460736986106</v>
      </c>
      <c r="AL636" t="n">
        <v>11.65930312651138</v>
      </c>
      <c r="AM636" t="n">
        <v>1</v>
      </c>
      <c r="AN636" t="n">
        <v>0</v>
      </c>
      <c r="AO636" t="n">
        <v>13.77730642706263</v>
      </c>
      <c r="AP636" t="n">
        <v>0</v>
      </c>
      <c r="AQ636" t="n">
        <v>3.296243911373844</v>
      </c>
      <c r="AR636" t="n">
        <v>1</v>
      </c>
      <c r="AS636" t="n">
        <v>0</v>
      </c>
      <c r="AT636" t="n">
        <v>0</v>
      </c>
      <c r="AU636" t="n">
        <v>0</v>
      </c>
      <c r="AV636" t="n">
        <v>3.29802044454932</v>
      </c>
      <c r="AW636" t="n">
        <v>1.036841638317837</v>
      </c>
    </row>
    <row r="637" spans="1:49">
      <c r="A637" t="n">
        <v>-101.3706969</v>
      </c>
      <c r="B637" t="n">
        <v>79.92879723999999</v>
      </c>
      <c r="C637" t="n">
        <v>44.13488707</v>
      </c>
      <c r="D637" t="n">
        <v>70.12834379</v>
      </c>
      <c r="E637" t="n">
        <v>1335.617353</v>
      </c>
      <c r="F637" t="n">
        <v>634</v>
      </c>
      <c r="G637" t="n">
        <v>49.5107271</v>
      </c>
      <c r="H637" t="n">
        <v>0.394876153189383</v>
      </c>
      <c r="I637" t="n">
        <v>2.118003103177513</v>
      </c>
      <c r="J637" t="n">
        <v>0</v>
      </c>
      <c r="K637" t="n">
        <v>0</v>
      </c>
      <c r="L637" t="n">
        <v>0.1454410727083334</v>
      </c>
      <c r="M637" t="n">
        <v>0</v>
      </c>
      <c r="N637" t="n">
        <v>90.93406717926969</v>
      </c>
      <c r="O637" t="n">
        <v>12.4066963344223</v>
      </c>
      <c r="P637" t="b">
        <v>1</v>
      </c>
      <c r="Q637" t="n">
        <v>0</v>
      </c>
      <c r="R637" t="b">
        <v>0</v>
      </c>
      <c r="S637" t="n">
        <v>12.4066963344223</v>
      </c>
      <c r="T637" t="n">
        <v>407.8742632061646</v>
      </c>
      <c r="U637" t="n">
        <v>1608.656094085113</v>
      </c>
      <c r="V637" t="n">
        <v>290.4699649654527</v>
      </c>
      <c r="W637" t="n">
        <v>4</v>
      </c>
      <c r="X637" t="n">
        <v>1434.921235923921</v>
      </c>
      <c r="Y637" t="b">
        <v>0</v>
      </c>
      <c r="Z637" t="n">
        <v>1434.921235923921</v>
      </c>
      <c r="AA637" t="b">
        <v>0</v>
      </c>
      <c r="AB637" t="n">
        <v>73.64857123870505</v>
      </c>
      <c r="AC637" t="n">
        <v>12.4066963344223</v>
      </c>
      <c r="AD637" t="b">
        <v>0</v>
      </c>
      <c r="AE637" t="n">
        <v>0</v>
      </c>
      <c r="AF637" t="n">
        <v>0</v>
      </c>
      <c r="AG637" t="n">
        <v>0.9388330049788558</v>
      </c>
      <c r="AH637" t="n">
        <v>29.59102275043833</v>
      </c>
      <c r="AI637" t="n">
        <v>87.94499382296416</v>
      </c>
      <c r="AJ637" t="n">
        <v>13.21501935767769</v>
      </c>
      <c r="AK637" t="n">
        <v>5.379330999303818</v>
      </c>
      <c r="AL637" t="n">
        <v>13.21501935767769</v>
      </c>
      <c r="AM637" t="n">
        <v>1</v>
      </c>
      <c r="AN637" t="n">
        <v>0</v>
      </c>
      <c r="AO637" t="n">
        <v>15.33304800669264</v>
      </c>
      <c r="AP637" t="n">
        <v>0</v>
      </c>
      <c r="AQ637" t="n">
        <v>3.62067131287979</v>
      </c>
      <c r="AR637" t="n">
        <v>1</v>
      </c>
      <c r="AS637" t="n">
        <v>0</v>
      </c>
      <c r="AT637" t="n">
        <v>0</v>
      </c>
      <c r="AU637" t="n">
        <v>0</v>
      </c>
      <c r="AV637" t="n">
        <v>3.617744895122748</v>
      </c>
      <c r="AW637" t="n">
        <v>1.137357577717395</v>
      </c>
    </row>
    <row r="638" spans="1:49">
      <c r="A638" t="n">
        <v>-101.3706969</v>
      </c>
      <c r="B638" t="n">
        <v>79.92879723999999</v>
      </c>
      <c r="C638" t="n">
        <v>44.21146288</v>
      </c>
      <c r="D638" t="n">
        <v>70.25001930000001</v>
      </c>
      <c r="E638" t="n">
        <v>1342.628035</v>
      </c>
      <c r="F638" t="n">
        <v>635</v>
      </c>
      <c r="G638" t="n">
        <v>50.94564673</v>
      </c>
      <c r="H638" t="n">
        <v>0.3867282091279574</v>
      </c>
      <c r="I638" t="n">
        <v>2.118003103177513</v>
      </c>
      <c r="J638" t="n">
        <v>0</v>
      </c>
      <c r="K638" t="n">
        <v>0</v>
      </c>
      <c r="L638" t="n">
        <v>0.162440780041664</v>
      </c>
      <c r="M638" t="n">
        <v>0</v>
      </c>
      <c r="N638" t="n">
        <v>90.96182023386692</v>
      </c>
      <c r="O638" t="n">
        <v>12.63619261098531</v>
      </c>
      <c r="P638" t="b">
        <v>1</v>
      </c>
      <c r="Q638" t="n">
        <v>0</v>
      </c>
      <c r="R638" t="b">
        <v>0</v>
      </c>
      <c r="S638" t="n">
        <v>12.63619261098531</v>
      </c>
      <c r="T638" t="n">
        <v>419.6952729373328</v>
      </c>
      <c r="U638" t="n">
        <v>1655.278156464841</v>
      </c>
      <c r="V638" t="n">
        <v>287.5103884527029</v>
      </c>
      <c r="W638" t="n">
        <v>4</v>
      </c>
      <c r="X638" t="n">
        <v>1476.508115566638</v>
      </c>
      <c r="Y638" t="b">
        <v>0</v>
      </c>
      <c r="Z638" t="n">
        <v>1476.508115566638</v>
      </c>
      <c r="AA638" t="b">
        <v>0</v>
      </c>
      <c r="AB638" t="n">
        <v>72.898171514377</v>
      </c>
      <c r="AC638" t="n">
        <v>12.63619261098531</v>
      </c>
      <c r="AD638" t="b">
        <v>0</v>
      </c>
      <c r="AE638" t="n">
        <v>0</v>
      </c>
      <c r="AF638" t="n">
        <v>0</v>
      </c>
      <c r="AG638" t="n">
        <v>0.9383943367310276</v>
      </c>
      <c r="AH638" t="n">
        <v>29.61697966851122</v>
      </c>
      <c r="AI638" t="n">
        <v>87.08962141866931</v>
      </c>
      <c r="AJ638" t="n">
        <v>13.46575966667117</v>
      </c>
      <c r="AK638" t="n">
        <v>5.365213891340829</v>
      </c>
      <c r="AL638" t="n">
        <v>13.46575966667117</v>
      </c>
      <c r="AM638" t="n">
        <v>1</v>
      </c>
      <c r="AN638" t="n">
        <v>0</v>
      </c>
      <c r="AO638" t="n">
        <v>15.58414073393849</v>
      </c>
      <c r="AP638" t="n">
        <v>0</v>
      </c>
      <c r="AQ638" t="n">
        <v>3.67058705593718</v>
      </c>
      <c r="AR638" t="n">
        <v>1</v>
      </c>
      <c r="AS638" t="n">
        <v>0</v>
      </c>
      <c r="AT638" t="n">
        <v>0</v>
      </c>
      <c r="AU638" t="n">
        <v>0</v>
      </c>
      <c r="AV638" t="n">
        <v>3.666869012746879</v>
      </c>
      <c r="AW638" t="n">
        <v>1.152801366333837</v>
      </c>
    </row>
    <row r="639" spans="1:49">
      <c r="A639" t="n">
        <v>-101.3706969</v>
      </c>
      <c r="B639" t="n">
        <v>79.92879723999999</v>
      </c>
      <c r="C639" t="n">
        <v>44.31546346</v>
      </c>
      <c r="D639" t="n">
        <v>70.41527152</v>
      </c>
      <c r="E639" t="n">
        <v>1363.701157</v>
      </c>
      <c r="F639" t="n">
        <v>636</v>
      </c>
      <c r="G639" t="n">
        <v>52.19546021</v>
      </c>
      <c r="H639" t="n">
        <v>0.2954886019654674</v>
      </c>
      <c r="I639" t="n">
        <v>2.118003103177513</v>
      </c>
      <c r="J639" t="n">
        <v>0</v>
      </c>
      <c r="K639" t="n">
        <v>0</v>
      </c>
      <c r="L639" t="n">
        <v>0.1831375533749979</v>
      </c>
      <c r="M639" t="n">
        <v>0</v>
      </c>
      <c r="N639" t="n">
        <v>90.98957328846414</v>
      </c>
      <c r="O639" t="n">
        <v>10.75822733153228</v>
      </c>
      <c r="P639" t="b">
        <v>1</v>
      </c>
      <c r="Q639" t="n">
        <v>0</v>
      </c>
      <c r="R639" t="b">
        <v>0</v>
      </c>
      <c r="S639" t="n">
        <v>10.75822733153228</v>
      </c>
      <c r="T639" t="n">
        <v>429.9913599099706</v>
      </c>
      <c r="U639" t="n">
        <v>1695.885923484924</v>
      </c>
      <c r="V639" t="n">
        <v>238.9199251461504</v>
      </c>
      <c r="W639" t="n">
        <v>4</v>
      </c>
      <c r="X639" t="n">
        <v>1512.730243748552</v>
      </c>
      <c r="Y639" t="b">
        <v>0</v>
      </c>
      <c r="Z639" t="n">
        <v>1512.730243748552</v>
      </c>
      <c r="AA639" t="b">
        <v>0</v>
      </c>
      <c r="AB639" t="n">
        <v>60.57807432711724</v>
      </c>
      <c r="AC639" t="n">
        <v>10.75822733153228</v>
      </c>
      <c r="AD639" t="b">
        <v>0</v>
      </c>
      <c r="AE639" t="n">
        <v>0</v>
      </c>
      <c r="AF639" t="n">
        <v>0</v>
      </c>
      <c r="AG639" t="n">
        <v>0.9334421257029303</v>
      </c>
      <c r="AH639" t="n">
        <v>29.643606329164</v>
      </c>
      <c r="AI639" t="n">
        <v>72.75506162638045</v>
      </c>
      <c r="AJ639" t="n">
        <v>11.52532871111937</v>
      </c>
      <c r="AK639" t="n">
        <v>4.842422246204194</v>
      </c>
      <c r="AL639" t="n">
        <v>11.52532871111937</v>
      </c>
      <c r="AM639" t="n">
        <v>1</v>
      </c>
      <c r="AN639" t="n">
        <v>0</v>
      </c>
      <c r="AO639" t="n">
        <v>13.6446979447036</v>
      </c>
      <c r="AP639" t="n">
        <v>0</v>
      </c>
      <c r="AQ639" t="n">
        <v>3.261017438876869</v>
      </c>
      <c r="AR639" t="n">
        <v>1</v>
      </c>
      <c r="AS639" t="n">
        <v>0</v>
      </c>
      <c r="AT639" t="n">
        <v>0</v>
      </c>
      <c r="AU639" t="n">
        <v>0</v>
      </c>
      <c r="AV639" t="n">
        <v>3.263067778243034</v>
      </c>
      <c r="AW639" t="n">
        <v>1.025853113411485</v>
      </c>
    </row>
    <row r="640" spans="1:49">
      <c r="A640" t="n">
        <v>-70.95948781</v>
      </c>
      <c r="B640" t="n">
        <v>49.52224255</v>
      </c>
      <c r="C640" t="n">
        <v>44.44203856</v>
      </c>
      <c r="D640" t="n">
        <v>70.61639364</v>
      </c>
      <c r="E640" t="n">
        <v>1396.020103</v>
      </c>
      <c r="F640" t="n">
        <v>637</v>
      </c>
      <c r="G640" t="n">
        <v>53.01411939</v>
      </c>
      <c r="H640" t="n">
        <v>0.1550445996768408</v>
      </c>
      <c r="I640" t="n">
        <v>1.482602171806386</v>
      </c>
      <c r="J640" t="n">
        <v>0</v>
      </c>
      <c r="K640" t="n">
        <v>0</v>
      </c>
      <c r="L640" t="n">
        <v>0.2026390030416648</v>
      </c>
      <c r="M640" t="n">
        <v>0</v>
      </c>
      <c r="N640" t="n">
        <v>91.01204742731657</v>
      </c>
      <c r="O640" t="n">
        <v>7.452877652491385</v>
      </c>
      <c r="P640" t="b">
        <v>1</v>
      </c>
      <c r="Q640" t="n">
        <v>0</v>
      </c>
      <c r="R640" t="b">
        <v>0</v>
      </c>
      <c r="S640" t="n">
        <v>7.452877652491385</v>
      </c>
      <c r="T640" t="n">
        <v>436.7355551463896</v>
      </c>
      <c r="U640" t="n">
        <v>1722.485029497361</v>
      </c>
      <c r="V640" t="n">
        <v>162.9584270860019</v>
      </c>
      <c r="W640" t="n">
        <v>4</v>
      </c>
      <c r="X640" t="n">
        <v>1536.456646311646</v>
      </c>
      <c r="Y640" t="b">
        <v>0</v>
      </c>
      <c r="Z640" t="n">
        <v>1536.456646311646</v>
      </c>
      <c r="AA640" t="b">
        <v>0</v>
      </c>
      <c r="AB640" t="n">
        <v>41.31805960598426</v>
      </c>
      <c r="AC640" t="n">
        <v>7.452877652491385</v>
      </c>
      <c r="AD640" t="b">
        <v>0</v>
      </c>
      <c r="AE640" t="n">
        <v>0</v>
      </c>
      <c r="AF640" t="n">
        <v>0</v>
      </c>
      <c r="AG640" t="n">
        <v>0.9203188692758717</v>
      </c>
      <c r="AH640" t="n">
        <v>29.66809808881121</v>
      </c>
      <c r="AI640" t="n">
        <v>50.33113649184341</v>
      </c>
      <c r="AJ640" t="n">
        <v>8.098147176266725</v>
      </c>
      <c r="AK640" t="n">
        <v>4.010441866300518</v>
      </c>
      <c r="AL640" t="n">
        <v>8.098147176266725</v>
      </c>
      <c r="AM640" t="n">
        <v>1</v>
      </c>
      <c r="AN640" t="n">
        <v>0</v>
      </c>
      <c r="AO640" t="n">
        <v>9.583176962651054</v>
      </c>
      <c r="AP640" t="n">
        <v>0</v>
      </c>
      <c r="AQ640" t="n">
        <v>2.4349462474554</v>
      </c>
      <c r="AR640" t="n">
        <v>1</v>
      </c>
      <c r="AS640" t="n">
        <v>0</v>
      </c>
      <c r="AT640" t="n">
        <v>0</v>
      </c>
      <c r="AU640" t="n">
        <v>0</v>
      </c>
      <c r="AV640" t="n">
        <v>2.447909206368103</v>
      </c>
      <c r="AW640" t="n">
        <v>0.769581097102888</v>
      </c>
    </row>
    <row r="641" spans="1:49">
      <c r="A641" t="n">
        <v>0</v>
      </c>
      <c r="B641" t="n">
        <v>-21.42638506</v>
      </c>
      <c r="C641" t="n">
        <v>44.58457009</v>
      </c>
      <c r="D641" t="n">
        <v>70.84286981</v>
      </c>
      <c r="E641" t="n">
        <v>1434.875019</v>
      </c>
      <c r="F641" t="n">
        <v>638</v>
      </c>
      <c r="G641" t="n">
        <v>53.31341174</v>
      </c>
      <c r="H641" t="n">
        <v>0.01595927432715882</v>
      </c>
      <c r="I641" t="n">
        <v>-0</v>
      </c>
      <c r="J641" t="n">
        <v>0</v>
      </c>
      <c r="K641" t="n">
        <v>0</v>
      </c>
      <c r="L641" t="n">
        <v>0.2100763884583361</v>
      </c>
      <c r="M641" t="n">
        <v>0</v>
      </c>
      <c r="N641" t="n">
        <v>91.01692518035303</v>
      </c>
      <c r="O641" t="n">
        <v>4.00955493306931</v>
      </c>
      <c r="P641" t="b">
        <v>1</v>
      </c>
      <c r="Q641" t="n">
        <v>0</v>
      </c>
      <c r="R641" t="b">
        <v>0</v>
      </c>
      <c r="S641" t="n">
        <v>4.00955493306931</v>
      </c>
      <c r="T641" t="n">
        <v>439.2011551060293</v>
      </c>
      <c r="U641" t="n">
        <v>1732.209355738179</v>
      </c>
      <c r="V641" t="n">
        <v>87.17743290667144</v>
      </c>
      <c r="W641" t="n">
        <v>4</v>
      </c>
      <c r="X641" t="n">
        <v>1545.130745318456</v>
      </c>
      <c r="Y641" t="b">
        <v>0</v>
      </c>
      <c r="Z641" t="n">
        <v>1545.130745318456</v>
      </c>
      <c r="AA641" t="b">
        <v>0</v>
      </c>
      <c r="AB641" t="n">
        <v>22.10381158891264</v>
      </c>
      <c r="AC641" t="n">
        <v>4.00955493306931</v>
      </c>
      <c r="AD641" t="b">
        <v>0</v>
      </c>
      <c r="AE641" t="n">
        <v>0</v>
      </c>
      <c r="AF641" t="n">
        <v>0</v>
      </c>
      <c r="AG641" t="n">
        <v>0.8864653858366551</v>
      </c>
      <c r="AH641" t="n">
        <v>29.6884103984729</v>
      </c>
      <c r="AI641" t="n">
        <v>27.95377939288197</v>
      </c>
      <c r="AJ641" t="n">
        <v>4.523081213470113</v>
      </c>
      <c r="AK641" t="n">
        <v>3.173721557778116</v>
      </c>
      <c r="AL641" t="n">
        <v>4.523081213470113</v>
      </c>
      <c r="AM641" t="n">
        <v>0</v>
      </c>
      <c r="AN641" t="n">
        <v>0</v>
      </c>
      <c r="AO641" t="n">
        <v>4.526182113181659</v>
      </c>
      <c r="AP641" t="n">
        <v>0</v>
      </c>
      <c r="AQ641" t="n">
        <v>1.451004732681724</v>
      </c>
      <c r="AR641" t="n">
        <v>1</v>
      </c>
      <c r="AS641" t="n">
        <v>0</v>
      </c>
      <c r="AT641" t="n">
        <v>0</v>
      </c>
      <c r="AU641" t="n">
        <v>0</v>
      </c>
      <c r="AV641" t="n">
        <v>1.475831954564113</v>
      </c>
      <c r="AW641" t="n">
        <v>0.4639765117833207</v>
      </c>
    </row>
    <row r="642" spans="1:49">
      <c r="A642" t="n">
        <v>0</v>
      </c>
      <c r="B642" t="n">
        <v>-21.42638506</v>
      </c>
      <c r="C642" t="n">
        <v>44.73884118</v>
      </c>
      <c r="D642" t="n">
        <v>71.08799961</v>
      </c>
      <c r="E642" t="n">
        <v>1476.460559</v>
      </c>
      <c r="F642" t="n">
        <v>639</v>
      </c>
      <c r="G642" t="n">
        <v>53.21440137</v>
      </c>
      <c r="H642" t="n">
        <v>-0.05198004698547987</v>
      </c>
      <c r="I642" t="n">
        <v>-0</v>
      </c>
      <c r="J642" t="n">
        <v>0</v>
      </c>
      <c r="K642" t="n">
        <v>0</v>
      </c>
      <c r="L642" t="n">
        <v>0.2034173187916666</v>
      </c>
      <c r="M642" t="n">
        <v>0</v>
      </c>
      <c r="N642" t="n">
        <v>91.0094854633183</v>
      </c>
      <c r="O642" t="n">
        <v>2.290349700161194</v>
      </c>
      <c r="P642" t="b">
        <v>1</v>
      </c>
      <c r="Q642" t="n">
        <v>0</v>
      </c>
      <c r="R642" t="b">
        <v>0</v>
      </c>
      <c r="S642" t="n">
        <v>2.290349700161194</v>
      </c>
      <c r="T642" t="n">
        <v>438.385497892352</v>
      </c>
      <c r="U642" t="n">
        <v>1728.992403687436</v>
      </c>
      <c r="V642" t="n">
        <v>49.89040165911753</v>
      </c>
      <c r="W642" t="n">
        <v>4</v>
      </c>
      <c r="X642" t="n">
        <v>1542.261224089193</v>
      </c>
      <c r="Y642" t="b">
        <v>0</v>
      </c>
      <c r="Z642" t="n">
        <v>1542.261224089193</v>
      </c>
      <c r="AA642" t="b">
        <v>0</v>
      </c>
      <c r="AB642" t="n">
        <v>12.64969616103386</v>
      </c>
      <c r="AC642" t="n">
        <v>2.290349700161194</v>
      </c>
      <c r="AD642" t="b">
        <v>0</v>
      </c>
      <c r="AE642" t="n">
        <v>0</v>
      </c>
      <c r="AF642" t="n">
        <v>0</v>
      </c>
      <c r="AG642" t="n">
        <v>0.8371513313710525</v>
      </c>
      <c r="AH642" t="n">
        <v>29.70398096035368</v>
      </c>
      <c r="AI642" t="n">
        <v>16.93991658581801</v>
      </c>
      <c r="AJ642" t="n">
        <v>2.735884916303188</v>
      </c>
      <c r="AK642" t="n">
        <v>2.758642862685889</v>
      </c>
      <c r="AL642" t="n">
        <v>2.735884916303188</v>
      </c>
      <c r="AM642" t="n">
        <v>0</v>
      </c>
      <c r="AN642" t="n">
        <v>0</v>
      </c>
      <c r="AO642" t="n">
        <v>2.738786068036894</v>
      </c>
      <c r="AP642" t="n">
        <v>0</v>
      </c>
      <c r="AQ642" t="n">
        <v>1.121349563819164</v>
      </c>
      <c r="AR642" t="n">
        <v>1</v>
      </c>
      <c r="AS642" t="n">
        <v>0</v>
      </c>
      <c r="AT642" t="n">
        <v>0</v>
      </c>
      <c r="AU642" t="n">
        <v>0</v>
      </c>
      <c r="AV642" t="n">
        <v>1.149824234933975</v>
      </c>
      <c r="AW642" t="n">
        <v>0.3614852192614016</v>
      </c>
    </row>
    <row r="643" spans="1:49">
      <c r="A643" t="n">
        <v>0</v>
      </c>
      <c r="B643" t="n">
        <v>-21.42638506</v>
      </c>
      <c r="C643" t="n">
        <v>44.88334189</v>
      </c>
      <c r="D643" t="n">
        <v>71.31760472000001</v>
      </c>
      <c r="E643" t="n">
        <v>1512.68152</v>
      </c>
      <c r="F643" t="n">
        <v>640</v>
      </c>
      <c r="G643" t="n">
        <v>53.00334082</v>
      </c>
      <c r="H643" t="n">
        <v>-0.06643151971856831</v>
      </c>
      <c r="I643" t="n">
        <v>-0</v>
      </c>
      <c r="J643" t="n">
        <v>0</v>
      </c>
      <c r="K643" t="n">
        <v>0</v>
      </c>
      <c r="L643" t="n">
        <v>0.1855629428333336</v>
      </c>
      <c r="M643" t="n">
        <v>0</v>
      </c>
      <c r="N643" t="n">
        <v>91.00204574628357</v>
      </c>
      <c r="O643" t="n">
        <v>1.909047191828611</v>
      </c>
      <c r="P643" t="b">
        <v>1</v>
      </c>
      <c r="Q643" t="n">
        <v>0</v>
      </c>
      <c r="R643" t="b">
        <v>0</v>
      </c>
      <c r="S643" t="n">
        <v>1.909047191828611</v>
      </c>
      <c r="T643" t="n">
        <v>436.6467602214375</v>
      </c>
      <c r="U643" t="n">
        <v>1722.13482231335</v>
      </c>
      <c r="V643" t="n">
        <v>41.75012731405237</v>
      </c>
      <c r="W643" t="n">
        <v>4</v>
      </c>
      <c r="X643" t="n">
        <v>1536.144261503508</v>
      </c>
      <c r="Y643" t="b">
        <v>0</v>
      </c>
      <c r="Z643" t="n">
        <v>1536.144261503508</v>
      </c>
      <c r="AA643" t="b">
        <v>0</v>
      </c>
      <c r="AB643" t="n">
        <v>10.58573207759949</v>
      </c>
      <c r="AC643" t="n">
        <v>1.909047191828611</v>
      </c>
      <c r="AD643" t="b">
        <v>0</v>
      </c>
      <c r="AE643" t="n">
        <v>0</v>
      </c>
      <c r="AF643" t="n">
        <v>0</v>
      </c>
      <c r="AG643" t="n">
        <v>0.816600663966522</v>
      </c>
      <c r="AH643" t="n">
        <v>29.71673846802545</v>
      </c>
      <c r="AI643" t="n">
        <v>14.53270021286106</v>
      </c>
      <c r="AJ643" t="n">
        <v>2.337797746276234</v>
      </c>
      <c r="AK643" t="n">
        <v>2.665287569812303</v>
      </c>
      <c r="AL643" t="n">
        <v>2.337797746276234</v>
      </c>
      <c r="AM643" t="n">
        <v>0</v>
      </c>
      <c r="AN643" t="n">
        <v>0</v>
      </c>
      <c r="AO643" t="n">
        <v>2.339519883623889</v>
      </c>
      <c r="AP643" t="n">
        <v>0</v>
      </c>
      <c r="AQ643" t="n">
        <v>1.056688054557309</v>
      </c>
      <c r="AR643" t="n">
        <v>1</v>
      </c>
      <c r="AS643" t="n">
        <v>0</v>
      </c>
      <c r="AT643" t="n">
        <v>0</v>
      </c>
      <c r="AU643" t="n">
        <v>0</v>
      </c>
      <c r="AV643" t="n">
        <v>1.085706870666469</v>
      </c>
      <c r="AW643" t="n">
        <v>0.3413278084358824</v>
      </c>
    </row>
    <row r="644" spans="1:49">
      <c r="A644" t="n">
        <v>0</v>
      </c>
      <c r="B644" t="n">
        <v>-21.42638506</v>
      </c>
      <c r="C644" t="n">
        <v>45.00485364</v>
      </c>
      <c r="D644" t="n">
        <v>71.5106814</v>
      </c>
      <c r="E644" t="n">
        <v>1536.407159</v>
      </c>
      <c r="F644" t="n">
        <v>641</v>
      </c>
      <c r="G644" t="n">
        <v>52.77743196</v>
      </c>
      <c r="H644" t="n">
        <v>-0.04643504914024366</v>
      </c>
      <c r="I644" t="n">
        <v>-0</v>
      </c>
      <c r="J644" t="n">
        <v>0</v>
      </c>
      <c r="K644" t="n">
        <v>0</v>
      </c>
      <c r="L644" t="n">
        <v>0.1597454016250029</v>
      </c>
      <c r="M644" t="n">
        <v>0</v>
      </c>
      <c r="N644" t="n">
        <v>90.99460602924884</v>
      </c>
      <c r="O644" t="n">
        <v>2.387860358587043</v>
      </c>
      <c r="P644" t="b">
        <v>1</v>
      </c>
      <c r="Q644" t="n">
        <v>0</v>
      </c>
      <c r="R644" t="b">
        <v>0</v>
      </c>
      <c r="S644" t="n">
        <v>2.387860358587043</v>
      </c>
      <c r="T644" t="n">
        <v>434.7857007052212</v>
      </c>
      <c r="U644" t="n">
        <v>1714.794803581393</v>
      </c>
      <c r="V644" t="n">
        <v>52.44511659871384</v>
      </c>
      <c r="W644" t="n">
        <v>4</v>
      </c>
      <c r="X644" t="n">
        <v>1529.596964794602</v>
      </c>
      <c r="Y644" t="b">
        <v>0</v>
      </c>
      <c r="Z644" t="n">
        <v>1529.596964794602</v>
      </c>
      <c r="AA644" t="b">
        <v>0</v>
      </c>
      <c r="AB644" t="n">
        <v>13.29744335667187</v>
      </c>
      <c r="AC644" t="n">
        <v>2.387860358587043</v>
      </c>
      <c r="AD644" t="b">
        <v>0</v>
      </c>
      <c r="AE644" t="n">
        <v>0</v>
      </c>
      <c r="AF644" t="n">
        <v>0</v>
      </c>
      <c r="AG644" t="n">
        <v>0.8428000670185647</v>
      </c>
      <c r="AH644" t="n">
        <v>29.7287139844825</v>
      </c>
      <c r="AI644" t="n">
        <v>17.68800014694946</v>
      </c>
      <c r="AJ644" t="n">
        <v>2.833246521958861</v>
      </c>
      <c r="AK644" t="n">
        <v>2.78055243767607</v>
      </c>
      <c r="AL644" t="n">
        <v>2.833246521958861</v>
      </c>
      <c r="AM644" t="n">
        <v>0</v>
      </c>
      <c r="AN644" t="n">
        <v>0</v>
      </c>
      <c r="AO644" t="n">
        <v>2.833749575445143</v>
      </c>
      <c r="AP644" t="n">
        <v>0</v>
      </c>
      <c r="AQ644" t="n">
        <v>1.1556435876024</v>
      </c>
      <c r="AR644" t="n">
        <v>1</v>
      </c>
      <c r="AS644" t="n">
        <v>0</v>
      </c>
      <c r="AT644" t="n">
        <v>0</v>
      </c>
      <c r="AU644" t="n">
        <v>0</v>
      </c>
      <c r="AV644" t="n">
        <v>1.183343298747431</v>
      </c>
      <c r="AW644" t="n">
        <v>0.3720230438818227</v>
      </c>
    </row>
    <row r="645" spans="1:49">
      <c r="A645" t="n">
        <v>0</v>
      </c>
      <c r="B645" t="n">
        <v>-21.42638506</v>
      </c>
      <c r="C645" t="n">
        <v>45.08516724</v>
      </c>
      <c r="D645" t="n">
        <v>71.63829610000001</v>
      </c>
      <c r="E645" t="n">
        <v>1545.080978</v>
      </c>
      <c r="F645" t="n">
        <v>642</v>
      </c>
      <c r="G645" t="n">
        <v>52.83771237</v>
      </c>
      <c r="H645" t="n">
        <v>0.1141480079462118</v>
      </c>
      <c r="I645" t="n">
        <v>-0</v>
      </c>
      <c r="J645" t="n">
        <v>0</v>
      </c>
      <c r="K645" t="n">
        <v>0</v>
      </c>
      <c r="L645" t="n">
        <v>0.1335255829999998</v>
      </c>
      <c r="M645" t="n">
        <v>0</v>
      </c>
      <c r="N645" t="n">
        <v>90.98716631221411</v>
      </c>
      <c r="O645" t="n">
        <v>6.399145978431585</v>
      </c>
      <c r="P645" t="b">
        <v>1</v>
      </c>
      <c r="Q645" t="n">
        <v>0</v>
      </c>
      <c r="R645" t="b">
        <v>0</v>
      </c>
      <c r="S645" t="n">
        <v>6.399145978431585</v>
      </c>
      <c r="T645" t="n">
        <v>435.2822966805713</v>
      </c>
      <c r="U645" t="n">
        <v>1716.753378108173</v>
      </c>
      <c r="V645" t="n">
        <v>140.3855459044404</v>
      </c>
      <c r="W645" t="n">
        <v>4</v>
      </c>
      <c r="X645" t="n">
        <v>1531.34401327249</v>
      </c>
      <c r="Y645" t="b">
        <v>0</v>
      </c>
      <c r="Z645" t="n">
        <v>1531.34401327249</v>
      </c>
      <c r="AA645" t="b">
        <v>0</v>
      </c>
      <c r="AB645" t="n">
        <v>35.59471245041593</v>
      </c>
      <c r="AC645" t="n">
        <v>6.399145978431585</v>
      </c>
      <c r="AD645" t="b">
        <v>0</v>
      </c>
      <c r="AE645" t="n">
        <v>0</v>
      </c>
      <c r="AF645" t="n">
        <v>0</v>
      </c>
      <c r="AG645" t="n">
        <v>0.9139742328307537</v>
      </c>
      <c r="AH645" t="n">
        <v>29.74155327751342</v>
      </c>
      <c r="AI645" t="n">
        <v>43.66029667114713</v>
      </c>
      <c r="AJ645" t="n">
        <v>7.001451188194005</v>
      </c>
      <c r="AK645" t="n">
        <v>3.755910515972317</v>
      </c>
      <c r="AL645" t="n">
        <v>7.001451188194005</v>
      </c>
      <c r="AM645" t="n">
        <v>0</v>
      </c>
      <c r="AN645" t="n">
        <v>0</v>
      </c>
      <c r="AO645" t="n">
        <v>7.001467333706808</v>
      </c>
      <c r="AP645" t="n">
        <v>0</v>
      </c>
      <c r="AQ645" t="n">
        <v>1.944138069748515</v>
      </c>
      <c r="AR645" t="n">
        <v>1</v>
      </c>
      <c r="AS645" t="n">
        <v>0</v>
      </c>
      <c r="AT645" t="n">
        <v>0</v>
      </c>
      <c r="AU645" t="n">
        <v>0</v>
      </c>
      <c r="AV645" t="n">
        <v>1.962628826994835</v>
      </c>
      <c r="AW645" t="n">
        <v>0.6170171842792249</v>
      </c>
    </row>
    <row r="646" spans="1:49">
      <c r="A646" t="n">
        <v>0</v>
      </c>
      <c r="B646" t="n">
        <v>-21.42638506</v>
      </c>
      <c r="C646" t="n">
        <v>45.13870888</v>
      </c>
      <c r="D646" t="n">
        <v>71.72337134</v>
      </c>
      <c r="E646" t="n">
        <v>1542.211549</v>
      </c>
      <c r="F646" t="n">
        <v>643</v>
      </c>
      <c r="G646" t="n">
        <v>53.55751386</v>
      </c>
      <c r="H646" t="n">
        <v>0.2399112673553958</v>
      </c>
      <c r="I646" t="n">
        <v>-0</v>
      </c>
      <c r="J646" t="n">
        <v>0</v>
      </c>
      <c r="K646" t="n">
        <v>0</v>
      </c>
      <c r="L646" t="n">
        <v>0.1157416521666656</v>
      </c>
      <c r="M646" t="n">
        <v>0</v>
      </c>
      <c r="N646" t="n">
        <v>90.97972659517939</v>
      </c>
      <c r="O646" t="n">
        <v>9.702702030418598</v>
      </c>
      <c r="P646" t="b">
        <v>1</v>
      </c>
      <c r="Q646" t="n">
        <v>0</v>
      </c>
      <c r="R646" t="b">
        <v>0</v>
      </c>
      <c r="S646" t="n">
        <v>9.702702030418598</v>
      </c>
      <c r="T646" t="n">
        <v>441.2120924962431</v>
      </c>
      <c r="U646" t="n">
        <v>1740.140492805183</v>
      </c>
      <c r="V646" t="n">
        <v>209.9987306447688</v>
      </c>
      <c r="W646" t="n">
        <v>4</v>
      </c>
      <c r="X646" t="n">
        <v>1552.205319582223</v>
      </c>
      <c r="Y646" t="b">
        <v>0</v>
      </c>
      <c r="Z646" t="n">
        <v>1552.205319582223</v>
      </c>
      <c r="AA646" t="b">
        <v>0</v>
      </c>
      <c r="AB646" t="n">
        <v>53.24511426084401</v>
      </c>
      <c r="AC646" t="n">
        <v>9.702702030418598</v>
      </c>
      <c r="AD646" t="b">
        <v>0</v>
      </c>
      <c r="AE646" t="n">
        <v>0</v>
      </c>
      <c r="AF646" t="n">
        <v>0</v>
      </c>
      <c r="AG646" t="n">
        <v>0.9293646477206514</v>
      </c>
      <c r="AH646" t="n">
        <v>29.76038241386156</v>
      </c>
      <c r="AI646" t="n">
        <v>64.22864510436298</v>
      </c>
      <c r="AJ646" t="n">
        <v>10.44014537696837</v>
      </c>
      <c r="AK646" t="n">
        <v>4.536812973371937</v>
      </c>
      <c r="AL646" t="n">
        <v>10.44014537696837</v>
      </c>
      <c r="AM646" t="n">
        <v>0</v>
      </c>
      <c r="AN646" t="n">
        <v>0</v>
      </c>
      <c r="AO646" t="n">
        <v>10.4401840751228</v>
      </c>
      <c r="AP646" t="n">
        <v>0</v>
      </c>
      <c r="AQ646" t="n">
        <v>2.605076477462704</v>
      </c>
      <c r="AR646" t="n">
        <v>1</v>
      </c>
      <c r="AS646" t="n">
        <v>0</v>
      </c>
      <c r="AT646" t="n">
        <v>0</v>
      </c>
      <c r="AU646" t="n">
        <v>0</v>
      </c>
      <c r="AV646" t="n">
        <v>2.615413346547263</v>
      </c>
      <c r="AW646" t="n">
        <v>0.8222415551104834</v>
      </c>
    </row>
    <row r="647" spans="1:49">
      <c r="A647" t="n">
        <v>0</v>
      </c>
      <c r="B647" t="n">
        <v>-21.42638506</v>
      </c>
      <c r="C647" t="n">
        <v>45.18557739</v>
      </c>
      <c r="D647" t="n">
        <v>71.79784329</v>
      </c>
      <c r="E647" t="n">
        <v>1536.094784</v>
      </c>
      <c r="F647" t="n">
        <v>644</v>
      </c>
      <c r="G647" t="n">
        <v>54.36803365</v>
      </c>
      <c r="H647" t="n">
        <v>0.2014746559655425</v>
      </c>
      <c r="I647" t="n">
        <v>-0</v>
      </c>
      <c r="J647" t="n">
        <v>0</v>
      </c>
      <c r="K647" t="n">
        <v>0</v>
      </c>
      <c r="L647" t="n">
        <v>0.1019661537916661</v>
      </c>
      <c r="M647" t="n">
        <v>0</v>
      </c>
      <c r="N647" t="n">
        <v>90.97228687814466</v>
      </c>
      <c r="O647" t="n">
        <v>8.905444492311702</v>
      </c>
      <c r="P647" t="b">
        <v>1</v>
      </c>
      <c r="Q647" t="n">
        <v>0</v>
      </c>
      <c r="R647" t="b">
        <v>0</v>
      </c>
      <c r="S647" t="n">
        <v>8.905444492311702</v>
      </c>
      <c r="T647" t="n">
        <v>447.8892346333915</v>
      </c>
      <c r="U647" t="n">
        <v>1766.475141394096</v>
      </c>
      <c r="V647" t="n">
        <v>189.8700038024402</v>
      </c>
      <c r="W647" t="n">
        <v>4</v>
      </c>
      <c r="X647" t="n">
        <v>1575.695826123534</v>
      </c>
      <c r="Y647" t="b">
        <v>0</v>
      </c>
      <c r="Z647" t="n">
        <v>1575.695826123534</v>
      </c>
      <c r="AA647" t="b">
        <v>0</v>
      </c>
      <c r="AB647" t="n">
        <v>48.14148169433069</v>
      </c>
      <c r="AC647" t="n">
        <v>8.905444492311702</v>
      </c>
      <c r="AD647" t="b">
        <v>0</v>
      </c>
      <c r="AE647" t="n">
        <v>0</v>
      </c>
      <c r="AF647" t="n">
        <v>0</v>
      </c>
      <c r="AG647" t="n">
        <v>0.9258221873607371</v>
      </c>
      <c r="AH647" t="n">
        <v>29.78382441260951</v>
      </c>
      <c r="AI647" t="n">
        <v>58.29442380466615</v>
      </c>
      <c r="AJ647" t="n">
        <v>9.618957737120839</v>
      </c>
      <c r="AK647" t="n">
        <v>4.324152846896318</v>
      </c>
      <c r="AL647" t="n">
        <v>9.618957737120839</v>
      </c>
      <c r="AM647" t="n">
        <v>0</v>
      </c>
      <c r="AN647" t="n">
        <v>0</v>
      </c>
      <c r="AO647" t="n">
        <v>9.619034591789944</v>
      </c>
      <c r="AP647" t="n">
        <v>0</v>
      </c>
      <c r="AQ647" t="n">
        <v>2.444386462793521</v>
      </c>
      <c r="AR647" t="n">
        <v>1</v>
      </c>
      <c r="AS647" t="n">
        <v>0</v>
      </c>
      <c r="AT647" t="n">
        <v>0</v>
      </c>
      <c r="AU647" t="n">
        <v>0</v>
      </c>
      <c r="AV647" t="n">
        <v>2.456506835497728</v>
      </c>
      <c r="AW647" t="n">
        <v>0.7722840457420157</v>
      </c>
    </row>
    <row r="648" spans="1:49">
      <c r="A648" t="n">
        <v>0</v>
      </c>
      <c r="B648" t="n">
        <v>-21.42638506</v>
      </c>
      <c r="C648" t="n">
        <v>45.23097006</v>
      </c>
      <c r="D648" t="n">
        <v>71.86997019</v>
      </c>
      <c r="E648" t="n">
        <v>1529.547698</v>
      </c>
      <c r="F648" t="n">
        <v>645</v>
      </c>
      <c r="G648" t="n">
        <v>54.99666915</v>
      </c>
      <c r="H648" t="n">
        <v>0.153486183782447</v>
      </c>
      <c r="I648" t="n">
        <v>-0</v>
      </c>
      <c r="J648" t="n">
        <v>0</v>
      </c>
      <c r="K648" t="n">
        <v>0</v>
      </c>
      <c r="L648" t="n">
        <v>0.0954821679166693</v>
      </c>
      <c r="M648" t="n">
        <v>0</v>
      </c>
      <c r="N648" t="n">
        <v>90.96484716110993</v>
      </c>
      <c r="O648" t="n">
        <v>7.796187185007367</v>
      </c>
      <c r="P648" t="b">
        <v>1</v>
      </c>
      <c r="Q648" t="n">
        <v>0</v>
      </c>
      <c r="R648" t="b">
        <v>0</v>
      </c>
      <c r="S648" t="n">
        <v>7.796187185007367</v>
      </c>
      <c r="T648" t="n">
        <v>453.0679960131197</v>
      </c>
      <c r="U648" t="n">
        <v>1786.900176275744</v>
      </c>
      <c r="V648" t="n">
        <v>164.3199350228676</v>
      </c>
      <c r="W648" t="n">
        <v>4</v>
      </c>
      <c r="X648" t="n">
        <v>1593.914957237964</v>
      </c>
      <c r="Y648" t="b">
        <v>0</v>
      </c>
      <c r="Z648" t="n">
        <v>1593.914957237964</v>
      </c>
      <c r="AA648" t="b">
        <v>0</v>
      </c>
      <c r="AB648" t="n">
        <v>41.66326952912465</v>
      </c>
      <c r="AC648" t="n">
        <v>7.796187185007367</v>
      </c>
      <c r="AD648" t="b">
        <v>0</v>
      </c>
      <c r="AE648" t="n">
        <v>0</v>
      </c>
      <c r="AF648" t="n">
        <v>0</v>
      </c>
      <c r="AG648" t="n">
        <v>0.9202267023064971</v>
      </c>
      <c r="AH648" t="n">
        <v>29.80641926207385</v>
      </c>
      <c r="AI648" t="n">
        <v>50.7567332579728</v>
      </c>
      <c r="AJ648" t="n">
        <v>8.472028865785635</v>
      </c>
      <c r="AK648" t="n">
        <v>4.049031992137984</v>
      </c>
      <c r="AL648" t="n">
        <v>8.472028865785635</v>
      </c>
      <c r="AM648" t="n">
        <v>0</v>
      </c>
      <c r="AN648" t="n">
        <v>0</v>
      </c>
      <c r="AO648" t="n">
        <v>8.472039907541927</v>
      </c>
      <c r="AP648" t="n">
        <v>0</v>
      </c>
      <c r="AQ648" t="n">
        <v>2.221144925107558</v>
      </c>
      <c r="AR648" t="n">
        <v>1</v>
      </c>
      <c r="AS648" t="n">
        <v>0</v>
      </c>
      <c r="AT648" t="n">
        <v>0</v>
      </c>
      <c r="AU648" t="n">
        <v>0</v>
      </c>
      <c r="AV648" t="n">
        <v>2.235788871440427</v>
      </c>
      <c r="AW648" t="n">
        <v>0.7028940649013654</v>
      </c>
    </row>
    <row r="649" spans="1:49">
      <c r="A649" t="n">
        <v>0</v>
      </c>
      <c r="B649" t="n">
        <v>-21.42638506</v>
      </c>
      <c r="C649" t="n">
        <v>45.29081263</v>
      </c>
      <c r="D649" t="n">
        <v>71.96505732999999</v>
      </c>
      <c r="E649" t="n">
        <v>1531.29469</v>
      </c>
      <c r="F649" t="n">
        <v>646</v>
      </c>
      <c r="G649" t="n">
        <v>55.50728842</v>
      </c>
      <c r="H649" t="n">
        <v>0.133959583904665</v>
      </c>
      <c r="I649" t="n">
        <v>-0</v>
      </c>
      <c r="J649" t="n">
        <v>0</v>
      </c>
      <c r="K649" t="n">
        <v>0</v>
      </c>
      <c r="L649" t="n">
        <v>0.1016911852083308</v>
      </c>
      <c r="M649" t="n">
        <v>0</v>
      </c>
      <c r="N649" t="n">
        <v>90.9574074440752</v>
      </c>
      <c r="O649" t="n">
        <v>7.384786725738545</v>
      </c>
      <c r="P649" t="b">
        <v>1</v>
      </c>
      <c r="Q649" t="n">
        <v>0</v>
      </c>
      <c r="R649" t="b">
        <v>0</v>
      </c>
      <c r="S649" t="n">
        <v>7.384786725738545</v>
      </c>
      <c r="T649" t="n">
        <v>457.2745280260604</v>
      </c>
      <c r="U649" t="n">
        <v>1803.490738534782</v>
      </c>
      <c r="V649" t="n">
        <v>154.2170279399932</v>
      </c>
      <c r="W649" t="n">
        <v>4</v>
      </c>
      <c r="X649" t="n">
        <v>1608.713738773026</v>
      </c>
      <c r="Y649" t="b">
        <v>0</v>
      </c>
      <c r="Z649" t="n">
        <v>1608.713738773026</v>
      </c>
      <c r="AA649" t="b">
        <v>0</v>
      </c>
      <c r="AB649" t="n">
        <v>39.10168051216866</v>
      </c>
      <c r="AC649" t="n">
        <v>7.384786725738545</v>
      </c>
      <c r="AD649" t="b">
        <v>0</v>
      </c>
      <c r="AE649" t="n">
        <v>0</v>
      </c>
      <c r="AF649" t="n">
        <v>0</v>
      </c>
      <c r="AG649" t="n">
        <v>0.9174638453092028</v>
      </c>
      <c r="AH649" t="n">
        <v>29.82769181593077</v>
      </c>
      <c r="AI649" t="n">
        <v>47.77950098400564</v>
      </c>
      <c r="AJ649" t="n">
        <v>8.049131051316504</v>
      </c>
      <c r="AK649" t="n">
        <v>3.943536284264994</v>
      </c>
      <c r="AL649" t="n">
        <v>8.049131051316504</v>
      </c>
      <c r="AM649" t="n">
        <v>0</v>
      </c>
      <c r="AN649" t="n">
        <v>0</v>
      </c>
      <c r="AO649" t="n">
        <v>8.049375985066284</v>
      </c>
      <c r="AP649" t="n">
        <v>0</v>
      </c>
      <c r="AQ649" t="n">
        <v>2.139173539827012</v>
      </c>
      <c r="AR649" t="n">
        <v>1</v>
      </c>
      <c r="AS649" t="n">
        <v>0</v>
      </c>
      <c r="AT649" t="n">
        <v>0</v>
      </c>
      <c r="AU649" t="n">
        <v>0</v>
      </c>
      <c r="AV649" t="n">
        <v>2.154636265204941</v>
      </c>
      <c r="AW649" t="n">
        <v>0.6773810632030203</v>
      </c>
    </row>
    <row r="650" spans="1:49">
      <c r="A650" t="n">
        <v>0</v>
      </c>
      <c r="B650" t="n">
        <v>-21.42638506</v>
      </c>
      <c r="C650" t="n">
        <v>45.38838795</v>
      </c>
      <c r="D650" t="n">
        <v>72.12010011</v>
      </c>
      <c r="E650" t="n">
        <v>1552.155325</v>
      </c>
      <c r="F650" t="n">
        <v>647</v>
      </c>
      <c r="G650" t="n">
        <v>55.97741372</v>
      </c>
      <c r="H650" t="n">
        <v>0.1279626222655512</v>
      </c>
      <c r="I650" t="n">
        <v>-0</v>
      </c>
      <c r="J650" t="n">
        <v>0</v>
      </c>
      <c r="K650" t="n">
        <v>0</v>
      </c>
      <c r="L650" t="n">
        <v>0.1174013997916667</v>
      </c>
      <c r="M650" t="n">
        <v>0</v>
      </c>
      <c r="N650" t="n">
        <v>90.94996772704047</v>
      </c>
      <c r="O650" t="n">
        <v>7.314967237635534</v>
      </c>
      <c r="P650" t="b">
        <v>1</v>
      </c>
      <c r="Q650" t="n">
        <v>0</v>
      </c>
      <c r="R650" t="b">
        <v>0</v>
      </c>
      <c r="S650" t="n">
        <v>7.314967237635534</v>
      </c>
      <c r="T650" t="n">
        <v>461.1474667119492</v>
      </c>
      <c r="U650" t="n">
        <v>1818.765608711928</v>
      </c>
      <c r="V650" t="n">
        <v>151.4760390283799</v>
      </c>
      <c r="W650" t="n">
        <v>4</v>
      </c>
      <c r="X650" t="n">
        <v>1622.338922971039</v>
      </c>
      <c r="Y650" t="b">
        <v>0</v>
      </c>
      <c r="Z650" t="n">
        <v>1622.338922971039</v>
      </c>
      <c r="AA650" t="b">
        <v>0</v>
      </c>
      <c r="AB650" t="n">
        <v>38.4067036076014</v>
      </c>
      <c r="AC650" t="n">
        <v>7.314967237635534</v>
      </c>
      <c r="AD650" t="b">
        <v>0</v>
      </c>
      <c r="AE650" t="n">
        <v>0</v>
      </c>
      <c r="AF650" t="n">
        <v>-70.18359797103949</v>
      </c>
      <c r="AG650" t="n">
        <v>0.9165727534881958</v>
      </c>
      <c r="AH650" t="n">
        <v>29.84853970163151</v>
      </c>
      <c r="AI650" t="n">
        <v>46.97591374558912</v>
      </c>
      <c r="AJ650" t="n">
        <v>7.980781896251012</v>
      </c>
      <c r="AK650" t="n">
        <v>3.919071136170523</v>
      </c>
      <c r="AL650" t="n">
        <v>7.63552728873949</v>
      </c>
      <c r="AM650" t="n">
        <v>0</v>
      </c>
      <c r="AN650" t="n">
        <v>0</v>
      </c>
      <c r="AO650" t="n">
        <v>7.672202212107212</v>
      </c>
      <c r="AP650" t="n">
        <v>0</v>
      </c>
      <c r="AQ650" t="n">
        <v>2.06917872665966</v>
      </c>
      <c r="AR650" t="n">
        <v>1</v>
      </c>
      <c r="AS650" t="n">
        <v>0</v>
      </c>
      <c r="AT650" t="n">
        <v>0</v>
      </c>
      <c r="AU650" t="n">
        <v>0</v>
      </c>
      <c r="AV650" t="n">
        <v>2.085324203312744</v>
      </c>
      <c r="AW650" t="n">
        <v>0.6555905276330345</v>
      </c>
    </row>
    <row r="651" spans="1:49">
      <c r="A651" t="n">
        <v>0</v>
      </c>
      <c r="B651" t="n">
        <v>-21.42638506</v>
      </c>
      <c r="C651" t="n">
        <v>45.48451638</v>
      </c>
      <c r="D651" t="n">
        <v>72.27284385999999</v>
      </c>
      <c r="E651" t="n">
        <v>1254.654502</v>
      </c>
      <c r="F651" t="n">
        <v>648</v>
      </c>
      <c r="G651" t="n">
        <v>56.42851382</v>
      </c>
      <c r="H651" t="n">
        <v>0.1218777603664654</v>
      </c>
      <c r="I651" t="n">
        <v>-0</v>
      </c>
      <c r="J651" t="n">
        <v>0</v>
      </c>
      <c r="K651" t="n">
        <v>0</v>
      </c>
      <c r="L651" t="n">
        <v>0.1363958534166666</v>
      </c>
      <c r="M651" t="n">
        <v>0</v>
      </c>
      <c r="N651" t="n">
        <v>90.94252801000574</v>
      </c>
      <c r="O651" t="n">
        <v>7.237269688946518</v>
      </c>
      <c r="P651" t="b">
        <v>1</v>
      </c>
      <c r="Q651" t="n">
        <v>0</v>
      </c>
      <c r="R651" t="b">
        <v>0</v>
      </c>
      <c r="S651" t="n">
        <v>7.237269688946518</v>
      </c>
      <c r="T651" t="n">
        <v>464.8636739198964</v>
      </c>
      <c r="U651" t="n">
        <v>1833.422329940071</v>
      </c>
      <c r="V651" t="n">
        <v>148.6690369809534</v>
      </c>
      <c r="W651" t="n">
        <v>5</v>
      </c>
      <c r="X651" t="n">
        <v>1235.726650379608</v>
      </c>
      <c r="Y651" t="b">
        <v>1</v>
      </c>
      <c r="Z651" t="n">
        <v>1235.726650379608</v>
      </c>
      <c r="AA651" t="b">
        <v>0</v>
      </c>
      <c r="AB651" t="n">
        <v>37.69498909253382</v>
      </c>
      <c r="AC651" t="n">
        <v>7.237269688946518</v>
      </c>
      <c r="AD651" t="b">
        <v>0</v>
      </c>
      <c r="AE651" t="n">
        <v>0</v>
      </c>
      <c r="AF651" t="n">
        <v>18.92785162039195</v>
      </c>
      <c r="AG651" t="n">
        <v>0.9295662775703571</v>
      </c>
      <c r="AH651" t="n">
        <v>29.86941343462826</v>
      </c>
      <c r="AI651" t="n">
        <v>60.16492300716752</v>
      </c>
      <c r="AJ651" t="n">
        <v>7.785641393815238</v>
      </c>
      <c r="AK651" t="n">
        <v>4.237639487087677</v>
      </c>
      <c r="AL651" t="n">
        <v>7.904895490201722</v>
      </c>
      <c r="AM651" t="n">
        <v>0</v>
      </c>
      <c r="AN651" t="n">
        <v>0</v>
      </c>
      <c r="AO651" t="n">
        <v>7.962872559729226</v>
      </c>
      <c r="AP651" t="n">
        <v>0</v>
      </c>
      <c r="AQ651" t="n">
        <v>2.085163443474218</v>
      </c>
      <c r="AR651" t="n">
        <v>1</v>
      </c>
      <c r="AS651" t="n">
        <v>0</v>
      </c>
      <c r="AT651" t="n">
        <v>0</v>
      </c>
      <c r="AU651" t="n">
        <v>0</v>
      </c>
      <c r="AV651" t="n">
        <v>2.097594799473334</v>
      </c>
      <c r="AW651" t="n">
        <v>0.6594481947518996</v>
      </c>
    </row>
    <row r="652" spans="1:49">
      <c r="A652" t="n">
        <v>0</v>
      </c>
      <c r="B652" t="n">
        <v>-21.42638506</v>
      </c>
      <c r="C652" t="n">
        <v>45.5768709</v>
      </c>
      <c r="D652" t="n">
        <v>72.41959101</v>
      </c>
      <c r="E652" t="n">
        <v>1204.331927</v>
      </c>
      <c r="F652" t="n">
        <v>649</v>
      </c>
      <c r="G652" t="n">
        <v>56.8139082</v>
      </c>
      <c r="H652" t="n">
        <v>0.08160506960191682</v>
      </c>
      <c r="I652" t="n">
        <v>-0</v>
      </c>
      <c r="J652" t="n">
        <v>0</v>
      </c>
      <c r="K652" t="n">
        <v>0</v>
      </c>
      <c r="L652" t="n">
        <v>0.1539883114583327</v>
      </c>
      <c r="M652" t="n">
        <v>0</v>
      </c>
      <c r="N652" t="n">
        <v>90.93508829297102</v>
      </c>
      <c r="O652" t="n">
        <v>6.228589903758166</v>
      </c>
      <c r="P652" t="b">
        <v>1</v>
      </c>
      <c r="Q652" t="n">
        <v>0</v>
      </c>
      <c r="R652" t="b">
        <v>0</v>
      </c>
      <c r="S652" t="n">
        <v>6.228589903758166</v>
      </c>
      <c r="T652" t="n">
        <v>468.038590912507</v>
      </c>
      <c r="U652" t="n">
        <v>1845.944202558928</v>
      </c>
      <c r="V652" t="n">
        <v>127.0806584229755</v>
      </c>
      <c r="W652" t="n">
        <v>5</v>
      </c>
      <c r="X652" t="n">
        <v>1244.166392524717</v>
      </c>
      <c r="Y652" t="b">
        <v>0</v>
      </c>
      <c r="Z652" t="n">
        <v>1244.166392524717</v>
      </c>
      <c r="AA652" t="b">
        <v>0</v>
      </c>
      <c r="AB652" t="n">
        <v>32.22126227763071</v>
      </c>
      <c r="AC652" t="n">
        <v>6.228589903758165</v>
      </c>
      <c r="AD652" t="b">
        <v>0</v>
      </c>
      <c r="AE652" t="n">
        <v>0</v>
      </c>
      <c r="AF652" t="n">
        <v>0</v>
      </c>
      <c r="AG652" t="n">
        <v>0.9241311414878116</v>
      </c>
      <c r="AH652" t="n">
        <v>29.8868489675595</v>
      </c>
      <c r="AI652" t="n">
        <v>51.73078253934911</v>
      </c>
      <c r="AJ652" t="n">
        <v>6.739941577696864</v>
      </c>
      <c r="AK652" t="n">
        <v>3.924755421202661</v>
      </c>
      <c r="AL652" t="n">
        <v>6.739941577696864</v>
      </c>
      <c r="AM652" t="n">
        <v>0</v>
      </c>
      <c r="AN652" t="n">
        <v>0</v>
      </c>
      <c r="AO652" t="n">
        <v>6.740675753723561</v>
      </c>
      <c r="AP652" t="n">
        <v>0</v>
      </c>
      <c r="AQ652" t="n">
        <v>1.830406726547214</v>
      </c>
      <c r="AR652" t="n">
        <v>1</v>
      </c>
      <c r="AS652" t="n">
        <v>0</v>
      </c>
      <c r="AT652" t="n">
        <v>0</v>
      </c>
      <c r="AU652" t="n">
        <v>0</v>
      </c>
      <c r="AV652" t="n">
        <v>1.845019912692331</v>
      </c>
      <c r="AW652" t="n">
        <v>0.5800429382318043</v>
      </c>
    </row>
    <row r="653" spans="1:49">
      <c r="A653" t="n">
        <v>0</v>
      </c>
      <c r="B653" t="n">
        <v>-21.42638506</v>
      </c>
      <c r="C653" t="n">
        <v>45.66442571</v>
      </c>
      <c r="D653" t="n">
        <v>72.55871166</v>
      </c>
      <c r="E653" t="n">
        <v>1215.513606</v>
      </c>
      <c r="F653" t="n">
        <v>650</v>
      </c>
      <c r="G653" t="n">
        <v>56.97979328</v>
      </c>
      <c r="H653" t="n">
        <v>0.01110151122586789</v>
      </c>
      <c r="I653" t="n">
        <v>-0</v>
      </c>
      <c r="J653" t="n">
        <v>0</v>
      </c>
      <c r="K653" t="n">
        <v>0</v>
      </c>
      <c r="L653" t="n">
        <v>0.1601810869166654</v>
      </c>
      <c r="M653" t="n">
        <v>0</v>
      </c>
      <c r="N653" t="n">
        <v>90.92764857593629</v>
      </c>
      <c r="O653" t="n">
        <v>4.359843777614484</v>
      </c>
      <c r="P653" t="b">
        <v>1</v>
      </c>
      <c r="Q653" t="n">
        <v>0</v>
      </c>
      <c r="R653" t="b">
        <v>0</v>
      </c>
      <c r="S653" t="n">
        <v>4.359843777614484</v>
      </c>
      <c r="T653" t="n">
        <v>469.4051685966771</v>
      </c>
      <c r="U653" t="n">
        <v>1851.333984945295</v>
      </c>
      <c r="V653" t="n">
        <v>88.6940410635307</v>
      </c>
      <c r="W653" t="n">
        <v>5</v>
      </c>
      <c r="X653" t="n">
        <v>1247.799105853129</v>
      </c>
      <c r="Y653" t="b">
        <v>0</v>
      </c>
      <c r="Z653" t="n">
        <v>1247.799105853129</v>
      </c>
      <c r="AA653" t="b">
        <v>0</v>
      </c>
      <c r="AB653" t="n">
        <v>22.48834712564166</v>
      </c>
      <c r="AC653" t="n">
        <v>4.359843777614484</v>
      </c>
      <c r="AD653" t="b">
        <v>0</v>
      </c>
      <c r="AE653" t="n">
        <v>0</v>
      </c>
      <c r="AF653" t="n">
        <v>0</v>
      </c>
      <c r="AG653" t="n">
        <v>0.9084224009674984</v>
      </c>
      <c r="AH653" t="n">
        <v>29.90301238226951</v>
      </c>
      <c r="AI653" t="n">
        <v>36.72905924697217</v>
      </c>
      <c r="AJ653" t="n">
        <v>4.799357405730102</v>
      </c>
      <c r="AK653" t="n">
        <v>3.363559060560213</v>
      </c>
      <c r="AL653" t="n">
        <v>4.799357405730102</v>
      </c>
      <c r="AM653" t="n">
        <v>0</v>
      </c>
      <c r="AN653" t="n">
        <v>0</v>
      </c>
      <c r="AO653" t="n">
        <v>4.799578445354727</v>
      </c>
      <c r="AP653" t="n">
        <v>0</v>
      </c>
      <c r="AQ653" t="n">
        <v>1.438772768972717</v>
      </c>
      <c r="AR653" t="n">
        <v>1</v>
      </c>
      <c r="AS653" t="n">
        <v>0</v>
      </c>
      <c r="AT653" t="n">
        <v>0</v>
      </c>
      <c r="AU653" t="n">
        <v>0</v>
      </c>
      <c r="AV653" t="n">
        <v>1.458167573997348</v>
      </c>
      <c r="AW653" t="n">
        <v>0.4584231304157236</v>
      </c>
    </row>
    <row r="654" spans="1:49">
      <c r="A654" t="n">
        <v>0</v>
      </c>
      <c r="B654" t="n">
        <v>-21.42638506</v>
      </c>
      <c r="C654" t="n">
        <v>45.74978891</v>
      </c>
      <c r="D654" t="n">
        <v>72.69434993</v>
      </c>
      <c r="E654" t="n">
        <v>1225.808537</v>
      </c>
      <c r="F654" t="n">
        <v>651</v>
      </c>
      <c r="G654" t="n">
        <v>56.72483153</v>
      </c>
      <c r="H654" t="n">
        <v>-0.2002416728387155</v>
      </c>
      <c r="I654" t="n">
        <v>-0</v>
      </c>
      <c r="J654" t="n">
        <v>0</v>
      </c>
      <c r="K654" t="n">
        <v>0</v>
      </c>
      <c r="L654" t="n">
        <v>0.1457019729583326</v>
      </c>
      <c r="M654" t="n">
        <v>0</v>
      </c>
      <c r="N654" t="n">
        <v>90.92020885890156</v>
      </c>
      <c r="O654" t="n">
        <v>-1.333805363152002</v>
      </c>
      <c r="P654" t="b">
        <v>1</v>
      </c>
      <c r="Q654" t="n">
        <v>0</v>
      </c>
      <c r="R654" t="b">
        <v>0</v>
      </c>
      <c r="S654" t="n">
        <v>-1.333805363152002</v>
      </c>
      <c r="T654" t="n">
        <v>467.3047685012198</v>
      </c>
      <c r="U654" t="n">
        <v>1843.050006968811</v>
      </c>
      <c r="V654" t="n">
        <v>-27.25609464876252</v>
      </c>
      <c r="W654" t="n">
        <v>5</v>
      </c>
      <c r="X654" t="n">
        <v>1242.215704696978</v>
      </c>
      <c r="Y654" t="b">
        <v>0</v>
      </c>
      <c r="Z654" t="n">
        <v>1242.215704696978</v>
      </c>
      <c r="AA654" t="b">
        <v>0</v>
      </c>
      <c r="AB654" t="n">
        <v>-6.910774505264331</v>
      </c>
      <c r="AC654" t="n">
        <v>-1.333805363152002</v>
      </c>
      <c r="AD654" t="b">
        <v>0</v>
      </c>
      <c r="AE654" t="n">
        <v>0</v>
      </c>
      <c r="AF654" t="n">
        <v>0</v>
      </c>
      <c r="AG654" t="n">
        <v>0.6357045299795718</v>
      </c>
      <c r="AH654" t="n">
        <v>29.91666890114992</v>
      </c>
      <c r="AI654" t="n">
        <v>-6.518116704249065</v>
      </c>
      <c r="AJ654" t="n">
        <v>-0.8479061114667759</v>
      </c>
      <c r="AK654" t="n">
        <v>0.3926578010152664</v>
      </c>
      <c r="AL654" t="n">
        <v>-0.8479061114667759</v>
      </c>
      <c r="AM654" t="n">
        <v>0</v>
      </c>
      <c r="AN654" t="n">
        <v>0</v>
      </c>
      <c r="AO654" t="n">
        <v>-0.847711086544831</v>
      </c>
      <c r="AP654" t="n">
        <v>0</v>
      </c>
      <c r="AQ654" t="n">
        <v>0.3323483051036653</v>
      </c>
      <c r="AR654" t="n">
        <v>1</v>
      </c>
      <c r="AS654" t="n">
        <v>0</v>
      </c>
      <c r="AT654" t="n">
        <v>0</v>
      </c>
      <c r="AU654" t="n">
        <v>0</v>
      </c>
      <c r="AV654" t="n">
        <v>0.3643489139145418</v>
      </c>
      <c r="AW654" t="n">
        <v>0.1145451130986246</v>
      </c>
    </row>
    <row r="655" spans="1:49">
      <c r="A655" t="n">
        <v>-2.027413937</v>
      </c>
      <c r="B655" t="n">
        <v>-19.39928141</v>
      </c>
      <c r="C655" t="n">
        <v>45.83461876</v>
      </c>
      <c r="D655" t="n">
        <v>72.82914073000001</v>
      </c>
      <c r="E655" t="n">
        <v>1235.686849</v>
      </c>
      <c r="F655" t="n">
        <v>652</v>
      </c>
      <c r="G655" t="n">
        <v>55.4245009</v>
      </c>
      <c r="H655" t="n">
        <v>-0.506211803204347</v>
      </c>
      <c r="I655" t="n">
        <v>0.04236006204265662</v>
      </c>
      <c r="J655" t="n">
        <v>0</v>
      </c>
      <c r="K655" t="n">
        <v>0</v>
      </c>
      <c r="L655" t="n">
        <v>0.1202499396250032</v>
      </c>
      <c r="M655" t="n">
        <v>0</v>
      </c>
      <c r="N655" t="n">
        <v>90.91312106958385</v>
      </c>
      <c r="O655" t="n">
        <v>-9.380832579705672</v>
      </c>
      <c r="P655" t="b">
        <v>1</v>
      </c>
      <c r="Q655" t="n">
        <v>0</v>
      </c>
      <c r="R655" t="b">
        <v>0</v>
      </c>
      <c r="S655" t="n">
        <v>-9.380832579705672</v>
      </c>
      <c r="T655" t="n">
        <v>456.5925162540565</v>
      </c>
      <c r="U655" t="n">
        <v>1800.800884105999</v>
      </c>
      <c r="V655" t="n">
        <v>-196.193212402139</v>
      </c>
      <c r="W655" t="n">
        <v>5</v>
      </c>
      <c r="X655" t="n">
        <v>1213.739795887443</v>
      </c>
      <c r="Y655" t="b">
        <v>0</v>
      </c>
      <c r="Z655" t="n">
        <v>1213.739795887443</v>
      </c>
      <c r="AA655" t="b">
        <v>0</v>
      </c>
      <c r="AB655" t="n">
        <v>-49.74472931088718</v>
      </c>
      <c r="AC655" t="n">
        <v>-9.380832579705672</v>
      </c>
      <c r="AD655" t="b">
        <v>0</v>
      </c>
      <c r="AE655" t="n">
        <v>0</v>
      </c>
      <c r="AF655" t="n">
        <v>0</v>
      </c>
      <c r="AG655" t="n">
        <v>0.9174764049398191</v>
      </c>
      <c r="AH655" t="n">
        <v>29.93328871131051</v>
      </c>
      <c r="AI655" t="n">
        <v>-67.71456292708785</v>
      </c>
      <c r="AJ655" t="n">
        <v>-8.606692550570688</v>
      </c>
      <c r="AK655" t="n">
        <v>-17.96983361620067</v>
      </c>
      <c r="AL655" t="n">
        <v>-8.606692550570688</v>
      </c>
      <c r="AM655" t="n">
        <v>2</v>
      </c>
      <c r="AN655" t="n">
        <v>6.45708628186574</v>
      </c>
      <c r="AO655" t="n">
        <v>-2.107085407254385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</row>
    <row r="656" spans="1:49">
      <c r="A656" t="n">
        <v>-101.3706969</v>
      </c>
      <c r="B656" t="n">
        <v>79.92879735</v>
      </c>
      <c r="C656" t="n">
        <v>45.91607105</v>
      </c>
      <c r="D656" t="n">
        <v>72.95856474</v>
      </c>
      <c r="E656" t="n">
        <v>1244.126319</v>
      </c>
      <c r="F656" t="n">
        <v>653</v>
      </c>
      <c r="G656" t="n">
        <v>53.33773186</v>
      </c>
      <c r="H656" t="n">
        <v>-0.5974941726772434</v>
      </c>
      <c r="I656" t="n">
        <v>2.118003103177513</v>
      </c>
      <c r="J656" t="n">
        <v>0</v>
      </c>
      <c r="K656" t="n">
        <v>0</v>
      </c>
      <c r="L656" t="n">
        <v>0.09256634095833166</v>
      </c>
      <c r="M656" t="n">
        <v>0</v>
      </c>
      <c r="N656" t="n">
        <v>90.92362966610121</v>
      </c>
      <c r="O656" t="n">
        <v>-11.43404904684032</v>
      </c>
      <c r="P656" t="b">
        <v>1</v>
      </c>
      <c r="Q656" t="n">
        <v>0</v>
      </c>
      <c r="R656" t="b">
        <v>0</v>
      </c>
      <c r="S656" t="n">
        <v>-11.43404904684032</v>
      </c>
      <c r="T656" t="n">
        <v>439.4015066582505</v>
      </c>
      <c r="U656" t="n">
        <v>1732.99954226014</v>
      </c>
      <c r="V656" t="n">
        <v>-248.490557877195</v>
      </c>
      <c r="W656" t="n">
        <v>5</v>
      </c>
      <c r="X656" t="n">
        <v>1168.041691483334</v>
      </c>
      <c r="Y656" t="b">
        <v>0</v>
      </c>
      <c r="Z656" t="n">
        <v>1168.041691483334</v>
      </c>
      <c r="AA656" t="b">
        <v>0</v>
      </c>
      <c r="AB656" t="n">
        <v>-63.00470534411637</v>
      </c>
      <c r="AC656" t="n">
        <v>-11.43404904684032</v>
      </c>
      <c r="AD656" t="b">
        <v>0</v>
      </c>
      <c r="AE656" t="n">
        <v>0</v>
      </c>
      <c r="AF656" t="n">
        <v>0</v>
      </c>
      <c r="AG656" t="n">
        <v>0.9274494230696463</v>
      </c>
      <c r="AH656" t="n">
        <v>29.95976757555513</v>
      </c>
      <c r="AI656" t="n">
        <v>-86.69685107132609</v>
      </c>
      <c r="AJ656" t="n">
        <v>-10.60450219184209</v>
      </c>
      <c r="AK656" t="n">
        <v>-23.69214572720973</v>
      </c>
      <c r="AL656" t="n">
        <v>-10.60450219184209</v>
      </c>
      <c r="AM656" t="n">
        <v>2</v>
      </c>
      <c r="AN656" t="n">
        <v>6.363415355574652</v>
      </c>
      <c r="AO656" t="n">
        <v>-2.12301389345715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</row>
    <row r="657" spans="1:49">
      <c r="A657" t="n">
        <v>0</v>
      </c>
      <c r="B657" t="n">
        <v>-21.42638506</v>
      </c>
      <c r="C657" t="n">
        <v>45.9827985</v>
      </c>
      <c r="D657" t="n">
        <v>73.06459165</v>
      </c>
      <c r="E657" t="n">
        <v>1247.758916</v>
      </c>
      <c r="F657" t="n">
        <v>654</v>
      </c>
      <c r="G657" t="n">
        <v>51.21776035</v>
      </c>
      <c r="H657" t="n">
        <v>-0.6094286310866766</v>
      </c>
      <c r="I657" t="n">
        <v>-0</v>
      </c>
      <c r="J657" t="n">
        <v>0</v>
      </c>
      <c r="K657" t="n">
        <v>0</v>
      </c>
      <c r="L657" t="n">
        <v>0.06816238087499749</v>
      </c>
      <c r="M657" t="n">
        <v>0</v>
      </c>
      <c r="N657" t="n">
        <v>90.93378633490155</v>
      </c>
      <c r="O657" t="n">
        <v>-11.36968378233986</v>
      </c>
      <c r="P657" t="b">
        <v>1</v>
      </c>
      <c r="Q657" t="n">
        <v>0</v>
      </c>
      <c r="R657" t="b">
        <v>0</v>
      </c>
      <c r="S657" t="n">
        <v>-11.36968378233986</v>
      </c>
      <c r="T657" t="n">
        <v>421.9369718330427</v>
      </c>
      <c r="U657" t="n">
        <v>1664.11941690952</v>
      </c>
      <c r="V657" t="n">
        <v>-257.3191963941716</v>
      </c>
      <c r="W657" t="n">
        <v>5</v>
      </c>
      <c r="X657" t="n">
        <v>1121.616486997017</v>
      </c>
      <c r="Y657" t="b">
        <v>0</v>
      </c>
      <c r="Z657" t="n">
        <v>1121.616486997017</v>
      </c>
      <c r="AA657" t="b">
        <v>0</v>
      </c>
      <c r="AB657" t="n">
        <v>-65.24320395389746</v>
      </c>
      <c r="AC657" t="n">
        <v>-11.36968378233986</v>
      </c>
      <c r="AD657" t="b">
        <v>0</v>
      </c>
      <c r="AE657" t="n">
        <v>0</v>
      </c>
      <c r="AF657" t="n">
        <v>0</v>
      </c>
      <c r="AG657" t="n">
        <v>0.9291438249403752</v>
      </c>
      <c r="AH657" t="n">
        <v>29.98814158766065</v>
      </c>
      <c r="AI657" t="n">
        <v>-89.94112770488024</v>
      </c>
      <c r="AJ657" t="n">
        <v>-10.56407147788581</v>
      </c>
      <c r="AK657" t="n">
        <v>-24.69792375098278</v>
      </c>
      <c r="AL657" t="n">
        <v>-10.56407147788581</v>
      </c>
      <c r="AM657" t="n">
        <v>0</v>
      </c>
      <c r="AN657" t="n">
        <v>8.434190017497142</v>
      </c>
      <c r="AO657" t="n">
        <v>-2.129879636970635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</row>
    <row r="658" spans="1:49">
      <c r="A658" t="n">
        <v>-101.3706969</v>
      </c>
      <c r="B658" t="n">
        <v>79.92879735</v>
      </c>
      <c r="C658" t="n">
        <v>46.02319436</v>
      </c>
      <c r="D658" t="n">
        <v>73.12877886</v>
      </c>
      <c r="E658" t="n">
        <v>1242.175694</v>
      </c>
      <c r="F658" t="n">
        <v>655</v>
      </c>
      <c r="G658" t="n">
        <v>48.69090611</v>
      </c>
      <c r="H658" t="n">
        <v>-0.8371460946427058</v>
      </c>
      <c r="I658" t="n">
        <v>2.118003103177513</v>
      </c>
      <c r="J658" t="n">
        <v>0</v>
      </c>
      <c r="K658" t="n">
        <v>0</v>
      </c>
      <c r="L658" t="n">
        <v>0.0464098160416665</v>
      </c>
      <c r="M658" t="n">
        <v>0</v>
      </c>
      <c r="N658" t="n">
        <v>90.9439430037019</v>
      </c>
      <c r="O658" t="n">
        <v>-16.15344324217394</v>
      </c>
      <c r="P658" t="b">
        <v>1</v>
      </c>
      <c r="Q658" t="n">
        <v>0</v>
      </c>
      <c r="R658" t="b">
        <v>0</v>
      </c>
      <c r="S658" t="n">
        <v>-16.15344324217394</v>
      </c>
      <c r="T658" t="n">
        <v>401.1204968641389</v>
      </c>
      <c r="U658" t="n">
        <v>1582.019239632164</v>
      </c>
      <c r="V658" t="n">
        <v>-384.5578114374638</v>
      </c>
      <c r="W658" t="n">
        <v>5</v>
      </c>
      <c r="X658" t="n">
        <v>1066.280967512079</v>
      </c>
      <c r="Y658" t="b">
        <v>0</v>
      </c>
      <c r="Z658" t="n">
        <v>1066.280967512079</v>
      </c>
      <c r="AA658" t="b">
        <v>0</v>
      </c>
      <c r="AB658" t="n">
        <v>-97.50451608454964</v>
      </c>
      <c r="AC658" t="n">
        <v>-16.15344324217394</v>
      </c>
      <c r="AD658" t="b">
        <v>0</v>
      </c>
      <c r="AE658" t="n">
        <v>0</v>
      </c>
      <c r="AF658" t="n">
        <v>0</v>
      </c>
      <c r="AG658" t="n">
        <v>0.9405722236189425</v>
      </c>
      <c r="AH658" t="n">
        <v>30.01569693687476</v>
      </c>
      <c r="AI658" t="n">
        <v>-136.0683078731955</v>
      </c>
      <c r="AJ658" t="n">
        <v>-15.19348002939392</v>
      </c>
      <c r="AK658" t="n">
        <v>-38.56379178864589</v>
      </c>
      <c r="AL658" t="n">
        <v>-15.19348002939392</v>
      </c>
      <c r="AM658" t="n">
        <v>2</v>
      </c>
      <c r="AN658" t="n">
        <v>10.95559150344396</v>
      </c>
      <c r="AO658" t="n">
        <v>-2.119329541059175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</row>
    <row r="659" spans="1:49">
      <c r="A659" t="n">
        <v>-101.3706969</v>
      </c>
      <c r="B659" t="n">
        <v>79.92879735</v>
      </c>
      <c r="C659" t="n">
        <v>46.02624529</v>
      </c>
      <c r="D659" t="n">
        <v>73.13362664</v>
      </c>
      <c r="E659" t="n">
        <v>1213.700703</v>
      </c>
      <c r="F659" t="n">
        <v>656</v>
      </c>
      <c r="G659" t="n">
        <v>45.16592935</v>
      </c>
      <c r="H659" t="n">
        <v>-1.085179490342498</v>
      </c>
      <c r="I659" t="n">
        <v>2.118003103177513</v>
      </c>
      <c r="J659" t="n">
        <v>0</v>
      </c>
      <c r="K659" t="n">
        <v>0</v>
      </c>
      <c r="L659" t="n">
        <v>0.02450572841666587</v>
      </c>
      <c r="M659" t="n">
        <v>0</v>
      </c>
      <c r="N659" t="n">
        <v>90.97169605833732</v>
      </c>
      <c r="O659" t="n">
        <v>-20.40744494930592</v>
      </c>
      <c r="P659" t="b">
        <v>1</v>
      </c>
      <c r="Q659" t="n">
        <v>0</v>
      </c>
      <c r="R659" t="b">
        <v>0</v>
      </c>
      <c r="S659" t="n">
        <v>-20.40744494930592</v>
      </c>
      <c r="T659" t="n">
        <v>372.0813899267687</v>
      </c>
      <c r="U659" t="n">
        <v>1467.489001871176</v>
      </c>
      <c r="V659" t="n">
        <v>-523.7476252489299</v>
      </c>
      <c r="W659" t="n">
        <v>5</v>
      </c>
      <c r="X659" t="n">
        <v>989.0875872611725</v>
      </c>
      <c r="Y659" t="b">
        <v>0</v>
      </c>
      <c r="Z659" t="n">
        <v>989.0875872611725</v>
      </c>
      <c r="AA659" t="b">
        <v>0</v>
      </c>
      <c r="AB659" t="n">
        <v>-132.7960510266049</v>
      </c>
      <c r="AC659" t="n">
        <v>-20.40744494930592</v>
      </c>
      <c r="AD659" t="b">
        <v>0</v>
      </c>
      <c r="AE659" t="n">
        <v>0</v>
      </c>
      <c r="AF659" t="n">
        <v>224.6131157388274</v>
      </c>
      <c r="AG659" t="n">
        <v>0.9468036026551158</v>
      </c>
      <c r="AH659" t="n">
        <v>30.04853174018474</v>
      </c>
      <c r="AI659" t="n">
        <v>-186.5456669589943</v>
      </c>
      <c r="AJ659" t="n">
        <v>-19.32184239898879</v>
      </c>
      <c r="AK659" t="n">
        <v>-53.7496159323893</v>
      </c>
      <c r="AL659" t="n">
        <v>-23.70966333511937</v>
      </c>
      <c r="AM659" t="n">
        <v>2</v>
      </c>
      <c r="AN659" t="n">
        <v>19.52328871555508</v>
      </c>
      <c r="AO659" t="n">
        <v>-2.065735098502416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</row>
    <row r="660" spans="1:49">
      <c r="A660" t="n">
        <v>-101.3706969</v>
      </c>
      <c r="B660" t="n">
        <v>79.92879735</v>
      </c>
      <c r="C660" t="n">
        <v>46.01782431</v>
      </c>
      <c r="D660" t="n">
        <v>73.12024608999999</v>
      </c>
      <c r="E660" t="n">
        <v>1168.00407</v>
      </c>
      <c r="F660" t="n">
        <v>657</v>
      </c>
      <c r="G660" t="n">
        <v>41.11162453</v>
      </c>
      <c r="H660" t="n">
        <v>-1.138203927320634</v>
      </c>
      <c r="I660" t="n">
        <v>2.118003103177513</v>
      </c>
      <c r="J660" t="n">
        <v>0</v>
      </c>
      <c r="K660" t="n">
        <v>0</v>
      </c>
      <c r="L660" t="n">
        <v>0.003427982708332888</v>
      </c>
      <c r="M660" t="n">
        <v>0</v>
      </c>
      <c r="N660" t="n">
        <v>90.99944911297273</v>
      </c>
      <c r="O660" t="n">
        <v>-19.7354432168872</v>
      </c>
      <c r="P660" t="b">
        <v>1</v>
      </c>
      <c r="Q660" t="n">
        <v>0</v>
      </c>
      <c r="R660" t="b">
        <v>0</v>
      </c>
      <c r="S660" t="n">
        <v>-19.7354432168872</v>
      </c>
      <c r="T660" t="n">
        <v>338.6816261153683</v>
      </c>
      <c r="U660" t="n">
        <v>1335.760333399013</v>
      </c>
      <c r="V660" t="n">
        <v>-556.4506190850284</v>
      </c>
      <c r="W660" t="n">
        <v>4</v>
      </c>
      <c r="X660" t="n">
        <v>1191.498217391919</v>
      </c>
      <c r="Y660" t="b">
        <v>1</v>
      </c>
      <c r="Z660" t="n">
        <v>1191.498217391919</v>
      </c>
      <c r="AA660" t="b">
        <v>0</v>
      </c>
      <c r="AB660" t="n">
        <v>-141.0878851635468</v>
      </c>
      <c r="AC660" t="n">
        <v>-19.7354432168872</v>
      </c>
      <c r="AD660" t="b">
        <v>0</v>
      </c>
      <c r="AE660" t="n">
        <v>0</v>
      </c>
      <c r="AF660" t="n">
        <v>-23.49414739191934</v>
      </c>
      <c r="AG660" t="n">
        <v>0.9481631522043666</v>
      </c>
      <c r="AH660" t="n">
        <v>30.08566394039609</v>
      </c>
      <c r="AI660" t="n">
        <v>-149.9712263839868</v>
      </c>
      <c r="AJ660" t="n">
        <v>-18.71242005067405</v>
      </c>
      <c r="AK660" t="n">
        <v>-8.883341220439974</v>
      </c>
      <c r="AL660" t="n">
        <v>-18.34344563819666</v>
      </c>
      <c r="AM660" t="n">
        <v>2</v>
      </c>
      <c r="AN660" t="n">
        <v>14.22637370198318</v>
      </c>
      <c r="AO660" t="n">
        <v>-1.980452115571897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</row>
    <row r="661" spans="1:49">
      <c r="A661" t="n">
        <v>-6.082241812</v>
      </c>
      <c r="B661" t="n">
        <v>-15.34507412</v>
      </c>
      <c r="C661" t="n">
        <v>46.01202082</v>
      </c>
      <c r="D661" t="n">
        <v>73.11102459999999</v>
      </c>
      <c r="E661" t="n">
        <v>1410.798703</v>
      </c>
      <c r="F661" t="n">
        <v>658</v>
      </c>
      <c r="G661" t="n">
        <v>37.39552701</v>
      </c>
      <c r="H661" t="n">
        <v>-0.8373400837082929</v>
      </c>
      <c r="I661" t="n">
        <v>0.1270801861488635</v>
      </c>
      <c r="J661" t="n">
        <v>0</v>
      </c>
      <c r="K661" t="n">
        <v>0</v>
      </c>
      <c r="L661" t="n">
        <v>-0.01329450774999935</v>
      </c>
      <c r="M661" t="n">
        <v>0</v>
      </c>
      <c r="N661" t="n">
        <v>91.01066156492237</v>
      </c>
      <c r="O661" t="n">
        <v>-12.74028128900765</v>
      </c>
      <c r="P661" t="b">
        <v>1</v>
      </c>
      <c r="Q661" t="n">
        <v>0</v>
      </c>
      <c r="R661" t="b">
        <v>0</v>
      </c>
      <c r="S661" t="n">
        <v>-12.74028128900765</v>
      </c>
      <c r="T661" t="n">
        <v>308.0680474678381</v>
      </c>
      <c r="U661" t="n">
        <v>1215.020379213154</v>
      </c>
      <c r="V661" t="n">
        <v>-394.9151027235511</v>
      </c>
      <c r="W661" t="n">
        <v>3</v>
      </c>
      <c r="X661" t="n">
        <v>1607.471961699002</v>
      </c>
      <c r="Y661" t="b">
        <v>1</v>
      </c>
      <c r="Z661" t="n">
        <v>1607.471961699002</v>
      </c>
      <c r="AA661" t="b">
        <v>0</v>
      </c>
      <c r="AB661" t="n">
        <v>-100.1306041388314</v>
      </c>
      <c r="AC661" t="n">
        <v>-12.74028128900765</v>
      </c>
      <c r="AD661" t="b">
        <v>0</v>
      </c>
      <c r="AE661" t="n">
        <v>0</v>
      </c>
      <c r="AF661" t="n">
        <v>-196.6732586990022</v>
      </c>
      <c r="AG661" t="n">
        <v>0.9428503262183481</v>
      </c>
      <c r="AH661" t="n">
        <v>30.12065566090889</v>
      </c>
      <c r="AI661" t="n">
        <v>-71.35916309655138</v>
      </c>
      <c r="AJ661" t="n">
        <v>-12.01217836945438</v>
      </c>
      <c r="AK661" t="n">
        <v>28.77144104228005</v>
      </c>
      <c r="AL661" t="n">
        <v>-10.5424953390286</v>
      </c>
      <c r="AM661" t="n">
        <v>2</v>
      </c>
      <c r="AN661" t="n">
        <v>7.942797966187385</v>
      </c>
      <c r="AO661" t="n">
        <v>-2.444293474091227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</row>
    <row r="662" spans="1:49">
      <c r="A662" t="n">
        <v>-95.28845506</v>
      </c>
      <c r="B662" t="n">
        <v>73.84748639999999</v>
      </c>
      <c r="C662" t="n">
        <v>46.00466212</v>
      </c>
      <c r="D662" t="n">
        <v>73.09933195000001</v>
      </c>
      <c r="E662" t="n">
        <v>1411.11571</v>
      </c>
      <c r="F662" t="n">
        <v>659</v>
      </c>
      <c r="G662" t="n">
        <v>34.97887407</v>
      </c>
      <c r="H662" t="n">
        <v>-0.6230611211795267</v>
      </c>
      <c r="I662" t="n">
        <v>1.990922916443628</v>
      </c>
      <c r="J662" t="n">
        <v>0</v>
      </c>
      <c r="K662" t="n">
        <v>0</v>
      </c>
      <c r="L662" t="n">
        <v>-0.02255324312499624</v>
      </c>
      <c r="M662" t="n">
        <v>0</v>
      </c>
      <c r="N662" t="n">
        <v>91.02081823372099</v>
      </c>
      <c r="O662" t="n">
        <v>-8.435210420269476</v>
      </c>
      <c r="P662" t="b">
        <v>1</v>
      </c>
      <c r="Q662" t="n">
        <v>0</v>
      </c>
      <c r="R662" t="b">
        <v>0</v>
      </c>
      <c r="S662" t="n">
        <v>-8.435210420269476</v>
      </c>
      <c r="T662" t="n">
        <v>288.159421699999</v>
      </c>
      <c r="U662" t="n">
        <v>1136.500759184796</v>
      </c>
      <c r="V662" t="n">
        <v>-279.5338968587656</v>
      </c>
      <c r="W662" t="n">
        <v>3</v>
      </c>
      <c r="X662" t="n">
        <v>1503.590504401485</v>
      </c>
      <c r="Y662" t="b">
        <v>0</v>
      </c>
      <c r="Z662" t="n">
        <v>1503.590504401485</v>
      </c>
      <c r="AA662" t="b">
        <v>0</v>
      </c>
      <c r="AB662" t="n">
        <v>-70.87573449765863</v>
      </c>
      <c r="AC662" t="n">
        <v>-8.435210420269476</v>
      </c>
      <c r="AD662" t="b">
        <v>0</v>
      </c>
      <c r="AE662" t="n">
        <v>0</v>
      </c>
      <c r="AF662" t="n">
        <v>0</v>
      </c>
      <c r="AG662" t="n">
        <v>0.9352403930699605</v>
      </c>
      <c r="AH662" t="n">
        <v>30.14555986123102</v>
      </c>
      <c r="AI662" t="n">
        <v>-50.10268313734877</v>
      </c>
      <c r="AJ662" t="n">
        <v>-7.888949509080652</v>
      </c>
      <c r="AK662" t="n">
        <v>20.77305136030986</v>
      </c>
      <c r="AL662" t="n">
        <v>-7.888949509080652</v>
      </c>
      <c r="AM662" t="n">
        <v>2</v>
      </c>
      <c r="AN662" t="n">
        <v>3.44813905770936</v>
      </c>
      <c r="AO662" t="n">
        <v>-2.444917250854585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</row>
    <row r="663" spans="1:49">
      <c r="A663" t="n">
        <v>-101.3706969</v>
      </c>
      <c r="B663" t="n">
        <v>79.92879735</v>
      </c>
      <c r="C663" t="n">
        <v>45.99632762</v>
      </c>
      <c r="D663" t="n">
        <v>73.08608882</v>
      </c>
      <c r="E663" t="n">
        <v>1308.958028</v>
      </c>
      <c r="F663" t="n">
        <v>660</v>
      </c>
      <c r="G663" t="n">
        <v>32.29615079</v>
      </c>
      <c r="H663" t="n">
        <v>-0.9198956149069333</v>
      </c>
      <c r="I663" t="n">
        <v>2.118003103177513</v>
      </c>
      <c r="J663" t="n">
        <v>0</v>
      </c>
      <c r="K663" t="n">
        <v>0</v>
      </c>
      <c r="L663" t="n">
        <v>-0.02045315045833368</v>
      </c>
      <c r="M663" t="n">
        <v>0</v>
      </c>
      <c r="N663" t="n">
        <v>91.04751550520537</v>
      </c>
      <c r="O663" t="n">
        <v>-12.3683560752109</v>
      </c>
      <c r="P663" t="b">
        <v>1</v>
      </c>
      <c r="Q663" t="n">
        <v>0</v>
      </c>
      <c r="R663" t="b">
        <v>0</v>
      </c>
      <c r="S663" t="n">
        <v>-12.3683560752109</v>
      </c>
      <c r="T663" t="n">
        <v>266.0588821743731</v>
      </c>
      <c r="U663" t="n">
        <v>1049.336231295727</v>
      </c>
      <c r="V663" t="n">
        <v>-443.920907553169</v>
      </c>
      <c r="W663" t="n">
        <v>3</v>
      </c>
      <c r="X663" t="n">
        <v>1388.271834004247</v>
      </c>
      <c r="Y663" t="b">
        <v>0</v>
      </c>
      <c r="Z663" t="n">
        <v>1388.271834004247</v>
      </c>
      <c r="AA663" t="b">
        <v>0</v>
      </c>
      <c r="AB663" t="n">
        <v>-112.5560110428927</v>
      </c>
      <c r="AC663" t="n">
        <v>-12.3683560752109</v>
      </c>
      <c r="AD663" t="b">
        <v>0</v>
      </c>
      <c r="AE663" t="n">
        <v>0</v>
      </c>
      <c r="AF663" t="n">
        <v>0</v>
      </c>
      <c r="AG663" t="n">
        <v>0.9457062996923792</v>
      </c>
      <c r="AH663" t="n">
        <v>30.16424429552604</v>
      </c>
      <c r="AI663" t="n">
        <v>-80.45724014475336</v>
      </c>
      <c r="AJ663" t="n">
        <v>-11.69683225716546</v>
      </c>
      <c r="AK663" t="n">
        <v>32.09877089813939</v>
      </c>
      <c r="AL663" t="n">
        <v>-11.69683225716546</v>
      </c>
      <c r="AM663" t="n">
        <v>2</v>
      </c>
      <c r="AN663" t="n">
        <v>7.309268454203509</v>
      </c>
      <c r="AO663" t="n">
        <v>-2.246438758166525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</row>
    <row r="664" spans="1:49">
      <c r="A664" t="n">
        <v>-101.3706969</v>
      </c>
      <c r="B664" t="n">
        <v>79.92879735</v>
      </c>
      <c r="C664" t="n">
        <v>45.98803729</v>
      </c>
      <c r="D664" t="n">
        <v>73.07291585</v>
      </c>
      <c r="E664" t="n">
        <v>1191.45984</v>
      </c>
      <c r="F664" t="n">
        <v>661</v>
      </c>
      <c r="G664" t="n">
        <v>28.17060871</v>
      </c>
      <c r="H664" t="n">
        <v>-1.370910885859407</v>
      </c>
      <c r="I664" t="n">
        <v>2.118003103177513</v>
      </c>
      <c r="J664" t="n">
        <v>0</v>
      </c>
      <c r="K664" t="n">
        <v>0</v>
      </c>
      <c r="L664" t="n">
        <v>-0.01483015083333461</v>
      </c>
      <c r="M664" t="n">
        <v>0</v>
      </c>
      <c r="N664" t="n">
        <v>91.07526855984078</v>
      </c>
      <c r="O664" t="n">
        <v>-16.85287082451971</v>
      </c>
      <c r="P664" t="b">
        <v>1</v>
      </c>
      <c r="Q664" t="n">
        <v>0</v>
      </c>
      <c r="R664" t="b">
        <v>0</v>
      </c>
      <c r="S664" t="n">
        <v>-16.85287082451971</v>
      </c>
      <c r="T664" t="n">
        <v>232.0722587744104</v>
      </c>
      <c r="U664" t="n">
        <v>915.2929886062747</v>
      </c>
      <c r="V664" t="n">
        <v>-693.461005079144</v>
      </c>
      <c r="W664" t="n">
        <v>3</v>
      </c>
      <c r="X664" t="n">
        <v>1210.932623926101</v>
      </c>
      <c r="Y664" t="b">
        <v>0</v>
      </c>
      <c r="Z664" t="n">
        <v>1210.932623926101</v>
      </c>
      <c r="AA664" t="b">
        <v>0</v>
      </c>
      <c r="AB664" t="n">
        <v>-175.8268268456247</v>
      </c>
      <c r="AC664" t="n">
        <v>-16.85287082451971</v>
      </c>
      <c r="AD664" t="b">
        <v>0</v>
      </c>
      <c r="AE664" t="n">
        <v>0</v>
      </c>
      <c r="AF664" t="n">
        <v>-19.47278392610133</v>
      </c>
      <c r="AG664" t="n">
        <v>0.9521173730984858</v>
      </c>
      <c r="AH664" t="n">
        <v>30.18721325120053</v>
      </c>
      <c r="AI664" t="n">
        <v>-126.5364901712007</v>
      </c>
      <c r="AJ664" t="n">
        <v>-16.04591109860981</v>
      </c>
      <c r="AK664" t="n">
        <v>49.290336674424</v>
      </c>
      <c r="AL664" t="n">
        <v>-15.78787976511778</v>
      </c>
      <c r="AM664" t="n">
        <v>2</v>
      </c>
      <c r="AN664" t="n">
        <v>11.62789765564993</v>
      </c>
      <c r="AO664" t="n">
        <v>-2.024117214514586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</row>
    <row r="665" spans="1:49">
      <c r="A665" t="n">
        <v>-12.16448362</v>
      </c>
      <c r="B665" t="n">
        <v>-9.263763172999999</v>
      </c>
      <c r="C665" t="n">
        <v>45.9810685</v>
      </c>
      <c r="D665" t="n">
        <v>73.06184277</v>
      </c>
      <c r="E665" t="n">
        <v>1502.018416</v>
      </c>
      <c r="F665" t="n">
        <v>662</v>
      </c>
      <c r="G665" t="n">
        <v>22.73586304</v>
      </c>
      <c r="H665" t="n">
        <v>-1.563367299988773</v>
      </c>
      <c r="I665" t="n">
        <v>0.2541603722141524</v>
      </c>
      <c r="J665" t="n">
        <v>0</v>
      </c>
      <c r="K665" t="n">
        <v>0</v>
      </c>
      <c r="L665" t="n">
        <v>-0.01086916774999824</v>
      </c>
      <c r="M665" t="n">
        <v>0</v>
      </c>
      <c r="N665" t="n">
        <v>91.08753679494096</v>
      </c>
      <c r="O665" t="n">
        <v>-15.72818385354428</v>
      </c>
      <c r="P665" t="b">
        <v>1</v>
      </c>
      <c r="Q665" t="n">
        <v>0</v>
      </c>
      <c r="R665" t="b">
        <v>0</v>
      </c>
      <c r="S665" t="n">
        <v>-15.72818385354428</v>
      </c>
      <c r="T665" t="n">
        <v>187.300286805852</v>
      </c>
      <c r="U665" t="n">
        <v>738.7123311622804</v>
      </c>
      <c r="V665" t="n">
        <v>-801.8839422529372</v>
      </c>
      <c r="W665" t="n">
        <v>2</v>
      </c>
      <c r="X665" t="n">
        <v>1577.889539362631</v>
      </c>
      <c r="Y665" t="b">
        <v>1</v>
      </c>
      <c r="Z665" t="n">
        <v>1577.889539362631</v>
      </c>
      <c r="AA665" t="b">
        <v>0</v>
      </c>
      <c r="AB665" t="n">
        <v>-203.3174295773167</v>
      </c>
      <c r="AC665" t="n">
        <v>-15.72818385354428</v>
      </c>
      <c r="AD665" t="b">
        <v>0</v>
      </c>
      <c r="AE665" t="n">
        <v>0</v>
      </c>
      <c r="AF665" t="n">
        <v>-75.87112336263112</v>
      </c>
      <c r="AG665" t="n">
        <v>0.9539299553451669</v>
      </c>
      <c r="AH665" t="n">
        <v>30.21481468792913</v>
      </c>
      <c r="AI665" t="n">
        <v>-90.80083638463665</v>
      </c>
      <c r="AJ665" t="n">
        <v>-15.00358572107207</v>
      </c>
      <c r="AK665" t="n">
        <v>112.5165931926801</v>
      </c>
      <c r="AL665" t="n">
        <v>-14.28215442013</v>
      </c>
      <c r="AM665" t="n">
        <v>2</v>
      </c>
      <c r="AN665" t="n">
        <v>11.3554154840155</v>
      </c>
      <c r="AO665" t="n">
        <v>-2.625904376240753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</row>
    <row r="666" spans="1:49">
      <c r="A666" t="n">
        <v>-89.20621324</v>
      </c>
      <c r="B666" t="n">
        <v>67.76617546</v>
      </c>
      <c r="C666" t="n">
        <v>45.97334776</v>
      </c>
      <c r="D666" t="n">
        <v>73.04957486000001</v>
      </c>
      <c r="E666" t="n">
        <v>1503.542075</v>
      </c>
      <c r="F666" t="n">
        <v>663</v>
      </c>
      <c r="G666" t="n">
        <v>17.47242381</v>
      </c>
      <c r="H666" t="n">
        <v>-1.290773997518836</v>
      </c>
      <c r="I666" t="n">
        <v>1.863842730127615</v>
      </c>
      <c r="J666" t="n">
        <v>0</v>
      </c>
      <c r="K666" t="n">
        <v>0</v>
      </c>
      <c r="L666" t="n">
        <v>-0.009568673249999271</v>
      </c>
      <c r="M666" t="n">
        <v>0</v>
      </c>
      <c r="N666" t="n">
        <v>91.09769346374078</v>
      </c>
      <c r="O666" t="n">
        <v>-9.87582692213156</v>
      </c>
      <c r="P666" t="b">
        <v>1</v>
      </c>
      <c r="Q666" t="n">
        <v>0</v>
      </c>
      <c r="R666" t="b">
        <v>0</v>
      </c>
      <c r="S666" t="n">
        <v>-9.87582692213156</v>
      </c>
      <c r="T666" t="n">
        <v>143.9395542209599</v>
      </c>
      <c r="U666" t="n">
        <v>567.6976018474658</v>
      </c>
      <c r="V666" t="n">
        <v>-655.1861357154513</v>
      </c>
      <c r="W666" t="n">
        <v>1</v>
      </c>
      <c r="X666" t="n">
        <v>2115.808962085505</v>
      </c>
      <c r="Y666" t="b">
        <v>1</v>
      </c>
      <c r="Z666" t="n">
        <v>2115.808962085505</v>
      </c>
      <c r="AA666" t="b">
        <v>0</v>
      </c>
      <c r="AB666" t="n">
        <v>-166.1222453639583</v>
      </c>
      <c r="AC666" t="n">
        <v>-9.87582692213156</v>
      </c>
      <c r="AD666" t="b">
        <v>0</v>
      </c>
      <c r="AE666" t="n">
        <v>0</v>
      </c>
      <c r="AF666" t="n">
        <v>-612.2668870855048</v>
      </c>
      <c r="AG666" t="n">
        <v>0.9524738527846321</v>
      </c>
      <c r="AH666" t="n">
        <v>30.23959900970497</v>
      </c>
      <c r="AI666" t="n">
        <v>-42.45427826000626</v>
      </c>
      <c r="AJ666" t="n">
        <v>-9.406466917956843</v>
      </c>
      <c r="AK666" t="n">
        <v>123.667967103952</v>
      </c>
      <c r="AL666" t="n">
        <v>-6.684449797539016</v>
      </c>
      <c r="AM666" t="n">
        <v>2</v>
      </c>
      <c r="AN666" t="n">
        <v>2.185427145569366</v>
      </c>
      <c r="AO666" t="n">
        <v>-2.628974707779341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</row>
    <row r="667" spans="1:49">
      <c r="A667" t="n">
        <v>-14.19189756</v>
      </c>
      <c r="B667" t="n">
        <v>-7.236659525</v>
      </c>
      <c r="C667" t="n">
        <v>45.96516631</v>
      </c>
      <c r="D667" t="n">
        <v>73.03657490000001</v>
      </c>
      <c r="E667" t="n">
        <v>1388.227119</v>
      </c>
      <c r="F667" t="n">
        <v>664</v>
      </c>
      <c r="G667" t="n">
        <v>13.81131211</v>
      </c>
      <c r="H667" t="n">
        <v>-0.7106624849358836</v>
      </c>
      <c r="I667" t="n">
        <v>0.29652043431949</v>
      </c>
      <c r="J667" t="n">
        <v>0</v>
      </c>
      <c r="K667" t="n">
        <v>0</v>
      </c>
      <c r="L667" t="n">
        <v>-0.01391180674999926</v>
      </c>
      <c r="M667" t="n">
        <v>0</v>
      </c>
      <c r="N667" t="n">
        <v>91.10820206025727</v>
      </c>
      <c r="O667" t="n">
        <v>-4.040862837137396</v>
      </c>
      <c r="P667" t="b">
        <v>1</v>
      </c>
      <c r="Q667" t="n">
        <v>0</v>
      </c>
      <c r="R667" t="b">
        <v>0</v>
      </c>
      <c r="S667" t="n">
        <v>-4.040862837137396</v>
      </c>
      <c r="T667" t="n">
        <v>113.7789541930728</v>
      </c>
      <c r="U667" t="n">
        <v>448.7441953374791</v>
      </c>
      <c r="V667" t="n">
        <v>-339.1435434335776</v>
      </c>
      <c r="W667" t="n">
        <v>1</v>
      </c>
      <c r="X667" t="n">
        <v>1672.469616022785</v>
      </c>
      <c r="Y667" t="b">
        <v>0</v>
      </c>
      <c r="Z667" t="n">
        <v>1672.469616022785</v>
      </c>
      <c r="AA667" t="b">
        <v>0</v>
      </c>
      <c r="AB667" t="n">
        <v>-85.9897422498929</v>
      </c>
      <c r="AC667" t="n">
        <v>-4.040862837137396</v>
      </c>
      <c r="AD667" t="b">
        <v>0</v>
      </c>
      <c r="AE667" t="n">
        <v>0</v>
      </c>
      <c r="AF667" t="n">
        <v>0</v>
      </c>
      <c r="AG667" t="n">
        <v>0.9437082408340034</v>
      </c>
      <c r="AH667" t="n">
        <v>30.2556531076261</v>
      </c>
      <c r="AI667" t="n">
        <v>-21.77333737279737</v>
      </c>
      <c r="AJ667" t="n">
        <v>-3.813395559486432</v>
      </c>
      <c r="AK667" t="n">
        <v>64.21640487709553</v>
      </c>
      <c r="AL667" t="n">
        <v>-3.813395559486432</v>
      </c>
      <c r="AM667" t="n">
        <v>2</v>
      </c>
      <c r="AN667" t="n">
        <v>1.075825214749328</v>
      </c>
      <c r="AO667" t="n">
        <v>-2.400007662326186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</row>
    <row r="668" spans="1:49">
      <c r="A668" t="n">
        <v>0</v>
      </c>
      <c r="B668" t="n">
        <v>-21.42638506</v>
      </c>
      <c r="C668" t="n">
        <v>45.95702301</v>
      </c>
      <c r="D668" t="n">
        <v>73.02363557</v>
      </c>
      <c r="E668" t="n">
        <v>1210.893621</v>
      </c>
      <c r="F668" t="n">
        <v>665</v>
      </c>
      <c r="G668" t="n">
        <v>12.19105447</v>
      </c>
      <c r="H668" t="n">
        <v>-0.2677171794042976</v>
      </c>
      <c r="I668" t="n">
        <v>-0</v>
      </c>
      <c r="J668" t="n">
        <v>0</v>
      </c>
      <c r="K668" t="n">
        <v>0</v>
      </c>
      <c r="L668" t="n">
        <v>-0.02240893216666795</v>
      </c>
      <c r="M668" t="n">
        <v>0</v>
      </c>
      <c r="N668" t="n">
        <v>91.10322583723904</v>
      </c>
      <c r="O668" t="n">
        <v>-1.023266476319733</v>
      </c>
      <c r="P668" t="b">
        <v>1</v>
      </c>
      <c r="Q668" t="n">
        <v>0</v>
      </c>
      <c r="R668" t="b">
        <v>0</v>
      </c>
      <c r="S668" t="n">
        <v>-1.023266476319733</v>
      </c>
      <c r="T668" t="n">
        <v>100.4311116177785</v>
      </c>
      <c r="U668" t="n">
        <v>396.1003042205183</v>
      </c>
      <c r="V668" t="n">
        <v>-97.29529934487876</v>
      </c>
      <c r="W668" t="n">
        <v>1</v>
      </c>
      <c r="X668" t="n">
        <v>1476.265833829872</v>
      </c>
      <c r="Y668" t="b">
        <v>0</v>
      </c>
      <c r="Z668" t="n">
        <v>1476.265833829872</v>
      </c>
      <c r="AA668" t="b">
        <v>0</v>
      </c>
      <c r="AB668" t="n">
        <v>-24.66919354586176</v>
      </c>
      <c r="AC668" t="n">
        <v>-1.023266476319733</v>
      </c>
      <c r="AD668" t="b">
        <v>0</v>
      </c>
      <c r="AE668" t="n">
        <v>0</v>
      </c>
      <c r="AF668" t="n">
        <v>0</v>
      </c>
      <c r="AG668" t="n">
        <v>0.8978115278769166</v>
      </c>
      <c r="AH668" t="n">
        <v>30.26343345089519</v>
      </c>
      <c r="AI668" t="n">
        <v>-5.942657995412265</v>
      </c>
      <c r="AJ668" t="n">
        <v>-0.9187004385298485</v>
      </c>
      <c r="AK668" t="n">
        <v>18.72653555044949</v>
      </c>
      <c r="AL668" t="n">
        <v>-0.9187004385298485</v>
      </c>
      <c r="AM668" t="n">
        <v>0</v>
      </c>
      <c r="AN668" t="n">
        <v>0</v>
      </c>
      <c r="AO668" t="n">
        <v>-0.9172379132305754</v>
      </c>
      <c r="AP668" t="n">
        <v>0</v>
      </c>
      <c r="AQ668" t="n">
        <v>0.3105473577865417</v>
      </c>
      <c r="AR668" t="n">
        <v>1</v>
      </c>
      <c r="AS668" t="n">
        <v>0</v>
      </c>
      <c r="AT668" t="n">
        <v>0</v>
      </c>
      <c r="AU668" t="n">
        <v>0</v>
      </c>
      <c r="AV668" t="n">
        <v>0.3421095656990038</v>
      </c>
      <c r="AW668" t="n">
        <v>0.10755343957003</v>
      </c>
    </row>
    <row r="669" spans="1:49">
      <c r="A669" t="n">
        <v>0</v>
      </c>
      <c r="B669" t="n">
        <v>-21.42638506</v>
      </c>
      <c r="C669" t="n">
        <v>45.95111888</v>
      </c>
      <c r="D669" t="n">
        <v>73.01425417</v>
      </c>
      <c r="E669" t="n">
        <v>1443.470768</v>
      </c>
      <c r="F669" t="n">
        <v>666</v>
      </c>
      <c r="G669" t="n">
        <v>11.72411349</v>
      </c>
      <c r="H669" t="n">
        <v>0.04219901921974056</v>
      </c>
      <c r="I669" t="n">
        <v>-0</v>
      </c>
      <c r="J669" t="n">
        <v>0</v>
      </c>
      <c r="K669" t="n">
        <v>0</v>
      </c>
      <c r="L669" t="n">
        <v>-0.02784486016666793</v>
      </c>
      <c r="M669" t="n">
        <v>0</v>
      </c>
      <c r="N669" t="n">
        <v>91.09578612020431</v>
      </c>
      <c r="O669" t="n">
        <v>0.72975545572848</v>
      </c>
      <c r="P669" t="b">
        <v>1</v>
      </c>
      <c r="Q669" t="n">
        <v>0</v>
      </c>
      <c r="R669" t="b">
        <v>0</v>
      </c>
      <c r="S669" t="n">
        <v>0.72975545572848</v>
      </c>
      <c r="T669" t="n">
        <v>96.58440567476953</v>
      </c>
      <c r="U669" t="n">
        <v>380.928895981291</v>
      </c>
      <c r="V669" t="n">
        <v>72.15089468080026</v>
      </c>
      <c r="W669" t="n">
        <v>1</v>
      </c>
      <c r="X669" t="n">
        <v>1419.721995322272</v>
      </c>
      <c r="Y669" t="b">
        <v>0</v>
      </c>
      <c r="Z669" t="n">
        <v>1419.721995322272</v>
      </c>
      <c r="AA669" t="b">
        <v>0</v>
      </c>
      <c r="AB669" t="n">
        <v>18.29383739371204</v>
      </c>
      <c r="AC669" t="n">
        <v>0.72975545572848</v>
      </c>
      <c r="AD669" t="b">
        <v>0</v>
      </c>
      <c r="AE669" t="n">
        <v>0</v>
      </c>
      <c r="AF669" t="n">
        <v>23.74877267772831</v>
      </c>
      <c r="AG669" t="n">
        <v>0.6780353056109122</v>
      </c>
      <c r="AH669" t="n">
        <v>30.26701005178783</v>
      </c>
      <c r="AI669" t="n">
        <v>7.239242308643917</v>
      </c>
      <c r="AJ669" t="n">
        <v>1.07627943514087</v>
      </c>
      <c r="AK669" t="n">
        <v>2.330780437511093</v>
      </c>
      <c r="AL669" t="n">
        <v>1.094283182161126</v>
      </c>
      <c r="AM669" t="n">
        <v>0</v>
      </c>
      <c r="AN669" t="n">
        <v>0</v>
      </c>
      <c r="AO669" t="n">
        <v>1.094284517709095</v>
      </c>
      <c r="AP669" t="n">
        <v>0</v>
      </c>
      <c r="AQ669" t="n">
        <v>0.7836185548436889</v>
      </c>
      <c r="AR669" t="n">
        <v>1</v>
      </c>
      <c r="AS669" t="n">
        <v>0</v>
      </c>
      <c r="AT669" t="n">
        <v>0</v>
      </c>
      <c r="AU669" t="n">
        <v>0</v>
      </c>
      <c r="AV669" t="n">
        <v>0.8122193760220973</v>
      </c>
      <c r="AW669" t="n">
        <v>0.2553479830302637</v>
      </c>
    </row>
    <row r="670" spans="1:49">
      <c r="A670" t="n">
        <v>0</v>
      </c>
      <c r="B670" t="n">
        <v>-21.42638506</v>
      </c>
      <c r="C670" t="n">
        <v>45.94391595</v>
      </c>
      <c r="D670" t="n">
        <v>73.00280904</v>
      </c>
      <c r="E670" t="n">
        <v>1212.563021</v>
      </c>
      <c r="F670" t="n">
        <v>667</v>
      </c>
      <c r="G670" t="n">
        <v>12.69401178</v>
      </c>
      <c r="H670" t="n">
        <v>0.5180521941920047</v>
      </c>
      <c r="I670" t="n">
        <v>-0</v>
      </c>
      <c r="J670" t="n">
        <v>0</v>
      </c>
      <c r="K670" t="n">
        <v>0</v>
      </c>
      <c r="L670" t="n">
        <v>-0.02754679779166685</v>
      </c>
      <c r="M670" t="n">
        <v>0</v>
      </c>
      <c r="N670" t="n">
        <v>91.08834640316958</v>
      </c>
      <c r="O670" t="n">
        <v>3.645123545422259</v>
      </c>
      <c r="P670" t="b">
        <v>1</v>
      </c>
      <c r="Q670" t="n">
        <v>0</v>
      </c>
      <c r="R670" t="b">
        <v>0</v>
      </c>
      <c r="S670" t="n">
        <v>3.645123545422259</v>
      </c>
      <c r="T670" t="n">
        <v>104.574523646975</v>
      </c>
      <c r="U670" t="n">
        <v>412.4419212636693</v>
      </c>
      <c r="V670" t="n">
        <v>332.8570345066387</v>
      </c>
      <c r="W670" t="n">
        <v>2</v>
      </c>
      <c r="X670" t="n">
        <v>880.9759438191976</v>
      </c>
      <c r="Y670" t="b">
        <v>1</v>
      </c>
      <c r="Z670" t="n">
        <v>880.9759438191976</v>
      </c>
      <c r="AA670" t="b">
        <v>0</v>
      </c>
      <c r="AB670" t="n">
        <v>84.39579982419845</v>
      </c>
      <c r="AC670" t="n">
        <v>3.645123545422259</v>
      </c>
      <c r="AD670" t="b">
        <v>0</v>
      </c>
      <c r="AE670" t="n">
        <v>0</v>
      </c>
      <c r="AF670" t="n">
        <v>331.5870771808023</v>
      </c>
      <c r="AG670" t="n">
        <v>0.9203068084704207</v>
      </c>
      <c r="AH670" t="n">
        <v>30.27504652367861</v>
      </c>
      <c r="AI670" t="n">
        <v>42.93257626275965</v>
      </c>
      <c r="AJ670" t="n">
        <v>3.96076994310253</v>
      </c>
      <c r="AK670" t="n">
        <v>3.42143402296638</v>
      </c>
      <c r="AL670" t="n">
        <v>5.451548593794583</v>
      </c>
      <c r="AM670" t="n">
        <v>0</v>
      </c>
      <c r="AN670" t="n">
        <v>0</v>
      </c>
      <c r="AO670" t="n">
        <v>5.564266669524265</v>
      </c>
      <c r="AP670" t="n">
        <v>0</v>
      </c>
      <c r="AQ670" t="n">
        <v>1.58878330370477</v>
      </c>
      <c r="AR670" t="n">
        <v>1</v>
      </c>
      <c r="AS670" t="n">
        <v>0</v>
      </c>
      <c r="AT670" t="n">
        <v>0</v>
      </c>
      <c r="AU670" t="n">
        <v>0</v>
      </c>
      <c r="AV670" t="n">
        <v>1.605620210080024</v>
      </c>
      <c r="AW670" t="n">
        <v>0.5047797359434185</v>
      </c>
    </row>
    <row r="671" spans="1:49">
      <c r="A671" t="n">
        <v>0</v>
      </c>
      <c r="B671" t="n">
        <v>-21.42638506</v>
      </c>
      <c r="C671" t="n">
        <v>45.93593862</v>
      </c>
      <c r="D671" t="n">
        <v>72.99013342000001</v>
      </c>
      <c r="E671" t="n">
        <v>958.4867283999999</v>
      </c>
      <c r="F671" t="n">
        <v>668</v>
      </c>
      <c r="G671" t="n">
        <v>15.65401124</v>
      </c>
      <c r="H671" t="n">
        <v>1.160506995678907</v>
      </c>
      <c r="I671" t="n">
        <v>-0</v>
      </c>
      <c r="J671" t="n">
        <v>0</v>
      </c>
      <c r="K671" t="n">
        <v>0</v>
      </c>
      <c r="L671" t="n">
        <v>-0.008196975416668861</v>
      </c>
      <c r="M671" t="n">
        <v>0</v>
      </c>
      <c r="N671" t="n">
        <v>91.08090668613485</v>
      </c>
      <c r="O671" t="n">
        <v>9.257075630991821</v>
      </c>
      <c r="P671" t="b">
        <v>1</v>
      </c>
      <c r="Q671" t="n">
        <v>0</v>
      </c>
      <c r="R671" t="b">
        <v>0</v>
      </c>
      <c r="S671" t="n">
        <v>9.257075630991821</v>
      </c>
      <c r="T671" t="n">
        <v>128.9592917478285</v>
      </c>
      <c r="U671" t="n">
        <v>508.6154466534357</v>
      </c>
      <c r="V671" t="n">
        <v>685.4764749152785</v>
      </c>
      <c r="W671" t="n">
        <v>2</v>
      </c>
      <c r="X671" t="n">
        <v>1086.402594051739</v>
      </c>
      <c r="Y671" t="b">
        <v>0</v>
      </c>
      <c r="Z671" t="n">
        <v>1086.402594051739</v>
      </c>
      <c r="AA671" t="b">
        <v>0</v>
      </c>
      <c r="AB671" t="n">
        <v>173.8023516519469</v>
      </c>
      <c r="AC671" t="n">
        <v>9.257075630991821</v>
      </c>
      <c r="AD671" t="b">
        <v>0</v>
      </c>
      <c r="AE671" t="n">
        <v>0</v>
      </c>
      <c r="AF671" t="n">
        <v>-127.9158656517388</v>
      </c>
      <c r="AG671" t="n">
        <v>0.9405390207985861</v>
      </c>
      <c r="AH671" t="n">
        <v>30.28498256298321</v>
      </c>
      <c r="AI671" t="n">
        <v>86.51224495722006</v>
      </c>
      <c r="AJ671" t="n">
        <v>9.842308959315575</v>
      </c>
      <c r="AK671" t="n">
        <v>5.1441027980689</v>
      </c>
      <c r="AL671" t="n">
        <v>8.683449916235308</v>
      </c>
      <c r="AM671" t="n">
        <v>0</v>
      </c>
      <c r="AN671" t="n">
        <v>0</v>
      </c>
      <c r="AO671" t="n">
        <v>8.747827412420126</v>
      </c>
      <c r="AP671" t="n">
        <v>0</v>
      </c>
      <c r="AQ671" t="n">
        <v>2.251053235562011</v>
      </c>
      <c r="AR671" t="n">
        <v>1</v>
      </c>
      <c r="AS671" t="n">
        <v>0</v>
      </c>
      <c r="AT671" t="n">
        <v>0</v>
      </c>
      <c r="AU671" t="n">
        <v>0</v>
      </c>
      <c r="AV671" t="n">
        <v>2.254082636765389</v>
      </c>
      <c r="AW671" t="n">
        <v>0.708645314152074</v>
      </c>
    </row>
    <row r="672" spans="1:49">
      <c r="A672" t="n">
        <v>0</v>
      </c>
      <c r="B672" t="n">
        <v>-21.42638506</v>
      </c>
      <c r="C672" t="n">
        <v>45.93162995</v>
      </c>
      <c r="D672" t="n">
        <v>72.98328712999999</v>
      </c>
      <c r="E672" t="n">
        <v>846.0429986</v>
      </c>
      <c r="F672" t="n">
        <v>669</v>
      </c>
      <c r="G672" t="n">
        <v>20.58464983</v>
      </c>
      <c r="H672" t="n">
        <v>1.415451531425705</v>
      </c>
      <c r="I672" t="n">
        <v>-0</v>
      </c>
      <c r="J672" t="n">
        <v>0</v>
      </c>
      <c r="K672" t="n">
        <v>0</v>
      </c>
      <c r="L672" t="n">
        <v>0.03447740787500264</v>
      </c>
      <c r="M672" t="n">
        <v>0</v>
      </c>
      <c r="N672" t="n">
        <v>91.07346696910012</v>
      </c>
      <c r="O672" t="n">
        <v>14.688088003906</v>
      </c>
      <c r="P672" t="b">
        <v>1</v>
      </c>
      <c r="Q672" t="n">
        <v>0</v>
      </c>
      <c r="R672" t="b">
        <v>0</v>
      </c>
      <c r="S672" t="n">
        <v>14.688088003906</v>
      </c>
      <c r="T672" t="n">
        <v>169.5783797682937</v>
      </c>
      <c r="U672" t="n">
        <v>668.8171298061504</v>
      </c>
      <c r="V672" t="n">
        <v>827.1155132810709</v>
      </c>
      <c r="W672" t="n">
        <v>4</v>
      </c>
      <c r="X672" t="n">
        <v>596.5848797870862</v>
      </c>
      <c r="Y672" t="b">
        <v>1</v>
      </c>
      <c r="Z672" t="n">
        <v>750</v>
      </c>
      <c r="AA672" t="b">
        <v>0</v>
      </c>
      <c r="AB672" t="n">
        <v>209.7148867345514</v>
      </c>
      <c r="AC672" t="n">
        <v>14.688088003906</v>
      </c>
      <c r="AD672" t="b">
        <v>0</v>
      </c>
      <c r="AE672" t="n">
        <v>0</v>
      </c>
      <c r="AF672" t="n">
        <v>96.04299860000003</v>
      </c>
      <c r="AG672" t="n">
        <v>0.955750695064148</v>
      </c>
      <c r="AH672" t="n">
        <v>30.30380976130382</v>
      </c>
      <c r="AI672" t="n">
        <v>245.9913202021477</v>
      </c>
      <c r="AJ672" t="n">
        <v>15.3681164761488</v>
      </c>
      <c r="AK672" t="n">
        <v>10.88494493919765</v>
      </c>
      <c r="AL672" t="n">
        <v>21.79419523832935</v>
      </c>
      <c r="AM672" t="n">
        <v>0</v>
      </c>
      <c r="AN672" t="n">
        <v>0</v>
      </c>
      <c r="AO672" t="n">
        <v>6.694687555452151</v>
      </c>
      <c r="AP672" t="n">
        <v>15.10967860034251</v>
      </c>
      <c r="AQ672" t="n">
        <v>1.799874797694892</v>
      </c>
      <c r="AR672" t="n">
        <v>1</v>
      </c>
      <c r="AS672" t="n">
        <v>0</v>
      </c>
      <c r="AT672" t="n">
        <v>0</v>
      </c>
      <c r="AU672" t="n">
        <v>0</v>
      </c>
      <c r="AV672" t="n">
        <v>1.80628796603473</v>
      </c>
      <c r="AW672" t="n">
        <v>0.5678662717426448</v>
      </c>
    </row>
    <row r="673" spans="1:49">
      <c r="A673" t="n">
        <v>0</v>
      </c>
      <c r="B673" t="n">
        <v>-21.42638506</v>
      </c>
      <c r="C673" t="n">
        <v>45.94086276</v>
      </c>
      <c r="D673" t="n">
        <v>72.99795766</v>
      </c>
      <c r="E673" t="n">
        <v>812.803107</v>
      </c>
      <c r="F673" t="n">
        <v>670</v>
      </c>
      <c r="G673" t="n">
        <v>25.43812705</v>
      </c>
      <c r="H673" t="n">
        <v>1.331116720284939</v>
      </c>
      <c r="I673" t="n">
        <v>-0</v>
      </c>
      <c r="J673" t="n">
        <v>0</v>
      </c>
      <c r="K673" t="n">
        <v>0</v>
      </c>
      <c r="L673" t="n">
        <v>0.08012746262499931</v>
      </c>
      <c r="M673" t="n">
        <v>0</v>
      </c>
      <c r="N673" t="n">
        <v>91.0660272520654</v>
      </c>
      <c r="O673" t="n">
        <v>17.19441418949091</v>
      </c>
      <c r="P673" t="b">
        <v>1</v>
      </c>
      <c r="Q673" t="n">
        <v>0</v>
      </c>
      <c r="R673" t="b">
        <v>0</v>
      </c>
      <c r="S673" t="n">
        <v>17.19441418949091</v>
      </c>
      <c r="T673" t="n">
        <v>209.5618047965116</v>
      </c>
      <c r="U673" t="n">
        <v>826.5117581174417</v>
      </c>
      <c r="V673" t="n">
        <v>783.5137747026477</v>
      </c>
      <c r="W673" t="n">
        <v>4</v>
      </c>
      <c r="X673" t="n">
        <v>737.248488240758</v>
      </c>
      <c r="Y673" t="b">
        <v>0</v>
      </c>
      <c r="Z673" t="n">
        <v>750</v>
      </c>
      <c r="AA673" t="b">
        <v>0</v>
      </c>
      <c r="AB673" t="n">
        <v>198.6596791842413</v>
      </c>
      <c r="AC673" t="n">
        <v>17.19441418949091</v>
      </c>
      <c r="AD673" t="b">
        <v>0</v>
      </c>
      <c r="AE673" t="n">
        <v>0</v>
      </c>
      <c r="AF673" t="n">
        <v>0</v>
      </c>
      <c r="AG673" t="n">
        <v>0.9551072054203744</v>
      </c>
      <c r="AH673" t="n">
        <v>30.32604037990142</v>
      </c>
      <c r="AI673" t="n">
        <v>233.1807817608908</v>
      </c>
      <c r="AJ673" t="n">
        <v>18.00260127021351</v>
      </c>
      <c r="AK673" t="n">
        <v>10.4681369355082</v>
      </c>
      <c r="AL673" t="n">
        <v>18.00260127021351</v>
      </c>
      <c r="AM673" t="n">
        <v>0</v>
      </c>
      <c r="AN673" t="n">
        <v>0</v>
      </c>
      <c r="AO673" t="n">
        <v>6.087223287003686</v>
      </c>
      <c r="AP673" t="n">
        <v>11.91596183586523</v>
      </c>
      <c r="AQ673" t="n">
        <v>1.663048330210556</v>
      </c>
      <c r="AR673" t="n">
        <v>1</v>
      </c>
      <c r="AS673" t="n">
        <v>0</v>
      </c>
      <c r="AT673" t="n">
        <v>0</v>
      </c>
      <c r="AU673" t="n">
        <v>0</v>
      </c>
      <c r="AV673" t="n">
        <v>1.670432271203417</v>
      </c>
      <c r="AW673" t="n">
        <v>0.5251555476667803</v>
      </c>
    </row>
    <row r="674" spans="1:49">
      <c r="A674" t="n">
        <v>0</v>
      </c>
      <c r="B674" t="n">
        <v>-21.42638506</v>
      </c>
      <c r="C674" t="n">
        <v>45.97212613</v>
      </c>
      <c r="D674" t="n">
        <v>73.04763375</v>
      </c>
      <c r="E674" t="n">
        <v>880.9475687</v>
      </c>
      <c r="F674" t="n">
        <v>671</v>
      </c>
      <c r="G674" t="n">
        <v>30.00886688</v>
      </c>
      <c r="H674" t="n">
        <v>1.113595795767868</v>
      </c>
      <c r="I674" t="n">
        <v>-0</v>
      </c>
      <c r="J674" t="n">
        <v>0</v>
      </c>
      <c r="K674" t="n">
        <v>0</v>
      </c>
      <c r="L674" t="n">
        <v>0.1313993904166658</v>
      </c>
      <c r="M674" t="n">
        <v>0</v>
      </c>
      <c r="N674" t="n">
        <v>91.05858753503067</v>
      </c>
      <c r="O674" t="n">
        <v>17.27513845925399</v>
      </c>
      <c r="P674" t="b">
        <v>1</v>
      </c>
      <c r="Q674" t="n">
        <v>0</v>
      </c>
      <c r="R674" t="b">
        <v>0</v>
      </c>
      <c r="S674" t="n">
        <v>17.27513845925399</v>
      </c>
      <c r="T674" t="n">
        <v>247.2160112617671</v>
      </c>
      <c r="U674" t="n">
        <v>975.0199484164093</v>
      </c>
      <c r="V674" t="n">
        <v>667.2926234076143</v>
      </c>
      <c r="W674" t="n">
        <v>4</v>
      </c>
      <c r="X674" t="n">
        <v>869.7177939874371</v>
      </c>
      <c r="Y674" t="b">
        <v>0</v>
      </c>
      <c r="Z674" t="n">
        <v>869.7177939874371</v>
      </c>
      <c r="AA674" t="b">
        <v>0</v>
      </c>
      <c r="AB674" t="n">
        <v>169.1918416347906</v>
      </c>
      <c r="AC674" t="n">
        <v>17.27513845925399</v>
      </c>
      <c r="AD674" t="b">
        <v>0</v>
      </c>
      <c r="AE674" t="n">
        <v>0</v>
      </c>
      <c r="AF674" t="n">
        <v>0</v>
      </c>
      <c r="AG674" t="n">
        <v>0.9535209677268645</v>
      </c>
      <c r="AH674" t="n">
        <v>30.352442807096</v>
      </c>
      <c r="AI674" t="n">
        <v>198.9226864696525</v>
      </c>
      <c r="AJ674" t="n">
        <v>18.11720879136707</v>
      </c>
      <c r="AK674" t="n">
        <v>9.245733964281811</v>
      </c>
      <c r="AL674" t="n">
        <v>18.11720879136707</v>
      </c>
      <c r="AM674" t="n">
        <v>0</v>
      </c>
      <c r="AN674" t="n">
        <v>0</v>
      </c>
      <c r="AO674" t="n">
        <v>7.332574086384907</v>
      </c>
      <c r="AP674" t="n">
        <v>10.82049865620078</v>
      </c>
      <c r="AQ674" t="n">
        <v>1.941489985914303</v>
      </c>
      <c r="AR674" t="n">
        <v>1</v>
      </c>
      <c r="AS674" t="n">
        <v>0</v>
      </c>
      <c r="AT674" t="n">
        <v>0</v>
      </c>
      <c r="AU674" t="n">
        <v>0</v>
      </c>
      <c r="AV674" t="n">
        <v>1.946784093774401</v>
      </c>
      <c r="AW674" t="n">
        <v>0.6120358691457376</v>
      </c>
    </row>
    <row r="675" spans="1:49">
      <c r="A675" t="n">
        <v>0</v>
      </c>
      <c r="B675" t="n">
        <v>-21.42638506</v>
      </c>
      <c r="C675" t="n">
        <v>46.05565054</v>
      </c>
      <c r="D675" t="n">
        <v>73.18035026</v>
      </c>
      <c r="E675" t="n">
        <v>1086.367602</v>
      </c>
      <c r="F675" t="n">
        <v>672</v>
      </c>
      <c r="G675" t="n">
        <v>33.17408639</v>
      </c>
      <c r="H675" t="n">
        <v>0.6611328799769236</v>
      </c>
      <c r="I675" t="n">
        <v>-0</v>
      </c>
      <c r="J675" t="n">
        <v>0</v>
      </c>
      <c r="K675" t="n">
        <v>0</v>
      </c>
      <c r="L675" t="n">
        <v>0.1677246752916652</v>
      </c>
      <c r="M675" t="n">
        <v>0</v>
      </c>
      <c r="N675" t="n">
        <v>91.05114781799594</v>
      </c>
      <c r="O675" t="n">
        <v>12.07366212858904</v>
      </c>
      <c r="P675" t="b">
        <v>1</v>
      </c>
      <c r="Q675" t="n">
        <v>0</v>
      </c>
      <c r="R675" t="b">
        <v>0</v>
      </c>
      <c r="S675" t="n">
        <v>12.07366212858904</v>
      </c>
      <c r="T675" t="n">
        <v>273.2914024172936</v>
      </c>
      <c r="U675" t="n">
        <v>1077.861291133806</v>
      </c>
      <c r="V675" t="n">
        <v>421.8756225749673</v>
      </c>
      <c r="W675" t="n">
        <v>4</v>
      </c>
      <c r="X675" t="n">
        <v>961.4522716913549</v>
      </c>
      <c r="Y675" t="b">
        <v>0</v>
      </c>
      <c r="Z675" t="n">
        <v>961.4522716913549</v>
      </c>
      <c r="AA675" t="b">
        <v>0</v>
      </c>
      <c r="AB675" t="n">
        <v>106.9664357441601</v>
      </c>
      <c r="AC675" t="n">
        <v>12.07366212858904</v>
      </c>
      <c r="AD675" t="b">
        <v>0</v>
      </c>
      <c r="AE675" t="n">
        <v>0</v>
      </c>
      <c r="AF675" t="n">
        <v>0</v>
      </c>
      <c r="AG675" t="n">
        <v>0.9479926795190413</v>
      </c>
      <c r="AH675" t="n">
        <v>30.37990646891129</v>
      </c>
      <c r="AI675" t="n">
        <v>126.4962604162782</v>
      </c>
      <c r="AJ675" t="n">
        <v>12.73602886333948</v>
      </c>
      <c r="AK675" t="n">
        <v>6.578731555112185</v>
      </c>
      <c r="AL675" t="n">
        <v>12.73602886333948</v>
      </c>
      <c r="AM675" t="n">
        <v>0</v>
      </c>
      <c r="AN675" t="n">
        <v>0</v>
      </c>
      <c r="AO675" t="n">
        <v>11.68158050710382</v>
      </c>
      <c r="AP675" t="n">
        <v>1.19815116149382</v>
      </c>
      <c r="AQ675" t="n">
        <v>2.875025513606237</v>
      </c>
      <c r="AR675" t="n">
        <v>1</v>
      </c>
      <c r="AS675" t="n">
        <v>0</v>
      </c>
      <c r="AT675" t="n">
        <v>0</v>
      </c>
      <c r="AU675" t="n">
        <v>0</v>
      </c>
      <c r="AV675" t="n">
        <v>2.871985391536051</v>
      </c>
      <c r="AW675" t="n">
        <v>0.9029034503126174</v>
      </c>
    </row>
    <row r="676" spans="1:49">
      <c r="A676" t="n">
        <v>0</v>
      </c>
      <c r="B676" t="n">
        <v>-21.42638506</v>
      </c>
      <c r="C676" t="n">
        <v>46.21297374</v>
      </c>
      <c r="D676" t="n">
        <v>73.43032972</v>
      </c>
      <c r="E676" t="n">
        <v>1428.547376</v>
      </c>
      <c r="F676" t="n">
        <v>673</v>
      </c>
      <c r="G676" t="n">
        <v>35.13952666</v>
      </c>
      <c r="H676" t="n">
        <v>0.5174225009911044</v>
      </c>
      <c r="I676" t="n">
        <v>-0</v>
      </c>
      <c r="J676" t="n">
        <v>0</v>
      </c>
      <c r="K676" t="n">
        <v>0</v>
      </c>
      <c r="L676" t="n">
        <v>0.1978342595000023</v>
      </c>
      <c r="M676" t="n">
        <v>0</v>
      </c>
      <c r="N676" t="n">
        <v>91.04370810096121</v>
      </c>
      <c r="O676" t="n">
        <v>10.44896274130379</v>
      </c>
      <c r="P676" t="b">
        <v>1</v>
      </c>
      <c r="Q676" t="n">
        <v>0</v>
      </c>
      <c r="R676" t="b">
        <v>0</v>
      </c>
      <c r="S676" t="n">
        <v>10.44896274130379</v>
      </c>
      <c r="T676" t="n">
        <v>289.4828936143998</v>
      </c>
      <c r="U676" t="n">
        <v>1141.720532415193</v>
      </c>
      <c r="V676" t="n">
        <v>344.6844232550845</v>
      </c>
      <c r="W676" t="n">
        <v>4</v>
      </c>
      <c r="X676" t="n">
        <v>1018.414714914352</v>
      </c>
      <c r="Y676" t="b">
        <v>0</v>
      </c>
      <c r="Z676" t="n">
        <v>1018.414714914352</v>
      </c>
      <c r="AA676" t="b">
        <v>0</v>
      </c>
      <c r="AB676" t="n">
        <v>87.3946306427699</v>
      </c>
      <c r="AC676" t="n">
        <v>10.44896274130379</v>
      </c>
      <c r="AD676" t="b">
        <v>0</v>
      </c>
      <c r="AE676" t="n">
        <v>0</v>
      </c>
      <c r="AF676" t="n">
        <v>410.1326610856482</v>
      </c>
      <c r="AG676" t="n">
        <v>0.9445398633427223</v>
      </c>
      <c r="AH676" t="n">
        <v>30.40138394902061</v>
      </c>
      <c r="AI676" t="n">
        <v>103.7288600766453</v>
      </c>
      <c r="AJ676" t="n">
        <v>11.0624899454481</v>
      </c>
      <c r="AK676" t="n">
        <v>5.75281675515437</v>
      </c>
      <c r="AL676" t="n">
        <v>15.51753990998187</v>
      </c>
      <c r="AM676" t="n">
        <v>0</v>
      </c>
      <c r="AN676" t="n">
        <v>0</v>
      </c>
      <c r="AO676" t="n">
        <v>15.73848490652542</v>
      </c>
      <c r="AP676" t="n">
        <v>0</v>
      </c>
      <c r="AQ676" t="n">
        <v>3.653870914803393</v>
      </c>
      <c r="AR676" t="n">
        <v>1</v>
      </c>
      <c r="AS676" t="n">
        <v>0</v>
      </c>
      <c r="AT676" t="n">
        <v>0</v>
      </c>
      <c r="AU676" t="n">
        <v>0</v>
      </c>
      <c r="AV676" t="n">
        <v>3.64600276644878</v>
      </c>
      <c r="AW676" t="n">
        <v>1.146241372737368</v>
      </c>
    </row>
    <row r="677" spans="1:49">
      <c r="A677" t="n">
        <v>0</v>
      </c>
      <c r="B677" t="n">
        <v>-21.42638506</v>
      </c>
      <c r="C677" t="n">
        <v>46.38588307</v>
      </c>
      <c r="D677" t="n">
        <v>73.70507483999999</v>
      </c>
      <c r="E677" t="n">
        <v>1765.372253</v>
      </c>
      <c r="F677" t="n">
        <v>674</v>
      </c>
      <c r="G677" t="n">
        <v>37.15214864</v>
      </c>
      <c r="H677" t="n">
        <v>0.5842289910586569</v>
      </c>
      <c r="I677" t="n">
        <v>-0</v>
      </c>
      <c r="J677" t="n">
        <v>0</v>
      </c>
      <c r="K677" t="n">
        <v>0</v>
      </c>
      <c r="L677" t="n">
        <v>0.2301460412083355</v>
      </c>
      <c r="M677" t="n">
        <v>0</v>
      </c>
      <c r="N677" t="n">
        <v>91.03626838392648</v>
      </c>
      <c r="O677" t="n">
        <v>12.26918769631544</v>
      </c>
      <c r="P677" t="b">
        <v>1</v>
      </c>
      <c r="Q677" t="n">
        <v>0</v>
      </c>
      <c r="R677" t="b">
        <v>0</v>
      </c>
      <c r="S677" t="n">
        <v>12.26918769631544</v>
      </c>
      <c r="T677" t="n">
        <v>306.0630724016556</v>
      </c>
      <c r="U677" t="n">
        <v>1207.11275755213</v>
      </c>
      <c r="V677" t="n">
        <v>382.8038164032305</v>
      </c>
      <c r="W677" t="n">
        <v>3</v>
      </c>
      <c r="X677" t="n">
        <v>1597.010178241467</v>
      </c>
      <c r="Y677" t="b">
        <v>1</v>
      </c>
      <c r="Z677" t="n">
        <v>1597.010178241467</v>
      </c>
      <c r="AA677" t="b">
        <v>0</v>
      </c>
      <c r="AB677" t="n">
        <v>97.0597911772897</v>
      </c>
      <c r="AC677" t="n">
        <v>12.26918769631544</v>
      </c>
      <c r="AD677" t="b">
        <v>0</v>
      </c>
      <c r="AE677" t="n">
        <v>0</v>
      </c>
      <c r="AF677" t="n">
        <v>168.3620747585326</v>
      </c>
      <c r="AG677" t="n">
        <v>0.9353714564658179</v>
      </c>
      <c r="AH677" t="n">
        <v>30.42120533161876</v>
      </c>
      <c r="AI677" t="n">
        <v>78.43238031464125</v>
      </c>
      <c r="AJ677" t="n">
        <v>13.11691479519058</v>
      </c>
      <c r="AK677" t="n">
        <v>5.068970505654335</v>
      </c>
      <c r="AL677" t="n">
        <v>14.49974317001091</v>
      </c>
      <c r="AM677" t="n">
        <v>0</v>
      </c>
      <c r="AN677" t="n">
        <v>0</v>
      </c>
      <c r="AO677" t="n">
        <v>14.70473264379276</v>
      </c>
      <c r="AP677" t="n">
        <v>0</v>
      </c>
      <c r="AQ677" t="n">
        <v>3.418748773154885</v>
      </c>
      <c r="AR677" t="n">
        <v>1</v>
      </c>
      <c r="AS677" t="n">
        <v>0</v>
      </c>
      <c r="AT677" t="n">
        <v>0</v>
      </c>
      <c r="AU677" t="n">
        <v>0</v>
      </c>
      <c r="AV677" t="n">
        <v>3.416142045892912</v>
      </c>
      <c r="AW677" t="n">
        <v>1.07397706446725</v>
      </c>
    </row>
    <row r="678" spans="1:49">
      <c r="A678" t="n">
        <v>0</v>
      </c>
      <c r="B678" t="n">
        <v>-21.42638506</v>
      </c>
      <c r="C678" t="n">
        <v>46.57847411</v>
      </c>
      <c r="D678" t="n">
        <v>74.01109331000001</v>
      </c>
      <c r="E678" t="n">
        <v>2082.57553</v>
      </c>
      <c r="F678" t="n">
        <v>675</v>
      </c>
      <c r="G678" t="n">
        <v>39.15549758</v>
      </c>
      <c r="H678" t="n">
        <v>0.4923039681075956</v>
      </c>
      <c r="I678" t="n">
        <v>-0</v>
      </c>
      <c r="J678" t="n">
        <v>0</v>
      </c>
      <c r="K678" t="n">
        <v>0</v>
      </c>
      <c r="L678" t="n">
        <v>0.2598868896250003</v>
      </c>
      <c r="M678" t="n">
        <v>0</v>
      </c>
      <c r="N678" t="n">
        <v>91.02882866689176</v>
      </c>
      <c r="O678" t="n">
        <v>11.28667091820508</v>
      </c>
      <c r="P678" t="b">
        <v>1</v>
      </c>
      <c r="Q678" t="n">
        <v>0</v>
      </c>
      <c r="R678" t="b">
        <v>0</v>
      </c>
      <c r="S678" t="n">
        <v>11.28667091820508</v>
      </c>
      <c r="T678" t="n">
        <v>322.5668589688973</v>
      </c>
      <c r="U678" t="n">
        <v>1272.203691773331</v>
      </c>
      <c r="V678" t="n">
        <v>334.1315608353466</v>
      </c>
      <c r="W678" t="n">
        <v>3</v>
      </c>
      <c r="X678" t="n">
        <v>1683.125484216117</v>
      </c>
      <c r="Y678" t="b">
        <v>0</v>
      </c>
      <c r="Z678" t="n">
        <v>1683.125484216117</v>
      </c>
      <c r="AA678" t="b">
        <v>0</v>
      </c>
      <c r="AB678" t="n">
        <v>84.71895558705543</v>
      </c>
      <c r="AC678" t="n">
        <v>11.28667091820508</v>
      </c>
      <c r="AD678" t="b">
        <v>0</v>
      </c>
      <c r="AE678" t="n">
        <v>0</v>
      </c>
      <c r="AF678" t="n">
        <v>0</v>
      </c>
      <c r="AG678" t="n">
        <v>0.9309909037212915</v>
      </c>
      <c r="AH678" t="n">
        <v>30.44832722521083</v>
      </c>
      <c r="AI678" t="n">
        <v>68.78208100144317</v>
      </c>
      <c r="AJ678" t="n">
        <v>12.12328807197879</v>
      </c>
      <c r="AK678" t="n">
        <v>4.746589250078529</v>
      </c>
      <c r="AL678" t="n">
        <v>12.12328807197879</v>
      </c>
      <c r="AM678" t="n">
        <v>0</v>
      </c>
      <c r="AN678" t="n">
        <v>0</v>
      </c>
      <c r="AO678" t="n">
        <v>12.13992354390638</v>
      </c>
      <c r="AP678" t="n">
        <v>0</v>
      </c>
      <c r="AQ678" t="n">
        <v>2.987346769261335</v>
      </c>
      <c r="AR678" t="n">
        <v>1</v>
      </c>
      <c r="AS678" t="n">
        <v>0</v>
      </c>
      <c r="AT678" t="n">
        <v>0</v>
      </c>
      <c r="AU678" t="n">
        <v>0</v>
      </c>
      <c r="AV678" t="n">
        <v>2.987737266581709</v>
      </c>
      <c r="AW678" t="n">
        <v>0.9392938747440531</v>
      </c>
    </row>
    <row r="679" spans="1:49">
      <c r="A679" t="n">
        <v>0</v>
      </c>
      <c r="B679" t="n">
        <v>-21.42638506</v>
      </c>
      <c r="C679" t="n">
        <v>46.7154946</v>
      </c>
      <c r="D679" t="n">
        <v>74.22881269</v>
      </c>
      <c r="E679" t="n">
        <v>1579.057079</v>
      </c>
      <c r="F679" t="n">
        <v>676</v>
      </c>
      <c r="G679" t="n">
        <v>40.45545362</v>
      </c>
      <c r="H679" t="n">
        <v>0.1993092865109567</v>
      </c>
      <c r="I679" t="n">
        <v>-0</v>
      </c>
      <c r="J679" t="n">
        <v>0</v>
      </c>
      <c r="K679" t="n">
        <v>0</v>
      </c>
      <c r="L679" t="n">
        <v>0.2670170785000029</v>
      </c>
      <c r="M679" t="n">
        <v>0</v>
      </c>
      <c r="N679" t="n">
        <v>91.02138894985703</v>
      </c>
      <c r="O679" t="n">
        <v>6.104042535691473</v>
      </c>
      <c r="P679" t="b">
        <v>1</v>
      </c>
      <c r="Q679" t="n">
        <v>0</v>
      </c>
      <c r="R679" t="b">
        <v>0</v>
      </c>
      <c r="S679" t="n">
        <v>6.104042535691473</v>
      </c>
      <c r="T679" t="n">
        <v>333.2760253066182</v>
      </c>
      <c r="U679" t="n">
        <v>1314.440643809302</v>
      </c>
      <c r="V679" t="n">
        <v>174.8980068106675</v>
      </c>
      <c r="W679" t="n">
        <v>3</v>
      </c>
      <c r="X679" t="n">
        <v>1739.004971759707</v>
      </c>
      <c r="Y679" t="b">
        <v>0</v>
      </c>
      <c r="Z679" t="n">
        <v>1739.004971759707</v>
      </c>
      <c r="AA679" t="b">
        <v>0</v>
      </c>
      <c r="AB679" t="n">
        <v>44.34533641244104</v>
      </c>
      <c r="AC679" t="n">
        <v>6.104042535691473</v>
      </c>
      <c r="AD679" t="b">
        <v>0</v>
      </c>
      <c r="AE679" t="n">
        <v>0</v>
      </c>
      <c r="AF679" t="n">
        <v>0</v>
      </c>
      <c r="AG679" t="n">
        <v>0.9033062917336308</v>
      </c>
      <c r="AH679" t="n">
        <v>30.4749683177596</v>
      </c>
      <c r="AI679" t="n">
        <v>37.10676334844285</v>
      </c>
      <c r="AJ679" t="n">
        <v>6.757444945918132</v>
      </c>
      <c r="AK679" t="n">
        <v>3.587990549923532</v>
      </c>
      <c r="AL679" t="n">
        <v>6.757444945918132</v>
      </c>
      <c r="AM679" t="n">
        <v>0</v>
      </c>
      <c r="AN679" t="n">
        <v>0</v>
      </c>
      <c r="AO679" t="n">
        <v>6.914309548054644</v>
      </c>
      <c r="AP679" t="n">
        <v>0</v>
      </c>
      <c r="AQ679" t="n">
        <v>1.910937397125326</v>
      </c>
      <c r="AR679" t="n">
        <v>1</v>
      </c>
      <c r="AS679" t="n">
        <v>0</v>
      </c>
      <c r="AT679" t="n">
        <v>0</v>
      </c>
      <c r="AU679" t="n">
        <v>0</v>
      </c>
      <c r="AV679" t="n">
        <v>1.925209505392001</v>
      </c>
      <c r="AW679" t="n">
        <v>0.6052531848232645</v>
      </c>
    </row>
    <row r="680" spans="1:49">
      <c r="A680" t="n">
        <v>0</v>
      </c>
      <c r="B680" t="n">
        <v>-21.42638506</v>
      </c>
      <c r="C680" t="n">
        <v>46.8260411</v>
      </c>
      <c r="D680" t="n">
        <v>74.40446609</v>
      </c>
      <c r="E680" t="n">
        <v>1510.447613</v>
      </c>
      <c r="F680" t="n">
        <v>677</v>
      </c>
      <c r="G680" t="n">
        <v>40.66452527</v>
      </c>
      <c r="H680" t="n">
        <v>-0.03201803915142154</v>
      </c>
      <c r="I680" t="n">
        <v>-0</v>
      </c>
      <c r="J680" t="n">
        <v>0</v>
      </c>
      <c r="K680" t="n">
        <v>0</v>
      </c>
      <c r="L680" t="n">
        <v>0.2386803854583319</v>
      </c>
      <c r="M680" t="n">
        <v>0</v>
      </c>
      <c r="N680" t="n">
        <v>91.0139492328223</v>
      </c>
      <c r="O680" t="n">
        <v>1.701095463502318</v>
      </c>
      <c r="P680" t="b">
        <v>1</v>
      </c>
      <c r="Q680" t="n">
        <v>0</v>
      </c>
      <c r="R680" t="b">
        <v>0</v>
      </c>
      <c r="S680" t="n">
        <v>1.701095463502318</v>
      </c>
      <c r="T680" t="n">
        <v>334.9983782227612</v>
      </c>
      <c r="U680" t="n">
        <v>1321.23360371057</v>
      </c>
      <c r="V680" t="n">
        <v>48.4905783348412</v>
      </c>
      <c r="W680" t="n">
        <v>3</v>
      </c>
      <c r="X680" t="n">
        <v>1747.992057709084</v>
      </c>
      <c r="Y680" t="b">
        <v>0</v>
      </c>
      <c r="Z680" t="n">
        <v>1747.992057709084</v>
      </c>
      <c r="AA680" t="b">
        <v>0</v>
      </c>
      <c r="AB680" t="n">
        <v>12.29477138307333</v>
      </c>
      <c r="AC680" t="n">
        <v>1.701095463502318</v>
      </c>
      <c r="AD680" t="b">
        <v>0</v>
      </c>
      <c r="AE680" t="n">
        <v>0</v>
      </c>
      <c r="AF680" t="n">
        <v>0</v>
      </c>
      <c r="AG680" t="n">
        <v>0.7779895962710393</v>
      </c>
      <c r="AH680" t="n">
        <v>30.49515642466577</v>
      </c>
      <c r="AI680" t="n">
        <v>11.94501842612566</v>
      </c>
      <c r="AJ680" t="n">
        <v>2.186527264189382</v>
      </c>
      <c r="AK680" t="n">
        <v>2.651918363334033</v>
      </c>
      <c r="AL680" t="n">
        <v>2.186527264189382</v>
      </c>
      <c r="AM680" t="n">
        <v>0</v>
      </c>
      <c r="AN680" t="n">
        <v>0</v>
      </c>
      <c r="AO680" t="n">
        <v>2.186680840889022</v>
      </c>
      <c r="AP680" t="n">
        <v>0</v>
      </c>
      <c r="AQ680" t="n">
        <v>1.000456673904002</v>
      </c>
      <c r="AR680" t="n">
        <v>1</v>
      </c>
      <c r="AS680" t="n">
        <v>0</v>
      </c>
      <c r="AT680" t="n">
        <v>0</v>
      </c>
      <c r="AU680" t="n">
        <v>0</v>
      </c>
      <c r="AV680" t="n">
        <v>1.024636471386363</v>
      </c>
      <c r="AW680" t="n">
        <v>0.3221283116750422</v>
      </c>
    </row>
    <row r="681" spans="1:49">
      <c r="A681" t="n">
        <v>-64.877246</v>
      </c>
      <c r="B681" t="n">
        <v>43.44093168</v>
      </c>
      <c r="C681" t="n">
        <v>46.95105486</v>
      </c>
      <c r="D681" t="n">
        <v>74.60310732000001</v>
      </c>
      <c r="E681" t="n">
        <v>1596.95874</v>
      </c>
      <c r="F681" t="n">
        <v>678</v>
      </c>
      <c r="G681" t="n">
        <v>40.0335243</v>
      </c>
      <c r="H681" t="n">
        <v>-0.4228448965719327</v>
      </c>
      <c r="I681" t="n">
        <v>1.35552198569931</v>
      </c>
      <c r="J681" t="n">
        <v>0</v>
      </c>
      <c r="K681" t="n">
        <v>0</v>
      </c>
      <c r="L681" t="n">
        <v>0.197752129875002</v>
      </c>
      <c r="M681" t="n">
        <v>0</v>
      </c>
      <c r="N681" t="n">
        <v>91.0177712027216</v>
      </c>
      <c r="O681" t="n">
        <v>-5.73025664503795</v>
      </c>
      <c r="P681" t="b">
        <v>1</v>
      </c>
      <c r="Q681" t="n">
        <v>0</v>
      </c>
      <c r="R681" t="b">
        <v>0</v>
      </c>
      <c r="S681" t="n">
        <v>-5.73025664503795</v>
      </c>
      <c r="T681" t="n">
        <v>329.8001298673836</v>
      </c>
      <c r="U681" t="n">
        <v>1300.731712196961</v>
      </c>
      <c r="V681" t="n">
        <v>-165.9184313741226</v>
      </c>
      <c r="W681" t="n">
        <v>3</v>
      </c>
      <c r="X681" t="n">
        <v>1720.868055236579</v>
      </c>
      <c r="Y681" t="b">
        <v>0</v>
      </c>
      <c r="Z681" t="n">
        <v>1720.868055236579</v>
      </c>
      <c r="AA681" t="b">
        <v>0</v>
      </c>
      <c r="AB681" t="n">
        <v>-42.06856779262743</v>
      </c>
      <c r="AC681" t="n">
        <v>-5.73025664503795</v>
      </c>
      <c r="AD681" t="b">
        <v>0</v>
      </c>
      <c r="AE681" t="n">
        <v>0</v>
      </c>
      <c r="AF681" t="n">
        <v>0</v>
      </c>
      <c r="AG681" t="n">
        <v>0.9149756146958625</v>
      </c>
      <c r="AH681" t="n">
        <v>30.50807402494122</v>
      </c>
      <c r="AI681" t="n">
        <v>-29.09426581665446</v>
      </c>
      <c r="AJ681" t="n">
        <v>-5.243045096158649</v>
      </c>
      <c r="AK681" t="n">
        <v>12.97430197597297</v>
      </c>
      <c r="AL681" t="n">
        <v>-5.243045096158649</v>
      </c>
      <c r="AM681" t="n">
        <v>2</v>
      </c>
      <c r="AN681" t="n">
        <v>1.053613254375003</v>
      </c>
      <c r="AO681" t="n">
        <v>-2.819629490897238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</row>
    <row r="682" spans="1:49">
      <c r="A682" t="n">
        <v>-101.3706969</v>
      </c>
      <c r="B682" t="n">
        <v>79.92879735</v>
      </c>
      <c r="C682" t="n">
        <v>47.08173337</v>
      </c>
      <c r="D682" t="n">
        <v>74.81074958000001</v>
      </c>
      <c r="E682" t="n">
        <v>1683.071273</v>
      </c>
      <c r="F682" t="n">
        <v>679</v>
      </c>
      <c r="G682" t="n">
        <v>37.50767622</v>
      </c>
      <c r="H682" t="n">
        <v>-0.9073099162275122</v>
      </c>
      <c r="I682" t="n">
        <v>2.118003103177513</v>
      </c>
      <c r="J682" t="n">
        <v>0</v>
      </c>
      <c r="K682" t="n">
        <v>0</v>
      </c>
      <c r="L682" t="n">
        <v>0.1404095171666646</v>
      </c>
      <c r="M682" t="n">
        <v>0</v>
      </c>
      <c r="N682" t="n">
        <v>91.03918955845597</v>
      </c>
      <c r="O682" t="n">
        <v>-14.01452176636762</v>
      </c>
      <c r="P682" t="b">
        <v>1</v>
      </c>
      <c r="Q682" t="n">
        <v>0</v>
      </c>
      <c r="R682" t="b">
        <v>0</v>
      </c>
      <c r="S682" t="n">
        <v>-14.01452176636762</v>
      </c>
      <c r="T682" t="n">
        <v>308.9919437440029</v>
      </c>
      <c r="U682" t="n">
        <v>1218.664226126348</v>
      </c>
      <c r="V682" t="n">
        <v>-433.1142852127499</v>
      </c>
      <c r="W682" t="n">
        <v>3</v>
      </c>
      <c r="X682" t="n">
        <v>1612.292771165158</v>
      </c>
      <c r="Y682" t="b">
        <v>0</v>
      </c>
      <c r="Z682" t="n">
        <v>1612.292771165158</v>
      </c>
      <c r="AA682" t="b">
        <v>0</v>
      </c>
      <c r="AB682" t="n">
        <v>-109.8159952364985</v>
      </c>
      <c r="AC682" t="n">
        <v>-14.01452176636762</v>
      </c>
      <c r="AD682" t="b">
        <v>0</v>
      </c>
      <c r="AE682" t="n">
        <v>0</v>
      </c>
      <c r="AF682" t="n">
        <v>70.77850183484225</v>
      </c>
      <c r="AG682" t="n">
        <v>0.9447171889791046</v>
      </c>
      <c r="AH682" t="n">
        <v>30.52473872121794</v>
      </c>
      <c r="AI682" t="n">
        <v>-78.41652178742824</v>
      </c>
      <c r="AJ682" t="n">
        <v>-13.2397596080093</v>
      </c>
      <c r="AK682" t="n">
        <v>31.39947344907021</v>
      </c>
      <c r="AL682" t="n">
        <v>-13.82097560455014</v>
      </c>
      <c r="AM682" t="n">
        <v>2</v>
      </c>
      <c r="AN682" t="n">
        <v>8.693566514463905</v>
      </c>
      <c r="AO682" t="n">
        <v>-2.99974424266484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</row>
    <row r="683" spans="1:49">
      <c r="A683" t="n">
        <v>-101.3706969</v>
      </c>
      <c r="B683" t="n">
        <v>79.92879735</v>
      </c>
      <c r="C683" t="n">
        <v>47.18886454</v>
      </c>
      <c r="D683" t="n">
        <v>74.98097617000001</v>
      </c>
      <c r="E683" t="n">
        <v>1738.94896</v>
      </c>
      <c r="F683" t="n">
        <v>680</v>
      </c>
      <c r="G683" t="n">
        <v>33.80077771</v>
      </c>
      <c r="H683" t="n">
        <v>-1.141870930184687</v>
      </c>
      <c r="I683" t="n">
        <v>2.118003103177513</v>
      </c>
      <c r="J683" t="n">
        <v>0</v>
      </c>
      <c r="K683" t="n">
        <v>0</v>
      </c>
      <c r="L683" t="n">
        <v>0.1027373412083341</v>
      </c>
      <c r="M683" t="n">
        <v>0</v>
      </c>
      <c r="N683" t="n">
        <v>91.06694261309138</v>
      </c>
      <c r="O683" t="n">
        <v>-16.45514658911825</v>
      </c>
      <c r="P683" t="b">
        <v>1</v>
      </c>
      <c r="Q683" t="n">
        <v>0</v>
      </c>
      <c r="R683" t="b">
        <v>0</v>
      </c>
      <c r="S683" t="n">
        <v>-16.45514658911825</v>
      </c>
      <c r="T683" t="n">
        <v>278.4541474500301</v>
      </c>
      <c r="U683" t="n">
        <v>1098.223157542919</v>
      </c>
      <c r="V683" t="n">
        <v>-564.3122093047413</v>
      </c>
      <c r="W683" t="n">
        <v>2</v>
      </c>
      <c r="X683" t="n">
        <v>2345.804664511674</v>
      </c>
      <c r="Y683" t="b">
        <v>1</v>
      </c>
      <c r="Z683" t="n">
        <v>2345.804664511674</v>
      </c>
      <c r="AA683" t="b">
        <v>0</v>
      </c>
      <c r="AB683" t="n">
        <v>-143.0811889717904</v>
      </c>
      <c r="AC683" t="n">
        <v>-16.45514658911825</v>
      </c>
      <c r="AD683" t="b">
        <v>0</v>
      </c>
      <c r="AE683" t="n">
        <v>0</v>
      </c>
      <c r="AF683" t="n">
        <v>-606.8557045116743</v>
      </c>
      <c r="AG683" t="n">
        <v>0.949272215647573</v>
      </c>
      <c r="AH683" t="n">
        <v>30.55123886491412</v>
      </c>
      <c r="AI683" t="n">
        <v>-63.58754553967255</v>
      </c>
      <c r="AJ683" t="n">
        <v>-15.62041346145789</v>
      </c>
      <c r="AK683" t="n">
        <v>79.49364343211784</v>
      </c>
      <c r="AL683" t="n">
        <v>-11.57943888274548</v>
      </c>
      <c r="AM683" t="n">
        <v>2</v>
      </c>
      <c r="AN683" t="n">
        <v>6.340448828408413</v>
      </c>
      <c r="AO683" t="n">
        <v>-3.118970662961231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</row>
    <row r="684" spans="1:49">
      <c r="A684" t="n">
        <v>-101.3706969</v>
      </c>
      <c r="B684" t="n">
        <v>79.92879735</v>
      </c>
      <c r="C684" t="n">
        <v>47.24963608</v>
      </c>
      <c r="D684" t="n">
        <v>75.07753939</v>
      </c>
      <c r="E684" t="n">
        <v>1747.935757</v>
      </c>
      <c r="F684" t="n">
        <v>681</v>
      </c>
      <c r="G684" t="n">
        <v>29.41120531</v>
      </c>
      <c r="H684" t="n">
        <v>-1.272265454700407</v>
      </c>
      <c r="I684" t="n">
        <v>2.118003103177513</v>
      </c>
      <c r="J684" t="n">
        <v>0</v>
      </c>
      <c r="K684" t="n">
        <v>0</v>
      </c>
      <c r="L684" t="n">
        <v>0.07631524883333296</v>
      </c>
      <c r="M684" t="n">
        <v>0</v>
      </c>
      <c r="N684" t="n">
        <v>91.0946956677268</v>
      </c>
      <c r="O684" t="n">
        <v>-16.20540282888183</v>
      </c>
      <c r="P684" t="b">
        <v>1</v>
      </c>
      <c r="Q684" t="n">
        <v>0</v>
      </c>
      <c r="R684" t="b">
        <v>0</v>
      </c>
      <c r="S684" t="n">
        <v>-16.20540282888183</v>
      </c>
      <c r="T684" t="n">
        <v>242.2924161786646</v>
      </c>
      <c r="U684" t="n">
        <v>955.6012894086531</v>
      </c>
      <c r="V684" t="n">
        <v>-638.6918762929998</v>
      </c>
      <c r="W684" t="n">
        <v>2</v>
      </c>
      <c r="X684" t="n">
        <v>2041.164354176883</v>
      </c>
      <c r="Y684" t="b">
        <v>0</v>
      </c>
      <c r="Z684" t="n">
        <v>2041.164354176883</v>
      </c>
      <c r="AA684" t="b">
        <v>0</v>
      </c>
      <c r="AB684" t="n">
        <v>-161.940130905933</v>
      </c>
      <c r="AC684" t="n">
        <v>-16.20540282888183</v>
      </c>
      <c r="AD684" t="b">
        <v>0</v>
      </c>
      <c r="AE684" t="n">
        <v>0</v>
      </c>
      <c r="AF684" t="n">
        <v>0</v>
      </c>
      <c r="AG684" t="n">
        <v>0.9512368475000511</v>
      </c>
      <c r="AH684" t="n">
        <v>30.57979026948689</v>
      </c>
      <c r="AI684" t="n">
        <v>-72.11770580838264</v>
      </c>
      <c r="AJ684" t="n">
        <v>-15.41517629941396</v>
      </c>
      <c r="AK684" t="n">
        <v>89.82242509755038</v>
      </c>
      <c r="AL684" t="n">
        <v>-15.41517629941396</v>
      </c>
      <c r="AM684" t="n">
        <v>2</v>
      </c>
      <c r="AN684" t="n">
        <v>10.15869177941822</v>
      </c>
      <c r="AO684" t="n">
        <v>-3.138323787285734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</row>
    <row r="685" spans="1:49">
      <c r="A685" t="n">
        <v>-101.3706969</v>
      </c>
      <c r="B685" t="n">
        <v>79.92879735</v>
      </c>
      <c r="C685" t="n">
        <v>47.2801763</v>
      </c>
      <c r="D685" t="n">
        <v>75.12606642999999</v>
      </c>
      <c r="E685" t="n">
        <v>1720.812628</v>
      </c>
      <c r="F685" t="n">
        <v>682</v>
      </c>
      <c r="G685" t="n">
        <v>24.85032197</v>
      </c>
      <c r="H685" t="n">
        <v>-1.227780367680352</v>
      </c>
      <c r="I685" t="n">
        <v>2.118003103177513</v>
      </c>
      <c r="J685" t="n">
        <v>0</v>
      </c>
      <c r="K685" t="n">
        <v>0</v>
      </c>
      <c r="L685" t="n">
        <v>0.04389479029166654</v>
      </c>
      <c r="M685" t="n">
        <v>0</v>
      </c>
      <c r="N685" t="n">
        <v>91.12244872236221</v>
      </c>
      <c r="O685" t="n">
        <v>-13.2295341336479</v>
      </c>
      <c r="P685" t="b">
        <v>1</v>
      </c>
      <c r="Q685" t="n">
        <v>0</v>
      </c>
      <c r="R685" t="b">
        <v>0</v>
      </c>
      <c r="S685" t="n">
        <v>-13.2295341336479</v>
      </c>
      <c r="T685" t="n">
        <v>204.719408452188</v>
      </c>
      <c r="U685" t="n">
        <v>807.4133469354297</v>
      </c>
      <c r="V685" t="n">
        <v>-617.1019449769753</v>
      </c>
      <c r="W685" t="n">
        <v>2</v>
      </c>
      <c r="X685" t="n">
        <v>1724.634909054078</v>
      </c>
      <c r="Y685" t="b">
        <v>0</v>
      </c>
      <c r="Z685" t="n">
        <v>1724.634909054078</v>
      </c>
      <c r="AA685" t="b">
        <v>0</v>
      </c>
      <c r="AB685" t="n">
        <v>-156.4660103896996</v>
      </c>
      <c r="AC685" t="n">
        <v>-13.2295341336479</v>
      </c>
      <c r="AD685" t="b">
        <v>0</v>
      </c>
      <c r="AE685" t="n">
        <v>0</v>
      </c>
      <c r="AF685" t="n">
        <v>0</v>
      </c>
      <c r="AG685" t="n">
        <v>0.9512753961090824</v>
      </c>
      <c r="AH685" t="n">
        <v>30.606819360102</v>
      </c>
      <c r="AI685" t="n">
        <v>-69.6827088066804</v>
      </c>
      <c r="AJ685" t="n">
        <v>-12.58493032332453</v>
      </c>
      <c r="AK685" t="n">
        <v>86.78330158301925</v>
      </c>
      <c r="AL685" t="n">
        <v>-12.58493032332453</v>
      </c>
      <c r="AM685" t="n">
        <v>2</v>
      </c>
      <c r="AN685" t="n">
        <v>7.37803798153349</v>
      </c>
      <c r="AO685" t="n">
        <v>-3.080065231979396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</row>
    <row r="686" spans="1:49">
      <c r="A686" t="n">
        <v>-44.60310662</v>
      </c>
      <c r="B686" t="n">
        <v>23.1698952</v>
      </c>
      <c r="C686" t="n">
        <v>47.2719316</v>
      </c>
      <c r="D686" t="n">
        <v>75.11296598</v>
      </c>
      <c r="E686" t="n">
        <v>1612.240841</v>
      </c>
      <c r="F686" t="n">
        <v>683</v>
      </c>
      <c r="G686" t="n">
        <v>21.08689585</v>
      </c>
      <c r="H686" t="n">
        <v>-0.7535376245781826</v>
      </c>
      <c r="I686" t="n">
        <v>0.9319213650638075</v>
      </c>
      <c r="J686" t="n">
        <v>0</v>
      </c>
      <c r="K686" t="n">
        <v>0</v>
      </c>
      <c r="L686" t="n">
        <v>0.01118193812499718</v>
      </c>
      <c r="M686" t="n">
        <v>0</v>
      </c>
      <c r="N686" t="n">
        <v>91.14034780092992</v>
      </c>
      <c r="O686" t="n">
        <v>-6.540912112524727</v>
      </c>
      <c r="P686" t="b">
        <v>1</v>
      </c>
      <c r="Q686" t="n">
        <v>0</v>
      </c>
      <c r="R686" t="b">
        <v>0</v>
      </c>
      <c r="S686" t="n">
        <v>-6.540912112524727</v>
      </c>
      <c r="T686" t="n">
        <v>173.7159321201704</v>
      </c>
      <c r="U686" t="n">
        <v>685.1356362819521</v>
      </c>
      <c r="V686" t="n">
        <v>-359.5589013624229</v>
      </c>
      <c r="W686" t="n">
        <v>2</v>
      </c>
      <c r="X686" t="n">
        <v>1463.44971909825</v>
      </c>
      <c r="Y686" t="b">
        <v>0</v>
      </c>
      <c r="Z686" t="n">
        <v>1463.44971909825</v>
      </c>
      <c r="AA686" t="b">
        <v>0</v>
      </c>
      <c r="AB686" t="n">
        <v>-91.16605004118229</v>
      </c>
      <c r="AC686" t="n">
        <v>-6.540912112524727</v>
      </c>
      <c r="AD686" t="b">
        <v>0</v>
      </c>
      <c r="AE686" t="n">
        <v>0</v>
      </c>
      <c r="AF686" t="n">
        <v>0</v>
      </c>
      <c r="AG686" t="n">
        <v>0.9437424447114175</v>
      </c>
      <c r="AH686" t="n">
        <v>30.62886753761866</v>
      </c>
      <c r="AI686" t="n">
        <v>-40.27962122684868</v>
      </c>
      <c r="AJ686" t="n">
        <v>-6.172936387716607</v>
      </c>
      <c r="AK686" t="n">
        <v>50.88642881433362</v>
      </c>
      <c r="AL686" t="n">
        <v>-6.172936387716607</v>
      </c>
      <c r="AM686" t="n">
        <v>2</v>
      </c>
      <c r="AN686" t="n">
        <v>2.355337158373393</v>
      </c>
      <c r="AO686" t="n">
        <v>-2.851281136098195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</row>
    <row r="687" spans="1:49">
      <c r="A687" t="n">
        <v>-54.74017631</v>
      </c>
      <c r="B687" t="n">
        <v>33.30541344</v>
      </c>
      <c r="C687" t="n">
        <v>47.26317691</v>
      </c>
      <c r="D687" t="n">
        <v>75.09905517</v>
      </c>
      <c r="E687" t="n">
        <v>1452.902439</v>
      </c>
      <c r="F687" t="n">
        <v>684</v>
      </c>
      <c r="G687" t="n">
        <v>19.27000344</v>
      </c>
      <c r="H687" t="n">
        <v>-0.4083345756735817</v>
      </c>
      <c r="I687" t="n">
        <v>1.143721675381559</v>
      </c>
      <c r="J687" t="n">
        <v>0</v>
      </c>
      <c r="K687" t="n">
        <v>0</v>
      </c>
      <c r="L687" t="n">
        <v>-0.01921023383333526</v>
      </c>
      <c r="M687" t="n">
        <v>0</v>
      </c>
      <c r="N687" t="n">
        <v>91.15015254201325</v>
      </c>
      <c r="O687" t="n">
        <v>-2.851227583971954</v>
      </c>
      <c r="P687" t="b">
        <v>1</v>
      </c>
      <c r="Q687" t="n">
        <v>0</v>
      </c>
      <c r="R687" t="b">
        <v>0</v>
      </c>
      <c r="S687" t="n">
        <v>-2.851227583971954</v>
      </c>
      <c r="T687" t="n">
        <v>158.7481928753629</v>
      </c>
      <c r="U687" t="n">
        <v>626.1028727004314</v>
      </c>
      <c r="V687" t="n">
        <v>-171.5119859885439</v>
      </c>
      <c r="W687" t="n">
        <v>2</v>
      </c>
      <c r="X687" t="n">
        <v>1337.355736088121</v>
      </c>
      <c r="Y687" t="b">
        <v>0</v>
      </c>
      <c r="Z687" t="n">
        <v>1337.355736088121</v>
      </c>
      <c r="AA687" t="b">
        <v>0</v>
      </c>
      <c r="AB687" t="n">
        <v>-43.48681186322108</v>
      </c>
      <c r="AC687" t="n">
        <v>-2.851227583971954</v>
      </c>
      <c r="AD687" t="b">
        <v>0</v>
      </c>
      <c r="AE687" t="n">
        <v>0</v>
      </c>
      <c r="AF687" t="n">
        <v>0</v>
      </c>
      <c r="AG687" t="n">
        <v>0.9236252025595236</v>
      </c>
      <c r="AH687" t="n">
        <v>30.64145386424667</v>
      </c>
      <c r="AI687" t="n">
        <v>-18.8040802508593</v>
      </c>
      <c r="AJ687" t="n">
        <v>-2.633465654789397</v>
      </c>
      <c r="AK687" t="n">
        <v>24.68273161236177</v>
      </c>
      <c r="AL687" t="n">
        <v>-2.633465654789397</v>
      </c>
      <c r="AM687" t="n">
        <v>2</v>
      </c>
      <c r="AN687" t="n">
        <v>0</v>
      </c>
      <c r="AO687" t="n">
        <v>-1.431700998100081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</row>
    <row r="688" spans="1:49">
      <c r="A688" t="n">
        <v>-48.6579345</v>
      </c>
      <c r="B688" t="n">
        <v>27.22410249</v>
      </c>
      <c r="C688" t="n">
        <v>47.25446939</v>
      </c>
      <c r="D688" t="n">
        <v>75.08521931</v>
      </c>
      <c r="E688" t="n">
        <v>1264.219786</v>
      </c>
      <c r="F688" t="n">
        <v>685</v>
      </c>
      <c r="G688" t="n">
        <v>18.20336987</v>
      </c>
      <c r="H688" t="n">
        <v>-0.01606238939415583</v>
      </c>
      <c r="I688" t="n">
        <v>1.016641489274483</v>
      </c>
      <c r="J688" t="n">
        <v>0</v>
      </c>
      <c r="K688" t="n">
        <v>0</v>
      </c>
      <c r="L688" t="n">
        <v>-0.03285961074999888</v>
      </c>
      <c r="M688" t="n">
        <v>0</v>
      </c>
      <c r="N688" t="n">
        <v>91.16066113852887</v>
      </c>
      <c r="O688" t="n">
        <v>0.6701611102322881</v>
      </c>
      <c r="P688" t="b">
        <v>1</v>
      </c>
      <c r="Q688" t="n">
        <v>0</v>
      </c>
      <c r="R688" t="b">
        <v>0</v>
      </c>
      <c r="S688" t="n">
        <v>0.6701611102322881</v>
      </c>
      <c r="T688" t="n">
        <v>149.9611601057571</v>
      </c>
      <c r="U688" t="n">
        <v>591.446815457106</v>
      </c>
      <c r="V688" t="n">
        <v>42.67483125078591</v>
      </c>
      <c r="W688" t="n">
        <v>2</v>
      </c>
      <c r="X688" t="n">
        <v>1263.330397816379</v>
      </c>
      <c r="Y688" t="b">
        <v>0</v>
      </c>
      <c r="Z688" t="n">
        <v>1263.330397816379</v>
      </c>
      <c r="AA688" t="b">
        <v>0</v>
      </c>
      <c r="AB688" t="n">
        <v>10.82019047940819</v>
      </c>
      <c r="AC688" t="n">
        <v>0.6701611102322881</v>
      </c>
      <c r="AD688" t="b">
        <v>0</v>
      </c>
      <c r="AE688" t="n">
        <v>0</v>
      </c>
      <c r="AF688" t="n">
        <v>0.8893881836215769</v>
      </c>
      <c r="AG688" t="n">
        <v>0.6917112256682558</v>
      </c>
      <c r="AH688" t="n">
        <v>30.64890224353654</v>
      </c>
      <c r="AI688" t="n">
        <v>7.323333869592889</v>
      </c>
      <c r="AJ688" t="n">
        <v>0.9688452136725866</v>
      </c>
      <c r="AK688" t="n">
        <v>2.257701622678941</v>
      </c>
      <c r="AL688" t="n">
        <v>0.9695272834512352</v>
      </c>
      <c r="AM688" t="n">
        <v>1</v>
      </c>
      <c r="AN688" t="n">
        <v>0</v>
      </c>
      <c r="AO688" t="n">
        <v>2.057101799328369</v>
      </c>
      <c r="AP688" t="n">
        <v>0</v>
      </c>
      <c r="AQ688" t="n">
        <v>0.891555530756256</v>
      </c>
      <c r="AR688" t="n">
        <v>1</v>
      </c>
      <c r="AS688" t="n">
        <v>0</v>
      </c>
      <c r="AT688" t="n">
        <v>0</v>
      </c>
      <c r="AU688" t="n">
        <v>0</v>
      </c>
      <c r="AV688" t="n">
        <v>0.9141950585848037</v>
      </c>
      <c r="AW688" t="n">
        <v>0.2874074064191156</v>
      </c>
    </row>
    <row r="689" spans="1:49">
      <c r="A689" t="n">
        <v>0</v>
      </c>
      <c r="B689" t="n">
        <v>-21.42638506</v>
      </c>
      <c r="C689" t="n">
        <v>47.24581527</v>
      </c>
      <c r="D689" t="n">
        <v>75.07146830000001</v>
      </c>
      <c r="E689" t="n">
        <v>1068.173452</v>
      </c>
      <c r="F689" t="n">
        <v>686</v>
      </c>
      <c r="G689" t="n">
        <v>19.48716963</v>
      </c>
      <c r="H689" t="n">
        <v>0.6535559582502048</v>
      </c>
      <c r="I689" t="n">
        <v>-0</v>
      </c>
      <c r="J689" t="n">
        <v>0</v>
      </c>
      <c r="K689" t="n">
        <v>0</v>
      </c>
      <c r="L689" t="n">
        <v>-0.0234749012916684</v>
      </c>
      <c r="M689" t="n">
        <v>0</v>
      </c>
      <c r="N689" t="n">
        <v>91.16166768669379</v>
      </c>
      <c r="O689" t="n">
        <v>6.887237672386522</v>
      </c>
      <c r="P689" t="b">
        <v>1</v>
      </c>
      <c r="Q689" t="n">
        <v>0</v>
      </c>
      <c r="R689" t="b">
        <v>0</v>
      </c>
      <c r="S689" t="n">
        <v>6.887237672386522</v>
      </c>
      <c r="T689" t="n">
        <v>160.5372294120439</v>
      </c>
      <c r="U689" t="n">
        <v>633.158832801101</v>
      </c>
      <c r="V689" t="n">
        <v>409.6761569226882</v>
      </c>
      <c r="W689" t="n">
        <v>3</v>
      </c>
      <c r="X689" t="n">
        <v>837.6691357958565</v>
      </c>
      <c r="Y689" t="b">
        <v>1</v>
      </c>
      <c r="Z689" t="n">
        <v>837.6691357958565</v>
      </c>
      <c r="AA689" t="b">
        <v>0</v>
      </c>
      <c r="AB689" t="n">
        <v>103.8732649398297</v>
      </c>
      <c r="AC689" t="n">
        <v>6.887237672386522</v>
      </c>
      <c r="AD689" t="b">
        <v>0</v>
      </c>
      <c r="AE689" t="n">
        <v>0</v>
      </c>
      <c r="AF689" t="n">
        <v>230.5043162041435</v>
      </c>
      <c r="AG689" t="n">
        <v>0.9412138178698669</v>
      </c>
      <c r="AH689" t="n">
        <v>30.65596894527448</v>
      </c>
      <c r="AI689" t="n">
        <v>83.41720688693268</v>
      </c>
      <c r="AJ689" t="n">
        <v>7.317399661613083</v>
      </c>
      <c r="AK689" t="n">
        <v>4.903779116842202</v>
      </c>
      <c r="AL689" t="n">
        <v>9.330953860181058</v>
      </c>
      <c r="AM689" t="n">
        <v>0</v>
      </c>
      <c r="AN689" t="n">
        <v>0</v>
      </c>
      <c r="AO689" t="n">
        <v>9.333602239285749</v>
      </c>
      <c r="AP689" t="n">
        <v>0</v>
      </c>
      <c r="AQ689" t="n">
        <v>2.354005532752912</v>
      </c>
      <c r="AR689" t="n">
        <v>1</v>
      </c>
      <c r="AS689" t="n">
        <v>0</v>
      </c>
      <c r="AT689" t="n">
        <v>0</v>
      </c>
      <c r="AU689" t="n">
        <v>0</v>
      </c>
      <c r="AV689" t="n">
        <v>2.355288053320742</v>
      </c>
      <c r="AW689" t="n">
        <v>0.7404625789847762</v>
      </c>
    </row>
    <row r="690" spans="1:49">
      <c r="A690" t="n">
        <v>0</v>
      </c>
      <c r="B690" t="n">
        <v>-21.42638506</v>
      </c>
      <c r="C690" t="n">
        <v>47.24717476</v>
      </c>
      <c r="D690" t="n">
        <v>75.07362848</v>
      </c>
      <c r="E690" t="n">
        <v>1338.559475</v>
      </c>
      <c r="F690" t="n">
        <v>687</v>
      </c>
      <c r="G690" t="n">
        <v>22.24772478</v>
      </c>
      <c r="H690" t="n">
        <v>0.772134314726665</v>
      </c>
      <c r="I690" t="n">
        <v>-0</v>
      </c>
      <c r="J690" t="n">
        <v>0</v>
      </c>
      <c r="K690" t="n">
        <v>0</v>
      </c>
      <c r="L690" t="n">
        <v>0.01114564983333555</v>
      </c>
      <c r="M690" t="n">
        <v>0</v>
      </c>
      <c r="N690" t="n">
        <v>91.15422796965906</v>
      </c>
      <c r="O690" t="n">
        <v>9.133933925325316</v>
      </c>
      <c r="P690" t="b">
        <v>1</v>
      </c>
      <c r="Q690" t="n">
        <v>0</v>
      </c>
      <c r="R690" t="b">
        <v>0</v>
      </c>
      <c r="S690" t="n">
        <v>9.133933925325316</v>
      </c>
      <c r="T690" t="n">
        <v>183.2789555751854</v>
      </c>
      <c r="U690" t="n">
        <v>722.8522007885314</v>
      </c>
      <c r="V690" t="n">
        <v>475.9010316906577</v>
      </c>
      <c r="W690" t="n">
        <v>3</v>
      </c>
      <c r="X690" t="n">
        <v>956.333461643227</v>
      </c>
      <c r="Y690" t="b">
        <v>0</v>
      </c>
      <c r="Z690" t="n">
        <v>956.333461643227</v>
      </c>
      <c r="AA690" t="b">
        <v>0</v>
      </c>
      <c r="AB690" t="n">
        <v>120.6645617876921</v>
      </c>
      <c r="AC690" t="n">
        <v>9.133933925325316</v>
      </c>
      <c r="AD690" t="b">
        <v>0</v>
      </c>
      <c r="AE690" t="n">
        <v>0</v>
      </c>
      <c r="AF690" t="n">
        <v>0</v>
      </c>
      <c r="AG690" t="n">
        <v>0.9436053896787709</v>
      </c>
      <c r="AH690" t="n">
        <v>30.66981736298563</v>
      </c>
      <c r="AI690" t="n">
        <v>96.65614791927486</v>
      </c>
      <c r="AJ690" t="n">
        <v>9.679823817490865</v>
      </c>
      <c r="AK690" t="n">
        <v>5.450885797058589</v>
      </c>
      <c r="AL690" t="n">
        <v>9.679823817490865</v>
      </c>
      <c r="AM690" t="n">
        <v>0</v>
      </c>
      <c r="AN690" t="n">
        <v>0</v>
      </c>
      <c r="AO690" t="n">
        <v>9.714536854896505</v>
      </c>
      <c r="AP690" t="n">
        <v>0</v>
      </c>
      <c r="AQ690" t="n">
        <v>2.422081234946098</v>
      </c>
      <c r="AR690" t="n">
        <v>1</v>
      </c>
      <c r="AS690" t="n">
        <v>0</v>
      </c>
      <c r="AT690" t="n">
        <v>0</v>
      </c>
      <c r="AU690" t="n">
        <v>0</v>
      </c>
      <c r="AV690" t="n">
        <v>2.426803927057138</v>
      </c>
      <c r="AW690" t="n">
        <v>0.7629459555851625</v>
      </c>
    </row>
    <row r="691" spans="1:49">
      <c r="A691" t="n">
        <v>0</v>
      </c>
      <c r="B691" t="n">
        <v>-21.42638506</v>
      </c>
      <c r="C691" t="n">
        <v>47.24665559</v>
      </c>
      <c r="D691" t="n">
        <v>75.07280354</v>
      </c>
      <c r="E691" t="n">
        <v>1337.312661</v>
      </c>
      <c r="F691" t="n">
        <v>688</v>
      </c>
      <c r="G691" t="n">
        <v>24.75671699</v>
      </c>
      <c r="H691" t="n">
        <v>0.6491962495098043</v>
      </c>
      <c r="I691" t="n">
        <v>-0</v>
      </c>
      <c r="J691" t="n">
        <v>0</v>
      </c>
      <c r="K691" t="n">
        <v>0</v>
      </c>
      <c r="L691" t="n">
        <v>0.04775396841666707</v>
      </c>
      <c r="M691" t="n">
        <v>0</v>
      </c>
      <c r="N691" t="n">
        <v>91.14678825262433</v>
      </c>
      <c r="O691" t="n">
        <v>8.7558442110263</v>
      </c>
      <c r="P691" t="b">
        <v>1</v>
      </c>
      <c r="Q691" t="n">
        <v>0</v>
      </c>
      <c r="R691" t="b">
        <v>0</v>
      </c>
      <c r="S691" t="n">
        <v>8.7558442110263</v>
      </c>
      <c r="T691" t="n">
        <v>203.9482813755686</v>
      </c>
      <c r="U691" t="n">
        <v>804.3720217452425</v>
      </c>
      <c r="V691" t="n">
        <v>409.9674322514768</v>
      </c>
      <c r="W691" t="n">
        <v>3</v>
      </c>
      <c r="X691" t="n">
        <v>1064.184184768956</v>
      </c>
      <c r="Y691" t="b">
        <v>0</v>
      </c>
      <c r="Z691" t="n">
        <v>1064.184184768956</v>
      </c>
      <c r="AA691" t="b">
        <v>0</v>
      </c>
      <c r="AB691" t="n">
        <v>103.9471177108207</v>
      </c>
      <c r="AC691" t="n">
        <v>8.7558442110263</v>
      </c>
      <c r="AD691" t="b">
        <v>0</v>
      </c>
      <c r="AE691" t="n">
        <v>0</v>
      </c>
      <c r="AF691" t="n">
        <v>0</v>
      </c>
      <c r="AG691" t="n">
        <v>0.9400416088141457</v>
      </c>
      <c r="AH691" t="n">
        <v>30.6874361211405</v>
      </c>
      <c r="AI691" t="n">
        <v>83.58060880890201</v>
      </c>
      <c r="AJ691" t="n">
        <v>9.314315588723483</v>
      </c>
      <c r="AK691" t="n">
        <v>5.011358838516003</v>
      </c>
      <c r="AL691" t="n">
        <v>9.314315588723483</v>
      </c>
      <c r="AM691" t="n">
        <v>0</v>
      </c>
      <c r="AN691" t="n">
        <v>0</v>
      </c>
      <c r="AO691" t="n">
        <v>9.317030651201012</v>
      </c>
      <c r="AP691" t="n">
        <v>0</v>
      </c>
      <c r="AQ691" t="n">
        <v>2.341942212288925</v>
      </c>
      <c r="AR691" t="n">
        <v>1</v>
      </c>
      <c r="AS691" t="n">
        <v>0</v>
      </c>
      <c r="AT691" t="n">
        <v>0</v>
      </c>
      <c r="AU691" t="n">
        <v>0</v>
      </c>
      <c r="AV691" t="n">
        <v>2.347687952921175</v>
      </c>
      <c r="AW691" t="n">
        <v>0.7380732364436495</v>
      </c>
    </row>
    <row r="692" spans="1:49">
      <c r="A692" t="n">
        <v>0</v>
      </c>
      <c r="B692" t="n">
        <v>-21.42638506</v>
      </c>
      <c r="C692" t="n">
        <v>47.26369762</v>
      </c>
      <c r="D692" t="n">
        <v>75.09988255</v>
      </c>
      <c r="E692" t="n">
        <v>1263.289707</v>
      </c>
      <c r="F692" t="n">
        <v>689</v>
      </c>
      <c r="G692" t="n">
        <v>27.0685926</v>
      </c>
      <c r="H692" t="n">
        <v>0.6484705372341186</v>
      </c>
      <c r="I692" t="n">
        <v>-0</v>
      </c>
      <c r="J692" t="n">
        <v>0</v>
      </c>
      <c r="K692" t="n">
        <v>0</v>
      </c>
      <c r="L692" t="n">
        <v>0.08282919941666589</v>
      </c>
      <c r="M692" t="n">
        <v>0</v>
      </c>
      <c r="N692" t="n">
        <v>91.1393485355896</v>
      </c>
      <c r="O692" t="n">
        <v>9.595558461658641</v>
      </c>
      <c r="P692" t="b">
        <v>1</v>
      </c>
      <c r="Q692" t="n">
        <v>0</v>
      </c>
      <c r="R692" t="b">
        <v>0</v>
      </c>
      <c r="S692" t="n">
        <v>9.595558461658641</v>
      </c>
      <c r="T692" t="n">
        <v>222.9937411432772</v>
      </c>
      <c r="U692" t="n">
        <v>879.4873150690853</v>
      </c>
      <c r="V692" t="n">
        <v>410.9121322608772</v>
      </c>
      <c r="W692" t="n">
        <v>3</v>
      </c>
      <c r="X692" t="n">
        <v>1163.5617178364</v>
      </c>
      <c r="Y692" t="b">
        <v>0</v>
      </c>
      <c r="Z692" t="n">
        <v>1163.5617178364</v>
      </c>
      <c r="AA692" t="b">
        <v>0</v>
      </c>
      <c r="AB692" t="n">
        <v>104.1866461107701</v>
      </c>
      <c r="AC692" t="n">
        <v>9.595558461658641</v>
      </c>
      <c r="AD692" t="b">
        <v>0</v>
      </c>
      <c r="AE692" t="n">
        <v>0</v>
      </c>
      <c r="AF692" t="n">
        <v>0</v>
      </c>
      <c r="AG692" t="n">
        <v>0.9395754295982844</v>
      </c>
      <c r="AH692" t="n">
        <v>30.70539287483087</v>
      </c>
      <c r="AI692" t="n">
        <v>83.81477093023182</v>
      </c>
      <c r="AJ692" t="n">
        <v>10.21265367247973</v>
      </c>
      <c r="AK692" t="n">
        <v>5.064471526777481</v>
      </c>
      <c r="AL692" t="n">
        <v>10.21265367247973</v>
      </c>
      <c r="AM692" t="n">
        <v>0</v>
      </c>
      <c r="AN692" t="n">
        <v>0</v>
      </c>
      <c r="AO692" t="n">
        <v>10.21276252173543</v>
      </c>
      <c r="AP692" t="n">
        <v>0</v>
      </c>
      <c r="AQ692" t="n">
        <v>2.524661613245947</v>
      </c>
      <c r="AR692" t="n">
        <v>1</v>
      </c>
      <c r="AS692" t="n">
        <v>0</v>
      </c>
      <c r="AT692" t="n">
        <v>0</v>
      </c>
      <c r="AU692" t="n">
        <v>0</v>
      </c>
      <c r="AV692" t="n">
        <v>2.527000833550212</v>
      </c>
      <c r="AW692" t="n">
        <v>0.7944461619754399</v>
      </c>
    </row>
    <row r="693" spans="1:49">
      <c r="A693" t="n">
        <v>0</v>
      </c>
      <c r="B693" t="n">
        <v>-21.42638506</v>
      </c>
      <c r="C693" t="n">
        <v>47.32150732</v>
      </c>
      <c r="D693" t="n">
        <v>75.19173954999999</v>
      </c>
      <c r="E693" t="n">
        <v>1352.383707</v>
      </c>
      <c r="F693" t="n">
        <v>690</v>
      </c>
      <c r="G693" t="n">
        <v>29.27767376</v>
      </c>
      <c r="H693" t="n">
        <v>0.5243855765537213</v>
      </c>
      <c r="I693" t="n">
        <v>-0</v>
      </c>
      <c r="J693" t="n">
        <v>0</v>
      </c>
      <c r="K693" t="n">
        <v>0</v>
      </c>
      <c r="L693" t="n">
        <v>0.1099234317083316</v>
      </c>
      <c r="M693" t="n">
        <v>0</v>
      </c>
      <c r="N693" t="n">
        <v>91.13190881855488</v>
      </c>
      <c r="O693" t="n">
        <v>8.698409213733909</v>
      </c>
      <c r="P693" t="b">
        <v>1</v>
      </c>
      <c r="Q693" t="n">
        <v>0</v>
      </c>
      <c r="R693" t="b">
        <v>0</v>
      </c>
      <c r="S693" t="n">
        <v>8.698409213733909</v>
      </c>
      <c r="T693" t="n">
        <v>241.1923700722719</v>
      </c>
      <c r="U693" t="n">
        <v>951.2627075650403</v>
      </c>
      <c r="V693" t="n">
        <v>344.3877158270834</v>
      </c>
      <c r="W693" t="n">
        <v>3</v>
      </c>
      <c r="X693" t="n">
        <v>1258.520562108548</v>
      </c>
      <c r="Y693" t="b">
        <v>0</v>
      </c>
      <c r="Z693" t="n">
        <v>1258.520562108548</v>
      </c>
      <c r="AA693" t="b">
        <v>0</v>
      </c>
      <c r="AB693" t="n">
        <v>87.31940056467633</v>
      </c>
      <c r="AC693" t="n">
        <v>8.698409213733909</v>
      </c>
      <c r="AD693" t="b">
        <v>0</v>
      </c>
      <c r="AE693" t="n">
        <v>0</v>
      </c>
      <c r="AF693" t="n">
        <v>0</v>
      </c>
      <c r="AG693" t="n">
        <v>0.9346519529177711</v>
      </c>
      <c r="AH693" t="n">
        <v>30.72522474431795</v>
      </c>
      <c r="AI693" t="n">
        <v>70.61565368994623</v>
      </c>
      <c r="AJ693" t="n">
        <v>9.306575764999421</v>
      </c>
      <c r="AK693" t="n">
        <v>4.614595062072965</v>
      </c>
      <c r="AL693" t="n">
        <v>9.306575764999421</v>
      </c>
      <c r="AM693" t="n">
        <v>0</v>
      </c>
      <c r="AN693" t="n">
        <v>0</v>
      </c>
      <c r="AO693" t="n">
        <v>9.344327726572629</v>
      </c>
      <c r="AP693" t="n">
        <v>0</v>
      </c>
      <c r="AQ693" t="n">
        <v>2.347009126061243</v>
      </c>
      <c r="AR693" t="n">
        <v>1</v>
      </c>
      <c r="AS693" t="n">
        <v>0</v>
      </c>
      <c r="AT693" t="n">
        <v>0</v>
      </c>
      <c r="AU693" t="n">
        <v>0</v>
      </c>
      <c r="AV693" t="n">
        <v>2.352669820637483</v>
      </c>
      <c r="AW693" t="n">
        <v>0.7396394510780663</v>
      </c>
    </row>
    <row r="694" spans="1:49">
      <c r="A694" t="n">
        <v>0</v>
      </c>
      <c r="B694" t="n">
        <v>-21.42638506</v>
      </c>
      <c r="C694" t="n">
        <v>47.42159577</v>
      </c>
      <c r="D694" t="n">
        <v>75.35077558</v>
      </c>
      <c r="E694" t="n">
        <v>1543.96257</v>
      </c>
      <c r="F694" t="n">
        <v>691</v>
      </c>
      <c r="G694" t="n">
        <v>30.65436304</v>
      </c>
      <c r="H694" t="n">
        <v>0.242129189884329</v>
      </c>
      <c r="I694" t="n">
        <v>-0</v>
      </c>
      <c r="J694" t="n">
        <v>0</v>
      </c>
      <c r="K694" t="n">
        <v>0</v>
      </c>
      <c r="L694" t="n">
        <v>0.127290618875002</v>
      </c>
      <c r="M694" t="n">
        <v>0</v>
      </c>
      <c r="N694" t="n">
        <v>91.12446910152015</v>
      </c>
      <c r="O694" t="n">
        <v>5.046724140253961</v>
      </c>
      <c r="P694" t="b">
        <v>1</v>
      </c>
      <c r="Q694" t="n">
        <v>0</v>
      </c>
      <c r="R694" t="b">
        <v>0</v>
      </c>
      <c r="S694" t="n">
        <v>5.046724140253961</v>
      </c>
      <c r="T694" t="n">
        <v>252.5336724249862</v>
      </c>
      <c r="U694" t="n">
        <v>995.9928040441454</v>
      </c>
      <c r="V694" t="n">
        <v>190.8365927512982</v>
      </c>
      <c r="W694" t="n">
        <v>3</v>
      </c>
      <c r="X694" t="n">
        <v>1317.698479750404</v>
      </c>
      <c r="Y694" t="b">
        <v>0</v>
      </c>
      <c r="Z694" t="n">
        <v>1317.698479750404</v>
      </c>
      <c r="AA694" t="b">
        <v>0</v>
      </c>
      <c r="AB694" t="n">
        <v>48.38656002821961</v>
      </c>
      <c r="AC694" t="n">
        <v>5.046724140253961</v>
      </c>
      <c r="AD694" t="b">
        <v>0</v>
      </c>
      <c r="AE694" t="n">
        <v>0</v>
      </c>
      <c r="AF694" t="n">
        <v>0</v>
      </c>
      <c r="AG694" t="n">
        <v>0.9126121587614134</v>
      </c>
      <c r="AH694" t="n">
        <v>30.74466725189412</v>
      </c>
      <c r="AI694" t="n">
        <v>40.07547262860955</v>
      </c>
      <c r="AJ694" t="n">
        <v>5.529976882078051</v>
      </c>
      <c r="AK694" t="n">
        <v>3.502109039630248</v>
      </c>
      <c r="AL694" t="n">
        <v>5.529976882078051</v>
      </c>
      <c r="AM694" t="n">
        <v>0</v>
      </c>
      <c r="AN694" t="n">
        <v>0</v>
      </c>
      <c r="AO694" t="n">
        <v>5.594066491447489</v>
      </c>
      <c r="AP694" t="n">
        <v>0</v>
      </c>
      <c r="AQ694" t="n">
        <v>1.643128744691142</v>
      </c>
      <c r="AR694" t="n">
        <v>1</v>
      </c>
      <c r="AS694" t="n">
        <v>0</v>
      </c>
      <c r="AT694" t="n">
        <v>0</v>
      </c>
      <c r="AU694" t="n">
        <v>0</v>
      </c>
      <c r="AV694" t="n">
        <v>1.658473722082207</v>
      </c>
      <c r="AW694" t="n">
        <v>0.5213959828395726</v>
      </c>
    </row>
    <row r="695" spans="1:49">
      <c r="A695" t="n">
        <v>0</v>
      </c>
      <c r="B695" t="n">
        <v>-21.42638506</v>
      </c>
      <c r="C695" t="n">
        <v>47.5270032</v>
      </c>
      <c r="D695" t="n">
        <v>75.51826323</v>
      </c>
      <c r="E695" t="n">
        <v>1718.083299</v>
      </c>
      <c r="F695" t="n">
        <v>692</v>
      </c>
      <c r="G695" t="n">
        <v>31.16934186</v>
      </c>
      <c r="H695" t="n">
        <v>0.08348774724229546</v>
      </c>
      <c r="I695" t="n">
        <v>-0</v>
      </c>
      <c r="J695" t="n">
        <v>0</v>
      </c>
      <c r="K695" t="n">
        <v>0</v>
      </c>
      <c r="L695" t="n">
        <v>0.1396276601250016</v>
      </c>
      <c r="M695" t="n">
        <v>0</v>
      </c>
      <c r="N695" t="n">
        <v>91.11702938448542</v>
      </c>
      <c r="O695" t="n">
        <v>2.806532184467132</v>
      </c>
      <c r="P695" t="b">
        <v>1</v>
      </c>
      <c r="Q695" t="n">
        <v>0</v>
      </c>
      <c r="R695" t="b">
        <v>0</v>
      </c>
      <c r="S695" t="n">
        <v>2.806532184467132</v>
      </c>
      <c r="T695" t="n">
        <v>256.7761188416998</v>
      </c>
      <c r="U695" t="n">
        <v>1012.725012711664</v>
      </c>
      <c r="V695" t="n">
        <v>104.3726664580851</v>
      </c>
      <c r="W695" t="n">
        <v>3</v>
      </c>
      <c r="X695" t="n">
        <v>1339.835191817531</v>
      </c>
      <c r="Y695" t="b">
        <v>0</v>
      </c>
      <c r="Z695" t="n">
        <v>1339.835191817531</v>
      </c>
      <c r="AA695" t="b">
        <v>0</v>
      </c>
      <c r="AB695" t="n">
        <v>26.46365782405808</v>
      </c>
      <c r="AC695" t="n">
        <v>2.806532184467132</v>
      </c>
      <c r="AD695" t="b">
        <v>0</v>
      </c>
      <c r="AE695" t="n">
        <v>0</v>
      </c>
      <c r="AF695" t="n">
        <v>0</v>
      </c>
      <c r="AG695" t="n">
        <v>0.8745052108420747</v>
      </c>
      <c r="AH695" t="n">
        <v>30.75975208139649</v>
      </c>
      <c r="AI695" t="n">
        <v>22.87323682833798</v>
      </c>
      <c r="AJ695" t="n">
        <v>3.209280115969439</v>
      </c>
      <c r="AK695" t="n">
        <v>2.870472033131566</v>
      </c>
      <c r="AL695" t="n">
        <v>3.209280115969439</v>
      </c>
      <c r="AM695" t="n">
        <v>0</v>
      </c>
      <c r="AN695" t="n">
        <v>0</v>
      </c>
      <c r="AO695" t="n">
        <v>3.262920447047105</v>
      </c>
      <c r="AP695" t="n">
        <v>0</v>
      </c>
      <c r="AQ695" t="n">
        <v>1.259178506077156</v>
      </c>
      <c r="AR695" t="n">
        <v>1</v>
      </c>
      <c r="AS695" t="n">
        <v>0</v>
      </c>
      <c r="AT695" t="n">
        <v>0</v>
      </c>
      <c r="AU695" t="n">
        <v>0</v>
      </c>
      <c r="AV695" t="n">
        <v>1.278599897098839</v>
      </c>
      <c r="AW695" t="n">
        <v>0.4019701012624068</v>
      </c>
    </row>
    <row r="696" spans="1:49">
      <c r="A696" t="n">
        <v>0</v>
      </c>
      <c r="B696" t="n">
        <v>-21.42638506</v>
      </c>
      <c r="C696" t="n">
        <v>47.63573139</v>
      </c>
      <c r="D696" t="n">
        <v>75.69102742</v>
      </c>
      <c r="E696" t="n">
        <v>1878.524398</v>
      </c>
      <c r="F696" t="n">
        <v>693</v>
      </c>
      <c r="G696" t="n">
        <v>31.53065907</v>
      </c>
      <c r="H696" t="n">
        <v>0.1541665128131617</v>
      </c>
      <c r="I696" t="n">
        <v>-0</v>
      </c>
      <c r="J696" t="n">
        <v>0</v>
      </c>
      <c r="K696" t="n">
        <v>0</v>
      </c>
      <c r="L696" t="n">
        <v>0.1477363323333333</v>
      </c>
      <c r="M696" t="n">
        <v>0</v>
      </c>
      <c r="N696" t="n">
        <v>91.10958966745069</v>
      </c>
      <c r="O696" t="n">
        <v>3.897851034889658</v>
      </c>
      <c r="P696" t="b">
        <v>1</v>
      </c>
      <c r="Q696" t="n">
        <v>0</v>
      </c>
      <c r="R696" t="b">
        <v>0</v>
      </c>
      <c r="S696" t="n">
        <v>3.897851034889658</v>
      </c>
      <c r="T696" t="n">
        <v>259.752685728201</v>
      </c>
      <c r="U696" t="n">
        <v>1024.464592512025</v>
      </c>
      <c r="V696" t="n">
        <v>143.296826648641</v>
      </c>
      <c r="W696" t="n">
        <v>3</v>
      </c>
      <c r="X696" t="n">
        <v>1355.366655893409</v>
      </c>
      <c r="Y696" t="b">
        <v>0</v>
      </c>
      <c r="Z696" t="n">
        <v>1355.366655893409</v>
      </c>
      <c r="AA696" t="b">
        <v>0</v>
      </c>
      <c r="AB696" t="n">
        <v>36.33286679732277</v>
      </c>
      <c r="AC696" t="n">
        <v>3.897851034889658</v>
      </c>
      <c r="AD696" t="b">
        <v>0</v>
      </c>
      <c r="AE696" t="n">
        <v>0</v>
      </c>
      <c r="AF696" t="n">
        <v>0</v>
      </c>
      <c r="AG696" t="n">
        <v>0.8966205892409777</v>
      </c>
      <c r="AH696" t="n">
        <v>30.77179898814824</v>
      </c>
      <c r="AI696" t="n">
        <v>30.62887990890985</v>
      </c>
      <c r="AJ696" t="n">
        <v>4.3472691589531</v>
      </c>
      <c r="AK696" t="n">
        <v>3.166395557191962</v>
      </c>
      <c r="AL696" t="n">
        <v>4.3472691589531</v>
      </c>
      <c r="AM696" t="n">
        <v>0</v>
      </c>
      <c r="AN696" t="n">
        <v>0</v>
      </c>
      <c r="AO696" t="n">
        <v>4.397571344241127</v>
      </c>
      <c r="AP696" t="n">
        <v>0</v>
      </c>
      <c r="AQ696" t="n">
        <v>1.517391542857584</v>
      </c>
      <c r="AR696" t="n">
        <v>1</v>
      </c>
      <c r="AS696" t="n">
        <v>0</v>
      </c>
      <c r="AT696" t="n">
        <v>0</v>
      </c>
      <c r="AU696" t="n">
        <v>0</v>
      </c>
      <c r="AV696" t="n">
        <v>1.532764723178102</v>
      </c>
      <c r="AW696" t="n">
        <v>0.4818752077059792</v>
      </c>
    </row>
    <row r="697" spans="1:49">
      <c r="A697" t="n">
        <v>0</v>
      </c>
      <c r="B697" t="n">
        <v>-21.42638506</v>
      </c>
      <c r="C697" t="n">
        <v>47.72724953</v>
      </c>
      <c r="D697" t="n">
        <v>75.83644562000001</v>
      </c>
      <c r="E697" t="n">
        <v>1394.098906</v>
      </c>
      <c r="F697" t="n">
        <v>694</v>
      </c>
      <c r="G697" t="n">
        <v>32.28583498</v>
      </c>
      <c r="H697" t="n">
        <v>0.2302571348383822</v>
      </c>
      <c r="I697" t="n">
        <v>-0</v>
      </c>
      <c r="J697" t="n">
        <v>0</v>
      </c>
      <c r="K697" t="n">
        <v>0</v>
      </c>
      <c r="L697" t="n">
        <v>0.148902472416668</v>
      </c>
      <c r="M697" t="n">
        <v>0</v>
      </c>
      <c r="N697" t="n">
        <v>91.10214995041596</v>
      </c>
      <c r="O697" t="n">
        <v>5.165566213422696</v>
      </c>
      <c r="P697" t="b">
        <v>1</v>
      </c>
      <c r="Q697" t="n">
        <v>0</v>
      </c>
      <c r="R697" t="b">
        <v>0</v>
      </c>
      <c r="S697" t="n">
        <v>5.165566213422696</v>
      </c>
      <c r="T697" t="n">
        <v>265.9738995120376</v>
      </c>
      <c r="U697" t="n">
        <v>1049.001059675476</v>
      </c>
      <c r="V697" t="n">
        <v>185.4600165451569</v>
      </c>
      <c r="W697" t="n">
        <v>3</v>
      </c>
      <c r="X697" t="n">
        <v>1387.828401950655</v>
      </c>
      <c r="Y697" t="b">
        <v>0</v>
      </c>
      <c r="Z697" t="n">
        <v>1387.828401950655</v>
      </c>
      <c r="AA697" t="b">
        <v>0</v>
      </c>
      <c r="AB697" t="n">
        <v>47.02333076702761</v>
      </c>
      <c r="AC697" t="n">
        <v>5.165566213422696</v>
      </c>
      <c r="AD697" t="b">
        <v>0</v>
      </c>
      <c r="AE697" t="n">
        <v>0</v>
      </c>
      <c r="AF697" t="n">
        <v>0</v>
      </c>
      <c r="AG697" t="n">
        <v>0.9104899601108754</v>
      </c>
      <c r="AH697" t="n">
        <v>30.78558184096754</v>
      </c>
      <c r="AI697" t="n">
        <v>39.03717508298455</v>
      </c>
      <c r="AJ697" t="n">
        <v>5.673391733823903</v>
      </c>
      <c r="AK697" t="n">
        <v>3.494219098836695</v>
      </c>
      <c r="AL697" t="n">
        <v>5.673391733823903</v>
      </c>
      <c r="AM697" t="n">
        <v>0</v>
      </c>
      <c r="AN697" t="n">
        <v>0</v>
      </c>
      <c r="AO697" t="n">
        <v>5.824142856470689</v>
      </c>
      <c r="AP697" t="n">
        <v>0</v>
      </c>
      <c r="AQ697" t="n">
        <v>1.651355169440763</v>
      </c>
      <c r="AR697" t="n">
        <v>1</v>
      </c>
      <c r="AS697" t="n">
        <v>0</v>
      </c>
      <c r="AT697" t="n">
        <v>0</v>
      </c>
      <c r="AU697" t="n">
        <v>0</v>
      </c>
      <c r="AV697" t="n">
        <v>1.665027895119887</v>
      </c>
      <c r="AW697" t="n">
        <v>0.5234565035744994</v>
      </c>
    </row>
    <row r="698" spans="1:49">
      <c r="A698" t="n">
        <v>0</v>
      </c>
      <c r="B698" t="n">
        <v>-21.42638506</v>
      </c>
      <c r="C698" t="n">
        <v>47.80430849</v>
      </c>
      <c r="D698" t="n">
        <v>75.95888883000001</v>
      </c>
      <c r="E698" t="n">
        <v>1317.656038</v>
      </c>
      <c r="F698" t="n">
        <v>695</v>
      </c>
      <c r="G698" t="n">
        <v>33.04227938</v>
      </c>
      <c r="H698" t="n">
        <v>0.1844885394999709</v>
      </c>
      <c r="I698" t="n">
        <v>-0</v>
      </c>
      <c r="J698" t="n">
        <v>0</v>
      </c>
      <c r="K698" t="n">
        <v>0</v>
      </c>
      <c r="L698" t="n">
        <v>0.1385863397500008</v>
      </c>
      <c r="M698" t="n">
        <v>0</v>
      </c>
      <c r="N698" t="n">
        <v>91.09471023338124</v>
      </c>
      <c r="O698" t="n">
        <v>4.587957610751219</v>
      </c>
      <c r="P698" t="b">
        <v>1</v>
      </c>
      <c r="Q698" t="n">
        <v>0</v>
      </c>
      <c r="R698" t="b">
        <v>0</v>
      </c>
      <c r="S698" t="n">
        <v>4.587957610751219</v>
      </c>
      <c r="T698" t="n">
        <v>272.2055632418645</v>
      </c>
      <c r="U698" t="n">
        <v>1073.578741425914</v>
      </c>
      <c r="V698" t="n">
        <v>160.9510379767659</v>
      </c>
      <c r="W698" t="n">
        <v>3</v>
      </c>
      <c r="X698" t="n">
        <v>1420.344674906484</v>
      </c>
      <c r="Y698" t="b">
        <v>0</v>
      </c>
      <c r="Z698" t="n">
        <v>1420.344674906484</v>
      </c>
      <c r="AA698" t="b">
        <v>0</v>
      </c>
      <c r="AB698" t="n">
        <v>40.80908670810496</v>
      </c>
      <c r="AC698" t="n">
        <v>4.587957610751219</v>
      </c>
      <c r="AD698" t="b">
        <v>0</v>
      </c>
      <c r="AE698" t="n">
        <v>0</v>
      </c>
      <c r="AF698" t="n">
        <v>0</v>
      </c>
      <c r="AG698" t="n">
        <v>0.9026343785770197</v>
      </c>
      <c r="AH698" t="n">
        <v>30.80139685246581</v>
      </c>
      <c r="AI698" t="n">
        <v>34.17316164746116</v>
      </c>
      <c r="AJ698" t="n">
        <v>5.082852724913955</v>
      </c>
      <c r="AK698" t="n">
        <v>3.327291119793017</v>
      </c>
      <c r="AL698" t="n">
        <v>5.082852724913955</v>
      </c>
      <c r="AM698" t="n">
        <v>0</v>
      </c>
      <c r="AN698" t="n">
        <v>0</v>
      </c>
      <c r="AO698" t="n">
        <v>5.084266069964773</v>
      </c>
      <c r="AP698" t="n">
        <v>0</v>
      </c>
      <c r="AQ698" t="n">
        <v>1.490970228275231</v>
      </c>
      <c r="AR698" t="n">
        <v>1</v>
      </c>
      <c r="AS698" t="n">
        <v>0</v>
      </c>
      <c r="AT698" t="n">
        <v>0</v>
      </c>
      <c r="AU698" t="n">
        <v>0</v>
      </c>
      <c r="AV698" t="n">
        <v>1.505762729702981</v>
      </c>
      <c r="AW698" t="n">
        <v>0.4733862393616917</v>
      </c>
    </row>
    <row r="699" spans="1:49">
      <c r="A699" t="n">
        <v>0</v>
      </c>
      <c r="B699" t="n">
        <v>-21.42638506</v>
      </c>
      <c r="C699" t="n">
        <v>47.85706551</v>
      </c>
      <c r="D699" t="n">
        <v>76.04271735</v>
      </c>
      <c r="E699" t="n">
        <v>1339.792037</v>
      </c>
      <c r="F699" t="n">
        <v>696</v>
      </c>
      <c r="G699" t="n">
        <v>33.03121458</v>
      </c>
      <c r="H699" t="n">
        <v>-0.3470616261715929</v>
      </c>
      <c r="I699" t="n">
        <v>-0</v>
      </c>
      <c r="J699" t="n">
        <v>0</v>
      </c>
      <c r="K699" t="n">
        <v>0</v>
      </c>
      <c r="L699" t="n">
        <v>0.1186866390000001</v>
      </c>
      <c r="M699" t="n">
        <v>0</v>
      </c>
      <c r="N699" t="n">
        <v>91.08727051634651</v>
      </c>
      <c r="O699" t="n">
        <v>-3.702524652016459</v>
      </c>
      <c r="P699" t="b">
        <v>1</v>
      </c>
      <c r="Q699" t="n">
        <v>0</v>
      </c>
      <c r="R699" t="b">
        <v>0</v>
      </c>
      <c r="S699" t="n">
        <v>-3.702524652016459</v>
      </c>
      <c r="T699" t="n">
        <v>272.1144103258831</v>
      </c>
      <c r="U699" t="n">
        <v>1073.219234325283</v>
      </c>
      <c r="V699" t="n">
        <v>-129.9325014611991</v>
      </c>
      <c r="W699" t="n">
        <v>3</v>
      </c>
      <c r="X699" t="n">
        <v>1419.869047012349</v>
      </c>
      <c r="Y699" t="b">
        <v>0</v>
      </c>
      <c r="Z699" t="n">
        <v>1419.869047012349</v>
      </c>
      <c r="AA699" t="b">
        <v>0</v>
      </c>
      <c r="AB699" t="n">
        <v>-32.94434621227159</v>
      </c>
      <c r="AC699" t="n">
        <v>-3.702524652016459</v>
      </c>
      <c r="AD699" t="b">
        <v>0</v>
      </c>
      <c r="AE699" t="n">
        <v>0</v>
      </c>
      <c r="AF699" t="n">
        <v>0</v>
      </c>
      <c r="AG699" t="n">
        <v>0.9050963694283919</v>
      </c>
      <c r="AH699" t="n">
        <v>30.81667620197235</v>
      </c>
      <c r="AI699" t="n">
        <v>-22.53802581248602</v>
      </c>
      <c r="AJ699" t="n">
        <v>-3.351141620259216</v>
      </c>
      <c r="AK699" t="n">
        <v>10.40632039978556</v>
      </c>
      <c r="AL699" t="n">
        <v>-3.351141620259216</v>
      </c>
      <c r="AM699" t="n">
        <v>0</v>
      </c>
      <c r="AN699" t="n">
        <v>1.044643888736841</v>
      </c>
      <c r="AO699" t="n">
        <v>-2.305817808285387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</row>
    <row r="700" spans="1:49">
      <c r="A700" t="n">
        <v>-30.41120906</v>
      </c>
      <c r="B700" t="n">
        <v>8.980169661</v>
      </c>
      <c r="C700" t="n">
        <v>47.9042132</v>
      </c>
      <c r="D700" t="n">
        <v>76.11763291</v>
      </c>
      <c r="E700" t="n">
        <v>1355.323001</v>
      </c>
      <c r="F700" t="n">
        <v>697</v>
      </c>
      <c r="G700" t="n">
        <v>30.50456897</v>
      </c>
      <c r="H700" t="n">
        <v>-0.9110007098135933</v>
      </c>
      <c r="I700" t="n">
        <v>0.6354009307443176</v>
      </c>
      <c r="J700" t="n">
        <v>0</v>
      </c>
      <c r="K700" t="n">
        <v>0</v>
      </c>
      <c r="L700" t="n">
        <v>0.08668900379166655</v>
      </c>
      <c r="M700" t="n">
        <v>0</v>
      </c>
      <c r="N700" t="n">
        <v>91.08510971506196</v>
      </c>
      <c r="O700" t="n">
        <v>-11.58645233438455</v>
      </c>
      <c r="P700" t="b">
        <v>1</v>
      </c>
      <c r="Q700" t="n">
        <v>0</v>
      </c>
      <c r="R700" t="b">
        <v>0</v>
      </c>
      <c r="S700" t="n">
        <v>-11.58645233438455</v>
      </c>
      <c r="T700" t="n">
        <v>251.2996540715392</v>
      </c>
      <c r="U700" t="n">
        <v>991.1258356581508</v>
      </c>
      <c r="V700" t="n">
        <v>-440.2810267437078</v>
      </c>
      <c r="W700" t="n">
        <v>3</v>
      </c>
      <c r="X700" t="n">
        <v>1311.259480575734</v>
      </c>
      <c r="Y700" t="b">
        <v>0</v>
      </c>
      <c r="Z700" t="n">
        <v>1311.259480575734</v>
      </c>
      <c r="AA700" t="b">
        <v>0</v>
      </c>
      <c r="AB700" t="n">
        <v>-111.6331203711227</v>
      </c>
      <c r="AC700" t="n">
        <v>-11.58645233438455</v>
      </c>
      <c r="AD700" t="b">
        <v>0</v>
      </c>
      <c r="AE700" t="n">
        <v>0</v>
      </c>
      <c r="AF700" t="n">
        <v>44.06352042426647</v>
      </c>
      <c r="AG700" t="n">
        <v>0.9460403797942382</v>
      </c>
      <c r="AH700" t="n">
        <v>30.8286949882973</v>
      </c>
      <c r="AI700" t="n">
        <v>-79.82572909562569</v>
      </c>
      <c r="AJ700" t="n">
        <v>-10.961251766889</v>
      </c>
      <c r="AK700" t="n">
        <v>31.80739127549697</v>
      </c>
      <c r="AL700" t="n">
        <v>-11.32959331046646</v>
      </c>
      <c r="AM700" t="n">
        <v>2</v>
      </c>
      <c r="AN700" t="n">
        <v>8.357191574377753</v>
      </c>
      <c r="AO700" t="n">
        <v>-2.335897056429505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</row>
    <row r="701" spans="1:49">
      <c r="A701" t="n">
        <v>-101.3706969</v>
      </c>
      <c r="B701" t="n">
        <v>79.92879735</v>
      </c>
      <c r="C701" t="n">
        <v>47.96602737</v>
      </c>
      <c r="D701" t="n">
        <v>76.21585283</v>
      </c>
      <c r="E701" t="n">
        <v>1387.783701</v>
      </c>
      <c r="F701" t="n">
        <v>698</v>
      </c>
      <c r="G701" t="n">
        <v>27.10158726</v>
      </c>
      <c r="H701" t="n">
        <v>-0.9502916345740329</v>
      </c>
      <c r="I701" t="n">
        <v>2.118003103177513</v>
      </c>
      <c r="J701" t="n">
        <v>0</v>
      </c>
      <c r="K701" t="n">
        <v>0</v>
      </c>
      <c r="L701" t="n">
        <v>0.058829886708331</v>
      </c>
      <c r="M701" t="n">
        <v>0</v>
      </c>
      <c r="N701" t="n">
        <v>91.10054529961248</v>
      </c>
      <c r="O701" t="n">
        <v>-10.84717544618401</v>
      </c>
      <c r="P701" t="b">
        <v>1</v>
      </c>
      <c r="Q701" t="n">
        <v>0</v>
      </c>
      <c r="R701" t="b">
        <v>0</v>
      </c>
      <c r="S701" t="n">
        <v>-10.84717544618401</v>
      </c>
      <c r="T701" t="n">
        <v>223.2655544133602</v>
      </c>
      <c r="U701" t="n">
        <v>880.5593466062926</v>
      </c>
      <c r="V701" t="n">
        <v>-463.9448110250672</v>
      </c>
      <c r="W701" t="n">
        <v>2</v>
      </c>
      <c r="X701" t="n">
        <v>1880.874764351041</v>
      </c>
      <c r="Y701" t="b">
        <v>1</v>
      </c>
      <c r="Z701" t="n">
        <v>1880.874764351041</v>
      </c>
      <c r="AA701" t="b">
        <v>0</v>
      </c>
      <c r="AB701" t="n">
        <v>-117.633065675727</v>
      </c>
      <c r="AC701" t="n">
        <v>-10.84717544618401</v>
      </c>
      <c r="AD701" t="b">
        <v>0</v>
      </c>
      <c r="AE701" t="n">
        <v>0</v>
      </c>
      <c r="AF701" t="n">
        <v>-493.0910633510409</v>
      </c>
      <c r="AG701" t="n">
        <v>0.9473231856995935</v>
      </c>
      <c r="AH701" t="n">
        <v>30.85007949281758</v>
      </c>
      <c r="AI701" t="n">
        <v>-52.17066035558951</v>
      </c>
      <c r="AJ701" t="n">
        <v>-10.27578079952145</v>
      </c>
      <c r="AK701" t="n">
        <v>65.46240532013749</v>
      </c>
      <c r="AL701" t="n">
        <v>-7.58187699623103</v>
      </c>
      <c r="AM701" t="n">
        <v>2</v>
      </c>
      <c r="AN701" t="n">
        <v>3.062710478447382</v>
      </c>
      <c r="AO701" t="n">
        <v>-2.399140192190487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</row>
    <row r="702" spans="1:49">
      <c r="A702" t="n">
        <v>-101.3706969</v>
      </c>
      <c r="B702" t="n">
        <v>79.92879735</v>
      </c>
      <c r="C702" t="n">
        <v>48.03023165</v>
      </c>
      <c r="D702" t="n">
        <v>76.31787052</v>
      </c>
      <c r="E702" t="n">
        <v>1420.298927</v>
      </c>
      <c r="F702" t="n">
        <v>699</v>
      </c>
      <c r="G702" t="n">
        <v>23.966864</v>
      </c>
      <c r="H702" t="n">
        <v>-0.7359202268902743</v>
      </c>
      <c r="I702" t="n">
        <v>2.118003103177513</v>
      </c>
      <c r="J702" t="n">
        <v>0</v>
      </c>
      <c r="K702" t="n">
        <v>0</v>
      </c>
      <c r="L702" t="n">
        <v>0.03975136174999722</v>
      </c>
      <c r="M702" t="n">
        <v>0</v>
      </c>
      <c r="N702" t="n">
        <v>91.12829835424789</v>
      </c>
      <c r="O702" t="n">
        <v>-7.204204734192483</v>
      </c>
      <c r="P702" t="b">
        <v>1</v>
      </c>
      <c r="Q702" t="n">
        <v>0</v>
      </c>
      <c r="R702" t="b">
        <v>0</v>
      </c>
      <c r="S702" t="n">
        <v>-7.204204734192483</v>
      </c>
      <c r="T702" t="n">
        <v>197.4413943794082</v>
      </c>
      <c r="U702" t="n">
        <v>778.7088594323858</v>
      </c>
      <c r="V702" t="n">
        <v>-348.4329508804407</v>
      </c>
      <c r="W702" t="n">
        <v>2</v>
      </c>
      <c r="X702" t="n">
        <v>1663.322123747576</v>
      </c>
      <c r="Y702" t="b">
        <v>0</v>
      </c>
      <c r="Z702" t="n">
        <v>1663.322123747576</v>
      </c>
      <c r="AA702" t="b">
        <v>0</v>
      </c>
      <c r="AB702" t="n">
        <v>-88.34506868165333</v>
      </c>
      <c r="AC702" t="n">
        <v>-7.204204734192483</v>
      </c>
      <c r="AD702" t="b">
        <v>0</v>
      </c>
      <c r="AE702" t="n">
        <v>0</v>
      </c>
      <c r="AF702" t="n">
        <v>0</v>
      </c>
      <c r="AG702" t="n">
        <v>0.9427502987474761</v>
      </c>
      <c r="AH702" t="n">
        <v>30.86962360720214</v>
      </c>
      <c r="AI702" t="n">
        <v>-38.99220032420177</v>
      </c>
      <c r="AJ702" t="n">
        <v>-6.791766165397945</v>
      </c>
      <c r="AK702" t="n">
        <v>49.35286835745158</v>
      </c>
      <c r="AL702" t="n">
        <v>-6.791766165397945</v>
      </c>
      <c r="AM702" t="n">
        <v>2</v>
      </c>
      <c r="AN702" t="n">
        <v>2.210262138389155</v>
      </c>
      <c r="AO702" t="n">
        <v>-2.463008982600436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</row>
    <row r="703" spans="1:49">
      <c r="A703" t="n">
        <v>-75.01431568</v>
      </c>
      <c r="B703" t="n">
        <v>53.57644992</v>
      </c>
      <c r="C703" t="n">
        <v>48.07000779</v>
      </c>
      <c r="D703" t="n">
        <v>76.38107303</v>
      </c>
      <c r="E703" t="n">
        <v>1419.823315</v>
      </c>
      <c r="F703" t="n">
        <v>700</v>
      </c>
      <c r="G703" t="n">
        <v>21.99352386</v>
      </c>
      <c r="H703" t="n">
        <v>-0.3627469578648719</v>
      </c>
      <c r="I703" t="n">
        <v>1.567322295808125</v>
      </c>
      <c r="J703" t="n">
        <v>0</v>
      </c>
      <c r="K703" t="n">
        <v>0</v>
      </c>
      <c r="L703" t="n">
        <v>0.03125994104166691</v>
      </c>
      <c r="M703" t="n">
        <v>0</v>
      </c>
      <c r="N703" t="n">
        <v>91.15147634856559</v>
      </c>
      <c r="O703" t="n">
        <v>-2.756097942263588</v>
      </c>
      <c r="P703" t="b">
        <v>1</v>
      </c>
      <c r="Q703" t="n">
        <v>0</v>
      </c>
      <c r="R703" t="b">
        <v>0</v>
      </c>
      <c r="S703" t="n">
        <v>-2.756097942263588</v>
      </c>
      <c r="T703" t="n">
        <v>181.1848232724642</v>
      </c>
      <c r="U703" t="n">
        <v>714.5929429865987</v>
      </c>
      <c r="V703" t="n">
        <v>-145.2593886951618</v>
      </c>
      <c r="W703" t="n">
        <v>2</v>
      </c>
      <c r="X703" t="n">
        <v>1526.370526219375</v>
      </c>
      <c r="Y703" t="b">
        <v>0</v>
      </c>
      <c r="Z703" t="n">
        <v>1526.370526219375</v>
      </c>
      <c r="AA703" t="b">
        <v>0</v>
      </c>
      <c r="AB703" t="n">
        <v>-36.8304738070897</v>
      </c>
      <c r="AC703" t="n">
        <v>-2.756097942263588</v>
      </c>
      <c r="AD703" t="b">
        <v>0</v>
      </c>
      <c r="AE703" t="n">
        <v>0</v>
      </c>
      <c r="AF703" t="n">
        <v>0</v>
      </c>
      <c r="AG703" t="n">
        <v>0.9156177355473476</v>
      </c>
      <c r="AH703" t="n">
        <v>30.88373075120884</v>
      </c>
      <c r="AI703" t="n">
        <v>-15.78775048051656</v>
      </c>
      <c r="AJ703" t="n">
        <v>-2.523532156842091</v>
      </c>
      <c r="AK703" t="n">
        <v>21.04272332657314</v>
      </c>
      <c r="AL703" t="n">
        <v>-2.523532156842091</v>
      </c>
      <c r="AM703" t="n">
        <v>2</v>
      </c>
      <c r="AN703" t="n">
        <v>0</v>
      </c>
      <c r="AO703" t="n">
        <v>-0.9505076627255848</v>
      </c>
      <c r="AP703" t="n">
        <v>0</v>
      </c>
      <c r="AQ703" t="n">
        <v>0.3651125914989411</v>
      </c>
      <c r="AR703" t="n">
        <v>1</v>
      </c>
      <c r="AS703" t="n">
        <v>0</v>
      </c>
      <c r="AT703" t="n">
        <v>0</v>
      </c>
      <c r="AU703" t="n">
        <v>0</v>
      </c>
      <c r="AV703" t="n">
        <v>0.3927911319578157</v>
      </c>
      <c r="AW703" t="n">
        <v>0.123486863596903</v>
      </c>
    </row>
    <row r="704" spans="1:49">
      <c r="A704" t="n">
        <v>0</v>
      </c>
      <c r="B704" t="n">
        <v>-21.42638506</v>
      </c>
      <c r="C704" t="n">
        <v>48.07118948</v>
      </c>
      <c r="D704" t="n">
        <v>76.38295067999999</v>
      </c>
      <c r="E704" t="n">
        <v>1311.217246</v>
      </c>
      <c r="F704" t="n">
        <v>701</v>
      </c>
      <c r="G704" t="n">
        <v>21.17609625</v>
      </c>
      <c r="H704" t="n">
        <v>-0.1387317333169089</v>
      </c>
      <c r="I704" t="n">
        <v>-0</v>
      </c>
      <c r="J704" t="n">
        <v>0</v>
      </c>
      <c r="K704" t="n">
        <v>0</v>
      </c>
      <c r="L704" t="n">
        <v>0.02810853570833222</v>
      </c>
      <c r="M704" t="n">
        <v>0</v>
      </c>
      <c r="N704" t="n">
        <v>91.15705795704824</v>
      </c>
      <c r="O704" t="n">
        <v>-0.4216420245951735</v>
      </c>
      <c r="P704" t="b">
        <v>1</v>
      </c>
      <c r="Q704" t="n">
        <v>0</v>
      </c>
      <c r="R704" t="b">
        <v>0</v>
      </c>
      <c r="S704" t="n">
        <v>-0.4216420245951735</v>
      </c>
      <c r="T704" t="n">
        <v>174.4507738314264</v>
      </c>
      <c r="U704" t="n">
        <v>688.0338519911459</v>
      </c>
      <c r="V704" t="n">
        <v>-23.08034901390876</v>
      </c>
      <c r="W704" t="n">
        <v>2</v>
      </c>
      <c r="X704" t="n">
        <v>1469.640307853088</v>
      </c>
      <c r="Y704" t="b">
        <v>0</v>
      </c>
      <c r="Z704" t="n">
        <v>1469.640307853088</v>
      </c>
      <c r="AA704" t="b">
        <v>0</v>
      </c>
      <c r="AB704" t="n">
        <v>-5.852015470058002</v>
      </c>
      <c r="AC704" t="n">
        <v>-0.4216420245951735</v>
      </c>
      <c r="AD704" t="b">
        <v>0</v>
      </c>
      <c r="AE704" t="n">
        <v>0</v>
      </c>
      <c r="AF704" t="n">
        <v>0</v>
      </c>
      <c r="AG704" t="n">
        <v>0.6683405601169042</v>
      </c>
      <c r="AH704" t="n">
        <v>30.89168548501456</v>
      </c>
      <c r="AI704" t="n">
        <v>-1.831057723348011</v>
      </c>
      <c r="AJ704" t="n">
        <v>-0.2818004668867637</v>
      </c>
      <c r="AK704" t="n">
        <v>4.02095774670999</v>
      </c>
      <c r="AL704" t="n">
        <v>-0.2818004668867637</v>
      </c>
      <c r="AM704" t="n">
        <v>0</v>
      </c>
      <c r="AN704" t="n">
        <v>0</v>
      </c>
      <c r="AO704" t="n">
        <v>-0.2506680389805851</v>
      </c>
      <c r="AP704" t="n">
        <v>0</v>
      </c>
      <c r="AQ704" t="n">
        <v>0.4543808406182613</v>
      </c>
      <c r="AR704" t="n">
        <v>1</v>
      </c>
      <c r="AS704" t="n">
        <v>0</v>
      </c>
      <c r="AT704" t="n">
        <v>0</v>
      </c>
      <c r="AU704" t="n">
        <v>0</v>
      </c>
      <c r="AV704" t="n">
        <v>0.4804786514220857</v>
      </c>
      <c r="AW704" t="n">
        <v>0.1510543310732258</v>
      </c>
    </row>
    <row r="705" spans="1:49">
      <c r="A705" t="n">
        <v>0</v>
      </c>
      <c r="B705" t="n">
        <v>-21.42638506</v>
      </c>
      <c r="C705" t="n">
        <v>48.06230216</v>
      </c>
      <c r="D705" t="n">
        <v>76.36882912999999</v>
      </c>
      <c r="E705" t="n">
        <v>1164.942493</v>
      </c>
      <c r="F705" t="n">
        <v>702</v>
      </c>
      <c r="G705" t="n">
        <v>20.83279414</v>
      </c>
      <c r="H705" t="n">
        <v>-0.04960087553415971</v>
      </c>
      <c r="I705" t="n">
        <v>-0</v>
      </c>
      <c r="J705" t="n">
        <v>0</v>
      </c>
      <c r="K705" t="n">
        <v>0</v>
      </c>
      <c r="L705" t="n">
        <v>0.02206887429166843</v>
      </c>
      <c r="M705" t="n">
        <v>0</v>
      </c>
      <c r="N705" t="n">
        <v>91.14961824001351</v>
      </c>
      <c r="O705" t="n">
        <v>0.4587762989763955</v>
      </c>
      <c r="P705" t="b">
        <v>1</v>
      </c>
      <c r="Q705" t="n">
        <v>0</v>
      </c>
      <c r="R705" t="b">
        <v>0</v>
      </c>
      <c r="S705" t="n">
        <v>0.4587762989763955</v>
      </c>
      <c r="T705" t="n">
        <v>171.6226171192344</v>
      </c>
      <c r="U705" t="n">
        <v>676.8796019182606</v>
      </c>
      <c r="V705" t="n">
        <v>25.52688578502583</v>
      </c>
      <c r="W705" t="n">
        <v>2</v>
      </c>
      <c r="X705" t="n">
        <v>1445.814829697405</v>
      </c>
      <c r="Y705" t="b">
        <v>0</v>
      </c>
      <c r="Z705" t="n">
        <v>1445.814829697405</v>
      </c>
      <c r="AA705" t="b">
        <v>0</v>
      </c>
      <c r="AB705" t="n">
        <v>6.472334123992351</v>
      </c>
      <c r="AC705" t="n">
        <v>0.4587762989763955</v>
      </c>
      <c r="AD705" t="b">
        <v>0</v>
      </c>
      <c r="AE705" t="n">
        <v>0</v>
      </c>
      <c r="AF705" t="n">
        <v>0</v>
      </c>
      <c r="AG705" t="n">
        <v>0.5726755098656148</v>
      </c>
      <c r="AH705" t="n">
        <v>30.89646865793284</v>
      </c>
      <c r="AI705" t="n">
        <v>5.291162132317453</v>
      </c>
      <c r="AJ705" t="n">
        <v>0.8011103863757907</v>
      </c>
      <c r="AK705" t="n">
        <v>2.261043160410922</v>
      </c>
      <c r="AL705" t="n">
        <v>0.8011103863757907</v>
      </c>
      <c r="AM705" t="n">
        <v>0</v>
      </c>
      <c r="AN705" t="n">
        <v>0</v>
      </c>
      <c r="AO705" t="n">
        <v>0.8222144107093445</v>
      </c>
      <c r="AP705" t="n">
        <v>0</v>
      </c>
      <c r="AQ705" t="n">
        <v>0.6098290772788626</v>
      </c>
      <c r="AR705" t="n">
        <v>1</v>
      </c>
      <c r="AS705" t="n">
        <v>0</v>
      </c>
      <c r="AT705" t="n">
        <v>0</v>
      </c>
      <c r="AU705" t="n">
        <v>0</v>
      </c>
      <c r="AV705" t="n">
        <v>0.6328512243873662</v>
      </c>
      <c r="AW705" t="n">
        <v>0.1989576812326014</v>
      </c>
    </row>
    <row r="706" spans="1:49">
      <c r="A706" t="n">
        <v>0</v>
      </c>
      <c r="B706" t="n">
        <v>-21.42638506</v>
      </c>
      <c r="C706" t="n">
        <v>48.06173203</v>
      </c>
      <c r="D706" t="n">
        <v>76.36792321999999</v>
      </c>
      <c r="E706" t="n">
        <v>1521.069338</v>
      </c>
      <c r="F706" t="n">
        <v>703</v>
      </c>
      <c r="G706" t="n">
        <v>20.78949771</v>
      </c>
      <c r="H706" t="n">
        <v>0.01496978545354422</v>
      </c>
      <c r="I706" t="n">
        <v>-0</v>
      </c>
      <c r="J706" t="n">
        <v>0</v>
      </c>
      <c r="K706" t="n">
        <v>0</v>
      </c>
      <c r="L706" t="n">
        <v>0.01704478074999993</v>
      </c>
      <c r="M706" t="n">
        <v>0</v>
      </c>
      <c r="N706" t="n">
        <v>91.14217852297878</v>
      </c>
      <c r="O706" t="n">
        <v>1.091168494017517</v>
      </c>
      <c r="P706" t="b">
        <v>1</v>
      </c>
      <c r="Q706" t="n">
        <v>0</v>
      </c>
      <c r="R706" t="b">
        <v>0</v>
      </c>
      <c r="S706" t="n">
        <v>1.091168494017517</v>
      </c>
      <c r="T706" t="n">
        <v>171.2659368497235</v>
      </c>
      <c r="U706" t="n">
        <v>675.4728549353097</v>
      </c>
      <c r="V706" t="n">
        <v>60.84042025989385</v>
      </c>
      <c r="W706" t="n">
        <v>2</v>
      </c>
      <c r="X706" t="n">
        <v>1442.810018141822</v>
      </c>
      <c r="Y706" t="b">
        <v>0</v>
      </c>
      <c r="Z706" t="n">
        <v>1442.810018141822</v>
      </c>
      <c r="AA706" t="b">
        <v>0</v>
      </c>
      <c r="AB706" t="n">
        <v>15.42607004561203</v>
      </c>
      <c r="AC706" t="n">
        <v>1.091168494017517</v>
      </c>
      <c r="AD706" t="b">
        <v>0</v>
      </c>
      <c r="AE706" t="n">
        <v>0</v>
      </c>
      <c r="AF706" t="n">
        <v>0</v>
      </c>
      <c r="AG706" t="n">
        <v>0.7488809594252318</v>
      </c>
      <c r="AH706" t="n">
        <v>30.90317427247309</v>
      </c>
      <c r="AI706" t="n">
        <v>9.643646048621585</v>
      </c>
      <c r="AJ706" t="n">
        <v>1.457065345679227</v>
      </c>
      <c r="AK706" t="n">
        <v>2.421703143372506</v>
      </c>
      <c r="AL706" t="n">
        <v>1.457065345679227</v>
      </c>
      <c r="AM706" t="n">
        <v>0</v>
      </c>
      <c r="AN706" t="n">
        <v>0</v>
      </c>
      <c r="AO706" t="n">
        <v>1.519649470588495</v>
      </c>
      <c r="AP706" t="n">
        <v>0</v>
      </c>
      <c r="AQ706" t="n">
        <v>0.8633000783971949</v>
      </c>
      <c r="AR706" t="n">
        <v>1</v>
      </c>
      <c r="AS706" t="n">
        <v>0</v>
      </c>
      <c r="AT706" t="n">
        <v>0</v>
      </c>
      <c r="AU706" t="n">
        <v>0</v>
      </c>
      <c r="AV706" t="n">
        <v>0.8858084226438995</v>
      </c>
      <c r="AW706" t="n">
        <v>0.2784831299902225</v>
      </c>
    </row>
    <row r="707" spans="1:49">
      <c r="A707" t="n">
        <v>0</v>
      </c>
      <c r="B707" t="n">
        <v>-21.42638506</v>
      </c>
      <c r="C707" t="n">
        <v>48.07163204</v>
      </c>
      <c r="D707" t="n">
        <v>76.38365389000001</v>
      </c>
      <c r="E707" t="n">
        <v>1526.321363</v>
      </c>
      <c r="F707" t="n">
        <v>704</v>
      </c>
      <c r="G707" t="n">
        <v>20.80640526</v>
      </c>
      <c r="H707" t="n">
        <v>-0.0322689996133505</v>
      </c>
      <c r="I707" t="n">
        <v>-0</v>
      </c>
      <c r="J707" t="n">
        <v>0</v>
      </c>
      <c r="K707" t="n">
        <v>0</v>
      </c>
      <c r="L707" t="n">
        <v>0.01874700658333261</v>
      </c>
      <c r="M707" t="n">
        <v>0</v>
      </c>
      <c r="N707" t="n">
        <v>91.13473880594405</v>
      </c>
      <c r="O707" t="n">
        <v>0.6282061939993924</v>
      </c>
      <c r="P707" t="b">
        <v>1</v>
      </c>
      <c r="Q707" t="n">
        <v>0</v>
      </c>
      <c r="R707" t="b">
        <v>0</v>
      </c>
      <c r="S707" t="n">
        <v>0.6282061939993924</v>
      </c>
      <c r="T707" t="n">
        <v>171.4052229176689</v>
      </c>
      <c r="U707" t="n">
        <v>676.022199187286</v>
      </c>
      <c r="V707" t="n">
        <v>34.99850915417225</v>
      </c>
      <c r="W707" t="n">
        <v>2</v>
      </c>
      <c r="X707" t="n">
        <v>1443.983417464043</v>
      </c>
      <c r="Y707" t="b">
        <v>0</v>
      </c>
      <c r="Z707" t="n">
        <v>1443.983417464043</v>
      </c>
      <c r="AA707" t="b">
        <v>0</v>
      </c>
      <c r="AB707" t="n">
        <v>8.873861347406756</v>
      </c>
      <c r="AC707" t="n">
        <v>0.6282061939993924</v>
      </c>
      <c r="AD707" t="b">
        <v>0</v>
      </c>
      <c r="AE707" t="n">
        <v>0</v>
      </c>
      <c r="AF707" t="n">
        <v>0</v>
      </c>
      <c r="AG707" t="n">
        <v>0.6433121800187832</v>
      </c>
      <c r="AH707" t="n">
        <v>30.91254668271199</v>
      </c>
      <c r="AI707" t="n">
        <v>6.457874728313736</v>
      </c>
      <c r="AJ707" t="n">
        <v>0.9765184206228619</v>
      </c>
      <c r="AK707" t="n">
        <v>2.303445258554019</v>
      </c>
      <c r="AL707" t="n">
        <v>0.9765184206228619</v>
      </c>
      <c r="AM707" t="n">
        <v>0</v>
      </c>
      <c r="AN707" t="n">
        <v>0</v>
      </c>
      <c r="AO707" t="n">
        <v>0.9777882764993179</v>
      </c>
      <c r="AP707" t="n">
        <v>0</v>
      </c>
      <c r="AQ707" t="n">
        <v>0.7644078136831236</v>
      </c>
      <c r="AR707" t="n">
        <v>1</v>
      </c>
      <c r="AS707" t="n">
        <v>0</v>
      </c>
      <c r="AT707" t="n">
        <v>0</v>
      </c>
      <c r="AU707" t="n">
        <v>0</v>
      </c>
      <c r="AV707" t="n">
        <v>0.7879949249491696</v>
      </c>
      <c r="AW707" t="n">
        <v>0.2477322268637683</v>
      </c>
    </row>
    <row r="708" spans="1:49">
      <c r="A708" t="n">
        <v>0</v>
      </c>
      <c r="B708" t="n">
        <v>-21.42638506</v>
      </c>
      <c r="C708" t="n">
        <v>48.09140692</v>
      </c>
      <c r="D708" t="n">
        <v>76.41507528</v>
      </c>
      <c r="E708" t="n">
        <v>1469.592972</v>
      </c>
      <c r="F708" t="n">
        <v>705</v>
      </c>
      <c r="G708" t="n">
        <v>20.34672843</v>
      </c>
      <c r="H708" t="n">
        <v>-0.2548681870001408</v>
      </c>
      <c r="I708" t="n">
        <v>-0</v>
      </c>
      <c r="J708" t="n">
        <v>0</v>
      </c>
      <c r="K708" t="n">
        <v>0</v>
      </c>
      <c r="L708" t="n">
        <v>0.02807603441666828</v>
      </c>
      <c r="M708" t="n">
        <v>0</v>
      </c>
      <c r="N708" t="n">
        <v>91.12729908890933</v>
      </c>
      <c r="O708" t="n">
        <v>-1.527677080152886</v>
      </c>
      <c r="P708" t="b">
        <v>1</v>
      </c>
      <c r="Q708" t="n">
        <v>0</v>
      </c>
      <c r="R708" t="b">
        <v>0</v>
      </c>
      <c r="S708" t="n">
        <v>-1.527677080152886</v>
      </c>
      <c r="T708" t="n">
        <v>167.6183597603068</v>
      </c>
      <c r="U708" t="n">
        <v>661.0868108946501</v>
      </c>
      <c r="V708" t="n">
        <v>-87.03247989141892</v>
      </c>
      <c r="W708" t="n">
        <v>2</v>
      </c>
      <c r="X708" t="n">
        <v>1412.081428070973</v>
      </c>
      <c r="Y708" t="b">
        <v>0</v>
      </c>
      <c r="Z708" t="n">
        <v>1412.081428070973</v>
      </c>
      <c r="AA708" t="b">
        <v>0</v>
      </c>
      <c r="AB708" t="n">
        <v>-22.06705879599871</v>
      </c>
      <c r="AC708" t="n">
        <v>-1.527677080152886</v>
      </c>
      <c r="AD708" t="b">
        <v>0</v>
      </c>
      <c r="AE708" t="n">
        <v>0</v>
      </c>
      <c r="AF708" t="n">
        <v>0</v>
      </c>
      <c r="AG708" t="n">
        <v>0.8852289533086553</v>
      </c>
      <c r="AH708" t="n">
        <v>30.92021094435295</v>
      </c>
      <c r="AI708" t="n">
        <v>-9.145318052707159</v>
      </c>
      <c r="AJ708" t="n">
        <v>-1.352343982657362</v>
      </c>
      <c r="AK708" t="n">
        <v>12.92174074329155</v>
      </c>
      <c r="AL708" t="n">
        <v>-1.352343982657362</v>
      </c>
      <c r="AM708" t="n">
        <v>0</v>
      </c>
      <c r="AN708" t="n">
        <v>0</v>
      </c>
      <c r="AO708" t="n">
        <v>-1.349234392159175</v>
      </c>
      <c r="AP708" t="n">
        <v>0</v>
      </c>
      <c r="AQ708" t="n">
        <v>0</v>
      </c>
      <c r="AR708" t="n">
        <v>1</v>
      </c>
      <c r="AS708" t="n">
        <v>0</v>
      </c>
      <c r="AT708" t="n">
        <v>0</v>
      </c>
      <c r="AU708" t="n">
        <v>0</v>
      </c>
      <c r="AV708" t="n">
        <v>0.3397237612201043</v>
      </c>
      <c r="AW708" t="n">
        <v>0.106803383144911</v>
      </c>
    </row>
    <row r="709" spans="1:49">
      <c r="A709" t="n">
        <v>-14.19189756</v>
      </c>
      <c r="B709" t="n">
        <v>-7.236659525</v>
      </c>
      <c r="C709" t="n">
        <v>48.1157842</v>
      </c>
      <c r="D709" t="n">
        <v>76.45380968000001</v>
      </c>
      <c r="E709" t="n">
        <v>1445.768262</v>
      </c>
      <c r="F709" t="n">
        <v>706</v>
      </c>
      <c r="G709" t="n">
        <v>18.85997143</v>
      </c>
      <c r="H709" t="n">
        <v>-0.5702864440527513</v>
      </c>
      <c r="I709" t="n">
        <v>0.29652043431949</v>
      </c>
      <c r="J709" t="n">
        <v>0</v>
      </c>
      <c r="K709" t="n">
        <v>0</v>
      </c>
      <c r="L709" t="n">
        <v>0.03347541929166853</v>
      </c>
      <c r="M709" t="n">
        <v>0</v>
      </c>
      <c r="N709" t="n">
        <v>91.12232286589109</v>
      </c>
      <c r="O709" t="n">
        <v>-4.235493039734986</v>
      </c>
      <c r="P709" t="b">
        <v>1</v>
      </c>
      <c r="Q709" t="n">
        <v>0</v>
      </c>
      <c r="R709" t="b">
        <v>0</v>
      </c>
      <c r="S709" t="n">
        <v>-4.235493039734986</v>
      </c>
      <c r="T709" t="n">
        <v>155.3703086517702</v>
      </c>
      <c r="U709" t="n">
        <v>612.7804973225818</v>
      </c>
      <c r="V709" t="n">
        <v>-260.3198743265649</v>
      </c>
      <c r="W709" t="n">
        <v>2</v>
      </c>
      <c r="X709" t="n">
        <v>1308.899142281035</v>
      </c>
      <c r="Y709" t="b">
        <v>0</v>
      </c>
      <c r="Z709" t="n">
        <v>1308.899142281035</v>
      </c>
      <c r="AA709" t="b">
        <v>0</v>
      </c>
      <c r="AB709" t="n">
        <v>-66.00402493067061</v>
      </c>
      <c r="AC709" t="n">
        <v>-4.235493039734986</v>
      </c>
      <c r="AD709" t="b">
        <v>0</v>
      </c>
      <c r="AE709" t="n">
        <v>0</v>
      </c>
      <c r="AF709" t="n">
        <v>136.8691197189653</v>
      </c>
      <c r="AG709" t="n">
        <v>0.9371526877339036</v>
      </c>
      <c r="AH709" t="n">
        <v>30.92620807809032</v>
      </c>
      <c r="AI709" t="n">
        <v>-28.9587309761393</v>
      </c>
      <c r="AJ709" t="n">
        <v>-3.969303686065883</v>
      </c>
      <c r="AK709" t="n">
        <v>37.04529395453132</v>
      </c>
      <c r="AL709" t="n">
        <v>-4.384366301556875</v>
      </c>
      <c r="AM709" t="n">
        <v>2</v>
      </c>
      <c r="AN709" t="n">
        <v>1.574092220858205</v>
      </c>
      <c r="AO709" t="n">
        <v>-2.51340869218043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</row>
    <row r="710" spans="1:49">
      <c r="A710" t="n">
        <v>-101.3706969</v>
      </c>
      <c r="B710" t="n">
        <v>79.92879735</v>
      </c>
      <c r="C710" t="n">
        <v>48.14678458</v>
      </c>
      <c r="D710" t="n">
        <v>76.50306788</v>
      </c>
      <c r="E710" t="n">
        <v>1442.763546</v>
      </c>
      <c r="F710" t="n">
        <v>707</v>
      </c>
      <c r="G710" t="n">
        <v>16.39860103</v>
      </c>
      <c r="H710" t="n">
        <v>-0.7540922034555202</v>
      </c>
      <c r="I710" t="n">
        <v>2.118003103177513</v>
      </c>
      <c r="J710" t="n">
        <v>0</v>
      </c>
      <c r="K710" t="n">
        <v>0</v>
      </c>
      <c r="L710" t="n">
        <v>0.0306360559999998</v>
      </c>
      <c r="M710" t="n">
        <v>0</v>
      </c>
      <c r="N710" t="n">
        <v>91.13494302870794</v>
      </c>
      <c r="O710" t="n">
        <v>-5.120364193983185</v>
      </c>
      <c r="P710" t="b">
        <v>1</v>
      </c>
      <c r="Q710" t="n">
        <v>0</v>
      </c>
      <c r="R710" t="b">
        <v>0</v>
      </c>
      <c r="S710" t="n">
        <v>-5.120364193983185</v>
      </c>
      <c r="T710" t="n">
        <v>135.0932960288337</v>
      </c>
      <c r="U710" t="n">
        <v>532.8079595377203</v>
      </c>
      <c r="V710" t="n">
        <v>-361.9415452248216</v>
      </c>
      <c r="W710" t="n">
        <v>1</v>
      </c>
      <c r="X710" t="n">
        <v>1985.775265197084</v>
      </c>
      <c r="Y710" t="b">
        <v>1</v>
      </c>
      <c r="Z710" t="n">
        <v>1985.775265197084</v>
      </c>
      <c r="AA710" t="b">
        <v>0</v>
      </c>
      <c r="AB710" t="n">
        <v>-91.77016866755112</v>
      </c>
      <c r="AC710" t="n">
        <v>-5.120364193983185</v>
      </c>
      <c r="AD710" t="b">
        <v>0</v>
      </c>
      <c r="AE710" t="n">
        <v>0</v>
      </c>
      <c r="AF710" t="n">
        <v>-543.0117191970837</v>
      </c>
      <c r="AG710" t="n">
        <v>0.944731885850203</v>
      </c>
      <c r="AH710" t="n">
        <v>30.93531288018541</v>
      </c>
      <c r="AI710" t="n">
        <v>-23.2621960048529</v>
      </c>
      <c r="AJ710" t="n">
        <v>-4.837371321221589</v>
      </c>
      <c r="AK710" t="n">
        <v>68.50797266269819</v>
      </c>
      <c r="AL710" t="n">
        <v>-3.514588545361751</v>
      </c>
      <c r="AM710" t="n">
        <v>2</v>
      </c>
      <c r="AN710" t="n">
        <v>0</v>
      </c>
      <c r="AO710" t="n">
        <v>-1.396583834934826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</row>
    <row r="711" spans="1:49">
      <c r="A711" t="n">
        <v>-91.23362718</v>
      </c>
      <c r="B711" t="n">
        <v>69.79327911</v>
      </c>
      <c r="C711" t="n">
        <v>48.17950596</v>
      </c>
      <c r="D711" t="n">
        <v>76.55506068</v>
      </c>
      <c r="E711" t="n">
        <v>1443.936908</v>
      </c>
      <c r="F711" t="n">
        <v>708</v>
      </c>
      <c r="G711" t="n">
        <v>13.83150826</v>
      </c>
      <c r="H711" t="n">
        <v>-0.6037307171251669</v>
      </c>
      <c r="I711" t="n">
        <v>1.906202792232953</v>
      </c>
      <c r="J711" t="n">
        <v>0</v>
      </c>
      <c r="K711" t="n">
        <v>0</v>
      </c>
      <c r="L711" t="n">
        <v>0.01949587770833205</v>
      </c>
      <c r="M711" t="n">
        <v>0</v>
      </c>
      <c r="N711" t="n">
        <v>91.16093644476003</v>
      </c>
      <c r="O711" t="n">
        <v>-3.348463234657509</v>
      </c>
      <c r="P711" t="b">
        <v>1</v>
      </c>
      <c r="Q711" t="n">
        <v>0</v>
      </c>
      <c r="R711" t="b">
        <v>0</v>
      </c>
      <c r="S711" t="n">
        <v>-3.348463234657509</v>
      </c>
      <c r="T711" t="n">
        <v>113.9453320728445</v>
      </c>
      <c r="U711" t="n">
        <v>449.4003896952986</v>
      </c>
      <c r="V711" t="n">
        <v>-280.6211360461127</v>
      </c>
      <c r="W711" t="n">
        <v>1</v>
      </c>
      <c r="X711" t="n">
        <v>1674.915252394378</v>
      </c>
      <c r="Y711" t="b">
        <v>0</v>
      </c>
      <c r="Z711" t="n">
        <v>1674.915252394378</v>
      </c>
      <c r="AA711" t="b">
        <v>0</v>
      </c>
      <c r="AB711" t="n">
        <v>-71.15140366280747</v>
      </c>
      <c r="AC711" t="n">
        <v>-3.348463234657509</v>
      </c>
      <c r="AD711" t="b">
        <v>0</v>
      </c>
      <c r="AE711" t="n">
        <v>0</v>
      </c>
      <c r="AF711" t="n">
        <v>0</v>
      </c>
      <c r="AG711" t="n">
        <v>0.9400491658796594</v>
      </c>
      <c r="AH711" t="n">
        <v>30.94499243372616</v>
      </c>
      <c r="AI711" t="n">
        <v>-17.94628861400298</v>
      </c>
      <c r="AJ711" t="n">
        <v>-3.147720070718497</v>
      </c>
      <c r="AK711" t="n">
        <v>53.2051150488045</v>
      </c>
      <c r="AL711" t="n">
        <v>-3.147720070718497</v>
      </c>
      <c r="AM711" t="n">
        <v>2</v>
      </c>
      <c r="AN711" t="n">
        <v>0</v>
      </c>
      <c r="AO711" t="n">
        <v>-1.24106480206273</v>
      </c>
      <c r="AP711" t="n">
        <v>0</v>
      </c>
      <c r="AQ711" t="n">
        <v>0.319624477048882</v>
      </c>
      <c r="AR711" t="n">
        <v>1</v>
      </c>
      <c r="AS711" t="n">
        <v>0</v>
      </c>
      <c r="AT711" t="n">
        <v>0</v>
      </c>
      <c r="AU711" t="n">
        <v>0</v>
      </c>
      <c r="AV711" t="n">
        <v>0.3476169545989228</v>
      </c>
      <c r="AW711" t="n">
        <v>0.1092848691429676</v>
      </c>
    </row>
    <row r="712" spans="1:49">
      <c r="A712" t="n">
        <v>0</v>
      </c>
      <c r="B712" t="n">
        <v>-21.42638506</v>
      </c>
      <c r="C712" t="n">
        <v>48.20197823</v>
      </c>
      <c r="D712" t="n">
        <v>76.59076809</v>
      </c>
      <c r="E712" t="n">
        <v>1412.035946</v>
      </c>
      <c r="F712" t="n">
        <v>709</v>
      </c>
      <c r="G712" t="n">
        <v>12.2869469</v>
      </c>
      <c r="H712" t="n">
        <v>-0.2573633697104767</v>
      </c>
      <c r="I712" t="n">
        <v>-0</v>
      </c>
      <c r="J712" t="n">
        <v>0</v>
      </c>
      <c r="K712" t="n">
        <v>0</v>
      </c>
      <c r="L712" t="n">
        <v>0.006065654916666052</v>
      </c>
      <c r="M712" t="n">
        <v>0</v>
      </c>
      <c r="N712" t="n">
        <v>91.16933347497704</v>
      </c>
      <c r="O712" t="n">
        <v>-0.9709338726818937</v>
      </c>
      <c r="P712" t="b">
        <v>1</v>
      </c>
      <c r="Q712" t="n">
        <v>0</v>
      </c>
      <c r="R712" t="b">
        <v>0</v>
      </c>
      <c r="S712" t="n">
        <v>-0.9709338726818937</v>
      </c>
      <c r="T712" t="n">
        <v>101.2210829335764</v>
      </c>
      <c r="U712" t="n">
        <v>399.2159510900253</v>
      </c>
      <c r="V712" t="n">
        <v>-91.59885713972402</v>
      </c>
      <c r="W712" t="n">
        <v>1</v>
      </c>
      <c r="X712" t="n">
        <v>1487.877849712524</v>
      </c>
      <c r="Y712" t="b">
        <v>0</v>
      </c>
      <c r="Z712" t="n">
        <v>1487.877849712524</v>
      </c>
      <c r="AA712" t="b">
        <v>0</v>
      </c>
      <c r="AB712" t="n">
        <v>-23.2248623579422</v>
      </c>
      <c r="AC712" t="n">
        <v>-0.9709338726818937</v>
      </c>
      <c r="AD712" t="b">
        <v>0</v>
      </c>
      <c r="AE712" t="n">
        <v>0</v>
      </c>
      <c r="AF712" t="n">
        <v>0</v>
      </c>
      <c r="AG712" t="n">
        <v>0.8942143966408326</v>
      </c>
      <c r="AH712" t="n">
        <v>30.95185869924135</v>
      </c>
      <c r="AI712" t="n">
        <v>-5.572311854165191</v>
      </c>
      <c r="AJ712" t="n">
        <v>-0.8682230471383866</v>
      </c>
      <c r="AK712" t="n">
        <v>17.652550503777</v>
      </c>
      <c r="AL712" t="n">
        <v>-0.8682230471383866</v>
      </c>
      <c r="AM712" t="n">
        <v>0</v>
      </c>
      <c r="AN712" t="n">
        <v>0</v>
      </c>
      <c r="AO712" t="n">
        <v>-0.859478842995126</v>
      </c>
      <c r="AP712" t="n">
        <v>0</v>
      </c>
      <c r="AQ712" t="n">
        <v>0.3773784888102101</v>
      </c>
      <c r="AR712" t="n">
        <v>1</v>
      </c>
      <c r="AS712" t="n">
        <v>0</v>
      </c>
      <c r="AT712" t="n">
        <v>0</v>
      </c>
      <c r="AU712" t="n">
        <v>0</v>
      </c>
      <c r="AV712" t="n">
        <v>0.4045786412909936</v>
      </c>
      <c r="AW712" t="n">
        <v>0.1271926564184418</v>
      </c>
    </row>
    <row r="713" spans="1:49">
      <c r="A713" t="n">
        <v>0</v>
      </c>
      <c r="B713" t="n">
        <v>-21.42638506</v>
      </c>
      <c r="C713" t="n">
        <v>48.20276254</v>
      </c>
      <c r="D713" t="n">
        <v>76.59201433</v>
      </c>
      <c r="E713" t="n">
        <v>1308.856984</v>
      </c>
      <c r="F713" t="n">
        <v>710</v>
      </c>
      <c r="G713" t="n">
        <v>12.20673872</v>
      </c>
      <c r="H713" t="n">
        <v>0.2792095793004079</v>
      </c>
      <c r="I713" t="n">
        <v>-0</v>
      </c>
      <c r="J713" t="n">
        <v>0</v>
      </c>
      <c r="K713" t="n">
        <v>0</v>
      </c>
      <c r="L713" t="n">
        <v>-0.000348916416668732</v>
      </c>
      <c r="M713" t="n">
        <v>0</v>
      </c>
      <c r="N713" t="n">
        <v>91.16189375794231</v>
      </c>
      <c r="O713" t="n">
        <v>2.127188653265611</v>
      </c>
      <c r="P713" t="b">
        <v>1</v>
      </c>
      <c r="Q713" t="n">
        <v>0</v>
      </c>
      <c r="R713" t="b">
        <v>0</v>
      </c>
      <c r="S713" t="n">
        <v>2.127188653265611</v>
      </c>
      <c r="T713" t="n">
        <v>100.5603200194198</v>
      </c>
      <c r="U713" t="n">
        <v>396.6099021565918</v>
      </c>
      <c r="V713" t="n">
        <v>201.9997086271208</v>
      </c>
      <c r="W713" t="n">
        <v>1</v>
      </c>
      <c r="X713" t="n">
        <v>1478.165105337617</v>
      </c>
      <c r="Y713" t="b">
        <v>0</v>
      </c>
      <c r="Z713" t="n">
        <v>1478.165105337617</v>
      </c>
      <c r="AA713" t="b">
        <v>0</v>
      </c>
      <c r="AB713" t="n">
        <v>51.21696466204889</v>
      </c>
      <c r="AC713" t="n">
        <v>2.127188653265611</v>
      </c>
      <c r="AD713" t="b">
        <v>0</v>
      </c>
      <c r="AE713" t="n">
        <v>0</v>
      </c>
      <c r="AF713" t="n">
        <v>0</v>
      </c>
      <c r="AG713" t="n">
        <v>0.8363144312028142</v>
      </c>
      <c r="AH713" t="n">
        <v>30.9553718440261</v>
      </c>
      <c r="AI713" t="n">
        <v>16.43178913390113</v>
      </c>
      <c r="AJ713" t="n">
        <v>2.543527379057922</v>
      </c>
      <c r="AK713" t="n">
        <v>2.689646750738023</v>
      </c>
      <c r="AL713" t="n">
        <v>2.543527379057922</v>
      </c>
      <c r="AM713" t="n">
        <v>0</v>
      </c>
      <c r="AN713" t="n">
        <v>0</v>
      </c>
      <c r="AO713" t="n">
        <v>2.579504244130543</v>
      </c>
      <c r="AP713" t="n">
        <v>0</v>
      </c>
      <c r="AQ713" t="n">
        <v>0.9954929134971807</v>
      </c>
      <c r="AR713" t="n">
        <v>1</v>
      </c>
      <c r="AS713" t="n">
        <v>0</v>
      </c>
      <c r="AT713" t="n">
        <v>0</v>
      </c>
      <c r="AU713" t="n">
        <v>0</v>
      </c>
      <c r="AV713" t="n">
        <v>1.01514472113361</v>
      </c>
      <c r="AW713" t="n">
        <v>0.3191442665340141</v>
      </c>
    </row>
    <row r="714" spans="1:49">
      <c r="A714" t="n">
        <v>0</v>
      </c>
      <c r="B714" t="n">
        <v>-21.42638506</v>
      </c>
      <c r="C714" t="n">
        <v>48.19396689</v>
      </c>
      <c r="D714" t="n">
        <v>76.57803844999999</v>
      </c>
      <c r="E714" t="n">
        <v>1138.041145</v>
      </c>
      <c r="F714" t="n">
        <v>711</v>
      </c>
      <c r="G714" t="n">
        <v>14.56255136</v>
      </c>
      <c r="H714" t="n">
        <v>1.036862102508844</v>
      </c>
      <c r="I714" t="n">
        <v>-0</v>
      </c>
      <c r="J714" t="n">
        <v>0</v>
      </c>
      <c r="K714" t="n">
        <v>0</v>
      </c>
      <c r="L714" t="n">
        <v>0.008476705374997395</v>
      </c>
      <c r="M714" t="n">
        <v>0</v>
      </c>
      <c r="N714" t="n">
        <v>91.15445404090758</v>
      </c>
      <c r="O714" t="n">
        <v>7.756480028730553</v>
      </c>
      <c r="P714" t="b">
        <v>1</v>
      </c>
      <c r="Q714" t="n">
        <v>0</v>
      </c>
      <c r="R714" t="b">
        <v>0</v>
      </c>
      <c r="S714" t="n">
        <v>7.756480028730553</v>
      </c>
      <c r="T714" t="n">
        <v>119.9677373827526</v>
      </c>
      <c r="U714" t="n">
        <v>473.1527562375762</v>
      </c>
      <c r="V714" t="n">
        <v>617.4070618473689</v>
      </c>
      <c r="W714" t="n">
        <v>1</v>
      </c>
      <c r="X714" t="n">
        <v>1763.440322497446</v>
      </c>
      <c r="Y714" t="b">
        <v>0</v>
      </c>
      <c r="Z714" t="n">
        <v>1763.440322497446</v>
      </c>
      <c r="AA714" t="b">
        <v>0</v>
      </c>
      <c r="AB714" t="n">
        <v>156.5433726793532</v>
      </c>
      <c r="AC714" t="n">
        <v>7.756480028730553</v>
      </c>
      <c r="AD714" t="b">
        <v>0</v>
      </c>
      <c r="AE714" t="n">
        <v>0</v>
      </c>
      <c r="AF714" t="n">
        <v>-625.3991774974463</v>
      </c>
      <c r="AG714" t="n">
        <v>0.9147150878165713</v>
      </c>
      <c r="AH714" t="n">
        <v>30.96728141805115</v>
      </c>
      <c r="AI714" t="n">
        <v>45.91868589984691</v>
      </c>
      <c r="AJ714" t="n">
        <v>8.479667747959972</v>
      </c>
      <c r="AK714" t="n">
        <v>3.916171094546883</v>
      </c>
      <c r="AL714" t="n">
        <v>5.472377301342963</v>
      </c>
      <c r="AM714" t="n">
        <v>0</v>
      </c>
      <c r="AN714" t="n">
        <v>0</v>
      </c>
      <c r="AO714" t="n">
        <v>5.53073679940237</v>
      </c>
      <c r="AP714" t="n">
        <v>0</v>
      </c>
      <c r="AQ714" t="n">
        <v>1.546528700490193</v>
      </c>
      <c r="AR714" t="n">
        <v>1</v>
      </c>
      <c r="AS714" t="n">
        <v>0</v>
      </c>
      <c r="AT714" t="n">
        <v>0</v>
      </c>
      <c r="AU714" t="n">
        <v>0</v>
      </c>
      <c r="AV714" t="n">
        <v>1.557688443975355</v>
      </c>
      <c r="AW714" t="n">
        <v>0.489710802402522</v>
      </c>
    </row>
    <row r="715" spans="1:49">
      <c r="A715" t="n">
        <v>0</v>
      </c>
      <c r="B715" t="n">
        <v>-21.42638506</v>
      </c>
      <c r="C715" t="n">
        <v>48.18527168</v>
      </c>
      <c r="D715" t="n">
        <v>76.56422214</v>
      </c>
      <c r="E715" t="n">
        <v>959.8883145999999</v>
      </c>
      <c r="F715" t="n">
        <v>712</v>
      </c>
      <c r="G715" t="n">
        <v>18.88394414</v>
      </c>
      <c r="H715" t="n">
        <v>1.137679860664215</v>
      </c>
      <c r="I715" t="n">
        <v>-0</v>
      </c>
      <c r="J715" t="n">
        <v>0</v>
      </c>
      <c r="K715" t="n">
        <v>0</v>
      </c>
      <c r="L715" t="n">
        <v>0.0377203501250008</v>
      </c>
      <c r="M715" t="n">
        <v>0</v>
      </c>
      <c r="N715" t="n">
        <v>91.14701432387285</v>
      </c>
      <c r="O715" t="n">
        <v>10.98546740952638</v>
      </c>
      <c r="P715" t="b">
        <v>1</v>
      </c>
      <c r="Q715" t="n">
        <v>0</v>
      </c>
      <c r="R715" t="b">
        <v>0</v>
      </c>
      <c r="S715" t="n">
        <v>10.98546740952638</v>
      </c>
      <c r="T715" t="n">
        <v>155.5677982060754</v>
      </c>
      <c r="U715" t="n">
        <v>613.5593961247614</v>
      </c>
      <c r="V715" t="n">
        <v>674.3264842322986</v>
      </c>
      <c r="W715" t="n">
        <v>3</v>
      </c>
      <c r="X715" t="n">
        <v>811.7390810730593</v>
      </c>
      <c r="Y715" t="b">
        <v>1</v>
      </c>
      <c r="Z715" t="n">
        <v>811.7390810730593</v>
      </c>
      <c r="AA715" t="b">
        <v>0</v>
      </c>
      <c r="AB715" t="n">
        <v>170.9752749067694</v>
      </c>
      <c r="AC715" t="n">
        <v>10.98546740952638</v>
      </c>
      <c r="AD715" t="b">
        <v>0</v>
      </c>
      <c r="AE715" t="n">
        <v>0</v>
      </c>
      <c r="AF715" t="n">
        <v>148.1492335269406</v>
      </c>
      <c r="AG715" t="n">
        <v>0.9497222187590043</v>
      </c>
      <c r="AH715" t="n">
        <v>30.98990788334397</v>
      </c>
      <c r="AI715" t="n">
        <v>136.0745378707947</v>
      </c>
      <c r="AJ715" t="n">
        <v>11.56703212006666</v>
      </c>
      <c r="AK715" t="n">
        <v>6.841525847537412</v>
      </c>
      <c r="AL715" t="n">
        <v>13.67811310991388</v>
      </c>
      <c r="AM715" t="n">
        <v>0</v>
      </c>
      <c r="AN715" t="n">
        <v>0</v>
      </c>
      <c r="AO715" t="n">
        <v>8.784659760254362</v>
      </c>
      <c r="AP715" t="n">
        <v>4.932472171343241</v>
      </c>
      <c r="AQ715" t="n">
        <v>2.23789568878931</v>
      </c>
      <c r="AR715" t="n">
        <v>1</v>
      </c>
      <c r="AS715" t="n">
        <v>0</v>
      </c>
      <c r="AT715" t="n">
        <v>0</v>
      </c>
      <c r="AU715" t="n">
        <v>0</v>
      </c>
      <c r="AV715" t="n">
        <v>2.236541284811384</v>
      </c>
      <c r="AW715" t="n">
        <v>0.7031306108917108</v>
      </c>
    </row>
    <row r="716" spans="1:49">
      <c r="A716" t="n">
        <v>0</v>
      </c>
      <c r="B716" t="n">
        <v>-21.42638506</v>
      </c>
      <c r="C716" t="n">
        <v>48.18179037</v>
      </c>
      <c r="D716" t="n">
        <v>76.5586905</v>
      </c>
      <c r="E716" t="n">
        <v>852.6978061999999</v>
      </c>
      <c r="F716" t="n">
        <v>713</v>
      </c>
      <c r="G716" t="n">
        <v>21.7331796</v>
      </c>
      <c r="H716" t="n">
        <v>0.38794198816763</v>
      </c>
      <c r="I716" t="n">
        <v>-0</v>
      </c>
      <c r="J716" t="n">
        <v>0</v>
      </c>
      <c r="K716" t="n">
        <v>0</v>
      </c>
      <c r="L716" t="n">
        <v>0.06429398141666692</v>
      </c>
      <c r="M716" t="n">
        <v>0</v>
      </c>
      <c r="N716" t="n">
        <v>91.13957460683812</v>
      </c>
      <c r="O716" t="n">
        <v>4.976043644282414</v>
      </c>
      <c r="P716" t="b">
        <v>1</v>
      </c>
      <c r="Q716" t="n">
        <v>0</v>
      </c>
      <c r="R716" t="b">
        <v>0</v>
      </c>
      <c r="S716" t="n">
        <v>4.976043644282414</v>
      </c>
      <c r="T716" t="n">
        <v>179.0400815276504</v>
      </c>
      <c r="U716" t="n">
        <v>706.134081545053</v>
      </c>
      <c r="V716" t="n">
        <v>265.4026750673414</v>
      </c>
      <c r="W716" t="n">
        <v>3</v>
      </c>
      <c r="X716" t="n">
        <v>934.2153898841052</v>
      </c>
      <c r="Y716" t="b">
        <v>0</v>
      </c>
      <c r="Z716" t="n">
        <v>934.2153898841052</v>
      </c>
      <c r="AA716" t="b">
        <v>0</v>
      </c>
      <c r="AB716" t="n">
        <v>67.29276751200341</v>
      </c>
      <c r="AC716" t="n">
        <v>4.976043644282414</v>
      </c>
      <c r="AD716" t="b">
        <v>0</v>
      </c>
      <c r="AE716" t="n">
        <v>0</v>
      </c>
      <c r="AF716" t="n">
        <v>0</v>
      </c>
      <c r="AG716" t="n">
        <v>0.9293197044818428</v>
      </c>
      <c r="AH716" t="n">
        <v>31.00879973264391</v>
      </c>
      <c r="AI716" t="n">
        <v>54.73226232591573</v>
      </c>
      <c r="AJ716" t="n">
        <v>5.35450138449059</v>
      </c>
      <c r="AK716" t="n">
        <v>3.868492475573021</v>
      </c>
      <c r="AL716" t="n">
        <v>5.35450138449059</v>
      </c>
      <c r="AM716" t="n">
        <v>0</v>
      </c>
      <c r="AN716" t="n">
        <v>0</v>
      </c>
      <c r="AO716" t="n">
        <v>5.360594291331894</v>
      </c>
      <c r="AP716" t="n">
        <v>0</v>
      </c>
      <c r="AQ716" t="n">
        <v>1.483448217307206</v>
      </c>
      <c r="AR716" t="n">
        <v>1</v>
      </c>
      <c r="AS716" t="n">
        <v>0</v>
      </c>
      <c r="AT716" t="n">
        <v>0</v>
      </c>
      <c r="AU716" t="n">
        <v>0</v>
      </c>
      <c r="AV716" t="n">
        <v>1.490284379773527</v>
      </c>
      <c r="AW716" t="n">
        <v>0.4685201089149153</v>
      </c>
    </row>
    <row r="717" spans="1:49">
      <c r="A717" t="n">
        <v>0</v>
      </c>
      <c r="B717" t="n">
        <v>-21.42638506</v>
      </c>
      <c r="C717" t="n">
        <v>48.19540877</v>
      </c>
      <c r="D717" t="n">
        <v>76.58032952000001</v>
      </c>
      <c r="E717" t="n">
        <v>847.1314652</v>
      </c>
      <c r="F717" t="n">
        <v>714</v>
      </c>
      <c r="G717" t="n">
        <v>21.82130875</v>
      </c>
      <c r="H717" t="n">
        <v>-0.2416439716680712</v>
      </c>
      <c r="I717" t="n">
        <v>-0</v>
      </c>
      <c r="J717" t="n">
        <v>0</v>
      </c>
      <c r="K717" t="n">
        <v>0</v>
      </c>
      <c r="L717" t="n">
        <v>0.07749539779166814</v>
      </c>
      <c r="M717" t="n">
        <v>0</v>
      </c>
      <c r="N717" t="n">
        <v>91.1321348898034</v>
      </c>
      <c r="O717" t="n">
        <v>-1.488611117139064</v>
      </c>
      <c r="P717" t="b">
        <v>1</v>
      </c>
      <c r="Q717" t="n">
        <v>0</v>
      </c>
      <c r="R717" t="b">
        <v>0</v>
      </c>
      <c r="S717" t="n">
        <v>-1.488611117139064</v>
      </c>
      <c r="T717" t="n">
        <v>179.7660981755302</v>
      </c>
      <c r="U717" t="n">
        <v>708.9974912042911</v>
      </c>
      <c r="V717" t="n">
        <v>-79.07602825185425</v>
      </c>
      <c r="W717" t="n">
        <v>3</v>
      </c>
      <c r="X717" t="n">
        <v>938.0036808632772</v>
      </c>
      <c r="Y717" t="b">
        <v>0</v>
      </c>
      <c r="Z717" t="n">
        <v>938.0036808632772</v>
      </c>
      <c r="AA717" t="b">
        <v>0</v>
      </c>
      <c r="AB717" t="n">
        <v>-20.04970290361416</v>
      </c>
      <c r="AC717" t="n">
        <v>-1.488611117139064</v>
      </c>
      <c r="AD717" t="b">
        <v>0</v>
      </c>
      <c r="AE717" t="n">
        <v>0</v>
      </c>
      <c r="AF717" t="n">
        <v>0</v>
      </c>
      <c r="AG717" t="n">
        <v>0.8764322870623816</v>
      </c>
      <c r="AH717" t="n">
        <v>31.02082964230553</v>
      </c>
      <c r="AI717" t="n">
        <v>-13.2820914366862</v>
      </c>
      <c r="AJ717" t="n">
        <v>-1.304666845940677</v>
      </c>
      <c r="AK717" t="n">
        <v>6.767611466927969</v>
      </c>
      <c r="AL717" t="n">
        <v>-1.304666845940677</v>
      </c>
      <c r="AM717" t="n">
        <v>0</v>
      </c>
      <c r="AN717" t="n">
        <v>0</v>
      </c>
      <c r="AO717" t="n">
        <v>-1.292715011944513</v>
      </c>
      <c r="AP717" t="n">
        <v>0</v>
      </c>
      <c r="AQ717" t="n">
        <v>0</v>
      </c>
      <c r="AR717" t="n">
        <v>1</v>
      </c>
      <c r="AS717" t="n">
        <v>0</v>
      </c>
      <c r="AT717" t="n">
        <v>0</v>
      </c>
      <c r="AU717" t="n">
        <v>0</v>
      </c>
      <c r="AV717" t="n">
        <v>0.09174129467446766</v>
      </c>
      <c r="AW717" t="n">
        <v>0.02884190558275116</v>
      </c>
    </row>
    <row r="718" spans="1:49">
      <c r="A718" t="n">
        <v>-99.34328293</v>
      </c>
      <c r="B718" t="n">
        <v>77.9016937</v>
      </c>
      <c r="C718" t="n">
        <v>48.2581285</v>
      </c>
      <c r="D718" t="n">
        <v>76.67998833999999</v>
      </c>
      <c r="E718" t="n">
        <v>1010.621735</v>
      </c>
      <c r="F718" t="n">
        <v>715</v>
      </c>
      <c r="G718" t="n">
        <v>20.05959233</v>
      </c>
      <c r="H718" t="n">
        <v>-0.8160221598286803</v>
      </c>
      <c r="I718" t="n">
        <v>2.075643040445367</v>
      </c>
      <c r="J718" t="n">
        <v>0</v>
      </c>
      <c r="K718" t="n">
        <v>0</v>
      </c>
      <c r="L718" t="n">
        <v>0.0828157406250033</v>
      </c>
      <c r="M718" t="n">
        <v>0</v>
      </c>
      <c r="N718" t="n">
        <v>91.14193963088672</v>
      </c>
      <c r="O718" t="n">
        <v>-6.822475940014873</v>
      </c>
      <c r="P718" t="b">
        <v>1</v>
      </c>
      <c r="Q718" t="n">
        <v>0</v>
      </c>
      <c r="R718" t="b">
        <v>0</v>
      </c>
      <c r="S718" t="n">
        <v>-6.822475940014873</v>
      </c>
      <c r="T718" t="n">
        <v>165.2529041896212</v>
      </c>
      <c r="U718" t="n">
        <v>651.7574541238661</v>
      </c>
      <c r="V718" t="n">
        <v>-394.2432752889877</v>
      </c>
      <c r="W718" t="n">
        <v>3</v>
      </c>
      <c r="X718" t="n">
        <v>862.2751118058748</v>
      </c>
      <c r="Y718" t="b">
        <v>0</v>
      </c>
      <c r="Z718" t="n">
        <v>862.2751118058748</v>
      </c>
      <c r="AA718" t="b">
        <v>0</v>
      </c>
      <c r="AB718" t="n">
        <v>-99.96026249720782</v>
      </c>
      <c r="AC718" t="n">
        <v>-6.822475940014873</v>
      </c>
      <c r="AD718" t="b">
        <v>0</v>
      </c>
      <c r="AE718" t="n">
        <v>0</v>
      </c>
      <c r="AF718" t="n">
        <v>148.3466231941252</v>
      </c>
      <c r="AG718" t="n">
        <v>0.9457019794087475</v>
      </c>
      <c r="AH718" t="n">
        <v>31.02712131461587</v>
      </c>
      <c r="AI718" t="n">
        <v>-71.45322608150221</v>
      </c>
      <c r="AJ718" t="n">
        <v>-6.45202900094062</v>
      </c>
      <c r="AK718" t="n">
        <v>28.50703641570563</v>
      </c>
      <c r="AL718" t="n">
        <v>-7.562042153280783</v>
      </c>
      <c r="AM718" t="n">
        <v>2</v>
      </c>
      <c r="AN718" t="n">
        <v>3.690361339443512</v>
      </c>
      <c r="AO718" t="n">
        <v>-1.693134195596149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</row>
    <row r="719" spans="1:49">
      <c r="A719" t="n">
        <v>-101.3706969</v>
      </c>
      <c r="B719" t="n">
        <v>79.92879735</v>
      </c>
      <c r="C719" t="n">
        <v>48.38503917</v>
      </c>
      <c r="D719" t="n">
        <v>76.88164367</v>
      </c>
      <c r="E719" t="n">
        <v>1310.520658</v>
      </c>
      <c r="F719" t="n">
        <v>716</v>
      </c>
      <c r="G719" t="n">
        <v>16.28136895</v>
      </c>
      <c r="H719" t="n">
        <v>-1.110883889017205</v>
      </c>
      <c r="I719" t="n">
        <v>2.118003103177513</v>
      </c>
      <c r="J719" t="n">
        <v>0</v>
      </c>
      <c r="K719" t="n">
        <v>0</v>
      </c>
      <c r="L719" t="n">
        <v>0.08223352074999873</v>
      </c>
      <c r="M719" t="n">
        <v>0</v>
      </c>
      <c r="N719" t="n">
        <v>91.16934075780513</v>
      </c>
      <c r="O719" t="n">
        <v>-7.826772896210993</v>
      </c>
      <c r="P719" t="b">
        <v>1</v>
      </c>
      <c r="Q719" t="n">
        <v>0</v>
      </c>
      <c r="R719" t="b">
        <v>0</v>
      </c>
      <c r="S719" t="n">
        <v>-7.826772896210993</v>
      </c>
      <c r="T719" t="n">
        <v>134.1275265672472</v>
      </c>
      <c r="U719" t="n">
        <v>528.998964781223</v>
      </c>
      <c r="V719" t="n">
        <v>-557.2321924232806</v>
      </c>
      <c r="W719" t="n">
        <v>1</v>
      </c>
      <c r="X719" t="n">
        <v>1971.579141739618</v>
      </c>
      <c r="Y719" t="b">
        <v>1</v>
      </c>
      <c r="Z719" t="n">
        <v>1971.579141739618</v>
      </c>
      <c r="AA719" t="b">
        <v>0</v>
      </c>
      <c r="AB719" t="n">
        <v>-141.2860528456594</v>
      </c>
      <c r="AC719" t="n">
        <v>-7.826772896210993</v>
      </c>
      <c r="AD719" t="b">
        <v>0</v>
      </c>
      <c r="AE719" t="n">
        <v>0</v>
      </c>
      <c r="AF719" t="n">
        <v>-661.0584837396182</v>
      </c>
      <c r="AG719" t="n">
        <v>0.9510873849906778</v>
      </c>
      <c r="AH719" t="n">
        <v>31.03979216722705</v>
      </c>
      <c r="AI719" t="n">
        <v>-36.05457003934341</v>
      </c>
      <c r="AJ719" t="n">
        <v>-7.443944966773227</v>
      </c>
      <c r="AK719" t="n">
        <v>105.2314828063159</v>
      </c>
      <c r="AL719" t="n">
        <v>-4.948035536308091</v>
      </c>
      <c r="AM719" t="n">
        <v>2</v>
      </c>
      <c r="AN719" t="n">
        <v>0.4619211564288213</v>
      </c>
      <c r="AO719" t="n">
        <v>-2.249437321904058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</row>
    <row r="720" spans="1:49">
      <c r="A720" t="n">
        <v>-6.082241812</v>
      </c>
      <c r="B720" t="n">
        <v>-15.34507412</v>
      </c>
      <c r="C720" t="n">
        <v>48.4891119</v>
      </c>
      <c r="D720" t="n">
        <v>77.04701054</v>
      </c>
      <c r="E720" t="n">
        <v>1508.253817</v>
      </c>
      <c r="F720" t="n">
        <v>717</v>
      </c>
      <c r="G720" t="n">
        <v>13.00041593</v>
      </c>
      <c r="H720" t="n">
        <v>-0.6230892841024993</v>
      </c>
      <c r="I720" t="n">
        <v>0.1270801861488635</v>
      </c>
      <c r="J720" t="n">
        <v>0</v>
      </c>
      <c r="K720" t="n">
        <v>0</v>
      </c>
      <c r="L720" t="n">
        <v>0.07736499037500094</v>
      </c>
      <c r="M720" t="n">
        <v>0</v>
      </c>
      <c r="N720" t="n">
        <v>91.18055320975478</v>
      </c>
      <c r="O720" t="n">
        <v>-3.269258911353752</v>
      </c>
      <c r="P720" t="b">
        <v>1</v>
      </c>
      <c r="Q720" t="n">
        <v>0</v>
      </c>
      <c r="R720" t="b">
        <v>0</v>
      </c>
      <c r="S720" t="n">
        <v>-3.269258911353752</v>
      </c>
      <c r="T720" t="n">
        <v>107.0987113179042</v>
      </c>
      <c r="U720" t="n">
        <v>422.3973174378141</v>
      </c>
      <c r="V720" t="n">
        <v>-291.4985864459383</v>
      </c>
      <c r="W720" t="n">
        <v>1</v>
      </c>
      <c r="X720" t="n">
        <v>1574.274802090733</v>
      </c>
      <c r="Y720" t="b">
        <v>0</v>
      </c>
      <c r="Z720" t="n">
        <v>1574.274802090733</v>
      </c>
      <c r="AA720" t="b">
        <v>0</v>
      </c>
      <c r="AB720" t="n">
        <v>-73.90937790211417</v>
      </c>
      <c r="AC720" t="n">
        <v>-3.269258911353752</v>
      </c>
      <c r="AD720" t="b">
        <v>0</v>
      </c>
      <c r="AE720" t="n">
        <v>0</v>
      </c>
      <c r="AF720" t="n">
        <v>0</v>
      </c>
      <c r="AG720" t="n">
        <v>0.9411036900021342</v>
      </c>
      <c r="AH720" t="n">
        <v>31.05288650209042</v>
      </c>
      <c r="AI720" t="n">
        <v>-18.66283559684515</v>
      </c>
      <c r="AJ720" t="n">
        <v>-3.076711625047376</v>
      </c>
      <c r="AK720" t="n">
        <v>55.24654230526905</v>
      </c>
      <c r="AL720" t="n">
        <v>-3.076711625047376</v>
      </c>
      <c r="AM720" t="n">
        <v>2</v>
      </c>
      <c r="AN720" t="n">
        <v>0.2912403311726037</v>
      </c>
      <c r="AO720" t="n">
        <v>-2.638477189608315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</row>
    <row r="721" spans="1:49">
      <c r="A721" t="n">
        <v>0</v>
      </c>
      <c r="B721" t="n">
        <v>-21.42638506</v>
      </c>
      <c r="C721" t="n">
        <v>48.52718215</v>
      </c>
      <c r="D721" t="n">
        <v>77.10750246000001</v>
      </c>
      <c r="E721" t="n">
        <v>1514.369863</v>
      </c>
      <c r="F721" t="n">
        <v>718</v>
      </c>
      <c r="G721" t="n">
        <v>11.84924692</v>
      </c>
      <c r="H721" t="n">
        <v>-0.09019399957279894</v>
      </c>
      <c r="I721" t="n">
        <v>-0</v>
      </c>
      <c r="J721" t="n">
        <v>0</v>
      </c>
      <c r="K721" t="n">
        <v>0</v>
      </c>
      <c r="L721" t="n">
        <v>0.06888898820833234</v>
      </c>
      <c r="M721" t="n">
        <v>0</v>
      </c>
      <c r="N721" t="n">
        <v>91.17416927586936</v>
      </c>
      <c r="O721" t="n">
        <v>-0.002642692711803414</v>
      </c>
      <c r="P721" t="b">
        <v>1</v>
      </c>
      <c r="Q721" t="n">
        <v>0</v>
      </c>
      <c r="R721" t="b">
        <v>0</v>
      </c>
      <c r="S721" t="n">
        <v>-0.002642692711803414</v>
      </c>
      <c r="T721" t="n">
        <v>97.61526723858022</v>
      </c>
      <c r="U721" t="n">
        <v>384.9946139889604</v>
      </c>
      <c r="V721" t="n">
        <v>-0.2585236633907655</v>
      </c>
      <c r="W721" t="n">
        <v>1</v>
      </c>
      <c r="X721" t="n">
        <v>1434.874926336855</v>
      </c>
      <c r="Y721" t="b">
        <v>0</v>
      </c>
      <c r="Z721" t="n">
        <v>1434.874926336855</v>
      </c>
      <c r="AA721" t="b">
        <v>0</v>
      </c>
      <c r="AB721" t="n">
        <v>-0.06554859619441317</v>
      </c>
      <c r="AC721" t="n">
        <v>-0.002642692711803414</v>
      </c>
      <c r="AD721" t="b">
        <v>0</v>
      </c>
      <c r="AE721" t="n">
        <v>0</v>
      </c>
      <c r="AF721" t="n">
        <v>0</v>
      </c>
      <c r="AG721" t="n">
        <v>0</v>
      </c>
      <c r="AH721" t="n">
        <v>31.05947243391527</v>
      </c>
      <c r="AI721" t="n">
        <v>0.4080380990761388</v>
      </c>
      <c r="AJ721" t="n">
        <v>0.06131170313033146</v>
      </c>
      <c r="AK721" t="n">
        <v>0.473586695270552</v>
      </c>
      <c r="AL721" t="n">
        <v>0.06131170313033146</v>
      </c>
      <c r="AM721" t="n">
        <v>0</v>
      </c>
      <c r="AN721" t="n">
        <v>0</v>
      </c>
      <c r="AO721" t="n">
        <v>0.06777624462950584</v>
      </c>
      <c r="AP721" t="n">
        <v>0</v>
      </c>
      <c r="AQ721" t="n">
        <v>0.5856293066211723</v>
      </c>
      <c r="AR721" t="n">
        <v>1</v>
      </c>
      <c r="AS721" t="n">
        <v>0</v>
      </c>
      <c r="AT721" t="n">
        <v>0</v>
      </c>
      <c r="AU721" t="n">
        <v>0</v>
      </c>
      <c r="AV721" t="n">
        <v>0.6100269040591331</v>
      </c>
      <c r="AW721" t="n">
        <v>0.1917821024026617</v>
      </c>
    </row>
    <row r="722" spans="1:49">
      <c r="A722" t="n">
        <v>0</v>
      </c>
      <c r="B722" t="n">
        <v>-21.42638506</v>
      </c>
      <c r="C722" t="n">
        <v>48.53216332</v>
      </c>
      <c r="D722" t="n">
        <v>77.1154173</v>
      </c>
      <c r="E722" t="n">
        <v>1392.109082</v>
      </c>
      <c r="F722" t="n">
        <v>719</v>
      </c>
      <c r="G722" t="n">
        <v>12.17511671</v>
      </c>
      <c r="H722" t="n">
        <v>0.2961159323936919</v>
      </c>
      <c r="I722" t="n">
        <v>-0</v>
      </c>
      <c r="J722" t="n">
        <v>0</v>
      </c>
      <c r="K722" t="n">
        <v>0</v>
      </c>
      <c r="L722" t="n">
        <v>0.05169902591666642</v>
      </c>
      <c r="M722" t="n">
        <v>0</v>
      </c>
      <c r="N722" t="n">
        <v>91.16672955883463</v>
      </c>
      <c r="O722" t="n">
        <v>2.218744486147191</v>
      </c>
      <c r="P722" t="b">
        <v>1</v>
      </c>
      <c r="Q722" t="n">
        <v>0</v>
      </c>
      <c r="R722" t="b">
        <v>0</v>
      </c>
      <c r="S722" t="n">
        <v>2.218744486147191</v>
      </c>
      <c r="T722" t="n">
        <v>100.2998147757017</v>
      </c>
      <c r="U722" t="n">
        <v>395.5824694753674</v>
      </c>
      <c r="V722" t="n">
        <v>211.2411592491352</v>
      </c>
      <c r="W722" t="n">
        <v>1</v>
      </c>
      <c r="X722" t="n">
        <v>1474.335863734694</v>
      </c>
      <c r="Y722" t="b">
        <v>0</v>
      </c>
      <c r="Z722" t="n">
        <v>1474.335863734694</v>
      </c>
      <c r="AA722" t="b">
        <v>0</v>
      </c>
      <c r="AB722" t="n">
        <v>53.56013165546025</v>
      </c>
      <c r="AC722" t="n">
        <v>2.218744486147191</v>
      </c>
      <c r="AD722" t="b">
        <v>0</v>
      </c>
      <c r="AE722" t="n">
        <v>0</v>
      </c>
      <c r="AF722" t="n">
        <v>0</v>
      </c>
      <c r="AG722" t="n">
        <v>0.8413255827124763</v>
      </c>
      <c r="AH722" t="n">
        <v>31.05947243391527</v>
      </c>
      <c r="AI722" t="n">
        <v>17.08119096832742</v>
      </c>
      <c r="AJ722" t="n">
        <v>2.637200783784377</v>
      </c>
      <c r="AK722" t="n">
        <v>2.710348023476264</v>
      </c>
      <c r="AL722" t="n">
        <v>2.637200783784377</v>
      </c>
      <c r="AM722" t="n">
        <v>0</v>
      </c>
      <c r="AN722" t="n">
        <v>0</v>
      </c>
      <c r="AO722" t="n">
        <v>2.708036304803868</v>
      </c>
      <c r="AP722" t="n">
        <v>0</v>
      </c>
      <c r="AQ722" t="n">
        <v>1.040286248241679</v>
      </c>
      <c r="AR722" t="n">
        <v>1</v>
      </c>
      <c r="AS722" t="n">
        <v>0</v>
      </c>
      <c r="AT722" t="n">
        <v>0</v>
      </c>
      <c r="AU722" t="n">
        <v>0</v>
      </c>
      <c r="AV722" t="n">
        <v>1.059196020842229</v>
      </c>
      <c r="AW722" t="n">
        <v>0.3329932473174415</v>
      </c>
    </row>
    <row r="723" spans="1:49">
      <c r="A723" t="n">
        <v>0</v>
      </c>
      <c r="B723" t="n">
        <v>-21.42638506</v>
      </c>
      <c r="C723" t="n">
        <v>48.52327396</v>
      </c>
      <c r="D723" t="n">
        <v>77.10129250999999</v>
      </c>
      <c r="E723" t="n">
        <v>1129.905394</v>
      </c>
      <c r="F723" t="n">
        <v>720</v>
      </c>
      <c r="G723" t="n">
        <v>14.06075702</v>
      </c>
      <c r="H723" t="n">
        <v>0.748655353331364</v>
      </c>
      <c r="I723" t="n">
        <v>-0</v>
      </c>
      <c r="J723" t="n">
        <v>0</v>
      </c>
      <c r="K723" t="n">
        <v>0</v>
      </c>
      <c r="L723" t="n">
        <v>0.02426583220833539</v>
      </c>
      <c r="M723" t="n">
        <v>0</v>
      </c>
      <c r="N723" t="n">
        <v>91.1592898417999</v>
      </c>
      <c r="O723" t="n">
        <v>5.573951133079901</v>
      </c>
      <c r="P723" t="b">
        <v>1</v>
      </c>
      <c r="Q723" t="n">
        <v>0</v>
      </c>
      <c r="R723" t="b">
        <v>0</v>
      </c>
      <c r="S723" t="n">
        <v>5.573951133079901</v>
      </c>
      <c r="T723" t="n">
        <v>115.8339060153574</v>
      </c>
      <c r="U723" t="n">
        <v>456.8489253245694</v>
      </c>
      <c r="V723" t="n">
        <v>459.5140952588036</v>
      </c>
      <c r="W723" t="n">
        <v>1</v>
      </c>
      <c r="X723" t="n">
        <v>1702.67594468467</v>
      </c>
      <c r="Y723" t="b">
        <v>0</v>
      </c>
      <c r="Z723" t="n">
        <v>1702.67594468467</v>
      </c>
      <c r="AA723" t="b">
        <v>0</v>
      </c>
      <c r="AB723" t="n">
        <v>116.5096590412788</v>
      </c>
      <c r="AC723" t="n">
        <v>5.573951133079901</v>
      </c>
      <c r="AD723" t="b">
        <v>0</v>
      </c>
      <c r="AE723" t="n">
        <v>0</v>
      </c>
      <c r="AF723" t="n">
        <v>-572.7705506846703</v>
      </c>
      <c r="AG723" t="n">
        <v>0.900090654079122</v>
      </c>
      <c r="AH723" t="n">
        <v>31.07151430661471</v>
      </c>
      <c r="AI723" t="n">
        <v>34.73091988892473</v>
      </c>
      <c r="AJ723" t="n">
        <v>6.192655270687796</v>
      </c>
      <c r="AK723" t="n">
        <v>3.469943489332881</v>
      </c>
      <c r="AL723" t="n">
        <v>4.109481087916886</v>
      </c>
      <c r="AM723" t="n">
        <v>0</v>
      </c>
      <c r="AN723" t="n">
        <v>0</v>
      </c>
      <c r="AO723" t="n">
        <v>4.224494654154702</v>
      </c>
      <c r="AP723" t="n">
        <v>0</v>
      </c>
      <c r="AQ723" t="n">
        <v>1.275470274354694</v>
      </c>
      <c r="AR723" t="n">
        <v>1</v>
      </c>
      <c r="AS723" t="n">
        <v>0</v>
      </c>
      <c r="AT723" t="n">
        <v>0</v>
      </c>
      <c r="AU723" t="n">
        <v>0</v>
      </c>
      <c r="AV723" t="n">
        <v>1.289215256751317</v>
      </c>
      <c r="AW723" t="n">
        <v>0.4053073901235474</v>
      </c>
    </row>
    <row r="724" spans="1:49">
      <c r="A724" t="n">
        <v>0</v>
      </c>
      <c r="B724" t="n">
        <v>-21.42638506</v>
      </c>
      <c r="C724" t="n">
        <v>48.51443256</v>
      </c>
      <c r="D724" t="n">
        <v>77.08724393</v>
      </c>
      <c r="E724" t="n">
        <v>902.2116099</v>
      </c>
      <c r="F724" t="n">
        <v>721</v>
      </c>
      <c r="G724" t="n">
        <v>17.10673461</v>
      </c>
      <c r="H724" t="n">
        <v>0.8189442376141882</v>
      </c>
      <c r="I724" t="n">
        <v>-0</v>
      </c>
      <c r="J724" t="n">
        <v>0</v>
      </c>
      <c r="K724" t="n">
        <v>0</v>
      </c>
      <c r="L724" t="n">
        <v>0.01387469587499901</v>
      </c>
      <c r="M724" t="n">
        <v>0</v>
      </c>
      <c r="N724" t="n">
        <v>91.15185012476518</v>
      </c>
      <c r="O724" t="n">
        <v>7.366297248422049</v>
      </c>
      <c r="P724" t="b">
        <v>1</v>
      </c>
      <c r="Q724" t="n">
        <v>0</v>
      </c>
      <c r="R724" t="b">
        <v>0</v>
      </c>
      <c r="S724" t="n">
        <v>7.366297248422049</v>
      </c>
      <c r="T724" t="n">
        <v>140.9269704487363</v>
      </c>
      <c r="U724" t="n">
        <v>555.8159714498159</v>
      </c>
      <c r="V724" t="n">
        <v>499.1447480794586</v>
      </c>
      <c r="W724" t="n">
        <v>2</v>
      </c>
      <c r="X724" t="n">
        <v>1187.222915016807</v>
      </c>
      <c r="Y724" t="b">
        <v>1</v>
      </c>
      <c r="Z724" t="n">
        <v>1187.222915016807</v>
      </c>
      <c r="AA724" t="b">
        <v>0</v>
      </c>
      <c r="AB724" t="n">
        <v>126.5579990059479</v>
      </c>
      <c r="AC724" t="n">
        <v>7.366297248422049</v>
      </c>
      <c r="AD724" t="b">
        <v>0</v>
      </c>
      <c r="AE724" t="n">
        <v>0</v>
      </c>
      <c r="AF724" t="n">
        <v>-285.0113051168069</v>
      </c>
      <c r="AG724" t="n">
        <v>0.9322034686102485</v>
      </c>
      <c r="AH724" t="n">
        <v>31.09056229428306</v>
      </c>
      <c r="AI724" t="n">
        <v>63.55908503853901</v>
      </c>
      <c r="AJ724" t="n">
        <v>7.902027289604386</v>
      </c>
      <c r="AK724" t="n">
        <v>4.309085503919199</v>
      </c>
      <c r="AL724" t="n">
        <v>6.005022875023248</v>
      </c>
      <c r="AM724" t="n">
        <v>0</v>
      </c>
      <c r="AN724" t="n">
        <v>0</v>
      </c>
      <c r="AO724" t="n">
        <v>6.050361090029444</v>
      </c>
      <c r="AP724" t="n">
        <v>0</v>
      </c>
      <c r="AQ724" t="n">
        <v>1.634512653869887</v>
      </c>
      <c r="AR724" t="n">
        <v>1</v>
      </c>
      <c r="AS724" t="n">
        <v>0</v>
      </c>
      <c r="AT724" t="n">
        <v>0</v>
      </c>
      <c r="AU724" t="n">
        <v>0</v>
      </c>
      <c r="AV724" t="n">
        <v>1.639778479877293</v>
      </c>
      <c r="AW724" t="n">
        <v>0.5155185160735529</v>
      </c>
    </row>
    <row r="725" spans="1:49">
      <c r="A725" t="n">
        <v>0</v>
      </c>
      <c r="B725" t="n">
        <v>-21.42638506</v>
      </c>
      <c r="C725" t="n">
        <v>48.51414063</v>
      </c>
      <c r="D725" t="n">
        <v>77.08678006</v>
      </c>
      <c r="E725" t="n">
        <v>822.3220088</v>
      </c>
      <c r="F725" t="n">
        <v>722</v>
      </c>
      <c r="G725" t="n">
        <v>19.64834059</v>
      </c>
      <c r="H725" t="n">
        <v>0.6318873378785477</v>
      </c>
      <c r="I725" t="n">
        <v>-0</v>
      </c>
      <c r="J725" t="n">
        <v>0</v>
      </c>
      <c r="K725" t="n">
        <v>0</v>
      </c>
      <c r="L725" t="n">
        <v>0.02188831641666528</v>
      </c>
      <c r="M725" t="n">
        <v>0</v>
      </c>
      <c r="N725" t="n">
        <v>91.14441040773045</v>
      </c>
      <c r="O725" t="n">
        <v>6.744463360836841</v>
      </c>
      <c r="P725" t="b">
        <v>1</v>
      </c>
      <c r="Q725" t="n">
        <v>0</v>
      </c>
      <c r="R725" t="b">
        <v>0</v>
      </c>
      <c r="S725" t="n">
        <v>6.744463360836841</v>
      </c>
      <c r="T725" t="n">
        <v>161.8649717097374</v>
      </c>
      <c r="U725" t="n">
        <v>638.3954484232042</v>
      </c>
      <c r="V725" t="n">
        <v>397.8926401584587</v>
      </c>
      <c r="W725" t="n">
        <v>3</v>
      </c>
      <c r="X725" t="n">
        <v>844.5971782638992</v>
      </c>
      <c r="Y725" t="b">
        <v>1</v>
      </c>
      <c r="Z725" t="n">
        <v>844.5971782638992</v>
      </c>
      <c r="AA725" t="b">
        <v>0</v>
      </c>
      <c r="AB725" t="n">
        <v>100.8855578495078</v>
      </c>
      <c r="AC725" t="n">
        <v>6.744463360836841</v>
      </c>
      <c r="AD725" t="b">
        <v>0</v>
      </c>
      <c r="AE725" t="n">
        <v>0</v>
      </c>
      <c r="AF725" t="n">
        <v>-22.27516946389915</v>
      </c>
      <c r="AG725" t="n">
        <v>0.9407253289921235</v>
      </c>
      <c r="AH725" t="n">
        <v>31.10764420876496</v>
      </c>
      <c r="AI725" t="n">
        <v>81.05994748597037</v>
      </c>
      <c r="AJ725" t="n">
        <v>7.169428900211223</v>
      </c>
      <c r="AK725" t="n">
        <v>4.804801719146639</v>
      </c>
      <c r="AL725" t="n">
        <v>6.980344390078415</v>
      </c>
      <c r="AM725" t="n">
        <v>0</v>
      </c>
      <c r="AN725" t="n">
        <v>0</v>
      </c>
      <c r="AO725" t="n">
        <v>6.261182720685167</v>
      </c>
      <c r="AP725" t="n">
        <v>0.7207337104099851</v>
      </c>
      <c r="AQ725" t="n">
        <v>1.681628694303953</v>
      </c>
      <c r="AR725" t="n">
        <v>1</v>
      </c>
      <c r="AS725" t="n">
        <v>0</v>
      </c>
      <c r="AT725" t="n">
        <v>0</v>
      </c>
      <c r="AU725" t="n">
        <v>0</v>
      </c>
      <c r="AV725" t="n">
        <v>1.684440799865304</v>
      </c>
      <c r="AW725" t="n">
        <v>0.5295595912597236</v>
      </c>
    </row>
    <row r="726" spans="1:49">
      <c r="A726" t="n">
        <v>0</v>
      </c>
      <c r="B726" t="n">
        <v>-21.42638506</v>
      </c>
      <c r="C726" t="n">
        <v>48.5339812</v>
      </c>
      <c r="D726" t="n">
        <v>77.11830583</v>
      </c>
      <c r="E726" t="n">
        <v>844.9369392999999</v>
      </c>
      <c r="F726" t="n">
        <v>723</v>
      </c>
      <c r="G726" t="n">
        <v>21.74328801</v>
      </c>
      <c r="H726" t="n">
        <v>0.51730091087162</v>
      </c>
      <c r="I726" t="n">
        <v>-0</v>
      </c>
      <c r="J726" t="n">
        <v>0</v>
      </c>
      <c r="K726" t="n">
        <v>0</v>
      </c>
      <c r="L726" t="n">
        <v>0.03818411499999769</v>
      </c>
      <c r="M726" t="n">
        <v>0</v>
      </c>
      <c r="N726" t="n">
        <v>91.13697069069572</v>
      </c>
      <c r="O726" t="n">
        <v>6.306276282727911</v>
      </c>
      <c r="P726" t="b">
        <v>1</v>
      </c>
      <c r="Q726" t="n">
        <v>0</v>
      </c>
      <c r="R726" t="b">
        <v>0</v>
      </c>
      <c r="S726" t="n">
        <v>6.306276282727911</v>
      </c>
      <c r="T726" t="n">
        <v>179.1233556082877</v>
      </c>
      <c r="U726" t="n">
        <v>706.4625145190865</v>
      </c>
      <c r="V726" t="n">
        <v>336.1957036225461</v>
      </c>
      <c r="W726" t="n">
        <v>3</v>
      </c>
      <c r="X726" t="n">
        <v>934.6499067087515</v>
      </c>
      <c r="Y726" t="b">
        <v>0</v>
      </c>
      <c r="Z726" t="n">
        <v>934.6499067087515</v>
      </c>
      <c r="AA726" t="b">
        <v>0</v>
      </c>
      <c r="AB726" t="n">
        <v>85.24231836271453</v>
      </c>
      <c r="AC726" t="n">
        <v>6.306276282727911</v>
      </c>
      <c r="AD726" t="b">
        <v>0</v>
      </c>
      <c r="AE726" t="n">
        <v>0</v>
      </c>
      <c r="AF726" t="n">
        <v>0</v>
      </c>
      <c r="AG726" t="n">
        <v>0.9362133936057176</v>
      </c>
      <c r="AH726" t="n">
        <v>31.12131823410703</v>
      </c>
      <c r="AI726" t="n">
        <v>68.82093343173734</v>
      </c>
      <c r="AJ726" t="n">
        <v>6.735938970537494</v>
      </c>
      <c r="AK726" t="n">
        <v>4.389853792497348</v>
      </c>
      <c r="AL726" t="n">
        <v>6.735938970537494</v>
      </c>
      <c r="AM726" t="n">
        <v>0</v>
      </c>
      <c r="AN726" t="n">
        <v>0</v>
      </c>
      <c r="AO726" t="n">
        <v>6.674474147068618</v>
      </c>
      <c r="AP726" t="n">
        <v>0.07275287161270594</v>
      </c>
      <c r="AQ726" t="n">
        <v>1.773814374593581</v>
      </c>
      <c r="AR726" t="n">
        <v>1</v>
      </c>
      <c r="AS726" t="n">
        <v>0</v>
      </c>
      <c r="AT726" t="n">
        <v>0</v>
      </c>
      <c r="AU726" t="n">
        <v>0</v>
      </c>
      <c r="AV726" t="n">
        <v>1.775820312651962</v>
      </c>
      <c r="AW726" t="n">
        <v>0.558287758758804</v>
      </c>
    </row>
    <row r="727" spans="1:49">
      <c r="A727" t="n">
        <v>0</v>
      </c>
      <c r="B727" t="n">
        <v>-21.42638506</v>
      </c>
      <c r="C727" t="n">
        <v>48.58317344</v>
      </c>
      <c r="D727" t="n">
        <v>77.19647009000001</v>
      </c>
      <c r="E727" t="n">
        <v>975.7978739</v>
      </c>
      <c r="F727" t="n">
        <v>724</v>
      </c>
      <c r="G727" t="n">
        <v>23.4626456</v>
      </c>
      <c r="H727" t="n">
        <v>0.4774965269683049</v>
      </c>
      <c r="I727" t="n">
        <v>-0</v>
      </c>
      <c r="J727" t="n">
        <v>0</v>
      </c>
      <c r="K727" t="n">
        <v>0</v>
      </c>
      <c r="L727" t="n">
        <v>0.06182503012500179</v>
      </c>
      <c r="M727" t="n">
        <v>0</v>
      </c>
      <c r="N727" t="n">
        <v>91.12953097366099</v>
      </c>
      <c r="O727" t="n">
        <v>6.382060245869547</v>
      </c>
      <c r="P727" t="b">
        <v>1</v>
      </c>
      <c r="Q727" t="n">
        <v>0</v>
      </c>
      <c r="R727" t="b">
        <v>0</v>
      </c>
      <c r="S727" t="n">
        <v>6.382060245869547</v>
      </c>
      <c r="T727" t="n">
        <v>193.2875933661528</v>
      </c>
      <c r="U727" t="n">
        <v>762.3262682361066</v>
      </c>
      <c r="V727" t="n">
        <v>315.3031451893335</v>
      </c>
      <c r="W727" t="n">
        <v>3</v>
      </c>
      <c r="X727" t="n">
        <v>1008.557652876369</v>
      </c>
      <c r="Y727" t="b">
        <v>0</v>
      </c>
      <c r="Z727" t="n">
        <v>1008.557652876369</v>
      </c>
      <c r="AA727" t="b">
        <v>0</v>
      </c>
      <c r="AB727" t="n">
        <v>79.94501652873568</v>
      </c>
      <c r="AC727" t="n">
        <v>6.382060245869547</v>
      </c>
      <c r="AD727" t="b">
        <v>0</v>
      </c>
      <c r="AE727" t="n">
        <v>0</v>
      </c>
      <c r="AF727" t="n">
        <v>0</v>
      </c>
      <c r="AG727" t="n">
        <v>0.9340078946617395</v>
      </c>
      <c r="AH727" t="n">
        <v>31.13507708991682</v>
      </c>
      <c r="AI727" t="n">
        <v>64.69653260054477</v>
      </c>
      <c r="AJ727" t="n">
        <v>6.83298319248241</v>
      </c>
      <c r="AK727" t="n">
        <v>4.26946039439536</v>
      </c>
      <c r="AL727" t="n">
        <v>6.83298319248241</v>
      </c>
      <c r="AM727" t="n">
        <v>0</v>
      </c>
      <c r="AN727" t="n">
        <v>0</v>
      </c>
      <c r="AO727" t="n">
        <v>6.889116397867971</v>
      </c>
      <c r="AP727" t="n">
        <v>0</v>
      </c>
      <c r="AQ727" t="n">
        <v>1.817453532691941</v>
      </c>
      <c r="AR727" t="n">
        <v>1</v>
      </c>
      <c r="AS727" t="n">
        <v>0</v>
      </c>
      <c r="AT727" t="n">
        <v>0</v>
      </c>
      <c r="AU727" t="n">
        <v>0</v>
      </c>
      <c r="AV727" t="n">
        <v>1.821579856925396</v>
      </c>
      <c r="AW727" t="n">
        <v>0.5726737826330821</v>
      </c>
    </row>
    <row r="728" spans="1:49">
      <c r="A728" t="n">
        <v>0</v>
      </c>
      <c r="B728" t="n">
        <v>-21.42638506</v>
      </c>
      <c r="C728" t="n">
        <v>48.66854008</v>
      </c>
      <c r="D728" t="n">
        <v>77.33211382</v>
      </c>
      <c r="E728" t="n">
        <v>1187.184676</v>
      </c>
      <c r="F728" t="n">
        <v>725</v>
      </c>
      <c r="G728" t="n">
        <v>25.43674747</v>
      </c>
      <c r="H728" t="n">
        <v>0.6505958645884937</v>
      </c>
      <c r="I728" t="n">
        <v>-0</v>
      </c>
      <c r="J728" t="n">
        <v>0</v>
      </c>
      <c r="K728" t="n">
        <v>0</v>
      </c>
      <c r="L728" t="n">
        <v>0.08925976108333328</v>
      </c>
      <c r="M728" t="n">
        <v>0</v>
      </c>
      <c r="N728" t="n">
        <v>91.12209125662626</v>
      </c>
      <c r="O728" t="n">
        <v>9.021589935974342</v>
      </c>
      <c r="P728" t="b">
        <v>1</v>
      </c>
      <c r="Q728" t="n">
        <v>0</v>
      </c>
      <c r="R728" t="b">
        <v>0</v>
      </c>
      <c r="S728" t="n">
        <v>9.021589935974342</v>
      </c>
      <c r="T728" t="n">
        <v>209.5504396801218</v>
      </c>
      <c r="U728" t="n">
        <v>826.4669340984004</v>
      </c>
      <c r="V728" t="n">
        <v>411.1174288300813</v>
      </c>
      <c r="W728" t="n">
        <v>3</v>
      </c>
      <c r="X728" t="n">
        <v>1093.415753812184</v>
      </c>
      <c r="Y728" t="b">
        <v>0</v>
      </c>
      <c r="Z728" t="n">
        <v>1093.415753812184</v>
      </c>
      <c r="AA728" t="b">
        <v>0</v>
      </c>
      <c r="AB728" t="n">
        <v>104.2386989934283</v>
      </c>
      <c r="AC728" t="n">
        <v>9.021589935974342</v>
      </c>
      <c r="AD728" t="b">
        <v>0</v>
      </c>
      <c r="AE728" t="n">
        <v>0</v>
      </c>
      <c r="AF728" t="n">
        <v>0</v>
      </c>
      <c r="AG728" t="n">
        <v>0.9401244302129607</v>
      </c>
      <c r="AH728" t="n">
        <v>31.14948273504033</v>
      </c>
      <c r="AI728" t="n">
        <v>83.80767636057996</v>
      </c>
      <c r="AJ728" t="n">
        <v>9.59616583299589</v>
      </c>
      <c r="AK728" t="n">
        <v>5.018032374617505</v>
      </c>
      <c r="AL728" t="n">
        <v>9.59616583299589</v>
      </c>
      <c r="AM728" t="n">
        <v>0</v>
      </c>
      <c r="AN728" t="n">
        <v>0</v>
      </c>
      <c r="AO728" t="n">
        <v>9.668224971281306</v>
      </c>
      <c r="AP728" t="n">
        <v>0</v>
      </c>
      <c r="AQ728" t="n">
        <v>2.400048633492912</v>
      </c>
      <c r="AR728" t="n">
        <v>1</v>
      </c>
      <c r="AS728" t="n">
        <v>0</v>
      </c>
      <c r="AT728" t="n">
        <v>0</v>
      </c>
      <c r="AU728" t="n">
        <v>0</v>
      </c>
      <c r="AV728" t="n">
        <v>2.399677363853708</v>
      </c>
      <c r="AW728" t="n">
        <v>0.7544178246330754</v>
      </c>
    </row>
    <row r="729" spans="1:49">
      <c r="A729" t="n">
        <v>0</v>
      </c>
      <c r="B729" t="n">
        <v>-21.42638506</v>
      </c>
      <c r="C729" t="n">
        <v>48.7537397</v>
      </c>
      <c r="D729" t="n">
        <v>77.46749217</v>
      </c>
      <c r="E729" t="n">
        <v>1363.568757</v>
      </c>
      <c r="F729" t="n">
        <v>726</v>
      </c>
      <c r="G729" t="n">
        <v>28.3488836</v>
      </c>
      <c r="H729" t="n">
        <v>0.9919850146777272</v>
      </c>
      <c r="I729" t="n">
        <v>-0</v>
      </c>
      <c r="J729" t="n">
        <v>0</v>
      </c>
      <c r="K729" t="n">
        <v>0</v>
      </c>
      <c r="L729" t="n">
        <v>0.1223732841666673</v>
      </c>
      <c r="M729" t="n">
        <v>0</v>
      </c>
      <c r="N729" t="n">
        <v>91.11465153959153</v>
      </c>
      <c r="O729" t="n">
        <v>14.66592306757153</v>
      </c>
      <c r="P729" t="b">
        <v>1</v>
      </c>
      <c r="Q729" t="n">
        <v>0</v>
      </c>
      <c r="R729" t="b">
        <v>0</v>
      </c>
      <c r="S729" t="n">
        <v>14.66592306757153</v>
      </c>
      <c r="T729" t="n">
        <v>233.5409049378983</v>
      </c>
      <c r="U729" t="n">
        <v>921.0853290750708</v>
      </c>
      <c r="V729" t="n">
        <v>599.6775987050694</v>
      </c>
      <c r="W729" t="n">
        <v>3</v>
      </c>
      <c r="X729" t="n">
        <v>1218.595890366319</v>
      </c>
      <c r="Y729" t="b">
        <v>0</v>
      </c>
      <c r="Z729" t="n">
        <v>1218.595890366319</v>
      </c>
      <c r="AA729" t="b">
        <v>0</v>
      </c>
      <c r="AB729" t="n">
        <v>152.0480726939831</v>
      </c>
      <c r="AC729" t="n">
        <v>14.66592306757153</v>
      </c>
      <c r="AD729" t="b">
        <v>0</v>
      </c>
      <c r="AE729" t="n">
        <v>0</v>
      </c>
      <c r="AF729" t="n">
        <v>0</v>
      </c>
      <c r="AG729" t="n">
        <v>0.9466912225553979</v>
      </c>
      <c r="AH729" t="n">
        <v>31.16795893146794</v>
      </c>
      <c r="AI729" t="n">
        <v>121.3983334713138</v>
      </c>
      <c r="AJ729" t="n">
        <v>15.49177040850119</v>
      </c>
      <c r="AK729" t="n">
        <v>6.471596741167872</v>
      </c>
      <c r="AL729" t="n">
        <v>15.49177040850119</v>
      </c>
      <c r="AM729" t="n">
        <v>0</v>
      </c>
      <c r="AN729" t="n">
        <v>0</v>
      </c>
      <c r="AO729" t="n">
        <v>15.54138752640836</v>
      </c>
      <c r="AP729" t="n">
        <v>0</v>
      </c>
      <c r="AQ729" t="n">
        <v>3.595451123028895</v>
      </c>
      <c r="AR729" t="n">
        <v>1</v>
      </c>
      <c r="AS729" t="n">
        <v>0</v>
      </c>
      <c r="AT729" t="n">
        <v>0</v>
      </c>
      <c r="AU729" t="n">
        <v>0</v>
      </c>
      <c r="AV729" t="n">
        <v>3.580673105699523</v>
      </c>
      <c r="AW729" t="n">
        <v>1.12570283647876</v>
      </c>
    </row>
    <row r="730" spans="1:49">
      <c r="A730" t="n">
        <v>0</v>
      </c>
      <c r="B730" t="n">
        <v>-21.42638506</v>
      </c>
      <c r="C730" t="n">
        <v>48.83637395</v>
      </c>
      <c r="D730" t="n">
        <v>77.59879427</v>
      </c>
      <c r="E730" t="n">
        <v>1508.955328</v>
      </c>
      <c r="F730" t="n">
        <v>727</v>
      </c>
      <c r="G730" t="n">
        <v>32.39233633</v>
      </c>
      <c r="H730" t="n">
        <v>1.177788126700597</v>
      </c>
      <c r="I730" t="n">
        <v>-0</v>
      </c>
      <c r="J730" t="n">
        <v>0</v>
      </c>
      <c r="K730" t="n">
        <v>0</v>
      </c>
      <c r="L730" t="n">
        <v>0.1677934171250014</v>
      </c>
      <c r="M730" t="n">
        <v>0</v>
      </c>
      <c r="N730" t="n">
        <v>91.10721182255681</v>
      </c>
      <c r="O730" t="n">
        <v>19.67423071816835</v>
      </c>
      <c r="P730" t="b">
        <v>1</v>
      </c>
      <c r="Q730" t="n">
        <v>0</v>
      </c>
      <c r="R730" t="b">
        <v>0</v>
      </c>
      <c r="S730" t="n">
        <v>19.67423071816835</v>
      </c>
      <c r="T730" t="n">
        <v>266.8512681593203</v>
      </c>
      <c r="U730" t="n">
        <v>1052.461401620359</v>
      </c>
      <c r="V730" t="n">
        <v>704.044112345929</v>
      </c>
      <c r="W730" t="n">
        <v>3</v>
      </c>
      <c r="X730" t="n">
        <v>1392.406434343735</v>
      </c>
      <c r="Y730" t="b">
        <v>0</v>
      </c>
      <c r="Z730" t="n">
        <v>1392.406434343735</v>
      </c>
      <c r="AA730" t="b">
        <v>0</v>
      </c>
      <c r="AB730" t="n">
        <v>178.5101704731057</v>
      </c>
      <c r="AC730" t="n">
        <v>19.67423071816835</v>
      </c>
      <c r="AD730" t="b">
        <v>0</v>
      </c>
      <c r="AE730" t="n">
        <v>0</v>
      </c>
      <c r="AF730" t="n">
        <v>0</v>
      </c>
      <c r="AG730" t="n">
        <v>0.948512799162</v>
      </c>
      <c r="AH730" t="n">
        <v>31.19470056628495</v>
      </c>
      <c r="AI730" t="n">
        <v>142.2525056828681</v>
      </c>
      <c r="AJ730" t="n">
        <v>20.74218791306801</v>
      </c>
      <c r="AK730" t="n">
        <v>7.324183329802537</v>
      </c>
      <c r="AL730" t="n">
        <v>20.74218791306801</v>
      </c>
      <c r="AM730" t="n">
        <v>0</v>
      </c>
      <c r="AN730" t="n">
        <v>0</v>
      </c>
      <c r="AO730" t="n">
        <v>20.77576722852361</v>
      </c>
      <c r="AP730" t="n">
        <v>0</v>
      </c>
      <c r="AQ730" t="n">
        <v>4.631541595153212</v>
      </c>
      <c r="AR730" t="n">
        <v>1</v>
      </c>
      <c r="AS730" t="n">
        <v>0</v>
      </c>
      <c r="AT730" t="n">
        <v>0</v>
      </c>
      <c r="AU730" t="n">
        <v>0</v>
      </c>
      <c r="AV730" t="n">
        <v>4.603412847498324</v>
      </c>
      <c r="AW730" t="n">
        <v>1.44723484857165</v>
      </c>
    </row>
    <row r="731" spans="1:49">
      <c r="A731" t="n">
        <v>0</v>
      </c>
      <c r="B731" t="n">
        <v>-21.42638506</v>
      </c>
      <c r="C731" t="n">
        <v>48.915308</v>
      </c>
      <c r="D731" t="n">
        <v>77.72421691</v>
      </c>
      <c r="E731" t="n">
        <v>1628.276462</v>
      </c>
      <c r="F731" t="n">
        <v>728</v>
      </c>
      <c r="G731" t="n">
        <v>36.30584311</v>
      </c>
      <c r="H731" t="n">
        <v>0.9276620701865435</v>
      </c>
      <c r="I731" t="n">
        <v>-0</v>
      </c>
      <c r="J731" t="n">
        <v>0</v>
      </c>
      <c r="K731" t="n">
        <v>0</v>
      </c>
      <c r="L731" t="n">
        <v>0.2016676884583326</v>
      </c>
      <c r="M731" t="n">
        <v>0</v>
      </c>
      <c r="N731" t="n">
        <v>91.09977210552208</v>
      </c>
      <c r="O731" t="n">
        <v>17.85507348665501</v>
      </c>
      <c r="P731" t="b">
        <v>1</v>
      </c>
      <c r="Q731" t="n">
        <v>0</v>
      </c>
      <c r="R731" t="b">
        <v>0</v>
      </c>
      <c r="S731" t="n">
        <v>17.85507348665501</v>
      </c>
      <c r="T731" t="n">
        <v>299.0911238015298</v>
      </c>
      <c r="U731" t="n">
        <v>1179.615392273234</v>
      </c>
      <c r="V731" t="n">
        <v>570.0717230022295</v>
      </c>
      <c r="W731" t="n">
        <v>3</v>
      </c>
      <c r="X731" t="n">
        <v>1560.631163977488</v>
      </c>
      <c r="Y731" t="b">
        <v>0</v>
      </c>
      <c r="Z731" t="n">
        <v>1560.631163977488</v>
      </c>
      <c r="AA731" t="b">
        <v>0</v>
      </c>
      <c r="AB731" t="n">
        <v>144.541511917401</v>
      </c>
      <c r="AC731" t="n">
        <v>17.85507348665501</v>
      </c>
      <c r="AD731" t="b">
        <v>0</v>
      </c>
      <c r="AE731" t="n">
        <v>0</v>
      </c>
      <c r="AF731" t="n">
        <v>0</v>
      </c>
      <c r="AG731" t="n">
        <v>0.9445779833705039</v>
      </c>
      <c r="AH731" t="n">
        <v>31.22934846252115</v>
      </c>
      <c r="AI731" t="n">
        <v>115.6631272360794</v>
      </c>
      <c r="AJ731" t="n">
        <v>18.90269919582858</v>
      </c>
      <c r="AK731" t="n">
        <v>6.410283761097531</v>
      </c>
      <c r="AL731" t="n">
        <v>18.90269919582858</v>
      </c>
      <c r="AM731" t="n">
        <v>0</v>
      </c>
      <c r="AN731" t="n">
        <v>0</v>
      </c>
      <c r="AO731" t="n">
        <v>18.93418448409849</v>
      </c>
      <c r="AP731" t="n">
        <v>0</v>
      </c>
      <c r="AQ731" t="n">
        <v>4.215802336261116</v>
      </c>
      <c r="AR731" t="n">
        <v>1</v>
      </c>
      <c r="AS731" t="n">
        <v>0</v>
      </c>
      <c r="AT731" t="n">
        <v>0</v>
      </c>
      <c r="AU731" t="n">
        <v>0</v>
      </c>
      <c r="AV731" t="n">
        <v>4.19460931716269</v>
      </c>
      <c r="AW731" t="n">
        <v>1.318713958762176</v>
      </c>
    </row>
    <row r="732" spans="1:49">
      <c r="A732" t="n">
        <v>0</v>
      </c>
      <c r="B732" t="n">
        <v>-21.42638506</v>
      </c>
      <c r="C732" t="n">
        <v>49.00698038</v>
      </c>
      <c r="D732" t="n">
        <v>77.86988019</v>
      </c>
      <c r="E732" t="n">
        <v>1765.276512</v>
      </c>
      <c r="F732" t="n">
        <v>729</v>
      </c>
      <c r="G732" t="n">
        <v>39.04410911</v>
      </c>
      <c r="H732" t="n">
        <v>0.6547075758865626</v>
      </c>
      <c r="I732" t="n">
        <v>-0</v>
      </c>
      <c r="J732" t="n">
        <v>0</v>
      </c>
      <c r="K732" t="n">
        <v>0</v>
      </c>
      <c r="L732" t="n">
        <v>0.2180184011666685</v>
      </c>
      <c r="M732" t="n">
        <v>0</v>
      </c>
      <c r="N732" t="n">
        <v>91.09233238848735</v>
      </c>
      <c r="O732" t="n">
        <v>14.24487559945078</v>
      </c>
      <c r="P732" t="b">
        <v>1</v>
      </c>
      <c r="Q732" t="n">
        <v>0</v>
      </c>
      <c r="R732" t="b">
        <v>0</v>
      </c>
      <c r="S732" t="n">
        <v>14.24487559945078</v>
      </c>
      <c r="T732" t="n">
        <v>321.6492297440396</v>
      </c>
      <c r="U732" t="n">
        <v>1268.584562110492</v>
      </c>
      <c r="V732" t="n">
        <v>422.9095839313874</v>
      </c>
      <c r="W732" t="n">
        <v>3</v>
      </c>
      <c r="X732" t="n">
        <v>1678.337375672181</v>
      </c>
      <c r="Y732" t="b">
        <v>0</v>
      </c>
      <c r="Z732" t="n">
        <v>1678.337375672181</v>
      </c>
      <c r="AA732" t="b">
        <v>0</v>
      </c>
      <c r="AB732" t="n">
        <v>107.2285963314877</v>
      </c>
      <c r="AC732" t="n">
        <v>14.24487559945078</v>
      </c>
      <c r="AD732" t="b">
        <v>0</v>
      </c>
      <c r="AE732" t="n">
        <v>0</v>
      </c>
      <c r="AF732" t="n">
        <v>0</v>
      </c>
      <c r="AG732" t="n">
        <v>0.937800223858088</v>
      </c>
      <c r="AH732" t="n">
        <v>31.26319574413614</v>
      </c>
      <c r="AI732" t="n">
        <v>86.42521023491084</v>
      </c>
      <c r="AJ732" t="n">
        <v>15.18966965143994</v>
      </c>
      <c r="AK732" t="n">
        <v>5.375628729629128</v>
      </c>
      <c r="AL732" t="n">
        <v>15.18966965143994</v>
      </c>
      <c r="AM732" t="n">
        <v>0</v>
      </c>
      <c r="AN732" t="n">
        <v>0</v>
      </c>
      <c r="AO732" t="n">
        <v>15.24477455366076</v>
      </c>
      <c r="AP732" t="n">
        <v>0</v>
      </c>
      <c r="AQ732" t="n">
        <v>3.478953188864006</v>
      </c>
      <c r="AR732" t="n">
        <v>1</v>
      </c>
      <c r="AS732" t="n">
        <v>0</v>
      </c>
      <c r="AT732" t="n">
        <v>0</v>
      </c>
      <c r="AU732" t="n">
        <v>0</v>
      </c>
      <c r="AV732" t="n">
        <v>3.467660090758031</v>
      </c>
      <c r="AW732" t="n">
        <v>1.090173463167314</v>
      </c>
    </row>
    <row r="733" spans="1:49">
      <c r="A733" t="n">
        <v>0</v>
      </c>
      <c r="B733" t="n">
        <v>-21.42638506</v>
      </c>
      <c r="C733" t="n">
        <v>49.13682228</v>
      </c>
      <c r="D733" t="n">
        <v>78.07619311000001</v>
      </c>
      <c r="E733" t="n">
        <v>1967.374894</v>
      </c>
      <c r="F733" t="n">
        <v>730</v>
      </c>
      <c r="G733" t="n">
        <v>41.09121323</v>
      </c>
      <c r="H733" t="n">
        <v>0.4413160596005472</v>
      </c>
      <c r="I733" t="n">
        <v>-0</v>
      </c>
      <c r="J733" t="n">
        <v>0</v>
      </c>
      <c r="K733" t="n">
        <v>0</v>
      </c>
      <c r="L733" t="n">
        <v>0.230811606541668</v>
      </c>
      <c r="M733" t="n">
        <v>0</v>
      </c>
      <c r="N733" t="n">
        <v>91.08489267145262</v>
      </c>
      <c r="O733" t="n">
        <v>10.91400729399641</v>
      </c>
      <c r="P733" t="b">
        <v>1</v>
      </c>
      <c r="Q733" t="n">
        <v>0</v>
      </c>
      <c r="R733" t="b">
        <v>0</v>
      </c>
      <c r="S733" t="n">
        <v>10.91400729399641</v>
      </c>
      <c r="T733" t="n">
        <v>338.5134758086325</v>
      </c>
      <c r="U733" t="n">
        <v>1335.097148589247</v>
      </c>
      <c r="V733" t="n">
        <v>307.8787109962789</v>
      </c>
      <c r="W733" t="n">
        <v>3</v>
      </c>
      <c r="X733" t="n">
        <v>1766.333527583573</v>
      </c>
      <c r="Y733" t="b">
        <v>0</v>
      </c>
      <c r="Z733" t="n">
        <v>1766.333527583573</v>
      </c>
      <c r="AA733" t="b">
        <v>0</v>
      </c>
      <c r="AB733" t="n">
        <v>78.06255349804231</v>
      </c>
      <c r="AC733" t="n">
        <v>10.91400729399641</v>
      </c>
      <c r="AD733" t="b">
        <v>0</v>
      </c>
      <c r="AE733" t="n">
        <v>0</v>
      </c>
      <c r="AF733" t="n">
        <v>0</v>
      </c>
      <c r="AG733" t="n">
        <v>0.928185183511549</v>
      </c>
      <c r="AH733" t="n">
        <v>31.29350165287485</v>
      </c>
      <c r="AI733" t="n">
        <v>63.56942418767517</v>
      </c>
      <c r="AJ733" t="n">
        <v>11.7584373117292</v>
      </c>
      <c r="AK733" t="n">
        <v>4.565226532314391</v>
      </c>
      <c r="AL733" t="n">
        <v>11.7584373117292</v>
      </c>
      <c r="AM733" t="n">
        <v>0</v>
      </c>
      <c r="AN733" t="n">
        <v>0</v>
      </c>
      <c r="AO733" t="n">
        <v>11.87010018705557</v>
      </c>
      <c r="AP733" t="n">
        <v>0</v>
      </c>
      <c r="AQ733" t="n">
        <v>2.866564531217459</v>
      </c>
      <c r="AR733" t="n">
        <v>1</v>
      </c>
      <c r="AS733" t="n">
        <v>0</v>
      </c>
      <c r="AT733" t="n">
        <v>0</v>
      </c>
      <c r="AU733" t="n">
        <v>0</v>
      </c>
      <c r="AV733" t="n">
        <v>2.861313331836139</v>
      </c>
      <c r="AW733" t="n">
        <v>0.8995483359191423</v>
      </c>
    </row>
    <row r="734" spans="1:49">
      <c r="A734" t="n">
        <v>0</v>
      </c>
      <c r="B734" t="n">
        <v>-21.42638506</v>
      </c>
      <c r="C734" t="n">
        <v>49.32383598</v>
      </c>
      <c r="D734" t="n">
        <v>78.37334943</v>
      </c>
      <c r="E734" t="n">
        <v>2247.985146</v>
      </c>
      <c r="F734" t="n">
        <v>731</v>
      </c>
      <c r="G734" t="n">
        <v>42.1131319</v>
      </c>
      <c r="H734" t="n">
        <v>0.1375471773779156</v>
      </c>
      <c r="I734" t="n">
        <v>-0</v>
      </c>
      <c r="J734" t="n">
        <v>0</v>
      </c>
      <c r="K734" t="n">
        <v>0</v>
      </c>
      <c r="L734" t="n">
        <v>0.2277910170416652</v>
      </c>
      <c r="M734" t="n">
        <v>0</v>
      </c>
      <c r="N734" t="n">
        <v>91.07745295441789</v>
      </c>
      <c r="O734" t="n">
        <v>5.178905189500306</v>
      </c>
      <c r="P734" t="b">
        <v>1</v>
      </c>
      <c r="Q734" t="n">
        <v>0</v>
      </c>
      <c r="R734" t="b">
        <v>0</v>
      </c>
      <c r="S734" t="n">
        <v>5.178905189500306</v>
      </c>
      <c r="T734" t="n">
        <v>346.932142812674</v>
      </c>
      <c r="U734" t="n">
        <v>1368.300371253186</v>
      </c>
      <c r="V734" t="n">
        <v>142.5492064293902</v>
      </c>
      <c r="W734" t="n">
        <v>3</v>
      </c>
      <c r="X734" t="n">
        <v>1810.261391167965</v>
      </c>
      <c r="Y734" t="b">
        <v>0</v>
      </c>
      <c r="Z734" t="n">
        <v>1810.261391167965</v>
      </c>
      <c r="AA734" t="b">
        <v>0</v>
      </c>
      <c r="AB734" t="n">
        <v>36.1433079182024</v>
      </c>
      <c r="AC734" t="n">
        <v>5.178905189500306</v>
      </c>
      <c r="AD734" t="b">
        <v>0</v>
      </c>
      <c r="AE734" t="n">
        <v>0</v>
      </c>
      <c r="AF734" t="n">
        <v>0</v>
      </c>
      <c r="AG734" t="n">
        <v>0.8903999395072928</v>
      </c>
      <c r="AH734" t="n">
        <v>31.32031049907873</v>
      </c>
      <c r="AI734" t="n">
        <v>30.68194814880648</v>
      </c>
      <c r="AJ734" t="n">
        <v>5.81638088651048</v>
      </c>
      <c r="AK734" t="n">
        <v>3.362743373143296</v>
      </c>
      <c r="AL734" t="n">
        <v>5.81638088651048</v>
      </c>
      <c r="AM734" t="n">
        <v>0</v>
      </c>
      <c r="AN734" t="n">
        <v>0</v>
      </c>
      <c r="AO734" t="n">
        <v>5.842878193701131</v>
      </c>
      <c r="AP734" t="n">
        <v>0</v>
      </c>
      <c r="AQ734" t="n">
        <v>1.87709716086744</v>
      </c>
      <c r="AR734" t="n">
        <v>1</v>
      </c>
      <c r="AS734" t="n">
        <v>0</v>
      </c>
      <c r="AT734" t="n">
        <v>0</v>
      </c>
      <c r="AU734" t="n">
        <v>0</v>
      </c>
      <c r="AV734" t="n">
        <v>1.877958313694748</v>
      </c>
      <c r="AW734" t="n">
        <v>0.5903982123221634</v>
      </c>
    </row>
    <row r="735" spans="1:49">
      <c r="A735" t="n">
        <v>0</v>
      </c>
      <c r="B735" t="n">
        <v>-21.42638506</v>
      </c>
      <c r="C735" t="n">
        <v>49.49896682</v>
      </c>
      <c r="D735" t="n">
        <v>78.65162444000001</v>
      </c>
      <c r="E735" t="n">
        <v>1732.232176</v>
      </c>
      <c r="F735" t="n">
        <v>732</v>
      </c>
      <c r="G735" t="n">
        <v>42.28849567</v>
      </c>
      <c r="H735" t="n">
        <v>0.006230597554449879</v>
      </c>
      <c r="I735" t="n">
        <v>-0</v>
      </c>
      <c r="J735" t="n">
        <v>0</v>
      </c>
      <c r="K735" t="n">
        <v>0</v>
      </c>
      <c r="L735" t="n">
        <v>0.2176687609166682</v>
      </c>
      <c r="M735" t="n">
        <v>0</v>
      </c>
      <c r="N735" t="n">
        <v>91.07001323738317</v>
      </c>
      <c r="O735" t="n">
        <v>2.584609948106773</v>
      </c>
      <c r="P735" t="b">
        <v>1</v>
      </c>
      <c r="Q735" t="n">
        <v>0</v>
      </c>
      <c r="R735" t="b">
        <v>0</v>
      </c>
      <c r="S735" t="n">
        <v>2.584609948106773</v>
      </c>
      <c r="T735" t="n">
        <v>348.3768068818835</v>
      </c>
      <c r="U735" t="n">
        <v>1373.998126342148</v>
      </c>
      <c r="V735" t="n">
        <v>70.84629764319793</v>
      </c>
      <c r="W735" t="n">
        <v>3</v>
      </c>
      <c r="X735" t="n">
        <v>1817.799521150662</v>
      </c>
      <c r="Y735" t="b">
        <v>0</v>
      </c>
      <c r="Z735" t="n">
        <v>1817.799521150662</v>
      </c>
      <c r="AA735" t="b">
        <v>0</v>
      </c>
      <c r="AB735" t="n">
        <v>17.96305721176418</v>
      </c>
      <c r="AC735" t="n">
        <v>2.584609948106773</v>
      </c>
      <c r="AD735" t="b">
        <v>0</v>
      </c>
      <c r="AE735" t="n">
        <v>0</v>
      </c>
      <c r="AF735" t="n">
        <v>0</v>
      </c>
      <c r="AG735" t="n">
        <v>0.8272240007623576</v>
      </c>
      <c r="AH735" t="n">
        <v>31.33972510514245</v>
      </c>
      <c r="AI735" t="n">
        <v>16.41335196521052</v>
      </c>
      <c r="AJ735" t="n">
        <v>3.124437813367158</v>
      </c>
      <c r="AK735" t="n">
        <v>2.835833286628368</v>
      </c>
      <c r="AL735" t="n">
        <v>3.124437813367158</v>
      </c>
      <c r="AM735" t="n">
        <v>0</v>
      </c>
      <c r="AN735" t="n">
        <v>0</v>
      </c>
      <c r="AO735" t="n">
        <v>3.279974878137636</v>
      </c>
      <c r="AP735" t="n">
        <v>0</v>
      </c>
      <c r="AQ735" t="n">
        <v>1.237799331182351</v>
      </c>
      <c r="AR735" t="n">
        <v>1</v>
      </c>
      <c r="AS735" t="n">
        <v>0</v>
      </c>
      <c r="AT735" t="n">
        <v>0</v>
      </c>
      <c r="AU735" t="n">
        <v>0</v>
      </c>
      <c r="AV735" t="n">
        <v>1.252008526801071</v>
      </c>
      <c r="AW735" t="n">
        <v>0.3936102258740596</v>
      </c>
    </row>
    <row r="736" spans="1:49">
      <c r="A736" t="n">
        <v>0</v>
      </c>
      <c r="B736" t="n">
        <v>-21.42638506</v>
      </c>
      <c r="C736" t="n">
        <v>49.65009149</v>
      </c>
      <c r="D736" t="n">
        <v>78.89175471</v>
      </c>
      <c r="E736" t="n">
        <v>1678.283318</v>
      </c>
      <c r="F736" t="n">
        <v>733</v>
      </c>
      <c r="G736" t="n">
        <v>42.33498878</v>
      </c>
      <c r="H736" t="n">
        <v>0.02241116573762891</v>
      </c>
      <c r="I736" t="n">
        <v>-0</v>
      </c>
      <c r="J736" t="n">
        <v>0</v>
      </c>
      <c r="K736" t="n">
        <v>0</v>
      </c>
      <c r="L736" t="n">
        <v>0.2046983919166673</v>
      </c>
      <c r="M736" t="n">
        <v>0</v>
      </c>
      <c r="N736" t="n">
        <v>91.06257352034844</v>
      </c>
      <c r="O736" t="n">
        <v>2.91234791440588</v>
      </c>
      <c r="P736" t="b">
        <v>1</v>
      </c>
      <c r="Q736" t="n">
        <v>0</v>
      </c>
      <c r="R736" t="b">
        <v>0</v>
      </c>
      <c r="S736" t="n">
        <v>2.91234791440588</v>
      </c>
      <c r="T736" t="n">
        <v>348.7598217171759</v>
      </c>
      <c r="U736" t="n">
        <v>1375.508736852542</v>
      </c>
      <c r="V736" t="n">
        <v>79.74219581238658</v>
      </c>
      <c r="W736" t="n">
        <v>3</v>
      </c>
      <c r="X736" t="n">
        <v>1819.798058855913</v>
      </c>
      <c r="Y736" t="b">
        <v>0</v>
      </c>
      <c r="Z736" t="n">
        <v>1819.798058855913</v>
      </c>
      <c r="AA736" t="b">
        <v>0</v>
      </c>
      <c r="AB736" t="n">
        <v>20.21860948589924</v>
      </c>
      <c r="AC736" t="n">
        <v>2.91234791440588</v>
      </c>
      <c r="AD736" t="b">
        <v>0</v>
      </c>
      <c r="AE736" t="n">
        <v>0</v>
      </c>
      <c r="AF736" t="n">
        <v>0</v>
      </c>
      <c r="AG736" t="n">
        <v>0.8404011957662609</v>
      </c>
      <c r="AH736" t="n">
        <v>31.35499929742369</v>
      </c>
      <c r="AI736" t="n">
        <v>18.18464295141516</v>
      </c>
      <c r="AJ736" t="n">
        <v>3.465425714620099</v>
      </c>
      <c r="AK736" t="n">
        <v>2.902247270463354</v>
      </c>
      <c r="AL736" t="n">
        <v>3.465425714620099</v>
      </c>
      <c r="AM736" t="n">
        <v>0</v>
      </c>
      <c r="AN736" t="n">
        <v>0</v>
      </c>
      <c r="AO736" t="n">
        <v>3.465981147484368</v>
      </c>
      <c r="AP736" t="n">
        <v>0</v>
      </c>
      <c r="AQ736" t="n">
        <v>1.252626530228576</v>
      </c>
      <c r="AR736" t="n">
        <v>1</v>
      </c>
      <c r="AS736" t="n">
        <v>0</v>
      </c>
      <c r="AT736" t="n">
        <v>0</v>
      </c>
      <c r="AU736" t="n">
        <v>0</v>
      </c>
      <c r="AV736" t="n">
        <v>1.26653733488767</v>
      </c>
      <c r="AW736" t="n">
        <v>0.3981778364855133</v>
      </c>
    </row>
    <row r="737" spans="1:49">
      <c r="A737" t="n">
        <v>0</v>
      </c>
      <c r="B737" t="n">
        <v>-21.42638506</v>
      </c>
      <c r="C737" t="n">
        <v>49.78646473</v>
      </c>
      <c r="D737" t="n">
        <v>79.10844563000001</v>
      </c>
      <c r="E737" t="n">
        <v>1766.276636</v>
      </c>
      <c r="F737" t="n">
        <v>734</v>
      </c>
      <c r="G737" t="n">
        <v>42.45261915</v>
      </c>
      <c r="H737" t="n">
        <v>0.04089430616170553</v>
      </c>
      <c r="I737" t="n">
        <v>-0</v>
      </c>
      <c r="J737" t="n">
        <v>0</v>
      </c>
      <c r="K737" t="n">
        <v>0</v>
      </c>
      <c r="L737" t="n">
        <v>0.1809591671666673</v>
      </c>
      <c r="M737" t="n">
        <v>0</v>
      </c>
      <c r="N737" t="n">
        <v>91.05513380331371</v>
      </c>
      <c r="O737" t="n">
        <v>3.294720222573162</v>
      </c>
      <c r="P737" t="b">
        <v>1</v>
      </c>
      <c r="Q737" t="n">
        <v>0</v>
      </c>
      <c r="R737" t="b">
        <v>0</v>
      </c>
      <c r="S737" t="n">
        <v>3.294720222573162</v>
      </c>
      <c r="T737" t="n">
        <v>349.7288723311471</v>
      </c>
      <c r="U737" t="n">
        <v>1379.330672474044</v>
      </c>
      <c r="V737" t="n">
        <v>89.96186206167815</v>
      </c>
      <c r="W737" t="n">
        <v>3</v>
      </c>
      <c r="X737" t="n">
        <v>1824.85447968316</v>
      </c>
      <c r="Y737" t="b">
        <v>0</v>
      </c>
      <c r="Z737" t="n">
        <v>1824.85447968316</v>
      </c>
      <c r="AA737" t="b">
        <v>0</v>
      </c>
      <c r="AB737" t="n">
        <v>22.80980275397519</v>
      </c>
      <c r="AC737" t="n">
        <v>3.294720222573162</v>
      </c>
      <c r="AD737" t="b">
        <v>0</v>
      </c>
      <c r="AE737" t="n">
        <v>0</v>
      </c>
      <c r="AF737" t="n">
        <v>-58.57784368316038</v>
      </c>
      <c r="AG737" t="n">
        <v>0.8526344916180217</v>
      </c>
      <c r="AH737" t="n">
        <v>31.37089767170722</v>
      </c>
      <c r="AI737" t="n">
        <v>20.22082117157438</v>
      </c>
      <c r="AJ737" t="n">
        <v>3.864164838465377</v>
      </c>
      <c r="AK737" t="n">
        <v>2.979851591850128</v>
      </c>
      <c r="AL737" t="n">
        <v>3.740125115630661</v>
      </c>
      <c r="AM737" t="n">
        <v>0</v>
      </c>
      <c r="AN737" t="n">
        <v>0</v>
      </c>
      <c r="AO737" t="n">
        <v>3.801609204271278</v>
      </c>
      <c r="AP737" t="n">
        <v>0</v>
      </c>
      <c r="AQ737" t="n">
        <v>1.339233506746332</v>
      </c>
      <c r="AR737" t="n">
        <v>1</v>
      </c>
      <c r="AS737" t="n">
        <v>0</v>
      </c>
      <c r="AT737" t="n">
        <v>0</v>
      </c>
      <c r="AU737" t="n">
        <v>0</v>
      </c>
      <c r="AV737" t="n">
        <v>1.351347188497847</v>
      </c>
      <c r="AW737" t="n">
        <v>0.4248406146705307</v>
      </c>
    </row>
    <row r="738" spans="1:49">
      <c r="A738" t="n">
        <v>0</v>
      </c>
      <c r="B738" t="n">
        <v>-21.42638506</v>
      </c>
      <c r="C738" t="n">
        <v>49.86328665</v>
      </c>
      <c r="D738" t="n">
        <v>79.23051221</v>
      </c>
      <c r="E738" t="n">
        <v>1320.094492</v>
      </c>
      <c r="F738" t="n">
        <v>735</v>
      </c>
      <c r="G738" t="n">
        <v>42.63486636</v>
      </c>
      <c r="H738" t="n">
        <v>0.06390959294887111</v>
      </c>
      <c r="I738" t="n">
        <v>-0</v>
      </c>
      <c r="J738" t="n">
        <v>0</v>
      </c>
      <c r="K738" t="n">
        <v>0</v>
      </c>
      <c r="L738" t="n">
        <v>0.1413216927500017</v>
      </c>
      <c r="M738" t="n">
        <v>0</v>
      </c>
      <c r="N738" t="n">
        <v>91.04769408627898</v>
      </c>
      <c r="O738" t="n">
        <v>3.778117365287153</v>
      </c>
      <c r="P738" t="b">
        <v>1</v>
      </c>
      <c r="Q738" t="n">
        <v>0</v>
      </c>
      <c r="R738" t="b">
        <v>0</v>
      </c>
      <c r="S738" t="n">
        <v>3.778117365287153</v>
      </c>
      <c r="T738" t="n">
        <v>351.2302428593963</v>
      </c>
      <c r="U738" t="n">
        <v>1385.252077837459</v>
      </c>
      <c r="V738" t="n">
        <v>102.7199792429307</v>
      </c>
      <c r="W738" t="n">
        <v>4</v>
      </c>
      <c r="X738" t="n">
        <v>1235.644853431013</v>
      </c>
      <c r="Y738" t="b">
        <v>1</v>
      </c>
      <c r="Z738" t="n">
        <v>1235.644853431013</v>
      </c>
      <c r="AA738" t="b">
        <v>0</v>
      </c>
      <c r="AB738" t="n">
        <v>26.04461948350171</v>
      </c>
      <c r="AC738" t="n">
        <v>3.778117365287153</v>
      </c>
      <c r="AD738" t="b">
        <v>0</v>
      </c>
      <c r="AE738" t="n">
        <v>0</v>
      </c>
      <c r="AF738" t="n">
        <v>84.44963856898653</v>
      </c>
      <c r="AG738" t="n">
        <v>0.9022173467999863</v>
      </c>
      <c r="AH738" t="n">
        <v>31.38750478761368</v>
      </c>
      <c r="AI738" t="n">
        <v>32.36249447966324</v>
      </c>
      <c r="AJ738" t="n">
        <v>4.18759113719937</v>
      </c>
      <c r="AK738" t="n">
        <v>3.164490574392268</v>
      </c>
      <c r="AL738" t="n">
        <v>4.473790328681635</v>
      </c>
      <c r="AM738" t="n">
        <v>0</v>
      </c>
      <c r="AN738" t="n">
        <v>0</v>
      </c>
      <c r="AO738" t="n">
        <v>4.613899681652952</v>
      </c>
      <c r="AP738" t="n">
        <v>0</v>
      </c>
      <c r="AQ738" t="n">
        <v>1.375810996557645</v>
      </c>
      <c r="AR738" t="n">
        <v>1</v>
      </c>
      <c r="AS738" t="n">
        <v>0</v>
      </c>
      <c r="AT738" t="n">
        <v>0</v>
      </c>
      <c r="AU738" t="n">
        <v>0</v>
      </c>
      <c r="AV738" t="n">
        <v>1.387339488279258</v>
      </c>
      <c r="AW738" t="n">
        <v>0.4361559826919333</v>
      </c>
    </row>
    <row r="739" spans="1:49">
      <c r="A739" t="n">
        <v>0</v>
      </c>
      <c r="B739" t="n">
        <v>-21.42638506</v>
      </c>
      <c r="C739" t="n">
        <v>49.90730684</v>
      </c>
      <c r="D739" t="n">
        <v>79.3004583</v>
      </c>
      <c r="E739" t="n">
        <v>1225.566853</v>
      </c>
      <c r="F739" t="n">
        <v>736</v>
      </c>
      <c r="G739" t="n">
        <v>42.93148205</v>
      </c>
      <c r="H739" t="n">
        <v>0.1025197387094803</v>
      </c>
      <c r="I739" t="n">
        <v>-0</v>
      </c>
      <c r="J739" t="n">
        <v>0</v>
      </c>
      <c r="K739" t="n">
        <v>0</v>
      </c>
      <c r="L739" t="n">
        <v>0.1057781157916658</v>
      </c>
      <c r="M739" t="n">
        <v>0</v>
      </c>
      <c r="N739" t="n">
        <v>91.04025436924425</v>
      </c>
      <c r="O739" t="n">
        <v>4.59683862717658</v>
      </c>
      <c r="P739" t="b">
        <v>1</v>
      </c>
      <c r="Q739" t="n">
        <v>0</v>
      </c>
      <c r="R739" t="b">
        <v>0</v>
      </c>
      <c r="S739" t="n">
        <v>4.59683862717658</v>
      </c>
      <c r="T739" t="n">
        <v>353.6737922294103</v>
      </c>
      <c r="U739" t="n">
        <v>1394.889436552794</v>
      </c>
      <c r="V739" t="n">
        <v>124.1159972016852</v>
      </c>
      <c r="W739" t="n">
        <v>4</v>
      </c>
      <c r="X739" t="n">
        <v>1244.241377405092</v>
      </c>
      <c r="Y739" t="b">
        <v>0</v>
      </c>
      <c r="Z739" t="n">
        <v>1244.241377405092</v>
      </c>
      <c r="AA739" t="b">
        <v>0</v>
      </c>
      <c r="AB739" t="n">
        <v>31.4695733269993</v>
      </c>
      <c r="AC739" t="n">
        <v>4.59683862717658</v>
      </c>
      <c r="AD739" t="b">
        <v>0</v>
      </c>
      <c r="AE739" t="n">
        <v>0</v>
      </c>
      <c r="AF739" t="n">
        <v>0</v>
      </c>
      <c r="AG739" t="n">
        <v>0.9120343175776259</v>
      </c>
      <c r="AH739" t="n">
        <v>31.40014100505508</v>
      </c>
      <c r="AI739" t="n">
        <v>38.68252547671572</v>
      </c>
      <c r="AJ739" t="n">
        <v>5.040203574121902</v>
      </c>
      <c r="AK739" t="n">
        <v>3.402734751380173</v>
      </c>
      <c r="AL739" t="n">
        <v>5.040203574121902</v>
      </c>
      <c r="AM739" t="n">
        <v>0</v>
      </c>
      <c r="AN739" t="n">
        <v>0</v>
      </c>
      <c r="AO739" t="n">
        <v>5.044364462907835</v>
      </c>
      <c r="AP739" t="n">
        <v>0</v>
      </c>
      <c r="AQ739" t="n">
        <v>1.443381188482558</v>
      </c>
      <c r="AR739" t="n">
        <v>1</v>
      </c>
      <c r="AS739" t="n">
        <v>0</v>
      </c>
      <c r="AT739" t="n">
        <v>0</v>
      </c>
      <c r="AU739" t="n">
        <v>0</v>
      </c>
      <c r="AV739" t="n">
        <v>1.4532570504764</v>
      </c>
      <c r="AW739" t="n">
        <v>0.4568793451851401</v>
      </c>
    </row>
    <row r="740" spans="1:49">
      <c r="A740" t="n">
        <v>0</v>
      </c>
      <c r="B740" t="n">
        <v>-21.42638506</v>
      </c>
      <c r="C740" t="n">
        <v>49.94798811</v>
      </c>
      <c r="D740" t="n">
        <v>79.36509899000001</v>
      </c>
      <c r="E740" t="n">
        <v>1226.914275</v>
      </c>
      <c r="F740" t="n">
        <v>737</v>
      </c>
      <c r="G740" t="n">
        <v>43.37955982</v>
      </c>
      <c r="H740" t="n">
        <v>0.1465893355465413</v>
      </c>
      <c r="I740" t="n">
        <v>-0</v>
      </c>
      <c r="J740" t="n">
        <v>0</v>
      </c>
      <c r="K740" t="n">
        <v>0</v>
      </c>
      <c r="L740" t="n">
        <v>0.07788482654166712</v>
      </c>
      <c r="M740" t="n">
        <v>0</v>
      </c>
      <c r="N740" t="n">
        <v>91.03281465220952</v>
      </c>
      <c r="O740" t="n">
        <v>5.562561284404588</v>
      </c>
      <c r="P740" t="b">
        <v>1</v>
      </c>
      <c r="Q740" t="n">
        <v>0</v>
      </c>
      <c r="R740" t="b">
        <v>0</v>
      </c>
      <c r="S740" t="n">
        <v>5.562561284404588</v>
      </c>
      <c r="T740" t="n">
        <v>357.3651011841077</v>
      </c>
      <c r="U740" t="n">
        <v>1409.447959070121</v>
      </c>
      <c r="V740" t="n">
        <v>148.6394371019175</v>
      </c>
      <c r="W740" t="n">
        <v>4</v>
      </c>
      <c r="X740" t="n">
        <v>1257.227579490548</v>
      </c>
      <c r="Y740" t="b">
        <v>0</v>
      </c>
      <c r="Z740" t="n">
        <v>1257.227579490548</v>
      </c>
      <c r="AA740" t="b">
        <v>0</v>
      </c>
      <c r="AB740" t="n">
        <v>37.68748405221031</v>
      </c>
      <c r="AC740" t="n">
        <v>5.562561284404588</v>
      </c>
      <c r="AD740" t="b">
        <v>0</v>
      </c>
      <c r="AE740" t="n">
        <v>0</v>
      </c>
      <c r="AF740" t="n">
        <v>0</v>
      </c>
      <c r="AG740" t="n">
        <v>0.9199343865471996</v>
      </c>
      <c r="AH740" t="n">
        <v>31.41397196624857</v>
      </c>
      <c r="AI740" t="n">
        <v>45.92777841255402</v>
      </c>
      <c r="AJ740" t="n">
        <v>6.046693509612803</v>
      </c>
      <c r="AK740" t="n">
        <v>3.677235753125423</v>
      </c>
      <c r="AL740" t="n">
        <v>6.046693509612803</v>
      </c>
      <c r="AM740" t="n">
        <v>0</v>
      </c>
      <c r="AN740" t="n">
        <v>0</v>
      </c>
      <c r="AO740" t="n">
        <v>6.046704351619161</v>
      </c>
      <c r="AP740" t="n">
        <v>0</v>
      </c>
      <c r="AQ740" t="n">
        <v>1.644374448202842</v>
      </c>
      <c r="AR740" t="n">
        <v>1</v>
      </c>
      <c r="AS740" t="n">
        <v>0</v>
      </c>
      <c r="AT740" t="n">
        <v>0</v>
      </c>
      <c r="AU740" t="n">
        <v>0</v>
      </c>
      <c r="AV740" t="n">
        <v>1.651664010622905</v>
      </c>
      <c r="AW740" t="n">
        <v>0.5192551251630824</v>
      </c>
    </row>
    <row r="741" spans="1:49">
      <c r="A741" t="n">
        <v>0</v>
      </c>
      <c r="B741" t="n">
        <v>-21.42638506</v>
      </c>
      <c r="C741" t="n">
        <v>49.99186601</v>
      </c>
      <c r="D741" t="n">
        <v>79.434819</v>
      </c>
      <c r="E741" t="n">
        <v>1230.323331</v>
      </c>
      <c r="F741" t="n">
        <v>738</v>
      </c>
      <c r="G741" t="n">
        <v>43.89061726</v>
      </c>
      <c r="H741" t="n">
        <v>0.1104022607710151</v>
      </c>
      <c r="I741" t="n">
        <v>-0</v>
      </c>
      <c r="J741" t="n">
        <v>0</v>
      </c>
      <c r="K741" t="n">
        <v>0</v>
      </c>
      <c r="L741" t="n">
        <v>0.05805762062499831</v>
      </c>
      <c r="M741" t="n">
        <v>0</v>
      </c>
      <c r="N741" t="n">
        <v>91.0253749351748</v>
      </c>
      <c r="O741" t="n">
        <v>4.896077439053291</v>
      </c>
      <c r="P741" t="b">
        <v>1</v>
      </c>
      <c r="Q741" t="n">
        <v>0</v>
      </c>
      <c r="R741" t="b">
        <v>0</v>
      </c>
      <c r="S741" t="n">
        <v>4.896077439053291</v>
      </c>
      <c r="T741" t="n">
        <v>361.5752428848146</v>
      </c>
      <c r="U741" t="n">
        <v>1426.052757937709</v>
      </c>
      <c r="V741" t="n">
        <v>129.3066837157781</v>
      </c>
      <c r="W741" t="n">
        <v>4</v>
      </c>
      <c r="X741" t="n">
        <v>1272.039060080436</v>
      </c>
      <c r="Y741" t="b">
        <v>0</v>
      </c>
      <c r="Z741" t="n">
        <v>1272.039060080436</v>
      </c>
      <c r="AA741" t="b">
        <v>0</v>
      </c>
      <c r="AB741" t="n">
        <v>32.78567031333115</v>
      </c>
      <c r="AC741" t="n">
        <v>4.896077439053291</v>
      </c>
      <c r="AD741" t="b">
        <v>0</v>
      </c>
      <c r="AE741" t="n">
        <v>0</v>
      </c>
      <c r="AF741" t="n">
        <v>0</v>
      </c>
      <c r="AG741" t="n">
        <v>0.9136908463636929</v>
      </c>
      <c r="AH741" t="n">
        <v>31.42920550047987</v>
      </c>
      <c r="AI741" t="n">
        <v>40.22721243575502</v>
      </c>
      <c r="AJ741" t="n">
        <v>5.358571182516166</v>
      </c>
      <c r="AK741" t="n">
        <v>3.471976658477942</v>
      </c>
      <c r="AL741" t="n">
        <v>5.358571182516166</v>
      </c>
      <c r="AM741" t="n">
        <v>0</v>
      </c>
      <c r="AN741" t="n">
        <v>0</v>
      </c>
      <c r="AO741" t="n">
        <v>5.358607378149943</v>
      </c>
      <c r="AP741" t="n">
        <v>0</v>
      </c>
      <c r="AQ741" t="n">
        <v>1.506150949357317</v>
      </c>
      <c r="AR741" t="n">
        <v>1</v>
      </c>
      <c r="AS741" t="n">
        <v>0</v>
      </c>
      <c r="AT741" t="n">
        <v>0</v>
      </c>
      <c r="AU741" t="n">
        <v>0</v>
      </c>
      <c r="AV741" t="n">
        <v>1.5151156801383</v>
      </c>
      <c r="AW741" t="n">
        <v>0.4763266481964789</v>
      </c>
    </row>
    <row r="742" spans="1:49">
      <c r="A742" t="n">
        <v>0</v>
      </c>
      <c r="B742" t="n">
        <v>-21.42638506</v>
      </c>
      <c r="C742" t="n">
        <v>50.03874062</v>
      </c>
      <c r="D742" t="n">
        <v>79.50930064000001</v>
      </c>
      <c r="E742" t="n">
        <v>1235.605055</v>
      </c>
      <c r="F742" t="n">
        <v>739</v>
      </c>
      <c r="G742" t="n">
        <v>44.16024021</v>
      </c>
      <c r="H742" t="n">
        <v>0.06236861303606567</v>
      </c>
      <c r="I742" t="n">
        <v>-0</v>
      </c>
      <c r="J742" t="n">
        <v>0</v>
      </c>
      <c r="K742" t="n">
        <v>0</v>
      </c>
      <c r="L742" t="n">
        <v>0.05743885887500033</v>
      </c>
      <c r="M742" t="n">
        <v>0</v>
      </c>
      <c r="N742" t="n">
        <v>91.01793521814007</v>
      </c>
      <c r="O742" t="n">
        <v>3.934296657837924</v>
      </c>
      <c r="P742" t="b">
        <v>1</v>
      </c>
      <c r="Q742" t="n">
        <v>0</v>
      </c>
      <c r="R742" t="b">
        <v>0</v>
      </c>
      <c r="S742" t="n">
        <v>3.934296657837924</v>
      </c>
      <c r="T742" t="n">
        <v>363.7964233949009</v>
      </c>
      <c r="U742" t="n">
        <v>1434.813093869489</v>
      </c>
      <c r="V742" t="n">
        <v>103.2713991261749</v>
      </c>
      <c r="W742" t="n">
        <v>4</v>
      </c>
      <c r="X742" t="n">
        <v>1279.853279731584</v>
      </c>
      <c r="Y742" t="b">
        <v>0</v>
      </c>
      <c r="Z742" t="n">
        <v>1279.853279731584</v>
      </c>
      <c r="AA742" t="b">
        <v>0</v>
      </c>
      <c r="AB742" t="n">
        <v>26.18443182712346</v>
      </c>
      <c r="AC742" t="n">
        <v>3.934296657837924</v>
      </c>
      <c r="AD742" t="b">
        <v>0</v>
      </c>
      <c r="AE742" t="n">
        <v>0</v>
      </c>
      <c r="AF742" t="n">
        <v>0</v>
      </c>
      <c r="AG742" t="n">
        <v>0.9019791990425914</v>
      </c>
      <c r="AH742" t="n">
        <v>31.44365939778139</v>
      </c>
      <c r="AI742" t="n">
        <v>32.54481282048383</v>
      </c>
      <c r="AJ742" t="n">
        <v>4.361848545968683</v>
      </c>
      <c r="AK742" t="n">
        <v>3.190068619672772</v>
      </c>
      <c r="AL742" t="n">
        <v>4.361848545968683</v>
      </c>
      <c r="AM742" t="n">
        <v>0</v>
      </c>
      <c r="AN742" t="n">
        <v>0</v>
      </c>
      <c r="AO742" t="n">
        <v>4.361940843614568</v>
      </c>
      <c r="AP742" t="n">
        <v>0</v>
      </c>
      <c r="AQ742" t="n">
        <v>1.307748373486189</v>
      </c>
      <c r="AR742" t="n">
        <v>1</v>
      </c>
      <c r="AS742" t="n">
        <v>0</v>
      </c>
      <c r="AT742" t="n">
        <v>0</v>
      </c>
      <c r="AU742" t="n">
        <v>0</v>
      </c>
      <c r="AV742" t="n">
        <v>1.319111088298088</v>
      </c>
      <c r="AW742" t="n">
        <v>0.4147061320297893</v>
      </c>
    </row>
    <row r="743" spans="1:49">
      <c r="A743" t="n">
        <v>0</v>
      </c>
      <c r="B743" t="n">
        <v>-21.42638506</v>
      </c>
      <c r="C743" t="n">
        <v>50.09106093</v>
      </c>
      <c r="D743" t="n">
        <v>79.59243526</v>
      </c>
      <c r="E743" t="n">
        <v>1244.201302</v>
      </c>
      <c r="F743" t="n">
        <v>740</v>
      </c>
      <c r="G743" t="n">
        <v>44.5916206</v>
      </c>
      <c r="H743" t="n">
        <v>0.2242927370847134</v>
      </c>
      <c r="I743" t="n">
        <v>-0</v>
      </c>
      <c r="J743" t="n">
        <v>0</v>
      </c>
      <c r="K743" t="n">
        <v>0</v>
      </c>
      <c r="L743" t="n">
        <v>0.07002675216666782</v>
      </c>
      <c r="M743" t="n">
        <v>0</v>
      </c>
      <c r="N743" t="n">
        <v>91.01049550110534</v>
      </c>
      <c r="O743" t="n">
        <v>7.396870224800104</v>
      </c>
      <c r="P743" t="b">
        <v>1</v>
      </c>
      <c r="Q743" t="n">
        <v>0</v>
      </c>
      <c r="R743" t="b">
        <v>0</v>
      </c>
      <c r="S743" t="n">
        <v>7.396870224800104</v>
      </c>
      <c r="T743" t="n">
        <v>367.350177682885</v>
      </c>
      <c r="U743" t="n">
        <v>1448.829100781299</v>
      </c>
      <c r="V743" t="n">
        <v>192.2822197248188</v>
      </c>
      <c r="W743" t="n">
        <v>4</v>
      </c>
      <c r="X743" t="n">
        <v>1292.355557896918</v>
      </c>
      <c r="Y743" t="b">
        <v>0</v>
      </c>
      <c r="Z743" t="n">
        <v>1292.355557896918</v>
      </c>
      <c r="AA743" t="b">
        <v>0</v>
      </c>
      <c r="AB743" t="n">
        <v>48.75309830750984</v>
      </c>
      <c r="AC743" t="n">
        <v>7.396870224800104</v>
      </c>
      <c r="AD743" t="b">
        <v>0</v>
      </c>
      <c r="AE743" t="n">
        <v>0</v>
      </c>
      <c r="AF743" t="n">
        <v>0</v>
      </c>
      <c r="AG743" t="n">
        <v>0.9291011935889089</v>
      </c>
      <c r="AH743" t="n">
        <v>31.45685001687617</v>
      </c>
      <c r="AI743" t="n">
        <v>58.8266812956098</v>
      </c>
      <c r="AJ743" t="n">
        <v>7.9613181813142</v>
      </c>
      <c r="AK743" t="n">
        <v>4.170741488984405</v>
      </c>
      <c r="AL743" t="n">
        <v>7.9613181813142</v>
      </c>
      <c r="AM743" t="n">
        <v>0</v>
      </c>
      <c r="AN743" t="n">
        <v>0</v>
      </c>
      <c r="AO743" t="n">
        <v>7.961541396253017</v>
      </c>
      <c r="AP743" t="n">
        <v>0</v>
      </c>
      <c r="AQ743" t="n">
        <v>2.031902739710934</v>
      </c>
      <c r="AR743" t="n">
        <v>1</v>
      </c>
      <c r="AS743" t="n">
        <v>0</v>
      </c>
      <c r="AT743" t="n">
        <v>0</v>
      </c>
      <c r="AU743" t="n">
        <v>0</v>
      </c>
      <c r="AV743" t="n">
        <v>2.034086301777092</v>
      </c>
      <c r="AW743" t="n">
        <v>0.6394822012398509</v>
      </c>
    </row>
    <row r="744" spans="1:49">
      <c r="A744" t="n">
        <v>0</v>
      </c>
      <c r="B744" t="n">
        <v>-21.42638506</v>
      </c>
      <c r="C744" t="n">
        <v>50.15138175</v>
      </c>
      <c r="D744" t="n">
        <v>79.68828231000001</v>
      </c>
      <c r="E744" t="n">
        <v>1257.187085</v>
      </c>
      <c r="F744" t="n">
        <v>741</v>
      </c>
      <c r="G744" t="n">
        <v>45.72631461</v>
      </c>
      <c r="H744" t="n">
        <v>0.3455224386250855</v>
      </c>
      <c r="I744" t="n">
        <v>-0</v>
      </c>
      <c r="J744" t="n">
        <v>0</v>
      </c>
      <c r="K744" t="n">
        <v>0</v>
      </c>
      <c r="L744" t="n">
        <v>0.0943688167499982</v>
      </c>
      <c r="M744" t="n">
        <v>0</v>
      </c>
      <c r="N744" t="n">
        <v>91.00305578407061</v>
      </c>
      <c r="O744" t="n">
        <v>10.24446596183784</v>
      </c>
      <c r="P744" t="b">
        <v>1</v>
      </c>
      <c r="Q744" t="n">
        <v>0</v>
      </c>
      <c r="R744" t="b">
        <v>0</v>
      </c>
      <c r="S744" t="n">
        <v>10.24446596183784</v>
      </c>
      <c r="T744" t="n">
        <v>376.6978990839145</v>
      </c>
      <c r="U744" t="n">
        <v>1485.696513986959</v>
      </c>
      <c r="V744" t="n">
        <v>259.6973438601452</v>
      </c>
      <c r="W744" t="n">
        <v>4</v>
      </c>
      <c r="X744" t="n">
        <v>1325.241290476367</v>
      </c>
      <c r="Y744" t="b">
        <v>0</v>
      </c>
      <c r="Z744" t="n">
        <v>1325.241290476367</v>
      </c>
      <c r="AA744" t="b">
        <v>0</v>
      </c>
      <c r="AB744" t="n">
        <v>65.84618252032078</v>
      </c>
      <c r="AC744" t="n">
        <v>10.24446596183784</v>
      </c>
      <c r="AD744" t="b">
        <v>0</v>
      </c>
      <c r="AE744" t="n">
        <v>0</v>
      </c>
      <c r="AF744" t="n">
        <v>0</v>
      </c>
      <c r="AG744" t="n">
        <v>0.9374662615724907</v>
      </c>
      <c r="AH744" t="n">
        <v>31.47478771668072</v>
      </c>
      <c r="AI744" t="n">
        <v>78.74266338459563</v>
      </c>
      <c r="AJ744" t="n">
        <v>10.92782362605129</v>
      </c>
      <c r="AK744" t="n">
        <v>4.924073115177706</v>
      </c>
      <c r="AL744" t="n">
        <v>10.92782362605129</v>
      </c>
      <c r="AM744" t="n">
        <v>0</v>
      </c>
      <c r="AN744" t="n">
        <v>0</v>
      </c>
      <c r="AO744" t="n">
        <v>10.92819390401891</v>
      </c>
      <c r="AP744" t="n">
        <v>0</v>
      </c>
      <c r="AQ744" t="n">
        <v>2.640160442543456</v>
      </c>
      <c r="AR744" t="n">
        <v>1</v>
      </c>
      <c r="AS744" t="n">
        <v>0</v>
      </c>
      <c r="AT744" t="n">
        <v>0</v>
      </c>
      <c r="AU744" t="n">
        <v>0</v>
      </c>
      <c r="AV744" t="n">
        <v>2.634200525231595</v>
      </c>
      <c r="AW744" t="n">
        <v>0.8281479251448556</v>
      </c>
    </row>
    <row r="745" spans="1:49">
      <c r="A745" t="n">
        <v>0</v>
      </c>
      <c r="B745" t="n">
        <v>-21.42638506</v>
      </c>
      <c r="C745" t="n">
        <v>50.21648774</v>
      </c>
      <c r="D745" t="n">
        <v>79.79173279</v>
      </c>
      <c r="E745" t="n">
        <v>1271.998089</v>
      </c>
      <c r="F745" t="n">
        <v>742</v>
      </c>
      <c r="G745" t="n">
        <v>46.81817865</v>
      </c>
      <c r="H745" t="n">
        <v>0.2490825500816234</v>
      </c>
      <c r="I745" t="n">
        <v>-0</v>
      </c>
      <c r="J745" t="n">
        <v>0</v>
      </c>
      <c r="K745" t="n">
        <v>0</v>
      </c>
      <c r="L745" t="n">
        <v>0.1168057437499987</v>
      </c>
      <c r="M745" t="n">
        <v>0</v>
      </c>
      <c r="N745" t="n">
        <v>90.99561606703588</v>
      </c>
      <c r="O745" t="n">
        <v>8.40030596800816</v>
      </c>
      <c r="P745" t="b">
        <v>1</v>
      </c>
      <c r="Q745" t="n">
        <v>0</v>
      </c>
      <c r="R745" t="b">
        <v>0</v>
      </c>
      <c r="S745" t="n">
        <v>8.40030596800816</v>
      </c>
      <c r="T745" t="n">
        <v>385.6927829590153</v>
      </c>
      <c r="U745" t="n">
        <v>1521.172335990356</v>
      </c>
      <c r="V745" t="n">
        <v>207.9816284923717</v>
      </c>
      <c r="W745" t="n">
        <v>4</v>
      </c>
      <c r="X745" t="n">
        <v>1356.885723703398</v>
      </c>
      <c r="Y745" t="b">
        <v>0</v>
      </c>
      <c r="Z745" t="n">
        <v>1356.885723703398</v>
      </c>
      <c r="AA745" t="b">
        <v>0</v>
      </c>
      <c r="AB745" t="n">
        <v>52.73367862382649</v>
      </c>
      <c r="AC745" t="n">
        <v>8.40030596800816</v>
      </c>
      <c r="AD745" t="b">
        <v>0</v>
      </c>
      <c r="AE745" t="n">
        <v>0</v>
      </c>
      <c r="AF745" t="n">
        <v>0</v>
      </c>
      <c r="AG745" t="n">
        <v>0.9311423009721858</v>
      </c>
      <c r="AH745" t="n">
        <v>31.49669979366336</v>
      </c>
      <c r="AI745" t="n">
        <v>63.49026752603027</v>
      </c>
      <c r="AJ745" t="n">
        <v>9.021506121285203</v>
      </c>
      <c r="AK745" t="n">
        <v>4.371793732502816</v>
      </c>
      <c r="AL745" t="n">
        <v>9.021506121285203</v>
      </c>
      <c r="AM745" t="n">
        <v>0</v>
      </c>
      <c r="AN745" t="n">
        <v>0</v>
      </c>
      <c r="AO745" t="n">
        <v>9.02175143101479</v>
      </c>
      <c r="AP745" t="n">
        <v>0</v>
      </c>
      <c r="AQ745" t="n">
        <v>2.246821024338864</v>
      </c>
      <c r="AR745" t="n">
        <v>1</v>
      </c>
      <c r="AS745" t="n">
        <v>0</v>
      </c>
      <c r="AT745" t="n">
        <v>0</v>
      </c>
      <c r="AU745" t="n">
        <v>0</v>
      </c>
      <c r="AV745" t="n">
        <v>2.246191617800031</v>
      </c>
      <c r="AW745" t="n">
        <v>0.7061645117526949</v>
      </c>
    </row>
    <row r="746" spans="1:49">
      <c r="A746" t="n">
        <v>0</v>
      </c>
      <c r="B746" t="n">
        <v>-21.42638506</v>
      </c>
      <c r="C746" t="n">
        <v>50.2700919</v>
      </c>
      <c r="D746" t="n">
        <v>79.87690738000001</v>
      </c>
      <c r="E746" t="n">
        <v>1279.812057</v>
      </c>
      <c r="F746" t="n">
        <v>743</v>
      </c>
      <c r="G746" t="n">
        <v>47.44371378</v>
      </c>
      <c r="H746" t="n">
        <v>0.08931333604841729</v>
      </c>
      <c r="I746" t="n">
        <v>-0</v>
      </c>
      <c r="J746" t="n">
        <v>0</v>
      </c>
      <c r="K746" t="n">
        <v>0</v>
      </c>
      <c r="L746" t="n">
        <v>0.1267098295000006</v>
      </c>
      <c r="M746" t="n">
        <v>0</v>
      </c>
      <c r="N746" t="n">
        <v>90.98817635000115</v>
      </c>
      <c r="O746" t="n">
        <v>4.959363585009192</v>
      </c>
      <c r="P746" t="b">
        <v>1</v>
      </c>
      <c r="Q746" t="n">
        <v>0</v>
      </c>
      <c r="R746" t="b">
        <v>0</v>
      </c>
      <c r="S746" t="n">
        <v>4.959363585009192</v>
      </c>
      <c r="T746" t="n">
        <v>390.8460031842607</v>
      </c>
      <c r="U746" t="n">
        <v>1541.496636558724</v>
      </c>
      <c r="V746" t="n">
        <v>121.1690368145397</v>
      </c>
      <c r="W746" t="n">
        <v>4</v>
      </c>
      <c r="X746" t="n">
        <v>1375.014999810382</v>
      </c>
      <c r="Y746" t="b">
        <v>0</v>
      </c>
      <c r="Z746" t="n">
        <v>1375.014999810382</v>
      </c>
      <c r="AA746" t="b">
        <v>0</v>
      </c>
      <c r="AB746" t="n">
        <v>30.72237241747963</v>
      </c>
      <c r="AC746" t="n">
        <v>4.959363585009192</v>
      </c>
      <c r="AD746" t="b">
        <v>0</v>
      </c>
      <c r="AE746" t="n">
        <v>0</v>
      </c>
      <c r="AF746" t="n">
        <v>0</v>
      </c>
      <c r="AG746" t="n">
        <v>0.9094539900543591</v>
      </c>
      <c r="AH746" t="n">
        <v>31.51648440119033</v>
      </c>
      <c r="AI746" t="n">
        <v>37.87120835238849</v>
      </c>
      <c r="AJ746" t="n">
        <v>5.453122026231108</v>
      </c>
      <c r="AK746" t="n">
        <v>3.429086808128808</v>
      </c>
      <c r="AL746" t="n">
        <v>5.453122026231108</v>
      </c>
      <c r="AM746" t="n">
        <v>0</v>
      </c>
      <c r="AN746" t="n">
        <v>0</v>
      </c>
      <c r="AO746" t="n">
        <v>5.453319818089778</v>
      </c>
      <c r="AP746" t="n">
        <v>0</v>
      </c>
      <c r="AQ746" t="n">
        <v>1.529620736870422</v>
      </c>
      <c r="AR746" t="n">
        <v>1</v>
      </c>
      <c r="AS746" t="n">
        <v>0</v>
      </c>
      <c r="AT746" t="n">
        <v>0</v>
      </c>
      <c r="AU746" t="n">
        <v>0</v>
      </c>
      <c r="AV746" t="n">
        <v>1.538123750383225</v>
      </c>
      <c r="AW746" t="n">
        <v>0.4835599948807623</v>
      </c>
    </row>
    <row r="747" spans="1:49">
      <c r="A747" t="n">
        <v>0</v>
      </c>
      <c r="B747" t="n">
        <v>-21.42638506</v>
      </c>
      <c r="C747" t="n">
        <v>50.33158624</v>
      </c>
      <c r="D747" t="n">
        <v>79.97461911000001</v>
      </c>
      <c r="E747" t="n">
        <v>1292.313933</v>
      </c>
      <c r="F747" t="n">
        <v>744</v>
      </c>
      <c r="G747" t="n">
        <v>47.54896122</v>
      </c>
      <c r="H747" t="n">
        <v>0.002649580724701117</v>
      </c>
      <c r="I747" t="n">
        <v>-0</v>
      </c>
      <c r="J747" t="n">
        <v>0</v>
      </c>
      <c r="K747" t="n">
        <v>0</v>
      </c>
      <c r="L747" t="n">
        <v>0.1237119409999999</v>
      </c>
      <c r="M747" t="n">
        <v>0</v>
      </c>
      <c r="N747" t="n">
        <v>90.98073663296643</v>
      </c>
      <c r="O747" t="n">
        <v>3.029302979078136</v>
      </c>
      <c r="P747" t="b">
        <v>1</v>
      </c>
      <c r="Q747" t="n">
        <v>0</v>
      </c>
      <c r="R747" t="b">
        <v>0</v>
      </c>
      <c r="S747" t="n">
        <v>3.029302979078136</v>
      </c>
      <c r="T747" t="n">
        <v>391.7130419970341</v>
      </c>
      <c r="U747" t="n">
        <v>1544.916237636302</v>
      </c>
      <c r="V747" t="n">
        <v>73.84924547601969</v>
      </c>
      <c r="W747" t="n">
        <v>4</v>
      </c>
      <c r="X747" t="n">
        <v>1378.065283971582</v>
      </c>
      <c r="Y747" t="b">
        <v>0</v>
      </c>
      <c r="Z747" t="n">
        <v>1378.065283971582</v>
      </c>
      <c r="AA747" t="b">
        <v>0</v>
      </c>
      <c r="AB747" t="n">
        <v>18.72445372110033</v>
      </c>
      <c r="AC747" t="n">
        <v>3.029302979078136</v>
      </c>
      <c r="AD747" t="b">
        <v>0</v>
      </c>
      <c r="AE747" t="n">
        <v>0</v>
      </c>
      <c r="AF747" t="n">
        <v>0</v>
      </c>
      <c r="AG747" t="n">
        <v>0.8781748764080702</v>
      </c>
      <c r="AH747" t="n">
        <v>31.53184383103278</v>
      </c>
      <c r="AI747" t="n">
        <v>23.90359894140521</v>
      </c>
      <c r="AJ747" t="n">
        <v>3.449544117532325</v>
      </c>
      <c r="AK747" t="n">
        <v>2.91205889532861</v>
      </c>
      <c r="AL747" t="n">
        <v>3.449544117532325</v>
      </c>
      <c r="AM747" t="n">
        <v>0</v>
      </c>
      <c r="AN747" t="n">
        <v>0</v>
      </c>
      <c r="AO747" t="n">
        <v>3.450531289915353</v>
      </c>
      <c r="AP747" t="n">
        <v>0</v>
      </c>
      <c r="AQ747" t="n">
        <v>1.137284862969259</v>
      </c>
      <c r="AR747" t="n">
        <v>1</v>
      </c>
      <c r="AS747" t="n">
        <v>0</v>
      </c>
      <c r="AT747" t="n">
        <v>0</v>
      </c>
      <c r="AU747" t="n">
        <v>0</v>
      </c>
      <c r="AV747" t="n">
        <v>1.150511612477044</v>
      </c>
      <c r="AW747" t="n">
        <v>0.3617013190915517</v>
      </c>
    </row>
    <row r="748" spans="1:49">
      <c r="A748" t="n">
        <v>0</v>
      </c>
      <c r="B748" t="n">
        <v>-21.42638506</v>
      </c>
      <c r="C748" t="n">
        <v>50.43285361</v>
      </c>
      <c r="D748" t="n">
        <v>80.1355284</v>
      </c>
      <c r="E748" t="n">
        <v>1325.198606</v>
      </c>
      <c r="F748" t="n">
        <v>745</v>
      </c>
      <c r="G748" t="n">
        <v>47.55992505</v>
      </c>
      <c r="H748" t="n">
        <v>-0.003068933947226071</v>
      </c>
      <c r="I748" t="n">
        <v>-0</v>
      </c>
      <c r="J748" t="n">
        <v>0</v>
      </c>
      <c r="K748" t="n">
        <v>0</v>
      </c>
      <c r="L748" t="n">
        <v>0.1156638747083336</v>
      </c>
      <c r="M748" t="n">
        <v>0</v>
      </c>
      <c r="N748" t="n">
        <v>90.9732969159317</v>
      </c>
      <c r="O748" t="n">
        <v>2.902054974284758</v>
      </c>
      <c r="P748" t="b">
        <v>1</v>
      </c>
      <c r="Q748" t="n">
        <v>0</v>
      </c>
      <c r="R748" t="b">
        <v>0</v>
      </c>
      <c r="S748" t="n">
        <v>2.902054974284758</v>
      </c>
      <c r="T748" t="n">
        <v>391.8033631121762</v>
      </c>
      <c r="U748" t="n">
        <v>1545.272464114423</v>
      </c>
      <c r="V748" t="n">
        <v>70.73084681250231</v>
      </c>
      <c r="W748" t="n">
        <v>4</v>
      </c>
      <c r="X748" t="n">
        <v>1378.383037990065</v>
      </c>
      <c r="Y748" t="b">
        <v>0</v>
      </c>
      <c r="Z748" t="n">
        <v>1378.383037990065</v>
      </c>
      <c r="AA748" t="b">
        <v>0</v>
      </c>
      <c r="AB748" t="n">
        <v>17.93378468876833</v>
      </c>
      <c r="AC748" t="n">
        <v>2.902054974284758</v>
      </c>
      <c r="AD748" t="b">
        <v>0</v>
      </c>
      <c r="AE748" t="n">
        <v>0</v>
      </c>
      <c r="AF748" t="n">
        <v>0</v>
      </c>
      <c r="AG748" t="n">
        <v>0.8747843481275711</v>
      </c>
      <c r="AH748" t="n">
        <v>31.54446673857312</v>
      </c>
      <c r="AI748" t="n">
        <v>22.98296697768849</v>
      </c>
      <c r="AJ748" t="n">
        <v>3.317451873134734</v>
      </c>
      <c r="AK748" t="n">
        <v>2.87782719207377</v>
      </c>
      <c r="AL748" t="n">
        <v>3.317451873134734</v>
      </c>
      <c r="AM748" t="n">
        <v>0</v>
      </c>
      <c r="AN748" t="n">
        <v>0</v>
      </c>
      <c r="AO748" t="n">
        <v>3.31944730201389</v>
      </c>
      <c r="AP748" t="n">
        <v>0</v>
      </c>
      <c r="AQ748" t="n">
        <v>1.118549211795402</v>
      </c>
      <c r="AR748" t="n">
        <v>1</v>
      </c>
      <c r="AS748" t="n">
        <v>0</v>
      </c>
      <c r="AT748" t="n">
        <v>0</v>
      </c>
      <c r="AU748" t="n">
        <v>0</v>
      </c>
      <c r="AV748" t="n">
        <v>1.13197117424658</v>
      </c>
      <c r="AW748" t="n">
        <v>0.3558725200670411</v>
      </c>
    </row>
    <row r="749" spans="1:49">
      <c r="A749" t="n">
        <v>0</v>
      </c>
      <c r="B749" t="n">
        <v>-21.42638506</v>
      </c>
      <c r="C749" t="n">
        <v>50.53446273</v>
      </c>
      <c r="D749" t="n">
        <v>80.29698071</v>
      </c>
      <c r="E749" t="n">
        <v>1356.84202</v>
      </c>
      <c r="F749" t="n">
        <v>746</v>
      </c>
      <c r="G749" t="n">
        <v>47.5501815</v>
      </c>
      <c r="H749" t="n">
        <v>0.01064305506420737</v>
      </c>
      <c r="I749" t="n">
        <v>-0</v>
      </c>
      <c r="J749" t="n">
        <v>0</v>
      </c>
      <c r="K749" t="n">
        <v>0</v>
      </c>
      <c r="L749" t="n">
        <v>0.1060158981250021</v>
      </c>
      <c r="M749" t="n">
        <v>0</v>
      </c>
      <c r="N749" t="n">
        <v>90.96585719889697</v>
      </c>
      <c r="O749" t="n">
        <v>3.208865159214284</v>
      </c>
      <c r="P749" t="b">
        <v>1</v>
      </c>
      <c r="Q749" t="n">
        <v>0</v>
      </c>
      <c r="R749" t="b">
        <v>0</v>
      </c>
      <c r="S749" t="n">
        <v>3.208865159214284</v>
      </c>
      <c r="T749" t="n">
        <v>391.7230947842796</v>
      </c>
      <c r="U749" t="n">
        <v>1544.955885829199</v>
      </c>
      <c r="V749" t="n">
        <v>78.22465796951175</v>
      </c>
      <c r="W749" t="n">
        <v>4</v>
      </c>
      <c r="X749" t="n">
        <v>1378.100650159646</v>
      </c>
      <c r="Y749" t="b">
        <v>0</v>
      </c>
      <c r="Z749" t="n">
        <v>1378.100650159646</v>
      </c>
      <c r="AA749" t="b">
        <v>0</v>
      </c>
      <c r="AB749" t="n">
        <v>19.83383822756383</v>
      </c>
      <c r="AC749" t="n">
        <v>3.208865159214284</v>
      </c>
      <c r="AD749" t="b">
        <v>0</v>
      </c>
      <c r="AE749" t="n">
        <v>0</v>
      </c>
      <c r="AF749" t="n">
        <v>0</v>
      </c>
      <c r="AG749" t="n">
        <v>0.8825350896894533</v>
      </c>
      <c r="AH749" t="n">
        <v>31.55689596450427</v>
      </c>
      <c r="AI749" t="n">
        <v>25.19474286009339</v>
      </c>
      <c r="AJ749" t="n">
        <v>3.635963257102242</v>
      </c>
      <c r="AK749" t="n">
        <v>2.959498210358159</v>
      </c>
      <c r="AL749" t="n">
        <v>3.635963257102242</v>
      </c>
      <c r="AM749" t="n">
        <v>0</v>
      </c>
      <c r="AN749" t="n">
        <v>0</v>
      </c>
      <c r="AO749" t="n">
        <v>3.637150421072822</v>
      </c>
      <c r="AP749" t="n">
        <v>0</v>
      </c>
      <c r="AQ749" t="n">
        <v>1.186522230443581</v>
      </c>
      <c r="AR749" t="n">
        <v>1</v>
      </c>
      <c r="AS749" t="n">
        <v>0</v>
      </c>
      <c r="AT749" t="n">
        <v>0</v>
      </c>
      <c r="AU749" t="n">
        <v>0</v>
      </c>
      <c r="AV749" t="n">
        <v>1.199070523506979</v>
      </c>
      <c r="AW749" t="n">
        <v>0.3769674163501114</v>
      </c>
    </row>
    <row r="750" spans="1:49">
      <c r="A750" t="n">
        <v>0</v>
      </c>
      <c r="B750" t="n">
        <v>-21.42638506</v>
      </c>
      <c r="C750" t="n">
        <v>50.61234092</v>
      </c>
      <c r="D750" t="n">
        <v>80.42072563000001</v>
      </c>
      <c r="E750" t="n">
        <v>1374.970712</v>
      </c>
      <c r="F750" t="n">
        <v>747</v>
      </c>
      <c r="G750" t="n">
        <v>47.71067311</v>
      </c>
      <c r="H750" t="n">
        <v>0.08612009702373591</v>
      </c>
      <c r="I750" t="n">
        <v>-0</v>
      </c>
      <c r="J750" t="n">
        <v>0</v>
      </c>
      <c r="K750" t="n">
        <v>0</v>
      </c>
      <c r="L750" t="n">
        <v>0.1040340841249986</v>
      </c>
      <c r="M750" t="n">
        <v>0</v>
      </c>
      <c r="N750" t="n">
        <v>90.95841748186224</v>
      </c>
      <c r="O750" t="n">
        <v>4.926270130740966</v>
      </c>
      <c r="P750" t="b">
        <v>1</v>
      </c>
      <c r="Q750" t="n">
        <v>0</v>
      </c>
      <c r="R750" t="b">
        <v>0</v>
      </c>
      <c r="S750" t="n">
        <v>4.926270130740966</v>
      </c>
      <c r="T750" t="n">
        <v>393.0452405295301</v>
      </c>
      <c r="U750" t="n">
        <v>1550.170428648467</v>
      </c>
      <c r="V750" t="n">
        <v>119.6870224797152</v>
      </c>
      <c r="W750" t="n">
        <v>4</v>
      </c>
      <c r="X750" t="n">
        <v>1382.752022354432</v>
      </c>
      <c r="Y750" t="b">
        <v>0</v>
      </c>
      <c r="Z750" t="n">
        <v>1382.752022354432</v>
      </c>
      <c r="AA750" t="b">
        <v>0</v>
      </c>
      <c r="AB750" t="n">
        <v>30.34660813380204</v>
      </c>
      <c r="AC750" t="n">
        <v>4.926270130740966</v>
      </c>
      <c r="AD750" t="b">
        <v>0</v>
      </c>
      <c r="AE750" t="n">
        <v>0</v>
      </c>
      <c r="AF750" t="n">
        <v>0</v>
      </c>
      <c r="AG750" t="n">
        <v>0.9087704121487716</v>
      </c>
      <c r="AH750" t="n">
        <v>31.56978853301169</v>
      </c>
      <c r="AI750" t="n">
        <v>37.43614523728566</v>
      </c>
      <c r="AJ750" t="n">
        <v>5.420808231523392</v>
      </c>
      <c r="AK750" t="n">
        <v>3.415284100736294</v>
      </c>
      <c r="AL750" t="n">
        <v>5.420808231523392</v>
      </c>
      <c r="AM750" t="n">
        <v>0</v>
      </c>
      <c r="AN750" t="n">
        <v>0</v>
      </c>
      <c r="AO750" t="n">
        <v>5.421023185047755</v>
      </c>
      <c r="AP750" t="n">
        <v>0</v>
      </c>
      <c r="AQ750" t="n">
        <v>1.535276733567531</v>
      </c>
      <c r="AR750" t="n">
        <v>1</v>
      </c>
      <c r="AS750" t="n">
        <v>0</v>
      </c>
      <c r="AT750" t="n">
        <v>0</v>
      </c>
      <c r="AU750" t="n">
        <v>0</v>
      </c>
      <c r="AV750" t="n">
        <v>1.543544321362843</v>
      </c>
      <c r="AW750" t="n">
        <v>0.4852641303734378</v>
      </c>
    </row>
    <row r="751" spans="1:49">
      <c r="A751" t="n">
        <v>0</v>
      </c>
      <c r="B751" t="n">
        <v>-21.42638506</v>
      </c>
      <c r="C751" t="n">
        <v>50.66245257</v>
      </c>
      <c r="D751" t="n">
        <v>80.50035078000001</v>
      </c>
      <c r="E751" t="n">
        <v>1378.020898</v>
      </c>
      <c r="F751" t="n">
        <v>748</v>
      </c>
      <c r="G751" t="n">
        <v>48.19131308</v>
      </c>
      <c r="H751" t="n">
        <v>0.1791528735075154</v>
      </c>
      <c r="I751" t="n">
        <v>-0</v>
      </c>
      <c r="J751" t="n">
        <v>0</v>
      </c>
      <c r="K751" t="n">
        <v>0</v>
      </c>
      <c r="L751" t="n">
        <v>0.1063428878749975</v>
      </c>
      <c r="M751" t="n">
        <v>0</v>
      </c>
      <c r="N751" t="n">
        <v>90.95097776482751</v>
      </c>
      <c r="O751" t="n">
        <v>7.112430430856866</v>
      </c>
      <c r="P751" t="b">
        <v>1</v>
      </c>
      <c r="Q751" t="n">
        <v>0</v>
      </c>
      <c r="R751" t="b">
        <v>0</v>
      </c>
      <c r="S751" t="n">
        <v>7.112430430856866</v>
      </c>
      <c r="T751" t="n">
        <v>397.0048001060886</v>
      </c>
      <c r="U751" t="n">
        <v>1565.786931618414</v>
      </c>
      <c r="V751" t="n">
        <v>171.077799588156</v>
      </c>
      <c r="W751" t="n">
        <v>4</v>
      </c>
      <c r="X751" t="n">
        <v>1396.681943003625</v>
      </c>
      <c r="Y751" t="b">
        <v>0</v>
      </c>
      <c r="Z751" t="n">
        <v>1396.681943003625</v>
      </c>
      <c r="AA751" t="b">
        <v>0</v>
      </c>
      <c r="AB751" t="n">
        <v>43.37672403350811</v>
      </c>
      <c r="AC751" t="n">
        <v>7.112430430856866</v>
      </c>
      <c r="AD751" t="b">
        <v>0</v>
      </c>
      <c r="AE751" t="n">
        <v>0</v>
      </c>
      <c r="AF751" t="n">
        <v>0</v>
      </c>
      <c r="AG751" t="n">
        <v>0.9242778264859292</v>
      </c>
      <c r="AH751" t="n">
        <v>31.58516065293775</v>
      </c>
      <c r="AI751" t="n">
        <v>52.61255111163399</v>
      </c>
      <c r="AJ751" t="n">
        <v>7.695121777288618</v>
      </c>
      <c r="AK751" t="n">
        <v>3.983936724293066</v>
      </c>
      <c r="AL751" t="n">
        <v>7.695121777288618</v>
      </c>
      <c r="AM751" t="n">
        <v>0</v>
      </c>
      <c r="AN751" t="n">
        <v>0</v>
      </c>
      <c r="AO751" t="n">
        <v>7.695127213105095</v>
      </c>
      <c r="AP751" t="n">
        <v>0</v>
      </c>
      <c r="AQ751" t="n">
        <v>1.980638066268253</v>
      </c>
      <c r="AR751" t="n">
        <v>1</v>
      </c>
      <c r="AS751" t="n">
        <v>0</v>
      </c>
      <c r="AT751" t="n">
        <v>0</v>
      </c>
      <c r="AU751" t="n">
        <v>0</v>
      </c>
      <c r="AV751" t="n">
        <v>1.983289144314718</v>
      </c>
      <c r="AW751" t="n">
        <v>0.623512437300933</v>
      </c>
    </row>
    <row r="752" spans="1:49">
      <c r="A752" t="n">
        <v>0</v>
      </c>
      <c r="B752" t="n">
        <v>-21.42638506</v>
      </c>
      <c r="C752" t="n">
        <v>50.70727027</v>
      </c>
      <c r="D752" t="n">
        <v>80.57156408</v>
      </c>
      <c r="E752" t="n">
        <v>1378.338642</v>
      </c>
      <c r="F752" t="n">
        <v>749</v>
      </c>
      <c r="G752" t="n">
        <v>48.93837637</v>
      </c>
      <c r="H752" t="n">
        <v>0.2203544589461943</v>
      </c>
      <c r="I752" t="n">
        <v>-0</v>
      </c>
      <c r="J752" t="n">
        <v>0</v>
      </c>
      <c r="K752" t="n">
        <v>0</v>
      </c>
      <c r="L752" t="n">
        <v>0.1027807307499987</v>
      </c>
      <c r="M752" t="n">
        <v>0</v>
      </c>
      <c r="N752" t="n">
        <v>90.94353804779279</v>
      </c>
      <c r="O752" t="n">
        <v>8.206517502211931</v>
      </c>
      <c r="P752" t="b">
        <v>1</v>
      </c>
      <c r="Q752" t="n">
        <v>0</v>
      </c>
      <c r="R752" t="b">
        <v>0</v>
      </c>
      <c r="S752" t="n">
        <v>8.206517502211931</v>
      </c>
      <c r="T752" t="n">
        <v>403.1591813245604</v>
      </c>
      <c r="U752" t="n">
        <v>1590.059811144066</v>
      </c>
      <c r="V752" t="n">
        <v>194.3809621434433</v>
      </c>
      <c r="W752" t="n">
        <v>4</v>
      </c>
      <c r="X752" t="n">
        <v>1418.333351540507</v>
      </c>
      <c r="Y752" t="b">
        <v>0</v>
      </c>
      <c r="Z752" t="n">
        <v>1418.333351540507</v>
      </c>
      <c r="AA752" t="b">
        <v>0</v>
      </c>
      <c r="AB752" t="n">
        <v>49.28523380918948</v>
      </c>
      <c r="AC752" t="n">
        <v>8.206517502211931</v>
      </c>
      <c r="AD752" t="b">
        <v>0</v>
      </c>
      <c r="AE752" t="n">
        <v>0</v>
      </c>
      <c r="AF752" t="n">
        <v>0</v>
      </c>
      <c r="AG752" t="n">
        <v>0.9285961402791438</v>
      </c>
      <c r="AH752" t="n">
        <v>31.60358198076446</v>
      </c>
      <c r="AI752" t="n">
        <v>59.50111342675022</v>
      </c>
      <c r="AJ752" t="n">
        <v>8.837552888971715</v>
      </c>
      <c r="AK752" t="n">
        <v>4.248609156358427</v>
      </c>
      <c r="AL752" t="n">
        <v>8.837552888971715</v>
      </c>
      <c r="AM752" t="n">
        <v>0</v>
      </c>
      <c r="AN752" t="n">
        <v>0</v>
      </c>
      <c r="AO752" t="n">
        <v>8.837552889571072</v>
      </c>
      <c r="AP752" t="n">
        <v>0</v>
      </c>
      <c r="AQ752" t="n">
        <v>2.206259102204882</v>
      </c>
      <c r="AR752" t="n">
        <v>1</v>
      </c>
      <c r="AS752" t="n">
        <v>0</v>
      </c>
      <c r="AT752" t="n">
        <v>0</v>
      </c>
      <c r="AU752" t="n">
        <v>0</v>
      </c>
      <c r="AV752" t="n">
        <v>2.20593782481623</v>
      </c>
      <c r="AW752" t="n">
        <v>0.6935094026144816</v>
      </c>
    </row>
    <row r="753" spans="1:49">
      <c r="A753" t="n">
        <v>0</v>
      </c>
      <c r="B753" t="n">
        <v>-21.42638506</v>
      </c>
      <c r="C753" t="n">
        <v>50.75064673</v>
      </c>
      <c r="D753" t="n">
        <v>80.64048732000001</v>
      </c>
      <c r="E753" t="n">
        <v>1378.056263</v>
      </c>
      <c r="F753" t="n">
        <v>750</v>
      </c>
      <c r="G753" t="n">
        <v>49.63898919</v>
      </c>
      <c r="H753" t="n">
        <v>0.1458260490410437</v>
      </c>
      <c r="I753" t="n">
        <v>-0</v>
      </c>
      <c r="J753" t="n">
        <v>0</v>
      </c>
      <c r="K753" t="n">
        <v>0</v>
      </c>
      <c r="L753" t="n">
        <v>0.09999155362500373</v>
      </c>
      <c r="M753" t="n">
        <v>0</v>
      </c>
      <c r="N753" t="n">
        <v>90.93609833075806</v>
      </c>
      <c r="O753" t="n">
        <v>6.608331691065709</v>
      </c>
      <c r="P753" t="b">
        <v>1</v>
      </c>
      <c r="Q753" t="n">
        <v>0</v>
      </c>
      <c r="R753" t="b">
        <v>0</v>
      </c>
      <c r="S753" t="n">
        <v>6.608331691065709</v>
      </c>
      <c r="T753" t="n">
        <v>408.9308989802741</v>
      </c>
      <c r="U753" t="n">
        <v>1612.823465578201</v>
      </c>
      <c r="V753" t="n">
        <v>154.316828126211</v>
      </c>
      <c r="W753" t="n">
        <v>4</v>
      </c>
      <c r="X753" t="n">
        <v>1438.638531295755</v>
      </c>
      <c r="Y753" t="b">
        <v>0</v>
      </c>
      <c r="Z753" t="n">
        <v>1438.638531295755</v>
      </c>
      <c r="AA753" t="b">
        <v>0</v>
      </c>
      <c r="AB753" t="n">
        <v>39.12698481901901</v>
      </c>
      <c r="AC753" t="n">
        <v>6.608331691065709</v>
      </c>
      <c r="AD753" t="b">
        <v>0</v>
      </c>
      <c r="AE753" t="n">
        <v>0</v>
      </c>
      <c r="AF753" t="n">
        <v>0</v>
      </c>
      <c r="AG753" t="n">
        <v>0.919906036478202</v>
      </c>
      <c r="AH753" t="n">
        <v>31.62362487416734</v>
      </c>
      <c r="AI753" t="n">
        <v>47.6834926800561</v>
      </c>
      <c r="AJ753" t="n">
        <v>7.183702931622517</v>
      </c>
      <c r="AK753" t="n">
        <v>3.819159923308334</v>
      </c>
      <c r="AL753" t="n">
        <v>7.183702931622517</v>
      </c>
      <c r="AM753" t="n">
        <v>0</v>
      </c>
      <c r="AN753" t="n">
        <v>0</v>
      </c>
      <c r="AO753" t="n">
        <v>7.183712078472347</v>
      </c>
      <c r="AP753" t="n">
        <v>0</v>
      </c>
      <c r="AQ753" t="n">
        <v>1.878929900341602</v>
      </c>
      <c r="AR753" t="n">
        <v>1</v>
      </c>
      <c r="AS753" t="n">
        <v>0</v>
      </c>
      <c r="AT753" t="n">
        <v>0</v>
      </c>
      <c r="AU753" t="n">
        <v>0</v>
      </c>
      <c r="AV753" t="n">
        <v>1.882667783264102</v>
      </c>
      <c r="AW753" t="n">
        <v>0.5918787896035951</v>
      </c>
    </row>
    <row r="754" spans="1:49">
      <c r="A754" t="n">
        <v>0</v>
      </c>
      <c r="B754" t="n">
        <v>-21.42638506</v>
      </c>
      <c r="C754" t="n">
        <v>50.80240165</v>
      </c>
      <c r="D754" t="n">
        <v>80.72272355</v>
      </c>
      <c r="E754" t="n">
        <v>1382.707485</v>
      </c>
      <c r="F754" t="n">
        <v>751</v>
      </c>
      <c r="G754" t="n">
        <v>49.9325947</v>
      </c>
      <c r="H754" t="n">
        <v>0.02485661988963717</v>
      </c>
      <c r="I754" t="n">
        <v>-0</v>
      </c>
      <c r="J754" t="n">
        <v>0</v>
      </c>
      <c r="K754" t="n">
        <v>0</v>
      </c>
      <c r="L754" t="n">
        <v>0.09820873637499716</v>
      </c>
      <c r="M754" t="n">
        <v>0</v>
      </c>
      <c r="N754" t="n">
        <v>90.92865861372333</v>
      </c>
      <c r="O754" t="n">
        <v>3.808992331453267</v>
      </c>
      <c r="P754" t="b">
        <v>1</v>
      </c>
      <c r="Q754" t="n">
        <v>0</v>
      </c>
      <c r="R754" t="b">
        <v>0</v>
      </c>
      <c r="S754" t="n">
        <v>3.808992331453267</v>
      </c>
      <c r="T754" t="n">
        <v>411.3496501899392</v>
      </c>
      <c r="U754" t="n">
        <v>1622.36302034912</v>
      </c>
      <c r="V754" t="n">
        <v>88.42403888808326</v>
      </c>
      <c r="W754" t="n">
        <v>4</v>
      </c>
      <c r="X754" t="n">
        <v>1447.147814151415</v>
      </c>
      <c r="Y754" t="b">
        <v>0</v>
      </c>
      <c r="Z754" t="n">
        <v>1447.147814151415</v>
      </c>
      <c r="AA754" t="b">
        <v>0</v>
      </c>
      <c r="AB754" t="n">
        <v>22.41988815620772</v>
      </c>
      <c r="AC754" t="n">
        <v>3.808992331453267</v>
      </c>
      <c r="AD754" t="b">
        <v>0</v>
      </c>
      <c r="AE754" t="n">
        <v>0</v>
      </c>
      <c r="AF754" t="n">
        <v>0</v>
      </c>
      <c r="AG754" t="n">
        <v>0.8901491995374394</v>
      </c>
      <c r="AH754" t="n">
        <v>31.64172874521535</v>
      </c>
      <c r="AI754" t="n">
        <v>28.23616959451926</v>
      </c>
      <c r="AJ754" t="n">
        <v>4.279049325026171</v>
      </c>
      <c r="AK754" t="n">
        <v>3.101765831954559</v>
      </c>
      <c r="AL754" t="n">
        <v>4.279049325026171</v>
      </c>
      <c r="AM754" t="n">
        <v>0</v>
      </c>
      <c r="AN754" t="n">
        <v>0</v>
      </c>
      <c r="AO754" t="n">
        <v>4.279214773412291</v>
      </c>
      <c r="AP754" t="n">
        <v>0</v>
      </c>
      <c r="AQ754" t="n">
        <v>1.313380085375957</v>
      </c>
      <c r="AR754" t="n">
        <v>1</v>
      </c>
      <c r="AS754" t="n">
        <v>0</v>
      </c>
      <c r="AT754" t="n">
        <v>0</v>
      </c>
      <c r="AU754" t="n">
        <v>0</v>
      </c>
      <c r="AV754" t="n">
        <v>1.323946060100156</v>
      </c>
      <c r="AW754" t="n">
        <v>0.4162261650825747</v>
      </c>
    </row>
    <row r="755" spans="1:49">
      <c r="A755" t="n">
        <v>0</v>
      </c>
      <c r="B755" t="n">
        <v>-21.42638506</v>
      </c>
      <c r="C755" t="n">
        <v>50.87113518</v>
      </c>
      <c r="D755" t="n">
        <v>80.83193804</v>
      </c>
      <c r="E755" t="n">
        <v>1396.636957</v>
      </c>
      <c r="F755" t="n">
        <v>752</v>
      </c>
      <c r="G755" t="n">
        <v>49.88776681</v>
      </c>
      <c r="H755" t="n">
        <v>-0.03793784526626087</v>
      </c>
      <c r="I755" t="n">
        <v>-0</v>
      </c>
      <c r="J755" t="n">
        <v>0</v>
      </c>
      <c r="K755" t="n">
        <v>0</v>
      </c>
      <c r="L755" t="n">
        <v>0.1000658497083342</v>
      </c>
      <c r="M755" t="n">
        <v>0</v>
      </c>
      <c r="N755" t="n">
        <v>90.9212188966886</v>
      </c>
      <c r="O755" t="n">
        <v>2.324684845243115</v>
      </c>
      <c r="P755" t="b">
        <v>1</v>
      </c>
      <c r="Q755" t="n">
        <v>0</v>
      </c>
      <c r="R755" t="b">
        <v>0</v>
      </c>
      <c r="S755" t="n">
        <v>2.324684845243115</v>
      </c>
      <c r="T755" t="n">
        <v>410.9803536015876</v>
      </c>
      <c r="U755" t="n">
        <v>1620.906514604661</v>
      </c>
      <c r="V755" t="n">
        <v>54.0150030543694</v>
      </c>
      <c r="W755" t="n">
        <v>4</v>
      </c>
      <c r="X755" t="n">
        <v>1445.848611027358</v>
      </c>
      <c r="Y755" t="b">
        <v>0</v>
      </c>
      <c r="Z755" t="n">
        <v>1445.848611027358</v>
      </c>
      <c r="AA755" t="b">
        <v>0</v>
      </c>
      <c r="AB755" t="n">
        <v>13.69548758985025</v>
      </c>
      <c r="AC755" t="n">
        <v>2.324684845243115</v>
      </c>
      <c r="AD755" t="b">
        <v>0</v>
      </c>
      <c r="AE755" t="n">
        <v>0</v>
      </c>
      <c r="AF755" t="n">
        <v>0</v>
      </c>
      <c r="AG755" t="n">
        <v>0.8492962053184238</v>
      </c>
      <c r="AH755" t="n">
        <v>31.65604050877382</v>
      </c>
      <c r="AI755" t="n">
        <v>18.0781281521081</v>
      </c>
      <c r="AJ755" t="n">
        <v>2.73718972330923</v>
      </c>
      <c r="AK755" t="n">
        <v>2.724442513262522</v>
      </c>
      <c r="AL755" t="n">
        <v>2.73718972330923</v>
      </c>
      <c r="AM755" t="n">
        <v>0</v>
      </c>
      <c r="AN755" t="n">
        <v>0</v>
      </c>
      <c r="AO755" t="n">
        <v>2.73779639681319</v>
      </c>
      <c r="AP755" t="n">
        <v>0</v>
      </c>
      <c r="AQ755" t="n">
        <v>1.020236077849392</v>
      </c>
      <c r="AR755" t="n">
        <v>1</v>
      </c>
      <c r="AS755" t="n">
        <v>0</v>
      </c>
      <c r="AT755" t="n">
        <v>0</v>
      </c>
      <c r="AU755" t="n">
        <v>0</v>
      </c>
      <c r="AV755" t="n">
        <v>1.034155294104787</v>
      </c>
      <c r="AW755" t="n">
        <v>0.3251208679396762</v>
      </c>
    </row>
    <row r="756" spans="1:49">
      <c r="A756" t="n">
        <v>0</v>
      </c>
      <c r="B756" t="n">
        <v>-21.42638506</v>
      </c>
      <c r="C756" t="n">
        <v>50.95636042</v>
      </c>
      <c r="D756" t="n">
        <v>80.96735708999999</v>
      </c>
      <c r="E756" t="n">
        <v>1418.287668</v>
      </c>
      <c r="F756" t="n">
        <v>753</v>
      </c>
      <c r="G756" t="n">
        <v>49.6525828</v>
      </c>
      <c r="H756" t="n">
        <v>-0.1064484888245962</v>
      </c>
      <c r="I756" t="n">
        <v>-0</v>
      </c>
      <c r="J756" t="n">
        <v>0</v>
      </c>
      <c r="K756" t="n">
        <v>0</v>
      </c>
      <c r="L756" t="n">
        <v>0.1031210208333332</v>
      </c>
      <c r="M756" t="n">
        <v>0</v>
      </c>
      <c r="N756" t="n">
        <v>90.91377917965387</v>
      </c>
      <c r="O756" t="n">
        <v>0.6973885252399586</v>
      </c>
      <c r="P756" t="b">
        <v>1</v>
      </c>
      <c r="Q756" t="n">
        <v>0</v>
      </c>
      <c r="R756" t="b">
        <v>0</v>
      </c>
      <c r="S756" t="n">
        <v>0.6973885252399586</v>
      </c>
      <c r="T756" t="n">
        <v>409.0428844829686</v>
      </c>
      <c r="U756" t="n">
        <v>1613.265136400828</v>
      </c>
      <c r="V756" t="n">
        <v>16.28085982052494</v>
      </c>
      <c r="W756" t="n">
        <v>4</v>
      </c>
      <c r="X756" t="n">
        <v>1439.032501669539</v>
      </c>
      <c r="Y756" t="b">
        <v>0</v>
      </c>
      <c r="Z756" t="n">
        <v>1439.032501669539</v>
      </c>
      <c r="AA756" t="b">
        <v>0</v>
      </c>
      <c r="AB756" t="n">
        <v>4.128007053885633</v>
      </c>
      <c r="AC756" t="n">
        <v>0.6973885252399586</v>
      </c>
      <c r="AD756" t="b">
        <v>0</v>
      </c>
      <c r="AE756" t="n">
        <v>0</v>
      </c>
      <c r="AF756" t="n">
        <v>0</v>
      </c>
      <c r="AG756" t="n">
        <v>0.6672079229614305</v>
      </c>
      <c r="AH756" t="n">
        <v>31.66802357889933</v>
      </c>
      <c r="AI756" t="n">
        <v>6.93608459861472</v>
      </c>
      <c r="AJ756" t="n">
        <v>1.045234178492021</v>
      </c>
      <c r="AK756" t="n">
        <v>2.308274000088225</v>
      </c>
      <c r="AL756" t="n">
        <v>1.045234178492021</v>
      </c>
      <c r="AM756" t="n">
        <v>0</v>
      </c>
      <c r="AN756" t="n">
        <v>0</v>
      </c>
      <c r="AO756" t="n">
        <v>1.046077728881619</v>
      </c>
      <c r="AP756" t="n">
        <v>0</v>
      </c>
      <c r="AQ756" t="n">
        <v>0.7050792036169192</v>
      </c>
      <c r="AR756" t="n">
        <v>1</v>
      </c>
      <c r="AS756" t="n">
        <v>0</v>
      </c>
      <c r="AT756" t="n">
        <v>0</v>
      </c>
      <c r="AU756" t="n">
        <v>0</v>
      </c>
      <c r="AV756" t="n">
        <v>0.7224774568979792</v>
      </c>
      <c r="AW756" t="n">
        <v>0.227134647177777</v>
      </c>
    </row>
    <row r="757" spans="1:49">
      <c r="A757" t="n">
        <v>0</v>
      </c>
      <c r="B757" t="n">
        <v>-21.42638506</v>
      </c>
      <c r="C757" t="n">
        <v>51.04026008</v>
      </c>
      <c r="D757" t="n">
        <v>81.10066987</v>
      </c>
      <c r="E757" t="n">
        <v>1438.592194</v>
      </c>
      <c r="F757" t="n">
        <v>754</v>
      </c>
      <c r="G757" t="n">
        <v>49.08046636</v>
      </c>
      <c r="H757" t="n">
        <v>-0.209018574435361</v>
      </c>
      <c r="I757" t="n">
        <v>-0</v>
      </c>
      <c r="J757" t="n">
        <v>0</v>
      </c>
      <c r="K757" t="n">
        <v>0</v>
      </c>
      <c r="L757" t="n">
        <v>0.1015753893750005</v>
      </c>
      <c r="M757" t="n">
        <v>0</v>
      </c>
      <c r="N757" t="n">
        <v>90.90633946261914</v>
      </c>
      <c r="O757" t="n">
        <v>-1.712113055275274</v>
      </c>
      <c r="P757" t="b">
        <v>1</v>
      </c>
      <c r="Q757" t="n">
        <v>0</v>
      </c>
      <c r="R757" t="b">
        <v>0</v>
      </c>
      <c r="S757" t="n">
        <v>-1.712113055275274</v>
      </c>
      <c r="T757" t="n">
        <v>404.3297327055403</v>
      </c>
      <c r="U757" t="n">
        <v>1594.676465790651</v>
      </c>
      <c r="V757" t="n">
        <v>-40.43599574869853</v>
      </c>
      <c r="W757" t="n">
        <v>4</v>
      </c>
      <c r="X757" t="n">
        <v>1422.45140748526</v>
      </c>
      <c r="Y757" t="b">
        <v>0</v>
      </c>
      <c r="Z757" t="n">
        <v>1422.45140748526</v>
      </c>
      <c r="AA757" t="b">
        <v>0</v>
      </c>
      <c r="AB757" t="n">
        <v>-10.25253441904121</v>
      </c>
      <c r="AC757" t="n">
        <v>-1.712113055275274</v>
      </c>
      <c r="AD757" t="b">
        <v>0</v>
      </c>
      <c r="AE757" t="n">
        <v>0</v>
      </c>
      <c r="AF757" t="n">
        <v>0</v>
      </c>
      <c r="AG757" t="n">
        <v>0.7558854341976974</v>
      </c>
      <c r="AH757" t="n">
        <v>31.67596188066406</v>
      </c>
      <c r="AI757" t="n">
        <v>-8.68805093157377</v>
      </c>
      <c r="AJ757" t="n">
        <v>-1.294161320182297</v>
      </c>
      <c r="AK757" t="n">
        <v>1.56448348746744</v>
      </c>
      <c r="AL757" t="n">
        <v>-1.294161320182297</v>
      </c>
      <c r="AM757" t="n">
        <v>0</v>
      </c>
      <c r="AN757" t="n">
        <v>0</v>
      </c>
      <c r="AO757" t="n">
        <v>-1.293763458825628</v>
      </c>
      <c r="AP757" t="n">
        <v>0</v>
      </c>
      <c r="AQ757" t="n">
        <v>0</v>
      </c>
      <c r="AR757" t="n">
        <v>1</v>
      </c>
      <c r="AS757" t="n">
        <v>0</v>
      </c>
      <c r="AT757" t="n">
        <v>0</v>
      </c>
      <c r="AU757" t="n">
        <v>0</v>
      </c>
      <c r="AV757" t="n">
        <v>0.2962716712414918</v>
      </c>
      <c r="AW757" t="n">
        <v>0.09314278372800372</v>
      </c>
    </row>
    <row r="758" spans="1:49">
      <c r="A758" t="n">
        <v>-22.30155331</v>
      </c>
      <c r="B758" t="n">
        <v>0.871755068</v>
      </c>
      <c r="C758" t="n">
        <v>51.10244948</v>
      </c>
      <c r="D758" t="n">
        <v>81.19948601999999</v>
      </c>
      <c r="E758" t="n">
        <v>1447.101203</v>
      </c>
      <c r="F758" t="n">
        <v>755</v>
      </c>
      <c r="G758" t="n">
        <v>48.19053656</v>
      </c>
      <c r="H758" t="n">
        <v>-0.2758490801006275</v>
      </c>
      <c r="I758" t="n">
        <v>0.4659606825319038</v>
      </c>
      <c r="J758" t="n">
        <v>0</v>
      </c>
      <c r="K758" t="n">
        <v>0</v>
      </c>
      <c r="L758" t="n">
        <v>0.09064609420833442</v>
      </c>
      <c r="M758" t="n">
        <v>0</v>
      </c>
      <c r="N758" t="n">
        <v>90.90277095046775</v>
      </c>
      <c r="O758" t="n">
        <v>-3.238987946161447</v>
      </c>
      <c r="P758" t="b">
        <v>1</v>
      </c>
      <c r="Q758" t="n">
        <v>0</v>
      </c>
      <c r="R758" t="b">
        <v>0</v>
      </c>
      <c r="S758" t="n">
        <v>-3.238987946161447</v>
      </c>
      <c r="T758" t="n">
        <v>396.9984030575818</v>
      </c>
      <c r="U758" t="n">
        <v>1565.761701659103</v>
      </c>
      <c r="V758" t="n">
        <v>-77.90977569830028</v>
      </c>
      <c r="W758" t="n">
        <v>4</v>
      </c>
      <c r="X758" t="n">
        <v>1396.65943787992</v>
      </c>
      <c r="Y758" t="b">
        <v>0</v>
      </c>
      <c r="Z758" t="n">
        <v>1396.65943787992</v>
      </c>
      <c r="AA758" t="b">
        <v>0</v>
      </c>
      <c r="AB758" t="n">
        <v>-19.75399992350413</v>
      </c>
      <c r="AC758" t="n">
        <v>-3.238987946161447</v>
      </c>
      <c r="AD758" t="b">
        <v>0</v>
      </c>
      <c r="AE758" t="n">
        <v>0</v>
      </c>
      <c r="AF758" t="n">
        <v>0</v>
      </c>
      <c r="AG758" t="n">
        <v>0.8561392265262505</v>
      </c>
      <c r="AH758" t="n">
        <v>31.69025759828338</v>
      </c>
      <c r="AI758" t="n">
        <v>-18.95983656424712</v>
      </c>
      <c r="AJ758" t="n">
        <v>-2.77302463495451</v>
      </c>
      <c r="AK758" t="n">
        <v>0.7941633592570057</v>
      </c>
      <c r="AL758" t="n">
        <v>-2.77302463495451</v>
      </c>
      <c r="AM758" t="n">
        <v>2</v>
      </c>
      <c r="AN758" t="n">
        <v>0</v>
      </c>
      <c r="AO758" t="n">
        <v>-2.307039041438152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</row>
    <row r="759" spans="1:49">
      <c r="A759" t="n">
        <v>-101.3706969</v>
      </c>
      <c r="B759" t="n">
        <v>79.92879735</v>
      </c>
      <c r="C759" t="n">
        <v>51.14658134</v>
      </c>
      <c r="D759" t="n">
        <v>81.26960954</v>
      </c>
      <c r="E759" t="n">
        <v>1445.802042</v>
      </c>
      <c r="F759" t="n">
        <v>756</v>
      </c>
      <c r="G759" t="n">
        <v>47.02201662</v>
      </c>
      <c r="H759" t="n">
        <v>-0.4029598884954479</v>
      </c>
      <c r="I759" t="n">
        <v>2.118003103177513</v>
      </c>
      <c r="J759" t="n">
        <v>0</v>
      </c>
      <c r="K759" t="n">
        <v>0</v>
      </c>
      <c r="L759" t="n">
        <v>0.0713979862500011</v>
      </c>
      <c r="M759" t="n">
        <v>0</v>
      </c>
      <c r="N759" t="n">
        <v>90.91679882415144</v>
      </c>
      <c r="O759" t="n">
        <v>-6.02924446119373</v>
      </c>
      <c r="P759" t="b">
        <v>1</v>
      </c>
      <c r="Q759" t="n">
        <v>0</v>
      </c>
      <c r="R759" t="b">
        <v>0</v>
      </c>
      <c r="S759" t="n">
        <v>-6.02924446119373</v>
      </c>
      <c r="T759" t="n">
        <v>387.3720203020515</v>
      </c>
      <c r="U759" t="n">
        <v>1527.795248071291</v>
      </c>
      <c r="V759" t="n">
        <v>-148.6298455464361</v>
      </c>
      <c r="W759" t="n">
        <v>4</v>
      </c>
      <c r="X759" t="n">
        <v>1362.793361279591</v>
      </c>
      <c r="Y759" t="b">
        <v>0</v>
      </c>
      <c r="Z759" t="n">
        <v>1362.793361279591</v>
      </c>
      <c r="AA759" t="b">
        <v>0</v>
      </c>
      <c r="AB759" t="n">
        <v>-37.68505211623632</v>
      </c>
      <c r="AC759" t="n">
        <v>-6.02924446119373</v>
      </c>
      <c r="AD759" t="b">
        <v>0</v>
      </c>
      <c r="AE759" t="n">
        <v>0</v>
      </c>
      <c r="AF759" t="n">
        <v>0</v>
      </c>
      <c r="AG759" t="n">
        <v>0.9074117641154222</v>
      </c>
      <c r="AH759" t="n">
        <v>31.70619551493421</v>
      </c>
      <c r="AI759" t="n">
        <v>-38.33616549503994</v>
      </c>
      <c r="AJ759" t="n">
        <v>-5.47100735281494</v>
      </c>
      <c r="AK759" t="n">
        <v>-0.6511133788036219</v>
      </c>
      <c r="AL759" t="n">
        <v>-5.47100735281494</v>
      </c>
      <c r="AM759" t="n">
        <v>2</v>
      </c>
      <c r="AN759" t="n">
        <v>0.8394969340733227</v>
      </c>
      <c r="AO759" t="n">
        <v>-2.513475756713318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</row>
    <row r="760" spans="1:49">
      <c r="A760" t="n">
        <v>-101.3706969</v>
      </c>
      <c r="B760" t="n">
        <v>79.92879735</v>
      </c>
      <c r="C760" t="n">
        <v>51.18064042</v>
      </c>
      <c r="D760" t="n">
        <v>81.32372789</v>
      </c>
      <c r="E760" t="n">
        <v>1438.986152</v>
      </c>
      <c r="F760" t="n">
        <v>757</v>
      </c>
      <c r="G760" t="n">
        <v>45.01587377</v>
      </c>
      <c r="H760" t="n">
        <v>-0.7578636909175884</v>
      </c>
      <c r="I760" t="n">
        <v>2.118003103177513</v>
      </c>
      <c r="J760" t="n">
        <v>0</v>
      </c>
      <c r="K760" t="n">
        <v>0</v>
      </c>
      <c r="L760" t="n">
        <v>0.04523387629166858</v>
      </c>
      <c r="M760" t="n">
        <v>0</v>
      </c>
      <c r="N760" t="n">
        <v>90.94455187878685</v>
      </c>
      <c r="O760" t="n">
        <v>-13.38929362130016</v>
      </c>
      <c r="P760" t="b">
        <v>1</v>
      </c>
      <c r="Q760" t="n">
        <v>0</v>
      </c>
      <c r="R760" t="b">
        <v>0</v>
      </c>
      <c r="S760" t="n">
        <v>-13.38929362130016</v>
      </c>
      <c r="T760" t="n">
        <v>370.8452172280956</v>
      </c>
      <c r="U760" t="n">
        <v>1462.613536747609</v>
      </c>
      <c r="V760" t="n">
        <v>-344.7754748355848</v>
      </c>
      <c r="W760" t="n">
        <v>4</v>
      </c>
      <c r="X760" t="n">
        <v>1304.651274778867</v>
      </c>
      <c r="Y760" t="b">
        <v>0</v>
      </c>
      <c r="Z760" t="n">
        <v>1304.651274778867</v>
      </c>
      <c r="AA760" t="b">
        <v>0</v>
      </c>
      <c r="AB760" t="n">
        <v>-87.41771674330242</v>
      </c>
      <c r="AC760" t="n">
        <v>-13.38929362130016</v>
      </c>
      <c r="AD760" t="b">
        <v>0</v>
      </c>
      <c r="AE760" t="n">
        <v>0</v>
      </c>
      <c r="AF760" t="n">
        <v>0</v>
      </c>
      <c r="AG760" t="n">
        <v>0.9393382561946341</v>
      </c>
      <c r="AH760" t="n">
        <v>31.72528958584227</v>
      </c>
      <c r="AI760" t="n">
        <v>-92.05695695758988</v>
      </c>
      <c r="AJ760" t="n">
        <v>-12.57707572191003</v>
      </c>
      <c r="AK760" t="n">
        <v>-4.639240214287454</v>
      </c>
      <c r="AL760" t="n">
        <v>-12.57707572191003</v>
      </c>
      <c r="AM760" t="n">
        <v>2</v>
      </c>
      <c r="AN760" t="n">
        <v>7.958854524567215</v>
      </c>
      <c r="AO760" t="n">
        <v>-2.499955769815779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</row>
    <row r="761" spans="1:49">
      <c r="A761" t="n">
        <v>-101.3706969</v>
      </c>
      <c r="B761" t="n">
        <v>79.92879735</v>
      </c>
      <c r="C761" t="n">
        <v>51.19778205</v>
      </c>
      <c r="D761" t="n">
        <v>81.35096516</v>
      </c>
      <c r="E761" t="n">
        <v>1422.405592</v>
      </c>
      <c r="F761" t="n">
        <v>758</v>
      </c>
      <c r="G761" t="n">
        <v>41.44362149</v>
      </c>
      <c r="H761" t="n">
        <v>-1.21424795616754</v>
      </c>
      <c r="I761" t="n">
        <v>2.118003103177513</v>
      </c>
      <c r="J761" t="n">
        <v>0</v>
      </c>
      <c r="K761" t="n">
        <v>0</v>
      </c>
      <c r="L761" t="n">
        <v>0.01951690216666374</v>
      </c>
      <c r="M761" t="n">
        <v>0</v>
      </c>
      <c r="N761" t="n">
        <v>90.97230493342227</v>
      </c>
      <c r="O761" t="n">
        <v>-21.37223396571525</v>
      </c>
      <c r="P761" t="b">
        <v>1</v>
      </c>
      <c r="Q761" t="n">
        <v>0</v>
      </c>
      <c r="R761" t="b">
        <v>0</v>
      </c>
      <c r="S761" t="n">
        <v>-21.37223396571525</v>
      </c>
      <c r="T761" t="n">
        <v>341.4166498845241</v>
      </c>
      <c r="U761" t="n">
        <v>1346.547267144563</v>
      </c>
      <c r="V761" t="n">
        <v>-597.7734269920151</v>
      </c>
      <c r="W761" t="n">
        <v>4</v>
      </c>
      <c r="X761" t="n">
        <v>1201.12016229295</v>
      </c>
      <c r="Y761" t="b">
        <v>0</v>
      </c>
      <c r="Z761" t="n">
        <v>1201.12016229295</v>
      </c>
      <c r="AA761" t="b">
        <v>0</v>
      </c>
      <c r="AB761" t="n">
        <v>-151.5652705355008</v>
      </c>
      <c r="AC761" t="n">
        <v>-21.37223396571525</v>
      </c>
      <c r="AD761" t="b">
        <v>0</v>
      </c>
      <c r="AE761" t="n">
        <v>0</v>
      </c>
      <c r="AF761" t="n">
        <v>221.2854297070496</v>
      </c>
      <c r="AG761" t="n">
        <v>0.9496780503878068</v>
      </c>
      <c r="AH761" t="n">
        <v>31.75307087435029</v>
      </c>
      <c r="AI761" t="n">
        <v>-161.365706982797</v>
      </c>
      <c r="AJ761" t="n">
        <v>-20.29674148499252</v>
      </c>
      <c r="AK761" t="n">
        <v>-9.800436447296221</v>
      </c>
      <c r="AL761" t="n">
        <v>-24.03606191450342</v>
      </c>
      <c r="AM761" t="n">
        <v>2</v>
      </c>
      <c r="AN761" t="n">
        <v>19.45003316180017</v>
      </c>
      <c r="AO761" t="n">
        <v>-2.467165269281146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</row>
    <row r="762" spans="1:49">
      <c r="A762" t="n">
        <v>-101.3706969</v>
      </c>
      <c r="B762" t="n">
        <v>79.92879735</v>
      </c>
      <c r="C762" t="n">
        <v>51.19631442</v>
      </c>
      <c r="D762" t="n">
        <v>81.34863317</v>
      </c>
      <c r="E762" t="n">
        <v>1396.614453</v>
      </c>
      <c r="F762" t="n">
        <v>759</v>
      </c>
      <c r="G762" t="n">
        <v>36.54881893</v>
      </c>
      <c r="H762" t="n">
        <v>-1.441023517745574</v>
      </c>
      <c r="I762" t="n">
        <v>2.118003103177513</v>
      </c>
      <c r="J762" t="n">
        <v>0</v>
      </c>
      <c r="K762" t="n">
        <v>0</v>
      </c>
      <c r="L762" t="n">
        <v>0.00127188450000032</v>
      </c>
      <c r="M762" t="n">
        <v>0</v>
      </c>
      <c r="N762" t="n">
        <v>91.00005798805768</v>
      </c>
      <c r="O762" t="n">
        <v>-22.88895724814379</v>
      </c>
      <c r="P762" t="b">
        <v>1</v>
      </c>
      <c r="Q762" t="n">
        <v>0</v>
      </c>
      <c r="R762" t="b">
        <v>0</v>
      </c>
      <c r="S762" t="n">
        <v>-22.88895724814379</v>
      </c>
      <c r="T762" t="n">
        <v>301.0927826210267</v>
      </c>
      <c r="U762" t="n">
        <v>1187.509934657329</v>
      </c>
      <c r="V762" t="n">
        <v>-725.9338446872655</v>
      </c>
      <c r="W762" t="n">
        <v>3</v>
      </c>
      <c r="X762" t="n">
        <v>1571.075643551647</v>
      </c>
      <c r="Y762" t="b">
        <v>1</v>
      </c>
      <c r="Z762" t="n">
        <v>1571.075643551647</v>
      </c>
      <c r="AA762" t="b">
        <v>0</v>
      </c>
      <c r="AB762" t="n">
        <v>-184.0603054480896</v>
      </c>
      <c r="AC762" t="n">
        <v>-22.88895724814379</v>
      </c>
      <c r="AD762" t="b">
        <v>0</v>
      </c>
      <c r="AE762" t="n">
        <v>0</v>
      </c>
      <c r="AF762" t="n">
        <v>-174.4611905516467</v>
      </c>
      <c r="AG762" t="n">
        <v>0.9524201395732721</v>
      </c>
      <c r="AH762" t="n">
        <v>31.78985726740761</v>
      </c>
      <c r="AI762" t="n">
        <v>-132.5039620595379</v>
      </c>
      <c r="AJ762" t="n">
        <v>-21.79990385696376</v>
      </c>
      <c r="AK762" t="n">
        <v>51.55634338855174</v>
      </c>
      <c r="AL762" t="n">
        <v>-19.3791183292857</v>
      </c>
      <c r="AM762" t="n">
        <v>2</v>
      </c>
      <c r="AN762" t="n">
        <v>14.84297546636432</v>
      </c>
      <c r="AO762" t="n">
        <v>-2.416434271409804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</row>
    <row r="763" spans="1:49">
      <c r="A763" t="n">
        <v>-101.3706969</v>
      </c>
      <c r="B763" t="n">
        <v>79.92879735</v>
      </c>
      <c r="C763" t="n">
        <v>51.18960239</v>
      </c>
      <c r="D763" t="n">
        <v>81.33796805999999</v>
      </c>
      <c r="E763" t="n">
        <v>1362.749467</v>
      </c>
      <c r="F763" t="n">
        <v>760</v>
      </c>
      <c r="G763" t="n">
        <v>31.35660848</v>
      </c>
      <c r="H763" t="n">
        <v>-1.427502147850167</v>
      </c>
      <c r="I763" t="n">
        <v>2.118003103177513</v>
      </c>
      <c r="J763" t="n">
        <v>0</v>
      </c>
      <c r="K763" t="n">
        <v>0</v>
      </c>
      <c r="L763" t="n">
        <v>-0.01040590145833425</v>
      </c>
      <c r="M763" t="n">
        <v>0</v>
      </c>
      <c r="N763" t="n">
        <v>91.02781104269309</v>
      </c>
      <c r="O763" t="n">
        <v>-19.54022931480221</v>
      </c>
      <c r="P763" t="b">
        <v>1</v>
      </c>
      <c r="Q763" t="n">
        <v>0</v>
      </c>
      <c r="R763" t="b">
        <v>0</v>
      </c>
      <c r="S763" t="n">
        <v>-19.54022931480221</v>
      </c>
      <c r="T763" t="n">
        <v>258.3188397656186</v>
      </c>
      <c r="U763" t="n">
        <v>1018.8095040356</v>
      </c>
      <c r="V763" t="n">
        <v>-722.345475247954</v>
      </c>
      <c r="W763" t="n">
        <v>3</v>
      </c>
      <c r="X763" t="n">
        <v>1347.884973839099</v>
      </c>
      <c r="Y763" t="b">
        <v>0</v>
      </c>
      <c r="Z763" t="n">
        <v>1347.884973839099</v>
      </c>
      <c r="AA763" t="b">
        <v>0</v>
      </c>
      <c r="AB763" t="n">
        <v>-183.1504754685482</v>
      </c>
      <c r="AC763" t="n">
        <v>-19.54022931480221</v>
      </c>
      <c r="AD763" t="b">
        <v>0</v>
      </c>
      <c r="AE763" t="n">
        <v>0</v>
      </c>
      <c r="AF763" t="n">
        <v>14.86449316090147</v>
      </c>
      <c r="AG763" t="n">
        <v>0.9527946438019624</v>
      </c>
      <c r="AH763" t="n">
        <v>31.82710750097636</v>
      </c>
      <c r="AI763" t="n">
        <v>-131.9008254241991</v>
      </c>
      <c r="AJ763" t="n">
        <v>-18.61782582980564</v>
      </c>
      <c r="AK763" t="n">
        <v>51.2496500443491</v>
      </c>
      <c r="AL763" t="n">
        <v>-18.82314345711753</v>
      </c>
      <c r="AM763" t="n">
        <v>2</v>
      </c>
      <c r="AN763" t="n">
        <v>14.35076278953678</v>
      </c>
      <c r="AO763" t="n">
        <v>-2.350320952876261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</row>
    <row r="764" spans="1:49">
      <c r="A764" t="n">
        <v>-101.3706969</v>
      </c>
      <c r="B764" t="n">
        <v>79.92879735</v>
      </c>
      <c r="C764" t="n">
        <v>51.17778675</v>
      </c>
      <c r="D764" t="n">
        <v>81.31919354</v>
      </c>
      <c r="E764" t="n">
        <v>1304.609253</v>
      </c>
      <c r="F764" t="n">
        <v>761</v>
      </c>
      <c r="G764" t="n">
        <v>26.12431356</v>
      </c>
      <c r="H764" t="n">
        <v>-1.536055699187092</v>
      </c>
      <c r="I764" t="n">
        <v>2.118003103177513</v>
      </c>
      <c r="J764" t="n">
        <v>0</v>
      </c>
      <c r="K764" t="n">
        <v>0</v>
      </c>
      <c r="L764" t="n">
        <v>-0.01887555479166964</v>
      </c>
      <c r="M764" t="n">
        <v>0</v>
      </c>
      <c r="N764" t="n">
        <v>91.0555640973285</v>
      </c>
      <c r="O764" t="n">
        <v>-17.69325024385444</v>
      </c>
      <c r="P764" t="b">
        <v>1</v>
      </c>
      <c r="Q764" t="n">
        <v>0</v>
      </c>
      <c r="R764" t="b">
        <v>0</v>
      </c>
      <c r="S764" t="n">
        <v>-17.69325024385444</v>
      </c>
      <c r="T764" t="n">
        <v>215.2146770846315</v>
      </c>
      <c r="U764" t="n">
        <v>848.8066864217868</v>
      </c>
      <c r="V764" t="n">
        <v>-785.0677120586787</v>
      </c>
      <c r="W764" t="n">
        <v>2</v>
      </c>
      <c r="X764" t="n">
        <v>1813.051082196937</v>
      </c>
      <c r="Y764" t="b">
        <v>1</v>
      </c>
      <c r="Z764" t="n">
        <v>1813.051082196937</v>
      </c>
      <c r="AA764" t="b">
        <v>0</v>
      </c>
      <c r="AB764" t="n">
        <v>-199.0536795280626</v>
      </c>
      <c r="AC764" t="n">
        <v>-17.69325024385444</v>
      </c>
      <c r="AD764" t="b">
        <v>0</v>
      </c>
      <c r="AE764" t="n">
        <v>0</v>
      </c>
      <c r="AF764" t="n">
        <v>-508.4418291969366</v>
      </c>
      <c r="AG764" t="n">
        <v>0.954001055457248</v>
      </c>
      <c r="AH764" t="n">
        <v>31.85865760268765</v>
      </c>
      <c r="AI764" t="n">
        <v>-88.90328668652644</v>
      </c>
      <c r="AJ764" t="n">
        <v>-16.87937940710635</v>
      </c>
      <c r="AK764" t="n">
        <v>110.1503928415361</v>
      </c>
      <c r="AL764" t="n">
        <v>-12.14582135916711</v>
      </c>
      <c r="AM764" t="n">
        <v>2</v>
      </c>
      <c r="AN764" t="n">
        <v>7.777193236903273</v>
      </c>
      <c r="AO764" t="n">
        <v>-2.238099758908065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</row>
    <row r="765" spans="1:49">
      <c r="A765" t="n">
        <v>-101.3706969</v>
      </c>
      <c r="B765" t="n">
        <v>79.92879735</v>
      </c>
      <c r="C765" t="n">
        <v>51.16562622</v>
      </c>
      <c r="D765" t="n">
        <v>81.299871</v>
      </c>
      <c r="E765" t="n">
        <v>1201.081476</v>
      </c>
      <c r="F765" t="n">
        <v>762</v>
      </c>
      <c r="G765" t="n">
        <v>20.4851319</v>
      </c>
      <c r="H765" t="n">
        <v>-1.487838872068125</v>
      </c>
      <c r="I765" t="n">
        <v>2.118003103177513</v>
      </c>
      <c r="J765" t="n">
        <v>0</v>
      </c>
      <c r="K765" t="n">
        <v>0</v>
      </c>
      <c r="L765" t="n">
        <v>-0.02440126216666794</v>
      </c>
      <c r="M765" t="n">
        <v>0</v>
      </c>
      <c r="N765" t="n">
        <v>91.08331715196391</v>
      </c>
      <c r="O765" t="n">
        <v>-13.46058232144717</v>
      </c>
      <c r="P765" t="b">
        <v>1</v>
      </c>
      <c r="Q765" t="n">
        <v>0</v>
      </c>
      <c r="R765" t="b">
        <v>0</v>
      </c>
      <c r="S765" t="n">
        <v>-13.46058232144717</v>
      </c>
      <c r="T765" t="n">
        <v>168.7585412251722</v>
      </c>
      <c r="U765" t="n">
        <v>665.5836865920791</v>
      </c>
      <c r="V765" t="n">
        <v>-761.674590619469</v>
      </c>
      <c r="W765" t="n">
        <v>2</v>
      </c>
      <c r="X765" t="n">
        <v>1421.686754560681</v>
      </c>
      <c r="Y765" t="b">
        <v>0</v>
      </c>
      <c r="Z765" t="n">
        <v>1421.686754560681</v>
      </c>
      <c r="AA765" t="b">
        <v>0</v>
      </c>
      <c r="AB765" t="n">
        <v>-193.1223607047335</v>
      </c>
      <c r="AC765" t="n">
        <v>-13.46058232144717</v>
      </c>
      <c r="AD765" t="b">
        <v>0</v>
      </c>
      <c r="AE765" t="n">
        <v>0</v>
      </c>
      <c r="AF765" t="n">
        <v>-220.605278560681</v>
      </c>
      <c r="AG765" t="n">
        <v>0.9541617362875617</v>
      </c>
      <c r="AH765" t="n">
        <v>31.88649542864659</v>
      </c>
      <c r="AI765" t="n">
        <v>-86.26871114512232</v>
      </c>
      <c r="AJ765" t="n">
        <v>-12.84357259927369</v>
      </c>
      <c r="AK765" t="n">
        <v>106.8536495596112</v>
      </c>
      <c r="AL765" t="n">
        <v>-10.85061606233764</v>
      </c>
      <c r="AM765" t="n">
        <v>2</v>
      </c>
      <c r="AN765" t="n">
        <v>6.679307782384074</v>
      </c>
      <c r="AO765" t="n">
        <v>-2.042095701291732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</row>
    <row r="766" spans="1:49">
      <c r="A766" t="n">
        <v>-101.3706969</v>
      </c>
      <c r="B766" t="n">
        <v>79.92879735</v>
      </c>
      <c r="C766" t="n">
        <v>51.15356856</v>
      </c>
      <c r="D766" t="n">
        <v>81.28071193</v>
      </c>
      <c r="E766" t="n">
        <v>1457.550036</v>
      </c>
      <c r="F766" t="n">
        <v>763</v>
      </c>
      <c r="G766" t="n">
        <v>15.81907933</v>
      </c>
      <c r="H766" t="n">
        <v>-1.100284004207074</v>
      </c>
      <c r="I766" t="n">
        <v>2.118003103177513</v>
      </c>
      <c r="J766" t="n">
        <v>0</v>
      </c>
      <c r="K766" t="n">
        <v>0</v>
      </c>
      <c r="L766" t="n">
        <v>-0.02820256129166748</v>
      </c>
      <c r="M766" t="n">
        <v>0</v>
      </c>
      <c r="N766" t="n">
        <v>91.11107020659932</v>
      </c>
      <c r="O766" t="n">
        <v>-7.527855547747759</v>
      </c>
      <c r="P766" t="b">
        <v>1</v>
      </c>
      <c r="Q766" t="n">
        <v>0</v>
      </c>
      <c r="R766" t="b">
        <v>0</v>
      </c>
      <c r="S766" t="n">
        <v>-7.527855547747759</v>
      </c>
      <c r="T766" t="n">
        <v>130.319138987632</v>
      </c>
      <c r="U766" t="n">
        <v>513.9786841672205</v>
      </c>
      <c r="V766" t="n">
        <v>-551.6129544500026</v>
      </c>
      <c r="W766" t="n">
        <v>1</v>
      </c>
      <c r="X766" t="n">
        <v>1915.598555891231</v>
      </c>
      <c r="Y766" t="b">
        <v>1</v>
      </c>
      <c r="Z766" t="n">
        <v>1915.598555891231</v>
      </c>
      <c r="AA766" t="b">
        <v>0</v>
      </c>
      <c r="AB766" t="n">
        <v>-139.861296767242</v>
      </c>
      <c r="AC766" t="n">
        <v>-7.527855547747759</v>
      </c>
      <c r="AD766" t="b">
        <v>0</v>
      </c>
      <c r="AE766" t="n">
        <v>0</v>
      </c>
      <c r="AF766" t="n">
        <v>-458.0485198912309</v>
      </c>
      <c r="AG766" t="n">
        <v>0.9513020014926682</v>
      </c>
      <c r="AH766" t="n">
        <v>31.90759977160286</v>
      </c>
      <c r="AI766" t="n">
        <v>-35.69904253985441</v>
      </c>
      <c r="AJ766" t="n">
        <v>-7.161264049520129</v>
      </c>
      <c r="AK766" t="n">
        <v>104.1622542273876</v>
      </c>
      <c r="AL766" t="n">
        <v>-5.44889775630852</v>
      </c>
      <c r="AM766" t="n">
        <v>2</v>
      </c>
      <c r="AN766" t="n">
        <v>0.7837378948715186</v>
      </c>
      <c r="AO766" t="n">
        <v>-2.53683497878184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</row>
    <row r="767" spans="1:49">
      <c r="A767" t="n">
        <v>-91.23362718</v>
      </c>
      <c r="B767" t="n">
        <v>69.79327911</v>
      </c>
      <c r="C767" t="n">
        <v>51.14162588</v>
      </c>
      <c r="D767" t="n">
        <v>81.26173554</v>
      </c>
      <c r="E767" t="n">
        <v>1347.84156</v>
      </c>
      <c r="F767" t="n">
        <v>764</v>
      </c>
      <c r="G767" t="n">
        <v>12.704694</v>
      </c>
      <c r="H767" t="n">
        <v>-0.5947233611035845</v>
      </c>
      <c r="I767" t="n">
        <v>1.906202792232953</v>
      </c>
      <c r="J767" t="n">
        <v>0</v>
      </c>
      <c r="K767" t="n">
        <v>0</v>
      </c>
      <c r="L767" t="n">
        <v>-0.03194618599999866</v>
      </c>
      <c r="M767" t="n">
        <v>0</v>
      </c>
      <c r="N767" t="n">
        <v>91.13706362265141</v>
      </c>
      <c r="O767" t="n">
        <v>-3.025835954272007</v>
      </c>
      <c r="P767" t="b">
        <v>1</v>
      </c>
      <c r="Q767" t="n">
        <v>0</v>
      </c>
      <c r="R767" t="b">
        <v>0</v>
      </c>
      <c r="S767" t="n">
        <v>-3.025835954272007</v>
      </c>
      <c r="T767" t="n">
        <v>104.6625248311043</v>
      </c>
      <c r="U767" t="n">
        <v>412.7889979338755</v>
      </c>
      <c r="V767" t="n">
        <v>-276.0740292963698</v>
      </c>
      <c r="W767" t="n">
        <v>1</v>
      </c>
      <c r="X767" t="n">
        <v>1538.464595299554</v>
      </c>
      <c r="Y767" t="b">
        <v>0</v>
      </c>
      <c r="Z767" t="n">
        <v>1538.464595299554</v>
      </c>
      <c r="AA767" t="b">
        <v>0</v>
      </c>
      <c r="AB767" t="n">
        <v>-69.9984861299112</v>
      </c>
      <c r="AC767" t="n">
        <v>-3.025835954272007</v>
      </c>
      <c r="AD767" t="b">
        <v>0</v>
      </c>
      <c r="AE767" t="n">
        <v>0</v>
      </c>
      <c r="AF767" t="n">
        <v>0</v>
      </c>
      <c r="AG767" t="n">
        <v>0.940305890151977</v>
      </c>
      <c r="AH767" t="n">
        <v>31.9201387518254</v>
      </c>
      <c r="AI767" t="n">
        <v>-17.66031360603085</v>
      </c>
      <c r="AJ767" t="n">
        <v>-2.845211370435596</v>
      </c>
      <c r="AK767" t="n">
        <v>52.33817252388037</v>
      </c>
      <c r="AL767" t="n">
        <v>-2.845211370435596</v>
      </c>
      <c r="AM767" t="n">
        <v>2</v>
      </c>
      <c r="AN767" t="n">
        <v>0</v>
      </c>
      <c r="AO767" t="n">
        <v>-0.8853512084544591</v>
      </c>
      <c r="AP767" t="n">
        <v>0</v>
      </c>
      <c r="AQ767" t="n">
        <v>0.3147203634120709</v>
      </c>
      <c r="AR767" t="n">
        <v>1</v>
      </c>
      <c r="AS767" t="n">
        <v>0</v>
      </c>
      <c r="AT767" t="n">
        <v>0</v>
      </c>
      <c r="AU767" t="n">
        <v>0</v>
      </c>
      <c r="AV767" t="n">
        <v>0.3359796471645586</v>
      </c>
      <c r="AW767" t="n">
        <v>0.1056262972484858</v>
      </c>
    </row>
    <row r="768" spans="1:49">
      <c r="A768" t="n">
        <v>0</v>
      </c>
      <c r="B768" t="n">
        <v>-21.42638506</v>
      </c>
      <c r="C768" t="n">
        <v>51.12979834</v>
      </c>
      <c r="D768" t="n">
        <v>81.24294212</v>
      </c>
      <c r="E768" t="n">
        <v>1122.935076</v>
      </c>
      <c r="F768" t="n">
        <v>765</v>
      </c>
      <c r="G768" t="n">
        <v>11.80744477</v>
      </c>
      <c r="H768" t="n">
        <v>0.1361486486214116</v>
      </c>
      <c r="I768" t="n">
        <v>-0</v>
      </c>
      <c r="J768" t="n">
        <v>0</v>
      </c>
      <c r="K768" t="n">
        <v>0</v>
      </c>
      <c r="L768" t="n">
        <v>-0.03068375162499953</v>
      </c>
      <c r="M768" t="n">
        <v>0</v>
      </c>
      <c r="N768" t="n">
        <v>91.14546065286842</v>
      </c>
      <c r="O768" t="n">
        <v>1.258890096681765</v>
      </c>
      <c r="P768" t="b">
        <v>1</v>
      </c>
      <c r="Q768" t="n">
        <v>0</v>
      </c>
      <c r="R768" t="b">
        <v>0</v>
      </c>
      <c r="S768" t="n">
        <v>1.258890096681765</v>
      </c>
      <c r="T768" t="n">
        <v>97.2708969953954</v>
      </c>
      <c r="U768" t="n">
        <v>383.6364177498395</v>
      </c>
      <c r="V768" t="n">
        <v>123.5879926382224</v>
      </c>
      <c r="W768" t="n">
        <v>1</v>
      </c>
      <c r="X768" t="n">
        <v>1429.812928953652</v>
      </c>
      <c r="Y768" t="b">
        <v>0</v>
      </c>
      <c r="Z768" t="n">
        <v>1429.812928953652</v>
      </c>
      <c r="AA768" t="b">
        <v>0</v>
      </c>
      <c r="AB768" t="n">
        <v>31.33569793058376</v>
      </c>
      <c r="AC768" t="n">
        <v>1.258890096681765</v>
      </c>
      <c r="AD768" t="b">
        <v>0</v>
      </c>
      <c r="AE768" t="n">
        <v>0</v>
      </c>
      <c r="AF768" t="n">
        <v>0</v>
      </c>
      <c r="AG768" t="n">
        <v>0.7746862645712689</v>
      </c>
      <c r="AH768" t="n">
        <v>31.92631687678296</v>
      </c>
      <c r="AI768" t="n">
        <v>10.85310796793612</v>
      </c>
      <c r="AJ768" t="n">
        <v>1.62503216367011</v>
      </c>
      <c r="AK768" t="n">
        <v>2.445354297267013</v>
      </c>
      <c r="AL768" t="n">
        <v>1.62503216367011</v>
      </c>
      <c r="AM768" t="n">
        <v>0</v>
      </c>
      <c r="AN768" t="n">
        <v>0</v>
      </c>
      <c r="AO768" t="n">
        <v>1.626345832187411</v>
      </c>
      <c r="AP768" t="n">
        <v>0</v>
      </c>
      <c r="AQ768" t="n">
        <v>0.726847508526012</v>
      </c>
      <c r="AR768" t="n">
        <v>1</v>
      </c>
      <c r="AS768" t="n">
        <v>0</v>
      </c>
      <c r="AT768" t="n">
        <v>0</v>
      </c>
      <c r="AU768" t="n">
        <v>0</v>
      </c>
      <c r="AV768" t="n">
        <v>0.7421397245820113</v>
      </c>
      <c r="AW768" t="n">
        <v>0.2333161303375461</v>
      </c>
    </row>
    <row r="769" spans="1:49">
      <c r="A769" t="n">
        <v>0</v>
      </c>
      <c r="B769" t="n">
        <v>-21.42638506</v>
      </c>
      <c r="C769" t="n">
        <v>51.11808871</v>
      </c>
      <c r="D769" t="n">
        <v>81.22433605000001</v>
      </c>
      <c r="E769" t="n">
        <v>1295.484704</v>
      </c>
      <c r="F769" t="n">
        <v>766</v>
      </c>
      <c r="G769" t="n">
        <v>13.63405019</v>
      </c>
      <c r="H769" t="n">
        <v>0.8245922582846048</v>
      </c>
      <c r="I769" t="n">
        <v>-0</v>
      </c>
      <c r="J769" t="n">
        <v>0</v>
      </c>
      <c r="K769" t="n">
        <v>0</v>
      </c>
      <c r="L769" t="n">
        <v>-0.02069853516666481</v>
      </c>
      <c r="M769" t="n">
        <v>0</v>
      </c>
      <c r="N769" t="n">
        <v>91.13802093583369</v>
      </c>
      <c r="O769" t="n">
        <v>5.89180074763933</v>
      </c>
      <c r="P769" t="b">
        <v>1</v>
      </c>
      <c r="Q769" t="n">
        <v>0</v>
      </c>
      <c r="R769" t="b">
        <v>0</v>
      </c>
      <c r="S769" t="n">
        <v>5.89180074763933</v>
      </c>
      <c r="T769" t="n">
        <v>112.3186529765611</v>
      </c>
      <c r="U769" t="n">
        <v>442.984767339557</v>
      </c>
      <c r="V769" t="n">
        <v>500.9190483587836</v>
      </c>
      <c r="W769" t="n">
        <v>1</v>
      </c>
      <c r="X769" t="n">
        <v>1651.004227874529</v>
      </c>
      <c r="Y769" t="b">
        <v>0</v>
      </c>
      <c r="Z769" t="n">
        <v>1651.004227874529</v>
      </c>
      <c r="AA769" t="b">
        <v>0</v>
      </c>
      <c r="AB769" t="n">
        <v>127.0078723019228</v>
      </c>
      <c r="AC769" t="n">
        <v>5.89180074763933</v>
      </c>
      <c r="AD769" t="b">
        <v>0</v>
      </c>
      <c r="AE769" t="n">
        <v>0</v>
      </c>
      <c r="AF769" t="n">
        <v>0</v>
      </c>
      <c r="AG769" t="n">
        <v>0.9060247229824649</v>
      </c>
      <c r="AH769" t="n">
        <v>31.93601874370735</v>
      </c>
      <c r="AI769" t="n">
        <v>37.61241326435414</v>
      </c>
      <c r="AJ769" t="n">
        <v>6.502913881030328</v>
      </c>
      <c r="AK769" t="n">
        <v>3.534636955815685</v>
      </c>
      <c r="AL769" t="n">
        <v>6.502913881030328</v>
      </c>
      <c r="AM769" t="n">
        <v>0</v>
      </c>
      <c r="AN769" t="n">
        <v>0</v>
      </c>
      <c r="AO769" t="n">
        <v>6.503216085004627</v>
      </c>
      <c r="AP769" t="n">
        <v>0</v>
      </c>
      <c r="AQ769" t="n">
        <v>1.731284087483531</v>
      </c>
      <c r="AR769" t="n">
        <v>1</v>
      </c>
      <c r="AS769" t="n">
        <v>0</v>
      </c>
      <c r="AT769" t="n">
        <v>0</v>
      </c>
      <c r="AU769" t="n">
        <v>0</v>
      </c>
      <c r="AV769" t="n">
        <v>1.735620794752191</v>
      </c>
      <c r="AW769" t="n">
        <v>0.5456497127855985</v>
      </c>
    </row>
    <row r="770" spans="1:49">
      <c r="A770" t="n">
        <v>0</v>
      </c>
      <c r="B770" t="n">
        <v>-21.42638506</v>
      </c>
      <c r="C770" t="n">
        <v>51.10649477</v>
      </c>
      <c r="D770" t="n">
        <v>81.20591379</v>
      </c>
      <c r="E770" t="n">
        <v>1097.823108</v>
      </c>
      <c r="F770" t="n">
        <v>767</v>
      </c>
      <c r="G770" t="n">
        <v>17.16248304</v>
      </c>
      <c r="H770" t="n">
        <v>1.028014209906837</v>
      </c>
      <c r="I770" t="n">
        <v>-0</v>
      </c>
      <c r="J770" t="n">
        <v>0</v>
      </c>
      <c r="K770" t="n">
        <v>0</v>
      </c>
      <c r="L770" t="n">
        <v>-0.001008717166665174</v>
      </c>
      <c r="M770" t="n">
        <v>0</v>
      </c>
      <c r="N770" t="n">
        <v>91.13058121879897</v>
      </c>
      <c r="O770" t="n">
        <v>9.084554137029281</v>
      </c>
      <c r="P770" t="b">
        <v>1</v>
      </c>
      <c r="Q770" t="n">
        <v>0</v>
      </c>
      <c r="R770" t="b">
        <v>0</v>
      </c>
      <c r="S770" t="n">
        <v>9.084554137029281</v>
      </c>
      <c r="T770" t="n">
        <v>141.3862315249314</v>
      </c>
      <c r="U770" t="n">
        <v>557.6272971343296</v>
      </c>
      <c r="V770" t="n">
        <v>613.5753168182499</v>
      </c>
      <c r="W770" t="n">
        <v>1</v>
      </c>
      <c r="X770" t="n">
        <v>2078.276936419647</v>
      </c>
      <c r="Y770" t="b">
        <v>0</v>
      </c>
      <c r="Z770" t="n">
        <v>2078.276936419647</v>
      </c>
      <c r="AA770" t="b">
        <v>0</v>
      </c>
      <c r="AB770" t="n">
        <v>155.5718348930654</v>
      </c>
      <c r="AC770" t="n">
        <v>9.084554137029281</v>
      </c>
      <c r="AD770" t="b">
        <v>0</v>
      </c>
      <c r="AE770" t="n">
        <v>0</v>
      </c>
      <c r="AF770" t="n">
        <v>-980.4538284196465</v>
      </c>
      <c r="AG770" t="n">
        <v>0.911989126792854</v>
      </c>
      <c r="AH770" t="n">
        <v>31.95495706561659</v>
      </c>
      <c r="AI770" t="n">
        <v>45.77010627201504</v>
      </c>
      <c r="AJ770" t="n">
        <v>9.961252683983714</v>
      </c>
      <c r="AK770" t="n">
        <v>4.028267019783911</v>
      </c>
      <c r="AL770" t="n">
        <v>5.261903834598588</v>
      </c>
      <c r="AM770" t="n">
        <v>0</v>
      </c>
      <c r="AN770" t="n">
        <v>0</v>
      </c>
      <c r="AO770" t="n">
        <v>5.347663615578917</v>
      </c>
      <c r="AP770" t="n">
        <v>0</v>
      </c>
      <c r="AQ770" t="n">
        <v>1.476026155172356</v>
      </c>
      <c r="AR770" t="n">
        <v>1</v>
      </c>
      <c r="AS770" t="n">
        <v>0</v>
      </c>
      <c r="AT770" t="n">
        <v>0</v>
      </c>
      <c r="AU770" t="n">
        <v>0</v>
      </c>
      <c r="AV770" t="n">
        <v>1.481854044221636</v>
      </c>
      <c r="AW770" t="n">
        <v>0.4658697545365373</v>
      </c>
    </row>
    <row r="771" spans="1:49">
      <c r="A771" t="n">
        <v>0</v>
      </c>
      <c r="B771" t="n">
        <v>-21.42638506</v>
      </c>
      <c r="C771" t="n">
        <v>51.09726477</v>
      </c>
      <c r="D771" t="n">
        <v>81.19124775</v>
      </c>
      <c r="E771" t="n">
        <v>872.4534106</v>
      </c>
      <c r="F771" t="n">
        <v>768</v>
      </c>
      <c r="G771" t="n">
        <v>20.69956562</v>
      </c>
      <c r="H771" t="n">
        <v>0.9512804270880499</v>
      </c>
      <c r="I771" t="n">
        <v>-0</v>
      </c>
      <c r="J771" t="n">
        <v>0</v>
      </c>
      <c r="K771" t="n">
        <v>0</v>
      </c>
      <c r="L771" t="n">
        <v>0.02422964475000072</v>
      </c>
      <c r="M771" t="n">
        <v>0</v>
      </c>
      <c r="N771" t="n">
        <v>91.12314150176424</v>
      </c>
      <c r="O771" t="n">
        <v>10.2352272974625</v>
      </c>
      <c r="P771" t="b">
        <v>1</v>
      </c>
      <c r="Q771" t="n">
        <v>0</v>
      </c>
      <c r="R771" t="b">
        <v>0</v>
      </c>
      <c r="S771" t="n">
        <v>10.2352272974625</v>
      </c>
      <c r="T771" t="n">
        <v>170.5250674039315</v>
      </c>
      <c r="U771" t="n">
        <v>672.5508658411057</v>
      </c>
      <c r="V771" t="n">
        <v>573.166294971141</v>
      </c>
      <c r="W771" t="n">
        <v>3</v>
      </c>
      <c r="X771" t="n">
        <v>889.7847955077829</v>
      </c>
      <c r="Y771" t="b">
        <v>1</v>
      </c>
      <c r="Z771" t="n">
        <v>889.7847955077829</v>
      </c>
      <c r="AA771" t="b">
        <v>0</v>
      </c>
      <c r="AB771" t="n">
        <v>145.3261396985652</v>
      </c>
      <c r="AC771" t="n">
        <v>10.2352272974625</v>
      </c>
      <c r="AD771" t="b">
        <v>0</v>
      </c>
      <c r="AE771" t="n">
        <v>0</v>
      </c>
      <c r="AF771" t="n">
        <v>-17.33138490778288</v>
      </c>
      <c r="AG771" t="n">
        <v>0.9474930972935249</v>
      </c>
      <c r="AH771" t="n">
        <v>31.98230470067218</v>
      </c>
      <c r="AI771" t="n">
        <v>115.9332040462315</v>
      </c>
      <c r="AJ771" t="n">
        <v>10.80242940734767</v>
      </c>
      <c r="AK771" t="n">
        <v>6.087293465305379</v>
      </c>
      <c r="AL771" t="n">
        <v>10.59201778541042</v>
      </c>
      <c r="AM771" t="n">
        <v>0</v>
      </c>
      <c r="AN771" t="n">
        <v>0</v>
      </c>
      <c r="AO771" t="n">
        <v>7.177342005655071</v>
      </c>
      <c r="AP771" t="n">
        <v>3.453706620278003</v>
      </c>
      <c r="AQ771" t="n">
        <v>1.864819626965396</v>
      </c>
      <c r="AR771" t="n">
        <v>1</v>
      </c>
      <c r="AS771" t="n">
        <v>0</v>
      </c>
      <c r="AT771" t="n">
        <v>0</v>
      </c>
      <c r="AU771" t="n">
        <v>0</v>
      </c>
      <c r="AV771" t="n">
        <v>1.861880843457016</v>
      </c>
      <c r="AW771" t="n">
        <v>0.5853437286215402</v>
      </c>
    </row>
    <row r="772" spans="1:49">
      <c r="A772" t="n">
        <v>0</v>
      </c>
      <c r="B772" t="n">
        <v>-21.42638506</v>
      </c>
      <c r="C772" t="n">
        <v>51.10366714</v>
      </c>
      <c r="D772" t="n">
        <v>81.20142082</v>
      </c>
      <c r="E772" t="n">
        <v>812.4358259000001</v>
      </c>
      <c r="F772" t="n">
        <v>769</v>
      </c>
      <c r="G772" t="n">
        <v>24.11499002</v>
      </c>
      <c r="H772" t="n">
        <v>0.9606198984076246</v>
      </c>
      <c r="I772" t="n">
        <v>-0</v>
      </c>
      <c r="J772" t="n">
        <v>0</v>
      </c>
      <c r="K772" t="n">
        <v>0</v>
      </c>
      <c r="L772" t="n">
        <v>0.04985666345833328</v>
      </c>
      <c r="M772" t="n">
        <v>0</v>
      </c>
      <c r="N772" t="n">
        <v>91.11570178472951</v>
      </c>
      <c r="O772" t="n">
        <v>12.06684453501881</v>
      </c>
      <c r="P772" t="b">
        <v>1</v>
      </c>
      <c r="Q772" t="n">
        <v>0</v>
      </c>
      <c r="R772" t="b">
        <v>0</v>
      </c>
      <c r="S772" t="n">
        <v>12.06684453501881</v>
      </c>
      <c r="T772" t="n">
        <v>198.6616711720946</v>
      </c>
      <c r="U772" t="n">
        <v>783.5216311027411</v>
      </c>
      <c r="V772" t="n">
        <v>580.0307459225984</v>
      </c>
      <c r="W772" t="n">
        <v>3</v>
      </c>
      <c r="X772" t="n">
        <v>1036.599117948927</v>
      </c>
      <c r="Y772" t="b">
        <v>0</v>
      </c>
      <c r="Z772" t="n">
        <v>1036.599117948927</v>
      </c>
      <c r="AA772" t="b">
        <v>0</v>
      </c>
      <c r="AB772" t="n">
        <v>147.0666191487318</v>
      </c>
      <c r="AC772" t="n">
        <v>12.06684453501881</v>
      </c>
      <c r="AD772" t="b">
        <v>0</v>
      </c>
      <c r="AE772" t="n">
        <v>0</v>
      </c>
      <c r="AF772" t="n">
        <v>0</v>
      </c>
      <c r="AG772" t="n">
        <v>0.9471261754958242</v>
      </c>
      <c r="AH772" t="n">
        <v>32.00068674126949</v>
      </c>
      <c r="AI772" t="n">
        <v>117.3671139040079</v>
      </c>
      <c r="AJ772" t="n">
        <v>12.74048257477602</v>
      </c>
      <c r="AK772" t="n">
        <v>6.205648183122122</v>
      </c>
      <c r="AL772" t="n">
        <v>12.74048257477602</v>
      </c>
      <c r="AM772" t="n">
        <v>0</v>
      </c>
      <c r="AN772" t="n">
        <v>0</v>
      </c>
      <c r="AO772" t="n">
        <v>6.080511166897783</v>
      </c>
      <c r="AP772" t="n">
        <v>6.662576635689457</v>
      </c>
      <c r="AQ772" t="n">
        <v>1.621811904719399</v>
      </c>
      <c r="AR772" t="n">
        <v>1</v>
      </c>
      <c r="AS772" t="n">
        <v>0</v>
      </c>
      <c r="AT772" t="n">
        <v>0</v>
      </c>
      <c r="AU772" t="n">
        <v>0</v>
      </c>
      <c r="AV772" t="n">
        <v>1.621159535739864</v>
      </c>
      <c r="AW772" t="n">
        <v>0.5096650361246626</v>
      </c>
    </row>
    <row r="773" spans="1:49">
      <c r="A773" t="n">
        <v>0</v>
      </c>
      <c r="B773" t="n">
        <v>-21.42638506</v>
      </c>
      <c r="C773" t="n">
        <v>51.14784972</v>
      </c>
      <c r="D773" t="n">
        <v>81.27162495</v>
      </c>
      <c r="E773" t="n">
        <v>946.1849865</v>
      </c>
      <c r="F773" t="n">
        <v>770</v>
      </c>
      <c r="G773" t="n">
        <v>27.94220147</v>
      </c>
      <c r="H773" t="n">
        <v>1.241769854281451</v>
      </c>
      <c r="I773" t="n">
        <v>-0</v>
      </c>
      <c r="J773" t="n">
        <v>0</v>
      </c>
      <c r="K773" t="n">
        <v>0</v>
      </c>
      <c r="L773" t="n">
        <v>0.08336753470833119</v>
      </c>
      <c r="M773" t="n">
        <v>0</v>
      </c>
      <c r="N773" t="n">
        <v>91.10826206769478</v>
      </c>
      <c r="O773" t="n">
        <v>17.74434720691185</v>
      </c>
      <c r="P773" t="b">
        <v>1</v>
      </c>
      <c r="Q773" t="n">
        <v>0</v>
      </c>
      <c r="R773" t="b">
        <v>0</v>
      </c>
      <c r="S773" t="n">
        <v>17.74434720691185</v>
      </c>
      <c r="T773" t="n">
        <v>230.1906173568285</v>
      </c>
      <c r="U773" t="n">
        <v>907.8717948553317</v>
      </c>
      <c r="V773" t="n">
        <v>736.1118195902291</v>
      </c>
      <c r="W773" t="n">
        <v>3</v>
      </c>
      <c r="X773" t="n">
        <v>1201.114384593604</v>
      </c>
      <c r="Y773" t="b">
        <v>0</v>
      </c>
      <c r="Z773" t="n">
        <v>1201.114384593604</v>
      </c>
      <c r="AA773" t="b">
        <v>0</v>
      </c>
      <c r="AB773" t="n">
        <v>186.6409278879891</v>
      </c>
      <c r="AC773" t="n">
        <v>17.74434720691185</v>
      </c>
      <c r="AD773" t="b">
        <v>0</v>
      </c>
      <c r="AE773" t="n">
        <v>0</v>
      </c>
      <c r="AF773" t="n">
        <v>0</v>
      </c>
      <c r="AG773" t="n">
        <v>0.9499682184969532</v>
      </c>
      <c r="AH773" t="n">
        <v>32.02250973215212</v>
      </c>
      <c r="AI773" t="n">
        <v>148.5039360483548</v>
      </c>
      <c r="AJ773" t="n">
        <v>18.67888510521656</v>
      </c>
      <c r="AK773" t="n">
        <v>7.429916480713729</v>
      </c>
      <c r="AL773" t="n">
        <v>18.67888510521656</v>
      </c>
      <c r="AM773" t="n">
        <v>0</v>
      </c>
      <c r="AN773" t="n">
        <v>0</v>
      </c>
      <c r="AO773" t="n">
        <v>8.524798199394468</v>
      </c>
      <c r="AP773" t="n">
        <v>10.22278434338298</v>
      </c>
      <c r="AQ773" t="n">
        <v>2.156323074484038</v>
      </c>
      <c r="AR773" t="n">
        <v>1</v>
      </c>
      <c r="AS773" t="n">
        <v>0</v>
      </c>
      <c r="AT773" t="n">
        <v>0</v>
      </c>
      <c r="AU773" t="n">
        <v>0</v>
      </c>
      <c r="AV773" t="n">
        <v>2.150484260584204</v>
      </c>
      <c r="AW773" t="n">
        <v>0.6760757434375282</v>
      </c>
    </row>
    <row r="774" spans="1:49">
      <c r="A774" t="n">
        <v>0</v>
      </c>
      <c r="B774" t="n">
        <v>-21.42638506</v>
      </c>
      <c r="C774" t="n">
        <v>51.24092925</v>
      </c>
      <c r="D774" t="n">
        <v>81.41952412000001</v>
      </c>
      <c r="E774" t="n">
        <v>1191.053543</v>
      </c>
      <c r="F774" t="n">
        <v>771</v>
      </c>
      <c r="G774" t="n">
        <v>32.79294718</v>
      </c>
      <c r="H774" t="n">
        <v>1.303931651133241</v>
      </c>
      <c r="I774" t="n">
        <v>-0</v>
      </c>
      <c r="J774" t="n">
        <v>0</v>
      </c>
      <c r="K774" t="n">
        <v>0</v>
      </c>
      <c r="L774" t="n">
        <v>0.1370432254583365</v>
      </c>
      <c r="M774" t="n">
        <v>0</v>
      </c>
      <c r="N774" t="n">
        <v>91.10082235066005</v>
      </c>
      <c r="O774" t="n">
        <v>21.87840304988055</v>
      </c>
      <c r="P774" t="b">
        <v>1</v>
      </c>
      <c r="Q774" t="n">
        <v>0</v>
      </c>
      <c r="R774" t="b">
        <v>0</v>
      </c>
      <c r="S774" t="n">
        <v>21.87840304988055</v>
      </c>
      <c r="T774" t="n">
        <v>270.1515399356996</v>
      </c>
      <c r="U774" t="n">
        <v>1065.477673506399</v>
      </c>
      <c r="V774" t="n">
        <v>773.3561673956935</v>
      </c>
      <c r="W774" t="n">
        <v>3</v>
      </c>
      <c r="X774" t="n">
        <v>1409.626962048966</v>
      </c>
      <c r="Y774" t="b">
        <v>0</v>
      </c>
      <c r="Z774" t="n">
        <v>1409.626962048966</v>
      </c>
      <c r="AA774" t="b">
        <v>0</v>
      </c>
      <c r="AB774" t="n">
        <v>196.084220942113</v>
      </c>
      <c r="AC774" t="n">
        <v>21.87840304988055</v>
      </c>
      <c r="AD774" t="b">
        <v>0</v>
      </c>
      <c r="AE774" t="n">
        <v>0</v>
      </c>
      <c r="AF774" t="n">
        <v>0</v>
      </c>
      <c r="AG774" t="n">
        <v>0.950005263488204</v>
      </c>
      <c r="AH774" t="n">
        <v>32.05287560873732</v>
      </c>
      <c r="AI774" t="n">
        <v>156.0115642604771</v>
      </c>
      <c r="AJ774" t="n">
        <v>23.02977035047996</v>
      </c>
      <c r="AK774" t="n">
        <v>7.799757047995683</v>
      </c>
      <c r="AL774" t="n">
        <v>23.02977035047996</v>
      </c>
      <c r="AM774" t="n">
        <v>0</v>
      </c>
      <c r="AN774" t="n">
        <v>0</v>
      </c>
      <c r="AO774" t="n">
        <v>14.31583704332087</v>
      </c>
      <c r="AP774" t="n">
        <v>8.829153526970474</v>
      </c>
      <c r="AQ774" t="n">
        <v>3.362403259749685</v>
      </c>
      <c r="AR774" t="n">
        <v>1</v>
      </c>
      <c r="AS774" t="n">
        <v>0</v>
      </c>
      <c r="AT774" t="n">
        <v>0</v>
      </c>
      <c r="AU774" t="n">
        <v>0</v>
      </c>
      <c r="AV774" t="n">
        <v>3.342759059067648</v>
      </c>
      <c r="AW774" t="n">
        <v>1.050906699209111</v>
      </c>
    </row>
    <row r="775" spans="1:49">
      <c r="A775" t="n">
        <v>0</v>
      </c>
      <c r="B775" t="n">
        <v>-21.42638506</v>
      </c>
      <c r="C775" t="n">
        <v>51.34887926</v>
      </c>
      <c r="D775" t="n">
        <v>81.59105182</v>
      </c>
      <c r="E775" t="n">
        <v>1436.522379</v>
      </c>
      <c r="F775" t="n">
        <v>772</v>
      </c>
      <c r="G775" t="n">
        <v>37.15500501</v>
      </c>
      <c r="H775" t="n">
        <v>1.219839824518917</v>
      </c>
      <c r="I775" t="n">
        <v>-0</v>
      </c>
      <c r="J775" t="n">
        <v>0</v>
      </c>
      <c r="K775" t="n">
        <v>0</v>
      </c>
      <c r="L775" t="n">
        <v>0.1825021492500011</v>
      </c>
      <c r="M775" t="n">
        <v>0</v>
      </c>
      <c r="N775" t="n">
        <v>91.09338263362532</v>
      </c>
      <c r="O775" t="n">
        <v>23.41898218024468</v>
      </c>
      <c r="P775" t="b">
        <v>1</v>
      </c>
      <c r="Q775" t="n">
        <v>0</v>
      </c>
      <c r="R775" t="b">
        <v>0</v>
      </c>
      <c r="S775" t="n">
        <v>23.41898218024468</v>
      </c>
      <c r="T775" t="n">
        <v>306.0866034600228</v>
      </c>
      <c r="U775" t="n">
        <v>1207.20556404633</v>
      </c>
      <c r="V775" t="n">
        <v>730.6259210368401</v>
      </c>
      <c r="W775" t="n">
        <v>3</v>
      </c>
      <c r="X775" t="n">
        <v>1597.132961233294</v>
      </c>
      <c r="Y775" t="b">
        <v>0</v>
      </c>
      <c r="Z775" t="n">
        <v>1597.132961233294</v>
      </c>
      <c r="AA775" t="b">
        <v>0</v>
      </c>
      <c r="AB775" t="n">
        <v>185.2499799789148</v>
      </c>
      <c r="AC775" t="n">
        <v>23.41898218024468</v>
      </c>
      <c r="AD775" t="b">
        <v>0</v>
      </c>
      <c r="AE775" t="n">
        <v>0</v>
      </c>
      <c r="AF775" t="n">
        <v>0</v>
      </c>
      <c r="AG775" t="n">
        <v>0.9487028384803111</v>
      </c>
      <c r="AH775" t="n">
        <v>32.0902883672865</v>
      </c>
      <c r="AI775" t="n">
        <v>147.5938037965215</v>
      </c>
      <c r="AJ775" t="n">
        <v>24.68526627132117</v>
      </c>
      <c r="AK775" t="n">
        <v>7.571143192655455</v>
      </c>
      <c r="AL775" t="n">
        <v>24.68526627132117</v>
      </c>
      <c r="AM775" t="n">
        <v>0</v>
      </c>
      <c r="AN775" t="n">
        <v>0</v>
      </c>
      <c r="AO775" t="n">
        <v>24.14515839642884</v>
      </c>
      <c r="AP775" t="n">
        <v>0.6516718212171853</v>
      </c>
      <c r="AQ775" t="n">
        <v>5.354821587626914</v>
      </c>
      <c r="AR775" t="n">
        <v>1</v>
      </c>
      <c r="AS775" t="n">
        <v>0</v>
      </c>
      <c r="AT775" t="n">
        <v>0</v>
      </c>
      <c r="AU775" t="n">
        <v>0</v>
      </c>
      <c r="AV775" t="n">
        <v>5.30781791296086</v>
      </c>
      <c r="AW775" t="n">
        <v>1.668687842691389</v>
      </c>
    </row>
    <row r="776" spans="1:49">
      <c r="A776" t="n">
        <v>0</v>
      </c>
      <c r="B776" t="n">
        <v>-21.42638506</v>
      </c>
      <c r="C776" t="n">
        <v>51.46990997</v>
      </c>
      <c r="D776" t="n">
        <v>81.78336415</v>
      </c>
      <c r="E776" t="n">
        <v>1673.548299</v>
      </c>
      <c r="F776" t="n">
        <v>773</v>
      </c>
      <c r="G776" t="n">
        <v>41.73068042</v>
      </c>
      <c r="H776" t="n">
        <v>1.264820084124428</v>
      </c>
      <c r="I776" t="n">
        <v>-0</v>
      </c>
      <c r="J776" t="n">
        <v>0</v>
      </c>
      <c r="K776" t="n">
        <v>0</v>
      </c>
      <c r="L776" t="n">
        <v>0.2410620722500006</v>
      </c>
      <c r="M776" t="n">
        <v>0</v>
      </c>
      <c r="N776" t="n">
        <v>91.0859429165906</v>
      </c>
      <c r="O776" t="n">
        <v>27.32735265693072</v>
      </c>
      <c r="P776" t="b">
        <v>1</v>
      </c>
      <c r="Q776" t="n">
        <v>0</v>
      </c>
      <c r="R776" t="b">
        <v>0</v>
      </c>
      <c r="S776" t="n">
        <v>27.32735265693072</v>
      </c>
      <c r="T776" t="n">
        <v>343.7814697211227</v>
      </c>
      <c r="U776" t="n">
        <v>1355.874116580108</v>
      </c>
      <c r="V776" t="n">
        <v>759.0781307370858</v>
      </c>
      <c r="W776" t="n">
        <v>3</v>
      </c>
      <c r="X776" t="n">
        <v>1793.821456235483</v>
      </c>
      <c r="Y776" t="b">
        <v>0</v>
      </c>
      <c r="Z776" t="n">
        <v>1793.821456235483</v>
      </c>
      <c r="AA776" t="b">
        <v>0</v>
      </c>
      <c r="AB776" t="n">
        <v>192.4640290915532</v>
      </c>
      <c r="AC776" t="n">
        <v>27.32735265693072</v>
      </c>
      <c r="AD776" t="b">
        <v>0</v>
      </c>
      <c r="AE776" t="n">
        <v>0</v>
      </c>
      <c r="AF776" t="n">
        <v>0</v>
      </c>
      <c r="AG776" t="n">
        <v>0.9486774839154332</v>
      </c>
      <c r="AH776" t="n">
        <v>32.13137884394201</v>
      </c>
      <c r="AI776" t="n">
        <v>153.345535309806</v>
      </c>
      <c r="AJ776" t="n">
        <v>28.8057354794</v>
      </c>
      <c r="AK776" t="n">
        <v>7.870078702434</v>
      </c>
      <c r="AL776" t="n">
        <v>28.8057354794</v>
      </c>
      <c r="AM776" t="n">
        <v>0</v>
      </c>
      <c r="AN776" t="n">
        <v>0</v>
      </c>
      <c r="AO776" t="n">
        <v>28.92680485480072</v>
      </c>
      <c r="AP776" t="n">
        <v>0</v>
      </c>
      <c r="AQ776" t="n">
        <v>6.194369822750525</v>
      </c>
      <c r="AR776" t="n">
        <v>1</v>
      </c>
      <c r="AS776" t="n">
        <v>0</v>
      </c>
      <c r="AT776" t="n">
        <v>0</v>
      </c>
      <c r="AU776" t="n">
        <v>0</v>
      </c>
      <c r="AV776" t="n">
        <v>6.137361396629611</v>
      </c>
      <c r="AW776" t="n">
        <v>1.929482231059872</v>
      </c>
    </row>
    <row r="777" spans="1:49">
      <c r="A777" t="n">
        <v>0</v>
      </c>
      <c r="B777" t="n">
        <v>-21.42638506</v>
      </c>
      <c r="C777" t="n">
        <v>51.61952147</v>
      </c>
      <c r="D777" t="n">
        <v>82.02109007</v>
      </c>
      <c r="E777" t="n">
        <v>1939.151694</v>
      </c>
      <c r="F777" t="n">
        <v>774</v>
      </c>
      <c r="G777" t="n">
        <v>45.89498527</v>
      </c>
      <c r="H777" t="n">
        <v>1.004196722316701</v>
      </c>
      <c r="I777" t="n">
        <v>-0</v>
      </c>
      <c r="J777" t="n">
        <v>0</v>
      </c>
      <c r="K777" t="n">
        <v>0</v>
      </c>
      <c r="L777" t="n">
        <v>0.2920827467083324</v>
      </c>
      <c r="M777" t="n">
        <v>0</v>
      </c>
      <c r="N777" t="n">
        <v>91.07850319955587</v>
      </c>
      <c r="O777" t="n">
        <v>24.55967521674944</v>
      </c>
      <c r="P777" t="b">
        <v>1</v>
      </c>
      <c r="Q777" t="n">
        <v>0</v>
      </c>
      <c r="R777" t="b">
        <v>0</v>
      </c>
      <c r="S777" t="n">
        <v>24.55967521674944</v>
      </c>
      <c r="T777" t="n">
        <v>378.0874246514354</v>
      </c>
      <c r="U777" t="n">
        <v>1491.176802825261</v>
      </c>
      <c r="V777" t="n">
        <v>620.2999819548243</v>
      </c>
      <c r="W777" t="n">
        <v>3</v>
      </c>
      <c r="X777" t="n">
        <v>1972.826910137821</v>
      </c>
      <c r="Y777" t="b">
        <v>0</v>
      </c>
      <c r="Z777" t="n">
        <v>1972.826910137821</v>
      </c>
      <c r="AA777" t="b">
        <v>0</v>
      </c>
      <c r="AB777" t="n">
        <v>157.2768716923997</v>
      </c>
      <c r="AC777" t="n">
        <v>24.55967521674944</v>
      </c>
      <c r="AD777" t="b">
        <v>0</v>
      </c>
      <c r="AE777" t="n">
        <v>0</v>
      </c>
      <c r="AF777" t="n">
        <v>0</v>
      </c>
      <c r="AG777" t="n">
        <v>0.9449073257958038</v>
      </c>
      <c r="AH777" t="n">
        <v>32.17935056827788</v>
      </c>
      <c r="AI777" t="n">
        <v>125.8101853044394</v>
      </c>
      <c r="AJ777" t="n">
        <v>25.99162324841243</v>
      </c>
      <c r="AK777" t="n">
        <v>6.931219550547027</v>
      </c>
      <c r="AL777" t="n">
        <v>25.99162324841243</v>
      </c>
      <c r="AM777" t="n">
        <v>0</v>
      </c>
      <c r="AN777" t="n">
        <v>0</v>
      </c>
      <c r="AO777" t="n">
        <v>26.16543374716104</v>
      </c>
      <c r="AP777" t="n">
        <v>0</v>
      </c>
      <c r="AQ777" t="n">
        <v>5.508957502479928</v>
      </c>
      <c r="AR777" t="n">
        <v>1</v>
      </c>
      <c r="AS777" t="n">
        <v>0</v>
      </c>
      <c r="AT777" t="n">
        <v>0</v>
      </c>
      <c r="AU777" t="n">
        <v>0</v>
      </c>
      <c r="AV777" t="n">
        <v>5.463013843164665</v>
      </c>
      <c r="AW777" t="n">
        <v>1.717478808435315</v>
      </c>
    </row>
    <row r="778" spans="1:49">
      <c r="A778" t="n">
        <v>0</v>
      </c>
      <c r="B778" t="n">
        <v>-21.42638506</v>
      </c>
      <c r="C778" t="n">
        <v>51.83081367</v>
      </c>
      <c r="D778" t="n">
        <v>82.35682384</v>
      </c>
      <c r="E778" t="n">
        <v>2275.787008</v>
      </c>
      <c r="F778" t="n">
        <v>775</v>
      </c>
      <c r="G778" t="n">
        <v>49.1701629</v>
      </c>
      <c r="H778" t="n">
        <v>0.9179617599421039</v>
      </c>
      <c r="I778" t="n">
        <v>-0</v>
      </c>
      <c r="J778" t="n">
        <v>0</v>
      </c>
      <c r="K778" t="n">
        <v>0</v>
      </c>
      <c r="L778" t="n">
        <v>0.3200452507499978</v>
      </c>
      <c r="M778" t="n">
        <v>0</v>
      </c>
      <c r="N778" t="n">
        <v>91.07106348252114</v>
      </c>
      <c r="O778" t="n">
        <v>24.44858752662744</v>
      </c>
      <c r="P778" t="b">
        <v>1</v>
      </c>
      <c r="Q778" t="n">
        <v>0</v>
      </c>
      <c r="R778" t="b">
        <v>0</v>
      </c>
      <c r="S778" t="n">
        <v>24.44858752662744</v>
      </c>
      <c r="T778" t="n">
        <v>405.068661667152</v>
      </c>
      <c r="U778" t="n">
        <v>1597.590801615247</v>
      </c>
      <c r="V778" t="n">
        <v>576.3635538423811</v>
      </c>
      <c r="W778" t="n">
        <v>3</v>
      </c>
      <c r="X778" t="n">
        <v>2113.612630536972</v>
      </c>
      <c r="Y778" t="b">
        <v>0</v>
      </c>
      <c r="Z778" t="n">
        <v>2113.612630536972</v>
      </c>
      <c r="AA778" t="b">
        <v>0</v>
      </c>
      <c r="AB778" t="n">
        <v>146.1368037125713</v>
      </c>
      <c r="AC778" t="n">
        <v>24.44858752662744</v>
      </c>
      <c r="AD778" t="b">
        <v>0</v>
      </c>
      <c r="AE778" t="n">
        <v>0</v>
      </c>
      <c r="AF778" t="n">
        <v>162.1743774630277</v>
      </c>
      <c r="AG778" t="n">
        <v>0.9430378585972494</v>
      </c>
      <c r="AH778" t="n">
        <v>32.22563088276189</v>
      </c>
      <c r="AI778" t="n">
        <v>117.1306712367006</v>
      </c>
      <c r="AJ778" t="n">
        <v>25.92535103839229</v>
      </c>
      <c r="AK778" t="n">
        <v>6.67201385758402</v>
      </c>
      <c r="AL778" t="n">
        <v>27.91456495792379</v>
      </c>
      <c r="AM778" t="n">
        <v>0</v>
      </c>
      <c r="AN778" t="n">
        <v>0</v>
      </c>
      <c r="AO778" t="n">
        <v>27.92784360777641</v>
      </c>
      <c r="AP778" t="n">
        <v>0</v>
      </c>
      <c r="AQ778" t="n">
        <v>5.775634812141441</v>
      </c>
      <c r="AR778" t="n">
        <v>1</v>
      </c>
      <c r="AS778" t="n">
        <v>0</v>
      </c>
      <c r="AT778" t="n">
        <v>0</v>
      </c>
      <c r="AU778" t="n">
        <v>0</v>
      </c>
      <c r="AV778" t="n">
        <v>5.722739868856894</v>
      </c>
      <c r="AW778" t="n">
        <v>1.799132261626479</v>
      </c>
    </row>
    <row r="779" spans="1:49">
      <c r="A779" t="n">
        <v>0</v>
      </c>
      <c r="B779" t="n">
        <v>-21.42638506</v>
      </c>
      <c r="C779" t="n">
        <v>52.02177191</v>
      </c>
      <c r="D779" t="n">
        <v>82.66024787000001</v>
      </c>
      <c r="E779" t="n">
        <v>1772.692563</v>
      </c>
      <c r="F779" t="n">
        <v>776</v>
      </c>
      <c r="G779" t="n">
        <v>52.54181583</v>
      </c>
      <c r="H779" t="n">
        <v>0.8629817045815438</v>
      </c>
      <c r="I779" t="n">
        <v>-0</v>
      </c>
      <c r="J779" t="n">
        <v>0</v>
      </c>
      <c r="K779" t="n">
        <v>0</v>
      </c>
      <c r="L779" t="n">
        <v>0.3522204765833344</v>
      </c>
      <c r="M779" t="n">
        <v>0</v>
      </c>
      <c r="N779" t="n">
        <v>91.06362376548641</v>
      </c>
      <c r="O779" t="n">
        <v>24.92282455441059</v>
      </c>
      <c r="P779" t="b">
        <v>1</v>
      </c>
      <c r="Q779" t="n">
        <v>0</v>
      </c>
      <c r="R779" t="b">
        <v>0</v>
      </c>
      <c r="S779" t="n">
        <v>24.92282455441059</v>
      </c>
      <c r="T779" t="n">
        <v>432.844671739334</v>
      </c>
      <c r="U779" t="n">
        <v>1707.139385339933</v>
      </c>
      <c r="V779" t="n">
        <v>549.8402982816783</v>
      </c>
      <c r="W779" t="n">
        <v>4</v>
      </c>
      <c r="X779" t="n">
        <v>1522.76833172322</v>
      </c>
      <c r="Y779" t="b">
        <v>1</v>
      </c>
      <c r="Z779" t="n">
        <v>1522.76833172322</v>
      </c>
      <c r="AA779" t="b">
        <v>0</v>
      </c>
      <c r="AB779" t="n">
        <v>139.4118403351111</v>
      </c>
      <c r="AC779" t="n">
        <v>24.92282455441059</v>
      </c>
      <c r="AD779" t="b">
        <v>0</v>
      </c>
      <c r="AE779" t="n">
        <v>0</v>
      </c>
      <c r="AF779" t="n">
        <v>249.9242312767797</v>
      </c>
      <c r="AG779" t="n">
        <v>0.9504351021710614</v>
      </c>
      <c r="AH779" t="n">
        <v>32.2732651961623</v>
      </c>
      <c r="AI779" t="n">
        <v>164.4418440218614</v>
      </c>
      <c r="AJ779" t="n">
        <v>26.2225421782927</v>
      </c>
      <c r="AK779" t="n">
        <v>8.150543197745804</v>
      </c>
      <c r="AL779" t="n">
        <v>30.52631482676667</v>
      </c>
      <c r="AM779" t="n">
        <v>0</v>
      </c>
      <c r="AN779" t="n">
        <v>0</v>
      </c>
      <c r="AO779" t="n">
        <v>30.63766086994558</v>
      </c>
      <c r="AP779" t="n">
        <v>0</v>
      </c>
      <c r="AQ779" t="n">
        <v>6.470879040328206</v>
      </c>
      <c r="AR779" t="n">
        <v>1</v>
      </c>
      <c r="AS779" t="n">
        <v>0</v>
      </c>
      <c r="AT779" t="n">
        <v>0</v>
      </c>
      <c r="AU779" t="n">
        <v>0</v>
      </c>
      <c r="AV779" t="n">
        <v>6.409178251303186</v>
      </c>
      <c r="AW779" t="n">
        <v>2.014936835620598</v>
      </c>
    </row>
    <row r="780" spans="1:49">
      <c r="A780" t="n">
        <v>0</v>
      </c>
      <c r="B780" t="n">
        <v>-21.42638506</v>
      </c>
      <c r="C780" t="n">
        <v>52.26061291</v>
      </c>
      <c r="D780" t="n">
        <v>83.03975543999999</v>
      </c>
      <c r="E780" t="n">
        <v>1793.763679</v>
      </c>
      <c r="F780" t="n">
        <v>777</v>
      </c>
      <c r="G780" t="n">
        <v>55.15767949</v>
      </c>
      <c r="H780" t="n">
        <v>0.6197085800650513</v>
      </c>
      <c r="I780" t="n">
        <v>-0</v>
      </c>
      <c r="J780" t="n">
        <v>0</v>
      </c>
      <c r="K780" t="n">
        <v>0</v>
      </c>
      <c r="L780" t="n">
        <v>0.3640939394583348</v>
      </c>
      <c r="M780" t="n">
        <v>0</v>
      </c>
      <c r="N780" t="n">
        <v>91.05618404845168</v>
      </c>
      <c r="O780" t="n">
        <v>19.96770041952217</v>
      </c>
      <c r="P780" t="b">
        <v>1</v>
      </c>
      <c r="Q780" t="n">
        <v>0</v>
      </c>
      <c r="R780" t="b">
        <v>0</v>
      </c>
      <c r="S780" t="n">
        <v>19.96770041952217</v>
      </c>
      <c r="T780" t="n">
        <v>454.3944151073784</v>
      </c>
      <c r="U780" t="n">
        <v>1792.1315731835</v>
      </c>
      <c r="V780" t="n">
        <v>419.6299230298522</v>
      </c>
      <c r="W780" t="n">
        <v>4</v>
      </c>
      <c r="X780" t="n">
        <v>1598.581363279682</v>
      </c>
      <c r="Y780" t="b">
        <v>0</v>
      </c>
      <c r="Z780" t="n">
        <v>1598.581363279682</v>
      </c>
      <c r="AA780" t="b">
        <v>0</v>
      </c>
      <c r="AB780" t="n">
        <v>106.3970393077719</v>
      </c>
      <c r="AC780" t="n">
        <v>19.96770041952217</v>
      </c>
      <c r="AD780" t="b">
        <v>0</v>
      </c>
      <c r="AE780" t="n">
        <v>0</v>
      </c>
      <c r="AF780" t="n">
        <v>0</v>
      </c>
      <c r="AG780" t="n">
        <v>0.9463237816897683</v>
      </c>
      <c r="AH780" t="n">
        <v>32.31551758852491</v>
      </c>
      <c r="AI780" t="n">
        <v>126.0448002649633</v>
      </c>
      <c r="AJ780" t="n">
        <v>21.10028386253548</v>
      </c>
      <c r="AK780" t="n">
        <v>6.765608215891731</v>
      </c>
      <c r="AL780" t="n">
        <v>21.10028386253548</v>
      </c>
      <c r="AM780" t="n">
        <v>0</v>
      </c>
      <c r="AN780" t="n">
        <v>0</v>
      </c>
      <c r="AO780" t="n">
        <v>21.11946640232424</v>
      </c>
      <c r="AP780" t="n">
        <v>0</v>
      </c>
      <c r="AQ780" t="n">
        <v>4.557440135696077</v>
      </c>
      <c r="AR780" t="n">
        <v>1</v>
      </c>
      <c r="AS780" t="n">
        <v>0</v>
      </c>
      <c r="AT780" t="n">
        <v>0</v>
      </c>
      <c r="AU780" t="n">
        <v>0</v>
      </c>
      <c r="AV780" t="n">
        <v>4.523114896029153</v>
      </c>
      <c r="AW780" t="n">
        <v>1.421990535822631</v>
      </c>
    </row>
    <row r="781" spans="1:49">
      <c r="A781" t="n">
        <v>0</v>
      </c>
      <c r="B781" t="n">
        <v>-21.42638506</v>
      </c>
      <c r="C781" t="n">
        <v>52.50949502</v>
      </c>
      <c r="D781" t="n">
        <v>83.43521787</v>
      </c>
      <c r="E781" t="n">
        <v>1972.763367</v>
      </c>
      <c r="F781" t="n">
        <v>778</v>
      </c>
      <c r="G781" t="n">
        <v>57.20131604</v>
      </c>
      <c r="H781" t="n">
        <v>0.5411008168249207</v>
      </c>
      <c r="I781" t="n">
        <v>-0</v>
      </c>
      <c r="J781" t="n">
        <v>0</v>
      </c>
      <c r="K781" t="n">
        <v>0</v>
      </c>
      <c r="L781" t="n">
        <v>0.3665159690000006</v>
      </c>
      <c r="M781" t="n">
        <v>0</v>
      </c>
      <c r="N781" t="n">
        <v>91.04874433141696</v>
      </c>
      <c r="O781" t="n">
        <v>18.70163602972173</v>
      </c>
      <c r="P781" t="b">
        <v>1</v>
      </c>
      <c r="Q781" t="n">
        <v>0</v>
      </c>
      <c r="R781" t="b">
        <v>0</v>
      </c>
      <c r="S781" t="n">
        <v>18.70163602972173</v>
      </c>
      <c r="T781" t="n">
        <v>471.2300949875965</v>
      </c>
      <c r="U781" t="n">
        <v>1858.53149463108</v>
      </c>
      <c r="V781" t="n">
        <v>378.9814593374873</v>
      </c>
      <c r="W781" t="n">
        <v>4</v>
      </c>
      <c r="X781" t="n">
        <v>1657.810093210924</v>
      </c>
      <c r="Y781" t="b">
        <v>0</v>
      </c>
      <c r="Z781" t="n">
        <v>1657.810093210924</v>
      </c>
      <c r="AA781" t="b">
        <v>0</v>
      </c>
      <c r="AB781" t="n">
        <v>96.09063370625947</v>
      </c>
      <c r="AC781" t="n">
        <v>18.70163602972173</v>
      </c>
      <c r="AD781" t="b">
        <v>0</v>
      </c>
      <c r="AE781" t="n">
        <v>0</v>
      </c>
      <c r="AF781" t="n">
        <v>0</v>
      </c>
      <c r="AG781" t="n">
        <v>0.94434287714007</v>
      </c>
      <c r="AH781" t="n">
        <v>32.35217736320273</v>
      </c>
      <c r="AI781" t="n">
        <v>114.0739537379755</v>
      </c>
      <c r="AJ781" t="n">
        <v>19.80386201075544</v>
      </c>
      <c r="AK781" t="n">
        <v>6.34902805831247</v>
      </c>
      <c r="AL781" t="n">
        <v>19.80386201075544</v>
      </c>
      <c r="AM781" t="n">
        <v>0</v>
      </c>
      <c r="AN781" t="n">
        <v>0</v>
      </c>
      <c r="AO781" t="n">
        <v>19.85286737744838</v>
      </c>
      <c r="AP781" t="n">
        <v>0</v>
      </c>
      <c r="AQ781" t="n">
        <v>4.285690385398992</v>
      </c>
      <c r="AR781" t="n">
        <v>1</v>
      </c>
      <c r="AS781" t="n">
        <v>0</v>
      </c>
      <c r="AT781" t="n">
        <v>0</v>
      </c>
      <c r="AU781" t="n">
        <v>0</v>
      </c>
      <c r="AV781" t="n">
        <v>4.253506549505402</v>
      </c>
      <c r="AW781" t="n">
        <v>1.337230248731067</v>
      </c>
    </row>
    <row r="782" spans="1:49">
      <c r="A782" t="n">
        <v>0</v>
      </c>
      <c r="B782" t="n">
        <v>-21.42638506</v>
      </c>
      <c r="C782" t="n">
        <v>52.72935243</v>
      </c>
      <c r="D782" t="n">
        <v>83.78456138</v>
      </c>
      <c r="E782" t="n">
        <v>2113.544553</v>
      </c>
      <c r="F782" t="n">
        <v>779</v>
      </c>
      <c r="G782" t="n">
        <v>59.02435505</v>
      </c>
      <c r="H782" t="n">
        <v>0.4381177859685961</v>
      </c>
      <c r="I782" t="n">
        <v>-0</v>
      </c>
      <c r="J782" t="n">
        <v>0</v>
      </c>
      <c r="K782" t="n">
        <v>0</v>
      </c>
      <c r="L782" t="n">
        <v>0.3534843454583332</v>
      </c>
      <c r="M782" t="n">
        <v>0</v>
      </c>
      <c r="N782" t="n">
        <v>91.04130461438223</v>
      </c>
      <c r="O782" t="n">
        <v>16.53906804776345</v>
      </c>
      <c r="P782" t="b">
        <v>1</v>
      </c>
      <c r="Q782" t="n">
        <v>0</v>
      </c>
      <c r="R782" t="b">
        <v>0</v>
      </c>
      <c r="S782" t="n">
        <v>16.53906804776345</v>
      </c>
      <c r="T782" t="n">
        <v>486.2484705306986</v>
      </c>
      <c r="U782" t="n">
        <v>1917.763967773075</v>
      </c>
      <c r="V782" t="n">
        <v>324.8060931969873</v>
      </c>
      <c r="W782" t="n">
        <v>4</v>
      </c>
      <c r="X782" t="n">
        <v>1710.645459253583</v>
      </c>
      <c r="Y782" t="b">
        <v>0</v>
      </c>
      <c r="Z782" t="n">
        <v>1710.645459253583</v>
      </c>
      <c r="AA782" t="b">
        <v>0</v>
      </c>
      <c r="AB782" t="n">
        <v>82.35448610471281</v>
      </c>
      <c r="AC782" t="n">
        <v>16.53906804776345</v>
      </c>
      <c r="AD782" t="b">
        <v>0</v>
      </c>
      <c r="AE782" t="n">
        <v>0</v>
      </c>
      <c r="AF782" t="n">
        <v>0</v>
      </c>
      <c r="AG782" t="n">
        <v>0.9410600399810307</v>
      </c>
      <c r="AH782" t="n">
        <v>32.38777983747018</v>
      </c>
      <c r="AI782" t="n">
        <v>98.10814735043337</v>
      </c>
      <c r="AJ782" t="n">
        <v>17.57493395224479</v>
      </c>
      <c r="AK782" t="n">
        <v>5.782490282369693</v>
      </c>
      <c r="AL782" t="n">
        <v>17.57493395224479</v>
      </c>
      <c r="AM782" t="n">
        <v>0</v>
      </c>
      <c r="AN782" t="n">
        <v>0</v>
      </c>
      <c r="AO782" t="n">
        <v>17.61405292203298</v>
      </c>
      <c r="AP782" t="n">
        <v>0</v>
      </c>
      <c r="AQ782" t="n">
        <v>3.868956918001313</v>
      </c>
      <c r="AR782" t="n">
        <v>1</v>
      </c>
      <c r="AS782" t="n">
        <v>0</v>
      </c>
      <c r="AT782" t="n">
        <v>0</v>
      </c>
      <c r="AU782" t="n">
        <v>0</v>
      </c>
      <c r="AV782" t="n">
        <v>3.839786232483039</v>
      </c>
      <c r="AW782" t="n">
        <v>1.207163604658016</v>
      </c>
    </row>
    <row r="783" spans="1:49">
      <c r="A783" t="n">
        <v>0</v>
      </c>
      <c r="B783" t="n">
        <v>-21.42638506</v>
      </c>
      <c r="C783" t="n">
        <v>52.969415</v>
      </c>
      <c r="D783" t="n">
        <v>84.16600997</v>
      </c>
      <c r="E783" t="n">
        <v>2258.472661</v>
      </c>
      <c r="F783" t="n">
        <v>780</v>
      </c>
      <c r="G783" t="n">
        <v>60.34933873</v>
      </c>
      <c r="H783" t="n">
        <v>0.329780280967368</v>
      </c>
      <c r="I783" t="n">
        <v>-0</v>
      </c>
      <c r="J783" t="n">
        <v>0</v>
      </c>
      <c r="K783" t="n">
        <v>0</v>
      </c>
      <c r="L783" t="n">
        <v>0.3354409394166663</v>
      </c>
      <c r="M783" t="n">
        <v>0</v>
      </c>
      <c r="N783" t="n">
        <v>91.0338648973475</v>
      </c>
      <c r="O783" t="n">
        <v>13.90834288732369</v>
      </c>
      <c r="P783" t="b">
        <v>1</v>
      </c>
      <c r="Q783" t="n">
        <v>0</v>
      </c>
      <c r="R783" t="b">
        <v>0</v>
      </c>
      <c r="S783" t="n">
        <v>13.90834288732369</v>
      </c>
      <c r="T783" t="n">
        <v>497.1638170403279</v>
      </c>
      <c r="U783" t="n">
        <v>1960.814094407053</v>
      </c>
      <c r="V783" t="n">
        <v>267.1451274043557</v>
      </c>
      <c r="W783" t="n">
        <v>4</v>
      </c>
      <c r="X783" t="n">
        <v>1749.046172211092</v>
      </c>
      <c r="Y783" t="b">
        <v>0</v>
      </c>
      <c r="Z783" t="n">
        <v>1749.046172211092</v>
      </c>
      <c r="AA783" t="b">
        <v>0</v>
      </c>
      <c r="AB783" t="n">
        <v>67.73456577189546</v>
      </c>
      <c r="AC783" t="n">
        <v>13.90834288732369</v>
      </c>
      <c r="AD783" t="b">
        <v>0</v>
      </c>
      <c r="AE783" t="n">
        <v>0</v>
      </c>
      <c r="AF783" t="n">
        <v>0</v>
      </c>
      <c r="AG783" t="n">
        <v>0.9362368920772329</v>
      </c>
      <c r="AH783" t="n">
        <v>32.42112253245012</v>
      </c>
      <c r="AI783" t="n">
        <v>81.1072630169722</v>
      </c>
      <c r="AJ783" t="n">
        <v>14.85558089519971</v>
      </c>
      <c r="AK783" t="n">
        <v>5.171651165071438</v>
      </c>
      <c r="AL783" t="n">
        <v>14.85558089519971</v>
      </c>
      <c r="AM783" t="n">
        <v>0</v>
      </c>
      <c r="AN783" t="n">
        <v>0</v>
      </c>
      <c r="AO783" t="n">
        <v>14.92534354810759</v>
      </c>
      <c r="AP783" t="n">
        <v>0</v>
      </c>
      <c r="AQ783" t="n">
        <v>3.40120374271762</v>
      </c>
      <c r="AR783" t="n">
        <v>1</v>
      </c>
      <c r="AS783" t="n">
        <v>0</v>
      </c>
      <c r="AT783" t="n">
        <v>0</v>
      </c>
      <c r="AU783" t="n">
        <v>0</v>
      </c>
      <c r="AV783" t="n">
        <v>3.37433815533194</v>
      </c>
      <c r="AW783" t="n">
        <v>1.06083463096629</v>
      </c>
    </row>
    <row r="784" spans="1:49">
      <c r="A784" t="n">
        <v>0</v>
      </c>
      <c r="B784" t="n">
        <v>-21.42638506</v>
      </c>
      <c r="C784" t="n">
        <v>53.15153653</v>
      </c>
      <c r="D784" t="n">
        <v>84.45539287</v>
      </c>
      <c r="E784" t="n">
        <v>1732.002724</v>
      </c>
      <c r="F784" t="n">
        <v>781</v>
      </c>
      <c r="G784" t="n">
        <v>61.50317017</v>
      </c>
      <c r="H784" t="n">
        <v>0.3084403568285907</v>
      </c>
      <c r="I784" t="n">
        <v>-0</v>
      </c>
      <c r="J784" t="n">
        <v>0</v>
      </c>
      <c r="K784" t="n">
        <v>0</v>
      </c>
      <c r="L784" t="n">
        <v>0.3043242203333352</v>
      </c>
      <c r="M784" t="n">
        <v>0</v>
      </c>
      <c r="N784" t="n">
        <v>91.02642518031277</v>
      </c>
      <c r="O784" t="n">
        <v>13.63113102312098</v>
      </c>
      <c r="P784" t="b">
        <v>1</v>
      </c>
      <c r="Q784" t="n">
        <v>0</v>
      </c>
      <c r="R784" t="b">
        <v>0</v>
      </c>
      <c r="S784" t="n">
        <v>13.63113102312098</v>
      </c>
      <c r="T784" t="n">
        <v>506.6691944811312</v>
      </c>
      <c r="U784" t="n">
        <v>1998.303303033581</v>
      </c>
      <c r="V784" t="n">
        <v>256.9086779966586</v>
      </c>
      <c r="W784" t="n">
        <v>4</v>
      </c>
      <c r="X784" t="n">
        <v>1782.486546305955</v>
      </c>
      <c r="Y784" t="b">
        <v>0</v>
      </c>
      <c r="Z784" t="n">
        <v>1782.486546305955</v>
      </c>
      <c r="AA784" t="b">
        <v>0</v>
      </c>
      <c r="AB784" t="n">
        <v>65.13911713911222</v>
      </c>
      <c r="AC784" t="n">
        <v>13.63113102312098</v>
      </c>
      <c r="AD784" t="b">
        <v>0</v>
      </c>
      <c r="AE784" t="n">
        <v>0</v>
      </c>
      <c r="AF784" t="n">
        <v>0</v>
      </c>
      <c r="AG784" t="n">
        <v>0.9350219234084807</v>
      </c>
      <c r="AH784" t="n">
        <v>32.45145618407271</v>
      </c>
      <c r="AI784" t="n">
        <v>78.10075277062276</v>
      </c>
      <c r="AJ784" t="n">
        <v>14.57840793019137</v>
      </c>
      <c r="AK784" t="n">
        <v>5.074836695384846</v>
      </c>
      <c r="AL784" t="n">
        <v>14.57840793019137</v>
      </c>
      <c r="AM784" t="n">
        <v>0</v>
      </c>
      <c r="AN784" t="n">
        <v>0</v>
      </c>
      <c r="AO784" t="n">
        <v>14.75134058944038</v>
      </c>
      <c r="AP784" t="n">
        <v>0</v>
      </c>
      <c r="AQ784" t="n">
        <v>3.324479067726162</v>
      </c>
      <c r="AR784" t="n">
        <v>1</v>
      </c>
      <c r="AS784" t="n">
        <v>0</v>
      </c>
      <c r="AT784" t="n">
        <v>0</v>
      </c>
      <c r="AU784" t="n">
        <v>0</v>
      </c>
      <c r="AV784" t="n">
        <v>3.304561275772032</v>
      </c>
      <c r="AW784" t="n">
        <v>1.038897964612638</v>
      </c>
    </row>
    <row r="785" spans="1:49">
      <c r="A785" t="n">
        <v>0</v>
      </c>
      <c r="B785" t="n">
        <v>-21.42638506</v>
      </c>
      <c r="C785" t="n">
        <v>53.32018295</v>
      </c>
      <c r="D785" t="n">
        <v>84.72336442</v>
      </c>
      <c r="E785" t="n">
        <v>1657.756697</v>
      </c>
      <c r="F785" t="n">
        <v>782</v>
      </c>
      <c r="G785" t="n">
        <v>62.51398879</v>
      </c>
      <c r="H785" t="n">
        <v>0.2403333417182711</v>
      </c>
      <c r="I785" t="n">
        <v>-0</v>
      </c>
      <c r="J785" t="n">
        <v>0</v>
      </c>
      <c r="K785" t="n">
        <v>0</v>
      </c>
      <c r="L785" t="n">
        <v>0.2673137139583297</v>
      </c>
      <c r="M785" t="n">
        <v>0</v>
      </c>
      <c r="N785" t="n">
        <v>91.01898546327804</v>
      </c>
      <c r="O785" t="n">
        <v>11.91441844049395</v>
      </c>
      <c r="P785" t="b">
        <v>1</v>
      </c>
      <c r="Q785" t="n">
        <v>0</v>
      </c>
      <c r="R785" t="b">
        <v>0</v>
      </c>
      <c r="S785" t="n">
        <v>11.91441844049395</v>
      </c>
      <c r="T785" t="n">
        <v>514.9964181762074</v>
      </c>
      <c r="U785" t="n">
        <v>2031.145873286962</v>
      </c>
      <c r="V785" t="n">
        <v>220.9225371607583</v>
      </c>
      <c r="W785" t="n">
        <v>4</v>
      </c>
      <c r="X785" t="n">
        <v>1811.78211897197</v>
      </c>
      <c r="Y785" t="b">
        <v>0</v>
      </c>
      <c r="Z785" t="n">
        <v>1811.78211897197</v>
      </c>
      <c r="AA785" t="b">
        <v>0</v>
      </c>
      <c r="AB785" t="n">
        <v>56.01484207929978</v>
      </c>
      <c r="AC785" t="n">
        <v>11.91441844049395</v>
      </c>
      <c r="AD785" t="b">
        <v>0</v>
      </c>
      <c r="AE785" t="n">
        <v>0</v>
      </c>
      <c r="AF785" t="n">
        <v>0</v>
      </c>
      <c r="AG785" t="n">
        <v>0.9304217061533332</v>
      </c>
      <c r="AH785" t="n">
        <v>32.48175171532284</v>
      </c>
      <c r="AI785" t="n">
        <v>67.49295265291356</v>
      </c>
      <c r="AJ785" t="n">
        <v>12.80539604966015</v>
      </c>
      <c r="AK785" t="n">
        <v>4.696044492263589</v>
      </c>
      <c r="AL785" t="n">
        <v>12.80539604966015</v>
      </c>
      <c r="AM785" t="n">
        <v>0</v>
      </c>
      <c r="AN785" t="n">
        <v>0</v>
      </c>
      <c r="AO785" t="n">
        <v>12.80561576878852</v>
      </c>
      <c r="AP785" t="n">
        <v>0</v>
      </c>
      <c r="AQ785" t="n">
        <v>2.951648776201084</v>
      </c>
      <c r="AR785" t="n">
        <v>1</v>
      </c>
      <c r="AS785" t="n">
        <v>0</v>
      </c>
      <c r="AT785" t="n">
        <v>0</v>
      </c>
      <c r="AU785" t="n">
        <v>0</v>
      </c>
      <c r="AV785" t="n">
        <v>2.936391581100975</v>
      </c>
      <c r="AW785" t="n">
        <v>0.9231516629083495</v>
      </c>
    </row>
    <row r="786" spans="1:49">
      <c r="A786" t="n">
        <v>0</v>
      </c>
      <c r="B786" t="n">
        <v>-21.42638506</v>
      </c>
      <c r="C786" t="n">
        <v>53.48339442</v>
      </c>
      <c r="D786" t="n">
        <v>84.98270008</v>
      </c>
      <c r="E786" t="n">
        <v>1710.590361</v>
      </c>
      <c r="F786" t="n">
        <v>783</v>
      </c>
      <c r="G786" t="n">
        <v>63.2114774</v>
      </c>
      <c r="H786" t="n">
        <v>0.1538156346316732</v>
      </c>
      <c r="I786" t="n">
        <v>-0</v>
      </c>
      <c r="J786" t="n">
        <v>0</v>
      </c>
      <c r="K786" t="n">
        <v>0</v>
      </c>
      <c r="L786" t="n">
        <v>0.233924200833333</v>
      </c>
      <c r="M786" t="n">
        <v>0</v>
      </c>
      <c r="N786" t="n">
        <v>91.01154574624331</v>
      </c>
      <c r="O786" t="n">
        <v>9.514484632733099</v>
      </c>
      <c r="P786" t="b">
        <v>1</v>
      </c>
      <c r="Q786" t="n">
        <v>0</v>
      </c>
      <c r="R786" t="b">
        <v>0</v>
      </c>
      <c r="S786" t="n">
        <v>9.514484632733099</v>
      </c>
      <c r="T786" t="n">
        <v>520.7423982811621</v>
      </c>
      <c r="U786" t="n">
        <v>2053.808018820903</v>
      </c>
      <c r="V786" t="n">
        <v>174.4752029336876</v>
      </c>
      <c r="W786" t="n">
        <v>4</v>
      </c>
      <c r="X786" t="n">
        <v>1831.996752788246</v>
      </c>
      <c r="Y786" t="b">
        <v>0</v>
      </c>
      <c r="Z786" t="n">
        <v>1831.996752788246</v>
      </c>
      <c r="AA786" t="b">
        <v>0</v>
      </c>
      <c r="AB786" t="n">
        <v>44.23813461807496</v>
      </c>
      <c r="AC786" t="n">
        <v>9.514484632733099</v>
      </c>
      <c r="AD786" t="b">
        <v>0</v>
      </c>
      <c r="AE786" t="n">
        <v>0</v>
      </c>
      <c r="AF786" t="n">
        <v>-121.4063917882456</v>
      </c>
      <c r="AG786" t="n">
        <v>0.9219339923920215</v>
      </c>
      <c r="AH786" t="n">
        <v>32.51010650643838</v>
      </c>
      <c r="AI786" t="n">
        <v>53.79378754875493</v>
      </c>
      <c r="AJ786" t="n">
        <v>10.32013648617849</v>
      </c>
      <c r="AK786" t="n">
        <v>4.199466228043093</v>
      </c>
      <c r="AL786" t="n">
        <v>9.636221227244633</v>
      </c>
      <c r="AM786" t="n">
        <v>0</v>
      </c>
      <c r="AN786" t="n">
        <v>0</v>
      </c>
      <c r="AO786" t="n">
        <v>9.67111567127605</v>
      </c>
      <c r="AP786" t="n">
        <v>0</v>
      </c>
      <c r="AQ786" t="n">
        <v>2.35777095597389</v>
      </c>
      <c r="AR786" t="n">
        <v>1</v>
      </c>
      <c r="AS786" t="n">
        <v>0</v>
      </c>
      <c r="AT786" t="n">
        <v>0</v>
      </c>
      <c r="AU786" t="n">
        <v>0</v>
      </c>
      <c r="AV786" t="n">
        <v>2.349382449419692</v>
      </c>
      <c r="AW786" t="n">
        <v>0.7386059573758528</v>
      </c>
    </row>
    <row r="787" spans="1:49">
      <c r="A787" t="n">
        <v>0</v>
      </c>
      <c r="B787" t="n">
        <v>-21.42638506</v>
      </c>
      <c r="C787" t="n">
        <v>53.60249678</v>
      </c>
      <c r="D787" t="n">
        <v>85.17194834999999</v>
      </c>
      <c r="E787" t="n">
        <v>1387.915158</v>
      </c>
      <c r="F787" t="n">
        <v>784</v>
      </c>
      <c r="G787" t="n">
        <v>63.65323827</v>
      </c>
      <c r="H787" t="n">
        <v>0.09377868642170206</v>
      </c>
      <c r="I787" t="n">
        <v>-0</v>
      </c>
      <c r="J787" t="n">
        <v>0</v>
      </c>
      <c r="K787" t="n">
        <v>0</v>
      </c>
      <c r="L787" t="n">
        <v>0.1877025547916669</v>
      </c>
      <c r="M787" t="n">
        <v>0</v>
      </c>
      <c r="N787" t="n">
        <v>91.00410602920859</v>
      </c>
      <c r="O787" t="n">
        <v>7.808350937452155</v>
      </c>
      <c r="P787" t="b">
        <v>1</v>
      </c>
      <c r="Q787" t="n">
        <v>0</v>
      </c>
      <c r="R787" t="b">
        <v>0</v>
      </c>
      <c r="S787" t="n">
        <v>7.808350937452155</v>
      </c>
      <c r="T787" t="n">
        <v>524.3816679893334</v>
      </c>
      <c r="U787" t="n">
        <v>2068.161298549931</v>
      </c>
      <c r="V787" t="n">
        <v>142.1946332170816</v>
      </c>
      <c r="W787" t="n">
        <v>5</v>
      </c>
      <c r="X787" t="n">
        <v>1393.940715222654</v>
      </c>
      <c r="Y787" t="b">
        <v>1</v>
      </c>
      <c r="Z787" t="n">
        <v>1393.940715222654</v>
      </c>
      <c r="AA787" t="b">
        <v>0</v>
      </c>
      <c r="AB787" t="n">
        <v>36.05340598810385</v>
      </c>
      <c r="AC787" t="n">
        <v>7.808350937452155</v>
      </c>
      <c r="AD787" t="b">
        <v>0</v>
      </c>
      <c r="AE787" t="n">
        <v>0</v>
      </c>
      <c r="AF787" t="n">
        <v>-6.025557222653561</v>
      </c>
      <c r="AG787" t="n">
        <v>0.9281062518549518</v>
      </c>
      <c r="AH787" t="n">
        <v>32.5355119666907</v>
      </c>
      <c r="AI787" t="n">
        <v>57.63531941755063</v>
      </c>
      <c r="AJ787" t="n">
        <v>8.41320799406971</v>
      </c>
      <c r="AK787" t="n">
        <v>4.1436191384648</v>
      </c>
      <c r="AL787" t="n">
        <v>8.376840402793594</v>
      </c>
      <c r="AM787" t="n">
        <v>0</v>
      </c>
      <c r="AN787" t="n">
        <v>0</v>
      </c>
      <c r="AO787" t="n">
        <v>8.440258017281293</v>
      </c>
      <c r="AP787" t="n">
        <v>0</v>
      </c>
      <c r="AQ787" t="n">
        <v>2.095762495212673</v>
      </c>
      <c r="AR787" t="n">
        <v>1</v>
      </c>
      <c r="AS787" t="n">
        <v>0</v>
      </c>
      <c r="AT787" t="n">
        <v>0</v>
      </c>
      <c r="AU787" t="n">
        <v>0</v>
      </c>
      <c r="AV787" t="n">
        <v>2.090923201156162</v>
      </c>
      <c r="AW787" t="n">
        <v>0.6573507575025922</v>
      </c>
    </row>
    <row r="788" spans="1:49">
      <c r="A788" t="n">
        <v>0</v>
      </c>
      <c r="B788" t="n">
        <v>-21.42638506</v>
      </c>
      <c r="C788" t="n">
        <v>53.72153187</v>
      </c>
      <c r="D788" t="n">
        <v>85.36108973</v>
      </c>
      <c r="E788" t="n">
        <v>1346.813045</v>
      </c>
      <c r="F788" t="n">
        <v>785</v>
      </c>
      <c r="G788" t="n">
        <v>63.95636721</v>
      </c>
      <c r="H788" t="n">
        <v>0.09181112801485725</v>
      </c>
      <c r="I788" t="n">
        <v>-0</v>
      </c>
      <c r="J788" t="n">
        <v>0</v>
      </c>
      <c r="K788" t="n">
        <v>0</v>
      </c>
      <c r="L788" t="n">
        <v>0.159382238999998</v>
      </c>
      <c r="M788" t="n">
        <v>0</v>
      </c>
      <c r="N788" t="n">
        <v>90.99666631217386</v>
      </c>
      <c r="O788" t="n">
        <v>7.807939930208708</v>
      </c>
      <c r="P788" t="b">
        <v>1</v>
      </c>
      <c r="Q788" t="n">
        <v>0</v>
      </c>
      <c r="R788" t="b">
        <v>0</v>
      </c>
      <c r="S788" t="n">
        <v>7.807939930208708</v>
      </c>
      <c r="T788" t="n">
        <v>526.8788741565796</v>
      </c>
      <c r="U788" t="n">
        <v>2078.01027967355</v>
      </c>
      <c r="V788" t="n">
        <v>141.513235342361</v>
      </c>
      <c r="W788" t="n">
        <v>5</v>
      </c>
      <c r="X788" t="n">
        <v>1400.578928499973</v>
      </c>
      <c r="Y788" t="b">
        <v>0</v>
      </c>
      <c r="Z788" t="n">
        <v>1400.578928499973</v>
      </c>
      <c r="AA788" t="b">
        <v>0</v>
      </c>
      <c r="AB788" t="n">
        <v>35.88063776429032</v>
      </c>
      <c r="AC788" t="n">
        <v>7.807939930208708</v>
      </c>
      <c r="AD788" t="b">
        <v>0</v>
      </c>
      <c r="AE788" t="n">
        <v>0</v>
      </c>
      <c r="AF788" t="n">
        <v>0</v>
      </c>
      <c r="AG788" t="n">
        <v>0.9279021681946211</v>
      </c>
      <c r="AH788" t="n">
        <v>32.55471325101155</v>
      </c>
      <c r="AI788" t="n">
        <v>57.37174610377553</v>
      </c>
      <c r="AJ788" t="n">
        <v>8.414615460377981</v>
      </c>
      <c r="AK788" t="n">
        <v>4.136378500970913</v>
      </c>
      <c r="AL788" t="n">
        <v>8.414615460377981</v>
      </c>
      <c r="AM788" t="n">
        <v>0</v>
      </c>
      <c r="AN788" t="n">
        <v>0</v>
      </c>
      <c r="AO788" t="n">
        <v>8.414787858643876</v>
      </c>
      <c r="AP788" t="n">
        <v>0</v>
      </c>
      <c r="AQ788" t="n">
        <v>2.088071128329723</v>
      </c>
      <c r="AR788" t="n">
        <v>1</v>
      </c>
      <c r="AS788" t="n">
        <v>0</v>
      </c>
      <c r="AT788" t="n">
        <v>0</v>
      </c>
      <c r="AU788" t="n">
        <v>0</v>
      </c>
      <c r="AV788" t="n">
        <v>2.08297106227664</v>
      </c>
      <c r="AW788" t="n">
        <v>0.6548507400398134</v>
      </c>
    </row>
    <row r="789" spans="1:49">
      <c r="A789" t="n">
        <v>0</v>
      </c>
      <c r="B789" t="n">
        <v>-21.42638506</v>
      </c>
      <c r="C789" t="n">
        <v>53.82739668</v>
      </c>
      <c r="D789" t="n">
        <v>85.52930413999999</v>
      </c>
      <c r="E789" t="n">
        <v>1368.948225</v>
      </c>
      <c r="F789" t="n">
        <v>786</v>
      </c>
      <c r="G789" t="n">
        <v>64.39280927999999</v>
      </c>
      <c r="H789" t="n">
        <v>0.1552859765188721</v>
      </c>
      <c r="I789" t="n">
        <v>-0</v>
      </c>
      <c r="J789" t="n">
        <v>0</v>
      </c>
      <c r="K789" t="n">
        <v>0</v>
      </c>
      <c r="L789" t="n">
        <v>0.137464527250002</v>
      </c>
      <c r="M789" t="n">
        <v>0</v>
      </c>
      <c r="N789" t="n">
        <v>90.98922659513913</v>
      </c>
      <c r="O789" t="n">
        <v>9.822566694305126</v>
      </c>
      <c r="P789" t="b">
        <v>1</v>
      </c>
      <c r="Q789" t="n">
        <v>0</v>
      </c>
      <c r="R789" t="b">
        <v>0</v>
      </c>
      <c r="S789" t="n">
        <v>9.822566694305126</v>
      </c>
      <c r="T789" t="n">
        <v>530.4743270646711</v>
      </c>
      <c r="U789" t="n">
        <v>2092.190745943063</v>
      </c>
      <c r="V789" t="n">
        <v>176.8202489910008</v>
      </c>
      <c r="W789" t="n">
        <v>5</v>
      </c>
      <c r="X789" t="n">
        <v>1410.136562765624</v>
      </c>
      <c r="Y789" t="b">
        <v>0</v>
      </c>
      <c r="Z789" t="n">
        <v>1410.136562765624</v>
      </c>
      <c r="AA789" t="b">
        <v>0</v>
      </c>
      <c r="AB789" t="n">
        <v>44.83272033240385</v>
      </c>
      <c r="AC789" t="n">
        <v>9.822566694305126</v>
      </c>
      <c r="AD789" t="b">
        <v>0</v>
      </c>
      <c r="AE789" t="n">
        <v>0</v>
      </c>
      <c r="AF789" t="n">
        <v>0</v>
      </c>
      <c r="AG789" t="n">
        <v>0.9346841834827727</v>
      </c>
      <c r="AH789" t="n">
        <v>32.57396802815362</v>
      </c>
      <c r="AI789" t="n">
        <v>71.16563047997954</v>
      </c>
      <c r="AJ789" t="n">
        <v>10.50896855631469</v>
      </c>
      <c r="AK789" t="n">
        <v>4.64824126276315</v>
      </c>
      <c r="AL789" t="n">
        <v>10.50896855631469</v>
      </c>
      <c r="AM789" t="n">
        <v>0</v>
      </c>
      <c r="AN789" t="n">
        <v>0</v>
      </c>
      <c r="AO789" t="n">
        <v>10.50963919757178</v>
      </c>
      <c r="AP789" t="n">
        <v>0</v>
      </c>
      <c r="AQ789" t="n">
        <v>2.505773808453867</v>
      </c>
      <c r="AR789" t="n">
        <v>1</v>
      </c>
      <c r="AS789" t="n">
        <v>0</v>
      </c>
      <c r="AT789" t="n">
        <v>0</v>
      </c>
      <c r="AU789" t="n">
        <v>0</v>
      </c>
      <c r="AV789" t="n">
        <v>2.495037463217749</v>
      </c>
      <c r="AW789" t="n">
        <v>0.7843974209749276</v>
      </c>
    </row>
    <row r="790" spans="1:49">
      <c r="A790" t="n">
        <v>0</v>
      </c>
      <c r="B790" t="n">
        <v>-21.42638506</v>
      </c>
      <c r="C790" t="n">
        <v>53.90711441</v>
      </c>
      <c r="D790" t="n">
        <v>85.65597201999999</v>
      </c>
      <c r="E790" t="n">
        <v>1384.222019</v>
      </c>
      <c r="F790" t="n">
        <v>787</v>
      </c>
      <c r="G790" t="n">
        <v>64.99877983</v>
      </c>
      <c r="H790" t="n">
        <v>0.155722149242969</v>
      </c>
      <c r="I790" t="n">
        <v>-0</v>
      </c>
      <c r="J790" t="n">
        <v>0</v>
      </c>
      <c r="K790" t="n">
        <v>0</v>
      </c>
      <c r="L790" t="n">
        <v>0.1175574684166667</v>
      </c>
      <c r="M790" t="n">
        <v>0</v>
      </c>
      <c r="N790" t="n">
        <v>90.9817868781044</v>
      </c>
      <c r="O790" t="n">
        <v>9.973274466381962</v>
      </c>
      <c r="P790" t="b">
        <v>1</v>
      </c>
      <c r="Q790" t="n">
        <v>0</v>
      </c>
      <c r="R790" t="b">
        <v>0</v>
      </c>
      <c r="S790" t="n">
        <v>9.973274466381962</v>
      </c>
      <c r="T790" t="n">
        <v>535.4663723462256</v>
      </c>
      <c r="U790" t="n">
        <v>2111.879372533514</v>
      </c>
      <c r="V790" t="n">
        <v>177.8594524823548</v>
      </c>
      <c r="W790" t="n">
        <v>5</v>
      </c>
      <c r="X790" t="n">
        <v>1423.406697087589</v>
      </c>
      <c r="Y790" t="b">
        <v>0</v>
      </c>
      <c r="Z790" t="n">
        <v>1423.406697087589</v>
      </c>
      <c r="AA790" t="b">
        <v>0</v>
      </c>
      <c r="AB790" t="n">
        <v>45.096210061449</v>
      </c>
      <c r="AC790" t="n">
        <v>9.973274466381962</v>
      </c>
      <c r="AD790" t="b">
        <v>0</v>
      </c>
      <c r="AE790" t="n">
        <v>0</v>
      </c>
      <c r="AF790" t="n">
        <v>0</v>
      </c>
      <c r="AG790" t="n">
        <v>0.9347738806710022</v>
      </c>
      <c r="AH790" t="n">
        <v>32.59591240108385</v>
      </c>
      <c r="AI790" t="n">
        <v>71.57701441687564</v>
      </c>
      <c r="AJ790" t="n">
        <v>10.66918393058107</v>
      </c>
      <c r="AK790" t="n">
        <v>4.66869088356853</v>
      </c>
      <c r="AL790" t="n">
        <v>10.66918393058107</v>
      </c>
      <c r="AM790" t="n">
        <v>0</v>
      </c>
      <c r="AN790" t="n">
        <v>0</v>
      </c>
      <c r="AO790" t="n">
        <v>10.66948219124032</v>
      </c>
      <c r="AP790" t="n">
        <v>0</v>
      </c>
      <c r="AQ790" t="n">
        <v>2.536114687609812</v>
      </c>
      <c r="AR790" t="n">
        <v>1</v>
      </c>
      <c r="AS790" t="n">
        <v>0</v>
      </c>
      <c r="AT790" t="n">
        <v>0</v>
      </c>
      <c r="AU790" t="n">
        <v>0</v>
      </c>
      <c r="AV790" t="n">
        <v>2.524881808624721</v>
      </c>
      <c r="AW790" t="n">
        <v>0.7937799765128805</v>
      </c>
    </row>
    <row r="791" spans="1:49">
      <c r="A791" t="n">
        <v>0</v>
      </c>
      <c r="B791" t="n">
        <v>-21.42638506</v>
      </c>
      <c r="C791" t="n">
        <v>53.96493012</v>
      </c>
      <c r="D791" t="n">
        <v>85.74783857</v>
      </c>
      <c r="E791" t="n">
        <v>1393.895818</v>
      </c>
      <c r="F791" t="n">
        <v>788</v>
      </c>
      <c r="G791" t="n">
        <v>65.40092029</v>
      </c>
      <c r="H791" t="n">
        <v>0.06191793484258667</v>
      </c>
      <c r="I791" t="n">
        <v>-0</v>
      </c>
      <c r="J791" t="n">
        <v>0</v>
      </c>
      <c r="K791" t="n">
        <v>0</v>
      </c>
      <c r="L791" t="n">
        <v>0.1066681087499994</v>
      </c>
      <c r="M791" t="n">
        <v>0</v>
      </c>
      <c r="N791" t="n">
        <v>90.97434716106967</v>
      </c>
      <c r="O791" t="n">
        <v>7.168994477727358</v>
      </c>
      <c r="P791" t="b">
        <v>1</v>
      </c>
      <c r="Q791" t="n">
        <v>0</v>
      </c>
      <c r="R791" t="b">
        <v>0</v>
      </c>
      <c r="S791" t="n">
        <v>7.168994477727358</v>
      </c>
      <c r="T791" t="n">
        <v>538.7792452009628</v>
      </c>
      <c r="U791" t="n">
        <v>2124.945343072597</v>
      </c>
      <c r="V791" t="n">
        <v>127.062902102314</v>
      </c>
      <c r="W791" t="n">
        <v>5</v>
      </c>
      <c r="X791" t="n">
        <v>1432.213161230931</v>
      </c>
      <c r="Y791" t="b">
        <v>0</v>
      </c>
      <c r="Z791" t="n">
        <v>1432.213161230931</v>
      </c>
      <c r="AA791" t="b">
        <v>0</v>
      </c>
      <c r="AB791" t="n">
        <v>32.21676016792951</v>
      </c>
      <c r="AC791" t="n">
        <v>7.168994477727356</v>
      </c>
      <c r="AD791" t="b">
        <v>0</v>
      </c>
      <c r="AE791" t="n">
        <v>0</v>
      </c>
      <c r="AF791" t="n">
        <v>0</v>
      </c>
      <c r="AG791" t="n">
        <v>0.9238214458999247</v>
      </c>
      <c r="AH791" t="n">
        <v>32.61816286858251</v>
      </c>
      <c r="AI791" t="n">
        <v>51.74089391657235</v>
      </c>
      <c r="AJ791" t="n">
        <v>7.760151606725048</v>
      </c>
      <c r="AK791" t="n">
        <v>3.941546486409877</v>
      </c>
      <c r="AL791" t="n">
        <v>7.760151606725048</v>
      </c>
      <c r="AM791" t="n">
        <v>0</v>
      </c>
      <c r="AN791" t="n">
        <v>0</v>
      </c>
      <c r="AO791" t="n">
        <v>7.760279116166164</v>
      </c>
      <c r="AP791" t="n">
        <v>0</v>
      </c>
      <c r="AQ791" t="n">
        <v>1.958270970414343</v>
      </c>
      <c r="AR791" t="n">
        <v>1</v>
      </c>
      <c r="AS791" t="n">
        <v>0</v>
      </c>
      <c r="AT791" t="n">
        <v>0</v>
      </c>
      <c r="AU791" t="n">
        <v>0</v>
      </c>
      <c r="AV791" t="n">
        <v>1.954513642062588</v>
      </c>
      <c r="AW791" t="n">
        <v>0.6144659079054509</v>
      </c>
    </row>
    <row r="792" spans="1:49">
      <c r="A792" t="n">
        <v>0</v>
      </c>
      <c r="B792" t="n">
        <v>-21.42638506</v>
      </c>
      <c r="C792" t="n">
        <v>54.01110941</v>
      </c>
      <c r="D792" t="n">
        <v>85.82121538</v>
      </c>
      <c r="E792" t="n">
        <v>1400.533817</v>
      </c>
      <c r="F792" t="n">
        <v>789</v>
      </c>
      <c r="G792" t="n">
        <v>65.47892358</v>
      </c>
      <c r="H792" t="n">
        <v>-0.003274096946636718</v>
      </c>
      <c r="I792" t="n">
        <v>-0</v>
      </c>
      <c r="J792" t="n">
        <v>0</v>
      </c>
      <c r="K792" t="n">
        <v>0</v>
      </c>
      <c r="L792" t="n">
        <v>0.08562773204166657</v>
      </c>
      <c r="M792" t="n">
        <v>0</v>
      </c>
      <c r="N792" t="n">
        <v>90.96690744403494</v>
      </c>
      <c r="O792" t="n">
        <v>5.168244377310375</v>
      </c>
      <c r="P792" t="b">
        <v>1</v>
      </c>
      <c r="Q792" t="n">
        <v>0</v>
      </c>
      <c r="R792" t="b">
        <v>0</v>
      </c>
      <c r="S792" t="n">
        <v>5.168244377310375</v>
      </c>
      <c r="T792" t="n">
        <v>539.4218440133807</v>
      </c>
      <c r="U792" t="n">
        <v>2127.479752788774</v>
      </c>
      <c r="V792" t="n">
        <v>91.49258401950482</v>
      </c>
      <c r="W792" t="n">
        <v>5</v>
      </c>
      <c r="X792" t="n">
        <v>1433.921353379634</v>
      </c>
      <c r="Y792" t="b">
        <v>0</v>
      </c>
      <c r="Z792" t="n">
        <v>1433.921353379634</v>
      </c>
      <c r="AA792" t="b">
        <v>0</v>
      </c>
      <c r="AB792" t="n">
        <v>23.19791684064524</v>
      </c>
      <c r="AC792" t="n">
        <v>5.168244377310375</v>
      </c>
      <c r="AD792" t="b">
        <v>0</v>
      </c>
      <c r="AE792" t="n">
        <v>0</v>
      </c>
      <c r="AF792" t="n">
        <v>0</v>
      </c>
      <c r="AG792" t="n">
        <v>0.9093666083211074</v>
      </c>
      <c r="AH792" t="n">
        <v>32.6368426074054</v>
      </c>
      <c r="AI792" t="n">
        <v>37.84862334875539</v>
      </c>
      <c r="AJ792" t="n">
        <v>5.683345231745535</v>
      </c>
      <c r="AK792" t="n">
        <v>3.430349104474622</v>
      </c>
      <c r="AL792" t="n">
        <v>5.683345231745535</v>
      </c>
      <c r="AM792" t="n">
        <v>0</v>
      </c>
      <c r="AN792" t="n">
        <v>0</v>
      </c>
      <c r="AO792" t="n">
        <v>5.683470926762768</v>
      </c>
      <c r="AP792" t="n">
        <v>0</v>
      </c>
      <c r="AQ792" t="n">
        <v>1.553326526237852</v>
      </c>
      <c r="AR792" t="n">
        <v>1</v>
      </c>
      <c r="AS792" t="n">
        <v>0</v>
      </c>
      <c r="AT792" t="n">
        <v>0</v>
      </c>
      <c r="AU792" t="n">
        <v>0</v>
      </c>
      <c r="AV792" t="n">
        <v>1.554570878186243</v>
      </c>
      <c r="AW792" t="n">
        <v>0.4887306926443518</v>
      </c>
    </row>
    <row r="793" spans="1:49">
      <c r="A793" t="n">
        <v>0</v>
      </c>
      <c r="B793" t="n">
        <v>-21.42638506</v>
      </c>
      <c r="C793" t="n">
        <v>54.06379825</v>
      </c>
      <c r="D793" t="n">
        <v>85.90493557000001</v>
      </c>
      <c r="E793" t="n">
        <v>1410.091144</v>
      </c>
      <c r="F793" t="n">
        <v>790</v>
      </c>
      <c r="G793" t="n">
        <v>65.46886737</v>
      </c>
      <c r="H793" t="n">
        <v>0.007801019610615967</v>
      </c>
      <c r="I793" t="n">
        <v>-0</v>
      </c>
      <c r="J793" t="n">
        <v>0</v>
      </c>
      <c r="K793" t="n">
        <v>0</v>
      </c>
      <c r="L793" t="n">
        <v>0.06886364766666947</v>
      </c>
      <c r="M793" t="n">
        <v>0</v>
      </c>
      <c r="N793" t="n">
        <v>90.95946772700022</v>
      </c>
      <c r="O793" t="n">
        <v>5.508987865412072</v>
      </c>
      <c r="P793" t="b">
        <v>1</v>
      </c>
      <c r="Q793" t="n">
        <v>0</v>
      </c>
      <c r="R793" t="b">
        <v>0</v>
      </c>
      <c r="S793" t="n">
        <v>5.508987865412072</v>
      </c>
      <c r="T793" t="n">
        <v>539.3389999615025</v>
      </c>
      <c r="U793" t="n">
        <v>2127.153015848166</v>
      </c>
      <c r="V793" t="n">
        <v>97.53969028119801</v>
      </c>
      <c r="W793" t="n">
        <v>5</v>
      </c>
      <c r="X793" t="n">
        <v>1433.701132681664</v>
      </c>
      <c r="Y793" t="b">
        <v>0</v>
      </c>
      <c r="Z793" t="n">
        <v>1433.701132681664</v>
      </c>
      <c r="AA793" t="b">
        <v>0</v>
      </c>
      <c r="AB793" t="n">
        <v>24.7311587934072</v>
      </c>
      <c r="AC793" t="n">
        <v>5.508987865412072</v>
      </c>
      <c r="AD793" t="b">
        <v>0</v>
      </c>
      <c r="AE793" t="n">
        <v>0</v>
      </c>
      <c r="AF793" t="n">
        <v>0</v>
      </c>
      <c r="AG793" t="n">
        <v>0.9125382723913086</v>
      </c>
      <c r="AH793" t="n">
        <v>32.65286439986718</v>
      </c>
      <c r="AI793" t="n">
        <v>40.20994521210771</v>
      </c>
      <c r="AJ793" t="n">
        <v>6.036993770108684</v>
      </c>
      <c r="AK793" t="n">
        <v>3.516831275301769</v>
      </c>
      <c r="AL793" t="n">
        <v>6.036993770108684</v>
      </c>
      <c r="AM793" t="n">
        <v>0</v>
      </c>
      <c r="AN793" t="n">
        <v>0</v>
      </c>
      <c r="AO793" t="n">
        <v>6.037243481091691</v>
      </c>
      <c r="AP793" t="n">
        <v>0</v>
      </c>
      <c r="AQ793" t="n">
        <v>1.622687614055899</v>
      </c>
      <c r="AR793" t="n">
        <v>1</v>
      </c>
      <c r="AS793" t="n">
        <v>0</v>
      </c>
      <c r="AT793" t="n">
        <v>0</v>
      </c>
      <c r="AU793" t="n">
        <v>0</v>
      </c>
      <c r="AV793" t="n">
        <v>1.6229796762889</v>
      </c>
      <c r="AW793" t="n">
        <v>0.5102372574133299</v>
      </c>
    </row>
    <row r="794" spans="1:49">
      <c r="A794" t="n">
        <v>0</v>
      </c>
      <c r="B794" t="n">
        <v>-21.42638506</v>
      </c>
      <c r="C794" t="n">
        <v>54.12724967</v>
      </c>
      <c r="D794" t="n">
        <v>86.005757</v>
      </c>
      <c r="E794" t="n">
        <v>1423.360851</v>
      </c>
      <c r="F794" t="n">
        <v>791</v>
      </c>
      <c r="G794" t="n">
        <v>65.58027536</v>
      </c>
      <c r="H794" t="n">
        <v>0.05652983517084031</v>
      </c>
      <c r="I794" t="n">
        <v>-0</v>
      </c>
      <c r="J794" t="n">
        <v>0</v>
      </c>
      <c r="K794" t="n">
        <v>0</v>
      </c>
      <c r="L794" t="n">
        <v>0.06395042683333357</v>
      </c>
      <c r="M794" t="n">
        <v>0</v>
      </c>
      <c r="N794" t="n">
        <v>90.95202800996549</v>
      </c>
      <c r="O794" t="n">
        <v>7.035401505767001</v>
      </c>
      <c r="P794" t="b">
        <v>1</v>
      </c>
      <c r="Q794" t="n">
        <v>0</v>
      </c>
      <c r="R794" t="b">
        <v>0</v>
      </c>
      <c r="S794" t="n">
        <v>7.035401505767001</v>
      </c>
      <c r="T794" t="n">
        <v>540.2567899940494</v>
      </c>
      <c r="U794" t="n">
        <v>2130.772779736531</v>
      </c>
      <c r="V794" t="n">
        <v>124.3540790620677</v>
      </c>
      <c r="W794" t="n">
        <v>5</v>
      </c>
      <c r="X794" t="n">
        <v>1436.140853542422</v>
      </c>
      <c r="Y794" t="b">
        <v>0</v>
      </c>
      <c r="Z794" t="n">
        <v>1436.140853542422</v>
      </c>
      <c r="AA794" t="b">
        <v>0</v>
      </c>
      <c r="AB794" t="n">
        <v>31.52993891026057</v>
      </c>
      <c r="AC794" t="n">
        <v>7.035401505767001</v>
      </c>
      <c r="AD794" t="b">
        <v>0</v>
      </c>
      <c r="AE794" t="n">
        <v>0</v>
      </c>
      <c r="AF794" t="n">
        <v>0</v>
      </c>
      <c r="AG794" t="n">
        <v>0.922990785425382</v>
      </c>
      <c r="AH794" t="n">
        <v>32.6693448737713</v>
      </c>
      <c r="AI794" t="n">
        <v>50.6834147549064</v>
      </c>
      <c r="AJ794" t="n">
        <v>7.622396254502769</v>
      </c>
      <c r="AK794" t="n">
        <v>3.903089962234944</v>
      </c>
      <c r="AL794" t="n">
        <v>7.622396254502769</v>
      </c>
      <c r="AM794" t="n">
        <v>0</v>
      </c>
      <c r="AN794" t="n">
        <v>0</v>
      </c>
      <c r="AO794" t="n">
        <v>7.622629801881721</v>
      </c>
      <c r="AP794" t="n">
        <v>0</v>
      </c>
      <c r="AQ794" t="n">
        <v>1.931777447722046</v>
      </c>
      <c r="AR794" t="n">
        <v>1</v>
      </c>
      <c r="AS794" t="n">
        <v>0</v>
      </c>
      <c r="AT794" t="n">
        <v>0</v>
      </c>
      <c r="AU794" t="n">
        <v>0</v>
      </c>
      <c r="AV794" t="n">
        <v>1.928085658477324</v>
      </c>
      <c r="AW794" t="n">
        <v>0.6061573985257503</v>
      </c>
    </row>
    <row r="795" spans="1:49">
      <c r="A795" t="n">
        <v>0</v>
      </c>
      <c r="B795" t="n">
        <v>-21.42638506</v>
      </c>
      <c r="C795" t="n">
        <v>54.17500141</v>
      </c>
      <c r="D795" t="n">
        <v>86.08163236</v>
      </c>
      <c r="E795" t="n">
        <v>1432.167031</v>
      </c>
      <c r="F795" t="n">
        <v>792</v>
      </c>
      <c r="G795" t="n">
        <v>65.85095271</v>
      </c>
      <c r="H795" t="n">
        <v>0.08448408970602195</v>
      </c>
      <c r="I795" t="n">
        <v>-0</v>
      </c>
      <c r="J795" t="n">
        <v>0</v>
      </c>
      <c r="K795" t="n">
        <v>0</v>
      </c>
      <c r="L795" t="n">
        <v>0.06678226054166514</v>
      </c>
      <c r="M795" t="n">
        <v>0</v>
      </c>
      <c r="N795" t="n">
        <v>90.94458829293076</v>
      </c>
      <c r="O795" t="n">
        <v>7.954070556868269</v>
      </c>
      <c r="P795" t="b">
        <v>1</v>
      </c>
      <c r="Q795" t="n">
        <v>0</v>
      </c>
      <c r="R795" t="b">
        <v>0</v>
      </c>
      <c r="S795" t="n">
        <v>7.954070556868269</v>
      </c>
      <c r="T795" t="n">
        <v>542.4866567555466</v>
      </c>
      <c r="U795" t="n">
        <v>2139.567374243876</v>
      </c>
      <c r="V795" t="n">
        <v>140.0140959482885</v>
      </c>
      <c r="W795" t="n">
        <v>5</v>
      </c>
      <c r="X795" t="n">
        <v>1442.068410240372</v>
      </c>
      <c r="Y795" t="b">
        <v>0</v>
      </c>
      <c r="Z795" t="n">
        <v>1442.068410240372</v>
      </c>
      <c r="AA795" t="b">
        <v>0</v>
      </c>
      <c r="AB795" t="n">
        <v>35.50053142705084</v>
      </c>
      <c r="AC795" t="n">
        <v>7.954070556868269</v>
      </c>
      <c r="AD795" t="b">
        <v>0</v>
      </c>
      <c r="AE795" t="n">
        <v>0</v>
      </c>
      <c r="AF795" t="n">
        <v>0</v>
      </c>
      <c r="AG795" t="n">
        <v>0.9272826590006283</v>
      </c>
      <c r="AH795" t="n">
        <v>32.687876409442</v>
      </c>
      <c r="AI795" t="n">
        <v>56.80189433241564</v>
      </c>
      <c r="AJ795" t="n">
        <v>8.57782735357168</v>
      </c>
      <c r="AK795" t="n">
        <v>4.130482719580542</v>
      </c>
      <c r="AL795" t="n">
        <v>8.57782735357168</v>
      </c>
      <c r="AM795" t="n">
        <v>0</v>
      </c>
      <c r="AN795" t="n">
        <v>0</v>
      </c>
      <c r="AO795" t="n">
        <v>8.577880332211757</v>
      </c>
      <c r="AP795" t="n">
        <v>0</v>
      </c>
      <c r="AQ795" t="n">
        <v>2.118587938834882</v>
      </c>
      <c r="AR795" t="n">
        <v>1</v>
      </c>
      <c r="AS795" t="n">
        <v>0</v>
      </c>
      <c r="AT795" t="n">
        <v>0</v>
      </c>
      <c r="AU795" t="n">
        <v>0</v>
      </c>
      <c r="AV795" t="n">
        <v>2.11243162269006</v>
      </c>
      <c r="AW795" t="n">
        <v>0.6641126400911899</v>
      </c>
    </row>
    <row r="796" spans="1:49">
      <c r="A796" t="n">
        <v>0</v>
      </c>
      <c r="B796" t="n">
        <v>-21.42638506</v>
      </c>
      <c r="C796" t="n">
        <v>54.19905454</v>
      </c>
      <c r="D796" t="n">
        <v>86.11985172</v>
      </c>
      <c r="E796" t="n">
        <v>1433.875168</v>
      </c>
      <c r="F796" t="n">
        <v>793</v>
      </c>
      <c r="G796" t="n">
        <v>65.9487414</v>
      </c>
      <c r="H796" t="n">
        <v>-0.08741116066158661</v>
      </c>
      <c r="I796" t="n">
        <v>-0</v>
      </c>
      <c r="J796" t="n">
        <v>0</v>
      </c>
      <c r="K796" t="n">
        <v>0</v>
      </c>
      <c r="L796" t="n">
        <v>0.07026705562500252</v>
      </c>
      <c r="M796" t="n">
        <v>0</v>
      </c>
      <c r="N796" t="n">
        <v>90.93714857589603</v>
      </c>
      <c r="O796" t="n">
        <v>2.621693332431421</v>
      </c>
      <c r="P796" t="b">
        <v>1</v>
      </c>
      <c r="Q796" t="n">
        <v>0</v>
      </c>
      <c r="R796" t="b">
        <v>0</v>
      </c>
      <c r="S796" t="n">
        <v>2.621693332431421</v>
      </c>
      <c r="T796" t="n">
        <v>543.29224964864</v>
      </c>
      <c r="U796" t="n">
        <v>2142.744632614236</v>
      </c>
      <c r="V796" t="n">
        <v>46.08077366066311</v>
      </c>
      <c r="W796" t="n">
        <v>5</v>
      </c>
      <c r="X796" t="n">
        <v>1444.209882381995</v>
      </c>
      <c r="Y796" t="b">
        <v>0</v>
      </c>
      <c r="Z796" t="n">
        <v>1444.209882381995</v>
      </c>
      <c r="AA796" t="b">
        <v>0</v>
      </c>
      <c r="AB796" t="n">
        <v>11.68376614114176</v>
      </c>
      <c r="AC796" t="n">
        <v>2.621693332431421</v>
      </c>
      <c r="AD796" t="b">
        <v>0</v>
      </c>
      <c r="AE796" t="n">
        <v>0</v>
      </c>
      <c r="AF796" t="n">
        <v>0</v>
      </c>
      <c r="AG796" t="n">
        <v>0.8617587467177447</v>
      </c>
      <c r="AH796" t="n">
        <v>32.70766009759106</v>
      </c>
      <c r="AI796" t="n">
        <v>20.1157976836623</v>
      </c>
      <c r="AJ796" t="n">
        <v>3.042259034117022</v>
      </c>
      <c r="AK796" t="n">
        <v>2.78083308256177</v>
      </c>
      <c r="AL796" t="n">
        <v>3.042259034117022</v>
      </c>
      <c r="AM796" t="n">
        <v>0</v>
      </c>
      <c r="AN796" t="n">
        <v>0</v>
      </c>
      <c r="AO796" t="n">
        <v>3.042260095079856</v>
      </c>
      <c r="AP796" t="n">
        <v>0</v>
      </c>
      <c r="AQ796" t="n">
        <v>1.051525144427115</v>
      </c>
      <c r="AR796" t="n">
        <v>1</v>
      </c>
      <c r="AS796" t="n">
        <v>0</v>
      </c>
      <c r="AT796" t="n">
        <v>0</v>
      </c>
      <c r="AU796" t="n">
        <v>0</v>
      </c>
      <c r="AV796" t="n">
        <v>1.058452571344042</v>
      </c>
      <c r="AW796" t="n">
        <v>0.3327595194165184</v>
      </c>
    </row>
    <row r="797" spans="1:49">
      <c r="A797" t="n">
        <v>-60.82241812</v>
      </c>
      <c r="B797" t="n">
        <v>39.38672438</v>
      </c>
      <c r="C797" t="n">
        <v>54.21654525</v>
      </c>
      <c r="D797" t="n">
        <v>86.14764365000001</v>
      </c>
      <c r="E797" t="n">
        <v>1433.654955</v>
      </c>
      <c r="F797" t="n">
        <v>794</v>
      </c>
      <c r="G797" t="n">
        <v>64.84058607</v>
      </c>
      <c r="H797" t="n">
        <v>-0.5768116470596727</v>
      </c>
      <c r="I797" t="n">
        <v>1.270801861488635</v>
      </c>
      <c r="J797" t="n">
        <v>0</v>
      </c>
      <c r="K797" t="n">
        <v>0</v>
      </c>
      <c r="L797" t="n">
        <v>0.05538285945833182</v>
      </c>
      <c r="M797" t="n">
        <v>0</v>
      </c>
      <c r="N797" t="n">
        <v>90.94026669036131</v>
      </c>
      <c r="O797" t="n">
        <v>-12.48570295224683</v>
      </c>
      <c r="P797" t="b">
        <v>1</v>
      </c>
      <c r="Q797" t="n">
        <v>0</v>
      </c>
      <c r="R797" t="b">
        <v>0</v>
      </c>
      <c r="S797" t="n">
        <v>-12.48570295224683</v>
      </c>
      <c r="T797" t="n">
        <v>534.1631565163815</v>
      </c>
      <c r="U797" t="n">
        <v>2106.739489300609</v>
      </c>
      <c r="V797" t="n">
        <v>-223.2083570630404</v>
      </c>
      <c r="W797" t="n">
        <v>5</v>
      </c>
      <c r="X797" t="n">
        <v>1419.94241578861</v>
      </c>
      <c r="Y797" t="b">
        <v>0</v>
      </c>
      <c r="Z797" t="n">
        <v>1419.94241578861</v>
      </c>
      <c r="AA797" t="b">
        <v>0</v>
      </c>
      <c r="AB797" t="n">
        <v>-56.59441102004066</v>
      </c>
      <c r="AC797" t="n">
        <v>-12.48570295224683</v>
      </c>
      <c r="AD797" t="b">
        <v>0</v>
      </c>
      <c r="AE797" t="n">
        <v>0</v>
      </c>
      <c r="AF797" t="n">
        <v>0</v>
      </c>
      <c r="AG797" t="n">
        <v>0.9218524784079815</v>
      </c>
      <c r="AH797" t="n">
        <v>32.72005660603376</v>
      </c>
      <c r="AI797" t="n">
        <v>-77.40608021196508</v>
      </c>
      <c r="AJ797" t="n">
        <v>-11.50997621119459</v>
      </c>
      <c r="AK797" t="n">
        <v>-20.81166919192442</v>
      </c>
      <c r="AL797" t="n">
        <v>-11.50997621119459</v>
      </c>
      <c r="AM797" t="n">
        <v>2</v>
      </c>
      <c r="AN797" t="n">
        <v>7.749774657734489</v>
      </c>
      <c r="AO797" t="n">
        <v>-2.489397331378078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</row>
    <row r="798" spans="1:49">
      <c r="A798" t="n">
        <v>-101.3706969</v>
      </c>
      <c r="B798" t="n">
        <v>79.92879735</v>
      </c>
      <c r="C798" t="n">
        <v>54.24210186</v>
      </c>
      <c r="D798" t="n">
        <v>86.18825196</v>
      </c>
      <c r="E798" t="n">
        <v>1436.094597</v>
      </c>
      <c r="F798" t="n">
        <v>795</v>
      </c>
      <c r="G798" t="n">
        <v>61.75434601</v>
      </c>
      <c r="H798" t="n">
        <v>-1.100671742766393</v>
      </c>
      <c r="I798" t="n">
        <v>2.118003103177513</v>
      </c>
      <c r="J798" t="n">
        <v>0</v>
      </c>
      <c r="K798" t="n">
        <v>0</v>
      </c>
      <c r="L798" t="n">
        <v>0.02726305175000004</v>
      </c>
      <c r="M798" t="n">
        <v>0</v>
      </c>
      <c r="N798" t="n">
        <v>90.96098119066166</v>
      </c>
      <c r="O798" t="n">
        <v>-27.37642971099622</v>
      </c>
      <c r="P798" t="b">
        <v>1</v>
      </c>
      <c r="Q798" t="n">
        <v>0</v>
      </c>
      <c r="R798" t="b">
        <v>0</v>
      </c>
      <c r="S798" t="n">
        <v>-27.37642971099622</v>
      </c>
      <c r="T798" t="n">
        <v>508.7384058758309</v>
      </c>
      <c r="U798" t="n">
        <v>2006.464272774277</v>
      </c>
      <c r="V798" t="n">
        <v>-513.8704759525849</v>
      </c>
      <c r="W798" t="n">
        <v>5</v>
      </c>
      <c r="X798" t="n">
        <v>1352.356919849863</v>
      </c>
      <c r="Y798" t="b">
        <v>0</v>
      </c>
      <c r="Z798" t="n">
        <v>1352.356919849863</v>
      </c>
      <c r="AA798" t="b">
        <v>0</v>
      </c>
      <c r="AB798" t="n">
        <v>-130.2917028277345</v>
      </c>
      <c r="AC798" t="n">
        <v>-27.37642971099622</v>
      </c>
      <c r="AD798" t="b">
        <v>0</v>
      </c>
      <c r="AE798" t="n">
        <v>0</v>
      </c>
      <c r="AF798" t="n">
        <v>0</v>
      </c>
      <c r="AG798" t="n">
        <v>0.945586029356789</v>
      </c>
      <c r="AH798" t="n">
        <v>32.75343058870333</v>
      </c>
      <c r="AI798" t="n">
        <v>-182.7923055415611</v>
      </c>
      <c r="AJ798" t="n">
        <v>-25.88676946838615</v>
      </c>
      <c r="AK798" t="n">
        <v>-52.50060271382662</v>
      </c>
      <c r="AL798" t="n">
        <v>-25.88676946838615</v>
      </c>
      <c r="AM798" t="n">
        <v>2</v>
      </c>
      <c r="AN798" t="n">
        <v>21.27450556751636</v>
      </c>
      <c r="AO798" t="n">
        <v>-2.494227248733846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</row>
    <row r="799" spans="1:49">
      <c r="A799" t="n">
        <v>-101.3706969</v>
      </c>
      <c r="B799" t="n">
        <v>79.92879735</v>
      </c>
      <c r="C799" t="n">
        <v>54.28086094</v>
      </c>
      <c r="D799" t="n">
        <v>86.24983838</v>
      </c>
      <c r="E799" t="n">
        <v>1442.021963</v>
      </c>
      <c r="F799" t="n">
        <v>796</v>
      </c>
      <c r="G799" t="n">
        <v>57.18000375</v>
      </c>
      <c r="H799" t="n">
        <v>-1.404319981874763</v>
      </c>
      <c r="I799" t="n">
        <v>2.118003103177513</v>
      </c>
      <c r="J799" t="n">
        <v>0</v>
      </c>
      <c r="K799" t="n">
        <v>0</v>
      </c>
      <c r="L799" t="n">
        <v>0.002819397833334569</v>
      </c>
      <c r="M799" t="n">
        <v>0</v>
      </c>
      <c r="N799" t="n">
        <v>90.98873424529707</v>
      </c>
      <c r="O799" t="n">
        <v>-33.820727546998</v>
      </c>
      <c r="P799" t="b">
        <v>1</v>
      </c>
      <c r="Q799" t="n">
        <v>0</v>
      </c>
      <c r="R799" t="b">
        <v>0</v>
      </c>
      <c r="S799" t="n">
        <v>-33.820727546998</v>
      </c>
      <c r="T799" t="n">
        <v>471.0545222361919</v>
      </c>
      <c r="U799" t="n">
        <v>1857.839035699541</v>
      </c>
      <c r="V799" t="n">
        <v>-685.6194831777882</v>
      </c>
      <c r="W799" t="n">
        <v>5</v>
      </c>
      <c r="X799" t="n">
        <v>1252.183510061491</v>
      </c>
      <c r="Y799" t="b">
        <v>0</v>
      </c>
      <c r="Z799" t="n">
        <v>1252.183510061491</v>
      </c>
      <c r="AA799" t="b">
        <v>0</v>
      </c>
      <c r="AB799" t="n">
        <v>-173.8386113533946</v>
      </c>
      <c r="AC799" t="n">
        <v>-33.820727546998</v>
      </c>
      <c r="AD799" t="b">
        <v>0</v>
      </c>
      <c r="AE799" t="n">
        <v>0</v>
      </c>
      <c r="AF799" t="n">
        <v>189.8384529385091</v>
      </c>
      <c r="AG799" t="n">
        <v>0.9503958530011581</v>
      </c>
      <c r="AH799" t="n">
        <v>32.80438327148703</v>
      </c>
      <c r="AI799" t="n">
        <v>-245.1268476583772</v>
      </c>
      <c r="AJ799" t="n">
        <v>-32.14307920614893</v>
      </c>
      <c r="AK799" t="n">
        <v>-71.2882363049826</v>
      </c>
      <c r="AL799" t="n">
        <v>-37.01616081131687</v>
      </c>
      <c r="AM799" t="n">
        <v>2</v>
      </c>
      <c r="AN799" t="n">
        <v>32.3921518413702</v>
      </c>
      <c r="AO799" t="n">
        <v>-2.505974666866608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</row>
    <row r="800" spans="1:49">
      <c r="A800" t="n">
        <v>-101.3706969</v>
      </c>
      <c r="B800" t="n">
        <v>79.92879735</v>
      </c>
      <c r="C800" t="n">
        <v>54.30862554</v>
      </c>
      <c r="D800" t="n">
        <v>86.29395508</v>
      </c>
      <c r="E800" t="n">
        <v>1444.163366</v>
      </c>
      <c r="F800" t="n">
        <v>797</v>
      </c>
      <c r="G800" t="n">
        <v>51.88701613</v>
      </c>
      <c r="H800" t="n">
        <v>-1.504823229734567</v>
      </c>
      <c r="I800" t="n">
        <v>2.118003103177513</v>
      </c>
      <c r="J800" t="n">
        <v>0</v>
      </c>
      <c r="K800" t="n">
        <v>0</v>
      </c>
      <c r="L800" t="n">
        <v>-0.01589310291666612</v>
      </c>
      <c r="M800" t="n">
        <v>0</v>
      </c>
      <c r="N800" t="n">
        <v>91.01648729993248</v>
      </c>
      <c r="O800" t="n">
        <v>-33.41888047783779</v>
      </c>
      <c r="P800" t="b">
        <v>1</v>
      </c>
      <c r="Q800" t="n">
        <v>0</v>
      </c>
      <c r="R800" t="b">
        <v>0</v>
      </c>
      <c r="S800" t="n">
        <v>-33.41888047783779</v>
      </c>
      <c r="T800" t="n">
        <v>427.4503670940863</v>
      </c>
      <c r="U800" t="n">
        <v>1685.864247819077</v>
      </c>
      <c r="V800" t="n">
        <v>-746.5821199504652</v>
      </c>
      <c r="W800" t="n">
        <v>4</v>
      </c>
      <c r="X800" t="n">
        <v>1503.790909054616</v>
      </c>
      <c r="Y800" t="b">
        <v>1</v>
      </c>
      <c r="Z800" t="n">
        <v>1503.790909054616</v>
      </c>
      <c r="AA800" t="b">
        <v>0</v>
      </c>
      <c r="AB800" t="n">
        <v>-189.2956693586372</v>
      </c>
      <c r="AC800" t="n">
        <v>-33.41888047783779</v>
      </c>
      <c r="AD800" t="b">
        <v>0</v>
      </c>
      <c r="AE800" t="n">
        <v>0</v>
      </c>
      <c r="AF800" t="n">
        <v>-59.62754305461635</v>
      </c>
      <c r="AG800" t="n">
        <v>0.9518674659479471</v>
      </c>
      <c r="AH800" t="n">
        <v>32.86176594257458</v>
      </c>
      <c r="AI800" t="n">
        <v>-202.0004362189758</v>
      </c>
      <c r="AJ800" t="n">
        <v>-31.81034507525678</v>
      </c>
      <c r="AK800" t="n">
        <v>-12.70476686033862</v>
      </c>
      <c r="AL800" t="n">
        <v>-30.54901764659881</v>
      </c>
      <c r="AM800" t="n">
        <v>2</v>
      </c>
      <c r="AN800" t="n">
        <v>25.92055683646066</v>
      </c>
      <c r="AO800" t="n">
        <v>-2.510223113283633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</row>
    <row r="801" spans="1:49">
      <c r="A801" t="n">
        <v>-101.3706969</v>
      </c>
      <c r="B801" t="n">
        <v>79.92879735</v>
      </c>
      <c r="C801" t="n">
        <v>54.28329556</v>
      </c>
      <c r="D801" t="n">
        <v>86.25370688</v>
      </c>
      <c r="E801" t="n">
        <v>1419.896681</v>
      </c>
      <c r="F801" t="n">
        <v>798</v>
      </c>
      <c r="G801" t="n">
        <v>46.79385648</v>
      </c>
      <c r="H801" t="n">
        <v>-1.231509824186952</v>
      </c>
      <c r="I801" t="n">
        <v>2.118003103177513</v>
      </c>
      <c r="J801" t="n">
        <v>0</v>
      </c>
      <c r="K801" t="n">
        <v>0</v>
      </c>
      <c r="L801" t="n">
        <v>-0.03392110704166801</v>
      </c>
      <c r="M801" t="n">
        <v>0</v>
      </c>
      <c r="N801" t="n">
        <v>91.04424035456789</v>
      </c>
      <c r="O801" t="n">
        <v>-24.31219317904257</v>
      </c>
      <c r="P801" t="b">
        <v>1</v>
      </c>
      <c r="Q801" t="n">
        <v>0</v>
      </c>
      <c r="R801" t="b">
        <v>0</v>
      </c>
      <c r="S801" t="n">
        <v>-24.31219317904257</v>
      </c>
      <c r="T801" t="n">
        <v>385.4924145186915</v>
      </c>
      <c r="U801" t="n">
        <v>1520.382082861719</v>
      </c>
      <c r="V801" t="n">
        <v>-602.2539862447129</v>
      </c>
      <c r="W801" t="n">
        <v>4</v>
      </c>
      <c r="X801" t="n">
        <v>1356.180817912654</v>
      </c>
      <c r="Y801" t="b">
        <v>0</v>
      </c>
      <c r="Z801" t="n">
        <v>1356.180817912654</v>
      </c>
      <c r="AA801" t="b">
        <v>0</v>
      </c>
      <c r="AB801" t="n">
        <v>-152.701314970769</v>
      </c>
      <c r="AC801" t="n">
        <v>-24.31219317904257</v>
      </c>
      <c r="AD801" t="b">
        <v>0</v>
      </c>
      <c r="AE801" t="n">
        <v>0</v>
      </c>
      <c r="AF801" t="n">
        <v>0</v>
      </c>
      <c r="AG801" t="n">
        <v>0.9496525026606651</v>
      </c>
      <c r="AH801" t="n">
        <v>32.91678465876885</v>
      </c>
      <c r="AI801" t="n">
        <v>-162.5708362349386</v>
      </c>
      <c r="AJ801" t="n">
        <v>-23.08813509764733</v>
      </c>
      <c r="AK801" t="n">
        <v>-9.869521264169634</v>
      </c>
      <c r="AL801" t="n">
        <v>-23.08813509764733</v>
      </c>
      <c r="AM801" t="n">
        <v>2</v>
      </c>
      <c r="AN801" t="n">
        <v>18.50387342046414</v>
      </c>
      <c r="AO801" t="n">
        <v>-2.46221563646447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</row>
    <row r="802" spans="1:49">
      <c r="A802" t="n">
        <v>-101.3706969</v>
      </c>
      <c r="B802" t="n">
        <v>79.92879735</v>
      </c>
      <c r="C802" t="n">
        <v>54.22826768</v>
      </c>
      <c r="D802" t="n">
        <v>86.16627008</v>
      </c>
      <c r="E802" t="n">
        <v>1352.313362</v>
      </c>
      <c r="F802" t="n">
        <v>799</v>
      </c>
      <c r="G802" t="n">
        <v>43.31299477</v>
      </c>
      <c r="H802" t="n">
        <v>-0.7141552735176218</v>
      </c>
      <c r="I802" t="n">
        <v>2.118003103177513</v>
      </c>
      <c r="J802" t="n">
        <v>0</v>
      </c>
      <c r="K802" t="n">
        <v>0</v>
      </c>
      <c r="L802" t="n">
        <v>-0.05773878425000328</v>
      </c>
      <c r="M802" t="n">
        <v>0</v>
      </c>
      <c r="N802" t="n">
        <v>91.0719934092033</v>
      </c>
      <c r="O802" t="n">
        <v>-12.04818627005076</v>
      </c>
      <c r="P802" t="b">
        <v>1</v>
      </c>
      <c r="Q802" t="n">
        <v>0</v>
      </c>
      <c r="R802" t="b">
        <v>0</v>
      </c>
      <c r="S802" t="n">
        <v>-12.04818627005076</v>
      </c>
      <c r="T802" t="n">
        <v>356.8167317232999</v>
      </c>
      <c r="U802" t="n">
        <v>1407.285189916695</v>
      </c>
      <c r="V802" t="n">
        <v>-322.439206969274</v>
      </c>
      <c r="W802" t="n">
        <v>4</v>
      </c>
      <c r="X802" t="n">
        <v>1255.298389405692</v>
      </c>
      <c r="Y802" t="b">
        <v>0</v>
      </c>
      <c r="Z802" t="n">
        <v>1255.298389405692</v>
      </c>
      <c r="AA802" t="b">
        <v>0</v>
      </c>
      <c r="AB802" t="n">
        <v>-81.75436282182403</v>
      </c>
      <c r="AC802" t="n">
        <v>-12.04818627005076</v>
      </c>
      <c r="AD802" t="b">
        <v>0</v>
      </c>
      <c r="AE802" t="n">
        <v>0</v>
      </c>
      <c r="AF802" t="n">
        <v>0</v>
      </c>
      <c r="AG802" t="n">
        <v>0.9385079521150049</v>
      </c>
      <c r="AH802" t="n">
        <v>32.9586526239237</v>
      </c>
      <c r="AI802" t="n">
        <v>-86.01695025602824</v>
      </c>
      <c r="AJ802" t="n">
        <v>-11.30731862300546</v>
      </c>
      <c r="AK802" t="n">
        <v>-4.262587434204193</v>
      </c>
      <c r="AL802" t="n">
        <v>-11.30731862300546</v>
      </c>
      <c r="AM802" t="n">
        <v>2</v>
      </c>
      <c r="AN802" t="n">
        <v>6.845770361642124</v>
      </c>
      <c r="AO802" t="n">
        <v>-2.330059198305839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</row>
    <row r="803" spans="1:49">
      <c r="A803" t="n">
        <v>-50.68534843</v>
      </c>
      <c r="B803" t="n">
        <v>29.25120614</v>
      </c>
      <c r="C803" t="n">
        <v>54.17351417</v>
      </c>
      <c r="D803" t="n">
        <v>86.07926921000001</v>
      </c>
      <c r="E803" t="n">
        <v>1252.143179</v>
      </c>
      <c r="F803" t="n">
        <v>800</v>
      </c>
      <c r="G803" t="n">
        <v>41.5744882</v>
      </c>
      <c r="H803" t="n">
        <v>-0.2613426484092329</v>
      </c>
      <c r="I803" t="n">
        <v>1.059001551170884</v>
      </c>
      <c r="J803" t="n">
        <v>0</v>
      </c>
      <c r="K803" t="n">
        <v>0</v>
      </c>
      <c r="L803" t="n">
        <v>-0.08831896399999822</v>
      </c>
      <c r="M803" t="n">
        <v>0</v>
      </c>
      <c r="N803" t="n">
        <v>91.09094827092032</v>
      </c>
      <c r="O803" t="n">
        <v>-2.733285740139647</v>
      </c>
      <c r="P803" t="b">
        <v>1</v>
      </c>
      <c r="Q803" t="n">
        <v>0</v>
      </c>
      <c r="R803" t="b">
        <v>0</v>
      </c>
      <c r="S803" t="n">
        <v>-2.733285740139647</v>
      </c>
      <c r="T803" t="n">
        <v>342.4947427756193</v>
      </c>
      <c r="U803" t="n">
        <v>1350.799265507043</v>
      </c>
      <c r="V803" t="n">
        <v>-76.20834110919054</v>
      </c>
      <c r="W803" t="n">
        <v>4</v>
      </c>
      <c r="X803" t="n">
        <v>1204.912944832282</v>
      </c>
      <c r="Y803" t="b">
        <v>0</v>
      </c>
      <c r="Z803" t="n">
        <v>1204.912944832282</v>
      </c>
      <c r="AA803" t="b">
        <v>0</v>
      </c>
      <c r="AB803" t="n">
        <v>-19.32260170111322</v>
      </c>
      <c r="AC803" t="n">
        <v>-2.733285740139647</v>
      </c>
      <c r="AD803" t="b">
        <v>0</v>
      </c>
      <c r="AE803" t="n">
        <v>0</v>
      </c>
      <c r="AF803" t="n">
        <v>0</v>
      </c>
      <c r="AG803" t="n">
        <v>0.8599328971987305</v>
      </c>
      <c r="AH803" t="n">
        <v>32.98399343193135</v>
      </c>
      <c r="AI803" t="n">
        <v>-18.62796060790965</v>
      </c>
      <c r="AJ803" t="n">
        <v>-2.350442325390263</v>
      </c>
      <c r="AK803" t="n">
        <v>0.6946410932035683</v>
      </c>
      <c r="AL803" t="n">
        <v>-2.350442325390263</v>
      </c>
      <c r="AM803" t="n">
        <v>2</v>
      </c>
      <c r="AN803" t="n">
        <v>0</v>
      </c>
      <c r="AO803" t="n">
        <v>-1.269066055055538</v>
      </c>
      <c r="AP803" t="n">
        <v>0</v>
      </c>
      <c r="AQ803" t="n">
        <v>0.1774035362052152</v>
      </c>
      <c r="AR803" t="n">
        <v>1</v>
      </c>
      <c r="AS803" t="n">
        <v>0</v>
      </c>
      <c r="AT803" t="n">
        <v>0</v>
      </c>
      <c r="AU803" t="n">
        <v>0</v>
      </c>
      <c r="AV803" t="n">
        <v>0.1944472083837898</v>
      </c>
      <c r="AW803" t="n">
        <v>0.06113090124719616</v>
      </c>
    </row>
    <row r="804" spans="1:49">
      <c r="A804" t="n">
        <v>0</v>
      </c>
      <c r="B804" t="n">
        <v>-21.42638506</v>
      </c>
      <c r="C804" t="n">
        <v>54.11933532</v>
      </c>
      <c r="D804" t="n">
        <v>85.99318147</v>
      </c>
      <c r="E804" t="n">
        <v>1136.235905</v>
      </c>
      <c r="F804" t="n">
        <v>801</v>
      </c>
      <c r="G804" t="n">
        <v>41.0307886</v>
      </c>
      <c r="H804" t="n">
        <v>-0.142312607845442</v>
      </c>
      <c r="I804" t="n">
        <v>-0</v>
      </c>
      <c r="J804" t="n">
        <v>0</v>
      </c>
      <c r="K804" t="n">
        <v>0</v>
      </c>
      <c r="L804" t="n">
        <v>-0.1141827360833373</v>
      </c>
      <c r="M804" t="n">
        <v>0</v>
      </c>
      <c r="N804" t="n">
        <v>91.09230674680227</v>
      </c>
      <c r="O804" t="n">
        <v>-0.4087608549974383</v>
      </c>
      <c r="P804" t="b">
        <v>1</v>
      </c>
      <c r="Q804" t="n">
        <v>0</v>
      </c>
      <c r="R804" t="b">
        <v>0</v>
      </c>
      <c r="S804" t="n">
        <v>-0.4087608549974383</v>
      </c>
      <c r="T804" t="n">
        <v>338.0156917346686</v>
      </c>
      <c r="U804" t="n">
        <v>1333.133888201533</v>
      </c>
      <c r="V804" t="n">
        <v>-11.54792139053335</v>
      </c>
      <c r="W804" t="n">
        <v>4</v>
      </c>
      <c r="X804" t="n">
        <v>1189.155428275767</v>
      </c>
      <c r="Y804" t="b">
        <v>0</v>
      </c>
      <c r="Z804" t="n">
        <v>1189.155428275767</v>
      </c>
      <c r="AA804" t="b">
        <v>0</v>
      </c>
      <c r="AB804" t="n">
        <v>-2.927971955003386</v>
      </c>
      <c r="AC804" t="n">
        <v>-0.4087608549974383</v>
      </c>
      <c r="AD804" t="b">
        <v>0</v>
      </c>
      <c r="AE804" t="n">
        <v>0</v>
      </c>
      <c r="AF804" t="n">
        <v>0</v>
      </c>
      <c r="AG804" t="n">
        <v>0.2842149539562941</v>
      </c>
      <c r="AH804" t="n">
        <v>32.99708829645789</v>
      </c>
      <c r="AI804" t="n">
        <v>-0.9329298367450761</v>
      </c>
      <c r="AJ804" t="n">
        <v>-0.1161759475822324</v>
      </c>
      <c r="AK804" t="n">
        <v>1.99504211825831</v>
      </c>
      <c r="AL804" t="n">
        <v>-0.1161759475822324</v>
      </c>
      <c r="AM804" t="n">
        <v>0</v>
      </c>
      <c r="AN804" t="n">
        <v>0</v>
      </c>
      <c r="AO804" t="n">
        <v>-0.1156498529898226</v>
      </c>
      <c r="AP804" t="n">
        <v>0</v>
      </c>
      <c r="AQ804" t="n">
        <v>0.3611165148337085</v>
      </c>
      <c r="AR804" t="n">
        <v>1</v>
      </c>
      <c r="AS804" t="n">
        <v>0</v>
      </c>
      <c r="AT804" t="n">
        <v>0</v>
      </c>
      <c r="AU804" t="n">
        <v>0</v>
      </c>
      <c r="AV804" t="n">
        <v>0.3757759605009591</v>
      </c>
      <c r="AW804" t="n">
        <v>0.1181375825520437</v>
      </c>
    </row>
    <row r="805" spans="1:49">
      <c r="A805" t="n">
        <v>0</v>
      </c>
      <c r="B805" t="n">
        <v>-21.42638506</v>
      </c>
      <c r="C805" t="n">
        <v>54.06717275</v>
      </c>
      <c r="D805" t="n">
        <v>85.9102975</v>
      </c>
      <c r="E805" t="n">
        <v>1285.276318</v>
      </c>
      <c r="F805" t="n">
        <v>802</v>
      </c>
      <c r="G805" t="n">
        <v>40.75651156</v>
      </c>
      <c r="H805" t="n">
        <v>0.148945879791003</v>
      </c>
      <c r="I805" t="n">
        <v>-0</v>
      </c>
      <c r="J805" t="n">
        <v>0</v>
      </c>
      <c r="K805" t="n">
        <v>0</v>
      </c>
      <c r="L805" t="n">
        <v>-0.1110411863333338</v>
      </c>
      <c r="M805" t="n">
        <v>0</v>
      </c>
      <c r="N805" t="n">
        <v>91.08486702976754</v>
      </c>
      <c r="O805" t="n">
        <v>5.189565477887798</v>
      </c>
      <c r="P805" t="b">
        <v>1</v>
      </c>
      <c r="Q805" t="n">
        <v>0</v>
      </c>
      <c r="R805" t="b">
        <v>0</v>
      </c>
      <c r="S805" t="n">
        <v>5.189565477887798</v>
      </c>
      <c r="T805" t="n">
        <v>335.7561703711787</v>
      </c>
      <c r="U805" t="n">
        <v>1324.222335943929</v>
      </c>
      <c r="V805" t="n">
        <v>147.5972871727387</v>
      </c>
      <c r="W805" t="n">
        <v>4</v>
      </c>
      <c r="X805" t="n">
        <v>1181.206323661984</v>
      </c>
      <c r="Y805" t="b">
        <v>0</v>
      </c>
      <c r="Z805" t="n">
        <v>1181.206323661984</v>
      </c>
      <c r="AA805" t="b">
        <v>0</v>
      </c>
      <c r="AB805" t="n">
        <v>37.42324725475119</v>
      </c>
      <c r="AC805" t="n">
        <v>5.189565477887798</v>
      </c>
      <c r="AD805" t="b">
        <v>0</v>
      </c>
      <c r="AE805" t="n">
        <v>0</v>
      </c>
      <c r="AF805" t="n">
        <v>0</v>
      </c>
      <c r="AG805" t="n">
        <v>0.9211412047537596</v>
      </c>
      <c r="AH805" t="n">
        <v>33.00709593816597</v>
      </c>
      <c r="AI805" t="n">
        <v>45.54601710286083</v>
      </c>
      <c r="AJ805" t="n">
        <v>5.633843596514692</v>
      </c>
      <c r="AK805" t="n">
        <v>3.591704036996269</v>
      </c>
      <c r="AL805" t="n">
        <v>5.633843596514692</v>
      </c>
      <c r="AM805" t="n">
        <v>0</v>
      </c>
      <c r="AN805" t="n">
        <v>0</v>
      </c>
      <c r="AO805" t="n">
        <v>5.640632404841619</v>
      </c>
      <c r="AP805" t="n">
        <v>0</v>
      </c>
      <c r="AQ805" t="n">
        <v>1.528858649873025</v>
      </c>
      <c r="AR805" t="n">
        <v>1</v>
      </c>
      <c r="AS805" t="n">
        <v>0</v>
      </c>
      <c r="AT805" t="n">
        <v>0</v>
      </c>
      <c r="AU805" t="n">
        <v>0</v>
      </c>
      <c r="AV805" t="n">
        <v>1.530071529937702</v>
      </c>
      <c r="AW805" t="n">
        <v>0.4810285134726858</v>
      </c>
    </row>
    <row r="806" spans="1:49">
      <c r="A806" t="n">
        <v>0</v>
      </c>
      <c r="B806" t="n">
        <v>-21.42638506</v>
      </c>
      <c r="C806" t="n">
        <v>54.01802033</v>
      </c>
      <c r="D806" t="n">
        <v>85.83219652</v>
      </c>
      <c r="E806" t="n">
        <v>1255.257958</v>
      </c>
      <c r="F806" t="n">
        <v>803</v>
      </c>
      <c r="G806" t="n">
        <v>42.4782379</v>
      </c>
      <c r="H806" t="n">
        <v>0.7527368386814368</v>
      </c>
      <c r="I806" t="n">
        <v>-0</v>
      </c>
      <c r="J806" t="n">
        <v>0</v>
      </c>
      <c r="K806" t="n">
        <v>0</v>
      </c>
      <c r="L806" t="n">
        <v>-0.07148549983333563</v>
      </c>
      <c r="M806" t="n">
        <v>0</v>
      </c>
      <c r="N806" t="n">
        <v>91.07742731273281</v>
      </c>
      <c r="O806" t="n">
        <v>17.5723193204406</v>
      </c>
      <c r="P806" t="b">
        <v>1</v>
      </c>
      <c r="Q806" t="n">
        <v>0</v>
      </c>
      <c r="R806" t="b">
        <v>0</v>
      </c>
      <c r="S806" t="n">
        <v>17.5723193204406</v>
      </c>
      <c r="T806" t="n">
        <v>349.9399221256575</v>
      </c>
      <c r="U806" t="n">
        <v>1380.163052863593</v>
      </c>
      <c r="V806" t="n">
        <v>479.5202784150616</v>
      </c>
      <c r="W806" t="n">
        <v>4</v>
      </c>
      <c r="X806" t="n">
        <v>1231.105443154325</v>
      </c>
      <c r="Y806" t="b">
        <v>0</v>
      </c>
      <c r="Z806" t="n">
        <v>1231.105443154325</v>
      </c>
      <c r="AA806" t="b">
        <v>0</v>
      </c>
      <c r="AB806" t="n">
        <v>121.582220693474</v>
      </c>
      <c r="AC806" t="n">
        <v>17.5723193204406</v>
      </c>
      <c r="AD806" t="b">
        <v>0</v>
      </c>
      <c r="AE806" t="n">
        <v>0</v>
      </c>
      <c r="AF806" t="n">
        <v>0</v>
      </c>
      <c r="AG806" t="n">
        <v>0.9497506443118791</v>
      </c>
      <c r="AH806" t="n">
        <v>33.02109377614469</v>
      </c>
      <c r="AI806" t="n">
        <v>143.5144464639174</v>
      </c>
      <c r="AJ806" t="n">
        <v>18.50203464002095</v>
      </c>
      <c r="AK806" t="n">
        <v>7.211508466749194</v>
      </c>
      <c r="AL806" t="n">
        <v>18.50203464002095</v>
      </c>
      <c r="AM806" t="n">
        <v>0</v>
      </c>
      <c r="AN806" t="n">
        <v>0</v>
      </c>
      <c r="AO806" t="n">
        <v>16.16919201619454</v>
      </c>
      <c r="AP806" t="n">
        <v>2.335940573390577</v>
      </c>
      <c r="AQ806" t="n">
        <v>3.708154772522428</v>
      </c>
      <c r="AR806" t="n">
        <v>1</v>
      </c>
      <c r="AS806" t="n">
        <v>0</v>
      </c>
      <c r="AT806" t="n">
        <v>0</v>
      </c>
      <c r="AU806" t="n">
        <v>0</v>
      </c>
      <c r="AV806" t="n">
        <v>3.678721735993537</v>
      </c>
      <c r="AW806" t="n">
        <v>1.156527661302658</v>
      </c>
    </row>
    <row r="807" spans="1:49">
      <c r="A807" t="n">
        <v>0</v>
      </c>
      <c r="B807" t="n">
        <v>-21.42638506</v>
      </c>
      <c r="C807" t="n">
        <v>53.97865626</v>
      </c>
      <c r="D807" t="n">
        <v>85.76964879000001</v>
      </c>
      <c r="E807" t="n">
        <v>1204.874136</v>
      </c>
      <c r="F807" t="n">
        <v>804</v>
      </c>
      <c r="G807" t="n">
        <v>45.80599132</v>
      </c>
      <c r="H807" t="n">
        <v>1.048006565483245</v>
      </c>
      <c r="I807" t="n">
        <v>-0</v>
      </c>
      <c r="J807" t="n">
        <v>0</v>
      </c>
      <c r="K807" t="n">
        <v>0</v>
      </c>
      <c r="L807" t="n">
        <v>-0.005003610083337273</v>
      </c>
      <c r="M807" t="n">
        <v>0</v>
      </c>
      <c r="N807" t="n">
        <v>91.06998759569808</v>
      </c>
      <c r="O807" t="n">
        <v>25.45602673569156</v>
      </c>
      <c r="P807" t="b">
        <v>1</v>
      </c>
      <c r="Q807" t="n">
        <v>0</v>
      </c>
      <c r="R807" t="b">
        <v>0</v>
      </c>
      <c r="S807" t="n">
        <v>25.45602673569156</v>
      </c>
      <c r="T807" t="n">
        <v>377.3542836956836</v>
      </c>
      <c r="U807" t="n">
        <v>1488.285294895776</v>
      </c>
      <c r="V807" t="n">
        <v>644.1881268901201</v>
      </c>
      <c r="W807" t="n">
        <v>4</v>
      </c>
      <c r="X807" t="n">
        <v>1327.550483047032</v>
      </c>
      <c r="Y807" t="b">
        <v>0</v>
      </c>
      <c r="Z807" t="n">
        <v>1327.550483047032</v>
      </c>
      <c r="AA807" t="b">
        <v>0</v>
      </c>
      <c r="AB807" t="n">
        <v>163.3337035725457</v>
      </c>
      <c r="AC807" t="n">
        <v>25.45602673569156</v>
      </c>
      <c r="AD807" t="b">
        <v>0</v>
      </c>
      <c r="AE807" t="n">
        <v>0</v>
      </c>
      <c r="AF807" t="n">
        <v>0</v>
      </c>
      <c r="AG807" t="n">
        <v>0.9529585059433128</v>
      </c>
      <c r="AH807" t="n">
        <v>33.05129603410425</v>
      </c>
      <c r="AI807" t="n">
        <v>192.1484849666376</v>
      </c>
      <c r="AJ807" t="n">
        <v>26.71262869991721</v>
      </c>
      <c r="AK807" t="n">
        <v>9.038951813559549</v>
      </c>
      <c r="AL807" t="n">
        <v>26.71262869991721</v>
      </c>
      <c r="AM807" t="n">
        <v>0</v>
      </c>
      <c r="AN807" t="n">
        <v>0</v>
      </c>
      <c r="AO807" t="n">
        <v>14.67829437444335</v>
      </c>
      <c r="AP807" t="n">
        <v>12.03643074389503</v>
      </c>
      <c r="AQ807" t="n">
        <v>3.407801406221908</v>
      </c>
      <c r="AR807" t="n">
        <v>1</v>
      </c>
      <c r="AS807" t="n">
        <v>0</v>
      </c>
      <c r="AT807" t="n">
        <v>0</v>
      </c>
      <c r="AU807" t="n">
        <v>0</v>
      </c>
      <c r="AV807" t="n">
        <v>3.382374227871378</v>
      </c>
      <c r="AW807" t="n">
        <v>1.063361035746831</v>
      </c>
    </row>
    <row r="808" spans="1:49">
      <c r="A808" t="n">
        <v>0</v>
      </c>
      <c r="B808" t="n">
        <v>-21.42638506</v>
      </c>
      <c r="C808" t="n">
        <v>53.95686621</v>
      </c>
      <c r="D808" t="n">
        <v>85.73502538</v>
      </c>
      <c r="E808" t="n">
        <v>1189.117127</v>
      </c>
      <c r="F808" t="n">
        <v>805</v>
      </c>
      <c r="G808" t="n">
        <v>49.47729237</v>
      </c>
      <c r="H808" t="n">
        <v>0.8877822910522424</v>
      </c>
      <c r="I808" t="n">
        <v>-0</v>
      </c>
      <c r="J808" t="n">
        <v>0</v>
      </c>
      <c r="K808" t="n">
        <v>0</v>
      </c>
      <c r="L808" t="n">
        <v>0.07432784949999904</v>
      </c>
      <c r="M808" t="n">
        <v>0</v>
      </c>
      <c r="N808" t="n">
        <v>91.06254787866335</v>
      </c>
      <c r="O808" t="n">
        <v>23.90985540901438</v>
      </c>
      <c r="P808" t="b">
        <v>1</v>
      </c>
      <c r="Q808" t="n">
        <v>0</v>
      </c>
      <c r="R808" t="b">
        <v>0</v>
      </c>
      <c r="S808" t="n">
        <v>23.90985540901438</v>
      </c>
      <c r="T808" t="n">
        <v>407.5988245959276</v>
      </c>
      <c r="U808" t="n">
        <v>1607.569764206339</v>
      </c>
      <c r="V808" t="n">
        <v>560.1642763415099</v>
      </c>
      <c r="W808" t="n">
        <v>4</v>
      </c>
      <c r="X808" t="n">
        <v>1433.952229672054</v>
      </c>
      <c r="Y808" t="b">
        <v>0</v>
      </c>
      <c r="Z808" t="n">
        <v>1433.952229672054</v>
      </c>
      <c r="AA808" t="b">
        <v>0</v>
      </c>
      <c r="AB808" t="n">
        <v>142.0294818310117</v>
      </c>
      <c r="AC808" t="n">
        <v>23.90985540901438</v>
      </c>
      <c r="AD808" t="b">
        <v>0</v>
      </c>
      <c r="AE808" t="n">
        <v>0</v>
      </c>
      <c r="AF808" t="n">
        <v>0</v>
      </c>
      <c r="AG808" t="n">
        <v>0.9511604924768249</v>
      </c>
      <c r="AH808" t="n">
        <v>33.09225524240805</v>
      </c>
      <c r="AI808" t="n">
        <v>167.4016927233183</v>
      </c>
      <c r="AJ808" t="n">
        <v>25.13756153470278</v>
      </c>
      <c r="AK808" t="n">
        <v>8.175816231152766</v>
      </c>
      <c r="AL808" t="n">
        <v>25.13756153470278</v>
      </c>
      <c r="AM808" t="n">
        <v>0</v>
      </c>
      <c r="AN808" t="n">
        <v>0</v>
      </c>
      <c r="AO808" t="n">
        <v>14.2671101898761</v>
      </c>
      <c r="AP808" t="n">
        <v>10.96305104708974</v>
      </c>
      <c r="AQ808" t="n">
        <v>3.325129594702346</v>
      </c>
      <c r="AR808" t="n">
        <v>1</v>
      </c>
      <c r="AS808" t="n">
        <v>0</v>
      </c>
      <c r="AT808" t="n">
        <v>0</v>
      </c>
      <c r="AU808" t="n">
        <v>0</v>
      </c>
      <c r="AV808" t="n">
        <v>3.300789127613147</v>
      </c>
      <c r="AW808" t="n">
        <v>1.037712065270049</v>
      </c>
    </row>
    <row r="809" spans="1:49">
      <c r="A809" t="n">
        <v>0</v>
      </c>
      <c r="B809" t="n">
        <v>-21.42638506</v>
      </c>
      <c r="C809" t="n">
        <v>53.96596439</v>
      </c>
      <c r="D809" t="n">
        <v>85.74948198</v>
      </c>
      <c r="E809" t="n">
        <v>1644.45164</v>
      </c>
      <c r="F809" t="n">
        <v>806</v>
      </c>
      <c r="G809" t="n">
        <v>51.87596922</v>
      </c>
      <c r="H809" t="n">
        <v>0.4591791869744482</v>
      </c>
      <c r="I809" t="n">
        <v>-0</v>
      </c>
      <c r="J809" t="n">
        <v>0</v>
      </c>
      <c r="K809" t="n">
        <v>0</v>
      </c>
      <c r="L809" t="n">
        <v>0.1283877490000023</v>
      </c>
      <c r="M809" t="n">
        <v>0</v>
      </c>
      <c r="N809" t="n">
        <v>91.05510816162862</v>
      </c>
      <c r="O809" t="n">
        <v>14.6856904119527</v>
      </c>
      <c r="P809" t="b">
        <v>1</v>
      </c>
      <c r="Q809" t="n">
        <v>0</v>
      </c>
      <c r="R809" t="b">
        <v>0</v>
      </c>
      <c r="S809" t="n">
        <v>14.6856904119527</v>
      </c>
      <c r="T809" t="n">
        <v>427.3593615576931</v>
      </c>
      <c r="U809" t="n">
        <v>1685.505321983542</v>
      </c>
      <c r="V809" t="n">
        <v>328.1500908172794</v>
      </c>
      <c r="W809" t="n">
        <v>4</v>
      </c>
      <c r="X809" t="n">
        <v>1503.470747209319</v>
      </c>
      <c r="Y809" t="b">
        <v>0</v>
      </c>
      <c r="Z809" t="n">
        <v>1503.470747209319</v>
      </c>
      <c r="AA809" t="b">
        <v>0</v>
      </c>
      <c r="AB809" t="n">
        <v>83.20235568389438</v>
      </c>
      <c r="AC809" t="n">
        <v>14.6856904119527</v>
      </c>
      <c r="AD809" t="b">
        <v>0</v>
      </c>
      <c r="AE809" t="n">
        <v>0</v>
      </c>
      <c r="AF809" t="n">
        <v>0</v>
      </c>
      <c r="AG809" t="n">
        <v>0.9424712628032872</v>
      </c>
      <c r="AH809" t="n">
        <v>33.1321970811899</v>
      </c>
      <c r="AI809" t="n">
        <v>98.96979057449772</v>
      </c>
      <c r="AJ809" t="n">
        <v>15.58210949400364</v>
      </c>
      <c r="AK809" t="n">
        <v>5.693607072373993</v>
      </c>
      <c r="AL809" t="n">
        <v>15.58210949400364</v>
      </c>
      <c r="AM809" t="n">
        <v>0</v>
      </c>
      <c r="AN809" t="n">
        <v>0</v>
      </c>
      <c r="AO809" t="n">
        <v>15.77642935988927</v>
      </c>
      <c r="AP809" t="n">
        <v>0</v>
      </c>
      <c r="AQ809" t="n">
        <v>3.519345472542523</v>
      </c>
      <c r="AR809" t="n">
        <v>1</v>
      </c>
      <c r="AS809" t="n">
        <v>0</v>
      </c>
      <c r="AT809" t="n">
        <v>0</v>
      </c>
      <c r="AU809" t="n">
        <v>0</v>
      </c>
      <c r="AV809" t="n">
        <v>3.495211482646334</v>
      </c>
      <c r="AW809" t="n">
        <v>1.098835153045743</v>
      </c>
    </row>
    <row r="810" spans="1:49">
      <c r="A810" t="n">
        <v>0</v>
      </c>
      <c r="B810" t="n">
        <v>-21.42638506</v>
      </c>
      <c r="C810" t="n">
        <v>54.05362101</v>
      </c>
      <c r="D810" t="n">
        <v>85.8887644</v>
      </c>
      <c r="E810" t="n">
        <v>1825.896907</v>
      </c>
      <c r="F810" t="n">
        <v>807</v>
      </c>
      <c r="G810" t="n">
        <v>52.92036338</v>
      </c>
      <c r="H810" t="n">
        <v>0.1447268027166233</v>
      </c>
      <c r="I810" t="n">
        <v>-0</v>
      </c>
      <c r="J810" t="n">
        <v>0</v>
      </c>
      <c r="K810" t="n">
        <v>0</v>
      </c>
      <c r="L810" t="n">
        <v>0.1609687429166687</v>
      </c>
      <c r="M810" t="n">
        <v>0</v>
      </c>
      <c r="N810" t="n">
        <v>91.0476684445939</v>
      </c>
      <c r="O810" t="n">
        <v>7.177233646868479</v>
      </c>
      <c r="P810" t="b">
        <v>1</v>
      </c>
      <c r="Q810" t="n">
        <v>0</v>
      </c>
      <c r="R810" t="b">
        <v>0</v>
      </c>
      <c r="S810" t="n">
        <v>7.177233646868479</v>
      </c>
      <c r="T810" t="n">
        <v>435.9631838697032</v>
      </c>
      <c r="U810" t="n">
        <v>1719.438797182109</v>
      </c>
      <c r="V810" t="n">
        <v>157.209450919964</v>
      </c>
      <c r="W810" t="n">
        <v>4</v>
      </c>
      <c r="X810" t="n">
        <v>1533.739407086442</v>
      </c>
      <c r="Y810" t="b">
        <v>0</v>
      </c>
      <c r="Z810" t="n">
        <v>1533.739407086442</v>
      </c>
      <c r="AA810" t="b">
        <v>0</v>
      </c>
      <c r="AB810" t="n">
        <v>39.86040844826674</v>
      </c>
      <c r="AC810" t="n">
        <v>7.177233646868479</v>
      </c>
      <c r="AD810" t="b">
        <v>0</v>
      </c>
      <c r="AE810" t="n">
        <v>0</v>
      </c>
      <c r="AF810" t="n">
        <v>0</v>
      </c>
      <c r="AG810" t="n">
        <v>0.920565385937503</v>
      </c>
      <c r="AH810" t="n">
        <v>33.16109449906583</v>
      </c>
      <c r="AI810" t="n">
        <v>48.54251228536481</v>
      </c>
      <c r="AJ810" t="n">
        <v>7.796549551511966</v>
      </c>
      <c r="AK810" t="n">
        <v>3.85595572901196</v>
      </c>
      <c r="AL810" t="n">
        <v>7.796549551511966</v>
      </c>
      <c r="AM810" t="n">
        <v>0</v>
      </c>
      <c r="AN810" t="n">
        <v>0</v>
      </c>
      <c r="AO810" t="n">
        <v>7.847007737571101</v>
      </c>
      <c r="AP810" t="n">
        <v>0</v>
      </c>
      <c r="AQ810" t="n">
        <v>2.030163209968039</v>
      </c>
      <c r="AR810" t="n">
        <v>1</v>
      </c>
      <c r="AS810" t="n">
        <v>0</v>
      </c>
      <c r="AT810" t="n">
        <v>0</v>
      </c>
      <c r="AU810" t="n">
        <v>0</v>
      </c>
      <c r="AV810" t="n">
        <v>2.023482665920614</v>
      </c>
      <c r="AW810" t="n">
        <v>0.6361485981411413</v>
      </c>
    </row>
    <row r="811" spans="1:49">
      <c r="A811" t="n">
        <v>0</v>
      </c>
      <c r="B811" t="n">
        <v>-21.42638506</v>
      </c>
      <c r="C811" t="n">
        <v>54.21880705</v>
      </c>
      <c r="D811" t="n">
        <v>86.15123756</v>
      </c>
      <c r="E811" t="n">
        <v>1968.938026</v>
      </c>
      <c r="F811" t="n">
        <v>808</v>
      </c>
      <c r="G811" t="n">
        <v>52.99028326</v>
      </c>
      <c r="H811" t="n">
        <v>-0.1094913645076039</v>
      </c>
      <c r="I811" t="n">
        <v>-0</v>
      </c>
      <c r="J811" t="n">
        <v>0</v>
      </c>
      <c r="K811" t="n">
        <v>0</v>
      </c>
      <c r="L811" t="n">
        <v>0.175461659458334</v>
      </c>
      <c r="M811" t="n">
        <v>0</v>
      </c>
      <c r="N811" t="n">
        <v>91.04022872755917</v>
      </c>
      <c r="O811" t="n">
        <v>0.8307439551799621</v>
      </c>
      <c r="P811" t="b">
        <v>1</v>
      </c>
      <c r="Q811" t="n">
        <v>0</v>
      </c>
      <c r="R811" t="b">
        <v>0</v>
      </c>
      <c r="S811" t="n">
        <v>0.8307439551799621</v>
      </c>
      <c r="T811" t="n">
        <v>436.5391907516232</v>
      </c>
      <c r="U811" t="n">
        <v>1721.710568324402</v>
      </c>
      <c r="V811" t="n">
        <v>18.17252742182731</v>
      </c>
      <c r="W811" t="n">
        <v>4</v>
      </c>
      <c r="X811" t="n">
        <v>1535.765826945366</v>
      </c>
      <c r="Y811" t="b">
        <v>0</v>
      </c>
      <c r="Z811" t="n">
        <v>1535.765826945366</v>
      </c>
      <c r="AA811" t="b">
        <v>0</v>
      </c>
      <c r="AB811" t="n">
        <v>4.607638798637757</v>
      </c>
      <c r="AC811" t="n">
        <v>0.8307439551799621</v>
      </c>
      <c r="AD811" t="b">
        <v>0</v>
      </c>
      <c r="AE811" t="n">
        <v>0</v>
      </c>
      <c r="AF811" t="n">
        <v>0</v>
      </c>
      <c r="AG811" t="n">
        <v>0.6871871866018839</v>
      </c>
      <c r="AH811" t="n">
        <v>33.18059504198436</v>
      </c>
      <c r="AI811" t="n">
        <v>7.516895612957933</v>
      </c>
      <c r="AJ811" t="n">
        <v>1.208904897205609</v>
      </c>
      <c r="AK811" t="n">
        <v>2.351381264709327</v>
      </c>
      <c r="AL811" t="n">
        <v>1.208904897205609</v>
      </c>
      <c r="AM811" t="n">
        <v>0</v>
      </c>
      <c r="AN811" t="n">
        <v>0</v>
      </c>
      <c r="AO811" t="n">
        <v>1.252279642800296</v>
      </c>
      <c r="AP811" t="n">
        <v>0</v>
      </c>
      <c r="AQ811" t="n">
        <v>0.8896914373549036</v>
      </c>
      <c r="AR811" t="n">
        <v>1</v>
      </c>
      <c r="AS811" t="n">
        <v>0</v>
      </c>
      <c r="AT811" t="n">
        <v>0</v>
      </c>
      <c r="AU811" t="n">
        <v>0</v>
      </c>
      <c r="AV811" t="n">
        <v>0.8934943621542943</v>
      </c>
      <c r="AW811" t="n">
        <v>0.28089945889053</v>
      </c>
    </row>
    <row r="812" spans="1:49">
      <c r="A812" t="n">
        <v>-32.438623</v>
      </c>
      <c r="B812" t="n">
        <v>11.00727331</v>
      </c>
      <c r="C812" t="n">
        <v>54.42017131</v>
      </c>
      <c r="D812" t="n">
        <v>86.47119628</v>
      </c>
      <c r="E812" t="n">
        <v>2126.746296</v>
      </c>
      <c r="F812" t="n">
        <v>809</v>
      </c>
      <c r="G812" t="n">
        <v>52.16162769</v>
      </c>
      <c r="H812" t="n">
        <v>-0.3390410863528688</v>
      </c>
      <c r="I812" t="n">
        <v>0.6777609928496551</v>
      </c>
      <c r="J812" t="n">
        <v>0</v>
      </c>
      <c r="K812" t="n">
        <v>0</v>
      </c>
      <c r="L812" t="n">
        <v>0.1711452540833336</v>
      </c>
      <c r="M812" t="n">
        <v>0</v>
      </c>
      <c r="N812" t="n">
        <v>91.03841985399146</v>
      </c>
      <c r="O812" t="n">
        <v>-4.875455349213412</v>
      </c>
      <c r="P812" t="b">
        <v>1</v>
      </c>
      <c r="Q812" t="n">
        <v>0</v>
      </c>
      <c r="R812" t="b">
        <v>0</v>
      </c>
      <c r="S812" t="n">
        <v>-4.875455349213412</v>
      </c>
      <c r="T812" t="n">
        <v>429.7126442663983</v>
      </c>
      <c r="U812" t="n">
        <v>1694.786668986675</v>
      </c>
      <c r="V812" t="n">
        <v>-108.3448898706489</v>
      </c>
      <c r="W812" t="n">
        <v>4</v>
      </c>
      <c r="X812" t="n">
        <v>1511.749708736114</v>
      </c>
      <c r="Y812" t="b">
        <v>0</v>
      </c>
      <c r="Z812" t="n">
        <v>1511.749708736114</v>
      </c>
      <c r="AA812" t="b">
        <v>0</v>
      </c>
      <c r="AB812" t="n">
        <v>-27.47081386172639</v>
      </c>
      <c r="AC812" t="n">
        <v>-4.875455349213412</v>
      </c>
      <c r="AD812" t="b">
        <v>0</v>
      </c>
      <c r="AE812" t="n">
        <v>0</v>
      </c>
      <c r="AF812" t="n">
        <v>0</v>
      </c>
      <c r="AG812" t="n">
        <v>0.8851123293690339</v>
      </c>
      <c r="AH812" t="n">
        <v>33.18948360493782</v>
      </c>
      <c r="AI812" t="n">
        <v>-27.25869511974864</v>
      </c>
      <c r="AJ812" t="n">
        <v>-4.315325640876999</v>
      </c>
      <c r="AK812" t="n">
        <v>0.212118741977747</v>
      </c>
      <c r="AL812" t="n">
        <v>-4.315325640876999</v>
      </c>
      <c r="AM812" t="n">
        <v>2</v>
      </c>
      <c r="AN812" t="n">
        <v>0</v>
      </c>
      <c r="AO812" t="n">
        <v>-3.583442048374781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</row>
    <row r="813" spans="1:49">
      <c r="A813" t="n">
        <v>-101.3706969</v>
      </c>
      <c r="B813" t="n">
        <v>79.92879735</v>
      </c>
      <c r="C813" t="n">
        <v>54.54511923</v>
      </c>
      <c r="D813" t="n">
        <v>86.66973289000001</v>
      </c>
      <c r="E813" t="n">
        <v>1632.875577</v>
      </c>
      <c r="F813" t="n">
        <v>810</v>
      </c>
      <c r="G813" t="n">
        <v>50.65877746</v>
      </c>
      <c r="H813" t="n">
        <v>-0.4772657900809207</v>
      </c>
      <c r="I813" t="n">
        <v>2.118003103177513</v>
      </c>
      <c r="J813" t="n">
        <v>0</v>
      </c>
      <c r="K813" t="n">
        <v>0</v>
      </c>
      <c r="L813" t="n">
        <v>0.1519940590833341</v>
      </c>
      <c r="M813" t="n">
        <v>0</v>
      </c>
      <c r="N813" t="n">
        <v>91.05420736625882</v>
      </c>
      <c r="O813" t="n">
        <v>-8.110754689181807</v>
      </c>
      <c r="P813" t="b">
        <v>1</v>
      </c>
      <c r="Q813" t="n">
        <v>0</v>
      </c>
      <c r="R813" t="b">
        <v>0</v>
      </c>
      <c r="S813" t="n">
        <v>-8.110754689181807</v>
      </c>
      <c r="T813" t="n">
        <v>417.3320155385592</v>
      </c>
      <c r="U813" t="n">
        <v>1645.957469284077</v>
      </c>
      <c r="V813" t="n">
        <v>-185.5884503837858</v>
      </c>
      <c r="W813" t="n">
        <v>4</v>
      </c>
      <c r="X813" t="n">
        <v>1468.194062601397</v>
      </c>
      <c r="Y813" t="b">
        <v>0</v>
      </c>
      <c r="Z813" t="n">
        <v>1468.194062601397</v>
      </c>
      <c r="AA813" t="b">
        <v>0</v>
      </c>
      <c r="AB813" t="n">
        <v>-47.05589512773475</v>
      </c>
      <c r="AC813" t="n">
        <v>-8.110754689181807</v>
      </c>
      <c r="AD813" t="b">
        <v>0</v>
      </c>
      <c r="AE813" t="n">
        <v>0</v>
      </c>
      <c r="AF813" t="n">
        <v>0</v>
      </c>
      <c r="AG813" t="n">
        <v>0.9181286317654029</v>
      </c>
      <c r="AH813" t="n">
        <v>33.20864241077168</v>
      </c>
      <c r="AI813" t="n">
        <v>-48.43426525798586</v>
      </c>
      <c r="AJ813" t="n">
        <v>-7.446716105363318</v>
      </c>
      <c r="AK813" t="n">
        <v>-1.37837013025112</v>
      </c>
      <c r="AL813" t="n">
        <v>-7.446716105363318</v>
      </c>
      <c r="AM813" t="n">
        <v>2</v>
      </c>
      <c r="AN813" t="n">
        <v>2.265931475596324</v>
      </c>
      <c r="AO813" t="n">
        <v>-2.894230848400856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</row>
    <row r="814" spans="1:49">
      <c r="A814" t="n">
        <v>-101.3706969</v>
      </c>
      <c r="B814" t="n">
        <v>79.92879735</v>
      </c>
      <c r="C814" t="n">
        <v>54.60710483</v>
      </c>
      <c r="D814" t="n">
        <v>86.7682252</v>
      </c>
      <c r="E814" t="n">
        <v>1533.690007</v>
      </c>
      <c r="F814" t="n">
        <v>811</v>
      </c>
      <c r="G814" t="n">
        <v>48.62680932</v>
      </c>
      <c r="H814" t="n">
        <v>-0.6975777283234477</v>
      </c>
      <c r="I814" t="n">
        <v>2.118003103177513</v>
      </c>
      <c r="J814" t="n">
        <v>0</v>
      </c>
      <c r="K814" t="n">
        <v>0</v>
      </c>
      <c r="L814" t="n">
        <v>0.1098869287083318</v>
      </c>
      <c r="M814" t="n">
        <v>0</v>
      </c>
      <c r="N814" t="n">
        <v>91.08196042089423</v>
      </c>
      <c r="O814" t="n">
        <v>-12.93098912896034</v>
      </c>
      <c r="P814" t="b">
        <v>1</v>
      </c>
      <c r="Q814" t="n">
        <v>0</v>
      </c>
      <c r="R814" t="b">
        <v>0</v>
      </c>
      <c r="S814" t="n">
        <v>-12.93098912896034</v>
      </c>
      <c r="T814" t="n">
        <v>400.5924611731598</v>
      </c>
      <c r="U814" t="n">
        <v>1579.936666866942</v>
      </c>
      <c r="V814" t="n">
        <v>-308.2480633181957</v>
      </c>
      <c r="W814" t="n">
        <v>4</v>
      </c>
      <c r="X814" t="n">
        <v>1409.303506845313</v>
      </c>
      <c r="Y814" t="b">
        <v>0</v>
      </c>
      <c r="Z814" t="n">
        <v>1409.303506845313</v>
      </c>
      <c r="AA814" t="b">
        <v>0</v>
      </c>
      <c r="AB814" t="n">
        <v>-78.15620266688532</v>
      </c>
      <c r="AC814" t="n">
        <v>-12.93098912896034</v>
      </c>
      <c r="AD814" t="b">
        <v>0</v>
      </c>
      <c r="AE814" t="n">
        <v>0</v>
      </c>
      <c r="AF814" t="n">
        <v>0</v>
      </c>
      <c r="AG814" t="n">
        <v>0.9364921566340298</v>
      </c>
      <c r="AH814" t="n">
        <v>33.23135533976693</v>
      </c>
      <c r="AI814" t="n">
        <v>-82.05456366573739</v>
      </c>
      <c r="AJ814" t="n">
        <v>-12.10976989679126</v>
      </c>
      <c r="AK814" t="n">
        <v>-3.89836099885207</v>
      </c>
      <c r="AL814" t="n">
        <v>-12.10976989679126</v>
      </c>
      <c r="AM814" t="n">
        <v>2</v>
      </c>
      <c r="AN814" t="n">
        <v>7.297261086323225</v>
      </c>
      <c r="AO814" t="n">
        <v>-2.689981873216359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</row>
    <row r="815" spans="1:49">
      <c r="A815" t="n">
        <v>-101.3706969</v>
      </c>
      <c r="B815" t="n">
        <v>79.92879735</v>
      </c>
      <c r="C815" t="n">
        <v>54.61845843</v>
      </c>
      <c r="D815" t="n">
        <v>86.78626556</v>
      </c>
      <c r="E815" t="n">
        <v>1535.716362</v>
      </c>
      <c r="F815" t="n">
        <v>812</v>
      </c>
      <c r="G815" t="n">
        <v>45.54678604</v>
      </c>
      <c r="H815" t="n">
        <v>-0.9924161466252839</v>
      </c>
      <c r="I815" t="n">
        <v>2.118003103177513</v>
      </c>
      <c r="J815" t="n">
        <v>0</v>
      </c>
      <c r="K815" t="n">
        <v>0</v>
      </c>
      <c r="L815" t="n">
        <v>0.04550964941666791</v>
      </c>
      <c r="M815" t="n">
        <v>0</v>
      </c>
      <c r="N815" t="n">
        <v>91.10971347552965</v>
      </c>
      <c r="O815" t="n">
        <v>-18.57069979342339</v>
      </c>
      <c r="P815" t="b">
        <v>1</v>
      </c>
      <c r="Q815" t="n">
        <v>0</v>
      </c>
      <c r="R815" t="b">
        <v>0</v>
      </c>
      <c r="S815" t="n">
        <v>-18.57069979342339</v>
      </c>
      <c r="T815" t="n">
        <v>375.2189249806801</v>
      </c>
      <c r="U815" t="n">
        <v>1479.863440123802</v>
      </c>
      <c r="V815" t="n">
        <v>-472.6230696841033</v>
      </c>
      <c r="W815" t="n">
        <v>4</v>
      </c>
      <c r="X815" t="n">
        <v>1320.038188590432</v>
      </c>
      <c r="Y815" t="b">
        <v>0</v>
      </c>
      <c r="Z815" t="n">
        <v>1320.038188590432</v>
      </c>
      <c r="AA815" t="b">
        <v>0</v>
      </c>
      <c r="AB815" t="n">
        <v>-119.8334355182818</v>
      </c>
      <c r="AC815" t="n">
        <v>-18.57069979342339</v>
      </c>
      <c r="AD815" t="b">
        <v>0</v>
      </c>
      <c r="AE815" t="n">
        <v>0</v>
      </c>
      <c r="AF815" t="n">
        <v>215.6781734095682</v>
      </c>
      <c r="AG815" t="n">
        <v>0.9462025356932643</v>
      </c>
      <c r="AH815" t="n">
        <v>33.25944451193902</v>
      </c>
      <c r="AI815" t="n">
        <v>-127.1151351437595</v>
      </c>
      <c r="AJ815" t="n">
        <v>-17.57164323413559</v>
      </c>
      <c r="AK815" t="n">
        <v>-7.281699625477771</v>
      </c>
      <c r="AL815" t="n">
        <v>-20.44263586851522</v>
      </c>
      <c r="AM815" t="n">
        <v>2</v>
      </c>
      <c r="AN815" t="n">
        <v>15.63030105483481</v>
      </c>
      <c r="AO815" t="n">
        <v>-2.694099998123732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</row>
    <row r="816" spans="1:49">
      <c r="A816" t="n">
        <v>-101.3706969</v>
      </c>
      <c r="B816" t="n">
        <v>79.92879735</v>
      </c>
      <c r="C816" t="n">
        <v>54.5838638</v>
      </c>
      <c r="D816" t="n">
        <v>86.73129625999999</v>
      </c>
      <c r="E816" t="n">
        <v>1511.701017</v>
      </c>
      <c r="F816" t="n">
        <v>813</v>
      </c>
      <c r="G816" t="n">
        <v>41.63354555</v>
      </c>
      <c r="H816" t="n">
        <v>-1.160477493508753</v>
      </c>
      <c r="I816" t="n">
        <v>2.118003103177513</v>
      </c>
      <c r="J816" t="n">
        <v>0</v>
      </c>
      <c r="K816" t="n">
        <v>0</v>
      </c>
      <c r="L816" t="n">
        <v>-0.02849388287499754</v>
      </c>
      <c r="M816" t="n">
        <v>0</v>
      </c>
      <c r="N816" t="n">
        <v>91.13746653016506</v>
      </c>
      <c r="O816" t="n">
        <v>-20.40735014026752</v>
      </c>
      <c r="P816" t="b">
        <v>1</v>
      </c>
      <c r="Q816" t="n">
        <v>0</v>
      </c>
      <c r="R816" t="b">
        <v>0</v>
      </c>
      <c r="S816" t="n">
        <v>-20.40735014026752</v>
      </c>
      <c r="T816" t="n">
        <v>342.9812630618092</v>
      </c>
      <c r="U816" t="n">
        <v>1352.718101515775</v>
      </c>
      <c r="V816" t="n">
        <v>-568.1821720352133</v>
      </c>
      <c r="W816" t="n">
        <v>3</v>
      </c>
      <c r="X816" t="n">
        <v>1789.646048305371</v>
      </c>
      <c r="Y816" t="b">
        <v>1</v>
      </c>
      <c r="Z816" t="n">
        <v>1789.646048305371</v>
      </c>
      <c r="AA816" t="b">
        <v>0</v>
      </c>
      <c r="AB816" t="n">
        <v>-144.0624168446281</v>
      </c>
      <c r="AC816" t="n">
        <v>-20.40735014026752</v>
      </c>
      <c r="AD816" t="b">
        <v>0</v>
      </c>
      <c r="AE816" t="n">
        <v>0</v>
      </c>
      <c r="AF816" t="n">
        <v>-277.9450313053705</v>
      </c>
      <c r="AG816" t="n">
        <v>0.9494873407518963</v>
      </c>
      <c r="AH816" t="n">
        <v>33.29361647309653</v>
      </c>
      <c r="AI816" t="n">
        <v>-103.3903560635655</v>
      </c>
      <c r="AJ816" t="n">
        <v>-19.37652061647545</v>
      </c>
      <c r="AK816" t="n">
        <v>40.67206078106264</v>
      </c>
      <c r="AL816" t="n">
        <v>-16.36720621353242</v>
      </c>
      <c r="AM816" t="n">
        <v>2</v>
      </c>
      <c r="AN816" t="n">
        <v>11.60157824229544</v>
      </c>
      <c r="AO816" t="n">
        <v>-2.645436898806632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</row>
    <row r="817" spans="1:49">
      <c r="A817" t="n">
        <v>-101.3706969</v>
      </c>
      <c r="B817" t="n">
        <v>79.92879735</v>
      </c>
      <c r="C817" t="n">
        <v>54.52890834</v>
      </c>
      <c r="D817" t="n">
        <v>86.64397451000001</v>
      </c>
      <c r="E817" t="n">
        <v>1468.146774</v>
      </c>
      <c r="F817" t="n">
        <v>814</v>
      </c>
      <c r="G817" t="n">
        <v>37.34601548</v>
      </c>
      <c r="H817" t="n">
        <v>-1.199649346006376</v>
      </c>
      <c r="I817" t="n">
        <v>2.118003103177513</v>
      </c>
      <c r="J817" t="n">
        <v>0</v>
      </c>
      <c r="K817" t="n">
        <v>0</v>
      </c>
      <c r="L817" t="n">
        <v>-0.07733250783333984</v>
      </c>
      <c r="M817" t="n">
        <v>0</v>
      </c>
      <c r="N817" t="n">
        <v>91.16521958480047</v>
      </c>
      <c r="O817" t="n">
        <v>-19.11235672360372</v>
      </c>
      <c r="P817" t="b">
        <v>1</v>
      </c>
      <c r="Q817" t="n">
        <v>0</v>
      </c>
      <c r="R817" t="b">
        <v>0</v>
      </c>
      <c r="S817" t="n">
        <v>-19.11235672360372</v>
      </c>
      <c r="T817" t="n">
        <v>307.6601665902624</v>
      </c>
      <c r="U817" t="n">
        <v>1213.411697031995</v>
      </c>
      <c r="V817" t="n">
        <v>-593.2180458216189</v>
      </c>
      <c r="W817" t="n">
        <v>3</v>
      </c>
      <c r="X817" t="n">
        <v>1605.343675173329</v>
      </c>
      <c r="Y817" t="b">
        <v>0</v>
      </c>
      <c r="Z817" t="n">
        <v>1605.343675173329</v>
      </c>
      <c r="AA817" t="b">
        <v>0</v>
      </c>
      <c r="AB817" t="n">
        <v>-150.4102550257655</v>
      </c>
      <c r="AC817" t="n">
        <v>-19.11235672360372</v>
      </c>
      <c r="AD817" t="b">
        <v>0</v>
      </c>
      <c r="AE817" t="n">
        <v>0</v>
      </c>
      <c r="AF817" t="n">
        <v>0</v>
      </c>
      <c r="AG817" t="n">
        <v>0.9504977033919878</v>
      </c>
      <c r="AH817" t="n">
        <v>33.32887520406584</v>
      </c>
      <c r="AI817" t="n">
        <v>-108.0609236346132</v>
      </c>
      <c r="AJ817" t="n">
        <v>-18.16625117219375</v>
      </c>
      <c r="AK817" t="n">
        <v>42.34933139115226</v>
      </c>
      <c r="AL817" t="n">
        <v>-18.16625117219375</v>
      </c>
      <c r="AM817" t="n">
        <v>2</v>
      </c>
      <c r="AN817" t="n">
        <v>13.4852526132653</v>
      </c>
      <c r="AO817" t="n">
        <v>-2.557966215088818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</row>
    <row r="818" spans="1:49">
      <c r="A818" t="n">
        <v>-101.3706969</v>
      </c>
      <c r="B818" t="n">
        <v>79.92879735</v>
      </c>
      <c r="C818" t="n">
        <v>54.47401521</v>
      </c>
      <c r="D818" t="n">
        <v>86.5567518</v>
      </c>
      <c r="E818" t="n">
        <v>1409.258115</v>
      </c>
      <c r="F818" t="n">
        <v>815</v>
      </c>
      <c r="G818" t="n">
        <v>33.02558268</v>
      </c>
      <c r="H818" t="n">
        <v>-1.2142275141324</v>
      </c>
      <c r="I818" t="n">
        <v>2.118003103177513</v>
      </c>
      <c r="J818" t="n">
        <v>0</v>
      </c>
      <c r="K818" t="n">
        <v>0</v>
      </c>
      <c r="L818" t="n">
        <v>-0.1032885210416661</v>
      </c>
      <c r="M818" t="n">
        <v>0</v>
      </c>
      <c r="N818" t="n">
        <v>91.19297263943588</v>
      </c>
      <c r="O818" t="n">
        <v>-17.22184177372607</v>
      </c>
      <c r="P818" t="b">
        <v>1</v>
      </c>
      <c r="Q818" t="n">
        <v>0</v>
      </c>
      <c r="R818" t="b">
        <v>0</v>
      </c>
      <c r="S818" t="n">
        <v>-17.22184177372607</v>
      </c>
      <c r="T818" t="n">
        <v>272.0680141770584</v>
      </c>
      <c r="U818" t="n">
        <v>1073.036247914318</v>
      </c>
      <c r="V818" t="n">
        <v>-604.4682442496667</v>
      </c>
      <c r="W818" t="n">
        <v>3</v>
      </c>
      <c r="X818" t="n">
        <v>1419.626955990643</v>
      </c>
      <c r="Y818" t="b">
        <v>0</v>
      </c>
      <c r="Z818" t="n">
        <v>1419.626955990643</v>
      </c>
      <c r="AA818" t="b">
        <v>0</v>
      </c>
      <c r="AB818" t="n">
        <v>-153.2627394142157</v>
      </c>
      <c r="AC818" t="n">
        <v>-17.22184177372607</v>
      </c>
      <c r="AD818" t="b">
        <v>0</v>
      </c>
      <c r="AE818" t="n">
        <v>0</v>
      </c>
      <c r="AF818" t="n">
        <v>0</v>
      </c>
      <c r="AG818" t="n">
        <v>0.9511572865410041</v>
      </c>
      <c r="AH818" t="n">
        <v>33.36123601672767</v>
      </c>
      <c r="AI818" t="n">
        <v>-110.1866752449482</v>
      </c>
      <c r="AJ818" t="n">
        <v>-16.3806802907358</v>
      </c>
      <c r="AK818" t="n">
        <v>43.07606416926754</v>
      </c>
      <c r="AL818" t="n">
        <v>-16.3806802907358</v>
      </c>
      <c r="AM818" t="n">
        <v>2</v>
      </c>
      <c r="AN818" t="n">
        <v>11.8108960535473</v>
      </c>
      <c r="AO818" t="n">
        <v>-2.441262763969409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</row>
    <row r="819" spans="1:49">
      <c r="A819" t="n">
        <v>-101.3706969</v>
      </c>
      <c r="B819" t="n">
        <v>79.92879735</v>
      </c>
      <c r="C819" t="n">
        <v>54.41944035</v>
      </c>
      <c r="D819" t="n">
        <v>86.47003481</v>
      </c>
      <c r="E819" t="n">
        <v>1319.995672</v>
      </c>
      <c r="F819" t="n">
        <v>816</v>
      </c>
      <c r="G819" t="n">
        <v>28.42641131</v>
      </c>
      <c r="H819" t="n">
        <v>-1.376444072464019</v>
      </c>
      <c r="I819" t="n">
        <v>2.118003103177513</v>
      </c>
      <c r="J819" t="n">
        <v>0</v>
      </c>
      <c r="K819" t="n">
        <v>0</v>
      </c>
      <c r="L819" t="n">
        <v>-0.1112713189583348</v>
      </c>
      <c r="M819" t="n">
        <v>0</v>
      </c>
      <c r="N819" t="n">
        <v>91.22072569407129</v>
      </c>
      <c r="O819" t="n">
        <v>-17.07622952883697</v>
      </c>
      <c r="P819" t="b">
        <v>1</v>
      </c>
      <c r="Q819" t="n">
        <v>0</v>
      </c>
      <c r="R819" t="b">
        <v>0</v>
      </c>
      <c r="S819" t="n">
        <v>-17.07622952883697</v>
      </c>
      <c r="T819" t="n">
        <v>234.1795858752726</v>
      </c>
      <c r="U819" t="n">
        <v>923.604286692075</v>
      </c>
      <c r="V819" t="n">
        <v>-696.3287586477446</v>
      </c>
      <c r="W819" t="n">
        <v>3</v>
      </c>
      <c r="X819" t="n">
        <v>1221.928471293615</v>
      </c>
      <c r="Y819" t="b">
        <v>0</v>
      </c>
      <c r="Z819" t="n">
        <v>1221.928471293615</v>
      </c>
      <c r="AA819" t="b">
        <v>0</v>
      </c>
      <c r="AB819" t="n">
        <v>-176.5539448904018</v>
      </c>
      <c r="AC819" t="n">
        <v>-17.07622952883697</v>
      </c>
      <c r="AD819" t="b">
        <v>0</v>
      </c>
      <c r="AE819" t="n">
        <v>0</v>
      </c>
      <c r="AF819" t="n">
        <v>0</v>
      </c>
      <c r="AG819" t="n">
        <v>0.9531524908211659</v>
      </c>
      <c r="AH819" t="n">
        <v>33.39000729824995</v>
      </c>
      <c r="AI819" t="n">
        <v>-127.1979080397501</v>
      </c>
      <c r="AJ819" t="n">
        <v>-16.27625070924491</v>
      </c>
      <c r="AK819" t="n">
        <v>49.35603685065171</v>
      </c>
      <c r="AL819" t="n">
        <v>-16.27625070924491</v>
      </c>
      <c r="AM819" t="n">
        <v>2</v>
      </c>
      <c r="AN819" t="n">
        <v>11.87091948507566</v>
      </c>
      <c r="AO819" t="n">
        <v>-2.267643455683295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</row>
    <row r="820" spans="1:49">
      <c r="A820" t="n">
        <v>-101.3706969</v>
      </c>
      <c r="B820" t="n">
        <v>79.92879735</v>
      </c>
      <c r="C820" t="n">
        <v>54.36525691</v>
      </c>
      <c r="D820" t="n">
        <v>86.38393977</v>
      </c>
      <c r="E820" t="n">
        <v>1206.585682</v>
      </c>
      <c r="F820" t="n">
        <v>817</v>
      </c>
      <c r="G820" t="n">
        <v>23.37856312</v>
      </c>
      <c r="H820" t="n">
        <v>-1.319179162678191</v>
      </c>
      <c r="I820" t="n">
        <v>2.118003103177513</v>
      </c>
      <c r="J820" t="n">
        <v>0</v>
      </c>
      <c r="K820" t="n">
        <v>0</v>
      </c>
      <c r="L820" t="n">
        <v>-0.1045045399999979</v>
      </c>
      <c r="M820" t="n">
        <v>0</v>
      </c>
      <c r="N820" t="n">
        <v>91.2484787487067</v>
      </c>
      <c r="O820" t="n">
        <v>-13.47095936266101</v>
      </c>
      <c r="P820" t="b">
        <v>1</v>
      </c>
      <c r="Q820" t="n">
        <v>0</v>
      </c>
      <c r="R820" t="b">
        <v>0</v>
      </c>
      <c r="S820" t="n">
        <v>-13.47095936266101</v>
      </c>
      <c r="T820" t="n">
        <v>192.5949135856826</v>
      </c>
      <c r="U820" t="n">
        <v>759.5943391819321</v>
      </c>
      <c r="V820" t="n">
        <v>-667.920994643629</v>
      </c>
      <c r="W820" t="n">
        <v>3</v>
      </c>
      <c r="X820" t="n">
        <v>1004.943310737696</v>
      </c>
      <c r="Y820" t="b">
        <v>0</v>
      </c>
      <c r="Z820" t="n">
        <v>1004.943310737696</v>
      </c>
      <c r="AA820" t="b">
        <v>0</v>
      </c>
      <c r="AB820" t="n">
        <v>-169.3511649704942</v>
      </c>
      <c r="AC820" t="n">
        <v>-13.47095936266101</v>
      </c>
      <c r="AD820" t="b">
        <v>0</v>
      </c>
      <c r="AE820" t="n">
        <v>0</v>
      </c>
      <c r="AF820" t="n">
        <v>201.6423712623038</v>
      </c>
      <c r="AG820" t="n">
        <v>0.9531610671022267</v>
      </c>
      <c r="AH820" t="n">
        <v>33.41736995844751</v>
      </c>
      <c r="AI820" t="n">
        <v>-122.0097786230397</v>
      </c>
      <c r="AJ820" t="n">
        <v>-12.8399940010047</v>
      </c>
      <c r="AK820" t="n">
        <v>47.34138634745452</v>
      </c>
      <c r="AL820" t="n">
        <v>-15.41634513414054</v>
      </c>
      <c r="AM820" t="n">
        <v>2</v>
      </c>
      <c r="AN820" t="n">
        <v>11.23206911644757</v>
      </c>
      <c r="AO820" t="n">
        <v>-2.052398268015611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</row>
    <row r="821" spans="1:49">
      <c r="A821" t="n">
        <v>-101.3706969</v>
      </c>
      <c r="B821" t="n">
        <v>79.92879735</v>
      </c>
      <c r="C821" t="n">
        <v>54.31149815</v>
      </c>
      <c r="D821" t="n">
        <v>86.29851952999999</v>
      </c>
      <c r="E821" t="n">
        <v>1490.149462</v>
      </c>
      <c r="F821" t="n">
        <v>818</v>
      </c>
      <c r="G821" t="n">
        <v>19.32314676</v>
      </c>
      <c r="H821" t="n">
        <v>-0.9328930684898831</v>
      </c>
      <c r="I821" t="n">
        <v>2.118003103177513</v>
      </c>
      <c r="J821" t="n">
        <v>0</v>
      </c>
      <c r="K821" t="n">
        <v>0</v>
      </c>
      <c r="L821" t="n">
        <v>-0.09996473379166848</v>
      </c>
      <c r="M821" t="n">
        <v>0</v>
      </c>
      <c r="N821" t="n">
        <v>91.27623180334211</v>
      </c>
      <c r="O821" t="n">
        <v>-7.643782193878985</v>
      </c>
      <c r="P821" t="b">
        <v>1</v>
      </c>
      <c r="Q821" t="n">
        <v>0</v>
      </c>
      <c r="R821" t="b">
        <v>0</v>
      </c>
      <c r="S821" t="n">
        <v>-7.643782193878985</v>
      </c>
      <c r="T821" t="n">
        <v>159.1859927979039</v>
      </c>
      <c r="U821" t="n">
        <v>627.8295555949331</v>
      </c>
      <c r="V821" t="n">
        <v>-458.5374750722432</v>
      </c>
      <c r="W821" t="n">
        <v>2</v>
      </c>
      <c r="X821" t="n">
        <v>1341.043930750777</v>
      </c>
      <c r="Y821" t="b">
        <v>1</v>
      </c>
      <c r="Z821" t="n">
        <v>1341.043930750777</v>
      </c>
      <c r="AA821" t="b">
        <v>0</v>
      </c>
      <c r="AB821" t="n">
        <v>-116.2620372901225</v>
      </c>
      <c r="AC821" t="n">
        <v>-7.643782193878985</v>
      </c>
      <c r="AD821" t="b">
        <v>0</v>
      </c>
      <c r="AE821" t="n">
        <v>0</v>
      </c>
      <c r="AF821" t="n">
        <v>149.1055312492228</v>
      </c>
      <c r="AG821" t="n">
        <v>0.9490211937723761</v>
      </c>
      <c r="AH821" t="n">
        <v>33.43895164331791</v>
      </c>
      <c r="AI821" t="n">
        <v>-51.65502688177929</v>
      </c>
      <c r="AJ821" t="n">
        <v>-7.254111302571065</v>
      </c>
      <c r="AK821" t="n">
        <v>64.60701040834323</v>
      </c>
      <c r="AL821" t="n">
        <v>-8.060668116041976</v>
      </c>
      <c r="AM821" t="n">
        <v>2</v>
      </c>
      <c r="AN821" t="n">
        <v>3.318894604565408</v>
      </c>
      <c r="AO821" t="n">
        <v>-2.602029397640449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</row>
    <row r="822" spans="1:49">
      <c r="A822" t="n">
        <v>-85.15138537</v>
      </c>
      <c r="B822" t="n">
        <v>63.71196816</v>
      </c>
      <c r="C822" t="n">
        <v>54.25817732</v>
      </c>
      <c r="D822" t="n">
        <v>86.21379514</v>
      </c>
      <c r="E822" t="n">
        <v>1419.581231</v>
      </c>
      <c r="F822" t="n">
        <v>819</v>
      </c>
      <c r="G822" t="n">
        <v>16.91069428</v>
      </c>
      <c r="H822" t="n">
        <v>-0.3391392633622776</v>
      </c>
      <c r="I822" t="n">
        <v>1.779122606125876</v>
      </c>
      <c r="J822" t="n">
        <v>0</v>
      </c>
      <c r="K822" t="n">
        <v>0</v>
      </c>
      <c r="L822" t="n">
        <v>-0.09661635504166188</v>
      </c>
      <c r="M822" t="n">
        <v>0</v>
      </c>
      <c r="N822" t="n">
        <v>91.30116943624316</v>
      </c>
      <c r="O822" t="n">
        <v>-1.964571054540868</v>
      </c>
      <c r="P822" t="b">
        <v>1</v>
      </c>
      <c r="Q822" t="n">
        <v>0</v>
      </c>
      <c r="R822" t="b">
        <v>0</v>
      </c>
      <c r="S822" t="n">
        <v>-1.964571054540868</v>
      </c>
      <c r="T822" t="n">
        <v>139.3119708346942</v>
      </c>
      <c r="U822" t="n">
        <v>549.4464129720338</v>
      </c>
      <c r="V822" t="n">
        <v>-134.6637446209622</v>
      </c>
      <c r="W822" t="n">
        <v>2</v>
      </c>
      <c r="X822" t="n">
        <v>1173.617538108264</v>
      </c>
      <c r="Y822" t="b">
        <v>0</v>
      </c>
      <c r="Z822" t="n">
        <v>1173.617538108264</v>
      </c>
      <c r="AA822" t="b">
        <v>0</v>
      </c>
      <c r="AB822" t="n">
        <v>-34.1439514759032</v>
      </c>
      <c r="AC822" t="n">
        <v>-1.964571054540868</v>
      </c>
      <c r="AD822" t="b">
        <v>0</v>
      </c>
      <c r="AE822" t="n">
        <v>0</v>
      </c>
      <c r="AF822" t="n">
        <v>0</v>
      </c>
      <c r="AG822" t="n">
        <v>0.9155712128600921</v>
      </c>
      <c r="AH822" t="n">
        <v>33.45228003642859</v>
      </c>
      <c r="AI822" t="n">
        <v>-14.635402183815</v>
      </c>
      <c r="AJ822" t="n">
        <v>-1.798704703155813</v>
      </c>
      <c r="AK822" t="n">
        <v>19.50854929208821</v>
      </c>
      <c r="AL822" t="n">
        <v>-1.798704703155813</v>
      </c>
      <c r="AM822" t="n">
        <v>2</v>
      </c>
      <c r="AN822" t="n">
        <v>0</v>
      </c>
      <c r="AO822" t="n">
        <v>0.01490460305538595</v>
      </c>
      <c r="AP822" t="n">
        <v>0</v>
      </c>
      <c r="AQ822" t="n">
        <v>0.476528119251067</v>
      </c>
      <c r="AR822" t="n">
        <v>1</v>
      </c>
      <c r="AS822" t="n">
        <v>0</v>
      </c>
      <c r="AT822" t="n">
        <v>0</v>
      </c>
      <c r="AU822" t="n">
        <v>0</v>
      </c>
      <c r="AV822" t="n">
        <v>0.4900157336833629</v>
      </c>
      <c r="AW822" t="n">
        <v>0.1540526278281466</v>
      </c>
    </row>
    <row r="823" spans="1:49">
      <c r="A823" t="n">
        <v>0</v>
      </c>
      <c r="B823" t="n">
        <v>-21.42638506</v>
      </c>
      <c r="C823" t="n">
        <v>54.20529807</v>
      </c>
      <c r="D823" t="n">
        <v>86.12977239999999</v>
      </c>
      <c r="E823" t="n">
        <v>1221.889114</v>
      </c>
      <c r="F823" t="n">
        <v>820</v>
      </c>
      <c r="G823" t="n">
        <v>16.977558</v>
      </c>
      <c r="H823" t="n">
        <v>0.3347928219389948</v>
      </c>
      <c r="I823" t="n">
        <v>-0</v>
      </c>
      <c r="J823" t="n">
        <v>0</v>
      </c>
      <c r="K823" t="n">
        <v>0</v>
      </c>
      <c r="L823" t="n">
        <v>-0.08714192799999765</v>
      </c>
      <c r="M823" t="n">
        <v>0</v>
      </c>
      <c r="N823" t="n">
        <v>91.30851068330912</v>
      </c>
      <c r="O823" t="n">
        <v>3.429507654716421</v>
      </c>
      <c r="P823" t="b">
        <v>1</v>
      </c>
      <c r="Q823" t="n">
        <v>0</v>
      </c>
      <c r="R823" t="b">
        <v>0</v>
      </c>
      <c r="S823" t="n">
        <v>3.429507654716421</v>
      </c>
      <c r="T823" t="n">
        <v>139.8628007684808</v>
      </c>
      <c r="U823" t="n">
        <v>551.6188862308884</v>
      </c>
      <c r="V823" t="n">
        <v>234.1536531317412</v>
      </c>
      <c r="W823" t="n">
        <v>2</v>
      </c>
      <c r="X823" t="n">
        <v>1178.257940989178</v>
      </c>
      <c r="Y823" t="b">
        <v>0</v>
      </c>
      <c r="Z823" t="n">
        <v>1178.257940989178</v>
      </c>
      <c r="AA823" t="b">
        <v>0</v>
      </c>
      <c r="AB823" t="n">
        <v>59.36958750804798</v>
      </c>
      <c r="AC823" t="n">
        <v>3.429507654716421</v>
      </c>
      <c r="AD823" t="b">
        <v>0</v>
      </c>
      <c r="AE823" t="n">
        <v>0</v>
      </c>
      <c r="AF823" t="n">
        <v>0</v>
      </c>
      <c r="AG823" t="n">
        <v>0.9013728650209519</v>
      </c>
      <c r="AH823" t="n">
        <v>33.45795336739687</v>
      </c>
      <c r="AI823" t="n">
        <v>30.83601890475025</v>
      </c>
      <c r="AJ823" t="n">
        <v>3.804760258271924</v>
      </c>
      <c r="AK823" t="n">
        <v>3.041268198735285</v>
      </c>
      <c r="AL823" t="n">
        <v>3.804760258271924</v>
      </c>
      <c r="AM823" t="n">
        <v>0</v>
      </c>
      <c r="AN823" t="n">
        <v>0</v>
      </c>
      <c r="AO823" t="n">
        <v>3.806622291198444</v>
      </c>
      <c r="AP823" t="n">
        <v>0</v>
      </c>
      <c r="AQ823" t="n">
        <v>1.1545746968873</v>
      </c>
      <c r="AR823" t="n">
        <v>1</v>
      </c>
      <c r="AS823" t="n">
        <v>0</v>
      </c>
      <c r="AT823" t="n">
        <v>0</v>
      </c>
      <c r="AU823" t="n">
        <v>0</v>
      </c>
      <c r="AV823" t="n">
        <v>1.159977827683672</v>
      </c>
      <c r="AW823" t="n">
        <v>0.3646773364475784</v>
      </c>
    </row>
    <row r="824" spans="1:49">
      <c r="A824" t="n">
        <v>0</v>
      </c>
      <c r="B824" t="n">
        <v>-21.42638506</v>
      </c>
      <c r="C824" t="n">
        <v>54.15726572</v>
      </c>
      <c r="D824" t="n">
        <v>86.05345115999999</v>
      </c>
      <c r="E824" t="n">
        <v>1481.915137</v>
      </c>
      <c r="F824" t="n">
        <v>821</v>
      </c>
      <c r="G824" t="n">
        <v>19.17236964</v>
      </c>
      <c r="H824" t="n">
        <v>0.884697442272961</v>
      </c>
      <c r="I824" t="n">
        <v>-0</v>
      </c>
      <c r="J824" t="n">
        <v>0</v>
      </c>
      <c r="K824" t="n">
        <v>0</v>
      </c>
      <c r="L824" t="n">
        <v>-0.06900444900000063</v>
      </c>
      <c r="M824" t="n">
        <v>0</v>
      </c>
      <c r="N824" t="n">
        <v>91.30107096627439</v>
      </c>
      <c r="O824" t="n">
        <v>8.865663714841032</v>
      </c>
      <c r="P824" t="b">
        <v>1</v>
      </c>
      <c r="Q824" t="n">
        <v>0</v>
      </c>
      <c r="R824" t="b">
        <v>0</v>
      </c>
      <c r="S824" t="n">
        <v>8.865663714841032</v>
      </c>
      <c r="T824" t="n">
        <v>157.943875981398</v>
      </c>
      <c r="U824" t="n">
        <v>622.9306468706336</v>
      </c>
      <c r="V824" t="n">
        <v>536.0185807420314</v>
      </c>
      <c r="W824" t="n">
        <v>2</v>
      </c>
      <c r="X824" t="n">
        <v>1330.579861715673</v>
      </c>
      <c r="Y824" t="b">
        <v>0</v>
      </c>
      <c r="Z824" t="n">
        <v>1330.579861715673</v>
      </c>
      <c r="AA824" t="b">
        <v>0</v>
      </c>
      <c r="AB824" t="n">
        <v>135.9073480583244</v>
      </c>
      <c r="AC824" t="n">
        <v>8.865663714841032</v>
      </c>
      <c r="AD824" t="b">
        <v>0</v>
      </c>
      <c r="AE824" t="n">
        <v>0</v>
      </c>
      <c r="AF824" t="n">
        <v>0</v>
      </c>
      <c r="AG824" t="n">
        <v>0.9343096409313809</v>
      </c>
      <c r="AH824" t="n">
        <v>33.46952269243211</v>
      </c>
      <c r="AI824" t="n">
        <v>68.10058766428031</v>
      </c>
      <c r="AJ824" t="n">
        <v>9.48899949914159</v>
      </c>
      <c r="AK824" t="n">
        <v>4.473552056450544</v>
      </c>
      <c r="AL824" t="n">
        <v>9.48899949914159</v>
      </c>
      <c r="AM824" t="n">
        <v>0</v>
      </c>
      <c r="AN824" t="n">
        <v>0</v>
      </c>
      <c r="AO824" t="n">
        <v>9.495798529143396</v>
      </c>
      <c r="AP824" t="n">
        <v>0</v>
      </c>
      <c r="AQ824" t="n">
        <v>2.300068746267878</v>
      </c>
      <c r="AR824" t="n">
        <v>1</v>
      </c>
      <c r="AS824" t="n">
        <v>0</v>
      </c>
      <c r="AT824" t="n">
        <v>0</v>
      </c>
      <c r="AU824" t="n">
        <v>0</v>
      </c>
      <c r="AV824" t="n">
        <v>2.291645444264316</v>
      </c>
      <c r="AW824" t="n">
        <v>0.7204544231378515</v>
      </c>
    </row>
    <row r="825" spans="1:49">
      <c r="A825" t="n">
        <v>0</v>
      </c>
      <c r="B825" t="n">
        <v>-21.42638506</v>
      </c>
      <c r="C825" t="n">
        <v>54.10733624</v>
      </c>
      <c r="D825" t="n">
        <v>85.97411547999999</v>
      </c>
      <c r="E825" t="n">
        <v>1341.000737</v>
      </c>
      <c r="F825" t="n">
        <v>822</v>
      </c>
      <c r="G825" t="n">
        <v>22.89225604</v>
      </c>
      <c r="H825" t="n">
        <v>1.055332442302488</v>
      </c>
      <c r="I825" t="n">
        <v>-0</v>
      </c>
      <c r="J825" t="n">
        <v>0</v>
      </c>
      <c r="K825" t="n">
        <v>0</v>
      </c>
      <c r="L825" t="n">
        <v>-0.03671770070832914</v>
      </c>
      <c r="M825" t="n">
        <v>0</v>
      </c>
      <c r="N825" t="n">
        <v>91.29363124923967</v>
      </c>
      <c r="O825" t="n">
        <v>12.46566238540506</v>
      </c>
      <c r="P825" t="b">
        <v>1</v>
      </c>
      <c r="Q825" t="n">
        <v>0</v>
      </c>
      <c r="R825" t="b">
        <v>0</v>
      </c>
      <c r="S825" t="n">
        <v>12.46566238540506</v>
      </c>
      <c r="T825" t="n">
        <v>188.5886677968394</v>
      </c>
      <c r="U825" t="n">
        <v>743.7937057907344</v>
      </c>
      <c r="V825" t="n">
        <v>631.2060456429524</v>
      </c>
      <c r="W825" t="n">
        <v>2</v>
      </c>
      <c r="X825" t="n">
        <v>1588.743355569009</v>
      </c>
      <c r="Y825" t="b">
        <v>0</v>
      </c>
      <c r="Z825" t="n">
        <v>1588.743355569009</v>
      </c>
      <c r="AA825" t="b">
        <v>0</v>
      </c>
      <c r="AB825" t="n">
        <v>160.0421008222496</v>
      </c>
      <c r="AC825" t="n">
        <v>12.46566238540506</v>
      </c>
      <c r="AD825" t="b">
        <v>0</v>
      </c>
      <c r="AE825" t="n">
        <v>0</v>
      </c>
      <c r="AF825" t="n">
        <v>-247.7426185690088</v>
      </c>
      <c r="AG825" t="n">
        <v>0.9371822730117826</v>
      </c>
      <c r="AH825" t="n">
        <v>33.48944284765648</v>
      </c>
      <c r="AI825" t="n">
        <v>79.94824413738407</v>
      </c>
      <c r="AJ825" t="n">
        <v>13.30121444289028</v>
      </c>
      <c r="AK825" t="n">
        <v>5.02216697340954</v>
      </c>
      <c r="AL825" t="n">
        <v>11.22707346557091</v>
      </c>
      <c r="AM825" t="n">
        <v>0</v>
      </c>
      <c r="AN825" t="n">
        <v>0</v>
      </c>
      <c r="AO825" t="n">
        <v>11.27263364762739</v>
      </c>
      <c r="AP825" t="n">
        <v>0</v>
      </c>
      <c r="AQ825" t="n">
        <v>2.659346549001781</v>
      </c>
      <c r="AR825" t="n">
        <v>1</v>
      </c>
      <c r="AS825" t="n">
        <v>0</v>
      </c>
      <c r="AT825" t="n">
        <v>0</v>
      </c>
      <c r="AU825" t="n">
        <v>0</v>
      </c>
      <c r="AV825" t="n">
        <v>2.645852431270188</v>
      </c>
      <c r="AW825" t="n">
        <v>0.8318110865926709</v>
      </c>
    </row>
    <row r="826" spans="1:49">
      <c r="A826" t="n">
        <v>0</v>
      </c>
      <c r="B826" t="n">
        <v>-21.42638506</v>
      </c>
      <c r="C826" t="n">
        <v>54.069558</v>
      </c>
      <c r="D826" t="n">
        <v>85.91408755</v>
      </c>
      <c r="E826" t="n">
        <v>1173.579737</v>
      </c>
      <c r="F826" t="n">
        <v>823</v>
      </c>
      <c r="G826" t="n">
        <v>26.31423917</v>
      </c>
      <c r="H826" t="n">
        <v>0.8455307301837549</v>
      </c>
      <c r="I826" t="n">
        <v>-0</v>
      </c>
      <c r="J826" t="n">
        <v>0</v>
      </c>
      <c r="K826" t="n">
        <v>0</v>
      </c>
      <c r="L826" t="n">
        <v>-0.001444319875000766</v>
      </c>
      <c r="M826" t="n">
        <v>0</v>
      </c>
      <c r="N826" t="n">
        <v>91.28619153220494</v>
      </c>
      <c r="O826" t="n">
        <v>11.76593639295204</v>
      </c>
      <c r="P826" t="b">
        <v>1</v>
      </c>
      <c r="Q826" t="n">
        <v>0</v>
      </c>
      <c r="R826" t="b">
        <v>0</v>
      </c>
      <c r="S826" t="n">
        <v>11.76593639295204</v>
      </c>
      <c r="T826" t="n">
        <v>216.7793030309698</v>
      </c>
      <c r="U826" t="n">
        <v>854.9775711541448</v>
      </c>
      <c r="V826" t="n">
        <v>518.2986320725323</v>
      </c>
      <c r="W826" t="n">
        <v>3</v>
      </c>
      <c r="X826" t="n">
        <v>1131.135326636934</v>
      </c>
      <c r="Y826" t="b">
        <v>1</v>
      </c>
      <c r="Z826" t="n">
        <v>1131.135326636934</v>
      </c>
      <c r="AA826" t="b">
        <v>0</v>
      </c>
      <c r="AB826" t="n">
        <v>131.414460464638</v>
      </c>
      <c r="AC826" t="n">
        <v>11.76593639295204</v>
      </c>
      <c r="AD826" t="b">
        <v>0</v>
      </c>
      <c r="AE826" t="n">
        <v>0</v>
      </c>
      <c r="AF826" t="n">
        <v>42.44441036306648</v>
      </c>
      <c r="AG826" t="n">
        <v>0.9454059696218432</v>
      </c>
      <c r="AH826" t="n">
        <v>33.51622696917757</v>
      </c>
      <c r="AI826" t="n">
        <v>105.066670974485</v>
      </c>
      <c r="AJ826" t="n">
        <v>12.44537983788948</v>
      </c>
      <c r="AK826" t="n">
        <v>5.736013026912843</v>
      </c>
      <c r="AL826" t="n">
        <v>12.91237684215966</v>
      </c>
      <c r="AM826" t="n">
        <v>0</v>
      </c>
      <c r="AN826" t="n">
        <v>0</v>
      </c>
      <c r="AO826" t="n">
        <v>12.92507511756027</v>
      </c>
      <c r="AP826" t="n">
        <v>0</v>
      </c>
      <c r="AQ826" t="n">
        <v>3.039366077333257</v>
      </c>
      <c r="AR826" t="n">
        <v>1</v>
      </c>
      <c r="AS826" t="n">
        <v>0</v>
      </c>
      <c r="AT826" t="n">
        <v>0</v>
      </c>
      <c r="AU826" t="n">
        <v>0</v>
      </c>
      <c r="AV826" t="n">
        <v>3.018954163651981</v>
      </c>
      <c r="AW826" t="n">
        <v>0.9491079372235728</v>
      </c>
    </row>
    <row r="827" spans="1:49">
      <c r="A827" t="n">
        <v>0</v>
      </c>
      <c r="B827" t="n">
        <v>-21.42638506</v>
      </c>
      <c r="C827" t="n">
        <v>54.05869158</v>
      </c>
      <c r="D827" t="n">
        <v>85.89682131000001</v>
      </c>
      <c r="E827" t="n">
        <v>1178.219991</v>
      </c>
      <c r="F827" t="n">
        <v>824</v>
      </c>
      <c r="G827" t="n">
        <v>29.11361278</v>
      </c>
      <c r="H827" t="n">
        <v>0.7470085869624938</v>
      </c>
      <c r="I827" t="n">
        <v>-0</v>
      </c>
      <c r="J827" t="n">
        <v>0</v>
      </c>
      <c r="K827" t="n">
        <v>0</v>
      </c>
      <c r="L827" t="n">
        <v>0.02515030287500231</v>
      </c>
      <c r="M827" t="n">
        <v>0</v>
      </c>
      <c r="N827" t="n">
        <v>91.27875181517021</v>
      </c>
      <c r="O827" t="n">
        <v>11.70675877528169</v>
      </c>
      <c r="P827" t="b">
        <v>1</v>
      </c>
      <c r="Q827" t="n">
        <v>0</v>
      </c>
      <c r="R827" t="b">
        <v>0</v>
      </c>
      <c r="S827" t="n">
        <v>11.70675877528169</v>
      </c>
      <c r="T827" t="n">
        <v>239.8408195041854</v>
      </c>
      <c r="U827" t="n">
        <v>945.9321921245071</v>
      </c>
      <c r="V827" t="n">
        <v>466.1062776191833</v>
      </c>
      <c r="W827" t="n">
        <v>3</v>
      </c>
      <c r="X827" t="n">
        <v>1251.468290180723</v>
      </c>
      <c r="Y827" t="b">
        <v>0</v>
      </c>
      <c r="Z827" t="n">
        <v>1251.468290180723</v>
      </c>
      <c r="AA827" t="b">
        <v>0</v>
      </c>
      <c r="AB827" t="n">
        <v>118.1811048730181</v>
      </c>
      <c r="AC827" t="n">
        <v>11.70675877528169</v>
      </c>
      <c r="AD827" t="b">
        <v>0</v>
      </c>
      <c r="AE827" t="n">
        <v>0</v>
      </c>
      <c r="AF827" t="n">
        <v>0</v>
      </c>
      <c r="AG827" t="n">
        <v>0.9428848089471612</v>
      </c>
      <c r="AH827" t="n">
        <v>33.53819805304438</v>
      </c>
      <c r="AI827" t="n">
        <v>94.739167233892</v>
      </c>
      <c r="AJ827" t="n">
        <v>12.41589498971102</v>
      </c>
      <c r="AK827" t="n">
        <v>5.411045636750572</v>
      </c>
      <c r="AL827" t="n">
        <v>12.41589498971102</v>
      </c>
      <c r="AM827" t="n">
        <v>0</v>
      </c>
      <c r="AN827" t="n">
        <v>0</v>
      </c>
      <c r="AO827" t="n">
        <v>12.42770095588204</v>
      </c>
      <c r="AP827" t="n">
        <v>0</v>
      </c>
      <c r="AQ827" t="n">
        <v>2.931250753710828</v>
      </c>
      <c r="AR827" t="n">
        <v>1</v>
      </c>
      <c r="AS827" t="n">
        <v>0</v>
      </c>
      <c r="AT827" t="n">
        <v>0</v>
      </c>
      <c r="AU827" t="n">
        <v>0</v>
      </c>
      <c r="AV827" t="n">
        <v>2.91253140794134</v>
      </c>
      <c r="AW827" t="n">
        <v>0.9156504295335623</v>
      </c>
    </row>
    <row r="828" spans="1:49">
      <c r="A828" t="n">
        <v>0</v>
      </c>
      <c r="B828" t="n">
        <v>-21.42638506</v>
      </c>
      <c r="C828" t="n">
        <v>54.09028672</v>
      </c>
      <c r="D828" t="n">
        <v>85.94702454999999</v>
      </c>
      <c r="E828" t="n">
        <v>1330.537005</v>
      </c>
      <c r="F828" t="n">
        <v>825</v>
      </c>
      <c r="G828" t="n">
        <v>31.75219426</v>
      </c>
      <c r="H828" t="n">
        <v>0.698064163632937</v>
      </c>
      <c r="I828" t="n">
        <v>-0</v>
      </c>
      <c r="J828" t="n">
        <v>0</v>
      </c>
      <c r="K828" t="n">
        <v>0</v>
      </c>
      <c r="L828" t="n">
        <v>0.05463869412500194</v>
      </c>
      <c r="M828" t="n">
        <v>0</v>
      </c>
      <c r="N828" t="n">
        <v>91.27131209813548</v>
      </c>
      <c r="O828" t="n">
        <v>12.08227611611886</v>
      </c>
      <c r="P828" t="b">
        <v>1</v>
      </c>
      <c r="Q828" t="n">
        <v>0</v>
      </c>
      <c r="R828" t="b">
        <v>0</v>
      </c>
      <c r="S828" t="n">
        <v>12.08227611611886</v>
      </c>
      <c r="T828" t="n">
        <v>261.5777145186888</v>
      </c>
      <c r="U828" t="n">
        <v>1031.662506061709</v>
      </c>
      <c r="V828" t="n">
        <v>441.0820634058428</v>
      </c>
      <c r="W828" t="n">
        <v>3</v>
      </c>
      <c r="X828" t="n">
        <v>1364.889495519641</v>
      </c>
      <c r="Y828" t="b">
        <v>0</v>
      </c>
      <c r="Z828" t="n">
        <v>1364.889495519641</v>
      </c>
      <c r="AA828" t="b">
        <v>0</v>
      </c>
      <c r="AB828" t="n">
        <v>111.8362229730839</v>
      </c>
      <c r="AC828" t="n">
        <v>12.08227611611886</v>
      </c>
      <c r="AD828" t="b">
        <v>0</v>
      </c>
      <c r="AE828" t="n">
        <v>0</v>
      </c>
      <c r="AF828" t="n">
        <v>0</v>
      </c>
      <c r="AG828" t="n">
        <v>0.9412034088701376</v>
      </c>
      <c r="AH828" t="n">
        <v>33.56106815664526</v>
      </c>
      <c r="AI828" t="n">
        <v>89.81299015707812</v>
      </c>
      <c r="AJ828" t="n">
        <v>12.83705095227285</v>
      </c>
      <c r="AK828" t="n">
        <v>5.280697660416067</v>
      </c>
      <c r="AL828" t="n">
        <v>12.83705095227285</v>
      </c>
      <c r="AM828" t="n">
        <v>0</v>
      </c>
      <c r="AN828" t="n">
        <v>0</v>
      </c>
      <c r="AO828" t="n">
        <v>12.91779418925123</v>
      </c>
      <c r="AP828" t="n">
        <v>0</v>
      </c>
      <c r="AQ828" t="n">
        <v>2.997877890729396</v>
      </c>
      <c r="AR828" t="n">
        <v>1</v>
      </c>
      <c r="AS828" t="n">
        <v>0</v>
      </c>
      <c r="AT828" t="n">
        <v>0</v>
      </c>
      <c r="AU828" t="n">
        <v>0</v>
      </c>
      <c r="AV828" t="n">
        <v>2.979627855600713</v>
      </c>
      <c r="AW828" t="n">
        <v>0.9367444136025296</v>
      </c>
    </row>
    <row r="829" spans="1:49">
      <c r="A829" t="n">
        <v>0</v>
      </c>
      <c r="B829" t="n">
        <v>-21.42638506</v>
      </c>
      <c r="C829" t="n">
        <v>54.17195913</v>
      </c>
      <c r="D829" t="n">
        <v>86.07679831999999</v>
      </c>
      <c r="E829" t="n">
        <v>1588.692184</v>
      </c>
      <c r="F829" t="n">
        <v>826</v>
      </c>
      <c r="G829" t="n">
        <v>34.10258938</v>
      </c>
      <c r="H829" t="n">
        <v>0.6182152585057583</v>
      </c>
      <c r="I829" t="n">
        <v>-0</v>
      </c>
      <c r="J829" t="n">
        <v>0</v>
      </c>
      <c r="K829" t="n">
        <v>0</v>
      </c>
      <c r="L829" t="n">
        <v>0.08362057700000336</v>
      </c>
      <c r="M829" t="n">
        <v>0</v>
      </c>
      <c r="N829" t="n">
        <v>91.26387238110075</v>
      </c>
      <c r="O829" t="n">
        <v>11.74053231608783</v>
      </c>
      <c r="P829" t="b">
        <v>1</v>
      </c>
      <c r="Q829" t="n">
        <v>0</v>
      </c>
      <c r="R829" t="b">
        <v>0</v>
      </c>
      <c r="S829" t="n">
        <v>11.74053231608783</v>
      </c>
      <c r="T829" t="n">
        <v>280.940501816825</v>
      </c>
      <c r="U829" t="n">
        <v>1108.029339165558</v>
      </c>
      <c r="V829" t="n">
        <v>399.0660813698909</v>
      </c>
      <c r="W829" t="n">
        <v>3</v>
      </c>
      <c r="X829" t="n">
        <v>1465.922815716033</v>
      </c>
      <c r="Y829" t="b">
        <v>0</v>
      </c>
      <c r="Z829" t="n">
        <v>1465.922815716033</v>
      </c>
      <c r="AA829" t="b">
        <v>0</v>
      </c>
      <c r="AB829" t="n">
        <v>101.1830835116356</v>
      </c>
      <c r="AC829" t="n">
        <v>11.74053231608783</v>
      </c>
      <c r="AD829" t="b">
        <v>0</v>
      </c>
      <c r="AE829" t="n">
        <v>0</v>
      </c>
      <c r="AF829" t="n">
        <v>0</v>
      </c>
      <c r="AG829" t="n">
        <v>0.9383941168821079</v>
      </c>
      <c r="AH829" t="n">
        <v>33.58536672759275</v>
      </c>
      <c r="AI829" t="n">
        <v>81.50097225963512</v>
      </c>
      <c r="AJ829" t="n">
        <v>12.51130213294252</v>
      </c>
      <c r="AK829" t="n">
        <v>5.02093937102164</v>
      </c>
      <c r="AL829" t="n">
        <v>12.51130213294252</v>
      </c>
      <c r="AM829" t="n">
        <v>0</v>
      </c>
      <c r="AN829" t="n">
        <v>0</v>
      </c>
      <c r="AO829" t="n">
        <v>12.62902608300696</v>
      </c>
      <c r="AP829" t="n">
        <v>0</v>
      </c>
      <c r="AQ829" t="n">
        <v>2.90878583332261</v>
      </c>
      <c r="AR829" t="n">
        <v>1</v>
      </c>
      <c r="AS829" t="n">
        <v>0</v>
      </c>
      <c r="AT829" t="n">
        <v>0</v>
      </c>
      <c r="AU829" t="n">
        <v>0</v>
      </c>
      <c r="AV829" t="n">
        <v>2.892373225575847</v>
      </c>
      <c r="AW829" t="n">
        <v>0.9093130392169283</v>
      </c>
    </row>
    <row r="830" spans="1:49">
      <c r="A830" t="n">
        <v>0</v>
      </c>
      <c r="B830" t="n">
        <v>-21.42638506</v>
      </c>
      <c r="C830" t="n">
        <v>54.26221606</v>
      </c>
      <c r="D830" t="n">
        <v>86.22021252</v>
      </c>
      <c r="E830" t="n">
        <v>1826.173271</v>
      </c>
      <c r="F830" t="n">
        <v>827</v>
      </c>
      <c r="G830" t="n">
        <v>36.22555144</v>
      </c>
      <c r="H830" t="n">
        <v>0.5568724523440292</v>
      </c>
      <c r="I830" t="n">
        <v>-0</v>
      </c>
      <c r="J830" t="n">
        <v>0</v>
      </c>
      <c r="K830" t="n">
        <v>0</v>
      </c>
      <c r="L830" t="n">
        <v>0.1080948914999957</v>
      </c>
      <c r="M830" t="n">
        <v>0</v>
      </c>
      <c r="N830" t="n">
        <v>91.25643266406603</v>
      </c>
      <c r="O830" t="n">
        <v>11.47258297824635</v>
      </c>
      <c r="P830" t="b">
        <v>1</v>
      </c>
      <c r="Q830" t="n">
        <v>0</v>
      </c>
      <c r="R830" t="b">
        <v>0</v>
      </c>
      <c r="S830" t="n">
        <v>11.47258297824635</v>
      </c>
      <c r="T830" t="n">
        <v>298.4296730885015</v>
      </c>
      <c r="U830" t="n">
        <v>1177.00663066105</v>
      </c>
      <c r="V830" t="n">
        <v>367.1052423419748</v>
      </c>
      <c r="W830" t="n">
        <v>3</v>
      </c>
      <c r="X830" t="n">
        <v>1557.179772364569</v>
      </c>
      <c r="Y830" t="b">
        <v>0</v>
      </c>
      <c r="Z830" t="n">
        <v>1557.179772364569</v>
      </c>
      <c r="AA830" t="b">
        <v>0</v>
      </c>
      <c r="AB830" t="n">
        <v>93.0794225005007</v>
      </c>
      <c r="AC830" t="n">
        <v>11.47258297824635</v>
      </c>
      <c r="AD830" t="b">
        <v>0</v>
      </c>
      <c r="AE830" t="n">
        <v>0</v>
      </c>
      <c r="AF830" t="n">
        <v>0</v>
      </c>
      <c r="AG830" t="n">
        <v>0.9357596876846397</v>
      </c>
      <c r="AH830" t="n">
        <v>33.610106164153</v>
      </c>
      <c r="AI830" t="n">
        <v>75.18470567899512</v>
      </c>
      <c r="AJ830" t="n">
        <v>12.26018082338328</v>
      </c>
      <c r="AK830" t="n">
        <v>4.8298889741571</v>
      </c>
      <c r="AL830" t="n">
        <v>12.26018082338328</v>
      </c>
      <c r="AM830" t="n">
        <v>0</v>
      </c>
      <c r="AN830" t="n">
        <v>0</v>
      </c>
      <c r="AO830" t="n">
        <v>12.28106234889563</v>
      </c>
      <c r="AP830" t="n">
        <v>0</v>
      </c>
      <c r="AQ830" t="n">
        <v>2.844742600072144</v>
      </c>
      <c r="AR830" t="n">
        <v>1</v>
      </c>
      <c r="AS830" t="n">
        <v>0</v>
      </c>
      <c r="AT830" t="n">
        <v>0</v>
      </c>
      <c r="AU830" t="n">
        <v>0</v>
      </c>
      <c r="AV830" t="n">
        <v>2.82776357472514</v>
      </c>
      <c r="AW830" t="n">
        <v>0.8890008618470441</v>
      </c>
    </row>
    <row r="831" spans="1:49">
      <c r="A831" t="n">
        <v>0</v>
      </c>
      <c r="B831" t="n">
        <v>-21.42638506</v>
      </c>
      <c r="C831" t="n">
        <v>54.323115</v>
      </c>
      <c r="D831" t="n">
        <v>86.31697819</v>
      </c>
      <c r="E831" t="n">
        <v>1379.949254</v>
      </c>
      <c r="F831" t="n">
        <v>828</v>
      </c>
      <c r="G831" t="n">
        <v>38.16124389</v>
      </c>
      <c r="H831" t="n">
        <v>0.5365070237847984</v>
      </c>
      <c r="I831" t="n">
        <v>-0</v>
      </c>
      <c r="J831" t="n">
        <v>0</v>
      </c>
      <c r="K831" t="n">
        <v>0</v>
      </c>
      <c r="L831" t="n">
        <v>0.1265705218749978</v>
      </c>
      <c r="M831" t="n">
        <v>0</v>
      </c>
      <c r="N831" t="n">
        <v>91.2489929470313</v>
      </c>
      <c r="O831" t="n">
        <v>11.76944030638291</v>
      </c>
      <c r="P831" t="b">
        <v>1</v>
      </c>
      <c r="Q831" t="n">
        <v>0</v>
      </c>
      <c r="R831" t="b">
        <v>0</v>
      </c>
      <c r="S831" t="n">
        <v>11.76944030638291</v>
      </c>
      <c r="T831" t="n">
        <v>314.3760988043438</v>
      </c>
      <c r="U831" t="n">
        <v>1239.899333684332</v>
      </c>
      <c r="V831" t="n">
        <v>357.5013385514947</v>
      </c>
      <c r="W831" t="n">
        <v>3</v>
      </c>
      <c r="X831" t="n">
        <v>1640.386818464371</v>
      </c>
      <c r="Y831" t="b">
        <v>0</v>
      </c>
      <c r="Z831" t="n">
        <v>1640.386818464371</v>
      </c>
      <c r="AA831" t="b">
        <v>0</v>
      </c>
      <c r="AB831" t="n">
        <v>90.64435561650473</v>
      </c>
      <c r="AC831" t="n">
        <v>11.76944030638291</v>
      </c>
      <c r="AD831" t="b">
        <v>0</v>
      </c>
      <c r="AE831" t="n">
        <v>0</v>
      </c>
      <c r="AF831" t="n">
        <v>-260.4375644643712</v>
      </c>
      <c r="AG831" t="n">
        <v>0.9345563583002865</v>
      </c>
      <c r="AH831" t="n">
        <v>33.63531476140282</v>
      </c>
      <c r="AI831" t="n">
        <v>73.31206037833796</v>
      </c>
      <c r="AJ831" t="n">
        <v>12.59361214746689</v>
      </c>
      <c r="AK831" t="n">
        <v>4.797808211667714</v>
      </c>
      <c r="AL831" t="n">
        <v>10.59417540573204</v>
      </c>
      <c r="AM831" t="n">
        <v>0</v>
      </c>
      <c r="AN831" t="n">
        <v>0</v>
      </c>
      <c r="AO831" t="n">
        <v>10.69616545627245</v>
      </c>
      <c r="AP831" t="n">
        <v>0</v>
      </c>
      <c r="AQ831" t="n">
        <v>2.537283164468049</v>
      </c>
      <c r="AR831" t="n">
        <v>1</v>
      </c>
      <c r="AS831" t="n">
        <v>0</v>
      </c>
      <c r="AT831" t="n">
        <v>0</v>
      </c>
      <c r="AU831" t="n">
        <v>0</v>
      </c>
      <c r="AV831" t="n">
        <v>2.525221764530042</v>
      </c>
      <c r="AW831" t="n">
        <v>0.7938868528781896</v>
      </c>
    </row>
    <row r="832" spans="1:49">
      <c r="A832" t="n">
        <v>0</v>
      </c>
      <c r="B832" t="n">
        <v>-21.42638506</v>
      </c>
      <c r="C832" t="n">
        <v>54.4001729</v>
      </c>
      <c r="D832" t="n">
        <v>86.43941971</v>
      </c>
      <c r="E832" t="n">
        <v>1364.845534</v>
      </c>
      <c r="F832" t="n">
        <v>829</v>
      </c>
      <c r="G832" t="n">
        <v>40.24574608</v>
      </c>
      <c r="H832" t="n">
        <v>0.6472616525167885</v>
      </c>
      <c r="I832" t="n">
        <v>-0</v>
      </c>
      <c r="J832" t="n">
        <v>0</v>
      </c>
      <c r="K832" t="n">
        <v>0</v>
      </c>
      <c r="L832" t="n">
        <v>0.1373927488333327</v>
      </c>
      <c r="M832" t="n">
        <v>0</v>
      </c>
      <c r="N832" t="n">
        <v>91.24155322999657</v>
      </c>
      <c r="O832" t="n">
        <v>14.57696973535005</v>
      </c>
      <c r="P832" t="b">
        <v>1</v>
      </c>
      <c r="Q832" t="n">
        <v>0</v>
      </c>
      <c r="R832" t="b">
        <v>0</v>
      </c>
      <c r="S832" t="n">
        <v>14.57696973535005</v>
      </c>
      <c r="T832" t="n">
        <v>331.5484338658075</v>
      </c>
      <c r="U832" t="n">
        <v>1307.627023166744</v>
      </c>
      <c r="V832" t="n">
        <v>419.8475791240066</v>
      </c>
      <c r="W832" t="n">
        <v>4</v>
      </c>
      <c r="X832" t="n">
        <v>1166.403304664736</v>
      </c>
      <c r="Y832" t="b">
        <v>1</v>
      </c>
      <c r="Z832" t="n">
        <v>1166.403304664736</v>
      </c>
      <c r="AA832" t="b">
        <v>0</v>
      </c>
      <c r="AB832" t="n">
        <v>106.4522259442208</v>
      </c>
      <c r="AC832" t="n">
        <v>14.57696973535005</v>
      </c>
      <c r="AD832" t="b">
        <v>0</v>
      </c>
      <c r="AE832" t="n">
        <v>0</v>
      </c>
      <c r="AF832" t="n">
        <v>198.4422293352638</v>
      </c>
      <c r="AG832" t="n">
        <v>0.9483013856298491</v>
      </c>
      <c r="AH832" t="n">
        <v>33.66166005830675</v>
      </c>
      <c r="AI832" t="n">
        <v>125.8471855931319</v>
      </c>
      <c r="AJ832" t="n">
        <v>15.37166343553133</v>
      </c>
      <c r="AK832" t="n">
        <v>6.506125117548152</v>
      </c>
      <c r="AL832" t="n">
        <v>17.98687135592983</v>
      </c>
      <c r="AM832" t="n">
        <v>0</v>
      </c>
      <c r="AN832" t="n">
        <v>0</v>
      </c>
      <c r="AO832" t="n">
        <v>17.99040962911159</v>
      </c>
      <c r="AP832" t="n">
        <v>0</v>
      </c>
      <c r="AQ832" t="n">
        <v>4.043029959047655</v>
      </c>
      <c r="AR832" t="n">
        <v>1</v>
      </c>
      <c r="AS832" t="n">
        <v>0</v>
      </c>
      <c r="AT832" t="n">
        <v>0</v>
      </c>
      <c r="AU832" t="n">
        <v>0</v>
      </c>
      <c r="AV832" t="n">
        <v>4.009081551065788</v>
      </c>
      <c r="AW832" t="n">
        <v>1.260387178747431</v>
      </c>
    </row>
    <row r="833" spans="1:49">
      <c r="A833" t="n">
        <v>0</v>
      </c>
      <c r="B833" t="n">
        <v>-21.42638506</v>
      </c>
      <c r="C833" t="n">
        <v>54.47932643</v>
      </c>
      <c r="D833" t="n">
        <v>86.56519109</v>
      </c>
      <c r="E833" t="n">
        <v>1465.8756</v>
      </c>
      <c r="F833" t="n">
        <v>830</v>
      </c>
      <c r="G833" t="n">
        <v>42.79150353</v>
      </c>
      <c r="H833" t="n">
        <v>0.7329960661480381</v>
      </c>
      <c r="I833" t="n">
        <v>-0</v>
      </c>
      <c r="J833" t="n">
        <v>0</v>
      </c>
      <c r="K833" t="n">
        <v>0</v>
      </c>
      <c r="L833" t="n">
        <v>0.1431169011666658</v>
      </c>
      <c r="M833" t="n">
        <v>0</v>
      </c>
      <c r="N833" t="n">
        <v>91.23411351296184</v>
      </c>
      <c r="O833" t="n">
        <v>17.31352922351816</v>
      </c>
      <c r="P833" t="b">
        <v>1</v>
      </c>
      <c r="Q833" t="n">
        <v>0</v>
      </c>
      <c r="R833" t="b">
        <v>0</v>
      </c>
      <c r="S833" t="n">
        <v>17.31352922351816</v>
      </c>
      <c r="T833" t="n">
        <v>352.520635346976</v>
      </c>
      <c r="U833" t="n">
        <v>1390.341385808473</v>
      </c>
      <c r="V833" t="n">
        <v>468.9995674568169</v>
      </c>
      <c r="W833" t="n">
        <v>4</v>
      </c>
      <c r="X833" t="n">
        <v>1240.184516141158</v>
      </c>
      <c r="Y833" t="b">
        <v>0</v>
      </c>
      <c r="Z833" t="n">
        <v>1240.184516141158</v>
      </c>
      <c r="AA833" t="b">
        <v>0</v>
      </c>
      <c r="AB833" t="n">
        <v>118.9146976310388</v>
      </c>
      <c r="AC833" t="n">
        <v>17.31352922351816</v>
      </c>
      <c r="AD833" t="b">
        <v>0</v>
      </c>
      <c r="AE833" t="n">
        <v>0</v>
      </c>
      <c r="AF833" t="n">
        <v>0</v>
      </c>
      <c r="AG833" t="n">
        <v>0.9496418586257906</v>
      </c>
      <c r="AH833" t="n">
        <v>33.68743667917895</v>
      </c>
      <c r="AI833" t="n">
        <v>140.3818082359135</v>
      </c>
      <c r="AJ833" t="n">
        <v>18.23164076673311</v>
      </c>
      <c r="AK833" t="n">
        <v>7.069366945511291</v>
      </c>
      <c r="AL833" t="n">
        <v>18.23164076673311</v>
      </c>
      <c r="AM833" t="n">
        <v>0</v>
      </c>
      <c r="AN833" t="n">
        <v>0</v>
      </c>
      <c r="AO833" t="n">
        <v>18.24935920108493</v>
      </c>
      <c r="AP833" t="n">
        <v>0</v>
      </c>
      <c r="AQ833" t="n">
        <v>4.053688161949758</v>
      </c>
      <c r="AR833" t="n">
        <v>1</v>
      </c>
      <c r="AS833" t="n">
        <v>0</v>
      </c>
      <c r="AT833" t="n">
        <v>0</v>
      </c>
      <c r="AU833" t="n">
        <v>0</v>
      </c>
      <c r="AV833" t="n">
        <v>4.020364990829515</v>
      </c>
      <c r="AW833" t="n">
        <v>1.263934500653764</v>
      </c>
    </row>
    <row r="834" spans="1:49">
      <c r="A834" t="n">
        <v>0</v>
      </c>
      <c r="B834" t="n">
        <v>-21.42638506</v>
      </c>
      <c r="C834" t="n">
        <v>54.55700342</v>
      </c>
      <c r="D834" t="n">
        <v>86.68861631999999</v>
      </c>
      <c r="E834" t="n">
        <v>1557.129617</v>
      </c>
      <c r="F834" t="n">
        <v>831</v>
      </c>
      <c r="G834" t="n">
        <v>45.27898929</v>
      </c>
      <c r="H834" t="n">
        <v>0.6151234245577237</v>
      </c>
      <c r="I834" t="n">
        <v>-0</v>
      </c>
      <c r="J834" t="n">
        <v>0</v>
      </c>
      <c r="K834" t="n">
        <v>0</v>
      </c>
      <c r="L834" t="n">
        <v>0.1495388027083338</v>
      </c>
      <c r="M834" t="n">
        <v>0</v>
      </c>
      <c r="N834" t="n">
        <v>91.22667379592711</v>
      </c>
      <c r="O834" t="n">
        <v>15.89041318225613</v>
      </c>
      <c r="P834" t="b">
        <v>1</v>
      </c>
      <c r="Q834" t="n">
        <v>0</v>
      </c>
      <c r="R834" t="b">
        <v>0</v>
      </c>
      <c r="S834" t="n">
        <v>15.89041318225613</v>
      </c>
      <c r="T834" t="n">
        <v>373.0127888866849</v>
      </c>
      <c r="U834" t="n">
        <v>1471.162439369085</v>
      </c>
      <c r="V834" t="n">
        <v>406.8017849913919</v>
      </c>
      <c r="W834" t="n">
        <v>4</v>
      </c>
      <c r="X834" t="n">
        <v>1312.276895917224</v>
      </c>
      <c r="Y834" t="b">
        <v>0</v>
      </c>
      <c r="Z834" t="n">
        <v>1312.276895917224</v>
      </c>
      <c r="AA834" t="b">
        <v>0</v>
      </c>
      <c r="AB834" t="n">
        <v>103.1444688112048</v>
      </c>
      <c r="AC834" t="n">
        <v>15.89041318225613</v>
      </c>
      <c r="AD834" t="b">
        <v>0</v>
      </c>
      <c r="AE834" t="n">
        <v>0</v>
      </c>
      <c r="AF834" t="n">
        <v>0</v>
      </c>
      <c r="AG834" t="n">
        <v>0.9473174508890887</v>
      </c>
      <c r="AH834" t="n">
        <v>33.71725856654496</v>
      </c>
      <c r="AI834" t="n">
        <v>122.0634249480891</v>
      </c>
      <c r="AJ834" t="n">
        <v>16.77411639291818</v>
      </c>
      <c r="AK834" t="n">
        <v>6.430612379473757</v>
      </c>
      <c r="AL834" t="n">
        <v>16.77411639291818</v>
      </c>
      <c r="AM834" t="n">
        <v>0</v>
      </c>
      <c r="AN834" t="n">
        <v>0</v>
      </c>
      <c r="AO834" t="n">
        <v>16.78870192774387</v>
      </c>
      <c r="AP834" t="n">
        <v>0</v>
      </c>
      <c r="AQ834" t="n">
        <v>3.728136492617404</v>
      </c>
      <c r="AR834" t="n">
        <v>1</v>
      </c>
      <c r="AS834" t="n">
        <v>0</v>
      </c>
      <c r="AT834" t="n">
        <v>0</v>
      </c>
      <c r="AU834" t="n">
        <v>0</v>
      </c>
      <c r="AV834" t="n">
        <v>3.699793952474328</v>
      </c>
      <c r="AW834" t="n">
        <v>1.163152408427873</v>
      </c>
    </row>
    <row r="835" spans="1:49">
      <c r="A835" t="n">
        <v>0</v>
      </c>
      <c r="B835" t="n">
        <v>-21.42638506</v>
      </c>
      <c r="C835" t="n">
        <v>54.63226024</v>
      </c>
      <c r="D835" t="n">
        <v>86.80819601</v>
      </c>
      <c r="E835" t="n">
        <v>1640.333983</v>
      </c>
      <c r="F835" t="n">
        <v>832</v>
      </c>
      <c r="G835" t="n">
        <v>47.09322039</v>
      </c>
      <c r="H835" t="n">
        <v>0.3912742856210647</v>
      </c>
      <c r="I835" t="n">
        <v>-0</v>
      </c>
      <c r="J835" t="n">
        <v>0</v>
      </c>
      <c r="K835" t="n">
        <v>0</v>
      </c>
      <c r="L835" t="n">
        <v>0.1526727257083337</v>
      </c>
      <c r="M835" t="n">
        <v>0</v>
      </c>
      <c r="N835" t="n">
        <v>91.21923407889238</v>
      </c>
      <c r="O835" t="n">
        <v>11.62182695824256</v>
      </c>
      <c r="P835" t="b">
        <v>1</v>
      </c>
      <c r="Q835" t="n">
        <v>0</v>
      </c>
      <c r="R835" t="b">
        <v>0</v>
      </c>
      <c r="S835" t="n">
        <v>11.62182695824256</v>
      </c>
      <c r="T835" t="n">
        <v>387.9586039966837</v>
      </c>
      <c r="U835" t="n">
        <v>1530.108734162921</v>
      </c>
      <c r="V835" t="n">
        <v>286.0621503079892</v>
      </c>
      <c r="W835" t="n">
        <v>4</v>
      </c>
      <c r="X835" t="n">
        <v>1364.856990873325</v>
      </c>
      <c r="Y835" t="b">
        <v>0</v>
      </c>
      <c r="Z835" t="n">
        <v>1364.856990873325</v>
      </c>
      <c r="AA835" t="b">
        <v>0</v>
      </c>
      <c r="AB835" t="n">
        <v>72.53097117342524</v>
      </c>
      <c r="AC835" t="n">
        <v>11.62182695824256</v>
      </c>
      <c r="AD835" t="b">
        <v>0</v>
      </c>
      <c r="AE835" t="n">
        <v>0</v>
      </c>
      <c r="AF835" t="n">
        <v>0</v>
      </c>
      <c r="AG835" t="n">
        <v>0.9404157276500996</v>
      </c>
      <c r="AH835" t="n">
        <v>33.74589255193845</v>
      </c>
      <c r="AI835" t="n">
        <v>86.46468318373815</v>
      </c>
      <c r="AJ835" t="n">
        <v>12.35818012878522</v>
      </c>
      <c r="AK835" t="n">
        <v>5.151935231467689</v>
      </c>
      <c r="AL835" t="n">
        <v>12.35818012878522</v>
      </c>
      <c r="AM835" t="n">
        <v>0</v>
      </c>
      <c r="AN835" t="n">
        <v>0</v>
      </c>
      <c r="AO835" t="n">
        <v>12.37249054786548</v>
      </c>
      <c r="AP835" t="n">
        <v>0</v>
      </c>
      <c r="AQ835" t="n">
        <v>2.85200132697264</v>
      </c>
      <c r="AR835" t="n">
        <v>1</v>
      </c>
      <c r="AS835" t="n">
        <v>0</v>
      </c>
      <c r="AT835" t="n">
        <v>0</v>
      </c>
      <c r="AU835" t="n">
        <v>0</v>
      </c>
      <c r="AV835" t="n">
        <v>2.83525088985014</v>
      </c>
      <c r="AW835" t="n">
        <v>0.8913547466125668</v>
      </c>
    </row>
    <row r="836" spans="1:49">
      <c r="A836" t="n">
        <v>0</v>
      </c>
      <c r="B836" t="n">
        <v>-21.42638506</v>
      </c>
      <c r="C836" t="n">
        <v>54.71799487</v>
      </c>
      <c r="D836" t="n">
        <v>86.94442447</v>
      </c>
      <c r="E836" t="n">
        <v>1729.93483</v>
      </c>
      <c r="F836" t="n">
        <v>833</v>
      </c>
      <c r="G836" t="n">
        <v>48.13108832</v>
      </c>
      <c r="H836" t="n">
        <v>0.1965286246246851</v>
      </c>
      <c r="I836" t="n">
        <v>-0</v>
      </c>
      <c r="J836" t="n">
        <v>0</v>
      </c>
      <c r="K836" t="n">
        <v>0</v>
      </c>
      <c r="L836" t="n">
        <v>0.1456323505416652</v>
      </c>
      <c r="M836" t="n">
        <v>0</v>
      </c>
      <c r="N836" t="n">
        <v>91.21179436185766</v>
      </c>
      <c r="O836" t="n">
        <v>7.495837927438257</v>
      </c>
      <c r="P836" t="b">
        <v>1</v>
      </c>
      <c r="Q836" t="n">
        <v>0</v>
      </c>
      <c r="R836" t="b">
        <v>0</v>
      </c>
      <c r="S836" t="n">
        <v>7.495837927438257</v>
      </c>
      <c r="T836" t="n">
        <v>396.5086625809387</v>
      </c>
      <c r="U836" t="n">
        <v>1563.830165219222</v>
      </c>
      <c r="V836" t="n">
        <v>180.5256386080566</v>
      </c>
      <c r="W836" t="n">
        <v>4</v>
      </c>
      <c r="X836" t="n">
        <v>1394.936507375546</v>
      </c>
      <c r="Y836" t="b">
        <v>0</v>
      </c>
      <c r="Z836" t="n">
        <v>1394.936507375546</v>
      </c>
      <c r="AA836" t="b">
        <v>0</v>
      </c>
      <c r="AB836" t="n">
        <v>45.77222074240787</v>
      </c>
      <c r="AC836" t="n">
        <v>7.495837927438257</v>
      </c>
      <c r="AD836" t="b">
        <v>0</v>
      </c>
      <c r="AE836" t="n">
        <v>0</v>
      </c>
      <c r="AF836" t="n">
        <v>0</v>
      </c>
      <c r="AG836" t="n">
        <v>0.9272271343886358</v>
      </c>
      <c r="AH836" t="n">
        <v>33.7695782328014</v>
      </c>
      <c r="AI836" t="n">
        <v>55.34150901245185</v>
      </c>
      <c r="AJ836" t="n">
        <v>8.08414427213739</v>
      </c>
      <c r="AK836" t="n">
        <v>4.027360198093263</v>
      </c>
      <c r="AL836" t="n">
        <v>8.08414427213739</v>
      </c>
      <c r="AM836" t="n">
        <v>0</v>
      </c>
      <c r="AN836" t="n">
        <v>0</v>
      </c>
      <c r="AO836" t="n">
        <v>8.103127448434783</v>
      </c>
      <c r="AP836" t="n">
        <v>0</v>
      </c>
      <c r="AQ836" t="n">
        <v>2.051919041130294</v>
      </c>
      <c r="AR836" t="n">
        <v>1</v>
      </c>
      <c r="AS836" t="n">
        <v>0</v>
      </c>
      <c r="AT836" t="n">
        <v>0</v>
      </c>
      <c r="AU836" t="n">
        <v>0</v>
      </c>
      <c r="AV836" t="n">
        <v>2.044441807359099</v>
      </c>
      <c r="AW836" t="n">
        <v>0.6427377963926955</v>
      </c>
    </row>
    <row r="837" spans="1:49">
      <c r="A837" t="n">
        <v>0</v>
      </c>
      <c r="B837" t="n">
        <v>-21.42638506</v>
      </c>
      <c r="C837" t="n">
        <v>54.83219819</v>
      </c>
      <c r="D837" t="n">
        <v>87.12588839</v>
      </c>
      <c r="E837" t="n">
        <v>1839.362407</v>
      </c>
      <c r="F837" t="n">
        <v>834</v>
      </c>
      <c r="G837" t="n">
        <v>48.65614091</v>
      </c>
      <c r="H837" t="n">
        <v>0.1250449825468714</v>
      </c>
      <c r="I837" t="n">
        <v>-0</v>
      </c>
      <c r="J837" t="n">
        <v>0</v>
      </c>
      <c r="K837" t="n">
        <v>0</v>
      </c>
      <c r="L837" t="n">
        <v>0.1336951522916662</v>
      </c>
      <c r="M837" t="n">
        <v>0</v>
      </c>
      <c r="N837" t="n">
        <v>91.20435464482293</v>
      </c>
      <c r="O837" t="n">
        <v>5.957900567757367</v>
      </c>
      <c r="P837" t="b">
        <v>1</v>
      </c>
      <c r="Q837" t="n">
        <v>0</v>
      </c>
      <c r="R837" t="b">
        <v>0</v>
      </c>
      <c r="S837" t="n">
        <v>5.957900567757367</v>
      </c>
      <c r="T837" t="n">
        <v>400.8340977105459</v>
      </c>
      <c r="U837" t="n">
        <v>1580.889681370393</v>
      </c>
      <c r="V837" t="n">
        <v>141.9384225879913</v>
      </c>
      <c r="W837" t="n">
        <v>4</v>
      </c>
      <c r="X837" t="n">
        <v>1410.153595782391</v>
      </c>
      <c r="Y837" t="b">
        <v>0</v>
      </c>
      <c r="Z837" t="n">
        <v>1410.153595782391</v>
      </c>
      <c r="AA837" t="b">
        <v>0</v>
      </c>
      <c r="AB837" t="n">
        <v>35.98844386105257</v>
      </c>
      <c r="AC837" t="n">
        <v>5.957900567757367</v>
      </c>
      <c r="AD837" t="b">
        <v>0</v>
      </c>
      <c r="AE837" t="n">
        <v>0</v>
      </c>
      <c r="AF837" t="n">
        <v>0</v>
      </c>
      <c r="AG837" t="n">
        <v>0.9177051917608388</v>
      </c>
      <c r="AH837" t="n">
        <v>33.78823642201734</v>
      </c>
      <c r="AI837" t="n">
        <v>43.96377991987207</v>
      </c>
      <c r="AJ837" t="n">
        <v>6.492172672931813</v>
      </c>
      <c r="AK837" t="n">
        <v>3.61799083797456</v>
      </c>
      <c r="AL837" t="n">
        <v>6.492172672931813</v>
      </c>
      <c r="AM837" t="n">
        <v>0</v>
      </c>
      <c r="AN837" t="n">
        <v>0</v>
      </c>
      <c r="AO837" t="n">
        <v>6.514603951340002</v>
      </c>
      <c r="AP837" t="n">
        <v>0</v>
      </c>
      <c r="AQ837" t="n">
        <v>1.779772437596805</v>
      </c>
      <c r="AR837" t="n">
        <v>1</v>
      </c>
      <c r="AS837" t="n">
        <v>0</v>
      </c>
      <c r="AT837" t="n">
        <v>0</v>
      </c>
      <c r="AU837" t="n">
        <v>0</v>
      </c>
      <c r="AV837" t="n">
        <v>1.774162571145661</v>
      </c>
      <c r="AW837" t="n">
        <v>0.5577665929721753</v>
      </c>
    </row>
    <row r="838" spans="1:49">
      <c r="A838" t="n">
        <v>0</v>
      </c>
      <c r="B838" t="n">
        <v>-21.42638506</v>
      </c>
      <c r="C838" t="n">
        <v>54.95410135</v>
      </c>
      <c r="D838" t="n">
        <v>87.31958701000001</v>
      </c>
      <c r="E838" t="n">
        <v>1946.285217</v>
      </c>
      <c r="F838" t="n">
        <v>835</v>
      </c>
      <c r="G838" t="n">
        <v>49.14243173</v>
      </c>
      <c r="H838" t="n">
        <v>0.146077620187814</v>
      </c>
      <c r="I838" t="n">
        <v>-0</v>
      </c>
      <c r="J838" t="n">
        <v>0</v>
      </c>
      <c r="K838" t="n">
        <v>0</v>
      </c>
      <c r="L838" t="n">
        <v>0.1209009679166683</v>
      </c>
      <c r="M838" t="n">
        <v>0</v>
      </c>
      <c r="N838" t="n">
        <v>91.1969149277882</v>
      </c>
      <c r="O838" t="n">
        <v>6.526405243282067</v>
      </c>
      <c r="P838" t="b">
        <v>1</v>
      </c>
      <c r="Q838" t="n">
        <v>0</v>
      </c>
      <c r="R838" t="b">
        <v>0</v>
      </c>
      <c r="S838" t="n">
        <v>6.526405243282067</v>
      </c>
      <c r="T838" t="n">
        <v>404.8402095479021</v>
      </c>
      <c r="U838" t="n">
        <v>1596.689786456926</v>
      </c>
      <c r="V838" t="n">
        <v>153.9436494585107</v>
      </c>
      <c r="W838" t="n">
        <v>4</v>
      </c>
      <c r="X838" t="n">
        <v>1424.247289519578</v>
      </c>
      <c r="Y838" t="b">
        <v>0</v>
      </c>
      <c r="Z838" t="n">
        <v>1424.247289519578</v>
      </c>
      <c r="AA838" t="b">
        <v>0</v>
      </c>
      <c r="AB838" t="n">
        <v>39.03236548136682</v>
      </c>
      <c r="AC838" t="n">
        <v>6.526405243282067</v>
      </c>
      <c r="AD838" t="b">
        <v>0</v>
      </c>
      <c r="AE838" t="n">
        <v>0</v>
      </c>
      <c r="AF838" t="n">
        <v>0</v>
      </c>
      <c r="AG838" t="n">
        <v>0.9209984091863737</v>
      </c>
      <c r="AH838" t="n">
        <v>33.80500690294502</v>
      </c>
      <c r="AI838" t="n">
        <v>47.51176205045037</v>
      </c>
      <c r="AJ838" t="n">
        <v>7.0862285734539</v>
      </c>
      <c r="AK838" t="n">
        <v>3.753504784344067</v>
      </c>
      <c r="AL838" t="n">
        <v>7.0862285734539</v>
      </c>
      <c r="AM838" t="n">
        <v>0</v>
      </c>
      <c r="AN838" t="n">
        <v>0</v>
      </c>
      <c r="AO838" t="n">
        <v>7.148098723062438</v>
      </c>
      <c r="AP838" t="n">
        <v>0</v>
      </c>
      <c r="AQ838" t="n">
        <v>1.916738326987629</v>
      </c>
      <c r="AR838" t="n">
        <v>1</v>
      </c>
      <c r="AS838" t="n">
        <v>0</v>
      </c>
      <c r="AT838" t="n">
        <v>0</v>
      </c>
      <c r="AU838" t="n">
        <v>0</v>
      </c>
      <c r="AV838" t="n">
        <v>1.907825671964888</v>
      </c>
      <c r="AW838" t="n">
        <v>0.5997880027136142</v>
      </c>
    </row>
    <row r="839" spans="1:49">
      <c r="A839" t="n">
        <v>0</v>
      </c>
      <c r="B839" t="n">
        <v>-21.42638506</v>
      </c>
      <c r="C839" t="n">
        <v>55.03084455</v>
      </c>
      <c r="D839" t="n">
        <v>87.4415285</v>
      </c>
      <c r="E839" t="n">
        <v>1480.0508</v>
      </c>
      <c r="F839" t="n">
        <v>836</v>
      </c>
      <c r="G839" t="n">
        <v>49.67308948</v>
      </c>
      <c r="H839" t="n">
        <v>0.138101678368538</v>
      </c>
      <c r="I839" t="n">
        <v>-0</v>
      </c>
      <c r="J839" t="n">
        <v>0</v>
      </c>
      <c r="K839" t="n">
        <v>0</v>
      </c>
      <c r="L839" t="n">
        <v>0.1077052834583341</v>
      </c>
      <c r="M839" t="n">
        <v>0</v>
      </c>
      <c r="N839" t="n">
        <v>91.18947521075347</v>
      </c>
      <c r="O839" t="n">
        <v>6.433246882308176</v>
      </c>
      <c r="P839" t="b">
        <v>1</v>
      </c>
      <c r="Q839" t="n">
        <v>0</v>
      </c>
      <c r="R839" t="b">
        <v>0</v>
      </c>
      <c r="S839" t="n">
        <v>6.433246882308176</v>
      </c>
      <c r="T839" t="n">
        <v>409.2118205395712</v>
      </c>
      <c r="U839" t="n">
        <v>1613.931420208069</v>
      </c>
      <c r="V839" t="n">
        <v>150.1251415611334</v>
      </c>
      <c r="W839" t="n">
        <v>4</v>
      </c>
      <c r="X839" t="n">
        <v>1439.626826825598</v>
      </c>
      <c r="Y839" t="b">
        <v>0</v>
      </c>
      <c r="Z839" t="n">
        <v>1439.626826825598</v>
      </c>
      <c r="AA839" t="b">
        <v>0</v>
      </c>
      <c r="AB839" t="n">
        <v>38.06418396580462</v>
      </c>
      <c r="AC839" t="n">
        <v>6.433246882308176</v>
      </c>
      <c r="AD839" t="b">
        <v>0</v>
      </c>
      <c r="AE839" t="n">
        <v>0</v>
      </c>
      <c r="AF839" t="n">
        <v>0</v>
      </c>
      <c r="AG839" t="n">
        <v>0.919834210764721</v>
      </c>
      <c r="AH839" t="n">
        <v>33.82264248110206</v>
      </c>
      <c r="AI839" t="n">
        <v>46.3918948438814</v>
      </c>
      <c r="AJ839" t="n">
        <v>6.993919998865641</v>
      </c>
      <c r="AK839" t="n">
        <v>3.719042864279814</v>
      </c>
      <c r="AL839" t="n">
        <v>6.993919998865641</v>
      </c>
      <c r="AM839" t="n">
        <v>0</v>
      </c>
      <c r="AN839" t="n">
        <v>0</v>
      </c>
      <c r="AO839" t="n">
        <v>7.139620879356588</v>
      </c>
      <c r="AP839" t="n">
        <v>0</v>
      </c>
      <c r="AQ839" t="n">
        <v>1.833803609113416</v>
      </c>
      <c r="AR839" t="n">
        <v>1</v>
      </c>
      <c r="AS839" t="n">
        <v>0</v>
      </c>
      <c r="AT839" t="n">
        <v>0</v>
      </c>
      <c r="AU839" t="n">
        <v>0</v>
      </c>
      <c r="AV839" t="n">
        <v>1.82960280792034</v>
      </c>
      <c r="AW839" t="n">
        <v>0.575196062222795</v>
      </c>
    </row>
    <row r="840" spans="1:49">
      <c r="A840" t="n">
        <v>0</v>
      </c>
      <c r="B840" t="n">
        <v>-21.42638506</v>
      </c>
      <c r="C840" t="n">
        <v>55.08045697</v>
      </c>
      <c r="D840" t="n">
        <v>87.5203604</v>
      </c>
      <c r="E840" t="n">
        <v>1394.891578</v>
      </c>
      <c r="F840" t="n">
        <v>837</v>
      </c>
      <c r="G840" t="n">
        <v>50.1211339</v>
      </c>
      <c r="H840" t="n">
        <v>0.1171008080047029</v>
      </c>
      <c r="I840" t="n">
        <v>-0</v>
      </c>
      <c r="J840" t="n">
        <v>0</v>
      </c>
      <c r="K840" t="n">
        <v>0</v>
      </c>
      <c r="L840" t="n">
        <v>0.09104230341666575</v>
      </c>
      <c r="M840" t="n">
        <v>0</v>
      </c>
      <c r="N840" t="n">
        <v>91.18203549371874</v>
      </c>
      <c r="O840" t="n">
        <v>6.014482658074839</v>
      </c>
      <c r="P840" t="b">
        <v>1</v>
      </c>
      <c r="Q840" t="n">
        <v>0</v>
      </c>
      <c r="R840" t="b">
        <v>0</v>
      </c>
      <c r="S840" t="n">
        <v>6.014482658074839</v>
      </c>
      <c r="T840" t="n">
        <v>412.9028547536726</v>
      </c>
      <c r="U840" t="n">
        <v>1628.488859148485</v>
      </c>
      <c r="V840" t="n">
        <v>139.0982843764771</v>
      </c>
      <c r="W840" t="n">
        <v>4</v>
      </c>
      <c r="X840" t="n">
        <v>1452.612062360448</v>
      </c>
      <c r="Y840" t="b">
        <v>0</v>
      </c>
      <c r="Z840" t="n">
        <v>1452.612062360448</v>
      </c>
      <c r="AA840" t="b">
        <v>0</v>
      </c>
      <c r="AB840" t="n">
        <v>35.26832768166254</v>
      </c>
      <c r="AC840" t="n">
        <v>6.014482658074839</v>
      </c>
      <c r="AD840" t="b">
        <v>0</v>
      </c>
      <c r="AE840" t="n">
        <v>0</v>
      </c>
      <c r="AF840" t="n">
        <v>0</v>
      </c>
      <c r="AG840" t="n">
        <v>0.9164243690232352</v>
      </c>
      <c r="AH840" t="n">
        <v>33.84028250297535</v>
      </c>
      <c r="AI840" t="n">
        <v>43.14429568278941</v>
      </c>
      <c r="AJ840" t="n">
        <v>6.562988568806103</v>
      </c>
      <c r="AK840" t="n">
        <v>3.605811734737237</v>
      </c>
      <c r="AL840" t="n">
        <v>6.562988568806103</v>
      </c>
      <c r="AM840" t="n">
        <v>0</v>
      </c>
      <c r="AN840" t="n">
        <v>0</v>
      </c>
      <c r="AO840" t="n">
        <v>6.565332919160399</v>
      </c>
      <c r="AP840" t="n">
        <v>0</v>
      </c>
      <c r="AQ840" t="n">
        <v>1.712892980539214</v>
      </c>
      <c r="AR840" t="n">
        <v>1</v>
      </c>
      <c r="AS840" t="n">
        <v>0</v>
      </c>
      <c r="AT840" t="n">
        <v>0</v>
      </c>
      <c r="AU840" t="n">
        <v>0</v>
      </c>
      <c r="AV840" t="n">
        <v>1.710180942709534</v>
      </c>
      <c r="AW840" t="n">
        <v>0.5376518551876973</v>
      </c>
    </row>
    <row r="841" spans="1:49">
      <c r="A841" t="n">
        <v>0</v>
      </c>
      <c r="B841" t="n">
        <v>-21.42638506</v>
      </c>
      <c r="C841" t="n">
        <v>55.10592647</v>
      </c>
      <c r="D841" t="n">
        <v>87.56083028</v>
      </c>
      <c r="E841" t="n">
        <v>1410.108176</v>
      </c>
      <c r="F841" t="n">
        <v>838</v>
      </c>
      <c r="G841" t="n">
        <v>50.60313554</v>
      </c>
      <c r="H841" t="n">
        <v>0.1685334729459855</v>
      </c>
      <c r="I841" t="n">
        <v>-0</v>
      </c>
      <c r="J841" t="n">
        <v>0</v>
      </c>
      <c r="K841" t="n">
        <v>0</v>
      </c>
      <c r="L841" t="n">
        <v>0.06558369024999927</v>
      </c>
      <c r="M841" t="n">
        <v>0</v>
      </c>
      <c r="N841" t="n">
        <v>91.17459577668401</v>
      </c>
      <c r="O841" t="n">
        <v>7.323029448521306</v>
      </c>
      <c r="P841" t="b">
        <v>1</v>
      </c>
      <c r="Q841" t="n">
        <v>0</v>
      </c>
      <c r="R841" t="b">
        <v>0</v>
      </c>
      <c r="S841" t="n">
        <v>7.323029448521306</v>
      </c>
      <c r="T841" t="n">
        <v>416.8736319022708</v>
      </c>
      <c r="U841" t="n">
        <v>1644.149604222556</v>
      </c>
      <c r="V841" t="n">
        <v>167.7481489756944</v>
      </c>
      <c r="W841" t="n">
        <v>4</v>
      </c>
      <c r="X841" t="n">
        <v>1466.58144696652</v>
      </c>
      <c r="Y841" t="b">
        <v>0</v>
      </c>
      <c r="Z841" t="n">
        <v>1466.58144696652</v>
      </c>
      <c r="AA841" t="b">
        <v>0</v>
      </c>
      <c r="AB841" t="n">
        <v>42.53249213379677</v>
      </c>
      <c r="AC841" t="n">
        <v>7.323029448521306</v>
      </c>
      <c r="AD841" t="b">
        <v>0</v>
      </c>
      <c r="AE841" t="n">
        <v>0</v>
      </c>
      <c r="AF841" t="n">
        <v>0</v>
      </c>
      <c r="AG841" t="n">
        <v>0.9240246821351136</v>
      </c>
      <c r="AH841" t="n">
        <v>33.85747574472138</v>
      </c>
      <c r="AI841" t="n">
        <v>51.6026974074992</v>
      </c>
      <c r="AJ841" t="n">
        <v>7.925144847430074</v>
      </c>
      <c r="AK841" t="n">
        <v>3.920531338220314</v>
      </c>
      <c r="AL841" t="n">
        <v>7.925144847430074</v>
      </c>
      <c r="AM841" t="n">
        <v>0</v>
      </c>
      <c r="AN841" t="n">
        <v>0</v>
      </c>
      <c r="AO841" t="n">
        <v>7.92555653287133</v>
      </c>
      <c r="AP841" t="n">
        <v>0</v>
      </c>
      <c r="AQ841" t="n">
        <v>1.979716206700476</v>
      </c>
      <c r="AR841" t="n">
        <v>1</v>
      </c>
      <c r="AS841" t="n">
        <v>0</v>
      </c>
      <c r="AT841" t="n">
        <v>0</v>
      </c>
      <c r="AU841" t="n">
        <v>0</v>
      </c>
      <c r="AV841" t="n">
        <v>1.973578425341078</v>
      </c>
      <c r="AW841" t="n">
        <v>0.620459552111421</v>
      </c>
    </row>
    <row r="842" spans="1:49">
      <c r="A842" t="n">
        <v>0</v>
      </c>
      <c r="B842" t="n">
        <v>-21.42638506</v>
      </c>
      <c r="C842" t="n">
        <v>55.12922963</v>
      </c>
      <c r="D842" t="n">
        <v>87.59785794</v>
      </c>
      <c r="E842" t="n">
        <v>1424.201416</v>
      </c>
      <c r="F842" t="n">
        <v>839</v>
      </c>
      <c r="G842" t="n">
        <v>51.35334672</v>
      </c>
      <c r="H842" t="n">
        <v>0.2356093168780262</v>
      </c>
      <c r="I842" t="n">
        <v>-0</v>
      </c>
      <c r="J842" t="n">
        <v>0</v>
      </c>
      <c r="K842" t="n">
        <v>0</v>
      </c>
      <c r="L842" t="n">
        <v>0.04333360474999765</v>
      </c>
      <c r="M842" t="n">
        <v>0</v>
      </c>
      <c r="N842" t="n">
        <v>91.16715605964929</v>
      </c>
      <c r="O842" t="n">
        <v>9.092919642620645</v>
      </c>
      <c r="P842" t="b">
        <v>1</v>
      </c>
      <c r="Q842" t="n">
        <v>0</v>
      </c>
      <c r="R842" t="b">
        <v>0</v>
      </c>
      <c r="S842" t="n">
        <v>9.092919642620645</v>
      </c>
      <c r="T842" t="n">
        <v>423.053945749682</v>
      </c>
      <c r="U842" t="n">
        <v>1668.524762036746</v>
      </c>
      <c r="V842" t="n">
        <v>205.2480242011624</v>
      </c>
      <c r="W842" t="n">
        <v>4</v>
      </c>
      <c r="X842" t="n">
        <v>1488.324087736777</v>
      </c>
      <c r="Y842" t="b">
        <v>0</v>
      </c>
      <c r="Z842" t="n">
        <v>1488.324087736777</v>
      </c>
      <c r="AA842" t="b">
        <v>0</v>
      </c>
      <c r="AB842" t="n">
        <v>52.04057408751581</v>
      </c>
      <c r="AC842" t="n">
        <v>9.092919642620645</v>
      </c>
      <c r="AD842" t="b">
        <v>0</v>
      </c>
      <c r="AE842" t="n">
        <v>0</v>
      </c>
      <c r="AF842" t="n">
        <v>0</v>
      </c>
      <c r="AG842" t="n">
        <v>0.9308492469876862</v>
      </c>
      <c r="AH842" t="n">
        <v>33.87650593518224</v>
      </c>
      <c r="AI842" t="n">
        <v>62.67550944425851</v>
      </c>
      <c r="AJ842" t="n">
        <v>9.768412739276707</v>
      </c>
      <c r="AK842" t="n">
        <v>4.334058673500856</v>
      </c>
      <c r="AL842" t="n">
        <v>9.768412739276707</v>
      </c>
      <c r="AM842" t="n">
        <v>0</v>
      </c>
      <c r="AN842" t="n">
        <v>0</v>
      </c>
      <c r="AO842" t="n">
        <v>9.768829000734581</v>
      </c>
      <c r="AP842" t="n">
        <v>0</v>
      </c>
      <c r="AQ842" t="n">
        <v>2.342461500893363</v>
      </c>
      <c r="AR842" t="n">
        <v>1</v>
      </c>
      <c r="AS842" t="n">
        <v>0</v>
      </c>
      <c r="AT842" t="n">
        <v>0</v>
      </c>
      <c r="AU842" t="n">
        <v>0</v>
      </c>
      <c r="AV842" t="n">
        <v>2.331588701980608</v>
      </c>
      <c r="AW842" t="n">
        <v>0.733011905259819</v>
      </c>
    </row>
    <row r="843" spans="1:49">
      <c r="A843" t="n">
        <v>0</v>
      </c>
      <c r="B843" t="n">
        <v>-21.42638506</v>
      </c>
      <c r="C843" t="n">
        <v>55.15632009</v>
      </c>
      <c r="D843" t="n">
        <v>87.64090346</v>
      </c>
      <c r="E843" t="n">
        <v>1439.580458</v>
      </c>
      <c r="F843" t="n">
        <v>840</v>
      </c>
      <c r="G843" t="n">
        <v>52.19228297</v>
      </c>
      <c r="H843" t="n">
        <v>0.2133187845419089</v>
      </c>
      <c r="I843" t="n">
        <v>-0</v>
      </c>
      <c r="J843" t="n">
        <v>0</v>
      </c>
      <c r="K843" t="n">
        <v>0</v>
      </c>
      <c r="L843" t="n">
        <v>0.03589345212500183</v>
      </c>
      <c r="M843" t="n">
        <v>0</v>
      </c>
      <c r="N843" t="n">
        <v>91.15971634261456</v>
      </c>
      <c r="O843" t="n">
        <v>8.732826708085259</v>
      </c>
      <c r="P843" t="b">
        <v>1</v>
      </c>
      <c r="Q843" t="n">
        <v>0</v>
      </c>
      <c r="R843" t="b">
        <v>0</v>
      </c>
      <c r="S843" t="n">
        <v>8.732826708085259</v>
      </c>
      <c r="T843" t="n">
        <v>429.9651854928304</v>
      </c>
      <c r="U843" t="n">
        <v>1695.782691583723</v>
      </c>
      <c r="V843" t="n">
        <v>193.9514060186441</v>
      </c>
      <c r="W843" t="n">
        <v>4</v>
      </c>
      <c r="X843" t="n">
        <v>1512.638160892681</v>
      </c>
      <c r="Y843" t="b">
        <v>0</v>
      </c>
      <c r="Z843" t="n">
        <v>1512.638160892681</v>
      </c>
      <c r="AA843" t="b">
        <v>0</v>
      </c>
      <c r="AB843" t="n">
        <v>49.17631998444325</v>
      </c>
      <c r="AC843" t="n">
        <v>8.732826708085259</v>
      </c>
      <c r="AD843" t="b">
        <v>0</v>
      </c>
      <c r="AE843" t="n">
        <v>0</v>
      </c>
      <c r="AF843" t="n">
        <v>0</v>
      </c>
      <c r="AG843" t="n">
        <v>0.92884942315118</v>
      </c>
      <c r="AH843" t="n">
        <v>33.89801294806818</v>
      </c>
      <c r="AI843" t="n">
        <v>59.35343468586143</v>
      </c>
      <c r="AJ843" t="n">
        <v>9.401767918914775</v>
      </c>
      <c r="AK843" t="n">
        <v>4.2230311158578</v>
      </c>
      <c r="AL843" t="n">
        <v>9.401767918914775</v>
      </c>
      <c r="AM843" t="n">
        <v>0</v>
      </c>
      <c r="AN843" t="n">
        <v>0</v>
      </c>
      <c r="AO843" t="n">
        <v>9.402153458795329</v>
      </c>
      <c r="AP843" t="n">
        <v>0</v>
      </c>
      <c r="AQ843" t="n">
        <v>2.2699264133988</v>
      </c>
      <c r="AR843" t="n">
        <v>1</v>
      </c>
      <c r="AS843" t="n">
        <v>0</v>
      </c>
      <c r="AT843" t="n">
        <v>0</v>
      </c>
      <c r="AU843" t="n">
        <v>0</v>
      </c>
      <c r="AV843" t="n">
        <v>2.259964451055493</v>
      </c>
      <c r="AW843" t="n">
        <v>0.7104944567111847</v>
      </c>
    </row>
    <row r="844" spans="1:49">
      <c r="A844" t="n">
        <v>0</v>
      </c>
      <c r="B844" t="n">
        <v>-21.42638506</v>
      </c>
      <c r="C844" t="n">
        <v>55.17928033</v>
      </c>
      <c r="D844" t="n">
        <v>87.67738625</v>
      </c>
      <c r="E844" t="n">
        <v>1452.565275</v>
      </c>
      <c r="F844" t="n">
        <v>841</v>
      </c>
      <c r="G844" t="n">
        <v>52.94178919</v>
      </c>
      <c r="H844" t="n">
        <v>0.2348176032876665</v>
      </c>
      <c r="I844" t="n">
        <v>-0</v>
      </c>
      <c r="J844" t="n">
        <v>0</v>
      </c>
      <c r="K844" t="n">
        <v>0</v>
      </c>
      <c r="L844" t="n">
        <v>0.03613740091666828</v>
      </c>
      <c r="M844" t="n">
        <v>0</v>
      </c>
      <c r="N844" t="n">
        <v>91.15227662557983</v>
      </c>
      <c r="O844" t="n">
        <v>9.432846012071687</v>
      </c>
      <c r="P844" t="b">
        <v>1</v>
      </c>
      <c r="Q844" t="n">
        <v>0</v>
      </c>
      <c r="R844" t="b">
        <v>0</v>
      </c>
      <c r="S844" t="n">
        <v>9.432846012071687</v>
      </c>
      <c r="T844" t="n">
        <v>436.1396918100874</v>
      </c>
      <c r="U844" t="n">
        <v>1720.134944498985</v>
      </c>
      <c r="V844" t="n">
        <v>206.5325534599039</v>
      </c>
      <c r="W844" t="n">
        <v>4</v>
      </c>
      <c r="X844" t="n">
        <v>1534.360370493094</v>
      </c>
      <c r="Y844" t="b">
        <v>0</v>
      </c>
      <c r="Z844" t="n">
        <v>1534.360370493094</v>
      </c>
      <c r="AA844" t="b">
        <v>0</v>
      </c>
      <c r="AB844" t="n">
        <v>52.36626609023932</v>
      </c>
      <c r="AC844" t="n">
        <v>9.432846012071687</v>
      </c>
      <c r="AD844" t="b">
        <v>0</v>
      </c>
      <c r="AE844" t="n">
        <v>0</v>
      </c>
      <c r="AF844" t="n">
        <v>0</v>
      </c>
      <c r="AG844" t="n">
        <v>0.9307489552800152</v>
      </c>
      <c r="AH844" t="n">
        <v>33.91926559836748</v>
      </c>
      <c r="AI844" t="n">
        <v>63.07455517550077</v>
      </c>
      <c r="AJ844" t="n">
        <v>10.1346834273199</v>
      </c>
      <c r="AK844" t="n">
        <v>4.367978841151753</v>
      </c>
      <c r="AL844" t="n">
        <v>10.1346834273199</v>
      </c>
      <c r="AM844" t="n">
        <v>0</v>
      </c>
      <c r="AN844" t="n">
        <v>0</v>
      </c>
      <c r="AO844" t="n">
        <v>10.1350315859214</v>
      </c>
      <c r="AP844" t="n">
        <v>0</v>
      </c>
      <c r="AQ844" t="n">
        <v>2.413773190429963</v>
      </c>
      <c r="AR844" t="n">
        <v>1</v>
      </c>
      <c r="AS844" t="n">
        <v>0</v>
      </c>
      <c r="AT844" t="n">
        <v>0</v>
      </c>
      <c r="AU844" t="n">
        <v>0</v>
      </c>
      <c r="AV844" t="n">
        <v>2.401895724228206</v>
      </c>
      <c r="AW844" t="n">
        <v>0.7551152394744162</v>
      </c>
    </row>
    <row r="845" spans="1:49">
      <c r="A845" t="n">
        <v>0</v>
      </c>
      <c r="B845" t="n">
        <v>-21.42638506</v>
      </c>
      <c r="C845" t="n">
        <v>55.20481259</v>
      </c>
      <c r="D845" t="n">
        <v>87.71795586</v>
      </c>
      <c r="E845" t="n">
        <v>1466.53421</v>
      </c>
      <c r="F845" t="n">
        <v>842</v>
      </c>
      <c r="G845" t="n">
        <v>53.87961742</v>
      </c>
      <c r="H845" t="n">
        <v>0.2535228439740926</v>
      </c>
      <c r="I845" t="n">
        <v>-0</v>
      </c>
      <c r="J845" t="n">
        <v>0</v>
      </c>
      <c r="K845" t="n">
        <v>0</v>
      </c>
      <c r="L845" t="n">
        <v>0.05059828470833166</v>
      </c>
      <c r="M845" t="n">
        <v>0</v>
      </c>
      <c r="N845" t="n">
        <v>91.1448369085451</v>
      </c>
      <c r="O845" t="n">
        <v>10.12391524433006</v>
      </c>
      <c r="P845" t="b">
        <v>1</v>
      </c>
      <c r="Q845" t="n">
        <v>0</v>
      </c>
      <c r="R845" t="b">
        <v>0</v>
      </c>
      <c r="S845" t="n">
        <v>10.12391524433006</v>
      </c>
      <c r="T845" t="n">
        <v>443.865613458392</v>
      </c>
      <c r="U845" t="n">
        <v>1750.605979479898</v>
      </c>
      <c r="V845" t="n">
        <v>217.8052688548125</v>
      </c>
      <c r="W845" t="n">
        <v>4</v>
      </c>
      <c r="X845" t="n">
        <v>1561.540533696069</v>
      </c>
      <c r="Y845" t="b">
        <v>0</v>
      </c>
      <c r="Z845" t="n">
        <v>1561.540533696069</v>
      </c>
      <c r="AA845" t="b">
        <v>0</v>
      </c>
      <c r="AB845" t="n">
        <v>55.22445964878614</v>
      </c>
      <c r="AC845" t="n">
        <v>10.12391524433006</v>
      </c>
      <c r="AD845" t="b">
        <v>0</v>
      </c>
      <c r="AE845" t="n">
        <v>0</v>
      </c>
      <c r="AF845" t="n">
        <v>0</v>
      </c>
      <c r="AG845" t="n">
        <v>0.9322218280282104</v>
      </c>
      <c r="AH845" t="n">
        <v>33.94160897996858</v>
      </c>
      <c r="AI845" t="n">
        <v>66.41212138705846</v>
      </c>
      <c r="AJ845" t="n">
        <v>10.85998518801439</v>
      </c>
      <c r="AK845" t="n">
        <v>4.501292184383423</v>
      </c>
      <c r="AL845" t="n">
        <v>10.85998518801439</v>
      </c>
      <c r="AM845" t="n">
        <v>0</v>
      </c>
      <c r="AN845" t="n">
        <v>0</v>
      </c>
      <c r="AO845" t="n">
        <v>10.86059632653144</v>
      </c>
      <c r="AP845" t="n">
        <v>0</v>
      </c>
      <c r="AQ845" t="n">
        <v>2.556024173572777</v>
      </c>
      <c r="AR845" t="n">
        <v>1</v>
      </c>
      <c r="AS845" t="n">
        <v>0</v>
      </c>
      <c r="AT845" t="n">
        <v>0</v>
      </c>
      <c r="AU845" t="n">
        <v>0</v>
      </c>
      <c r="AV845" t="n">
        <v>2.542233350303655</v>
      </c>
      <c r="AW845" t="n">
        <v>0.7992350066451102</v>
      </c>
    </row>
    <row r="846" spans="1:49">
      <c r="A846" t="n">
        <v>0</v>
      </c>
      <c r="B846" t="n">
        <v>-21.42638506</v>
      </c>
      <c r="C846" t="n">
        <v>55.24712555</v>
      </c>
      <c r="D846" t="n">
        <v>87.78518925</v>
      </c>
      <c r="E846" t="n">
        <v>1488.27615</v>
      </c>
      <c r="F846" t="n">
        <v>843</v>
      </c>
      <c r="G846" t="n">
        <v>54.72145781</v>
      </c>
      <c r="H846" t="n">
        <v>0.2341482041492977</v>
      </c>
      <c r="I846" t="n">
        <v>-0</v>
      </c>
      <c r="J846" t="n">
        <v>0</v>
      </c>
      <c r="K846" t="n">
        <v>0</v>
      </c>
      <c r="L846" t="n">
        <v>0.06352316120833451</v>
      </c>
      <c r="M846" t="n">
        <v>0</v>
      </c>
      <c r="N846" t="n">
        <v>91.13739719151037</v>
      </c>
      <c r="O846" t="n">
        <v>9.826200347612094</v>
      </c>
      <c r="P846" t="b">
        <v>1</v>
      </c>
      <c r="Q846" t="n">
        <v>0</v>
      </c>
      <c r="R846" t="b">
        <v>0</v>
      </c>
      <c r="S846" t="n">
        <v>9.826200347612094</v>
      </c>
      <c r="T846" t="n">
        <v>450.8007777938889</v>
      </c>
      <c r="U846" t="n">
        <v>1777.958267619098</v>
      </c>
      <c r="V846" t="n">
        <v>208.1480468761026</v>
      </c>
      <c r="W846" t="n">
        <v>4</v>
      </c>
      <c r="X846" t="n">
        <v>1585.938774716235</v>
      </c>
      <c r="Y846" t="b">
        <v>0</v>
      </c>
      <c r="Z846" t="n">
        <v>1585.938774716235</v>
      </c>
      <c r="AA846" t="b">
        <v>0</v>
      </c>
      <c r="AB846" t="n">
        <v>52.77587395438707</v>
      </c>
      <c r="AC846" t="n">
        <v>9.826200347612094</v>
      </c>
      <c r="AD846" t="b">
        <v>0</v>
      </c>
      <c r="AE846" t="n">
        <v>0</v>
      </c>
      <c r="AF846" t="n">
        <v>0</v>
      </c>
      <c r="AG846" t="n">
        <v>0.9306643610345761</v>
      </c>
      <c r="AH846" t="n">
        <v>33.96507925509685</v>
      </c>
      <c r="AI846" t="n">
        <v>63.57370116762442</v>
      </c>
      <c r="AJ846" t="n">
        <v>10.55826435288525</v>
      </c>
      <c r="AK846" t="n">
        <v>4.407923191854152</v>
      </c>
      <c r="AL846" t="n">
        <v>10.55826435288525</v>
      </c>
      <c r="AM846" t="n">
        <v>0</v>
      </c>
      <c r="AN846" t="n">
        <v>0</v>
      </c>
      <c r="AO846" t="n">
        <v>10.5592808276096</v>
      </c>
      <c r="AP846" t="n">
        <v>0</v>
      </c>
      <c r="AQ846" t="n">
        <v>2.495754466161116</v>
      </c>
      <c r="AR846" t="n">
        <v>1</v>
      </c>
      <c r="AS846" t="n">
        <v>0</v>
      </c>
      <c r="AT846" t="n">
        <v>0</v>
      </c>
      <c r="AU846" t="n">
        <v>0</v>
      </c>
      <c r="AV846" t="n">
        <v>2.482679631905852</v>
      </c>
      <c r="AW846" t="n">
        <v>0.7805123286054552</v>
      </c>
    </row>
    <row r="847" spans="1:49">
      <c r="A847" t="n">
        <v>0</v>
      </c>
      <c r="B847" t="n">
        <v>-21.42638506</v>
      </c>
      <c r="C847" t="n">
        <v>55.29622243</v>
      </c>
      <c r="D847" t="n">
        <v>87.86320197000001</v>
      </c>
      <c r="E847" t="n">
        <v>1512.58944</v>
      </c>
      <c r="F847" t="n">
        <v>844</v>
      </c>
      <c r="G847" t="n">
        <v>55.62082371</v>
      </c>
      <c r="H847" t="n">
        <v>0.2608895810953848</v>
      </c>
      <c r="I847" t="n">
        <v>-0</v>
      </c>
      <c r="J847" t="n">
        <v>0</v>
      </c>
      <c r="K847" t="n">
        <v>0</v>
      </c>
      <c r="L847" t="n">
        <v>0.0759771937499984</v>
      </c>
      <c r="M847" t="n">
        <v>0</v>
      </c>
      <c r="N847" t="n">
        <v>91.12995747447565</v>
      </c>
      <c r="O847" t="n">
        <v>10.73902369693226</v>
      </c>
      <c r="P847" t="b">
        <v>1</v>
      </c>
      <c r="Q847" t="n">
        <v>0</v>
      </c>
      <c r="R847" t="b">
        <v>0</v>
      </c>
      <c r="S847" t="n">
        <v>10.73902369693226</v>
      </c>
      <c r="T847" t="n">
        <v>458.2098429662574</v>
      </c>
      <c r="U847" t="n">
        <v>1807.179620658919</v>
      </c>
      <c r="V847" t="n">
        <v>223.8060222735503</v>
      </c>
      <c r="W847" t="n">
        <v>4</v>
      </c>
      <c r="X847" t="n">
        <v>1612.004221627756</v>
      </c>
      <c r="Y847" t="b">
        <v>0</v>
      </c>
      <c r="Z847" t="n">
        <v>1612.004221627756</v>
      </c>
      <c r="AA847" t="b">
        <v>0</v>
      </c>
      <c r="AB847" t="n">
        <v>56.74594885232006</v>
      </c>
      <c r="AC847" t="n">
        <v>10.73902369693226</v>
      </c>
      <c r="AD847" t="b">
        <v>0</v>
      </c>
      <c r="AE847" t="n">
        <v>0</v>
      </c>
      <c r="AF847" t="n">
        <v>0</v>
      </c>
      <c r="AG847" t="n">
        <v>0.9327338605466956</v>
      </c>
      <c r="AH847" t="n">
        <v>33.98838279866622</v>
      </c>
      <c r="AI847" t="n">
        <v>68.20437991874309</v>
      </c>
      <c r="AJ847" t="n">
        <v>11.51349184497053</v>
      </c>
      <c r="AK847" t="n">
        <v>4.587845330940333</v>
      </c>
      <c r="AL847" t="n">
        <v>11.51349184497053</v>
      </c>
      <c r="AM847" t="n">
        <v>0</v>
      </c>
      <c r="AN847" t="n">
        <v>0</v>
      </c>
      <c r="AO847" t="n">
        <v>11.51450741808294</v>
      </c>
      <c r="AP847" t="n">
        <v>0</v>
      </c>
      <c r="AQ847" t="n">
        <v>2.681582614300158</v>
      </c>
      <c r="AR847" t="n">
        <v>1</v>
      </c>
      <c r="AS847" t="n">
        <v>0</v>
      </c>
      <c r="AT847" t="n">
        <v>0</v>
      </c>
      <c r="AU847" t="n">
        <v>0</v>
      </c>
      <c r="AV847" t="n">
        <v>2.665962862014948</v>
      </c>
      <c r="AW847" t="n">
        <v>0.8381334646104107</v>
      </c>
    </row>
    <row r="848" spans="1:49">
      <c r="A848" t="n">
        <v>0</v>
      </c>
      <c r="B848" t="n">
        <v>-21.42638506</v>
      </c>
      <c r="C848" t="n">
        <v>55.34212528</v>
      </c>
      <c r="D848" t="n">
        <v>87.93613954</v>
      </c>
      <c r="E848" t="n">
        <v>1534.31095</v>
      </c>
      <c r="F848" t="n">
        <v>845</v>
      </c>
      <c r="G848" t="n">
        <v>56.47741483</v>
      </c>
      <c r="H848" t="n">
        <v>0.1855909881358357</v>
      </c>
      <c r="I848" t="n">
        <v>-0</v>
      </c>
      <c r="J848" t="n">
        <v>0</v>
      </c>
      <c r="K848" t="n">
        <v>0</v>
      </c>
      <c r="L848" t="n">
        <v>0.08701353295833486</v>
      </c>
      <c r="M848" t="n">
        <v>0</v>
      </c>
      <c r="N848" t="n">
        <v>91.12251775744092</v>
      </c>
      <c r="O848" t="n">
        <v>8.945039010462679</v>
      </c>
      <c r="P848" t="b">
        <v>1</v>
      </c>
      <c r="Q848" t="n">
        <v>0</v>
      </c>
      <c r="R848" t="b">
        <v>0</v>
      </c>
      <c r="S848" t="n">
        <v>8.945039010462679</v>
      </c>
      <c r="T848" t="n">
        <v>465.2665252733718</v>
      </c>
      <c r="U848" t="n">
        <v>1835.011175678178</v>
      </c>
      <c r="V848" t="n">
        <v>183.5911801944265</v>
      </c>
      <c r="W848" t="n">
        <v>4</v>
      </c>
      <c r="X848" t="n">
        <v>1636.829968704935</v>
      </c>
      <c r="Y848" t="b">
        <v>0</v>
      </c>
      <c r="Z848" t="n">
        <v>1636.829968704935</v>
      </c>
      <c r="AA848" t="b">
        <v>0</v>
      </c>
      <c r="AB848" t="n">
        <v>46.54948787891139</v>
      </c>
      <c r="AC848" t="n">
        <v>8.945039010462679</v>
      </c>
      <c r="AD848" t="b">
        <v>0</v>
      </c>
      <c r="AE848" t="n">
        <v>0</v>
      </c>
      <c r="AF848" t="n">
        <v>0</v>
      </c>
      <c r="AG848" t="n">
        <v>0.9260744384423093</v>
      </c>
      <c r="AH848" t="n">
        <v>34.01309100005914</v>
      </c>
      <c r="AI848" t="n">
        <v>56.35132810242067</v>
      </c>
      <c r="AJ848" t="n">
        <v>9.65909287541567</v>
      </c>
      <c r="AK848" t="n">
        <v>4.165803574493111</v>
      </c>
      <c r="AL848" t="n">
        <v>9.65909287541567</v>
      </c>
      <c r="AM848" t="n">
        <v>0</v>
      </c>
      <c r="AN848" t="n">
        <v>0</v>
      </c>
      <c r="AO848" t="n">
        <v>9.660238838336218</v>
      </c>
      <c r="AP848" t="n">
        <v>0</v>
      </c>
      <c r="AQ848" t="n">
        <v>2.320245723545328</v>
      </c>
      <c r="AR848" t="n">
        <v>1</v>
      </c>
      <c r="AS848" t="n">
        <v>0</v>
      </c>
      <c r="AT848" t="n">
        <v>0</v>
      </c>
      <c r="AU848" t="n">
        <v>0</v>
      </c>
      <c r="AV848" t="n">
        <v>2.309202698367951</v>
      </c>
      <c r="AW848" t="n">
        <v>0.7259741257640924</v>
      </c>
    </row>
    <row r="849" spans="1:49">
      <c r="A849" t="n">
        <v>0</v>
      </c>
      <c r="B849" t="n">
        <v>-21.42638506</v>
      </c>
      <c r="C849" t="n">
        <v>55.39968941</v>
      </c>
      <c r="D849" t="n">
        <v>88.02760634000001</v>
      </c>
      <c r="E849" t="n">
        <v>1561.490238</v>
      </c>
      <c r="F849" t="n">
        <v>846</v>
      </c>
      <c r="G849" t="n">
        <v>56.92320932</v>
      </c>
      <c r="H849" t="n">
        <v>0.08206780802794178</v>
      </c>
      <c r="I849" t="n">
        <v>-0</v>
      </c>
      <c r="J849" t="n">
        <v>0</v>
      </c>
      <c r="K849" t="n">
        <v>0</v>
      </c>
      <c r="L849" t="n">
        <v>0.08524152595833551</v>
      </c>
      <c r="M849" t="n">
        <v>0</v>
      </c>
      <c r="N849" t="n">
        <v>91.11507804040619</v>
      </c>
      <c r="O849" t="n">
        <v>6.259296081891233</v>
      </c>
      <c r="P849" t="b">
        <v>1</v>
      </c>
      <c r="Q849" t="n">
        <v>0</v>
      </c>
      <c r="R849" t="b">
        <v>0</v>
      </c>
      <c r="S849" t="n">
        <v>6.259296081891233</v>
      </c>
      <c r="T849" t="n">
        <v>468.9390243417629</v>
      </c>
      <c r="U849" t="n">
        <v>1849.495512003913</v>
      </c>
      <c r="V849" t="n">
        <v>127.4619334281755</v>
      </c>
      <c r="W849" t="n">
        <v>4</v>
      </c>
      <c r="X849" t="n">
        <v>1649.74999670749</v>
      </c>
      <c r="Y849" t="b">
        <v>0</v>
      </c>
      <c r="Z849" t="n">
        <v>1649.74999670749</v>
      </c>
      <c r="AA849" t="b">
        <v>0</v>
      </c>
      <c r="AB849" t="n">
        <v>32.31793443919258</v>
      </c>
      <c r="AC849" t="n">
        <v>6.259296081891234</v>
      </c>
      <c r="AD849" t="b">
        <v>0</v>
      </c>
      <c r="AE849" t="n">
        <v>0</v>
      </c>
      <c r="AF849" t="n">
        <v>-88.25975870749039</v>
      </c>
      <c r="AG849" t="n">
        <v>0.9103673276830722</v>
      </c>
      <c r="AH849" t="n">
        <v>34.03570913025639</v>
      </c>
      <c r="AI849" t="n">
        <v>39.79807612118739</v>
      </c>
      <c r="AJ849" t="n">
        <v>6.87557197139471</v>
      </c>
      <c r="AK849" t="n">
        <v>3.567207915814542</v>
      </c>
      <c r="AL849" t="n">
        <v>6.507736648235212</v>
      </c>
      <c r="AM849" t="n">
        <v>0</v>
      </c>
      <c r="AN849" t="n">
        <v>0</v>
      </c>
      <c r="AO849" t="n">
        <v>6.543036262342907</v>
      </c>
      <c r="AP849" t="n">
        <v>0</v>
      </c>
      <c r="AQ849" t="n">
        <v>1.72641078486808</v>
      </c>
      <c r="AR849" t="n">
        <v>1</v>
      </c>
      <c r="AS849" t="n">
        <v>0</v>
      </c>
      <c r="AT849" t="n">
        <v>0</v>
      </c>
      <c r="AU849" t="n">
        <v>0</v>
      </c>
      <c r="AV849" t="n">
        <v>1.722579596694103</v>
      </c>
      <c r="AW849" t="n">
        <v>0.5415497815124244</v>
      </c>
    </row>
    <row r="850" spans="1:49">
      <c r="A850" t="n">
        <v>0</v>
      </c>
      <c r="B850" t="n">
        <v>-21.42638506</v>
      </c>
      <c r="C850" t="n">
        <v>55.4447701</v>
      </c>
      <c r="D850" t="n">
        <v>88.09923752</v>
      </c>
      <c r="E850" t="n">
        <v>1262.907326</v>
      </c>
      <c r="F850" t="n">
        <v>847</v>
      </c>
      <c r="G850" t="n">
        <v>57.16557863</v>
      </c>
      <c r="H850" t="n">
        <v>0.05960761308572415</v>
      </c>
      <c r="I850" t="n">
        <v>-0</v>
      </c>
      <c r="J850" t="n">
        <v>0</v>
      </c>
      <c r="K850" t="n">
        <v>0</v>
      </c>
      <c r="L850" t="n">
        <v>0.07210082170833287</v>
      </c>
      <c r="M850" t="n">
        <v>0</v>
      </c>
      <c r="N850" t="n">
        <v>91.10763832337146</v>
      </c>
      <c r="O850" t="n">
        <v>5.693859382454606</v>
      </c>
      <c r="P850" t="b">
        <v>1</v>
      </c>
      <c r="Q850" t="n">
        <v>0</v>
      </c>
      <c r="R850" t="b">
        <v>0</v>
      </c>
      <c r="S850" t="n">
        <v>5.693859382454606</v>
      </c>
      <c r="T850" t="n">
        <v>470.9356866719358</v>
      </c>
      <c r="U850" t="n">
        <v>1857.370348234115</v>
      </c>
      <c r="V850" t="n">
        <v>115.4560028005396</v>
      </c>
      <c r="W850" t="n">
        <v>5</v>
      </c>
      <c r="X850" t="n">
        <v>1251.867614709794</v>
      </c>
      <c r="Y850" t="b">
        <v>1</v>
      </c>
      <c r="Z850" t="n">
        <v>1251.867614709794</v>
      </c>
      <c r="AA850" t="b">
        <v>0</v>
      </c>
      <c r="AB850" t="n">
        <v>29.27383438147555</v>
      </c>
      <c r="AC850" t="n">
        <v>5.693859382454606</v>
      </c>
      <c r="AD850" t="b">
        <v>0</v>
      </c>
      <c r="AE850" t="n">
        <v>0</v>
      </c>
      <c r="AF850" t="n">
        <v>11.03971129020647</v>
      </c>
      <c r="AG850" t="n">
        <v>0.9223778331006647</v>
      </c>
      <c r="AH850" t="n">
        <v>34.05489898417036</v>
      </c>
      <c r="AI850" t="n">
        <v>47.08806644945808</v>
      </c>
      <c r="AJ850" t="n">
        <v>6.173022787542641</v>
      </c>
      <c r="AK850" t="n">
        <v>3.655077752906827</v>
      </c>
      <c r="AL850" t="n">
        <v>6.227460164595593</v>
      </c>
      <c r="AM850" t="n">
        <v>0</v>
      </c>
      <c r="AN850" t="n">
        <v>0</v>
      </c>
      <c r="AO850" t="n">
        <v>6.284001738776547</v>
      </c>
      <c r="AP850" t="n">
        <v>0</v>
      </c>
      <c r="AQ850" t="n">
        <v>1.641571483079161</v>
      </c>
      <c r="AR850" t="n">
        <v>1</v>
      </c>
      <c r="AS850" t="n">
        <v>0</v>
      </c>
      <c r="AT850" t="n">
        <v>0</v>
      </c>
      <c r="AU850" t="n">
        <v>0</v>
      </c>
      <c r="AV850" t="n">
        <v>1.638910570954819</v>
      </c>
      <c r="AW850" t="n">
        <v>0.5152456602425418</v>
      </c>
    </row>
    <row r="851" spans="1:49">
      <c r="A851" t="n">
        <v>0</v>
      </c>
      <c r="B851" t="n">
        <v>-21.42638506</v>
      </c>
      <c r="C851" t="n">
        <v>55.50205971</v>
      </c>
      <c r="D851" t="n">
        <v>88.19026811000001</v>
      </c>
      <c r="E851" t="n">
        <v>1217.999832</v>
      </c>
      <c r="F851" t="n">
        <v>848</v>
      </c>
      <c r="G851" t="n">
        <v>57.43561543</v>
      </c>
      <c r="H851" t="n">
        <v>0.1065068312958184</v>
      </c>
      <c r="I851" t="n">
        <v>-0</v>
      </c>
      <c r="J851" t="n">
        <v>0</v>
      </c>
      <c r="K851" t="n">
        <v>0</v>
      </c>
      <c r="L851" t="n">
        <v>0.05969812529166463</v>
      </c>
      <c r="M851" t="n">
        <v>0</v>
      </c>
      <c r="N851" t="n">
        <v>91.10019860633673</v>
      </c>
      <c r="O851" t="n">
        <v>7.008186078532189</v>
      </c>
      <c r="P851" t="b">
        <v>1</v>
      </c>
      <c r="Q851" t="n">
        <v>0</v>
      </c>
      <c r="R851" t="b">
        <v>0</v>
      </c>
      <c r="S851" t="n">
        <v>7.008186078532189</v>
      </c>
      <c r="T851" t="n">
        <v>473.1602765192247</v>
      </c>
      <c r="U851" t="n">
        <v>1866.144130591822</v>
      </c>
      <c r="V851" t="n">
        <v>141.4388542560865</v>
      </c>
      <c r="W851" t="n">
        <v>5</v>
      </c>
      <c r="X851" t="n">
        <v>1257.781144018888</v>
      </c>
      <c r="Y851" t="b">
        <v>0</v>
      </c>
      <c r="Z851" t="n">
        <v>1257.781144018888</v>
      </c>
      <c r="AA851" t="b">
        <v>0</v>
      </c>
      <c r="AB851" t="n">
        <v>35.86177846249659</v>
      </c>
      <c r="AC851" t="n">
        <v>7.008186078532189</v>
      </c>
      <c r="AD851" t="b">
        <v>0</v>
      </c>
      <c r="AE851" t="n">
        <v>0</v>
      </c>
      <c r="AF851" t="n">
        <v>0</v>
      </c>
      <c r="AG851" t="n">
        <v>0.9296344200261756</v>
      </c>
      <c r="AH851" t="n">
        <v>34.07001621791763</v>
      </c>
      <c r="AI851" t="n">
        <v>57.23474227791084</v>
      </c>
      <c r="AJ851" t="n">
        <v>7.538647373162948</v>
      </c>
      <c r="AK851" t="n">
        <v>4.027355835037568</v>
      </c>
      <c r="AL851" t="n">
        <v>7.538647373162948</v>
      </c>
      <c r="AM851" t="n">
        <v>0</v>
      </c>
      <c r="AN851" t="n">
        <v>0</v>
      </c>
      <c r="AO851" t="n">
        <v>7.538975068128634</v>
      </c>
      <c r="AP851" t="n">
        <v>0</v>
      </c>
      <c r="AQ851" t="n">
        <v>1.892217953808248</v>
      </c>
      <c r="AR851" t="n">
        <v>1</v>
      </c>
      <c r="AS851" t="n">
        <v>0</v>
      </c>
      <c r="AT851" t="n">
        <v>0</v>
      </c>
      <c r="AU851" t="n">
        <v>0</v>
      </c>
      <c r="AV851" t="n">
        <v>1.88599324199535</v>
      </c>
      <c r="AW851" t="n">
        <v>0.5929242573734397</v>
      </c>
    </row>
    <row r="852" spans="1:49">
      <c r="A852" t="n">
        <v>0</v>
      </c>
      <c r="B852" t="n">
        <v>-21.42638506</v>
      </c>
      <c r="C852" t="n">
        <v>55.56128582</v>
      </c>
      <c r="D852" t="n">
        <v>88.28437574</v>
      </c>
      <c r="E852" t="n">
        <v>1236.757696</v>
      </c>
      <c r="F852" t="n">
        <v>849</v>
      </c>
      <c r="G852" t="n">
        <v>58.02979995</v>
      </c>
      <c r="H852" t="n">
        <v>0.2345494950643383</v>
      </c>
      <c r="I852" t="n">
        <v>-0</v>
      </c>
      <c r="J852" t="n">
        <v>0</v>
      </c>
      <c r="K852" t="n">
        <v>0</v>
      </c>
      <c r="L852" t="n">
        <v>0.05649781674999887</v>
      </c>
      <c r="M852" t="n">
        <v>0</v>
      </c>
      <c r="N852" t="n">
        <v>91.092758889302</v>
      </c>
      <c r="O852" t="n">
        <v>10.62374407685</v>
      </c>
      <c r="P852" t="b">
        <v>1</v>
      </c>
      <c r="Q852" t="n">
        <v>0</v>
      </c>
      <c r="R852" t="b">
        <v>0</v>
      </c>
      <c r="S852" t="n">
        <v>10.62374407685</v>
      </c>
      <c r="T852" t="n">
        <v>478.0552273207755</v>
      </c>
      <c r="U852" t="n">
        <v>1885.449816553139</v>
      </c>
      <c r="V852" t="n">
        <v>212.2124751297046</v>
      </c>
      <c r="W852" t="n">
        <v>5</v>
      </c>
      <c r="X852" t="n">
        <v>1270.793176356816</v>
      </c>
      <c r="Y852" t="b">
        <v>0</v>
      </c>
      <c r="Z852" t="n">
        <v>1270.793176356816</v>
      </c>
      <c r="AA852" t="b">
        <v>0</v>
      </c>
      <c r="AB852" t="n">
        <v>53.80640850144641</v>
      </c>
      <c r="AC852" t="n">
        <v>10.62374407685</v>
      </c>
      <c r="AD852" t="b">
        <v>0</v>
      </c>
      <c r="AE852" t="n">
        <v>0</v>
      </c>
      <c r="AF852" t="n">
        <v>0</v>
      </c>
      <c r="AG852" t="n">
        <v>0.940611741081505</v>
      </c>
      <c r="AH852" t="n">
        <v>34.08688352395099</v>
      </c>
      <c r="AI852" t="n">
        <v>84.87185852854368</v>
      </c>
      <c r="AJ852" t="n">
        <v>11.2945050681963</v>
      </c>
      <c r="AK852" t="n">
        <v>5.040391909187022</v>
      </c>
      <c r="AL852" t="n">
        <v>11.2945050681963</v>
      </c>
      <c r="AM852" t="n">
        <v>0</v>
      </c>
      <c r="AN852" t="n">
        <v>0</v>
      </c>
      <c r="AO852" t="n">
        <v>11.29489486430752</v>
      </c>
      <c r="AP852" t="n">
        <v>0</v>
      </c>
      <c r="AQ852" t="n">
        <v>2.664420771771428</v>
      </c>
      <c r="AR852" t="n">
        <v>1</v>
      </c>
      <c r="AS852" t="n">
        <v>0</v>
      </c>
      <c r="AT852" t="n">
        <v>0</v>
      </c>
      <c r="AU852" t="n">
        <v>0</v>
      </c>
      <c r="AV852" t="n">
        <v>2.647568525947536</v>
      </c>
      <c r="AW852" t="n">
        <v>0.8323505976256336</v>
      </c>
    </row>
    <row r="853" spans="1:49">
      <c r="A853" t="n">
        <v>0</v>
      </c>
      <c r="B853" t="n">
        <v>-21.42638506</v>
      </c>
      <c r="C853" t="n">
        <v>55.59351414</v>
      </c>
      <c r="D853" t="n">
        <v>88.33558508</v>
      </c>
      <c r="E853" t="n">
        <v>1246.519825</v>
      </c>
      <c r="F853" t="n">
        <v>850</v>
      </c>
      <c r="G853" t="n">
        <v>59.12846787</v>
      </c>
      <c r="H853" t="n">
        <v>0.3660055551134977</v>
      </c>
      <c r="I853" t="n">
        <v>-0</v>
      </c>
      <c r="J853" t="n">
        <v>0</v>
      </c>
      <c r="K853" t="n">
        <v>0</v>
      </c>
      <c r="L853" t="n">
        <v>0.06226848950000302</v>
      </c>
      <c r="M853" t="n">
        <v>0</v>
      </c>
      <c r="N853" t="n">
        <v>91.08531917226728</v>
      </c>
      <c r="O853" t="n">
        <v>14.56177773797248</v>
      </c>
      <c r="P853" t="b">
        <v>1</v>
      </c>
      <c r="Q853" t="n">
        <v>0</v>
      </c>
      <c r="R853" t="b">
        <v>0</v>
      </c>
      <c r="S853" t="n">
        <v>14.56177773797248</v>
      </c>
      <c r="T853" t="n">
        <v>487.1061622317728</v>
      </c>
      <c r="U853" t="n">
        <v>1921.146703842112</v>
      </c>
      <c r="V853" t="n">
        <v>285.4711050977547</v>
      </c>
      <c r="W853" t="n">
        <v>5</v>
      </c>
      <c r="X853" t="n">
        <v>1294.852878389583</v>
      </c>
      <c r="Y853" t="b">
        <v>0</v>
      </c>
      <c r="Z853" t="n">
        <v>1294.852878389583</v>
      </c>
      <c r="AA853" t="b">
        <v>0</v>
      </c>
      <c r="AB853" t="n">
        <v>72.38111184020148</v>
      </c>
      <c r="AC853" t="n">
        <v>14.56177773797248</v>
      </c>
      <c r="AD853" t="b">
        <v>0</v>
      </c>
      <c r="AE853" t="n">
        <v>0</v>
      </c>
      <c r="AF853" t="n">
        <v>0</v>
      </c>
      <c r="AG853" t="n">
        <v>0.9463053367878983</v>
      </c>
      <c r="AH853" t="n">
        <v>34.10846385099085</v>
      </c>
      <c r="AI853" t="n">
        <v>113.4838507988048</v>
      </c>
      <c r="AJ853" t="n">
        <v>15.38803298668948</v>
      </c>
      <c r="AK853" t="n">
        <v>6.093477148654202</v>
      </c>
      <c r="AL853" t="n">
        <v>15.38803298668948</v>
      </c>
      <c r="AM853" t="n">
        <v>0</v>
      </c>
      <c r="AN853" t="n">
        <v>0</v>
      </c>
      <c r="AO853" t="n">
        <v>15.38814181501565</v>
      </c>
      <c r="AP853" t="n">
        <v>0</v>
      </c>
      <c r="AQ853" t="n">
        <v>3.527952056155693</v>
      </c>
      <c r="AR853" t="n">
        <v>1</v>
      </c>
      <c r="AS853" t="n">
        <v>0</v>
      </c>
      <c r="AT853" t="n">
        <v>0</v>
      </c>
      <c r="AU853" t="n">
        <v>0</v>
      </c>
      <c r="AV853" t="n">
        <v>3.498331094349573</v>
      </c>
      <c r="AW853" t="n">
        <v>1.099815906004582</v>
      </c>
    </row>
    <row r="854" spans="1:49">
      <c r="A854" t="n">
        <v>0</v>
      </c>
      <c r="B854" t="n">
        <v>-21.42638506</v>
      </c>
      <c r="C854" t="n">
        <v>55.61125069</v>
      </c>
      <c r="D854" t="n">
        <v>88.36376765999999</v>
      </c>
      <c r="E854" t="n">
        <v>1251.827293</v>
      </c>
      <c r="F854" t="n">
        <v>851</v>
      </c>
      <c r="G854" t="n">
        <v>60.48841892</v>
      </c>
      <c r="H854" t="n">
        <v>0.3502774261483381</v>
      </c>
      <c r="I854" t="n">
        <v>-0</v>
      </c>
      <c r="J854" t="n">
        <v>0</v>
      </c>
      <c r="K854" t="n">
        <v>0</v>
      </c>
      <c r="L854" t="n">
        <v>0.08257948241666541</v>
      </c>
      <c r="M854" t="n">
        <v>0</v>
      </c>
      <c r="N854" t="n">
        <v>91.07787945523255</v>
      </c>
      <c r="O854" t="n">
        <v>14.53469851380555</v>
      </c>
      <c r="P854" t="b">
        <v>1</v>
      </c>
      <c r="Q854" t="n">
        <v>0</v>
      </c>
      <c r="R854" t="b">
        <v>0</v>
      </c>
      <c r="S854" t="n">
        <v>14.53469851380555</v>
      </c>
      <c r="T854" t="n">
        <v>498.3095733914364</v>
      </c>
      <c r="U854" t="n">
        <v>1965.332957455825</v>
      </c>
      <c r="V854" t="n">
        <v>278.5339762684559</v>
      </c>
      <c r="W854" t="n">
        <v>5</v>
      </c>
      <c r="X854" t="n">
        <v>1324.634413325226</v>
      </c>
      <c r="Y854" t="b">
        <v>0</v>
      </c>
      <c r="Z854" t="n">
        <v>1324.634413325226</v>
      </c>
      <c r="AA854" t="b">
        <v>0</v>
      </c>
      <c r="AB854" t="n">
        <v>70.62220493622107</v>
      </c>
      <c r="AC854" t="n">
        <v>14.53469851380555</v>
      </c>
      <c r="AD854" t="b">
        <v>0</v>
      </c>
      <c r="AE854" t="n">
        <v>0</v>
      </c>
      <c r="AF854" t="n">
        <v>0</v>
      </c>
      <c r="AG854" t="n">
        <v>0.945775516529148</v>
      </c>
      <c r="AH854" t="n">
        <v>34.13520778852497</v>
      </c>
      <c r="AI854" t="n">
        <v>110.7881496810908</v>
      </c>
      <c r="AJ854" t="n">
        <v>15.36802154399776</v>
      </c>
      <c r="AK854" t="n">
        <v>6.007430191148572</v>
      </c>
      <c r="AL854" t="n">
        <v>15.36802154399776</v>
      </c>
      <c r="AM854" t="n">
        <v>0</v>
      </c>
      <c r="AN854" t="n">
        <v>0</v>
      </c>
      <c r="AO854" t="n">
        <v>15.36808188143469</v>
      </c>
      <c r="AP854" t="n">
        <v>0</v>
      </c>
      <c r="AQ854" t="n">
        <v>3.521254362997445</v>
      </c>
      <c r="AR854" t="n">
        <v>1</v>
      </c>
      <c r="AS854" t="n">
        <v>0</v>
      </c>
      <c r="AT854" t="n">
        <v>0</v>
      </c>
      <c r="AU854" t="n">
        <v>0</v>
      </c>
      <c r="AV854" t="n">
        <v>3.491768345956687</v>
      </c>
      <c r="AW854" t="n">
        <v>1.097752689323559</v>
      </c>
    </row>
    <row r="855" spans="1:49">
      <c r="A855" t="n">
        <v>0</v>
      </c>
      <c r="B855" t="n">
        <v>-21.42638506</v>
      </c>
      <c r="C855" t="n">
        <v>55.63074891</v>
      </c>
      <c r="D855" t="n">
        <v>88.39474945000001</v>
      </c>
      <c r="E855" t="n">
        <v>1257.740632</v>
      </c>
      <c r="F855" t="n">
        <v>852</v>
      </c>
      <c r="G855" t="n">
        <v>61.51728552</v>
      </c>
      <c r="H855" t="n">
        <v>0.2235661152931492</v>
      </c>
      <c r="I855" t="n">
        <v>-0</v>
      </c>
      <c r="J855" t="n">
        <v>0</v>
      </c>
      <c r="K855" t="n">
        <v>0</v>
      </c>
      <c r="L855" t="n">
        <v>0.0916338312083364</v>
      </c>
      <c r="M855" t="n">
        <v>0</v>
      </c>
      <c r="N855" t="n">
        <v>91.07043973819782</v>
      </c>
      <c r="O855" t="n">
        <v>11.1703464357679</v>
      </c>
      <c r="P855" t="b">
        <v>1</v>
      </c>
      <c r="Q855" t="n">
        <v>0</v>
      </c>
      <c r="R855" t="b">
        <v>0</v>
      </c>
      <c r="S855" t="n">
        <v>11.1703464357679</v>
      </c>
      <c r="T855" t="n">
        <v>506.7854781295115</v>
      </c>
      <c r="U855" t="n">
        <v>1998.761925742793</v>
      </c>
      <c r="V855" t="n">
        <v>210.4814673691656</v>
      </c>
      <c r="W855" t="n">
        <v>5</v>
      </c>
      <c r="X855" t="n">
        <v>1347.165537950643</v>
      </c>
      <c r="Y855" t="b">
        <v>0</v>
      </c>
      <c r="Z855" t="n">
        <v>1347.165537950643</v>
      </c>
      <c r="AA855" t="b">
        <v>0</v>
      </c>
      <c r="AB855" t="n">
        <v>53.36751201043754</v>
      </c>
      <c r="AC855" t="n">
        <v>11.1703464357679</v>
      </c>
      <c r="AD855" t="b">
        <v>0</v>
      </c>
      <c r="AE855" t="n">
        <v>0</v>
      </c>
      <c r="AF855" t="n">
        <v>0</v>
      </c>
      <c r="AG855" t="n">
        <v>0.9400617572331963</v>
      </c>
      <c r="AH855" t="n">
        <v>34.16216539195042</v>
      </c>
      <c r="AI855" t="n">
        <v>84.22881185487154</v>
      </c>
      <c r="AJ855" t="n">
        <v>11.88256659716127</v>
      </c>
      <c r="AK855" t="n">
        <v>5.048526972916733</v>
      </c>
      <c r="AL855" t="n">
        <v>11.88256659716127</v>
      </c>
      <c r="AM855" t="n">
        <v>0</v>
      </c>
      <c r="AN855" t="n">
        <v>0</v>
      </c>
      <c r="AO855" t="n">
        <v>11.88273823310655</v>
      </c>
      <c r="AP855" t="n">
        <v>0</v>
      </c>
      <c r="AQ855" t="n">
        <v>2.782387387032232</v>
      </c>
      <c r="AR855" t="n">
        <v>1</v>
      </c>
      <c r="AS855" t="n">
        <v>0</v>
      </c>
      <c r="AT855" t="n">
        <v>0</v>
      </c>
      <c r="AU855" t="n">
        <v>0</v>
      </c>
      <c r="AV855" t="n">
        <v>2.76389049553104</v>
      </c>
      <c r="AW855" t="n">
        <v>0.8689202501014534</v>
      </c>
    </row>
    <row r="856" spans="1:49">
      <c r="A856" t="n">
        <v>0</v>
      </c>
      <c r="B856" t="n">
        <v>-21.42638506</v>
      </c>
      <c r="C856" t="n">
        <v>55.67300726</v>
      </c>
      <c r="D856" t="n">
        <v>88.46189606</v>
      </c>
      <c r="E856" t="n">
        <v>1270.752245</v>
      </c>
      <c r="F856" t="n">
        <v>853</v>
      </c>
      <c r="G856" t="n">
        <v>62.17593908</v>
      </c>
      <c r="H856" t="n">
        <v>0.1617249126790661</v>
      </c>
      <c r="I856" t="n">
        <v>-0</v>
      </c>
      <c r="J856" t="n">
        <v>0</v>
      </c>
      <c r="K856" t="n">
        <v>0</v>
      </c>
      <c r="L856" t="n">
        <v>0.0925436376249979</v>
      </c>
      <c r="M856" t="n">
        <v>0</v>
      </c>
      <c r="N856" t="n">
        <v>91.06300002116309</v>
      </c>
      <c r="O856" t="n">
        <v>9.519517916904492</v>
      </c>
      <c r="P856" t="b">
        <v>1</v>
      </c>
      <c r="Q856" t="n">
        <v>0</v>
      </c>
      <c r="R856" t="b">
        <v>0</v>
      </c>
      <c r="S856" t="n">
        <v>9.519517916904492</v>
      </c>
      <c r="T856" t="n">
        <v>512.2115312543325</v>
      </c>
      <c r="U856" t="n">
        <v>2020.162279267087</v>
      </c>
      <c r="V856" t="n">
        <v>177.4749188426512</v>
      </c>
      <c r="W856" t="n">
        <v>5</v>
      </c>
      <c r="X856" t="n">
        <v>1361.589376226017</v>
      </c>
      <c r="Y856" t="b">
        <v>0</v>
      </c>
      <c r="Z856" t="n">
        <v>1361.589376226017</v>
      </c>
      <c r="AA856" t="b">
        <v>0</v>
      </c>
      <c r="AB856" t="n">
        <v>44.9987116741002</v>
      </c>
      <c r="AC856" t="n">
        <v>9.519517916904492</v>
      </c>
      <c r="AD856" t="b">
        <v>0</v>
      </c>
      <c r="AE856" t="n">
        <v>0</v>
      </c>
      <c r="AF856" t="n">
        <v>0</v>
      </c>
      <c r="AG856" t="n">
        <v>0.9357395917706499</v>
      </c>
      <c r="AH856" t="n">
        <v>34.18506618264304</v>
      </c>
      <c r="AI856" t="n">
        <v>71.34855440488755</v>
      </c>
      <c r="AJ856" t="n">
        <v>10.17325546618287</v>
      </c>
      <c r="AK856" t="n">
        <v>4.58488723263207</v>
      </c>
      <c r="AL856" t="n">
        <v>10.17325546618287</v>
      </c>
      <c r="AM856" t="n">
        <v>0</v>
      </c>
      <c r="AN856" t="n">
        <v>0</v>
      </c>
      <c r="AO856" t="n">
        <v>10.17391402796059</v>
      </c>
      <c r="AP856" t="n">
        <v>0</v>
      </c>
      <c r="AQ856" t="n">
        <v>2.426803814754691</v>
      </c>
      <c r="AR856" t="n">
        <v>1</v>
      </c>
      <c r="AS856" t="n">
        <v>0</v>
      </c>
      <c r="AT856" t="n">
        <v>0</v>
      </c>
      <c r="AU856" t="n">
        <v>0</v>
      </c>
      <c r="AV856" t="n">
        <v>2.413320930318299</v>
      </c>
      <c r="AW856" t="n">
        <v>0.7587071303070367</v>
      </c>
    </row>
    <row r="857" spans="1:49">
      <c r="A857" t="n">
        <v>0</v>
      </c>
      <c r="B857" t="n">
        <v>-21.42638506</v>
      </c>
      <c r="C857" t="n">
        <v>55.75433799</v>
      </c>
      <c r="D857" t="n">
        <v>88.59112693</v>
      </c>
      <c r="E857" t="n">
        <v>1294.811173</v>
      </c>
      <c r="F857" t="n">
        <v>854</v>
      </c>
      <c r="G857" t="n">
        <v>62.74918829</v>
      </c>
      <c r="H857" t="n">
        <v>0.1561198756572661</v>
      </c>
      <c r="I857" t="n">
        <v>-0</v>
      </c>
      <c r="J857" t="n">
        <v>0</v>
      </c>
      <c r="K857" t="n">
        <v>0</v>
      </c>
      <c r="L857" t="n">
        <v>0.09927028924999814</v>
      </c>
      <c r="M857" t="n">
        <v>0</v>
      </c>
      <c r="N857" t="n">
        <v>91.05556030412836</v>
      </c>
      <c r="O857" t="n">
        <v>9.48092001919283</v>
      </c>
      <c r="P857" t="b">
        <v>1</v>
      </c>
      <c r="Q857" t="n">
        <v>0</v>
      </c>
      <c r="R857" t="b">
        <v>0</v>
      </c>
      <c r="S857" t="n">
        <v>9.48092001919283</v>
      </c>
      <c r="T857" t="n">
        <v>516.9340149029773</v>
      </c>
      <c r="U857" t="n">
        <v>2038.787754777343</v>
      </c>
      <c r="V857" t="n">
        <v>175.140568344684</v>
      </c>
      <c r="W857" t="n">
        <v>5</v>
      </c>
      <c r="X857" t="n">
        <v>1374.142946719929</v>
      </c>
      <c r="Y857" t="b">
        <v>0</v>
      </c>
      <c r="Z857" t="n">
        <v>1374.142946719929</v>
      </c>
      <c r="AA857" t="b">
        <v>0</v>
      </c>
      <c r="AB857" t="n">
        <v>44.40683781558924</v>
      </c>
      <c r="AC857" t="n">
        <v>9.48092001919283</v>
      </c>
      <c r="AD857" t="b">
        <v>0</v>
      </c>
      <c r="AE857" t="n">
        <v>0</v>
      </c>
      <c r="AF857" t="n">
        <v>0</v>
      </c>
      <c r="AG857" t="n">
        <v>0.9353110244856957</v>
      </c>
      <c r="AH857" t="n">
        <v>34.20598987203146</v>
      </c>
      <c r="AI857" t="n">
        <v>70.44236015831964</v>
      </c>
      <c r="AJ857" t="n">
        <v>10.13664948983805</v>
      </c>
      <c r="AK857" t="n">
        <v>4.55684411145134</v>
      </c>
      <c r="AL857" t="n">
        <v>10.13664948983805</v>
      </c>
      <c r="AM857" t="n">
        <v>0</v>
      </c>
      <c r="AN857" t="n">
        <v>0</v>
      </c>
      <c r="AO857" t="n">
        <v>10.13803861301475</v>
      </c>
      <c r="AP857" t="n">
        <v>0</v>
      </c>
      <c r="AQ857" t="n">
        <v>2.416426357212015</v>
      </c>
      <c r="AR857" t="n">
        <v>1</v>
      </c>
      <c r="AS857" t="n">
        <v>0</v>
      </c>
      <c r="AT857" t="n">
        <v>0</v>
      </c>
      <c r="AU857" t="n">
        <v>0</v>
      </c>
      <c r="AV857" t="n">
        <v>2.403071124753112</v>
      </c>
      <c r="AW857" t="n">
        <v>0.7554847654450442</v>
      </c>
    </row>
    <row r="858" spans="1:49">
      <c r="A858" t="n">
        <v>0</v>
      </c>
      <c r="B858" t="n">
        <v>-21.42638506</v>
      </c>
      <c r="C858" t="n">
        <v>55.86673441</v>
      </c>
      <c r="D858" t="n">
        <v>88.76971976</v>
      </c>
      <c r="E858" t="n">
        <v>1324.591748</v>
      </c>
      <c r="F858" t="n">
        <v>855</v>
      </c>
      <c r="G858" t="n">
        <v>63.26339356</v>
      </c>
      <c r="H858" t="n">
        <v>0.1200076513585273</v>
      </c>
      <c r="I858" t="n">
        <v>-0</v>
      </c>
      <c r="J858" t="n">
        <v>0</v>
      </c>
      <c r="K858" t="n">
        <v>0</v>
      </c>
      <c r="L858" t="n">
        <v>0.1056885909166713</v>
      </c>
      <c r="M858" t="n">
        <v>0</v>
      </c>
      <c r="N858" t="n">
        <v>91.04812058709363</v>
      </c>
      <c r="O858" t="n">
        <v>8.516267661648772</v>
      </c>
      <c r="P858" t="b">
        <v>1</v>
      </c>
      <c r="Q858" t="n">
        <v>0</v>
      </c>
      <c r="R858" t="b">
        <v>0</v>
      </c>
      <c r="S858" t="n">
        <v>8.516267661648772</v>
      </c>
      <c r="T858" t="n">
        <v>521.1700887383377</v>
      </c>
      <c r="U858" t="n">
        <v>2055.494829984004</v>
      </c>
      <c r="V858" t="n">
        <v>156.0418900853956</v>
      </c>
      <c r="W858" t="n">
        <v>5</v>
      </c>
      <c r="X858" t="n">
        <v>1385.403515409219</v>
      </c>
      <c r="Y858" t="b">
        <v>0</v>
      </c>
      <c r="Z858" t="n">
        <v>1385.403515409219</v>
      </c>
      <c r="AA858" t="b">
        <v>0</v>
      </c>
      <c r="AB858" t="n">
        <v>39.56437375390355</v>
      </c>
      <c r="AC858" t="n">
        <v>8.516267661648772</v>
      </c>
      <c r="AD858" t="b">
        <v>0</v>
      </c>
      <c r="AE858" t="n">
        <v>0</v>
      </c>
      <c r="AF858" t="n">
        <v>0</v>
      </c>
      <c r="AG858" t="n">
        <v>0.9318977996495251</v>
      </c>
      <c r="AH858" t="n">
        <v>34.22696770314251</v>
      </c>
      <c r="AI858" t="n">
        <v>62.9906533624136</v>
      </c>
      <c r="AJ858" t="n">
        <v>9.138628361234066</v>
      </c>
      <c r="AK858" t="n">
        <v>4.289802095494402</v>
      </c>
      <c r="AL858" t="n">
        <v>9.138628361234066</v>
      </c>
      <c r="AM858" t="n">
        <v>0</v>
      </c>
      <c r="AN858" t="n">
        <v>0</v>
      </c>
      <c r="AO858" t="n">
        <v>9.139939728340105</v>
      </c>
      <c r="AP858" t="n">
        <v>0</v>
      </c>
      <c r="AQ858" t="n">
        <v>2.211611448713894</v>
      </c>
      <c r="AR858" t="n">
        <v>1</v>
      </c>
      <c r="AS858" t="n">
        <v>0</v>
      </c>
      <c r="AT858" t="n">
        <v>0</v>
      </c>
      <c r="AU858" t="n">
        <v>0</v>
      </c>
      <c r="AV858" t="n">
        <v>2.200950894532851</v>
      </c>
      <c r="AW858" t="n">
        <v>0.691941596394923</v>
      </c>
    </row>
    <row r="859" spans="1:49">
      <c r="A859" t="n">
        <v>0</v>
      </c>
      <c r="B859" t="n">
        <v>-21.42638506</v>
      </c>
      <c r="C859" t="n">
        <v>55.9489155</v>
      </c>
      <c r="D859" t="n">
        <v>88.90030181</v>
      </c>
      <c r="E859" t="n">
        <v>1347.122147</v>
      </c>
      <c r="F859" t="n">
        <v>856</v>
      </c>
      <c r="G859" t="n">
        <v>63.56424484</v>
      </c>
      <c r="H859" t="n">
        <v>0.04306331057528112</v>
      </c>
      <c r="I859" t="n">
        <v>-0</v>
      </c>
      <c r="J859" t="n">
        <v>0</v>
      </c>
      <c r="K859" t="n">
        <v>0</v>
      </c>
      <c r="L859" t="n">
        <v>0.106729146958331</v>
      </c>
      <c r="M859" t="n">
        <v>0</v>
      </c>
      <c r="N859" t="n">
        <v>91.04068087005891</v>
      </c>
      <c r="O859" t="n">
        <v>6.269240807393223</v>
      </c>
      <c r="P859" t="b">
        <v>1</v>
      </c>
      <c r="Q859" t="n">
        <v>0</v>
      </c>
      <c r="R859" t="b">
        <v>0</v>
      </c>
      <c r="S859" t="n">
        <v>6.269240807393223</v>
      </c>
      <c r="T859" t="n">
        <v>523.6485313173931</v>
      </c>
      <c r="U859" t="n">
        <v>2065.269807515798</v>
      </c>
      <c r="V859" t="n">
        <v>114.3263778190891</v>
      </c>
      <c r="W859" t="n">
        <v>5</v>
      </c>
      <c r="X859" t="n">
        <v>1391.991850265648</v>
      </c>
      <c r="Y859" t="b">
        <v>0</v>
      </c>
      <c r="Z859" t="n">
        <v>1391.991850265648</v>
      </c>
      <c r="AA859" t="b">
        <v>0</v>
      </c>
      <c r="AB859" t="n">
        <v>28.98741831112807</v>
      </c>
      <c r="AC859" t="n">
        <v>6.269240807393223</v>
      </c>
      <c r="AD859" t="b">
        <v>0</v>
      </c>
      <c r="AE859" t="n">
        <v>0</v>
      </c>
      <c r="AF859" t="n">
        <v>0</v>
      </c>
      <c r="AG859" t="n">
        <v>0.9208019369682606</v>
      </c>
      <c r="AH859" t="n">
        <v>34.24680535549518</v>
      </c>
      <c r="AI859" t="n">
        <v>46.70715526390606</v>
      </c>
      <c r="AJ859" t="n">
        <v>6.808457449638617</v>
      </c>
      <c r="AK859" t="n">
        <v>3.699116226624064</v>
      </c>
      <c r="AL859" t="n">
        <v>6.808457449638617</v>
      </c>
      <c r="AM859" t="n">
        <v>0</v>
      </c>
      <c r="AN859" t="n">
        <v>0</v>
      </c>
      <c r="AO859" t="n">
        <v>6.809111869160623</v>
      </c>
      <c r="AP859" t="n">
        <v>0</v>
      </c>
      <c r="AQ859" t="n">
        <v>1.747595729899967</v>
      </c>
      <c r="AR859" t="n">
        <v>1</v>
      </c>
      <c r="AS859" t="n">
        <v>0</v>
      </c>
      <c r="AT859" t="n">
        <v>0</v>
      </c>
      <c r="AU859" t="n">
        <v>0</v>
      </c>
      <c r="AV859" t="n">
        <v>1.742902291153426</v>
      </c>
      <c r="AW859" t="n">
        <v>0.5479388916384885</v>
      </c>
    </row>
    <row r="860" spans="1:49">
      <c r="A860" t="n">
        <v>0</v>
      </c>
      <c r="B860" t="n">
        <v>-21.42638506</v>
      </c>
      <c r="C860" t="n">
        <v>56.0034573</v>
      </c>
      <c r="D860" t="n">
        <v>88.98696627</v>
      </c>
      <c r="E860" t="n">
        <v>1361.545521</v>
      </c>
      <c r="F860" t="n">
        <v>857</v>
      </c>
      <c r="G860" t="n">
        <v>63.64203221</v>
      </c>
      <c r="H860" t="n">
        <v>0.02327131467368915</v>
      </c>
      <c r="I860" t="n">
        <v>-0</v>
      </c>
      <c r="J860" t="n">
        <v>0</v>
      </c>
      <c r="K860" t="n">
        <v>0</v>
      </c>
      <c r="L860" t="n">
        <v>0.09718179387500292</v>
      </c>
      <c r="M860" t="n">
        <v>0</v>
      </c>
      <c r="N860" t="n">
        <v>91.03324115302418</v>
      </c>
      <c r="O860" t="n">
        <v>5.687828183034279</v>
      </c>
      <c r="P860" t="b">
        <v>1</v>
      </c>
      <c r="Q860" t="n">
        <v>0</v>
      </c>
      <c r="R860" t="b">
        <v>0</v>
      </c>
      <c r="S860" t="n">
        <v>5.687828183034279</v>
      </c>
      <c r="T860" t="n">
        <v>524.2893513595108</v>
      </c>
      <c r="U860" t="n">
        <v>2067.79720176191</v>
      </c>
      <c r="V860" t="n">
        <v>103.596912861947</v>
      </c>
      <c r="W860" t="n">
        <v>5</v>
      </c>
      <c r="X860" t="n">
        <v>1393.695313987528</v>
      </c>
      <c r="Y860" t="b">
        <v>0</v>
      </c>
      <c r="Z860" t="n">
        <v>1393.695313987528</v>
      </c>
      <c r="AA860" t="b">
        <v>0</v>
      </c>
      <c r="AB860" t="n">
        <v>26.26696573578778</v>
      </c>
      <c r="AC860" t="n">
        <v>5.687828183034279</v>
      </c>
      <c r="AD860" t="b">
        <v>0</v>
      </c>
      <c r="AE860" t="n">
        <v>0</v>
      </c>
      <c r="AF860" t="n">
        <v>0</v>
      </c>
      <c r="AG860" t="n">
        <v>0.9165793678935378</v>
      </c>
      <c r="AH860" t="n">
        <v>34.2637881572666</v>
      </c>
      <c r="AI860" t="n">
        <v>42.51869572569004</v>
      </c>
      <c r="AJ860" t="n">
        <v>6.20549445282182</v>
      </c>
      <c r="AK860" t="n">
        <v>3.546936473779397</v>
      </c>
      <c r="AL860" t="n">
        <v>6.20549445282182</v>
      </c>
      <c r="AM860" t="n">
        <v>0</v>
      </c>
      <c r="AN860" t="n">
        <v>0</v>
      </c>
      <c r="AO860" t="n">
        <v>6.205843200372266</v>
      </c>
      <c r="AP860" t="n">
        <v>0</v>
      </c>
      <c r="AQ860" t="n">
        <v>1.629928432734374</v>
      </c>
      <c r="AR860" t="n">
        <v>1</v>
      </c>
      <c r="AS860" t="n">
        <v>0</v>
      </c>
      <c r="AT860" t="n">
        <v>0</v>
      </c>
      <c r="AU860" t="n">
        <v>0</v>
      </c>
      <c r="AV860" t="n">
        <v>1.626644302967709</v>
      </c>
      <c r="AW860" t="n">
        <v>0.5113893538279409</v>
      </c>
    </row>
    <row r="861" spans="1:49">
      <c r="A861" t="n">
        <v>0</v>
      </c>
      <c r="B861" t="n">
        <v>-21.42638506</v>
      </c>
      <c r="C861" t="n">
        <v>56.0514406</v>
      </c>
      <c r="D861" t="n">
        <v>89.06320957</v>
      </c>
      <c r="E861" t="n">
        <v>1374.098687</v>
      </c>
      <c r="F861" t="n">
        <v>858</v>
      </c>
      <c r="G861" t="n">
        <v>63.94503661</v>
      </c>
      <c r="H861" t="n">
        <v>0.1811779057299603</v>
      </c>
      <c r="I861" t="n">
        <v>-0</v>
      </c>
      <c r="J861" t="n">
        <v>0</v>
      </c>
      <c r="K861" t="n">
        <v>0</v>
      </c>
      <c r="L861" t="n">
        <v>0.07892080512499589</v>
      </c>
      <c r="M861" t="n">
        <v>0</v>
      </c>
      <c r="N861" t="n">
        <v>91.02580143598945</v>
      </c>
      <c r="O861" t="n">
        <v>10.5034892493515</v>
      </c>
      <c r="P861" t="b">
        <v>1</v>
      </c>
      <c r="Q861" t="n">
        <v>0</v>
      </c>
      <c r="R861" t="b">
        <v>0</v>
      </c>
      <c r="S861" t="n">
        <v>10.5034892493515</v>
      </c>
      <c r="T861" t="n">
        <v>526.7855315539281</v>
      </c>
      <c r="U861" t="n">
        <v>2077.642136448692</v>
      </c>
      <c r="V861" t="n">
        <v>190.4018391107699</v>
      </c>
      <c r="W861" t="n">
        <v>5</v>
      </c>
      <c r="X861" t="n">
        <v>1400.330799966419</v>
      </c>
      <c r="Y861" t="b">
        <v>0</v>
      </c>
      <c r="Z861" t="n">
        <v>1400.330799966419</v>
      </c>
      <c r="AA861" t="b">
        <v>0</v>
      </c>
      <c r="AB861" t="n">
        <v>48.27632837494166</v>
      </c>
      <c r="AC861" t="n">
        <v>10.5034892493515</v>
      </c>
      <c r="AD861" t="b">
        <v>0</v>
      </c>
      <c r="AE861" t="n">
        <v>0</v>
      </c>
      <c r="AF861" t="n">
        <v>0</v>
      </c>
      <c r="AG861" t="n">
        <v>0.9373955061586833</v>
      </c>
      <c r="AH861" t="n">
        <v>34.28001745672023</v>
      </c>
      <c r="AI861" t="n">
        <v>76.41022331794326</v>
      </c>
      <c r="AJ861" t="n">
        <v>11.20497077310872</v>
      </c>
      <c r="AK861" t="n">
        <v>4.783623355121833</v>
      </c>
      <c r="AL861" t="n">
        <v>11.20497077310872</v>
      </c>
      <c r="AM861" t="n">
        <v>0</v>
      </c>
      <c r="AN861" t="n">
        <v>0</v>
      </c>
      <c r="AO861" t="n">
        <v>11.20524252993728</v>
      </c>
      <c r="AP861" t="n">
        <v>0</v>
      </c>
      <c r="AQ861" t="n">
        <v>2.622196873968335</v>
      </c>
      <c r="AR861" t="n">
        <v>1</v>
      </c>
      <c r="AS861" t="n">
        <v>0</v>
      </c>
      <c r="AT861" t="n">
        <v>0</v>
      </c>
      <c r="AU861" t="n">
        <v>0</v>
      </c>
      <c r="AV861" t="n">
        <v>2.605814034451212</v>
      </c>
      <c r="AW861" t="n">
        <v>0.8192236943519661</v>
      </c>
    </row>
    <row r="862" spans="1:49">
      <c r="A862" t="n">
        <v>0</v>
      </c>
      <c r="B862" t="n">
        <v>-21.42638506</v>
      </c>
      <c r="C862" t="n">
        <v>56.09631449</v>
      </c>
      <c r="D862" t="n">
        <v>89.13451215000001</v>
      </c>
      <c r="E862" t="n">
        <v>1385.358893</v>
      </c>
      <c r="F862" t="n">
        <v>859</v>
      </c>
      <c r="G862" t="n">
        <v>64.95734657</v>
      </c>
      <c r="H862" t="n">
        <v>0.3481123624064768</v>
      </c>
      <c r="I862" t="n">
        <v>-0</v>
      </c>
      <c r="J862" t="n">
        <v>0</v>
      </c>
      <c r="K862" t="n">
        <v>0</v>
      </c>
      <c r="L862" t="n">
        <v>0.06312539954166568</v>
      </c>
      <c r="M862" t="n">
        <v>0</v>
      </c>
      <c r="N862" t="n">
        <v>91.01836171895472</v>
      </c>
      <c r="O862" t="n">
        <v>15.86353712497356</v>
      </c>
      <c r="P862" t="b">
        <v>1</v>
      </c>
      <c r="Q862" t="n">
        <v>0</v>
      </c>
      <c r="R862" t="b">
        <v>0</v>
      </c>
      <c r="S862" t="n">
        <v>15.86353712497356</v>
      </c>
      <c r="T862" t="n">
        <v>535.1250410553198</v>
      </c>
      <c r="U862" t="n">
        <v>2110.533161922181</v>
      </c>
      <c r="V862" t="n">
        <v>283.0845303051703</v>
      </c>
      <c r="W862" t="n">
        <v>5</v>
      </c>
      <c r="X862" t="n">
        <v>1422.49935113555</v>
      </c>
      <c r="Y862" t="b">
        <v>0</v>
      </c>
      <c r="Z862" t="n">
        <v>1422.49935113555</v>
      </c>
      <c r="AA862" t="b">
        <v>0</v>
      </c>
      <c r="AB862" t="n">
        <v>71.77599652768009</v>
      </c>
      <c r="AC862" t="n">
        <v>15.86353712497356</v>
      </c>
      <c r="AD862" t="b">
        <v>0</v>
      </c>
      <c r="AE862" t="n">
        <v>0</v>
      </c>
      <c r="AF862" t="n">
        <v>0</v>
      </c>
      <c r="AG862" t="n">
        <v>0.9457341624370286</v>
      </c>
      <c r="AH862" t="n">
        <v>34.30250898324136</v>
      </c>
      <c r="AI862" t="n">
        <v>112.6030767209963</v>
      </c>
      <c r="AJ862" t="n">
        <v>16.77378036561075</v>
      </c>
      <c r="AK862" t="n">
        <v>6.110500270432382</v>
      </c>
      <c r="AL862" t="n">
        <v>16.77378036561075</v>
      </c>
      <c r="AM862" t="n">
        <v>0</v>
      </c>
      <c r="AN862" t="n">
        <v>0</v>
      </c>
      <c r="AO862" t="n">
        <v>16.77393302861282</v>
      </c>
      <c r="AP862" t="n">
        <v>0</v>
      </c>
      <c r="AQ862" t="n">
        <v>3.760456941265141</v>
      </c>
      <c r="AR862" t="n">
        <v>1</v>
      </c>
      <c r="AS862" t="n">
        <v>0</v>
      </c>
      <c r="AT862" t="n">
        <v>0</v>
      </c>
      <c r="AU862" t="n">
        <v>0</v>
      </c>
      <c r="AV862" t="n">
        <v>3.7277702743313</v>
      </c>
      <c r="AW862" t="n">
        <v>1.171947689074551</v>
      </c>
    </row>
    <row r="863" spans="1:49">
      <c r="A863" t="n">
        <v>0</v>
      </c>
      <c r="B863" t="n">
        <v>-21.42638506</v>
      </c>
      <c r="C863" t="n">
        <v>56.12747647</v>
      </c>
      <c r="D863" t="n">
        <v>89.18402712</v>
      </c>
      <c r="E863" t="n">
        <v>1391.947016</v>
      </c>
      <c r="F863" t="n">
        <v>860</v>
      </c>
      <c r="G863" t="n">
        <v>66.22110592</v>
      </c>
      <c r="H863" t="n">
        <v>0.3230970696441329</v>
      </c>
      <c r="I863" t="n">
        <v>-0</v>
      </c>
      <c r="J863" t="n">
        <v>0</v>
      </c>
      <c r="K863" t="n">
        <v>0</v>
      </c>
      <c r="L863" t="n">
        <v>0.06297680954166623</v>
      </c>
      <c r="M863" t="n">
        <v>0</v>
      </c>
      <c r="N863" t="n">
        <v>91.01092200191999</v>
      </c>
      <c r="O863" t="n">
        <v>15.48674804375796</v>
      </c>
      <c r="P863" t="b">
        <v>1</v>
      </c>
      <c r="Q863" t="n">
        <v>0</v>
      </c>
      <c r="R863" t="b">
        <v>0</v>
      </c>
      <c r="S863" t="n">
        <v>15.48674804375796</v>
      </c>
      <c r="T863" t="n">
        <v>545.5360154833473</v>
      </c>
      <c r="U863" t="n">
        <v>2151.594045066322</v>
      </c>
      <c r="V863" t="n">
        <v>271.0866854206502</v>
      </c>
      <c r="W863" t="n">
        <v>5</v>
      </c>
      <c r="X863" t="n">
        <v>1450.174386374701</v>
      </c>
      <c r="Y863" t="b">
        <v>0</v>
      </c>
      <c r="Z863" t="n">
        <v>1450.174386374701</v>
      </c>
      <c r="AA863" t="b">
        <v>0</v>
      </c>
      <c r="AB863" t="n">
        <v>68.73394660766994</v>
      </c>
      <c r="AC863" t="n">
        <v>15.48674804375796</v>
      </c>
      <c r="AD863" t="b">
        <v>0</v>
      </c>
      <c r="AE863" t="n">
        <v>0</v>
      </c>
      <c r="AF863" t="n">
        <v>0</v>
      </c>
      <c r="AG863" t="n">
        <v>0.9448574623668291</v>
      </c>
      <c r="AH863" t="n">
        <v>34.33195363134094</v>
      </c>
      <c r="AI863" t="n">
        <v>107.9307232374356</v>
      </c>
      <c r="AJ863" t="n">
        <v>16.39056541392422</v>
      </c>
      <c r="AK863" t="n">
        <v>5.951573967895627</v>
      </c>
      <c r="AL863" t="n">
        <v>16.39056541392422</v>
      </c>
      <c r="AM863" t="n">
        <v>0</v>
      </c>
      <c r="AN863" t="n">
        <v>0</v>
      </c>
      <c r="AO863" t="n">
        <v>16.39059836034458</v>
      </c>
      <c r="AP863" t="n">
        <v>0</v>
      </c>
      <c r="AQ863" t="n">
        <v>3.677932695245745</v>
      </c>
      <c r="AR863" t="n">
        <v>1</v>
      </c>
      <c r="AS863" t="n">
        <v>0</v>
      </c>
      <c r="AT863" t="n">
        <v>0</v>
      </c>
      <c r="AU863" t="n">
        <v>0</v>
      </c>
      <c r="AV863" t="n">
        <v>3.646466966318133</v>
      </c>
      <c r="AW863" t="n">
        <v>1.146387309295719</v>
      </c>
    </row>
    <row r="864" spans="1:49">
      <c r="A864" t="n">
        <v>0</v>
      </c>
      <c r="B864" t="n">
        <v>-21.42638506</v>
      </c>
      <c r="C864" t="n">
        <v>56.14194262</v>
      </c>
      <c r="D864" t="n">
        <v>89.20701320000001</v>
      </c>
      <c r="E864" t="n">
        <v>1393.650425</v>
      </c>
      <c r="F864" t="n">
        <v>861</v>
      </c>
      <c r="G864" t="n">
        <v>67.19315527000001</v>
      </c>
      <c r="H864" t="n">
        <v>0.2226732756836522</v>
      </c>
      <c r="I864" t="n">
        <v>-0</v>
      </c>
      <c r="J864" t="n">
        <v>0</v>
      </c>
      <c r="K864" t="n">
        <v>0</v>
      </c>
      <c r="L864" t="n">
        <v>0.06907295083333193</v>
      </c>
      <c r="M864" t="n">
        <v>0</v>
      </c>
      <c r="N864" t="n">
        <v>91.00348228488527</v>
      </c>
      <c r="O864" t="n">
        <v>12.6051571802911</v>
      </c>
      <c r="P864" t="b">
        <v>1</v>
      </c>
      <c r="Q864" t="n">
        <v>0</v>
      </c>
      <c r="R864" t="b">
        <v>0</v>
      </c>
      <c r="S864" t="n">
        <v>12.6051571802911</v>
      </c>
      <c r="T864" t="n">
        <v>553.5438541004313</v>
      </c>
      <c r="U864" t="n">
        <v>2183.176960572101</v>
      </c>
      <c r="V864" t="n">
        <v>217.4541068967922</v>
      </c>
      <c r="W864" t="n">
        <v>5</v>
      </c>
      <c r="X864" t="n">
        <v>1471.461271425596</v>
      </c>
      <c r="Y864" t="b">
        <v>0</v>
      </c>
      <c r="Z864" t="n">
        <v>1471.461271425596</v>
      </c>
      <c r="AA864" t="b">
        <v>0</v>
      </c>
      <c r="AB864" t="n">
        <v>55.13542264117449</v>
      </c>
      <c r="AC864" t="n">
        <v>12.6051571802911</v>
      </c>
      <c r="AD864" t="b">
        <v>0</v>
      </c>
      <c r="AE864" t="n">
        <v>0</v>
      </c>
      <c r="AF864" t="n">
        <v>0</v>
      </c>
      <c r="AG864" t="n">
        <v>0.940251219113673</v>
      </c>
      <c r="AH864" t="n">
        <v>34.36116331204101</v>
      </c>
      <c r="AI864" t="n">
        <v>87.00153323312287</v>
      </c>
      <c r="AJ864" t="n">
        <v>13.40615882654567</v>
      </c>
      <c r="AK864" t="n">
        <v>5.198235545920355</v>
      </c>
      <c r="AL864" t="n">
        <v>13.40615882654567</v>
      </c>
      <c r="AM864" t="n">
        <v>0</v>
      </c>
      <c r="AN864" t="n">
        <v>0</v>
      </c>
      <c r="AO864" t="n">
        <v>13.40619214872467</v>
      </c>
      <c r="AP864" t="n">
        <v>0</v>
      </c>
      <c r="AQ864" t="n">
        <v>3.063963473118653</v>
      </c>
      <c r="AR864" t="n">
        <v>1</v>
      </c>
      <c r="AS864" t="n">
        <v>0</v>
      </c>
      <c r="AT864" t="n">
        <v>0</v>
      </c>
      <c r="AU864" t="n">
        <v>0</v>
      </c>
      <c r="AV864" t="n">
        <v>3.041357412032341</v>
      </c>
      <c r="AW864" t="n">
        <v>0.9561511381815061</v>
      </c>
    </row>
    <row r="865" spans="1:49">
      <c r="A865" t="n">
        <v>0</v>
      </c>
      <c r="B865" t="n">
        <v>-21.42638506</v>
      </c>
      <c r="C865" t="n">
        <v>56.17159193</v>
      </c>
      <c r="D865" t="n">
        <v>89.2541246</v>
      </c>
      <c r="E865" t="n">
        <v>1400.285697</v>
      </c>
      <c r="F865" t="n">
        <v>862</v>
      </c>
      <c r="G865" t="n">
        <v>68.07343072</v>
      </c>
      <c r="H865" t="n">
        <v>0.3298138276212566</v>
      </c>
      <c r="I865" t="n">
        <v>-0</v>
      </c>
      <c r="J865" t="n">
        <v>0</v>
      </c>
      <c r="K865" t="n">
        <v>0</v>
      </c>
      <c r="L865" t="n">
        <v>0.08007326120833386</v>
      </c>
      <c r="M865" t="n">
        <v>0</v>
      </c>
      <c r="N865" t="n">
        <v>90.99604256785054</v>
      </c>
      <c r="O865" t="n">
        <v>16.28459002887234</v>
      </c>
      <c r="P865" t="b">
        <v>1</v>
      </c>
      <c r="Q865" t="n">
        <v>0</v>
      </c>
      <c r="R865" t="b">
        <v>0</v>
      </c>
      <c r="S865" t="n">
        <v>16.28459002887234</v>
      </c>
      <c r="T865" t="n">
        <v>560.7956502589092</v>
      </c>
      <c r="U865" t="n">
        <v>2211.778044621138</v>
      </c>
      <c r="V865" t="n">
        <v>277.2959809645581</v>
      </c>
      <c r="W865" t="n">
        <v>5</v>
      </c>
      <c r="X865" t="n">
        <v>1490.738402074647</v>
      </c>
      <c r="Y865" t="b">
        <v>0</v>
      </c>
      <c r="Z865" t="n">
        <v>1490.738402074647</v>
      </c>
      <c r="AA865" t="b">
        <v>0</v>
      </c>
      <c r="AB865" t="n">
        <v>70.30831160358979</v>
      </c>
      <c r="AC865" t="n">
        <v>16.28459002887234</v>
      </c>
      <c r="AD865" t="b">
        <v>0</v>
      </c>
      <c r="AE865" t="n">
        <v>0</v>
      </c>
      <c r="AF865" t="n">
        <v>0</v>
      </c>
      <c r="AG865" t="n">
        <v>0.9451279324548958</v>
      </c>
      <c r="AH865" t="n">
        <v>34.38692398133816</v>
      </c>
      <c r="AI865" t="n">
        <v>110.37130402893</v>
      </c>
      <c r="AJ865" t="n">
        <v>17.23003782839683</v>
      </c>
      <c r="AK865" t="n">
        <v>6.056301649716687</v>
      </c>
      <c r="AL865" t="n">
        <v>17.23003782839683</v>
      </c>
      <c r="AM865" t="n">
        <v>0</v>
      </c>
      <c r="AN865" t="n">
        <v>0</v>
      </c>
      <c r="AO865" t="n">
        <v>17.23043540187824</v>
      </c>
      <c r="AP865" t="n">
        <v>0</v>
      </c>
      <c r="AQ865" t="n">
        <v>3.849021833507695</v>
      </c>
      <c r="AR865" t="n">
        <v>1</v>
      </c>
      <c r="AS865" t="n">
        <v>0</v>
      </c>
      <c r="AT865" t="n">
        <v>0</v>
      </c>
      <c r="AU865" t="n">
        <v>0</v>
      </c>
      <c r="AV865" t="n">
        <v>3.814984691210999</v>
      </c>
      <c r="AW865" t="n">
        <v>1.199366421129997</v>
      </c>
    </row>
    <row r="866" spans="1:49">
      <c r="A866" t="n">
        <v>0</v>
      </c>
      <c r="B866" t="n">
        <v>-21.42638506</v>
      </c>
      <c r="C866" t="n">
        <v>56.25656251</v>
      </c>
      <c r="D866" t="n">
        <v>89.38913902</v>
      </c>
      <c r="E866" t="n">
        <v>1422.453534</v>
      </c>
      <c r="F866" t="n">
        <v>863</v>
      </c>
      <c r="G866" t="n">
        <v>69.69135515000001</v>
      </c>
      <c r="H866" t="n">
        <v>0.5399046471646631</v>
      </c>
      <c r="I866" t="n">
        <v>-0</v>
      </c>
      <c r="J866" t="n">
        <v>0</v>
      </c>
      <c r="K866" t="n">
        <v>0</v>
      </c>
      <c r="L866" t="n">
        <v>0.1131701840833301</v>
      </c>
      <c r="M866" t="n">
        <v>0</v>
      </c>
      <c r="N866" t="n">
        <v>90.98860285081581</v>
      </c>
      <c r="O866" t="n">
        <v>23.71992645718472</v>
      </c>
      <c r="P866" t="b">
        <v>1</v>
      </c>
      <c r="Q866" t="n">
        <v>0</v>
      </c>
      <c r="R866" t="b">
        <v>0</v>
      </c>
      <c r="S866" t="n">
        <v>23.71992645718472</v>
      </c>
      <c r="T866" t="n">
        <v>574.1242716196224</v>
      </c>
      <c r="U866" t="n">
        <v>2264.346127267791</v>
      </c>
      <c r="V866" t="n">
        <v>394.5288919544244</v>
      </c>
      <c r="W866" t="n">
        <v>5</v>
      </c>
      <c r="X866" t="n">
        <v>1526.169289778491</v>
      </c>
      <c r="Y866" t="b">
        <v>0</v>
      </c>
      <c r="Z866" t="n">
        <v>1526.169289778491</v>
      </c>
      <c r="AA866" t="b">
        <v>0</v>
      </c>
      <c r="AB866" t="n">
        <v>100.0326805158277</v>
      </c>
      <c r="AC866" t="n">
        <v>23.71992645718472</v>
      </c>
      <c r="AD866" t="b">
        <v>0</v>
      </c>
      <c r="AE866" t="n">
        <v>0</v>
      </c>
      <c r="AF866" t="n">
        <v>0</v>
      </c>
      <c r="AG866" t="n">
        <v>0.9504564071824722</v>
      </c>
      <c r="AH866" t="n">
        <v>34.41748782591063</v>
      </c>
      <c r="AI866" t="n">
        <v>156.1528112314244</v>
      </c>
      <c r="AJ866" t="n">
        <v>24.95635389265242</v>
      </c>
      <c r="AK866" t="n">
        <v>7.736371296961977</v>
      </c>
      <c r="AL866" t="n">
        <v>24.95635389265242</v>
      </c>
      <c r="AM866" t="n">
        <v>0</v>
      </c>
      <c r="AN866" t="n">
        <v>0</v>
      </c>
      <c r="AO866" t="n">
        <v>23.51564167267046</v>
      </c>
      <c r="AP866" t="n">
        <v>1.441902719608507</v>
      </c>
      <c r="AQ866" t="n">
        <v>5.169699854718796</v>
      </c>
      <c r="AR866" t="n">
        <v>1</v>
      </c>
      <c r="AS866" t="n">
        <v>0</v>
      </c>
      <c r="AT866" t="n">
        <v>0</v>
      </c>
      <c r="AU866" t="n">
        <v>0</v>
      </c>
      <c r="AV866" t="n">
        <v>5.114916656592007</v>
      </c>
      <c r="AW866" t="n">
        <v>1.608042962512551</v>
      </c>
    </row>
    <row r="867" spans="1:49">
      <c r="A867" t="n">
        <v>0</v>
      </c>
      <c r="B867" t="n">
        <v>-21.42638506</v>
      </c>
      <c r="C867" t="n">
        <v>56.36971473</v>
      </c>
      <c r="D867" t="n">
        <v>89.5689328</v>
      </c>
      <c r="E867" t="n">
        <v>1450.127678</v>
      </c>
      <c r="F867" t="n">
        <v>864</v>
      </c>
      <c r="G867" t="n">
        <v>71.59672497</v>
      </c>
      <c r="H867" t="n">
        <v>0.44664612538676</v>
      </c>
      <c r="I867" t="n">
        <v>-0</v>
      </c>
      <c r="J867" t="n">
        <v>0</v>
      </c>
      <c r="K867" t="n">
        <v>0</v>
      </c>
      <c r="L867" t="n">
        <v>0.1561602505416678</v>
      </c>
      <c r="M867" t="n">
        <v>0</v>
      </c>
      <c r="N867" t="n">
        <v>90.98116313378108</v>
      </c>
      <c r="O867" t="n">
        <v>21.3851688494352</v>
      </c>
      <c r="P867" t="b">
        <v>1</v>
      </c>
      <c r="Q867" t="n">
        <v>0</v>
      </c>
      <c r="R867" t="b">
        <v>0</v>
      </c>
      <c r="S867" t="n">
        <v>21.3851688494352</v>
      </c>
      <c r="T867" t="n">
        <v>589.8208965126097</v>
      </c>
      <c r="U867" t="n">
        <v>2326.253615845732</v>
      </c>
      <c r="V867" t="n">
        <v>346.2293741744026</v>
      </c>
      <c r="W867" t="n">
        <v>5</v>
      </c>
      <c r="X867" t="n">
        <v>1567.894937080024</v>
      </c>
      <c r="Y867" t="b">
        <v>0</v>
      </c>
      <c r="Z867" t="n">
        <v>1567.894937080024</v>
      </c>
      <c r="AA867" t="b">
        <v>0</v>
      </c>
      <c r="AB867" t="n">
        <v>87.78635247829679</v>
      </c>
      <c r="AC867" t="n">
        <v>21.3851688494352</v>
      </c>
      <c r="AD867" t="b">
        <v>0</v>
      </c>
      <c r="AE867" t="n">
        <v>0</v>
      </c>
      <c r="AF867" t="n">
        <v>0</v>
      </c>
      <c r="AG867" t="n">
        <v>0.9485286602359306</v>
      </c>
      <c r="AH867" t="n">
        <v>34.45768362477614</v>
      </c>
      <c r="AI867" t="n">
        <v>137.3145791225985</v>
      </c>
      <c r="AJ867" t="n">
        <v>22.54562223150537</v>
      </c>
      <c r="AK867" t="n">
        <v>7.067765356579457</v>
      </c>
      <c r="AL867" t="n">
        <v>22.54562223150537</v>
      </c>
      <c r="AM867" t="n">
        <v>0</v>
      </c>
      <c r="AN867" t="n">
        <v>0</v>
      </c>
      <c r="AO867" t="n">
        <v>22.54677098693277</v>
      </c>
      <c r="AP867" t="n">
        <v>0</v>
      </c>
      <c r="AQ867" t="n">
        <v>4.940706232169163</v>
      </c>
      <c r="AR867" t="n">
        <v>1</v>
      </c>
      <c r="AS867" t="n">
        <v>0</v>
      </c>
      <c r="AT867" t="n">
        <v>0</v>
      </c>
      <c r="AU867" t="n">
        <v>0</v>
      </c>
      <c r="AV867" t="n">
        <v>4.889815559027645</v>
      </c>
      <c r="AW867" t="n">
        <v>1.537274998908351</v>
      </c>
    </row>
    <row r="868" spans="1:49">
      <c r="A868" t="n">
        <v>0</v>
      </c>
      <c r="B868" t="n">
        <v>-21.42638506</v>
      </c>
      <c r="C868" t="n">
        <v>56.45795863</v>
      </c>
      <c r="D868" t="n">
        <v>89.70914836999999</v>
      </c>
      <c r="E868" t="n">
        <v>1471.413877</v>
      </c>
      <c r="F868" t="n">
        <v>865</v>
      </c>
      <c r="G868" t="n">
        <v>72.7281023</v>
      </c>
      <c r="H868" t="n">
        <v>0.2041334762882894</v>
      </c>
      <c r="I868" t="n">
        <v>-0</v>
      </c>
      <c r="J868" t="n">
        <v>0</v>
      </c>
      <c r="K868" t="n">
        <v>0</v>
      </c>
      <c r="L868" t="n">
        <v>0.1818290814583295</v>
      </c>
      <c r="M868" t="n">
        <v>0</v>
      </c>
      <c r="N868" t="n">
        <v>90.97372341674635</v>
      </c>
      <c r="O868" t="n">
        <v>13.50063310758245</v>
      </c>
      <c r="P868" t="b">
        <v>1</v>
      </c>
      <c r="Q868" t="n">
        <v>0</v>
      </c>
      <c r="R868" t="b">
        <v>0</v>
      </c>
      <c r="S868" t="n">
        <v>13.50063310758245</v>
      </c>
      <c r="T868" t="n">
        <v>599.1412947759975</v>
      </c>
      <c r="U868" t="n">
        <v>2363.013266596534</v>
      </c>
      <c r="V868" t="n">
        <v>215.1772057119028</v>
      </c>
      <c r="W868" t="n">
        <v>5</v>
      </c>
      <c r="X868" t="n">
        <v>1592.670941686064</v>
      </c>
      <c r="Y868" t="b">
        <v>0</v>
      </c>
      <c r="Z868" t="n">
        <v>1592.670941686064</v>
      </c>
      <c r="AA868" t="b">
        <v>0</v>
      </c>
      <c r="AB868" t="n">
        <v>54.55811503851491</v>
      </c>
      <c r="AC868" t="n">
        <v>13.50063310758245</v>
      </c>
      <c r="AD868" t="b">
        <v>0</v>
      </c>
      <c r="AE868" t="n">
        <v>0</v>
      </c>
      <c r="AF868" t="n">
        <v>0</v>
      </c>
      <c r="AG868" t="n">
        <v>0.939450304630448</v>
      </c>
      <c r="AH868" t="n">
        <v>34.49533301831804</v>
      </c>
      <c r="AI868" t="n">
        <v>86.1639597309229</v>
      </c>
      <c r="AJ868" t="n">
        <v>14.37077942392408</v>
      </c>
      <c r="AK868" t="n">
        <v>5.217201513541738</v>
      </c>
      <c r="AL868" t="n">
        <v>14.37077942392408</v>
      </c>
      <c r="AM868" t="n">
        <v>0</v>
      </c>
      <c r="AN868" t="n">
        <v>0</v>
      </c>
      <c r="AO868" t="n">
        <v>14.37156790736423</v>
      </c>
      <c r="AP868" t="n">
        <v>0</v>
      </c>
      <c r="AQ868" t="n">
        <v>3.240434624054795</v>
      </c>
      <c r="AR868" t="n">
        <v>1</v>
      </c>
      <c r="AS868" t="n">
        <v>0</v>
      </c>
      <c r="AT868" t="n">
        <v>0</v>
      </c>
      <c r="AU868" t="n">
        <v>0</v>
      </c>
      <c r="AV868" t="n">
        <v>3.215018534974615</v>
      </c>
      <c r="AW868" t="n">
        <v>1.010747247044678</v>
      </c>
    </row>
    <row r="869" spans="1:49">
      <c r="A869" t="n">
        <v>0</v>
      </c>
      <c r="B869" t="n">
        <v>-21.42638506</v>
      </c>
      <c r="C869" t="n">
        <v>56.53929461</v>
      </c>
      <c r="D869" t="n">
        <v>89.83838756999999</v>
      </c>
      <c r="E869" t="n">
        <v>1490.690387</v>
      </c>
      <c r="F869" t="n">
        <v>866</v>
      </c>
      <c r="G869" t="n">
        <v>73.29274787999999</v>
      </c>
      <c r="H869" t="n">
        <v>0.1501723944600748</v>
      </c>
      <c r="I869" t="n">
        <v>-0</v>
      </c>
      <c r="J869" t="n">
        <v>0</v>
      </c>
      <c r="K869" t="n">
        <v>0</v>
      </c>
      <c r="L869" t="n">
        <v>0.191379906583336</v>
      </c>
      <c r="M869" t="n">
        <v>0</v>
      </c>
      <c r="N869" t="n">
        <v>90.96628369971162</v>
      </c>
      <c r="O869" t="n">
        <v>11.79121366090245</v>
      </c>
      <c r="P869" t="b">
        <v>1</v>
      </c>
      <c r="Q869" t="n">
        <v>0</v>
      </c>
      <c r="R869" t="b">
        <v>0</v>
      </c>
      <c r="S869" t="n">
        <v>11.79121366090245</v>
      </c>
      <c r="T869" t="n">
        <v>603.7929008703688</v>
      </c>
      <c r="U869" t="n">
        <v>2381.359201032735</v>
      </c>
      <c r="V869" t="n">
        <v>186.4841341937087</v>
      </c>
      <c r="W869" t="n">
        <v>5</v>
      </c>
      <c r="X869" t="n">
        <v>1605.036101496063</v>
      </c>
      <c r="Y869" t="b">
        <v>0</v>
      </c>
      <c r="Z869" t="n">
        <v>1605.036101496063</v>
      </c>
      <c r="AA869" t="b">
        <v>0</v>
      </c>
      <c r="AB869" t="n">
        <v>47.28299548522025</v>
      </c>
      <c r="AC869" t="n">
        <v>11.79121366090245</v>
      </c>
      <c r="AD869" t="b">
        <v>0</v>
      </c>
      <c r="AE869" t="n">
        <v>0</v>
      </c>
      <c r="AF869" t="n">
        <v>0</v>
      </c>
      <c r="AG869" t="n">
        <v>0.9357758079036553</v>
      </c>
      <c r="AH869" t="n">
        <v>34.52329358223305</v>
      </c>
      <c r="AI869" t="n">
        <v>74.9675421186293</v>
      </c>
      <c r="AJ869" t="n">
        <v>12.60046857517868</v>
      </c>
      <c r="AK869" t="n">
        <v>4.814729826017654</v>
      </c>
      <c r="AL869" t="n">
        <v>12.60046857517868</v>
      </c>
      <c r="AM869" t="n">
        <v>0</v>
      </c>
      <c r="AN869" t="n">
        <v>0</v>
      </c>
      <c r="AO869" t="n">
        <v>12.60190278489309</v>
      </c>
      <c r="AP869" t="n">
        <v>0</v>
      </c>
      <c r="AQ869" t="n">
        <v>2.883664211096617</v>
      </c>
      <c r="AR869" t="n">
        <v>1</v>
      </c>
      <c r="AS869" t="n">
        <v>0</v>
      </c>
      <c r="AT869" t="n">
        <v>0</v>
      </c>
      <c r="AU869" t="n">
        <v>0</v>
      </c>
      <c r="AV869" t="n">
        <v>2.863028246581053</v>
      </c>
      <c r="AW869" t="n">
        <v>0.9000874760013789</v>
      </c>
    </row>
    <row r="870" spans="1:49">
      <c r="A870" t="n">
        <v>0</v>
      </c>
      <c r="B870" t="n">
        <v>-21.42638506</v>
      </c>
      <c r="C870" t="n">
        <v>56.68887403</v>
      </c>
      <c r="D870" t="n">
        <v>90.07606251999999</v>
      </c>
      <c r="E870" t="n">
        <v>1526.120133</v>
      </c>
      <c r="F870" t="n">
        <v>867</v>
      </c>
      <c r="G870" t="n">
        <v>74.02582726999999</v>
      </c>
      <c r="H870" t="n">
        <v>0.2766144208714181</v>
      </c>
      <c r="I870" t="n">
        <v>-0</v>
      </c>
      <c r="J870" t="n">
        <v>0</v>
      </c>
      <c r="K870" t="n">
        <v>0</v>
      </c>
      <c r="L870" t="n">
        <v>0.1908235720416673</v>
      </c>
      <c r="M870" t="n">
        <v>0</v>
      </c>
      <c r="N870" t="n">
        <v>90.9588439826769</v>
      </c>
      <c r="O870" t="n">
        <v>16.39769837842698</v>
      </c>
      <c r="P870" t="b">
        <v>1</v>
      </c>
      <c r="Q870" t="n">
        <v>0</v>
      </c>
      <c r="R870" t="b">
        <v>0</v>
      </c>
      <c r="S870" t="n">
        <v>16.39769837842698</v>
      </c>
      <c r="T870" t="n">
        <v>609.8320813385521</v>
      </c>
      <c r="U870" t="n">
        <v>2405.17772879925</v>
      </c>
      <c r="V870" t="n">
        <v>256.7698386606635</v>
      </c>
      <c r="W870" t="n">
        <v>5</v>
      </c>
      <c r="X870" t="n">
        <v>1621.089789210694</v>
      </c>
      <c r="Y870" t="b">
        <v>0</v>
      </c>
      <c r="Z870" t="n">
        <v>1621.089789210694</v>
      </c>
      <c r="AA870" t="b">
        <v>0</v>
      </c>
      <c r="AB870" t="n">
        <v>65.10391446771386</v>
      </c>
      <c r="AC870" t="n">
        <v>16.39769837842698</v>
      </c>
      <c r="AD870" t="b">
        <v>0</v>
      </c>
      <c r="AE870" t="n">
        <v>0</v>
      </c>
      <c r="AF870" t="n">
        <v>0</v>
      </c>
      <c r="AG870" t="n">
        <v>0.9431845090882287</v>
      </c>
      <c r="AH870" t="n">
        <v>34.54919580220971</v>
      </c>
      <c r="AI870" t="n">
        <v>102.4119289246635</v>
      </c>
      <c r="AJ870" t="n">
        <v>17.38546193287095</v>
      </c>
      <c r="AK870" t="n">
        <v>5.818584017076176</v>
      </c>
      <c r="AL870" t="n">
        <v>17.38546193287095</v>
      </c>
      <c r="AM870" t="n">
        <v>0</v>
      </c>
      <c r="AN870" t="n">
        <v>0</v>
      </c>
      <c r="AO870" t="n">
        <v>17.38831463304897</v>
      </c>
      <c r="AP870" t="n">
        <v>0</v>
      </c>
      <c r="AQ870" t="n">
        <v>3.831954248817954</v>
      </c>
      <c r="AR870" t="n">
        <v>1</v>
      </c>
      <c r="AS870" t="n">
        <v>0</v>
      </c>
      <c r="AT870" t="n">
        <v>0</v>
      </c>
      <c r="AU870" t="n">
        <v>0</v>
      </c>
      <c r="AV870" t="n">
        <v>3.797848887071921</v>
      </c>
      <c r="AW870" t="n">
        <v>1.19397921521779</v>
      </c>
    </row>
    <row r="871" spans="1:49">
      <c r="A871" t="n">
        <v>0</v>
      </c>
      <c r="B871" t="n">
        <v>-21.42638506</v>
      </c>
      <c r="C871" t="n">
        <v>56.87303394</v>
      </c>
      <c r="D871" t="n">
        <v>90.3686843</v>
      </c>
      <c r="E871" t="n">
        <v>1567.844437</v>
      </c>
      <c r="F871" t="n">
        <v>868</v>
      </c>
      <c r="G871" t="n">
        <v>75.24391392</v>
      </c>
      <c r="H871" t="n">
        <v>0.3693416220542538</v>
      </c>
      <c r="I871" t="n">
        <v>-0</v>
      </c>
      <c r="J871" t="n">
        <v>0</v>
      </c>
      <c r="K871" t="n">
        <v>0</v>
      </c>
      <c r="L871" t="n">
        <v>0.1949864924166672</v>
      </c>
      <c r="M871" t="n">
        <v>0</v>
      </c>
      <c r="N871" t="n">
        <v>90.95140426564217</v>
      </c>
      <c r="O871" t="n">
        <v>20.08078263030482</v>
      </c>
      <c r="P871" t="b">
        <v>1</v>
      </c>
      <c r="Q871" t="n">
        <v>0</v>
      </c>
      <c r="R871" t="b">
        <v>0</v>
      </c>
      <c r="S871" t="n">
        <v>20.08078263030482</v>
      </c>
      <c r="T871" t="n">
        <v>619.8667995499519</v>
      </c>
      <c r="U871" t="n">
        <v>2444.75465742501</v>
      </c>
      <c r="V871" t="n">
        <v>309.3525079020793</v>
      </c>
      <c r="W871" t="n">
        <v>5</v>
      </c>
      <c r="X871" t="n">
        <v>1647.764639104457</v>
      </c>
      <c r="Y871" t="b">
        <v>0</v>
      </c>
      <c r="Z871" t="n">
        <v>1647.764639104457</v>
      </c>
      <c r="AA871" t="b">
        <v>0</v>
      </c>
      <c r="AB871" t="n">
        <v>78.43623425509111</v>
      </c>
      <c r="AC871" t="n">
        <v>20.08078263030482</v>
      </c>
      <c r="AD871" t="b">
        <v>0</v>
      </c>
      <c r="AE871" t="n">
        <v>0</v>
      </c>
      <c r="AF871" t="n">
        <v>0</v>
      </c>
      <c r="AG871" t="n">
        <v>0.9465182438451025</v>
      </c>
      <c r="AH871" t="n">
        <v>34.58106194411127</v>
      </c>
      <c r="AI871" t="n">
        <v>122.9498063630383</v>
      </c>
      <c r="AJ871" t="n">
        <v>21.21542058051555</v>
      </c>
      <c r="AK871" t="n">
        <v>6.575571563199887</v>
      </c>
      <c r="AL871" t="n">
        <v>21.21542058051555</v>
      </c>
      <c r="AM871" t="n">
        <v>0</v>
      </c>
      <c r="AN871" t="n">
        <v>0</v>
      </c>
      <c r="AO871" t="n">
        <v>21.21753979817057</v>
      </c>
      <c r="AP871" t="n">
        <v>0</v>
      </c>
      <c r="AQ871" t="n">
        <v>4.592164334746803</v>
      </c>
      <c r="AR871" t="n">
        <v>1</v>
      </c>
      <c r="AS871" t="n">
        <v>0</v>
      </c>
      <c r="AT871" t="n">
        <v>0</v>
      </c>
      <c r="AU871" t="n">
        <v>0</v>
      </c>
      <c r="AV871" t="n">
        <v>4.546688916651218</v>
      </c>
      <c r="AW871" t="n">
        <v>1.429401807697527</v>
      </c>
    </row>
    <row r="872" spans="1:49">
      <c r="A872" t="n">
        <v>0</v>
      </c>
      <c r="B872" t="n">
        <v>-21.42638506</v>
      </c>
      <c r="C872" t="n">
        <v>56.98868741</v>
      </c>
      <c r="D872" t="n">
        <v>90.55245244</v>
      </c>
      <c r="E872" t="n">
        <v>1592.619643</v>
      </c>
      <c r="F872" t="n">
        <v>869</v>
      </c>
      <c r="G872" t="n">
        <v>76.41539489</v>
      </c>
      <c r="H872" t="n">
        <v>0.237325440911567</v>
      </c>
      <c r="I872" t="n">
        <v>-0</v>
      </c>
      <c r="J872" t="n">
        <v>0</v>
      </c>
      <c r="K872" t="n">
        <v>0</v>
      </c>
      <c r="L872" t="n">
        <v>0.2062580162499995</v>
      </c>
      <c r="M872" t="n">
        <v>0</v>
      </c>
      <c r="N872" t="n">
        <v>90.94396454860744</v>
      </c>
      <c r="O872" t="n">
        <v>15.74945578994408</v>
      </c>
      <c r="P872" t="b">
        <v>1</v>
      </c>
      <c r="Q872" t="n">
        <v>0</v>
      </c>
      <c r="R872" t="b">
        <v>0</v>
      </c>
      <c r="S872" t="n">
        <v>15.74945578994408</v>
      </c>
      <c r="T872" t="n">
        <v>629.5175755632736</v>
      </c>
      <c r="U872" t="n">
        <v>2482.817318021551</v>
      </c>
      <c r="V872" t="n">
        <v>238.9071095656737</v>
      </c>
      <c r="W872" t="n">
        <v>5</v>
      </c>
      <c r="X872" t="n">
        <v>1673.418872346525</v>
      </c>
      <c r="Y872" t="b">
        <v>0</v>
      </c>
      <c r="Z872" t="n">
        <v>1673.418872346525</v>
      </c>
      <c r="AA872" t="b">
        <v>0</v>
      </c>
      <c r="AB872" t="n">
        <v>60.57482494058664</v>
      </c>
      <c r="AC872" t="n">
        <v>15.74945578994408</v>
      </c>
      <c r="AD872" t="b">
        <v>0</v>
      </c>
      <c r="AE872" t="n">
        <v>0</v>
      </c>
      <c r="AF872" t="n">
        <v>0</v>
      </c>
      <c r="AG872" t="n">
        <v>0.9414760752418432</v>
      </c>
      <c r="AH872" t="n">
        <v>34.61779576661041</v>
      </c>
      <c r="AI872" t="n">
        <v>95.46034134239935</v>
      </c>
      <c r="AJ872" t="n">
        <v>16.72847160337921</v>
      </c>
      <c r="AK872" t="n">
        <v>5.586713834110554</v>
      </c>
      <c r="AL872" t="n">
        <v>16.72847160337921</v>
      </c>
      <c r="AM872" t="n">
        <v>0</v>
      </c>
      <c r="AN872" t="n">
        <v>0</v>
      </c>
      <c r="AO872" t="n">
        <v>16.7291326342217</v>
      </c>
      <c r="AP872" t="n">
        <v>0</v>
      </c>
      <c r="AQ872" t="n">
        <v>3.679028564455672</v>
      </c>
      <c r="AR872" t="n">
        <v>1</v>
      </c>
      <c r="AS872" t="n">
        <v>0</v>
      </c>
      <c r="AT872" t="n">
        <v>0</v>
      </c>
      <c r="AU872" t="n">
        <v>0</v>
      </c>
      <c r="AV872" t="n">
        <v>3.646601417449661</v>
      </c>
      <c r="AW872" t="n">
        <v>1.146429578448937</v>
      </c>
    </row>
    <row r="873" spans="1:49">
      <c r="A873" t="n">
        <v>0</v>
      </c>
      <c r="B873" t="n">
        <v>-21.42638506</v>
      </c>
      <c r="C873" t="n">
        <v>57.05569648</v>
      </c>
      <c r="D873" t="n">
        <v>90.65892683</v>
      </c>
      <c r="E873" t="n">
        <v>1604.984405</v>
      </c>
      <c r="F873" t="n">
        <v>870</v>
      </c>
      <c r="G873" t="n">
        <v>76.84473767999999</v>
      </c>
      <c r="H873" t="n">
        <v>0.01537641429947101</v>
      </c>
      <c r="I873" t="n">
        <v>-0</v>
      </c>
      <c r="J873" t="n">
        <v>0</v>
      </c>
      <c r="K873" t="n">
        <v>0</v>
      </c>
      <c r="L873" t="n">
        <v>0.202983223833336</v>
      </c>
      <c r="M873" t="n">
        <v>0</v>
      </c>
      <c r="N873" t="n">
        <v>90.93652483157271</v>
      </c>
      <c r="O873" t="n">
        <v>7.830360792691807</v>
      </c>
      <c r="P873" t="b">
        <v>1</v>
      </c>
      <c r="Q873" t="n">
        <v>0</v>
      </c>
      <c r="R873" t="b">
        <v>0</v>
      </c>
      <c r="S873" t="n">
        <v>7.830360792691807</v>
      </c>
      <c r="T873" t="n">
        <v>633.054543901073</v>
      </c>
      <c r="U873" t="n">
        <v>2496.767121145832</v>
      </c>
      <c r="V873" t="n">
        <v>118.1168957736402</v>
      </c>
      <c r="W873" t="n">
        <v>5</v>
      </c>
      <c r="X873" t="n">
        <v>1682.821039652291</v>
      </c>
      <c r="Y873" t="b">
        <v>0</v>
      </c>
      <c r="Z873" t="n">
        <v>1682.821039652291</v>
      </c>
      <c r="AA873" t="b">
        <v>0</v>
      </c>
      <c r="AB873" t="n">
        <v>29.9485029852029</v>
      </c>
      <c r="AC873" t="n">
        <v>7.830360792691807</v>
      </c>
      <c r="AD873" t="b">
        <v>0</v>
      </c>
      <c r="AE873" t="n">
        <v>0</v>
      </c>
      <c r="AF873" t="n">
        <v>0</v>
      </c>
      <c r="AG873" t="n">
        <v>0.9197454939877677</v>
      </c>
      <c r="AH873" t="n">
        <v>34.64932248906761</v>
      </c>
      <c r="AI873" t="n">
        <v>48.31116975366552</v>
      </c>
      <c r="AJ873" t="n">
        <v>8.513616912371573</v>
      </c>
      <c r="AK873" t="n">
        <v>3.877189063453514</v>
      </c>
      <c r="AL873" t="n">
        <v>8.513616912371573</v>
      </c>
      <c r="AM873" t="n">
        <v>0</v>
      </c>
      <c r="AN873" t="n">
        <v>0</v>
      </c>
      <c r="AO873" t="n">
        <v>8.514003923670803</v>
      </c>
      <c r="AP873" t="n">
        <v>0</v>
      </c>
      <c r="AQ873" t="n">
        <v>2.085943790479094</v>
      </c>
      <c r="AR873" t="n">
        <v>1</v>
      </c>
      <c r="AS873" t="n">
        <v>0</v>
      </c>
      <c r="AT873" t="n">
        <v>0</v>
      </c>
      <c r="AU873" t="n">
        <v>0</v>
      </c>
      <c r="AV873" t="n">
        <v>2.074378342273534</v>
      </c>
      <c r="AW873" t="n">
        <v>0.6521493347467228</v>
      </c>
    </row>
    <row r="874" spans="1:49">
      <c r="A874" t="n">
        <v>0</v>
      </c>
      <c r="B874" t="n">
        <v>-21.42638506</v>
      </c>
      <c r="C874" t="n">
        <v>57.13574508</v>
      </c>
      <c r="D874" t="n">
        <v>90.78612045</v>
      </c>
      <c r="E874" t="n">
        <v>1621.037576</v>
      </c>
      <c r="F874" t="n">
        <v>871</v>
      </c>
      <c r="G874" t="n">
        <v>76.65818156</v>
      </c>
      <c r="H874" t="n">
        <v>-0.096508873109455</v>
      </c>
      <c r="I874" t="n">
        <v>-0</v>
      </c>
      <c r="J874" t="n">
        <v>0</v>
      </c>
      <c r="K874" t="n">
        <v>0</v>
      </c>
      <c r="L874" t="n">
        <v>0.1688683569583335</v>
      </c>
      <c r="M874" t="n">
        <v>0</v>
      </c>
      <c r="N874" t="n">
        <v>90.92908511453798</v>
      </c>
      <c r="O874" t="n">
        <v>3.743189946457461</v>
      </c>
      <c r="P874" t="b">
        <v>1</v>
      </c>
      <c r="Q874" t="n">
        <v>0</v>
      </c>
      <c r="R874" t="b">
        <v>0</v>
      </c>
      <c r="S874" t="n">
        <v>3.743189946457461</v>
      </c>
      <c r="T874" t="n">
        <v>631.5176761463759</v>
      </c>
      <c r="U874" t="n">
        <v>2490.705714721307</v>
      </c>
      <c r="V874" t="n">
        <v>56.60147344213122</v>
      </c>
      <c r="W874" t="n">
        <v>5</v>
      </c>
      <c r="X874" t="n">
        <v>1678.735651722161</v>
      </c>
      <c r="Y874" t="b">
        <v>0</v>
      </c>
      <c r="Z874" t="n">
        <v>1678.735651722161</v>
      </c>
      <c r="AA874" t="b">
        <v>0</v>
      </c>
      <c r="AB874" t="n">
        <v>14.35128636970873</v>
      </c>
      <c r="AC874" t="n">
        <v>3.743189946457461</v>
      </c>
      <c r="AD874" t="b">
        <v>0</v>
      </c>
      <c r="AE874" t="n">
        <v>0</v>
      </c>
      <c r="AF874" t="n">
        <v>0</v>
      </c>
      <c r="AG874" t="n">
        <v>0.8764102874230546</v>
      </c>
      <c r="AH874" t="n">
        <v>34.67081717122392</v>
      </c>
      <c r="AI874" t="n">
        <v>24.29536719605398</v>
      </c>
      <c r="AJ874" t="n">
        <v>4.271047476477847</v>
      </c>
      <c r="AK874" t="n">
        <v>3.002657448711659</v>
      </c>
      <c r="AL874" t="n">
        <v>4.271047476477847</v>
      </c>
      <c r="AM874" t="n">
        <v>0</v>
      </c>
      <c r="AN874" t="n">
        <v>0</v>
      </c>
      <c r="AO874" t="n">
        <v>4.271922352969933</v>
      </c>
      <c r="AP874" t="n">
        <v>0</v>
      </c>
      <c r="AQ874" t="n">
        <v>1.292927076398483</v>
      </c>
      <c r="AR874" t="n">
        <v>1</v>
      </c>
      <c r="AS874" t="n">
        <v>0</v>
      </c>
      <c r="AT874" t="n">
        <v>0</v>
      </c>
      <c r="AU874" t="n">
        <v>0</v>
      </c>
      <c r="AV874" t="n">
        <v>1.290718337911172</v>
      </c>
      <c r="AW874" t="n">
        <v>0.4057799333228732</v>
      </c>
    </row>
    <row r="875" spans="1:49">
      <c r="A875" t="n">
        <v>0</v>
      </c>
      <c r="B875" t="n">
        <v>-21.42638506</v>
      </c>
      <c r="C875" t="n">
        <v>57.25884553</v>
      </c>
      <c r="D875" t="n">
        <v>90.98172150000001</v>
      </c>
      <c r="E875" t="n">
        <v>1647.711566</v>
      </c>
      <c r="F875" t="n">
        <v>872</v>
      </c>
      <c r="G875" t="n">
        <v>76.24820155</v>
      </c>
      <c r="H875" t="n">
        <v>-0.1264543635283157</v>
      </c>
      <c r="I875" t="n">
        <v>-0</v>
      </c>
      <c r="J875" t="n">
        <v>0</v>
      </c>
      <c r="K875" t="n">
        <v>0</v>
      </c>
      <c r="L875" t="n">
        <v>0.1224342068333307</v>
      </c>
      <c r="M875" t="n">
        <v>0</v>
      </c>
      <c r="N875" t="n">
        <v>90.92164539750326</v>
      </c>
      <c r="O875" t="n">
        <v>2.603586374015795</v>
      </c>
      <c r="P875" t="b">
        <v>1</v>
      </c>
      <c r="Q875" t="n">
        <v>0</v>
      </c>
      <c r="R875" t="b">
        <v>0</v>
      </c>
      <c r="S875" t="n">
        <v>2.603586374015795</v>
      </c>
      <c r="T875" t="n">
        <v>628.1402203039227</v>
      </c>
      <c r="U875" t="n">
        <v>2477.385028878671</v>
      </c>
      <c r="V875" t="n">
        <v>39.5810006553147</v>
      </c>
      <c r="W875" t="n">
        <v>5</v>
      </c>
      <c r="X875" t="n">
        <v>1669.757509464225</v>
      </c>
      <c r="Y875" t="b">
        <v>0</v>
      </c>
      <c r="Z875" t="n">
        <v>1669.757509464225</v>
      </c>
      <c r="AA875" t="b">
        <v>0</v>
      </c>
      <c r="AB875" t="n">
        <v>10.03575067325423</v>
      </c>
      <c r="AC875" t="n">
        <v>2.603586374015795</v>
      </c>
      <c r="AD875" t="b">
        <v>0</v>
      </c>
      <c r="AE875" t="n">
        <v>0</v>
      </c>
      <c r="AF875" t="n">
        <v>0</v>
      </c>
      <c r="AG875" t="n">
        <v>0.8437713296191709</v>
      </c>
      <c r="AH875" t="n">
        <v>34.68664072460598</v>
      </c>
      <c r="AI875" t="n">
        <v>17.64676906107505</v>
      </c>
      <c r="AJ875" t="n">
        <v>3.085653994893263</v>
      </c>
      <c r="AK875" t="n">
        <v>2.756931266929307</v>
      </c>
      <c r="AL875" t="n">
        <v>3.085653994893263</v>
      </c>
      <c r="AM875" t="n">
        <v>0</v>
      </c>
      <c r="AN875" t="n">
        <v>0</v>
      </c>
      <c r="AO875" t="n">
        <v>3.086966185534444</v>
      </c>
      <c r="AP875" t="n">
        <v>0</v>
      </c>
      <c r="AQ875" t="n">
        <v>1.079406277422555</v>
      </c>
      <c r="AR875" t="n">
        <v>1</v>
      </c>
      <c r="AS875" t="n">
        <v>0</v>
      </c>
      <c r="AT875" t="n">
        <v>0</v>
      </c>
      <c r="AU875" t="n">
        <v>0</v>
      </c>
      <c r="AV875" t="n">
        <v>1.079236285292567</v>
      </c>
      <c r="AW875" t="n">
        <v>0.3392935662434058</v>
      </c>
    </row>
    <row r="876" spans="1:49">
      <c r="A876" t="n">
        <v>0</v>
      </c>
      <c r="B876" t="n">
        <v>-21.42638506</v>
      </c>
      <c r="C876" t="n">
        <v>57.38281088</v>
      </c>
      <c r="D876" t="n">
        <v>91.17869686</v>
      </c>
      <c r="E876" t="n">
        <v>1673.364973</v>
      </c>
      <c r="F876" t="n">
        <v>873</v>
      </c>
      <c r="G876" t="n">
        <v>75.77409617000001</v>
      </c>
      <c r="H876" t="n">
        <v>-0.1344114977772772</v>
      </c>
      <c r="I876" t="n">
        <v>-0</v>
      </c>
      <c r="J876" t="n">
        <v>0</v>
      </c>
      <c r="K876" t="n">
        <v>0</v>
      </c>
      <c r="L876" t="n">
        <v>0.09417267383333433</v>
      </c>
      <c r="M876" t="n">
        <v>0</v>
      </c>
      <c r="N876" t="n">
        <v>90.91420568046853</v>
      </c>
      <c r="O876" t="n">
        <v>2.255117921407146</v>
      </c>
      <c r="P876" t="b">
        <v>1</v>
      </c>
      <c r="Q876" t="n">
        <v>0</v>
      </c>
      <c r="R876" t="b">
        <v>0</v>
      </c>
      <c r="S876" t="n">
        <v>2.255117921407146</v>
      </c>
      <c r="T876" t="n">
        <v>624.2344933256255</v>
      </c>
      <c r="U876" t="n">
        <v>2461.980841676267</v>
      </c>
      <c r="V876" t="n">
        <v>34.49791720431357</v>
      </c>
      <c r="W876" t="n">
        <v>5</v>
      </c>
      <c r="X876" t="n">
        <v>1659.375087289804</v>
      </c>
      <c r="Y876" t="b">
        <v>0</v>
      </c>
      <c r="Z876" t="n">
        <v>1659.375087289804</v>
      </c>
      <c r="AA876" t="b">
        <v>0</v>
      </c>
      <c r="AB876" t="n">
        <v>8.746936410830013</v>
      </c>
      <c r="AC876" t="n">
        <v>2.255117921407146</v>
      </c>
      <c r="AD876" t="b">
        <v>0</v>
      </c>
      <c r="AE876" t="n">
        <v>0</v>
      </c>
      <c r="AF876" t="n">
        <v>0</v>
      </c>
      <c r="AG876" t="n">
        <v>0.828846134654054</v>
      </c>
      <c r="AH876" t="n">
        <v>34.7005534609533</v>
      </c>
      <c r="AI876" t="n">
        <v>15.65749047811964</v>
      </c>
      <c r="AJ876" t="n">
        <v>2.720791986739968</v>
      </c>
      <c r="AK876" t="n">
        <v>2.679840016947521</v>
      </c>
      <c r="AL876" t="n">
        <v>2.720791986739968</v>
      </c>
      <c r="AM876" t="n">
        <v>0</v>
      </c>
      <c r="AN876" t="n">
        <v>0</v>
      </c>
      <c r="AO876" t="n">
        <v>2.721380891894193</v>
      </c>
      <c r="AP876" t="n">
        <v>0</v>
      </c>
      <c r="AQ876" t="n">
        <v>1.017755116155907</v>
      </c>
      <c r="AR876" t="n">
        <v>1</v>
      </c>
      <c r="AS876" t="n">
        <v>0</v>
      </c>
      <c r="AT876" t="n">
        <v>0</v>
      </c>
      <c r="AU876" t="n">
        <v>0</v>
      </c>
      <c r="AV876" t="n">
        <v>1.017821445523075</v>
      </c>
      <c r="AW876" t="n">
        <v>0.3199857832401597</v>
      </c>
    </row>
    <row r="877" spans="1:49">
      <c r="A877" t="n">
        <v>0</v>
      </c>
      <c r="B877" t="n">
        <v>-21.42638506</v>
      </c>
      <c r="C877" t="n">
        <v>57.44679005</v>
      </c>
      <c r="D877" t="n">
        <v>91.28035687000001</v>
      </c>
      <c r="E877" t="n">
        <v>1682.766838</v>
      </c>
      <c r="F877" t="n">
        <v>874</v>
      </c>
      <c r="G877" t="n">
        <v>75.25186189</v>
      </c>
      <c r="H877" t="n">
        <v>-0.1661826953625525</v>
      </c>
      <c r="I877" t="n">
        <v>-0</v>
      </c>
      <c r="J877" t="n">
        <v>0</v>
      </c>
      <c r="K877" t="n">
        <v>0</v>
      </c>
      <c r="L877" t="n">
        <v>0.07766204574999985</v>
      </c>
      <c r="M877" t="n">
        <v>0</v>
      </c>
      <c r="N877" t="n">
        <v>90.9067659634338</v>
      </c>
      <c r="O877" t="n">
        <v>1.059107762485308</v>
      </c>
      <c r="P877" t="b">
        <v>1</v>
      </c>
      <c r="Q877" t="n">
        <v>0</v>
      </c>
      <c r="R877" t="b">
        <v>0</v>
      </c>
      <c r="S877" t="n">
        <v>1.059107762485308</v>
      </c>
      <c r="T877" t="n">
        <v>619.9322757123438</v>
      </c>
      <c r="U877" t="n">
        <v>2445.012895409484</v>
      </c>
      <c r="V877" t="n">
        <v>16.31425646998403</v>
      </c>
      <c r="W877" t="n">
        <v>5</v>
      </c>
      <c r="X877" t="n">
        <v>1647.938691505992</v>
      </c>
      <c r="Y877" t="b">
        <v>0</v>
      </c>
      <c r="Z877" t="n">
        <v>1647.938691505992</v>
      </c>
      <c r="AA877" t="b">
        <v>0</v>
      </c>
      <c r="AB877" t="n">
        <v>4.136474764194733</v>
      </c>
      <c r="AC877" t="n">
        <v>1.059107762485308</v>
      </c>
      <c r="AD877" t="b">
        <v>0</v>
      </c>
      <c r="AE877" t="n">
        <v>0</v>
      </c>
      <c r="AF877" t="n">
        <v>0</v>
      </c>
      <c r="AG877" t="n">
        <v>0.7174805951057668</v>
      </c>
      <c r="AH877" t="n">
        <v>34.71375534143037</v>
      </c>
      <c r="AI877" t="n">
        <v>8.553824251275811</v>
      </c>
      <c r="AJ877" t="n">
        <v>1.47614830242089</v>
      </c>
      <c r="AK877" t="n">
        <v>2.416621337040302</v>
      </c>
      <c r="AL877" t="n">
        <v>1.47614830242089</v>
      </c>
      <c r="AM877" t="n">
        <v>0</v>
      </c>
      <c r="AN877" t="n">
        <v>0</v>
      </c>
      <c r="AO877" t="n">
        <v>1.476161848323654</v>
      </c>
      <c r="AP877" t="n">
        <v>0</v>
      </c>
      <c r="AQ877" t="n">
        <v>0.7931829330119624</v>
      </c>
      <c r="AR877" t="n">
        <v>1</v>
      </c>
      <c r="AS877" t="n">
        <v>0</v>
      </c>
      <c r="AT877" t="n">
        <v>0</v>
      </c>
      <c r="AU877" t="n">
        <v>0</v>
      </c>
      <c r="AV877" t="n">
        <v>0.7955960386810976</v>
      </c>
      <c r="AW877" t="n">
        <v>0.2501218879793862</v>
      </c>
    </row>
    <row r="878" spans="1:49">
      <c r="A878" t="n">
        <v>0</v>
      </c>
      <c r="B878" t="n">
        <v>-21.42638506</v>
      </c>
      <c r="C878" t="n">
        <v>57.46069512</v>
      </c>
      <c r="D878" t="n">
        <v>91.3024514</v>
      </c>
      <c r="E878" t="n">
        <v>1678.681581</v>
      </c>
      <c r="F878" t="n">
        <v>875</v>
      </c>
      <c r="G878" t="n">
        <v>74.51849055</v>
      </c>
      <c r="H878" t="n">
        <v>-0.2471957374391955</v>
      </c>
      <c r="I878" t="n">
        <v>-0</v>
      </c>
      <c r="J878" t="n">
        <v>0</v>
      </c>
      <c r="K878" t="n">
        <v>0</v>
      </c>
      <c r="L878" t="n">
        <v>0.05490802062500028</v>
      </c>
      <c r="M878" t="n">
        <v>0</v>
      </c>
      <c r="N878" t="n">
        <v>90.89932624639907</v>
      </c>
      <c r="O878" t="n">
        <v>-1.872622904366124</v>
      </c>
      <c r="P878" t="b">
        <v>1</v>
      </c>
      <c r="Q878" t="n">
        <v>0</v>
      </c>
      <c r="R878" t="b">
        <v>0</v>
      </c>
      <c r="S878" t="n">
        <v>-1.872622904366124</v>
      </c>
      <c r="T878" t="n">
        <v>613.8906901312057</v>
      </c>
      <c r="U878" t="n">
        <v>2421.184881877475</v>
      </c>
      <c r="V878" t="n">
        <v>-29.12934141874066</v>
      </c>
      <c r="W878" t="n">
        <v>5</v>
      </c>
      <c r="X878" t="n">
        <v>1631.878610385418</v>
      </c>
      <c r="Y878" t="b">
        <v>0</v>
      </c>
      <c r="Z878" t="n">
        <v>1631.878610385418</v>
      </c>
      <c r="AA878" t="b">
        <v>0</v>
      </c>
      <c r="AB878" t="n">
        <v>-7.38573565383891</v>
      </c>
      <c r="AC878" t="n">
        <v>-1.872622904366124</v>
      </c>
      <c r="AD878" t="b">
        <v>0</v>
      </c>
      <c r="AE878" t="n">
        <v>0</v>
      </c>
      <c r="AF878" t="n">
        <v>0</v>
      </c>
      <c r="AG878" t="n">
        <v>0.6318362989874275</v>
      </c>
      <c r="AH878" t="n">
        <v>34.72398987989173</v>
      </c>
      <c r="AI878" t="n">
        <v>-6.923703087271609</v>
      </c>
      <c r="AJ878" t="n">
        <v>-1.183191125293779</v>
      </c>
      <c r="AK878" t="n">
        <v>0.4620325665673004</v>
      </c>
      <c r="AL878" t="n">
        <v>-1.183191125293779</v>
      </c>
      <c r="AM878" t="n">
        <v>0</v>
      </c>
      <c r="AN878" t="n">
        <v>0</v>
      </c>
      <c r="AO878" t="n">
        <v>-1.183109348168301</v>
      </c>
      <c r="AP878" t="n">
        <v>0</v>
      </c>
      <c r="AQ878" t="n">
        <v>0.3122157701750226</v>
      </c>
      <c r="AR878" t="n">
        <v>1</v>
      </c>
      <c r="AS878" t="n">
        <v>0</v>
      </c>
      <c r="AT878" t="n">
        <v>0</v>
      </c>
      <c r="AU878" t="n">
        <v>0</v>
      </c>
      <c r="AV878" t="n">
        <v>0.3200114090367618</v>
      </c>
      <c r="AW878" t="n">
        <v>0.1006061542688274</v>
      </c>
    </row>
    <row r="879" spans="1:49">
      <c r="A879" t="n">
        <v>-8.109655749</v>
      </c>
      <c r="B879" t="n">
        <v>-13.31797047</v>
      </c>
      <c r="C879" t="n">
        <v>57.45689532</v>
      </c>
      <c r="D879" t="n">
        <v>91.29641368999999</v>
      </c>
      <c r="E879" t="n">
        <v>1669.703728</v>
      </c>
      <c r="F879" t="n">
        <v>876</v>
      </c>
      <c r="G879" t="n">
        <v>73.44588444</v>
      </c>
      <c r="H879" t="n">
        <v>-0.3500155632140114</v>
      </c>
      <c r="I879" t="n">
        <v>0.1694402481915201</v>
      </c>
      <c r="J879" t="n">
        <v>0</v>
      </c>
      <c r="K879" t="n">
        <v>0</v>
      </c>
      <c r="L879" t="n">
        <v>0.01349416179166418</v>
      </c>
      <c r="M879" t="n">
        <v>0</v>
      </c>
      <c r="N879" t="n">
        <v>90.89329424023067</v>
      </c>
      <c r="O879" t="n">
        <v>-5.51253067047239</v>
      </c>
      <c r="P879" t="b">
        <v>1</v>
      </c>
      <c r="Q879" t="n">
        <v>0</v>
      </c>
      <c r="R879" t="b">
        <v>0</v>
      </c>
      <c r="S879" t="n">
        <v>-5.51253067047239</v>
      </c>
      <c r="T879" t="n">
        <v>605.0544549867883</v>
      </c>
      <c r="U879" t="n">
        <v>2386.334770467893</v>
      </c>
      <c r="V879" t="n">
        <v>-87.00173988510026</v>
      </c>
      <c r="W879" t="n">
        <v>5</v>
      </c>
      <c r="X879" t="n">
        <v>1608.38963529536</v>
      </c>
      <c r="Y879" t="b">
        <v>0</v>
      </c>
      <c r="Z879" t="n">
        <v>1608.38963529536</v>
      </c>
      <c r="AA879" t="b">
        <v>0</v>
      </c>
      <c r="AB879" t="n">
        <v>-22.05926467674956</v>
      </c>
      <c r="AC879" t="n">
        <v>-5.51253067047239</v>
      </c>
      <c r="AD879" t="b">
        <v>0</v>
      </c>
      <c r="AE879" t="n">
        <v>0</v>
      </c>
      <c r="AF879" t="n">
        <v>0</v>
      </c>
      <c r="AG879" t="n">
        <v>0.8532995534927809</v>
      </c>
      <c r="AH879" t="n">
        <v>34.74757136359873</v>
      </c>
      <c r="AI879" t="n">
        <v>-27.92753812915352</v>
      </c>
      <c r="AJ879" t="n">
        <v>-4.703839959729351</v>
      </c>
      <c r="AK879" t="n">
        <v>-5.868273452403962</v>
      </c>
      <c r="AL879" t="n">
        <v>-4.703839959729351</v>
      </c>
      <c r="AM879" t="n">
        <v>2</v>
      </c>
      <c r="AN879" t="n">
        <v>1.562719914473398</v>
      </c>
      <c r="AO879" t="n">
        <v>-2.971500180375235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</row>
    <row r="880" spans="1:49">
      <c r="A880" t="n">
        <v>-101.3706969</v>
      </c>
      <c r="B880" t="n">
        <v>79.92879735</v>
      </c>
      <c r="C880" t="n">
        <v>57.44762598</v>
      </c>
      <c r="D880" t="n">
        <v>91.28168512000001</v>
      </c>
      <c r="E880" t="n">
        <v>1659.321641</v>
      </c>
      <c r="F880" t="n">
        <v>877</v>
      </c>
      <c r="G880" t="n">
        <v>72.07599573</v>
      </c>
      <c r="H880" t="n">
        <v>-0.3881543597047425</v>
      </c>
      <c r="I880" t="n">
        <v>2.118003103177513</v>
      </c>
      <c r="J880" t="n">
        <v>0</v>
      </c>
      <c r="K880" t="n">
        <v>0</v>
      </c>
      <c r="L880" t="n">
        <v>-0.03589365804166655</v>
      </c>
      <c r="M880" t="n">
        <v>0</v>
      </c>
      <c r="N880" t="n">
        <v>90.90485861989734</v>
      </c>
      <c r="O880" t="n">
        <v>-6.833063997302066</v>
      </c>
      <c r="P880" t="b">
        <v>1</v>
      </c>
      <c r="Q880" t="n">
        <v>0</v>
      </c>
      <c r="R880" t="b">
        <v>0</v>
      </c>
      <c r="S880" t="n">
        <v>-6.833063997302066</v>
      </c>
      <c r="T880" t="n">
        <v>593.7691764018634</v>
      </c>
      <c r="U880" t="n">
        <v>2341.825631728949</v>
      </c>
      <c r="V880" t="n">
        <v>-109.8927955362093</v>
      </c>
      <c r="W880" t="n">
        <v>5</v>
      </c>
      <c r="X880" t="n">
        <v>1578.390475785312</v>
      </c>
      <c r="Y880" t="b">
        <v>0</v>
      </c>
      <c r="Z880" t="n">
        <v>1578.390475785312</v>
      </c>
      <c r="AA880" t="b">
        <v>0</v>
      </c>
      <c r="AB880" t="n">
        <v>-27.86328487226402</v>
      </c>
      <c r="AC880" t="n">
        <v>-6.833063997302066</v>
      </c>
      <c r="AD880" t="b">
        <v>0</v>
      </c>
      <c r="AE880" t="n">
        <v>0</v>
      </c>
      <c r="AF880" t="n">
        <v>0</v>
      </c>
      <c r="AG880" t="n">
        <v>0.8770257894144281</v>
      </c>
      <c r="AH880" t="n">
        <v>34.77523200733211</v>
      </c>
      <c r="AI880" t="n">
        <v>-36.25640862133003</v>
      </c>
      <c r="AJ880" t="n">
        <v>-5.992773346353152</v>
      </c>
      <c r="AK880" t="n">
        <v>-8.393123749066014</v>
      </c>
      <c r="AL880" t="n">
        <v>-5.992773346353152</v>
      </c>
      <c r="AM880" t="n">
        <v>2</v>
      </c>
      <c r="AN880" t="n">
        <v>0.924905097484324</v>
      </c>
      <c r="AO880" t="n">
        <v>-2.949637020563059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</row>
    <row r="881" spans="1:49">
      <c r="A881" t="n">
        <v>-97.31586899</v>
      </c>
      <c r="B881" t="n">
        <v>75.87459004999999</v>
      </c>
      <c r="C881" t="n">
        <v>57.43431203</v>
      </c>
      <c r="D881" t="n">
        <v>91.26052986000001</v>
      </c>
      <c r="E881" t="n">
        <v>1647.885613</v>
      </c>
      <c r="F881" t="n">
        <v>878</v>
      </c>
      <c r="G881" t="n">
        <v>70.82389366</v>
      </c>
      <c r="H881" t="n">
        <v>-0.2823593146336894</v>
      </c>
      <c r="I881" t="n">
        <v>2.033282978340029</v>
      </c>
      <c r="J881" t="n">
        <v>0</v>
      </c>
      <c r="K881" t="n">
        <v>0</v>
      </c>
      <c r="L881" t="n">
        <v>-0.06378943675000165</v>
      </c>
      <c r="M881" t="n">
        <v>0</v>
      </c>
      <c r="N881" t="n">
        <v>90.93190781909873</v>
      </c>
      <c r="O881" t="n">
        <v>-3.288057771718885</v>
      </c>
      <c r="P881" t="b">
        <v>1</v>
      </c>
      <c r="Q881" t="n">
        <v>0</v>
      </c>
      <c r="R881" t="b">
        <v>0</v>
      </c>
      <c r="S881" t="n">
        <v>-3.288057771718885</v>
      </c>
      <c r="T881" t="n">
        <v>583.4542357986145</v>
      </c>
      <c r="U881" t="n">
        <v>2301.143505989735</v>
      </c>
      <c r="V881" t="n">
        <v>-53.81508424473</v>
      </c>
      <c r="W881" t="n">
        <v>5</v>
      </c>
      <c r="X881" t="n">
        <v>1550.970723037082</v>
      </c>
      <c r="Y881" t="b">
        <v>0</v>
      </c>
      <c r="Z881" t="n">
        <v>1550.970723037082</v>
      </c>
      <c r="AA881" t="b">
        <v>0</v>
      </c>
      <c r="AB881" t="n">
        <v>-13.64479823649341</v>
      </c>
      <c r="AC881" t="n">
        <v>-3.288057771718885</v>
      </c>
      <c r="AD881" t="b">
        <v>0</v>
      </c>
      <c r="AE881" t="n">
        <v>0</v>
      </c>
      <c r="AF881" t="n">
        <v>0</v>
      </c>
      <c r="AG881" t="n">
        <v>0.7880780306640652</v>
      </c>
      <c r="AH881" t="n">
        <v>34.80397350271423</v>
      </c>
      <c r="AI881" t="n">
        <v>-15.95425181457601</v>
      </c>
      <c r="AJ881" t="n">
        <v>-2.591246093445893</v>
      </c>
      <c r="AK881" t="n">
        <v>-2.309453578082604</v>
      </c>
      <c r="AL881" t="n">
        <v>-2.591246093445893</v>
      </c>
      <c r="AM881" t="n">
        <v>2</v>
      </c>
      <c r="AN881" t="n">
        <v>0</v>
      </c>
      <c r="AO881" t="n">
        <v>-0.5576008180352633</v>
      </c>
      <c r="AP881" t="n">
        <v>0</v>
      </c>
      <c r="AQ881" t="n">
        <v>0.4142861483128314</v>
      </c>
      <c r="AR881" t="n">
        <v>1</v>
      </c>
      <c r="AS881" t="n">
        <v>0</v>
      </c>
      <c r="AT881" t="n">
        <v>0</v>
      </c>
      <c r="AU881" t="n">
        <v>0</v>
      </c>
      <c r="AV881" t="n">
        <v>0.4213444161774529</v>
      </c>
      <c r="AW881" t="n">
        <v>0.1324635314154947</v>
      </c>
    </row>
    <row r="882" spans="1:49">
      <c r="A882" t="n">
        <v>0</v>
      </c>
      <c r="B882" t="n">
        <v>-21.42638506</v>
      </c>
      <c r="C882" t="n">
        <v>57.40544783</v>
      </c>
      <c r="D882" t="n">
        <v>91.21466595</v>
      </c>
      <c r="E882" t="n">
        <v>1631.826049</v>
      </c>
      <c r="F882" t="n">
        <v>879</v>
      </c>
      <c r="G882" t="n">
        <v>70.10116311</v>
      </c>
      <c r="H882" t="n">
        <v>-0.128102231760499</v>
      </c>
      <c r="I882" t="n">
        <v>-0</v>
      </c>
      <c r="J882" t="n">
        <v>0</v>
      </c>
      <c r="K882" t="n">
        <v>0</v>
      </c>
      <c r="L882" t="n">
        <v>-0.06954717820833234</v>
      </c>
      <c r="M882" t="n">
        <v>0</v>
      </c>
      <c r="N882" t="n">
        <v>90.94136063246505</v>
      </c>
      <c r="O882" t="n">
        <v>1.787862722162531</v>
      </c>
      <c r="P882" t="b">
        <v>1</v>
      </c>
      <c r="Q882" t="n">
        <v>0</v>
      </c>
      <c r="R882" t="b">
        <v>0</v>
      </c>
      <c r="S882" t="n">
        <v>1.787862722162531</v>
      </c>
      <c r="T882" t="n">
        <v>577.5003100971712</v>
      </c>
      <c r="U882" t="n">
        <v>2277.661223023243</v>
      </c>
      <c r="V882" t="n">
        <v>29.56332852053571</v>
      </c>
      <c r="W882" t="n">
        <v>5</v>
      </c>
      <c r="X882" t="n">
        <v>1535.143664317666</v>
      </c>
      <c r="Y882" t="b">
        <v>0</v>
      </c>
      <c r="Z882" t="n">
        <v>1535.143664317666</v>
      </c>
      <c r="AA882" t="b">
        <v>0</v>
      </c>
      <c r="AB882" t="n">
        <v>7.495772951454287</v>
      </c>
      <c r="AC882" t="n">
        <v>1.787862722162531</v>
      </c>
      <c r="AD882" t="b">
        <v>0</v>
      </c>
      <c r="AE882" t="n">
        <v>0</v>
      </c>
      <c r="AF882" t="n">
        <v>0</v>
      </c>
      <c r="AG882" t="n">
        <v>0.8134542678260301</v>
      </c>
      <c r="AH882" t="n">
        <v>34.82780741019693</v>
      </c>
      <c r="AI882" t="n">
        <v>13.67172721769801</v>
      </c>
      <c r="AJ882" t="n">
        <v>2.197865071063704</v>
      </c>
      <c r="AK882" t="n">
        <v>2.550402363908267</v>
      </c>
      <c r="AL882" t="n">
        <v>2.197865071063704</v>
      </c>
      <c r="AM882" t="n">
        <v>0</v>
      </c>
      <c r="AN882" t="n">
        <v>0</v>
      </c>
      <c r="AO882" t="n">
        <v>2.198614590563245</v>
      </c>
      <c r="AP882" t="n">
        <v>0</v>
      </c>
      <c r="AQ882" t="n">
        <v>0.9107796655499634</v>
      </c>
      <c r="AR882" t="n">
        <v>1</v>
      </c>
      <c r="AS882" t="n">
        <v>0</v>
      </c>
      <c r="AT882" t="n">
        <v>0</v>
      </c>
      <c r="AU882" t="n">
        <v>0</v>
      </c>
      <c r="AV882" t="n">
        <v>0.9124467699087</v>
      </c>
      <c r="AW882" t="n">
        <v>0.2868577741394917</v>
      </c>
    </row>
    <row r="883" spans="1:49">
      <c r="A883" t="n">
        <v>0</v>
      </c>
      <c r="B883" t="n">
        <v>-21.42638506</v>
      </c>
      <c r="C883" t="n">
        <v>57.35408178</v>
      </c>
      <c r="D883" t="n">
        <v>91.13304762</v>
      </c>
      <c r="E883" t="n">
        <v>1608.337831</v>
      </c>
      <c r="F883" t="n">
        <v>880</v>
      </c>
      <c r="G883" t="n">
        <v>69.81733</v>
      </c>
      <c r="H883" t="n">
        <v>-0.04403480832431406</v>
      </c>
      <c r="I883" t="n">
        <v>-0</v>
      </c>
      <c r="J883" t="n">
        <v>0</v>
      </c>
      <c r="K883" t="n">
        <v>0</v>
      </c>
      <c r="L883" t="n">
        <v>-0.06400672949999847</v>
      </c>
      <c r="M883" t="n">
        <v>0</v>
      </c>
      <c r="N883" t="n">
        <v>90.93392091543032</v>
      </c>
      <c r="O883" t="n">
        <v>4.527149807893716</v>
      </c>
      <c r="P883" t="b">
        <v>1</v>
      </c>
      <c r="Q883" t="n">
        <v>0</v>
      </c>
      <c r="R883" t="b">
        <v>0</v>
      </c>
      <c r="S883" t="n">
        <v>4.527149807893716</v>
      </c>
      <c r="T883" t="n">
        <v>575.1620648845542</v>
      </c>
      <c r="U883" t="n">
        <v>2268.439183904682</v>
      </c>
      <c r="V883" t="n">
        <v>75.16333020208114</v>
      </c>
      <c r="W883" t="n">
        <v>5</v>
      </c>
      <c r="X883" t="n">
        <v>1528.928009951755</v>
      </c>
      <c r="Y883" t="b">
        <v>0</v>
      </c>
      <c r="Z883" t="n">
        <v>1528.928009951755</v>
      </c>
      <c r="AA883" t="b">
        <v>0</v>
      </c>
      <c r="AB883" t="n">
        <v>19.05763950357027</v>
      </c>
      <c r="AC883" t="n">
        <v>4.527149807893716</v>
      </c>
      <c r="AD883" t="b">
        <v>0</v>
      </c>
      <c r="AE883" t="n">
        <v>0</v>
      </c>
      <c r="AF883" t="n">
        <v>0</v>
      </c>
      <c r="AG883" t="n">
        <v>0.8985322050591624</v>
      </c>
      <c r="AH883" t="n">
        <v>34.8392151423429</v>
      </c>
      <c r="AI883" t="n">
        <v>31.46846531634104</v>
      </c>
      <c r="AJ883" t="n">
        <v>5.038383468509772</v>
      </c>
      <c r="AK883" t="n">
        <v>3.193035785821355</v>
      </c>
      <c r="AL883" t="n">
        <v>5.038383468509772</v>
      </c>
      <c r="AM883" t="n">
        <v>0</v>
      </c>
      <c r="AN883" t="n">
        <v>0</v>
      </c>
      <c r="AO883" t="n">
        <v>5.0397544310466</v>
      </c>
      <c r="AP883" t="n">
        <v>0</v>
      </c>
      <c r="AQ883" t="n">
        <v>1.430513161257162</v>
      </c>
      <c r="AR883" t="n">
        <v>1</v>
      </c>
      <c r="AS883" t="n">
        <v>0</v>
      </c>
      <c r="AT883" t="n">
        <v>0</v>
      </c>
      <c r="AU883" t="n">
        <v>0</v>
      </c>
      <c r="AV883" t="n">
        <v>1.426389549417836</v>
      </c>
      <c r="AW883" t="n">
        <v>0.448432658973383</v>
      </c>
    </row>
    <row r="884" spans="1:49">
      <c r="A884" t="n">
        <v>0</v>
      </c>
      <c r="B884" t="n">
        <v>-21.42638506</v>
      </c>
      <c r="C884" t="n">
        <v>57.29001941</v>
      </c>
      <c r="D884" t="n">
        <v>91.03125540000001</v>
      </c>
      <c r="E884" t="n">
        <v>1578.339638</v>
      </c>
      <c r="F884" t="n">
        <v>881</v>
      </c>
      <c r="G884" t="n">
        <v>69.52580718999999</v>
      </c>
      <c r="H884" t="n">
        <v>-0.1752218016089202</v>
      </c>
      <c r="I884" t="n">
        <v>-0</v>
      </c>
      <c r="J884" t="n">
        <v>0</v>
      </c>
      <c r="K884" t="n">
        <v>0</v>
      </c>
      <c r="L884" t="n">
        <v>-0.05660365020833219</v>
      </c>
      <c r="M884" t="n">
        <v>0</v>
      </c>
      <c r="N884" t="n">
        <v>90.92648119839559</v>
      </c>
      <c r="O884" t="n">
        <v>0.177669849882189</v>
      </c>
      <c r="P884" t="b">
        <v>1</v>
      </c>
      <c r="Q884" t="n">
        <v>0</v>
      </c>
      <c r="R884" t="b">
        <v>0</v>
      </c>
      <c r="S884" t="n">
        <v>0.177669849882189</v>
      </c>
      <c r="T884" t="n">
        <v>572.7604711633312</v>
      </c>
      <c r="U884" t="n">
        <v>2258.967298268178</v>
      </c>
      <c r="V884" t="n">
        <v>2.962184327041147</v>
      </c>
      <c r="W884" t="n">
        <v>5</v>
      </c>
      <c r="X884" t="n">
        <v>1522.543959032752</v>
      </c>
      <c r="Y884" t="b">
        <v>0</v>
      </c>
      <c r="Z884" t="n">
        <v>1522.543959032752</v>
      </c>
      <c r="AA884" t="b">
        <v>0</v>
      </c>
      <c r="AB884" t="n">
        <v>0.7510609348481611</v>
      </c>
      <c r="AC884" t="n">
        <v>0.177669849882189</v>
      </c>
      <c r="AD884" t="b">
        <v>0</v>
      </c>
      <c r="AE884" t="n">
        <v>0</v>
      </c>
      <c r="AF884" t="n">
        <v>0</v>
      </c>
      <c r="AG884" t="n">
        <v>0.3395453897511481</v>
      </c>
      <c r="AH884" t="n">
        <v>34.85492719467901</v>
      </c>
      <c r="AI884" t="n">
        <v>3.281840263080638</v>
      </c>
      <c r="AJ884" t="n">
        <v>0.5232580245380529</v>
      </c>
      <c r="AK884" t="n">
        <v>2.167506531851913</v>
      </c>
      <c r="AL884" t="n">
        <v>0.5232580245380529</v>
      </c>
      <c r="AM884" t="n">
        <v>0</v>
      </c>
      <c r="AN884" t="n">
        <v>0</v>
      </c>
      <c r="AO884" t="n">
        <v>0.5248378918747735</v>
      </c>
      <c r="AP884" t="n">
        <v>0</v>
      </c>
      <c r="AQ884" t="n">
        <v>0.5899778174521859</v>
      </c>
      <c r="AR884" t="n">
        <v>1</v>
      </c>
      <c r="AS884" t="n">
        <v>0</v>
      </c>
      <c r="AT884" t="n">
        <v>0</v>
      </c>
      <c r="AU884" t="n">
        <v>0</v>
      </c>
      <c r="AV884" t="n">
        <v>0.5959804933775309</v>
      </c>
      <c r="AW884" t="n">
        <v>0.187366149345831</v>
      </c>
    </row>
    <row r="885" spans="1:49">
      <c r="A885" t="n">
        <v>0</v>
      </c>
      <c r="B885" t="n">
        <v>-21.42638506</v>
      </c>
      <c r="C885" t="n">
        <v>57.23775659</v>
      </c>
      <c r="D885" t="n">
        <v>90.94821213</v>
      </c>
      <c r="E885" t="n">
        <v>1550.920768</v>
      </c>
      <c r="F885" t="n">
        <v>882</v>
      </c>
      <c r="G885" t="n">
        <v>68.59090485</v>
      </c>
      <c r="H885" t="n">
        <v>-0.2770989435733302</v>
      </c>
      <c r="I885" t="n">
        <v>-0</v>
      </c>
      <c r="J885" t="n">
        <v>0</v>
      </c>
      <c r="K885" t="n">
        <v>0</v>
      </c>
      <c r="L885" t="n">
        <v>-0.06642544770833392</v>
      </c>
      <c r="M885" t="n">
        <v>0</v>
      </c>
      <c r="N885" t="n">
        <v>90.91904148136086</v>
      </c>
      <c r="O885" t="n">
        <v>-3.201255312827895</v>
      </c>
      <c r="P885" t="b">
        <v>1</v>
      </c>
      <c r="Q885" t="n">
        <v>0</v>
      </c>
      <c r="R885" t="b">
        <v>0</v>
      </c>
      <c r="S885" t="n">
        <v>-3.201255312827895</v>
      </c>
      <c r="T885" t="n">
        <v>565.0586532860249</v>
      </c>
      <c r="U885" t="n">
        <v>2228.591328560082</v>
      </c>
      <c r="V885" t="n">
        <v>-54.10011199787979</v>
      </c>
      <c r="W885" t="n">
        <v>5</v>
      </c>
      <c r="X885" t="n">
        <v>1502.070555449495</v>
      </c>
      <c r="Y885" t="b">
        <v>0</v>
      </c>
      <c r="Z885" t="n">
        <v>1502.070555449495</v>
      </c>
      <c r="AA885" t="b">
        <v>0</v>
      </c>
      <c r="AB885" t="n">
        <v>-13.7170669365821</v>
      </c>
      <c r="AC885" t="n">
        <v>-3.201255312827895</v>
      </c>
      <c r="AD885" t="b">
        <v>0</v>
      </c>
      <c r="AE885" t="n">
        <v>0</v>
      </c>
      <c r="AF885" t="n">
        <v>0</v>
      </c>
      <c r="AG885" t="n">
        <v>0.7914273755899146</v>
      </c>
      <c r="AH885" t="n">
        <v>34.85894081733957</v>
      </c>
      <c r="AI885" t="n">
        <v>-16.10691733888777</v>
      </c>
      <c r="AJ885" t="n">
        <v>-2.533561090824652</v>
      </c>
      <c r="AK885" t="n">
        <v>-2.389850402305674</v>
      </c>
      <c r="AL885" t="n">
        <v>-2.533561090824652</v>
      </c>
      <c r="AM885" t="n">
        <v>0</v>
      </c>
      <c r="AN885" t="n">
        <v>0</v>
      </c>
      <c r="AO885" t="n">
        <v>-2.532664862033307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</row>
    <row r="886" spans="1:49">
      <c r="A886" t="n">
        <v>0</v>
      </c>
      <c r="B886" t="n">
        <v>-21.42638506</v>
      </c>
      <c r="C886" t="n">
        <v>57.21066234</v>
      </c>
      <c r="D886" t="n">
        <v>90.90516058999999</v>
      </c>
      <c r="E886" t="n">
        <v>1535.094219</v>
      </c>
      <c r="F886" t="n">
        <v>883</v>
      </c>
      <c r="G886" t="n">
        <v>67.86572158</v>
      </c>
      <c r="H886" t="n">
        <v>-0.09978709909775674</v>
      </c>
      <c r="I886" t="n">
        <v>-0</v>
      </c>
      <c r="J886" t="n">
        <v>0</v>
      </c>
      <c r="K886" t="n">
        <v>0</v>
      </c>
      <c r="L886" t="n">
        <v>-0.07204423941666971</v>
      </c>
      <c r="M886" t="n">
        <v>0</v>
      </c>
      <c r="N886" t="n">
        <v>90.91160176432614</v>
      </c>
      <c r="O886" t="n">
        <v>2.454403203472397</v>
      </c>
      <c r="P886" t="b">
        <v>1</v>
      </c>
      <c r="Q886" t="n">
        <v>0</v>
      </c>
      <c r="R886" t="b">
        <v>0</v>
      </c>
      <c r="S886" t="n">
        <v>2.454403203472397</v>
      </c>
      <c r="T886" t="n">
        <v>559.0845218348087</v>
      </c>
      <c r="U886" t="n">
        <v>2205.029354116486</v>
      </c>
      <c r="V886" t="n">
        <v>41.92179038238161</v>
      </c>
      <c r="W886" t="n">
        <v>5</v>
      </c>
      <c r="X886" t="n">
        <v>1486.189784674511</v>
      </c>
      <c r="Y886" t="b">
        <v>0</v>
      </c>
      <c r="Z886" t="n">
        <v>1486.189784674511</v>
      </c>
      <c r="AA886" t="b">
        <v>0</v>
      </c>
      <c r="AB886" t="n">
        <v>10.62925719634422</v>
      </c>
      <c r="AC886" t="n">
        <v>2.454403203472397</v>
      </c>
      <c r="AD886" t="b">
        <v>0</v>
      </c>
      <c r="AE886" t="n">
        <v>0</v>
      </c>
      <c r="AF886" t="n">
        <v>0</v>
      </c>
      <c r="AG886" t="n">
        <v>0.8537345463787661</v>
      </c>
      <c r="AH886" t="n">
        <v>34.88177878462709</v>
      </c>
      <c r="AI886" t="n">
        <v>18.47226557415625</v>
      </c>
      <c r="AJ886" t="n">
        <v>2.874902056948604</v>
      </c>
      <c r="AK886" t="n">
        <v>2.701854303615869</v>
      </c>
      <c r="AL886" t="n">
        <v>2.874902056948604</v>
      </c>
      <c r="AM886" t="n">
        <v>0</v>
      </c>
      <c r="AN886" t="n">
        <v>0</v>
      </c>
      <c r="AO886" t="n">
        <v>2.875134887939923</v>
      </c>
      <c r="AP886" t="n">
        <v>0</v>
      </c>
      <c r="AQ886" t="n">
        <v>1.012984742017912</v>
      </c>
      <c r="AR886" t="n">
        <v>1</v>
      </c>
      <c r="AS886" t="n">
        <v>0</v>
      </c>
      <c r="AT886" t="n">
        <v>0</v>
      </c>
      <c r="AU886" t="n">
        <v>0</v>
      </c>
      <c r="AV886" t="n">
        <v>1.014576967804653</v>
      </c>
      <c r="AW886" t="n">
        <v>0.3189657745259585</v>
      </c>
    </row>
    <row r="887" spans="1:49">
      <c r="A887" t="n">
        <v>0</v>
      </c>
      <c r="B887" t="n">
        <v>-21.42638506</v>
      </c>
      <c r="C887" t="n">
        <v>57.2058082</v>
      </c>
      <c r="D887" t="n">
        <v>90.89744759</v>
      </c>
      <c r="E887" t="n">
        <v>1528.878765</v>
      </c>
      <c r="F887" t="n">
        <v>884</v>
      </c>
      <c r="G887" t="n">
        <v>67.80397314</v>
      </c>
      <c r="H887" t="n">
        <v>0.02047091496435982</v>
      </c>
      <c r="I887" t="n">
        <v>-0</v>
      </c>
      <c r="J887" t="n">
        <v>0</v>
      </c>
      <c r="K887" t="n">
        <v>0</v>
      </c>
      <c r="L887" t="n">
        <v>-0.05760323320833255</v>
      </c>
      <c r="M887" t="n">
        <v>0</v>
      </c>
      <c r="N887" t="n">
        <v>90.90416204729141</v>
      </c>
      <c r="O887" t="n">
        <v>6.296535864593307</v>
      </c>
      <c r="P887" t="b">
        <v>1</v>
      </c>
      <c r="Q887" t="n">
        <v>0</v>
      </c>
      <c r="R887" t="b">
        <v>0</v>
      </c>
      <c r="S887" t="n">
        <v>6.296535864593307</v>
      </c>
      <c r="T887" t="n">
        <v>558.5758320832269</v>
      </c>
      <c r="U887" t="n">
        <v>2203.023081736247</v>
      </c>
      <c r="V887" t="n">
        <v>107.6442713392703</v>
      </c>
      <c r="W887" t="n">
        <v>5</v>
      </c>
      <c r="X887" t="n">
        <v>1484.837557090231</v>
      </c>
      <c r="Y887" t="b">
        <v>0</v>
      </c>
      <c r="Z887" t="n">
        <v>1484.837557090231</v>
      </c>
      <c r="AA887" t="b">
        <v>0</v>
      </c>
      <c r="AB887" t="n">
        <v>27.29317224626528</v>
      </c>
      <c r="AC887" t="n">
        <v>6.296535864593307</v>
      </c>
      <c r="AD887" t="b">
        <v>0</v>
      </c>
      <c r="AE887" t="n">
        <v>0</v>
      </c>
      <c r="AF887" t="n">
        <v>0</v>
      </c>
      <c r="AG887" t="n">
        <v>0.917705895897732</v>
      </c>
      <c r="AH887" t="n">
        <v>34.89405791187731</v>
      </c>
      <c r="AI887" t="n">
        <v>44.12559734133912</v>
      </c>
      <c r="AJ887" t="n">
        <v>6.861169676188922</v>
      </c>
      <c r="AK887" t="n">
        <v>3.631276501182924</v>
      </c>
      <c r="AL887" t="n">
        <v>6.861169676188922</v>
      </c>
      <c r="AM887" t="n">
        <v>0</v>
      </c>
      <c r="AN887" t="n">
        <v>0</v>
      </c>
      <c r="AO887" t="n">
        <v>6.861245749345622</v>
      </c>
      <c r="AP887" t="n">
        <v>0</v>
      </c>
      <c r="AQ887" t="n">
        <v>1.762701881605435</v>
      </c>
      <c r="AR887" t="n">
        <v>1</v>
      </c>
      <c r="AS887" t="n">
        <v>0</v>
      </c>
      <c r="AT887" t="n">
        <v>0</v>
      </c>
      <c r="AU887" t="n">
        <v>0</v>
      </c>
      <c r="AV887" t="n">
        <v>1.755302943824293</v>
      </c>
      <c r="AW887" t="n">
        <v>0.5518374463162565</v>
      </c>
    </row>
    <row r="888" spans="1:49">
      <c r="A888" t="n">
        <v>0</v>
      </c>
      <c r="B888" t="n">
        <v>-21.42638506</v>
      </c>
      <c r="C888" t="n">
        <v>57.20234681</v>
      </c>
      <c r="D888" t="n">
        <v>90.89194759</v>
      </c>
      <c r="E888" t="n">
        <v>1522.49492</v>
      </c>
      <c r="F888" t="n">
        <v>885</v>
      </c>
      <c r="G888" t="n">
        <v>67.88632416999999</v>
      </c>
      <c r="H888" t="n">
        <v>0.03507226424031273</v>
      </c>
      <c r="I888" t="n">
        <v>-0</v>
      </c>
      <c r="J888" t="n">
        <v>0</v>
      </c>
      <c r="K888" t="n">
        <v>0</v>
      </c>
      <c r="L888" t="n">
        <v>-0.03598138866666717</v>
      </c>
      <c r="M888" t="n">
        <v>0</v>
      </c>
      <c r="N888" t="n">
        <v>90.89672233025668</v>
      </c>
      <c r="O888" t="n">
        <v>6.778788733543993</v>
      </c>
      <c r="P888" t="b">
        <v>1</v>
      </c>
      <c r="Q888" t="n">
        <v>0</v>
      </c>
      <c r="R888" t="b">
        <v>0</v>
      </c>
      <c r="S888" t="n">
        <v>6.778788733543993</v>
      </c>
      <c r="T888" t="n">
        <v>559.2542480074706</v>
      </c>
      <c r="U888" t="n">
        <v>2205.698754141464</v>
      </c>
      <c r="V888" t="n">
        <v>115.7481849047767</v>
      </c>
      <c r="W888" t="n">
        <v>5</v>
      </c>
      <c r="X888" t="n">
        <v>1486.640960291347</v>
      </c>
      <c r="Y888" t="b">
        <v>0</v>
      </c>
      <c r="Z888" t="n">
        <v>1486.640960291347</v>
      </c>
      <c r="AA888" t="b">
        <v>0</v>
      </c>
      <c r="AB888" t="n">
        <v>29.34791706510565</v>
      </c>
      <c r="AC888" t="n">
        <v>6.778788733543993</v>
      </c>
      <c r="AD888" t="b">
        <v>0</v>
      </c>
      <c r="AE888" t="n">
        <v>0</v>
      </c>
      <c r="AF888" t="n">
        <v>0</v>
      </c>
      <c r="AG888" t="n">
        <v>0.9207776293018826</v>
      </c>
      <c r="AH888" t="n">
        <v>34.91178144215765</v>
      </c>
      <c r="AI888" t="n">
        <v>47.28927188472231</v>
      </c>
      <c r="AJ888" t="n">
        <v>7.362025876631638</v>
      </c>
      <c r="AK888" t="n">
        <v>3.746368227295534</v>
      </c>
      <c r="AL888" t="n">
        <v>7.362025876631638</v>
      </c>
      <c r="AM888" t="n">
        <v>0</v>
      </c>
      <c r="AN888" t="n">
        <v>0</v>
      </c>
      <c r="AO888" t="n">
        <v>7.362371529695838</v>
      </c>
      <c r="AP888" t="n">
        <v>0</v>
      </c>
      <c r="AQ888" t="n">
        <v>1.85763718851242</v>
      </c>
      <c r="AR888" t="n">
        <v>1</v>
      </c>
      <c r="AS888" t="n">
        <v>0</v>
      </c>
      <c r="AT888" t="n">
        <v>0</v>
      </c>
      <c r="AU888" t="n">
        <v>0</v>
      </c>
      <c r="AV888" t="n">
        <v>1.84909318066947</v>
      </c>
      <c r="AW888" t="n">
        <v>0.5813235045332367</v>
      </c>
    </row>
    <row r="889" spans="1:49">
      <c r="A889" t="n">
        <v>0</v>
      </c>
      <c r="B889" t="n">
        <v>-21.42638506</v>
      </c>
      <c r="C889" t="n">
        <v>57.15033318</v>
      </c>
      <c r="D889" t="n">
        <v>90.80930026999999</v>
      </c>
      <c r="E889" t="n">
        <v>1502.022175</v>
      </c>
      <c r="F889" t="n">
        <v>886</v>
      </c>
      <c r="G889" t="n">
        <v>68.08955317</v>
      </c>
      <c r="H889" t="n">
        <v>0.07722338640771653</v>
      </c>
      <c r="I889" t="n">
        <v>-0</v>
      </c>
      <c r="J889" t="n">
        <v>0</v>
      </c>
      <c r="K889" t="n">
        <v>0</v>
      </c>
      <c r="L889" t="n">
        <v>-0.01366957491666743</v>
      </c>
      <c r="M889" t="n">
        <v>0</v>
      </c>
      <c r="N889" t="n">
        <v>90.88928261322195</v>
      </c>
      <c r="O889" t="n">
        <v>8.1705063762865</v>
      </c>
      <c r="P889" t="b">
        <v>1</v>
      </c>
      <c r="Q889" t="n">
        <v>0</v>
      </c>
      <c r="R889" t="b">
        <v>0</v>
      </c>
      <c r="S889" t="n">
        <v>8.1705063762865</v>
      </c>
      <c r="T889" t="n">
        <v>560.9284685954597</v>
      </c>
      <c r="U889" t="n">
        <v>2212.301880140493</v>
      </c>
      <c r="V889" t="n">
        <v>139.0954337481852</v>
      </c>
      <c r="W889" t="n">
        <v>5</v>
      </c>
      <c r="X889" t="n">
        <v>1491.091467214692</v>
      </c>
      <c r="Y889" t="b">
        <v>0</v>
      </c>
      <c r="Z889" t="n">
        <v>1491.091467214692</v>
      </c>
      <c r="AA889" t="b">
        <v>0</v>
      </c>
      <c r="AB889" t="n">
        <v>35.26760490572648</v>
      </c>
      <c r="AC889" t="n">
        <v>8.1705063762865</v>
      </c>
      <c r="AD889" t="b">
        <v>0</v>
      </c>
      <c r="AE889" t="n">
        <v>0</v>
      </c>
      <c r="AF889" t="n">
        <v>0</v>
      </c>
      <c r="AG889" t="n">
        <v>0.9276943204717157</v>
      </c>
      <c r="AH889" t="n">
        <v>34.93015019885944</v>
      </c>
      <c r="AI889" t="n">
        <v>56.40416476373174</v>
      </c>
      <c r="AJ889" t="n">
        <v>8.807326072808063</v>
      </c>
      <c r="AK889" t="n">
        <v>4.078341461466934</v>
      </c>
      <c r="AL889" t="n">
        <v>8.807326072808063</v>
      </c>
      <c r="AM889" t="n">
        <v>0</v>
      </c>
      <c r="AN889" t="n">
        <v>0</v>
      </c>
      <c r="AO889" t="n">
        <v>8.807959387089181</v>
      </c>
      <c r="AP889" t="n">
        <v>0</v>
      </c>
      <c r="AQ889" t="n">
        <v>2.134590236265081</v>
      </c>
      <c r="AR889" t="n">
        <v>1</v>
      </c>
      <c r="AS889" t="n">
        <v>0</v>
      </c>
      <c r="AT889" t="n">
        <v>0</v>
      </c>
      <c r="AU889" t="n">
        <v>0</v>
      </c>
      <c r="AV889" t="n">
        <v>2.122712825964512</v>
      </c>
      <c r="AW889" t="n">
        <v>0.6673448758599461</v>
      </c>
    </row>
    <row r="890" spans="1:49">
      <c r="A890" t="n">
        <v>0</v>
      </c>
      <c r="B890" t="n">
        <v>-21.42638506</v>
      </c>
      <c r="C890" t="n">
        <v>57.10948798</v>
      </c>
      <c r="D890" t="n">
        <v>90.7443991</v>
      </c>
      <c r="E890" t="n">
        <v>1486.141916</v>
      </c>
      <c r="F890" t="n">
        <v>887</v>
      </c>
      <c r="G890" t="n">
        <v>68.39455088</v>
      </c>
      <c r="H890" t="n">
        <v>0.07955644846215648</v>
      </c>
      <c r="I890" t="n">
        <v>-0</v>
      </c>
      <c r="J890" t="n">
        <v>0</v>
      </c>
      <c r="K890" t="n">
        <v>0</v>
      </c>
      <c r="L890" t="n">
        <v>0.004541602375003118</v>
      </c>
      <c r="M890" t="n">
        <v>0</v>
      </c>
      <c r="N890" t="n">
        <v>90.88184289618722</v>
      </c>
      <c r="O890" t="n">
        <v>8.307427094014402</v>
      </c>
      <c r="P890" t="b">
        <v>1</v>
      </c>
      <c r="Q890" t="n">
        <v>0</v>
      </c>
      <c r="R890" t="b">
        <v>0</v>
      </c>
      <c r="S890" t="n">
        <v>8.307427094014402</v>
      </c>
      <c r="T890" t="n">
        <v>563.4410698746643</v>
      </c>
      <c r="U890" t="n">
        <v>2222.211579585676</v>
      </c>
      <c r="V890" t="n">
        <v>140.7957094801815</v>
      </c>
      <c r="W890" t="n">
        <v>5</v>
      </c>
      <c r="X890" t="n">
        <v>1497.770604640746</v>
      </c>
      <c r="Y890" t="b">
        <v>0</v>
      </c>
      <c r="Z890" t="n">
        <v>1497.770604640746</v>
      </c>
      <c r="AA890" t="b">
        <v>0</v>
      </c>
      <c r="AB890" t="n">
        <v>35.69870930024886</v>
      </c>
      <c r="AC890" t="n">
        <v>8.307427094014402</v>
      </c>
      <c r="AD890" t="b">
        <v>0</v>
      </c>
      <c r="AE890" t="n">
        <v>0</v>
      </c>
      <c r="AF890" t="n">
        <v>0</v>
      </c>
      <c r="AG890" t="n">
        <v>0.9280726062522473</v>
      </c>
      <c r="AH890" t="n">
        <v>34.95035716965325</v>
      </c>
      <c r="AI890" t="n">
        <v>57.07036681056319</v>
      </c>
      <c r="AJ890" t="n">
        <v>8.951268508572344</v>
      </c>
      <c r="AK890" t="n">
        <v>4.104922744912052</v>
      </c>
      <c r="AL890" t="n">
        <v>8.951268508572344</v>
      </c>
      <c r="AM890" t="n">
        <v>0</v>
      </c>
      <c r="AN890" t="n">
        <v>0</v>
      </c>
      <c r="AO890" t="n">
        <v>8.951410817574743</v>
      </c>
      <c r="AP890" t="n">
        <v>0</v>
      </c>
      <c r="AQ890" t="n">
        <v>2.16222580862075</v>
      </c>
      <c r="AR890" t="n">
        <v>1</v>
      </c>
      <c r="AS890" t="n">
        <v>0</v>
      </c>
      <c r="AT890" t="n">
        <v>0</v>
      </c>
      <c r="AU890" t="n">
        <v>0</v>
      </c>
      <c r="AV890" t="n">
        <v>2.15010943531737</v>
      </c>
      <c r="AW890" t="n">
        <v>0.6759579047369253</v>
      </c>
    </row>
    <row r="891" spans="1:49">
      <c r="A891" t="n">
        <v>0</v>
      </c>
      <c r="B891" t="n">
        <v>-21.42638506</v>
      </c>
      <c r="C891" t="n">
        <v>57.11724574</v>
      </c>
      <c r="D891" t="n">
        <v>90.75672584</v>
      </c>
      <c r="E891" t="n">
        <v>1484.789732</v>
      </c>
      <c r="F891" t="n">
        <v>888</v>
      </c>
      <c r="G891" t="n">
        <v>68.61168398</v>
      </c>
      <c r="H891" t="n">
        <v>0.0396598280769922</v>
      </c>
      <c r="I891" t="n">
        <v>-0</v>
      </c>
      <c r="J891" t="n">
        <v>0</v>
      </c>
      <c r="K891" t="n">
        <v>0</v>
      </c>
      <c r="L891" t="n">
        <v>0.01464732808333497</v>
      </c>
      <c r="M891" t="n">
        <v>0</v>
      </c>
      <c r="N891" t="n">
        <v>90.87440317915249</v>
      </c>
      <c r="O891" t="n">
        <v>7.059445035833486</v>
      </c>
      <c r="P891" t="b">
        <v>1</v>
      </c>
      <c r="Q891" t="n">
        <v>0</v>
      </c>
      <c r="R891" t="b">
        <v>0</v>
      </c>
      <c r="S891" t="n">
        <v>7.059445035833486</v>
      </c>
      <c r="T891" t="n">
        <v>565.2298338126549</v>
      </c>
      <c r="U891" t="n">
        <v>2229.266464557111</v>
      </c>
      <c r="V891" t="n">
        <v>119.2660584130639</v>
      </c>
      <c r="W891" t="n">
        <v>5</v>
      </c>
      <c r="X891" t="n">
        <v>1502.525597111493</v>
      </c>
      <c r="Y891" t="b">
        <v>0</v>
      </c>
      <c r="Z891" t="n">
        <v>1502.525597111493</v>
      </c>
      <c r="AA891" t="b">
        <v>0</v>
      </c>
      <c r="AB891" t="n">
        <v>30.23987282278496</v>
      </c>
      <c r="AC891" t="n">
        <v>7.059445035833486</v>
      </c>
      <c r="AD891" t="b">
        <v>0</v>
      </c>
      <c r="AE891" t="n">
        <v>0</v>
      </c>
      <c r="AF891" t="n">
        <v>0</v>
      </c>
      <c r="AG891" t="n">
        <v>0.921879791956693</v>
      </c>
      <c r="AH891" t="n">
        <v>34.97079527772572</v>
      </c>
      <c r="AI891" t="n">
        <v>48.66825430381885</v>
      </c>
      <c r="AJ891" t="n">
        <v>7.657663284764915</v>
      </c>
      <c r="AK891" t="n">
        <v>3.801974151318909</v>
      </c>
      <c r="AL891" t="n">
        <v>7.657663284764915</v>
      </c>
      <c r="AM891" t="n">
        <v>0</v>
      </c>
      <c r="AN891" t="n">
        <v>0</v>
      </c>
      <c r="AO891" t="n">
        <v>7.657663382309187</v>
      </c>
      <c r="AP891" t="n">
        <v>0</v>
      </c>
      <c r="AQ891" t="n">
        <v>1.91186713498336</v>
      </c>
      <c r="AR891" t="n">
        <v>1</v>
      </c>
      <c r="AS891" t="n">
        <v>0</v>
      </c>
      <c r="AT891" t="n">
        <v>0</v>
      </c>
      <c r="AU891" t="n">
        <v>0</v>
      </c>
      <c r="AV891" t="n">
        <v>1.902932955491197</v>
      </c>
      <c r="AW891" t="n">
        <v>0.5982498157163837</v>
      </c>
    </row>
    <row r="892" spans="1:49">
      <c r="A892" t="n">
        <v>0</v>
      </c>
      <c r="B892" t="n">
        <v>-21.42638506</v>
      </c>
      <c r="C892" t="n">
        <v>57.1350352</v>
      </c>
      <c r="D892" t="n">
        <v>90.78499248999999</v>
      </c>
      <c r="E892" t="n">
        <v>1486.593077</v>
      </c>
      <c r="F892" t="n">
        <v>889</v>
      </c>
      <c r="G892" t="n">
        <v>68.64744451</v>
      </c>
      <c r="H892" t="n">
        <v>-0.02745106910345996</v>
      </c>
      <c r="I892" t="n">
        <v>-0</v>
      </c>
      <c r="J892" t="n">
        <v>0</v>
      </c>
      <c r="K892" t="n">
        <v>0</v>
      </c>
      <c r="L892" t="n">
        <v>0.02027825362499802</v>
      </c>
      <c r="M892" t="n">
        <v>0</v>
      </c>
      <c r="N892" t="n">
        <v>90.86696346211777</v>
      </c>
      <c r="O892" t="n">
        <v>4.891197305566058</v>
      </c>
      <c r="P892" t="b">
        <v>1</v>
      </c>
      <c r="Q892" t="n">
        <v>0</v>
      </c>
      <c r="R892" t="b">
        <v>0</v>
      </c>
      <c r="S892" t="n">
        <v>4.891197305566058</v>
      </c>
      <c r="T892" t="n">
        <v>565.5244325931607</v>
      </c>
      <c r="U892" t="n">
        <v>2230.428362147426</v>
      </c>
      <c r="V892" t="n">
        <v>82.59146915181528</v>
      </c>
      <c r="W892" t="n">
        <v>5</v>
      </c>
      <c r="X892" t="n">
        <v>1503.308716087365</v>
      </c>
      <c r="Y892" t="b">
        <v>0</v>
      </c>
      <c r="Z892" t="n">
        <v>1503.308716087365</v>
      </c>
      <c r="AA892" t="b">
        <v>0</v>
      </c>
      <c r="AB892" t="n">
        <v>20.94104187419251</v>
      </c>
      <c r="AC892" t="n">
        <v>4.891197305566058</v>
      </c>
      <c r="AD892" t="b">
        <v>0</v>
      </c>
      <c r="AE892" t="n">
        <v>0</v>
      </c>
      <c r="AF892" t="n">
        <v>0</v>
      </c>
      <c r="AG892" t="n">
        <v>0.9044303191796119</v>
      </c>
      <c r="AH892" t="n">
        <v>34.98965840873014</v>
      </c>
      <c r="AI892" t="n">
        <v>34.35288977679368</v>
      </c>
      <c r="AJ892" t="n">
        <v>5.408042169575598</v>
      </c>
      <c r="AK892" t="n">
        <v>3.283094711226152</v>
      </c>
      <c r="AL892" t="n">
        <v>5.408042169575598</v>
      </c>
      <c r="AM892" t="n">
        <v>0</v>
      </c>
      <c r="AN892" t="n">
        <v>0</v>
      </c>
      <c r="AO892" t="n">
        <v>5.408060911492594</v>
      </c>
      <c r="AP892" t="n">
        <v>0</v>
      </c>
      <c r="AQ892" t="n">
        <v>1.481060163043239</v>
      </c>
      <c r="AR892" t="n">
        <v>1</v>
      </c>
      <c r="AS892" t="n">
        <v>0</v>
      </c>
      <c r="AT892" t="n">
        <v>0</v>
      </c>
      <c r="AU892" t="n">
        <v>0</v>
      </c>
      <c r="AV892" t="n">
        <v>1.477442968385314</v>
      </c>
      <c r="AW892" t="n">
        <v>0.4644829871790351</v>
      </c>
    </row>
    <row r="893" spans="1:49">
      <c r="A893" t="n">
        <v>0</v>
      </c>
      <c r="B893" t="n">
        <v>-21.42638506</v>
      </c>
      <c r="C893" t="n">
        <v>57.16260334</v>
      </c>
      <c r="D893" t="n">
        <v>90.82879701</v>
      </c>
      <c r="E893" t="n">
        <v>1491.043441</v>
      </c>
      <c r="F893" t="n">
        <v>890</v>
      </c>
      <c r="G893" t="n">
        <v>68.40248319</v>
      </c>
      <c r="H893" t="n">
        <v>-0.1041895433298237</v>
      </c>
      <c r="I893" t="n">
        <v>-0</v>
      </c>
      <c r="J893" t="n">
        <v>0</v>
      </c>
      <c r="K893" t="n">
        <v>0</v>
      </c>
      <c r="L893" t="n">
        <v>0.03565755379166607</v>
      </c>
      <c r="M893" t="n">
        <v>0</v>
      </c>
      <c r="N893" t="n">
        <v>90.85952374508304</v>
      </c>
      <c r="O893" t="n">
        <v>2.375576698895102</v>
      </c>
      <c r="P893" t="b">
        <v>1</v>
      </c>
      <c r="Q893" t="n">
        <v>0</v>
      </c>
      <c r="R893" t="b">
        <v>0</v>
      </c>
      <c r="S893" t="n">
        <v>2.375576698895102</v>
      </c>
      <c r="T893" t="n">
        <v>563.5064170284284</v>
      </c>
      <c r="U893" t="n">
        <v>2222.469308760121</v>
      </c>
      <c r="V893" t="n">
        <v>40.25701531317348</v>
      </c>
      <c r="W893" t="n">
        <v>5</v>
      </c>
      <c r="X893" t="n">
        <v>1497.944314104322</v>
      </c>
      <c r="Y893" t="b">
        <v>0</v>
      </c>
      <c r="Z893" t="n">
        <v>1497.944314104322</v>
      </c>
      <c r="AA893" t="b">
        <v>0</v>
      </c>
      <c r="AB893" t="n">
        <v>10.20715398407035</v>
      </c>
      <c r="AC893" t="n">
        <v>2.375576698895102</v>
      </c>
      <c r="AD893" t="b">
        <v>0</v>
      </c>
      <c r="AE893" t="n">
        <v>0</v>
      </c>
      <c r="AF893" t="n">
        <v>0</v>
      </c>
      <c r="AG893" t="n">
        <v>0.8495696283348848</v>
      </c>
      <c r="AH893" t="n">
        <v>35.00564718208233</v>
      </c>
      <c r="AI893" t="n">
        <v>17.8256671046972</v>
      </c>
      <c r="AJ893" t="n">
        <v>2.796211893251313</v>
      </c>
      <c r="AK893" t="n">
        <v>2.681521727738218</v>
      </c>
      <c r="AL893" t="n">
        <v>2.796211893251313</v>
      </c>
      <c r="AM893" t="n">
        <v>0</v>
      </c>
      <c r="AN893" t="n">
        <v>0</v>
      </c>
      <c r="AO893" t="n">
        <v>2.796271250433928</v>
      </c>
      <c r="AP893" t="n">
        <v>0</v>
      </c>
      <c r="AQ893" t="n">
        <v>0.9881952510124546</v>
      </c>
      <c r="AR893" t="n">
        <v>1</v>
      </c>
      <c r="AS893" t="n">
        <v>0</v>
      </c>
      <c r="AT893" t="n">
        <v>0</v>
      </c>
      <c r="AU893" t="n">
        <v>0</v>
      </c>
      <c r="AV893" t="n">
        <v>0.9904253978471929</v>
      </c>
      <c r="AW893" t="n">
        <v>0.3113729309448864</v>
      </c>
    </row>
    <row r="894" spans="1:49">
      <c r="A894" t="n">
        <v>0</v>
      </c>
      <c r="B894" t="n">
        <v>-21.42638506</v>
      </c>
      <c r="C894" t="n">
        <v>57.1994433</v>
      </c>
      <c r="D894" t="n">
        <v>90.88733405000001</v>
      </c>
      <c r="E894" t="n">
        <v>1497.722363</v>
      </c>
      <c r="F894" t="n">
        <v>891</v>
      </c>
      <c r="G894" t="n">
        <v>67.86901697</v>
      </c>
      <c r="H894" t="n">
        <v>-0.2044803742439054</v>
      </c>
      <c r="I894" t="n">
        <v>-0</v>
      </c>
      <c r="J894" t="n">
        <v>0</v>
      </c>
      <c r="K894" t="n">
        <v>0</v>
      </c>
      <c r="L894" t="n">
        <v>0.04315260916666741</v>
      </c>
      <c r="M894" t="n">
        <v>0</v>
      </c>
      <c r="N894" t="n">
        <v>90.85208402804831</v>
      </c>
      <c r="O894" t="n">
        <v>-0.8995659614675308</v>
      </c>
      <c r="P894" t="b">
        <v>1</v>
      </c>
      <c r="Q894" t="n">
        <v>0</v>
      </c>
      <c r="R894" t="b">
        <v>0</v>
      </c>
      <c r="S894" t="n">
        <v>-0.8995659614675308</v>
      </c>
      <c r="T894" t="n">
        <v>559.1116695833263</v>
      </c>
      <c r="U894" t="n">
        <v>2205.136424836639</v>
      </c>
      <c r="V894" t="n">
        <v>-15.36405450218568</v>
      </c>
      <c r="W894" t="n">
        <v>5</v>
      </c>
      <c r="X894" t="n">
        <v>1486.261950339894</v>
      </c>
      <c r="Y894" t="b">
        <v>0</v>
      </c>
      <c r="Z894" t="n">
        <v>1486.261950339894</v>
      </c>
      <c r="AA894" t="b">
        <v>0</v>
      </c>
      <c r="AB894" t="n">
        <v>-3.895551344367567</v>
      </c>
      <c r="AC894" t="n">
        <v>-0.8995659614675308</v>
      </c>
      <c r="AD894" t="b">
        <v>0</v>
      </c>
      <c r="AE894" t="n">
        <v>0</v>
      </c>
      <c r="AF894" t="n">
        <v>0</v>
      </c>
      <c r="AG894" t="n">
        <v>0.3603490964325839</v>
      </c>
      <c r="AH894" t="n">
        <v>35.01787036789604</v>
      </c>
      <c r="AI894" t="n">
        <v>-2.082727606898502</v>
      </c>
      <c r="AJ894" t="n">
        <v>-0.3241577813963333</v>
      </c>
      <c r="AK894" t="n">
        <v>1.812823737469066</v>
      </c>
      <c r="AL894" t="n">
        <v>-0.3241577813963333</v>
      </c>
      <c r="AM894" t="n">
        <v>0</v>
      </c>
      <c r="AN894" t="n">
        <v>0</v>
      </c>
      <c r="AO894" t="n">
        <v>-0.3240951319996976</v>
      </c>
      <c r="AP894" t="n">
        <v>0</v>
      </c>
      <c r="AQ894" t="n">
        <v>0.4093693856837841</v>
      </c>
      <c r="AR894" t="n">
        <v>1</v>
      </c>
      <c r="AS894" t="n">
        <v>0</v>
      </c>
      <c r="AT894" t="n">
        <v>0</v>
      </c>
      <c r="AU894" t="n">
        <v>0</v>
      </c>
      <c r="AV894" t="n">
        <v>0.4181708269231054</v>
      </c>
      <c r="AW894" t="n">
        <v>0.1314658088309475</v>
      </c>
    </row>
    <row r="895" spans="1:49">
      <c r="A895" t="n">
        <v>-79.06914356</v>
      </c>
      <c r="B895" t="n">
        <v>57.63065722</v>
      </c>
      <c r="C895" t="n">
        <v>57.22980838</v>
      </c>
      <c r="D895" t="n">
        <v>90.93558278</v>
      </c>
      <c r="E895" t="n">
        <v>1502.477202</v>
      </c>
      <c r="F895" t="n">
        <v>892</v>
      </c>
      <c r="G895" t="n">
        <v>66.90413915000001</v>
      </c>
      <c r="H895" t="n">
        <v>-0.3265089930278933</v>
      </c>
      <c r="I895" t="n">
        <v>1.6520424200188</v>
      </c>
      <c r="J895" t="n">
        <v>0</v>
      </c>
      <c r="K895" t="n">
        <v>0</v>
      </c>
      <c r="L895" t="n">
        <v>0.02867008495833295</v>
      </c>
      <c r="M895" t="n">
        <v>0</v>
      </c>
      <c r="N895" t="n">
        <v>90.85836949196498</v>
      </c>
      <c r="O895" t="n">
        <v>-4.817401009483032</v>
      </c>
      <c r="P895" t="b">
        <v>1</v>
      </c>
      <c r="Q895" t="n">
        <v>0</v>
      </c>
      <c r="R895" t="b">
        <v>0</v>
      </c>
      <c r="S895" t="n">
        <v>-4.817401009483032</v>
      </c>
      <c r="T895" t="n">
        <v>551.1629107391752</v>
      </c>
      <c r="U895" t="n">
        <v>2173.786519955307</v>
      </c>
      <c r="V895" t="n">
        <v>-83.46496129286245</v>
      </c>
      <c r="W895" t="n">
        <v>5</v>
      </c>
      <c r="X895" t="n">
        <v>1465.132114449877</v>
      </c>
      <c r="Y895" t="b">
        <v>0</v>
      </c>
      <c r="Z895" t="n">
        <v>1465.132114449877</v>
      </c>
      <c r="AA895" t="b">
        <v>0</v>
      </c>
      <c r="AB895" t="n">
        <v>-21.16251554078663</v>
      </c>
      <c r="AC895" t="n">
        <v>-4.817401009483032</v>
      </c>
      <c r="AD895" t="b">
        <v>0</v>
      </c>
      <c r="AE895" t="n">
        <v>0</v>
      </c>
      <c r="AF895" t="n">
        <v>0</v>
      </c>
      <c r="AG895" t="n">
        <v>0.8533574612916294</v>
      </c>
      <c r="AH895" t="n">
        <v>35.03755176210372</v>
      </c>
      <c r="AI895" t="n">
        <v>-26.79405124099455</v>
      </c>
      <c r="AJ895" t="n">
        <v>-4.110965095476172</v>
      </c>
      <c r="AK895" t="n">
        <v>-5.631535700207923</v>
      </c>
      <c r="AL895" t="n">
        <v>-4.110965095476172</v>
      </c>
      <c r="AM895" t="n">
        <v>2</v>
      </c>
      <c r="AN895" t="n">
        <v>0</v>
      </c>
      <c r="AO895" t="n">
        <v>-2.458907978275539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</row>
    <row r="896" spans="1:49">
      <c r="A896" t="n">
        <v>-101.3706969</v>
      </c>
      <c r="B896" t="n">
        <v>79.92879735</v>
      </c>
      <c r="C896" t="n">
        <v>57.24670195</v>
      </c>
      <c r="D896" t="n">
        <v>90.96242590999999</v>
      </c>
      <c r="E896" t="n">
        <v>1503.260296</v>
      </c>
      <c r="F896" t="n">
        <v>893</v>
      </c>
      <c r="G896" t="n">
        <v>65.5992933</v>
      </c>
      <c r="H896" t="n">
        <v>-0.3809200453111998</v>
      </c>
      <c r="I896" t="n">
        <v>2.118003103177513</v>
      </c>
      <c r="J896" t="n">
        <v>0</v>
      </c>
      <c r="K896" t="n">
        <v>0</v>
      </c>
      <c r="L896" t="n">
        <v>0.007412341083331775</v>
      </c>
      <c r="M896" t="n">
        <v>0</v>
      </c>
      <c r="N896" t="n">
        <v>90.88225134171671</v>
      </c>
      <c r="O896" t="n">
        <v>-6.508211676824986</v>
      </c>
      <c r="P896" t="b">
        <v>1</v>
      </c>
      <c r="Q896" t="n">
        <v>0</v>
      </c>
      <c r="R896" t="b">
        <v>0</v>
      </c>
      <c r="S896" t="n">
        <v>-6.508211676824986</v>
      </c>
      <c r="T896" t="n">
        <v>540.4134616633936</v>
      </c>
      <c r="U896" t="n">
        <v>2131.390692800424</v>
      </c>
      <c r="V896" t="n">
        <v>-115.0023971497881</v>
      </c>
      <c r="W896" t="n">
        <v>5</v>
      </c>
      <c r="X896" t="n">
        <v>1436.557326947486</v>
      </c>
      <c r="Y896" t="b">
        <v>0</v>
      </c>
      <c r="Z896" t="n">
        <v>1436.557326947486</v>
      </c>
      <c r="AA896" t="b">
        <v>0</v>
      </c>
      <c r="AB896" t="n">
        <v>-29.1588228067414</v>
      </c>
      <c r="AC896" t="n">
        <v>-6.508211676824986</v>
      </c>
      <c r="AD896" t="b">
        <v>0</v>
      </c>
      <c r="AE896" t="n">
        <v>0</v>
      </c>
      <c r="AF896" t="n">
        <v>0</v>
      </c>
      <c r="AG896" t="n">
        <v>0.8842972638399086</v>
      </c>
      <c r="AH896" t="n">
        <v>35.06171485916694</v>
      </c>
      <c r="AI896" t="n">
        <v>-38.25677629791415</v>
      </c>
      <c r="AJ896" t="n">
        <v>-5.755193778307278</v>
      </c>
      <c r="AK896" t="n">
        <v>-9.097953491172753</v>
      </c>
      <c r="AL896" t="n">
        <v>-5.755193778307278</v>
      </c>
      <c r="AM896" t="n">
        <v>2</v>
      </c>
      <c r="AN896" t="n">
        <v>1.008773817167849</v>
      </c>
      <c r="AO896" t="n">
        <v>-2.628406800582065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</row>
    <row r="897" spans="1:49">
      <c r="A897" t="n">
        <v>-26.35638119</v>
      </c>
      <c r="B897" t="n">
        <v>4.925962364</v>
      </c>
      <c r="C897" t="n">
        <v>57.24398714</v>
      </c>
      <c r="D897" t="n">
        <v>90.95811218999999</v>
      </c>
      <c r="E897" t="n">
        <v>1497.896067</v>
      </c>
      <c r="F897" t="n">
        <v>894</v>
      </c>
      <c r="G897" t="n">
        <v>64.25993431000001</v>
      </c>
      <c r="H897" t="n">
        <v>-0.353314859060621</v>
      </c>
      <c r="I897" t="n">
        <v>0.5506808067425789</v>
      </c>
      <c r="J897" t="n">
        <v>0</v>
      </c>
      <c r="K897" t="n">
        <v>0</v>
      </c>
      <c r="L897" t="n">
        <v>-0.02228805708333209</v>
      </c>
      <c r="M897" t="n">
        <v>0</v>
      </c>
      <c r="N897" t="n">
        <v>90.89698307083373</v>
      </c>
      <c r="O897" t="n">
        <v>-5.636318643985334</v>
      </c>
      <c r="P897" t="b">
        <v>1</v>
      </c>
      <c r="Q897" t="n">
        <v>0</v>
      </c>
      <c r="R897" t="b">
        <v>0</v>
      </c>
      <c r="S897" t="n">
        <v>-5.636318643985334</v>
      </c>
      <c r="T897" t="n">
        <v>529.3796899292112</v>
      </c>
      <c r="U897" t="n">
        <v>2087.873497080809</v>
      </c>
      <c r="V897" t="n">
        <v>-101.6715967873148</v>
      </c>
      <c r="W897" t="n">
        <v>5</v>
      </c>
      <c r="X897" t="n">
        <v>1407.226737032465</v>
      </c>
      <c r="Y897" t="b">
        <v>0</v>
      </c>
      <c r="Z897" t="n">
        <v>1407.226737032465</v>
      </c>
      <c r="AA897" t="b">
        <v>0</v>
      </c>
      <c r="AB897" t="n">
        <v>-25.77880243086074</v>
      </c>
      <c r="AC897" t="n">
        <v>-5.636318643985334</v>
      </c>
      <c r="AD897" t="b">
        <v>0</v>
      </c>
      <c r="AE897" t="n">
        <v>0</v>
      </c>
      <c r="AF897" t="n">
        <v>0</v>
      </c>
      <c r="AG897" t="n">
        <v>0.8746483685017181</v>
      </c>
      <c r="AH897" t="n">
        <v>35.08747125718049</v>
      </c>
      <c r="AI897" t="n">
        <v>-33.45309716332414</v>
      </c>
      <c r="AJ897" t="n">
        <v>-4.929796906317589</v>
      </c>
      <c r="AK897" t="n">
        <v>-7.674294732463402</v>
      </c>
      <c r="AL897" t="n">
        <v>-4.929796906317589</v>
      </c>
      <c r="AM897" t="n">
        <v>2</v>
      </c>
      <c r="AN897" t="n">
        <v>1.761373246352742</v>
      </c>
      <c r="AO897" t="n">
        <v>-2.617603603384322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</row>
    <row r="898" spans="1:49">
      <c r="A898" t="n">
        <v>-72.98690175</v>
      </c>
      <c r="B898" t="n">
        <v>51.54934627</v>
      </c>
      <c r="C898" t="n">
        <v>57.22091719</v>
      </c>
      <c r="D898" t="n">
        <v>90.92145508999999</v>
      </c>
      <c r="E898" t="n">
        <v>1486.214079</v>
      </c>
      <c r="F898" t="n">
        <v>895</v>
      </c>
      <c r="G898" t="n">
        <v>63.09628629</v>
      </c>
      <c r="H898" t="n">
        <v>-0.2916596934463094</v>
      </c>
      <c r="I898" t="n">
        <v>1.524962233911724</v>
      </c>
      <c r="J898" t="n">
        <v>0</v>
      </c>
      <c r="K898" t="n">
        <v>0</v>
      </c>
      <c r="L898" t="n">
        <v>-0.05415304995833492</v>
      </c>
      <c r="M898" t="n">
        <v>0</v>
      </c>
      <c r="N898" t="n">
        <v>90.90678781191602</v>
      </c>
      <c r="O898" t="n">
        <v>-3.780194577943838</v>
      </c>
      <c r="P898" t="b">
        <v>1</v>
      </c>
      <c r="Q898" t="n">
        <v>0</v>
      </c>
      <c r="R898" t="b">
        <v>0</v>
      </c>
      <c r="S898" t="n">
        <v>-3.780194577943838</v>
      </c>
      <c r="T898" t="n">
        <v>519.7934425321533</v>
      </c>
      <c r="U898" t="n">
        <v>2050.065337346813</v>
      </c>
      <c r="V898" t="n">
        <v>-69.44720002600575</v>
      </c>
      <c r="W898" t="n">
        <v>5</v>
      </c>
      <c r="X898" t="n">
        <v>1381.744037371752</v>
      </c>
      <c r="Y898" t="b">
        <v>0</v>
      </c>
      <c r="Z898" t="n">
        <v>1381.744037371752</v>
      </c>
      <c r="AA898" t="b">
        <v>0</v>
      </c>
      <c r="AB898" t="n">
        <v>-17.60831643661403</v>
      </c>
      <c r="AC898" t="n">
        <v>-3.780194577943838</v>
      </c>
      <c r="AD898" t="b">
        <v>0</v>
      </c>
      <c r="AE898" t="n">
        <v>0</v>
      </c>
      <c r="AF898" t="n">
        <v>0</v>
      </c>
      <c r="AG898" t="n">
        <v>0.834273236312198</v>
      </c>
      <c r="AH898" t="n">
        <v>35.11163728977601</v>
      </c>
      <c r="AI898" t="n">
        <v>-21.79547053350632</v>
      </c>
      <c r="AJ898" t="n">
        <v>-3.153715164431029</v>
      </c>
      <c r="AK898" t="n">
        <v>-4.187154096892286</v>
      </c>
      <c r="AL898" t="n">
        <v>-3.153715164431029</v>
      </c>
      <c r="AM898" t="n">
        <v>2</v>
      </c>
      <c r="AN898" t="n">
        <v>0</v>
      </c>
      <c r="AO898" t="n">
        <v>-1.628237011673734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</row>
    <row r="899" spans="1:49">
      <c r="A899" t="n">
        <v>-30.41120906</v>
      </c>
      <c r="B899" t="n">
        <v>8.980169661</v>
      </c>
      <c r="C899" t="n">
        <v>57.17213818</v>
      </c>
      <c r="D899" t="n">
        <v>90.84394743999999</v>
      </c>
      <c r="E899" t="n">
        <v>1465.084924</v>
      </c>
      <c r="F899" t="n">
        <v>896</v>
      </c>
      <c r="G899" t="n">
        <v>62.22628148</v>
      </c>
      <c r="H899" t="n">
        <v>-0.1747570588208234</v>
      </c>
      <c r="I899" t="n">
        <v>0.6354009307443176</v>
      </c>
      <c r="J899" t="n">
        <v>0</v>
      </c>
      <c r="K899" t="n">
        <v>0</v>
      </c>
      <c r="L899" t="n">
        <v>-0.07461617212499833</v>
      </c>
      <c r="M899" t="n">
        <v>0</v>
      </c>
      <c r="N899" t="n">
        <v>90.91729640843182</v>
      </c>
      <c r="O899" t="n">
        <v>-0.3538241294233594</v>
      </c>
      <c r="P899" t="b">
        <v>1</v>
      </c>
      <c r="Q899" t="n">
        <v>0</v>
      </c>
      <c r="R899" t="b">
        <v>0</v>
      </c>
      <c r="S899" t="n">
        <v>-0.3538241294233594</v>
      </c>
      <c r="T899" t="n">
        <v>512.6262569210867</v>
      </c>
      <c r="U899" t="n">
        <v>2021.797957296766</v>
      </c>
      <c r="V899" t="n">
        <v>-6.591101226980219</v>
      </c>
      <c r="W899" t="n">
        <v>5</v>
      </c>
      <c r="X899" t="n">
        <v>1362.69182321802</v>
      </c>
      <c r="Y899" t="b">
        <v>0</v>
      </c>
      <c r="Z899" t="n">
        <v>1362.69182321802</v>
      </c>
      <c r="AA899" t="b">
        <v>0</v>
      </c>
      <c r="AB899" t="n">
        <v>-1.671171710694782</v>
      </c>
      <c r="AC899" t="n">
        <v>-0.3538241294233594</v>
      </c>
      <c r="AD899" t="b">
        <v>0</v>
      </c>
      <c r="AE899" t="n">
        <v>0</v>
      </c>
      <c r="AF899" t="n">
        <v>0</v>
      </c>
      <c r="AG899" t="n">
        <v>0</v>
      </c>
      <c r="AH899" t="n">
        <v>35.13306553624066</v>
      </c>
      <c r="AI899" t="n">
        <v>0.9745618514879729</v>
      </c>
      <c r="AJ899" t="n">
        <v>0.1390707110571361</v>
      </c>
      <c r="AK899" t="n">
        <v>2.645733562182754</v>
      </c>
      <c r="AL899" t="n">
        <v>0.1390707110571361</v>
      </c>
      <c r="AM899" t="n">
        <v>1</v>
      </c>
      <c r="AN899" t="n">
        <v>0</v>
      </c>
      <c r="AO899" t="n">
        <v>0.7756555124768796</v>
      </c>
      <c r="AP899" t="n">
        <v>0</v>
      </c>
      <c r="AQ899" t="n">
        <v>0.603432394429707</v>
      </c>
      <c r="AR899" t="n">
        <v>1</v>
      </c>
      <c r="AS899" t="n">
        <v>0</v>
      </c>
      <c r="AT899" t="n">
        <v>0</v>
      </c>
      <c r="AU899" t="n">
        <v>0</v>
      </c>
      <c r="AV899" t="n">
        <v>0.6102658999360857</v>
      </c>
      <c r="AW899" t="n">
        <v>0.1918572386490183</v>
      </c>
    </row>
    <row r="900" spans="1:49">
      <c r="A900" t="n">
        <v>0</v>
      </c>
      <c r="B900" t="n">
        <v>-21.42638506</v>
      </c>
      <c r="C900" t="n">
        <v>57.11405862</v>
      </c>
      <c r="D900" t="n">
        <v>90.75166163999999</v>
      </c>
      <c r="E900" t="n">
        <v>1436.511057</v>
      </c>
      <c r="F900" t="n">
        <v>897</v>
      </c>
      <c r="G900" t="n">
        <v>61.82985141</v>
      </c>
      <c r="H900" t="n">
        <v>-0.06467447127039705</v>
      </c>
      <c r="I900" t="n">
        <v>-0</v>
      </c>
      <c r="J900" t="n">
        <v>0</v>
      </c>
      <c r="K900" t="n">
        <v>0</v>
      </c>
      <c r="L900" t="n">
        <v>-0.08414337416666801</v>
      </c>
      <c r="M900" t="n">
        <v>0</v>
      </c>
      <c r="N900" t="n">
        <v>90.91513560714728</v>
      </c>
      <c r="O900" t="n">
        <v>2.834756061633268</v>
      </c>
      <c r="P900" t="b">
        <v>1</v>
      </c>
      <c r="Q900" t="n">
        <v>0</v>
      </c>
      <c r="R900" t="b">
        <v>0</v>
      </c>
      <c r="S900" t="n">
        <v>2.834756061633268</v>
      </c>
      <c r="T900" t="n">
        <v>509.3604268235517</v>
      </c>
      <c r="U900" t="n">
        <v>2008.917523392088</v>
      </c>
      <c r="V900" t="n">
        <v>53.14493422453531</v>
      </c>
      <c r="W900" t="n">
        <v>5</v>
      </c>
      <c r="X900" t="n">
        <v>1354.010410766267</v>
      </c>
      <c r="Y900" t="b">
        <v>0</v>
      </c>
      <c r="Z900" t="n">
        <v>1354.010410766267</v>
      </c>
      <c r="AA900" t="b">
        <v>0</v>
      </c>
      <c r="AB900" t="n">
        <v>13.47488190277264</v>
      </c>
      <c r="AC900" t="n">
        <v>2.834756061633268</v>
      </c>
      <c r="AD900" t="b">
        <v>0</v>
      </c>
      <c r="AE900" t="n">
        <v>0</v>
      </c>
      <c r="AF900" t="n">
        <v>0</v>
      </c>
      <c r="AG900" t="n">
        <v>0.8773430670759254</v>
      </c>
      <c r="AH900" t="n">
        <v>35.13306553624066</v>
      </c>
      <c r="AI900" t="n">
        <v>22.78744442646348</v>
      </c>
      <c r="AJ900" t="n">
        <v>3.231069085758157</v>
      </c>
      <c r="AK900" t="n">
        <v>2.795038042527807</v>
      </c>
      <c r="AL900" t="n">
        <v>3.231069085758157</v>
      </c>
      <c r="AM900" t="n">
        <v>0</v>
      </c>
      <c r="AN900" t="n">
        <v>0</v>
      </c>
      <c r="AO900" t="n">
        <v>3.232675836407784</v>
      </c>
      <c r="AP900" t="n">
        <v>0</v>
      </c>
      <c r="AQ900" t="n">
        <v>1.058618312392817</v>
      </c>
      <c r="AR900" t="n">
        <v>1</v>
      </c>
      <c r="AS900" t="n">
        <v>0</v>
      </c>
      <c r="AT900" t="n">
        <v>0</v>
      </c>
      <c r="AU900" t="n">
        <v>0</v>
      </c>
      <c r="AV900" t="n">
        <v>1.060349221501542</v>
      </c>
      <c r="AW900" t="n">
        <v>0.3333557940272073</v>
      </c>
    </row>
    <row r="901" spans="1:49">
      <c r="A901" t="n">
        <v>0</v>
      </c>
      <c r="B901" t="n">
        <v>-21.42638506</v>
      </c>
      <c r="C901" t="n">
        <v>57.05107296</v>
      </c>
      <c r="D901" t="n">
        <v>90.65158026</v>
      </c>
      <c r="E901" t="n">
        <v>1407.181412</v>
      </c>
      <c r="F901" t="n">
        <v>898</v>
      </c>
      <c r="G901" t="n">
        <v>61.6920935</v>
      </c>
      <c r="H901" t="n">
        <v>-0.01170170609758081</v>
      </c>
      <c r="I901" t="n">
        <v>-0</v>
      </c>
      <c r="J901" t="n">
        <v>0</v>
      </c>
      <c r="K901" t="n">
        <v>0</v>
      </c>
      <c r="L901" t="n">
        <v>-0.08075973358333322</v>
      </c>
      <c r="M901" t="n">
        <v>0</v>
      </c>
      <c r="N901" t="n">
        <v>90.90769589011255</v>
      </c>
      <c r="O901" t="n">
        <v>4.361934285910928</v>
      </c>
      <c r="P901" t="b">
        <v>1</v>
      </c>
      <c r="Q901" t="n">
        <v>0</v>
      </c>
      <c r="R901" t="b">
        <v>0</v>
      </c>
      <c r="S901" t="n">
        <v>4.361934285910928</v>
      </c>
      <c r="T901" t="n">
        <v>508.2255635457698</v>
      </c>
      <c r="U901" t="n">
        <v>2004.441622624516</v>
      </c>
      <c r="V901" t="n">
        <v>81.95849868723344</v>
      </c>
      <c r="W901" t="n">
        <v>5</v>
      </c>
      <c r="X901" t="n">
        <v>1350.993653648924</v>
      </c>
      <c r="Y901" t="b">
        <v>0</v>
      </c>
      <c r="Z901" t="n">
        <v>1350.993653648924</v>
      </c>
      <c r="AA901" t="b">
        <v>0</v>
      </c>
      <c r="AB901" t="n">
        <v>20.78055240548515</v>
      </c>
      <c r="AC901" t="n">
        <v>4.361934285910928</v>
      </c>
      <c r="AD901" t="b">
        <v>0</v>
      </c>
      <c r="AE901" t="n">
        <v>0</v>
      </c>
      <c r="AF901" t="n">
        <v>0</v>
      </c>
      <c r="AG901" t="n">
        <v>0.9059555187079599</v>
      </c>
      <c r="AH901" t="n">
        <v>35.14495843226427</v>
      </c>
      <c r="AI901" t="n">
        <v>34.0322228742572</v>
      </c>
      <c r="AJ901" t="n">
        <v>4.814733390146746</v>
      </c>
      <c r="AK901" t="n">
        <v>3.200542747424628</v>
      </c>
      <c r="AL901" t="n">
        <v>4.814733390146746</v>
      </c>
      <c r="AM901" t="n">
        <v>0</v>
      </c>
      <c r="AN901" t="n">
        <v>0</v>
      </c>
      <c r="AO901" t="n">
        <v>4.81617312470079</v>
      </c>
      <c r="AP901" t="n">
        <v>0</v>
      </c>
      <c r="AQ901" t="n">
        <v>1.356177456720319</v>
      </c>
      <c r="AR901" t="n">
        <v>1</v>
      </c>
      <c r="AS901" t="n">
        <v>0</v>
      </c>
      <c r="AT901" t="n">
        <v>0</v>
      </c>
      <c r="AU901" t="n">
        <v>0</v>
      </c>
      <c r="AV901" t="n">
        <v>1.35450175063245</v>
      </c>
      <c r="AW901" t="n">
        <v>0.4258323554516479</v>
      </c>
    </row>
    <row r="902" spans="1:49">
      <c r="A902" t="n">
        <v>0</v>
      </c>
      <c r="B902" t="n">
        <v>-21.42638506</v>
      </c>
      <c r="C902" t="n">
        <v>56.99075171</v>
      </c>
      <c r="D902" t="n">
        <v>90.55573253</v>
      </c>
      <c r="E902" t="n">
        <v>1381.699533</v>
      </c>
      <c r="F902" t="n">
        <v>899</v>
      </c>
      <c r="G902" t="n">
        <v>61.69649826</v>
      </c>
      <c r="H902" t="n">
        <v>0.0003536706607114581</v>
      </c>
      <c r="I902" t="n">
        <v>-0</v>
      </c>
      <c r="J902" t="n">
        <v>0</v>
      </c>
      <c r="K902" t="n">
        <v>0</v>
      </c>
      <c r="L902" t="n">
        <v>-0.06682351608333115</v>
      </c>
      <c r="M902" t="n">
        <v>0</v>
      </c>
      <c r="N902" t="n">
        <v>90.90025617307782</v>
      </c>
      <c r="O902" t="n">
        <v>4.713665558568752</v>
      </c>
      <c r="P902" t="b">
        <v>1</v>
      </c>
      <c r="Q902" t="n">
        <v>0</v>
      </c>
      <c r="R902" t="b">
        <v>0</v>
      </c>
      <c r="S902" t="n">
        <v>4.713665558568752</v>
      </c>
      <c r="T902" t="n">
        <v>508.261850393991</v>
      </c>
      <c r="U902" t="n">
        <v>2004.584737953901</v>
      </c>
      <c r="V902" t="n">
        <v>88.5610249693184</v>
      </c>
      <c r="W902" t="n">
        <v>5</v>
      </c>
      <c r="X902" t="n">
        <v>1351.090113380929</v>
      </c>
      <c r="Y902" t="b">
        <v>0</v>
      </c>
      <c r="Z902" t="n">
        <v>1351.090113380929</v>
      </c>
      <c r="AA902" t="b">
        <v>0</v>
      </c>
      <c r="AB902" t="n">
        <v>22.45462093542556</v>
      </c>
      <c r="AC902" t="n">
        <v>4.713665558568752</v>
      </c>
      <c r="AD902" t="b">
        <v>0</v>
      </c>
      <c r="AE902" t="n">
        <v>0</v>
      </c>
      <c r="AF902" t="n">
        <v>0</v>
      </c>
      <c r="AG902" t="n">
        <v>0.9100340725142266</v>
      </c>
      <c r="AH902" t="n">
        <v>35.15898954979357</v>
      </c>
      <c r="AI902" t="n">
        <v>36.60902633731193</v>
      </c>
      <c r="AJ902" t="n">
        <v>5.179658323721788</v>
      </c>
      <c r="AK902" t="n">
        <v>3.293565008787368</v>
      </c>
      <c r="AL902" t="n">
        <v>5.179658323721788</v>
      </c>
      <c r="AM902" t="n">
        <v>0</v>
      </c>
      <c r="AN902" t="n">
        <v>0</v>
      </c>
      <c r="AO902" t="n">
        <v>5.180608735785817</v>
      </c>
      <c r="AP902" t="n">
        <v>0</v>
      </c>
      <c r="AQ902" t="n">
        <v>1.423271942315617</v>
      </c>
      <c r="AR902" t="n">
        <v>1</v>
      </c>
      <c r="AS902" t="n">
        <v>0</v>
      </c>
      <c r="AT902" t="n">
        <v>0</v>
      </c>
      <c r="AU902" t="n">
        <v>0</v>
      </c>
      <c r="AV902" t="n">
        <v>1.420919242358528</v>
      </c>
      <c r="AW902" t="n">
        <v>0.4467128873016069</v>
      </c>
    </row>
    <row r="903" spans="1:49">
      <c r="A903" t="n">
        <v>0</v>
      </c>
      <c r="B903" t="n">
        <v>-21.42638506</v>
      </c>
      <c r="C903" t="n">
        <v>56.9517668</v>
      </c>
      <c r="D903" t="n">
        <v>90.49378726</v>
      </c>
      <c r="E903" t="n">
        <v>1362.647932</v>
      </c>
      <c r="F903" t="n">
        <v>900</v>
      </c>
      <c r="G903" t="n">
        <v>61.59965151</v>
      </c>
      <c r="H903" t="n">
        <v>-0.06674796821193318</v>
      </c>
      <c r="I903" t="n">
        <v>-0</v>
      </c>
      <c r="J903" t="n">
        <v>0</v>
      </c>
      <c r="K903" t="n">
        <v>0</v>
      </c>
      <c r="L903" t="n">
        <v>-0.04767277854166785</v>
      </c>
      <c r="M903" t="n">
        <v>0</v>
      </c>
      <c r="N903" t="n">
        <v>90.89281645604309</v>
      </c>
      <c r="O903" t="n">
        <v>2.748440024837075</v>
      </c>
      <c r="P903" t="b">
        <v>1</v>
      </c>
      <c r="Q903" t="n">
        <v>0</v>
      </c>
      <c r="R903" t="b">
        <v>0</v>
      </c>
      <c r="S903" t="n">
        <v>2.748440024837075</v>
      </c>
      <c r="T903" t="n">
        <v>507.4640172957136</v>
      </c>
      <c r="U903" t="n">
        <v>2001.438084214295</v>
      </c>
      <c r="V903" t="n">
        <v>51.71927082540679</v>
      </c>
      <c r="W903" t="n">
        <v>5</v>
      </c>
      <c r="X903" t="n">
        <v>1348.969268760435</v>
      </c>
      <c r="Y903" t="b">
        <v>0</v>
      </c>
      <c r="Z903" t="n">
        <v>1348.969268760435</v>
      </c>
      <c r="AA903" t="b">
        <v>0</v>
      </c>
      <c r="AB903" t="n">
        <v>13.11340538169543</v>
      </c>
      <c r="AC903" t="n">
        <v>2.748440024837075</v>
      </c>
      <c r="AD903" t="b">
        <v>0</v>
      </c>
      <c r="AE903" t="n">
        <v>0</v>
      </c>
      <c r="AF903" t="n">
        <v>0</v>
      </c>
      <c r="AG903" t="n">
        <v>0.8753000238253406</v>
      </c>
      <c r="AH903" t="n">
        <v>35.17349451380416</v>
      </c>
      <c r="AI903" t="n">
        <v>22.2279110489857</v>
      </c>
      <c r="AJ903" t="n">
        <v>3.139997657975051</v>
      </c>
      <c r="AK903" t="n">
        <v>2.771819978220968</v>
      </c>
      <c r="AL903" t="n">
        <v>3.139997657975051</v>
      </c>
      <c r="AM903" t="n">
        <v>0</v>
      </c>
      <c r="AN903" t="n">
        <v>0</v>
      </c>
      <c r="AO903" t="n">
        <v>3.140366231396197</v>
      </c>
      <c r="AP903" t="n">
        <v>0</v>
      </c>
      <c r="AQ903" t="n">
        <v>1.026843545735171</v>
      </c>
      <c r="AR903" t="n">
        <v>1</v>
      </c>
      <c r="AS903" t="n">
        <v>0</v>
      </c>
      <c r="AT903" t="n">
        <v>0</v>
      </c>
      <c r="AU903" t="n">
        <v>0</v>
      </c>
      <c r="AV903" t="n">
        <v>1.029436625901579</v>
      </c>
      <c r="AW903" t="n">
        <v>0.3236373987639233</v>
      </c>
    </row>
    <row r="904" spans="1:49">
      <c r="A904" t="n">
        <v>0</v>
      </c>
      <c r="B904" t="n">
        <v>-21.42638506</v>
      </c>
      <c r="C904" t="n">
        <v>56.93087916</v>
      </c>
      <c r="D904" t="n">
        <v>90.46059775000001</v>
      </c>
      <c r="E904" t="n">
        <v>1353.9668</v>
      </c>
      <c r="F904" t="n">
        <v>901</v>
      </c>
      <c r="G904" t="n">
        <v>61.26172913</v>
      </c>
      <c r="H904" t="n">
        <v>-0.09566940614630504</v>
      </c>
      <c r="I904" t="n">
        <v>-0</v>
      </c>
      <c r="J904" t="n">
        <v>0</v>
      </c>
      <c r="K904" t="n">
        <v>0</v>
      </c>
      <c r="L904" t="n">
        <v>-0.03114386154166693</v>
      </c>
      <c r="M904" t="n">
        <v>0</v>
      </c>
      <c r="N904" t="n">
        <v>90.88537673900836</v>
      </c>
      <c r="O904" t="n">
        <v>1.874456766465002</v>
      </c>
      <c r="P904" t="b">
        <v>1</v>
      </c>
      <c r="Q904" t="n">
        <v>0</v>
      </c>
      <c r="R904" t="b">
        <v>0</v>
      </c>
      <c r="S904" t="n">
        <v>1.874456766465002</v>
      </c>
      <c r="T904" t="n">
        <v>504.6801793309633</v>
      </c>
      <c r="U904" t="n">
        <v>1990.458627281319</v>
      </c>
      <c r="V904" t="n">
        <v>35.4674986908073</v>
      </c>
      <c r="W904" t="n">
        <v>5</v>
      </c>
      <c r="X904" t="n">
        <v>1341.569114787609</v>
      </c>
      <c r="Y904" t="b">
        <v>0</v>
      </c>
      <c r="Z904" t="n">
        <v>1341.569114787609</v>
      </c>
      <c r="AA904" t="b">
        <v>0</v>
      </c>
      <c r="AB904" t="n">
        <v>8.992773501725988</v>
      </c>
      <c r="AC904" t="n">
        <v>1.874456766465002</v>
      </c>
      <c r="AD904" t="b">
        <v>0</v>
      </c>
      <c r="AE904" t="n">
        <v>0</v>
      </c>
      <c r="AF904" t="n">
        <v>0</v>
      </c>
      <c r="AG904" t="n">
        <v>0.8401469134064481</v>
      </c>
      <c r="AH904" t="n">
        <v>35.18521734370731</v>
      </c>
      <c r="AI904" t="n">
        <v>15.88102474289511</v>
      </c>
      <c r="AJ904" t="n">
        <v>2.231105937013867</v>
      </c>
      <c r="AK904" t="n">
        <v>2.538630823420352</v>
      </c>
      <c r="AL904" t="n">
        <v>2.231105937013867</v>
      </c>
      <c r="AM904" t="n">
        <v>0</v>
      </c>
      <c r="AN904" t="n">
        <v>0</v>
      </c>
      <c r="AO904" t="n">
        <v>2.23117151324648</v>
      </c>
      <c r="AP904" t="n">
        <v>0</v>
      </c>
      <c r="AQ904" t="n">
        <v>0.850867304350964</v>
      </c>
      <c r="AR904" t="n">
        <v>1</v>
      </c>
      <c r="AS904" t="n">
        <v>0</v>
      </c>
      <c r="AT904" t="n">
        <v>0</v>
      </c>
      <c r="AU904" t="n">
        <v>0</v>
      </c>
      <c r="AV904" t="n">
        <v>0.8556181304815568</v>
      </c>
      <c r="AW904" t="n">
        <v>0.2689918146654095</v>
      </c>
    </row>
    <row r="905" spans="1:49">
      <c r="A905" t="n">
        <v>-58.79500418</v>
      </c>
      <c r="B905" t="n">
        <v>37.35962074</v>
      </c>
      <c r="C905" t="n">
        <v>56.92554345</v>
      </c>
      <c r="D905" t="n">
        <v>90.45211954</v>
      </c>
      <c r="E905" t="n">
        <v>1350.95014</v>
      </c>
      <c r="F905" t="n">
        <v>902</v>
      </c>
      <c r="G905" t="n">
        <v>60.45202198</v>
      </c>
      <c r="H905" t="n">
        <v>-0.5069323488695234</v>
      </c>
      <c r="I905" t="n">
        <v>1.228441799383297</v>
      </c>
      <c r="J905" t="n">
        <v>0</v>
      </c>
      <c r="K905" t="n">
        <v>0</v>
      </c>
      <c r="L905" t="n">
        <v>-0.02152315616666706</v>
      </c>
      <c r="M905" t="n">
        <v>0</v>
      </c>
      <c r="N905" t="n">
        <v>90.88814292575836</v>
      </c>
      <c r="O905" t="n">
        <v>-9.939790281771044</v>
      </c>
      <c r="P905" t="b">
        <v>1</v>
      </c>
      <c r="Q905" t="n">
        <v>0</v>
      </c>
      <c r="R905" t="b">
        <v>0</v>
      </c>
      <c r="S905" t="n">
        <v>-9.939790281771044</v>
      </c>
      <c r="T905" t="n">
        <v>498.0097318024515</v>
      </c>
      <c r="U905" t="n">
        <v>1964.150382228869</v>
      </c>
      <c r="V905" t="n">
        <v>-190.5946798567591</v>
      </c>
      <c r="W905" t="n">
        <v>5</v>
      </c>
      <c r="X905" t="n">
        <v>1323.837357622258</v>
      </c>
      <c r="Y905" t="b">
        <v>0</v>
      </c>
      <c r="Z905" t="n">
        <v>1323.837357622258</v>
      </c>
      <c r="AA905" t="b">
        <v>0</v>
      </c>
      <c r="AB905" t="n">
        <v>-48.32522308741356</v>
      </c>
      <c r="AC905" t="n">
        <v>-9.939790281771044</v>
      </c>
      <c r="AD905" t="b">
        <v>0</v>
      </c>
      <c r="AE905" t="n">
        <v>0</v>
      </c>
      <c r="AF905" t="n">
        <v>0</v>
      </c>
      <c r="AG905" t="n">
        <v>0.9174248947039775</v>
      </c>
      <c r="AH905" t="n">
        <v>35.19546622075426</v>
      </c>
      <c r="AI905" t="n">
        <v>-65.77857967732433</v>
      </c>
      <c r="AJ905" t="n">
        <v>-9.119011052633418</v>
      </c>
      <c r="AK905" t="n">
        <v>-17.45335658991078</v>
      </c>
      <c r="AL905" t="n">
        <v>-9.119011052633418</v>
      </c>
      <c r="AM905" t="n">
        <v>2</v>
      </c>
      <c r="AN905" t="n">
        <v>5.563148809127284</v>
      </c>
      <c r="AO905" t="n">
        <v>-2.32741635749531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</row>
    <row r="906" spans="1:49">
      <c r="A906" t="n">
        <v>-101.3706969</v>
      </c>
      <c r="B906" t="n">
        <v>79.92879735</v>
      </c>
      <c r="C906" t="n">
        <v>56.92982332</v>
      </c>
      <c r="D906" t="n">
        <v>90.45892006</v>
      </c>
      <c r="E906" t="n">
        <v>1351.046596</v>
      </c>
      <c r="F906" t="n">
        <v>903</v>
      </c>
      <c r="G906" t="n">
        <v>57.1887311</v>
      </c>
      <c r="H906" t="n">
        <v>-1.270766223375603</v>
      </c>
      <c r="I906" t="n">
        <v>2.118003103177513</v>
      </c>
      <c r="J906" t="n">
        <v>0</v>
      </c>
      <c r="K906" t="n">
        <v>0</v>
      </c>
      <c r="L906" t="n">
        <v>-0.01933871433333439</v>
      </c>
      <c r="M906" t="n">
        <v>0</v>
      </c>
      <c r="N906" t="n">
        <v>90.90850549834343</v>
      </c>
      <c r="O906" t="n">
        <v>-30.21971862404355</v>
      </c>
      <c r="P906" t="b">
        <v>1</v>
      </c>
      <c r="Q906" t="n">
        <v>0</v>
      </c>
      <c r="R906" t="b">
        <v>0</v>
      </c>
      <c r="S906" t="n">
        <v>-30.21971862404355</v>
      </c>
      <c r="T906" t="n">
        <v>471.1264190080532</v>
      </c>
      <c r="U906" t="n">
        <v>1858.122596567762</v>
      </c>
      <c r="V906" t="n">
        <v>-612.5257345562524</v>
      </c>
      <c r="W906" t="n">
        <v>5</v>
      </c>
      <c r="X906" t="n">
        <v>1252.374630086671</v>
      </c>
      <c r="Y906" t="b">
        <v>0</v>
      </c>
      <c r="Z906" t="n">
        <v>1252.374630086671</v>
      </c>
      <c r="AA906" t="b">
        <v>0</v>
      </c>
      <c r="AB906" t="n">
        <v>-155.3057136298814</v>
      </c>
      <c r="AC906" t="n">
        <v>-30.21971862404355</v>
      </c>
      <c r="AD906" t="b">
        <v>0</v>
      </c>
      <c r="AE906" t="n">
        <v>0</v>
      </c>
      <c r="AF906" t="n">
        <v>98.67196591332845</v>
      </c>
      <c r="AG906" t="n">
        <v>0.9496817878390871</v>
      </c>
      <c r="AH906" t="n">
        <v>35.2235403429611</v>
      </c>
      <c r="AI906" t="n">
        <v>-218.8293884000758</v>
      </c>
      <c r="AJ906" t="n">
        <v>-28.69911641087584</v>
      </c>
      <c r="AK906" t="n">
        <v>-63.52367477019436</v>
      </c>
      <c r="AL906" t="n">
        <v>-30.96025949714278</v>
      </c>
      <c r="AM906" t="n">
        <v>2</v>
      </c>
      <c r="AN906" t="n">
        <v>26.51465110534332</v>
      </c>
      <c r="AO906" t="n">
        <v>-2.327603324823075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</row>
    <row r="907" spans="1:49">
      <c r="A907" t="n">
        <v>-101.3706969</v>
      </c>
      <c r="B907" t="n">
        <v>79.92879735</v>
      </c>
      <c r="C907" t="n">
        <v>56.92795604</v>
      </c>
      <c r="D907" t="n">
        <v>90.45595304</v>
      </c>
      <c r="E907" t="n">
        <v>1348.92582</v>
      </c>
      <c r="F907" t="n">
        <v>904</v>
      </c>
      <c r="G907" t="n">
        <v>51.8941518</v>
      </c>
      <c r="H907" t="n">
        <v>-1.541561240961386</v>
      </c>
      <c r="I907" t="n">
        <v>2.118003103177513</v>
      </c>
      <c r="J907" t="n">
        <v>0</v>
      </c>
      <c r="K907" t="n">
        <v>0</v>
      </c>
      <c r="L907" t="n">
        <v>-0.02563554654166811</v>
      </c>
      <c r="M907" t="n">
        <v>0</v>
      </c>
      <c r="N907" t="n">
        <v>90.93625855297884</v>
      </c>
      <c r="O907" t="n">
        <v>-34.32315363160997</v>
      </c>
      <c r="P907" t="b">
        <v>1</v>
      </c>
      <c r="Q907" t="n">
        <v>0</v>
      </c>
      <c r="R907" t="b">
        <v>0</v>
      </c>
      <c r="S907" t="n">
        <v>-34.32315363160997</v>
      </c>
      <c r="T907" t="n">
        <v>427.5091514487951</v>
      </c>
      <c r="U907" t="n">
        <v>1686.096093314048</v>
      </c>
      <c r="V907" t="n">
        <v>-766.6782633018177</v>
      </c>
      <c r="W907" t="n">
        <v>4</v>
      </c>
      <c r="X907" t="n">
        <v>1503.99771523613</v>
      </c>
      <c r="Y907" t="b">
        <v>1</v>
      </c>
      <c r="Z907" t="n">
        <v>1503.99771523613</v>
      </c>
      <c r="AA907" t="b">
        <v>0</v>
      </c>
      <c r="AB907" t="n">
        <v>-194.3910403909274</v>
      </c>
      <c r="AC907" t="n">
        <v>-34.32315363160997</v>
      </c>
      <c r="AD907" t="b">
        <v>0</v>
      </c>
      <c r="AE907" t="n">
        <v>0</v>
      </c>
      <c r="AF907" t="n">
        <v>-155.0718952361306</v>
      </c>
      <c r="AG907" t="n">
        <v>0.9529312576291723</v>
      </c>
      <c r="AH907" t="n">
        <v>35.27555137204782</v>
      </c>
      <c r="AI907" t="n">
        <v>-207.669617255123</v>
      </c>
      <c r="AJ907" t="n">
        <v>-32.70760595596938</v>
      </c>
      <c r="AK907" t="n">
        <v>-13.27857686419557</v>
      </c>
      <c r="AL907" t="n">
        <v>-29.33524016521921</v>
      </c>
      <c r="AM907" t="n">
        <v>2</v>
      </c>
      <c r="AN907" t="n">
        <v>24.89370011827405</v>
      </c>
      <c r="AO907" t="n">
        <v>-2.323493505179196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</row>
    <row r="908" spans="1:49">
      <c r="A908" t="n">
        <v>-101.3706969</v>
      </c>
      <c r="B908" t="n">
        <v>79.92879735</v>
      </c>
      <c r="C908" t="n">
        <v>56.91033685</v>
      </c>
      <c r="D908" t="n">
        <v>90.42795695</v>
      </c>
      <c r="E908" t="n">
        <v>1341.525904</v>
      </c>
      <c r="F908" t="n">
        <v>905</v>
      </c>
      <c r="G908" t="n">
        <v>46.79686954</v>
      </c>
      <c r="H908" t="n">
        <v>-1.222873446112184</v>
      </c>
      <c r="I908" t="n">
        <v>2.118003103177513</v>
      </c>
      <c r="J908" t="n">
        <v>0</v>
      </c>
      <c r="K908" t="n">
        <v>0</v>
      </c>
      <c r="L908" t="n">
        <v>-0.03975163733333226</v>
      </c>
      <c r="M908" t="n">
        <v>0</v>
      </c>
      <c r="N908" t="n">
        <v>90.96401160761425</v>
      </c>
      <c r="O908" t="n">
        <v>-24.12284447543631</v>
      </c>
      <c r="P908" t="b">
        <v>1</v>
      </c>
      <c r="Q908" t="n">
        <v>0</v>
      </c>
      <c r="R908" t="b">
        <v>0</v>
      </c>
      <c r="S908" t="n">
        <v>-24.12284447543631</v>
      </c>
      <c r="T908" t="n">
        <v>385.5172364047651</v>
      </c>
      <c r="U908" t="n">
        <v>1520.479980380393</v>
      </c>
      <c r="V908" t="n">
        <v>-597.5250251594595</v>
      </c>
      <c r="W908" t="n">
        <v>4</v>
      </c>
      <c r="X908" t="n">
        <v>1356.268142499311</v>
      </c>
      <c r="Y908" t="b">
        <v>0</v>
      </c>
      <c r="Z908" t="n">
        <v>1356.268142499311</v>
      </c>
      <c r="AA908" t="b">
        <v>0</v>
      </c>
      <c r="AB908" t="n">
        <v>-151.502288326435</v>
      </c>
      <c r="AC908" t="n">
        <v>-24.12284447543631</v>
      </c>
      <c r="AD908" t="b">
        <v>0</v>
      </c>
      <c r="AE908" t="n">
        <v>0</v>
      </c>
      <c r="AF908" t="n">
        <v>0</v>
      </c>
      <c r="AG908" t="n">
        <v>0.9503530350567111</v>
      </c>
      <c r="AH908" t="n">
        <v>35.33080993764841</v>
      </c>
      <c r="AI908" t="n">
        <v>-161.4132954361708</v>
      </c>
      <c r="AJ908" t="n">
        <v>-22.92521846143192</v>
      </c>
      <c r="AK908" t="n">
        <v>-9.911007109735891</v>
      </c>
      <c r="AL908" t="n">
        <v>-22.92521846143192</v>
      </c>
      <c r="AM908" t="n">
        <v>2</v>
      </c>
      <c r="AN908" t="n">
        <v>18.49774255942453</v>
      </c>
      <c r="AO908" t="n">
        <v>-2.309170134153037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</row>
    <row r="909" spans="1:49">
      <c r="A909" t="n">
        <v>-101.3706969</v>
      </c>
      <c r="B909" t="n">
        <v>79.92879735</v>
      </c>
      <c r="C909" t="n">
        <v>56.86706858</v>
      </c>
      <c r="D909" t="n">
        <v>90.35920561</v>
      </c>
      <c r="E909" t="n">
        <v>1323.794718</v>
      </c>
      <c r="F909" t="n">
        <v>906</v>
      </c>
      <c r="G909" t="n">
        <v>43.31419834</v>
      </c>
      <c r="H909" t="n">
        <v>-0.7169061912565589</v>
      </c>
      <c r="I909" t="n">
        <v>2.118003103177513</v>
      </c>
      <c r="J909" t="n">
        <v>0</v>
      </c>
      <c r="K909" t="n">
        <v>0</v>
      </c>
      <c r="L909" t="n">
        <v>-0.06369544270833222</v>
      </c>
      <c r="M909" t="n">
        <v>0</v>
      </c>
      <c r="N909" t="n">
        <v>90.99176466224966</v>
      </c>
      <c r="O909" t="n">
        <v>-12.10473053527853</v>
      </c>
      <c r="P909" t="b">
        <v>1</v>
      </c>
      <c r="Q909" t="n">
        <v>0</v>
      </c>
      <c r="R909" t="b">
        <v>0</v>
      </c>
      <c r="S909" t="n">
        <v>-12.10473053527853</v>
      </c>
      <c r="T909" t="n">
        <v>356.8266468519138</v>
      </c>
      <c r="U909" t="n">
        <v>1407.324295183948</v>
      </c>
      <c r="V909" t="n">
        <v>-323.9434694378935</v>
      </c>
      <c r="W909" t="n">
        <v>4</v>
      </c>
      <c r="X909" t="n">
        <v>1255.333271304082</v>
      </c>
      <c r="Y909" t="b">
        <v>0</v>
      </c>
      <c r="Z909" t="n">
        <v>1255.333271304082</v>
      </c>
      <c r="AA909" t="b">
        <v>0</v>
      </c>
      <c r="AB909" t="n">
        <v>-82.13576811305616</v>
      </c>
      <c r="AC909" t="n">
        <v>-12.10473053527853</v>
      </c>
      <c r="AD909" t="b">
        <v>0</v>
      </c>
      <c r="AE909" t="n">
        <v>0</v>
      </c>
      <c r="AF909" t="n">
        <v>0</v>
      </c>
      <c r="AG909" t="n">
        <v>0.93959718469724</v>
      </c>
      <c r="AH909" t="n">
        <v>35.37177381426913</v>
      </c>
      <c r="AI909" t="n">
        <v>-86.51853865692028</v>
      </c>
      <c r="AJ909" t="n">
        <v>-11.37357073246642</v>
      </c>
      <c r="AK909" t="n">
        <v>-4.382770543864126</v>
      </c>
      <c r="AL909" t="n">
        <v>-11.37357073246642</v>
      </c>
      <c r="AM909" t="n">
        <v>2</v>
      </c>
      <c r="AN909" t="n">
        <v>6.976800276759899</v>
      </c>
      <c r="AO909" t="n">
        <v>-2.274955055775056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</row>
    <row r="910" spans="1:49">
      <c r="A910" t="n">
        <v>-50.68534843</v>
      </c>
      <c r="B910" t="n">
        <v>29.25120614</v>
      </c>
      <c r="C910" t="n">
        <v>56.80538025</v>
      </c>
      <c r="D910" t="n">
        <v>90.26118563999999</v>
      </c>
      <c r="E910" t="n">
        <v>1252.334292</v>
      </c>
      <c r="F910" t="n">
        <v>907</v>
      </c>
      <c r="G910" t="n">
        <v>41.57540338</v>
      </c>
      <c r="H910" t="n">
        <v>-0.260723588861584</v>
      </c>
      <c r="I910" t="n">
        <v>1.059001551170884</v>
      </c>
      <c r="J910" t="n">
        <v>0</v>
      </c>
      <c r="K910" t="n">
        <v>0</v>
      </c>
      <c r="L910" t="n">
        <v>-0.09273384366666959</v>
      </c>
      <c r="M910" t="n">
        <v>0</v>
      </c>
      <c r="N910" t="n">
        <v>91.01071952396669</v>
      </c>
      <c r="O910" t="n">
        <v>-2.721166722656585</v>
      </c>
      <c r="P910" t="b">
        <v>1</v>
      </c>
      <c r="Q910" t="n">
        <v>0</v>
      </c>
      <c r="R910" t="b">
        <v>0</v>
      </c>
      <c r="S910" t="n">
        <v>-2.721166722656585</v>
      </c>
      <c r="T910" t="n">
        <v>342.5022821189104</v>
      </c>
      <c r="U910" t="n">
        <v>1350.829000676983</v>
      </c>
      <c r="V910" t="n">
        <v>-75.86877358165017</v>
      </c>
      <c r="W910" t="n">
        <v>4</v>
      </c>
      <c r="X910" t="n">
        <v>1204.939468603869</v>
      </c>
      <c r="Y910" t="b">
        <v>0</v>
      </c>
      <c r="Z910" t="n">
        <v>1204.939468603869</v>
      </c>
      <c r="AA910" t="b">
        <v>0</v>
      </c>
      <c r="AB910" t="n">
        <v>-19.23650445782205</v>
      </c>
      <c r="AC910" t="n">
        <v>-2.721166722656585</v>
      </c>
      <c r="AD910" t="b">
        <v>0</v>
      </c>
      <c r="AE910" t="n">
        <v>0</v>
      </c>
      <c r="AF910" t="n">
        <v>0</v>
      </c>
      <c r="AG910" t="n">
        <v>0.8616449606255454</v>
      </c>
      <c r="AH910" t="n">
        <v>35.39678257293185</v>
      </c>
      <c r="AI910" t="n">
        <v>-18.58188018624799</v>
      </c>
      <c r="AJ910" t="n">
        <v>-2.344679593598977</v>
      </c>
      <c r="AK910" t="n">
        <v>0.6546242715740576</v>
      </c>
      <c r="AL910" t="n">
        <v>-2.344679593598977</v>
      </c>
      <c r="AM910" t="n">
        <v>2</v>
      </c>
      <c r="AN910" t="n">
        <v>0</v>
      </c>
      <c r="AO910" t="n">
        <v>-1.268847826667492</v>
      </c>
      <c r="AP910" t="n">
        <v>0</v>
      </c>
      <c r="AQ910" t="n">
        <v>0.154561483043348</v>
      </c>
      <c r="AR910" t="n">
        <v>1</v>
      </c>
      <c r="AS910" t="n">
        <v>0</v>
      </c>
      <c r="AT910" t="n">
        <v>0</v>
      </c>
      <c r="AU910" t="n">
        <v>0</v>
      </c>
      <c r="AV910" t="n">
        <v>0.1677397022525976</v>
      </c>
      <c r="AW910" t="n">
        <v>0.05273451472442155</v>
      </c>
    </row>
    <row r="911" spans="1:49">
      <c r="A911" t="n">
        <v>0</v>
      </c>
      <c r="B911" t="n">
        <v>-21.42638506</v>
      </c>
      <c r="C911" t="n">
        <v>56.74384536</v>
      </c>
      <c r="D911" t="n">
        <v>90.16340948</v>
      </c>
      <c r="E911" t="n">
        <v>1136.392164</v>
      </c>
      <c r="F911" t="n">
        <v>908</v>
      </c>
      <c r="G911" t="n">
        <v>41.03145732</v>
      </c>
      <c r="H911" t="n">
        <v>-0.1424836366304323</v>
      </c>
      <c r="I911" t="n">
        <v>-0</v>
      </c>
      <c r="J911" t="n">
        <v>0</v>
      </c>
      <c r="K911" t="n">
        <v>0</v>
      </c>
      <c r="L911" t="n">
        <v>-0.1161134021249999</v>
      </c>
      <c r="M911" t="n">
        <v>0</v>
      </c>
      <c r="N911" t="n">
        <v>91.01207799984863</v>
      </c>
      <c r="O911" t="n">
        <v>-0.4120598171450582</v>
      </c>
      <c r="P911" t="b">
        <v>1</v>
      </c>
      <c r="Q911" t="n">
        <v>0</v>
      </c>
      <c r="R911" t="b">
        <v>0</v>
      </c>
      <c r="S911" t="n">
        <v>-0.4120598171450582</v>
      </c>
      <c r="T911" t="n">
        <v>338.021200716121</v>
      </c>
      <c r="U911" t="n">
        <v>1333.155615624381</v>
      </c>
      <c r="V911" t="n">
        <v>-11.64093079532999</v>
      </c>
      <c r="W911" t="n">
        <v>4</v>
      </c>
      <c r="X911" t="n">
        <v>1189.174809136948</v>
      </c>
      <c r="Y911" t="b">
        <v>0</v>
      </c>
      <c r="Z911" t="n">
        <v>1189.174809136948</v>
      </c>
      <c r="AA911" t="b">
        <v>0</v>
      </c>
      <c r="AB911" t="n">
        <v>-2.951554461290566</v>
      </c>
      <c r="AC911" t="n">
        <v>-0.4120598171450582</v>
      </c>
      <c r="AD911" t="b">
        <v>0</v>
      </c>
      <c r="AE911" t="n">
        <v>0</v>
      </c>
      <c r="AF911" t="n">
        <v>0</v>
      </c>
      <c r="AG911" t="n">
        <v>0.300457290673196</v>
      </c>
      <c r="AH911" t="n">
        <v>35.40966002559542</v>
      </c>
      <c r="AI911" t="n">
        <v>-0.9941884043876098</v>
      </c>
      <c r="AJ911" t="n">
        <v>-0.1238063762546967</v>
      </c>
      <c r="AK911" t="n">
        <v>1.957366056902956</v>
      </c>
      <c r="AL911" t="n">
        <v>-0.1238063762546967</v>
      </c>
      <c r="AM911" t="n">
        <v>0</v>
      </c>
      <c r="AN911" t="n">
        <v>0</v>
      </c>
      <c r="AO911" t="n">
        <v>-0.1232947918033161</v>
      </c>
      <c r="AP911" t="n">
        <v>0</v>
      </c>
      <c r="AQ911" t="n">
        <v>0.3386004803090044</v>
      </c>
      <c r="AR911" t="n">
        <v>1</v>
      </c>
      <c r="AS911" t="n">
        <v>0</v>
      </c>
      <c r="AT911" t="n">
        <v>0</v>
      </c>
      <c r="AU911" t="n">
        <v>0</v>
      </c>
      <c r="AV911" t="n">
        <v>0.3496511031286403</v>
      </c>
      <c r="AW911" t="n">
        <v>0.1099243709076155</v>
      </c>
    </row>
    <row r="912" spans="1:49">
      <c r="A912" t="n">
        <v>0</v>
      </c>
      <c r="B912" t="n">
        <v>-21.42638506</v>
      </c>
      <c r="C912" t="n">
        <v>56.68284655</v>
      </c>
      <c r="D912" t="n">
        <v>90.06648513</v>
      </c>
      <c r="E912" t="n">
        <v>1285.007316</v>
      </c>
      <c r="F912" t="n">
        <v>909</v>
      </c>
      <c r="G912" t="n">
        <v>40.7569801</v>
      </c>
      <c r="H912" t="n">
        <v>0.1486387353833187</v>
      </c>
      <c r="I912" t="n">
        <v>-0</v>
      </c>
      <c r="J912" t="n">
        <v>0</v>
      </c>
      <c r="K912" t="n">
        <v>0</v>
      </c>
      <c r="L912" t="n">
        <v>-0.1221638604999975</v>
      </c>
      <c r="M912" t="n">
        <v>0</v>
      </c>
      <c r="N912" t="n">
        <v>91.0046382828139</v>
      </c>
      <c r="O912" t="n">
        <v>5.183729698716615</v>
      </c>
      <c r="P912" t="b">
        <v>1</v>
      </c>
      <c r="Q912" t="n">
        <v>0</v>
      </c>
      <c r="R912" t="b">
        <v>0</v>
      </c>
      <c r="S912" t="n">
        <v>5.183729698716615</v>
      </c>
      <c r="T912" t="n">
        <v>335.7600302500064</v>
      </c>
      <c r="U912" t="n">
        <v>1324.237559306025</v>
      </c>
      <c r="V912" t="n">
        <v>147.4296159531624</v>
      </c>
      <c r="W912" t="n">
        <v>4</v>
      </c>
      <c r="X912" t="n">
        <v>1181.219902900975</v>
      </c>
      <c r="Y912" t="b">
        <v>0</v>
      </c>
      <c r="Z912" t="n">
        <v>1181.219902900975</v>
      </c>
      <c r="AA912" t="b">
        <v>0</v>
      </c>
      <c r="AB912" t="n">
        <v>37.38073426804321</v>
      </c>
      <c r="AC912" t="n">
        <v>5.183729698716615</v>
      </c>
      <c r="AD912" t="b">
        <v>0</v>
      </c>
      <c r="AE912" t="n">
        <v>0</v>
      </c>
      <c r="AF912" t="n">
        <v>0</v>
      </c>
      <c r="AG912" t="n">
        <v>0.9222762907853802</v>
      </c>
      <c r="AH912" t="n">
        <v>35.4195195128227</v>
      </c>
      <c r="AI912" t="n">
        <v>45.43828480202853</v>
      </c>
      <c r="AJ912" t="n">
        <v>5.620582194845669</v>
      </c>
      <c r="AK912" t="n">
        <v>3.531632035163945</v>
      </c>
      <c r="AL912" t="n">
        <v>5.620582194845669</v>
      </c>
      <c r="AM912" t="n">
        <v>0</v>
      </c>
      <c r="AN912" t="n">
        <v>0</v>
      </c>
      <c r="AO912" t="n">
        <v>5.627357163744071</v>
      </c>
      <c r="AP912" t="n">
        <v>0</v>
      </c>
      <c r="AQ912" t="n">
        <v>1.501675743157241</v>
      </c>
      <c r="AR912" t="n">
        <v>1</v>
      </c>
      <c r="AS912" t="n">
        <v>0</v>
      </c>
      <c r="AT912" t="n">
        <v>0</v>
      </c>
      <c r="AU912" t="n">
        <v>0</v>
      </c>
      <c r="AV912" t="n">
        <v>1.498851731975251</v>
      </c>
      <c r="AW912" t="n">
        <v>0.4712135390019127</v>
      </c>
    </row>
    <row r="913" spans="1:49">
      <c r="A913" t="n">
        <v>0</v>
      </c>
      <c r="B913" t="n">
        <v>-21.42638506</v>
      </c>
      <c r="C913" t="n">
        <v>56.62231981</v>
      </c>
      <c r="D913" t="n">
        <v>89.97031086</v>
      </c>
      <c r="E913" t="n">
        <v>1255.292838</v>
      </c>
      <c r="F913" t="n">
        <v>910</v>
      </c>
      <c r="G913" t="n">
        <v>42.4785508</v>
      </c>
      <c r="H913" t="n">
        <v>0.7538399284304909</v>
      </c>
      <c r="I913" t="n">
        <v>-0</v>
      </c>
      <c r="J913" t="n">
        <v>0</v>
      </c>
      <c r="K913" t="n">
        <v>0</v>
      </c>
      <c r="L913" t="n">
        <v>-0.09240146083333195</v>
      </c>
      <c r="M913" t="n">
        <v>0</v>
      </c>
      <c r="N913" t="n">
        <v>90.99719856577917</v>
      </c>
      <c r="O913" t="n">
        <v>17.59457976055577</v>
      </c>
      <c r="P913" t="b">
        <v>1</v>
      </c>
      <c r="Q913" t="n">
        <v>0</v>
      </c>
      <c r="R913" t="b">
        <v>0</v>
      </c>
      <c r="S913" t="n">
        <v>17.59457976055577</v>
      </c>
      <c r="T913" t="n">
        <v>349.9424998267827</v>
      </c>
      <c r="U913" t="n">
        <v>1380.173219316831</v>
      </c>
      <c r="V913" t="n">
        <v>480.1241933008704</v>
      </c>
      <c r="W913" t="n">
        <v>4</v>
      </c>
      <c r="X913" t="n">
        <v>1231.114511630613</v>
      </c>
      <c r="Y913" t="b">
        <v>0</v>
      </c>
      <c r="Z913" t="n">
        <v>1231.114511630613</v>
      </c>
      <c r="AA913" t="b">
        <v>0</v>
      </c>
      <c r="AB913" t="n">
        <v>121.7353431290239</v>
      </c>
      <c r="AC913" t="n">
        <v>17.59457976055577</v>
      </c>
      <c r="AD913" t="b">
        <v>0</v>
      </c>
      <c r="AE913" t="n">
        <v>0</v>
      </c>
      <c r="AF913" t="n">
        <v>0</v>
      </c>
      <c r="AG913" t="n">
        <v>0.9505553560111759</v>
      </c>
      <c r="AH913" t="n">
        <v>35.4333003529466</v>
      </c>
      <c r="AI913" t="n">
        <v>143.5735426215681</v>
      </c>
      <c r="AJ913" t="n">
        <v>18.50978972375482</v>
      </c>
      <c r="AK913" t="n">
        <v>7.098942701137702</v>
      </c>
      <c r="AL913" t="n">
        <v>18.50978972375482</v>
      </c>
      <c r="AM913" t="n">
        <v>0</v>
      </c>
      <c r="AN913" t="n">
        <v>0</v>
      </c>
      <c r="AO913" t="n">
        <v>16.17064765715598</v>
      </c>
      <c r="AP913" t="n">
        <v>2.342217284466329</v>
      </c>
      <c r="AQ913" t="n">
        <v>3.682535100642306</v>
      </c>
      <c r="AR913" t="n">
        <v>1</v>
      </c>
      <c r="AS913" t="n">
        <v>0</v>
      </c>
      <c r="AT913" t="n">
        <v>0</v>
      </c>
      <c r="AU913" t="n">
        <v>0</v>
      </c>
      <c r="AV913" t="n">
        <v>3.648853981575914</v>
      </c>
      <c r="AW913" t="n">
        <v>1.147137746369163</v>
      </c>
    </row>
    <row r="914" spans="1:49">
      <c r="A914" t="n">
        <v>0</v>
      </c>
      <c r="B914" t="n">
        <v>-21.42638506</v>
      </c>
      <c r="C914" t="n">
        <v>56.56894198</v>
      </c>
      <c r="D914" t="n">
        <v>89.8854959</v>
      </c>
      <c r="E914" t="n">
        <v>1204.900659</v>
      </c>
      <c r="F914" t="n">
        <v>911</v>
      </c>
      <c r="G914" t="n">
        <v>45.8062101</v>
      </c>
      <c r="H914" t="n">
        <v>1.043693217561375</v>
      </c>
      <c r="I914" t="n">
        <v>-0</v>
      </c>
      <c r="J914" t="n">
        <v>0</v>
      </c>
      <c r="K914" t="n">
        <v>0</v>
      </c>
      <c r="L914" t="n">
        <v>-0.03476148629166276</v>
      </c>
      <c r="M914" t="n">
        <v>0</v>
      </c>
      <c r="N914" t="n">
        <v>90.98975884874444</v>
      </c>
      <c r="O914" t="n">
        <v>25.36288328388729</v>
      </c>
      <c r="P914" t="b">
        <v>1</v>
      </c>
      <c r="Q914" t="n">
        <v>0</v>
      </c>
      <c r="R914" t="b">
        <v>0</v>
      </c>
      <c r="S914" t="n">
        <v>25.36288328388729</v>
      </c>
      <c r="T914" t="n">
        <v>377.3560860269466</v>
      </c>
      <c r="U914" t="n">
        <v>1488.292403290277</v>
      </c>
      <c r="V914" t="n">
        <v>641.8279808115053</v>
      </c>
      <c r="W914" t="n">
        <v>4</v>
      </c>
      <c r="X914" t="n">
        <v>1327.556823734928</v>
      </c>
      <c r="Y914" t="b">
        <v>0</v>
      </c>
      <c r="Z914" t="n">
        <v>1327.556823734928</v>
      </c>
      <c r="AA914" t="b">
        <v>0</v>
      </c>
      <c r="AB914" t="n">
        <v>162.7352892524101</v>
      </c>
      <c r="AC914" t="n">
        <v>25.36288328388729</v>
      </c>
      <c r="AD914" t="b">
        <v>0</v>
      </c>
      <c r="AE914" t="n">
        <v>0</v>
      </c>
      <c r="AF914" t="n">
        <v>0</v>
      </c>
      <c r="AG914" t="n">
        <v>0.9536632402050534</v>
      </c>
      <c r="AH914" t="n">
        <v>35.46305658803025</v>
      </c>
      <c r="AI914" t="n">
        <v>191.3030275151949</v>
      </c>
      <c r="AJ914" t="n">
        <v>26.59521958551516</v>
      </c>
      <c r="AK914" t="n">
        <v>8.864362434017664</v>
      </c>
      <c r="AL914" t="n">
        <v>26.59521958551516</v>
      </c>
      <c r="AM914" t="n">
        <v>0</v>
      </c>
      <c r="AN914" t="n">
        <v>0</v>
      </c>
      <c r="AO914" t="n">
        <v>14.67904168758033</v>
      </c>
      <c r="AP914" t="n">
        <v>11.91827529905587</v>
      </c>
      <c r="AQ914" t="n">
        <v>3.383250836464219</v>
      </c>
      <c r="AR914" t="n">
        <v>1</v>
      </c>
      <c r="AS914" t="n">
        <v>0</v>
      </c>
      <c r="AT914" t="n">
        <v>0</v>
      </c>
      <c r="AU914" t="n">
        <v>0</v>
      </c>
      <c r="AV914" t="n">
        <v>3.353726209021279</v>
      </c>
      <c r="AW914" t="n">
        <v>1.054354584968702</v>
      </c>
    </row>
    <row r="915" spans="1:49">
      <c r="A915" t="n">
        <v>0</v>
      </c>
      <c r="B915" t="n">
        <v>-21.42638506</v>
      </c>
      <c r="C915" t="n">
        <v>56.53115072</v>
      </c>
      <c r="D915" t="n">
        <v>89.82544729</v>
      </c>
      <c r="E915" t="n">
        <v>1189.136507</v>
      </c>
      <c r="F915" t="n">
        <v>912</v>
      </c>
      <c r="G915" t="n">
        <v>49.47741192</v>
      </c>
      <c r="H915" t="n">
        <v>0.9037714679906692</v>
      </c>
      <c r="I915" t="n">
        <v>-0</v>
      </c>
      <c r="J915" t="n">
        <v>0</v>
      </c>
      <c r="K915" t="n">
        <v>0</v>
      </c>
      <c r="L915" t="n">
        <v>0.03381690749999916</v>
      </c>
      <c r="M915" t="n">
        <v>0</v>
      </c>
      <c r="N915" t="n">
        <v>90.98231913170972</v>
      </c>
      <c r="O915" t="n">
        <v>24.28338502499662</v>
      </c>
      <c r="P915" t="b">
        <v>1</v>
      </c>
      <c r="Q915" t="n">
        <v>0</v>
      </c>
      <c r="R915" t="b">
        <v>0</v>
      </c>
      <c r="S915" t="n">
        <v>24.28338502499662</v>
      </c>
      <c r="T915" t="n">
        <v>407.5998094606433</v>
      </c>
      <c r="U915" t="n">
        <v>1607.573648512777</v>
      </c>
      <c r="V915" t="n">
        <v>568.9140189019295</v>
      </c>
      <c r="W915" t="n">
        <v>4</v>
      </c>
      <c r="X915" t="n">
        <v>1433.955694473397</v>
      </c>
      <c r="Y915" t="b">
        <v>0</v>
      </c>
      <c r="Z915" t="n">
        <v>1433.955694473397</v>
      </c>
      <c r="AA915" t="b">
        <v>0</v>
      </c>
      <c r="AB915" t="n">
        <v>144.2479763950126</v>
      </c>
      <c r="AC915" t="n">
        <v>24.28338502499662</v>
      </c>
      <c r="AD915" t="b">
        <v>0</v>
      </c>
      <c r="AE915" t="n">
        <v>0</v>
      </c>
      <c r="AF915" t="n">
        <v>0</v>
      </c>
      <c r="AG915" t="n">
        <v>0.9521077688553015</v>
      </c>
      <c r="AH915" t="n">
        <v>35.50325455723549</v>
      </c>
      <c r="AI915" t="n">
        <v>169.8473463941361</v>
      </c>
      <c r="AJ915" t="n">
        <v>25.50487016211622</v>
      </c>
      <c r="AK915" t="n">
        <v>8.134368372821655</v>
      </c>
      <c r="AL915" t="n">
        <v>25.50487016211622</v>
      </c>
      <c r="AM915" t="n">
        <v>0</v>
      </c>
      <c r="AN915" t="n">
        <v>0</v>
      </c>
      <c r="AO915" t="n">
        <v>14.26759785699915</v>
      </c>
      <c r="AP915" t="n">
        <v>11.32986817684841</v>
      </c>
      <c r="AQ915" t="n">
        <v>3.300992584571644</v>
      </c>
      <c r="AR915" t="n">
        <v>1</v>
      </c>
      <c r="AS915" t="n">
        <v>0</v>
      </c>
      <c r="AT915" t="n">
        <v>0</v>
      </c>
      <c r="AU915" t="n">
        <v>0</v>
      </c>
      <c r="AV915" t="n">
        <v>3.272616531655754</v>
      </c>
      <c r="AW915" t="n">
        <v>1.028855079378283</v>
      </c>
    </row>
    <row r="916" spans="1:49">
      <c r="A916" t="n">
        <v>0</v>
      </c>
      <c r="B916" t="n">
        <v>-21.42638506</v>
      </c>
      <c r="C916" t="n">
        <v>56.52376376</v>
      </c>
      <c r="D916" t="n">
        <v>89.81370975</v>
      </c>
      <c r="E916" t="n">
        <v>1644.469071</v>
      </c>
      <c r="F916" t="n">
        <v>913</v>
      </c>
      <c r="G916" t="n">
        <v>51.96542335</v>
      </c>
      <c r="H916" t="n">
        <v>0.4738986188092893</v>
      </c>
      <c r="I916" t="n">
        <v>-0</v>
      </c>
      <c r="J916" t="n">
        <v>0</v>
      </c>
      <c r="K916" t="n">
        <v>0</v>
      </c>
      <c r="L916" t="n">
        <v>0.09065634458333105</v>
      </c>
      <c r="M916" t="n">
        <v>0</v>
      </c>
      <c r="N916" t="n">
        <v>90.97487941467499</v>
      </c>
      <c r="O916" t="n">
        <v>15.07643082151691</v>
      </c>
      <c r="P916" t="b">
        <v>1</v>
      </c>
      <c r="Q916" t="n">
        <v>0</v>
      </c>
      <c r="R916" t="b">
        <v>0</v>
      </c>
      <c r="S916" t="n">
        <v>15.07643082151691</v>
      </c>
      <c r="T916" t="n">
        <v>428.0962935217664</v>
      </c>
      <c r="U916" t="n">
        <v>1688.411781649847</v>
      </c>
      <c r="V916" t="n">
        <v>336.3012283551229</v>
      </c>
      <c r="W916" t="n">
        <v>4</v>
      </c>
      <c r="X916" t="n">
        <v>1506.063309231663</v>
      </c>
      <c r="Y916" t="b">
        <v>0</v>
      </c>
      <c r="Z916" t="n">
        <v>1506.063309231663</v>
      </c>
      <c r="AA916" t="b">
        <v>0</v>
      </c>
      <c r="AB916" t="n">
        <v>85.26907412655245</v>
      </c>
      <c r="AC916" t="n">
        <v>15.07643082151691</v>
      </c>
      <c r="AD916" t="b">
        <v>0</v>
      </c>
      <c r="AE916" t="n">
        <v>0</v>
      </c>
      <c r="AF916" t="n">
        <v>138.4057617683368</v>
      </c>
      <c r="AG916" t="n">
        <v>0.9438314294809431</v>
      </c>
      <c r="AH916" t="n">
        <v>35.54303358132926</v>
      </c>
      <c r="AI916" t="n">
        <v>101.2819974446513</v>
      </c>
      <c r="AJ916" t="n">
        <v>15.97364778349047</v>
      </c>
      <c r="AK916" t="n">
        <v>5.688865015780834</v>
      </c>
      <c r="AL916" t="n">
        <v>17.44161056841549</v>
      </c>
      <c r="AM916" t="n">
        <v>0</v>
      </c>
      <c r="AN916" t="n">
        <v>0</v>
      </c>
      <c r="AO916" t="n">
        <v>17.63592681450729</v>
      </c>
      <c r="AP916" t="n">
        <v>0</v>
      </c>
      <c r="AQ916" t="n">
        <v>3.85190006527144</v>
      </c>
      <c r="AR916" t="n">
        <v>1</v>
      </c>
      <c r="AS916" t="n">
        <v>0</v>
      </c>
      <c r="AT916" t="n">
        <v>0</v>
      </c>
      <c r="AU916" t="n">
        <v>0</v>
      </c>
      <c r="AV916" t="n">
        <v>3.81791722323559</v>
      </c>
      <c r="AW916" t="n">
        <v>1.200288359413861</v>
      </c>
    </row>
    <row r="917" spans="1:49">
      <c r="A917" t="n">
        <v>0</v>
      </c>
      <c r="B917" t="n">
        <v>-21.42638506</v>
      </c>
      <c r="C917" t="n">
        <v>56.59687915</v>
      </c>
      <c r="D917" t="n">
        <v>89.92988681</v>
      </c>
      <c r="E917" t="n">
        <v>1825.910356</v>
      </c>
      <c r="F917" t="n">
        <v>914</v>
      </c>
      <c r="G917" t="n">
        <v>53.34377042</v>
      </c>
      <c r="H917" t="n">
        <v>0.422599473438849</v>
      </c>
      <c r="I917" t="n">
        <v>-0</v>
      </c>
      <c r="J917" t="n">
        <v>0</v>
      </c>
      <c r="K917" t="n">
        <v>0</v>
      </c>
      <c r="L917" t="n">
        <v>0.1305666076249995</v>
      </c>
      <c r="M917" t="n">
        <v>0</v>
      </c>
      <c r="N917" t="n">
        <v>90.96743969764026</v>
      </c>
      <c r="O917" t="n">
        <v>14.25368062409384</v>
      </c>
      <c r="P917" t="b">
        <v>1</v>
      </c>
      <c r="Q917" t="n">
        <v>0</v>
      </c>
      <c r="R917" t="b">
        <v>0</v>
      </c>
      <c r="S917" t="n">
        <v>14.25368062409384</v>
      </c>
      <c r="T917" t="n">
        <v>439.4512529123471</v>
      </c>
      <c r="U917" t="n">
        <v>1733.195741486297</v>
      </c>
      <c r="V917" t="n">
        <v>309.7331565506115</v>
      </c>
      <c r="W917" t="n">
        <v>3</v>
      </c>
      <c r="X917" t="n">
        <v>2293.017965986371</v>
      </c>
      <c r="Y917" t="b">
        <v>1</v>
      </c>
      <c r="Z917" t="n">
        <v>2293.017965986371</v>
      </c>
      <c r="AA917" t="b">
        <v>0</v>
      </c>
      <c r="AB917" t="n">
        <v>78.53274760411041</v>
      </c>
      <c r="AC917" t="n">
        <v>14.25368062409384</v>
      </c>
      <c r="AD917" t="b">
        <v>0</v>
      </c>
      <c r="AE917" t="n">
        <v>0</v>
      </c>
      <c r="AF917" t="n">
        <v>-467.107609986371</v>
      </c>
      <c r="AG917" t="n">
        <v>0.9267326620403455</v>
      </c>
      <c r="AH917" t="n">
        <v>35.57199846169794</v>
      </c>
      <c r="AI917" t="n">
        <v>64.0525579984116</v>
      </c>
      <c r="AJ917" t="n">
        <v>15.38057436403736</v>
      </c>
      <c r="AK917" t="n">
        <v>4.692960414049992</v>
      </c>
      <c r="AL917" t="n">
        <v>12.24741821874188</v>
      </c>
      <c r="AM917" t="n">
        <v>0</v>
      </c>
      <c r="AN917" t="n">
        <v>0</v>
      </c>
      <c r="AO917" t="n">
        <v>12.29787390840753</v>
      </c>
      <c r="AP917" t="n">
        <v>0</v>
      </c>
      <c r="AQ917" t="n">
        <v>2.816175086727849</v>
      </c>
      <c r="AR917" t="n">
        <v>1</v>
      </c>
      <c r="AS917" t="n">
        <v>0</v>
      </c>
      <c r="AT917" t="n">
        <v>0</v>
      </c>
      <c r="AU917" t="n">
        <v>0</v>
      </c>
      <c r="AV917" t="n">
        <v>2.794582934326989</v>
      </c>
      <c r="AW917" t="n">
        <v>0.878569431803088</v>
      </c>
    </row>
    <row r="918" spans="1:49">
      <c r="A918" t="n">
        <v>0</v>
      </c>
      <c r="B918" t="n">
        <v>-21.42638506</v>
      </c>
      <c r="C918" t="n">
        <v>56.75241104</v>
      </c>
      <c r="D918" t="n">
        <v>90.17701995</v>
      </c>
      <c r="E918" t="n">
        <v>1968.94743</v>
      </c>
      <c r="F918" t="n">
        <v>915</v>
      </c>
      <c r="G918" t="n">
        <v>55.36423034</v>
      </c>
      <c r="H918" t="n">
        <v>0.6680426457686384</v>
      </c>
      <c r="I918" t="n">
        <v>-0</v>
      </c>
      <c r="J918" t="n">
        <v>0</v>
      </c>
      <c r="K918" t="n">
        <v>0</v>
      </c>
      <c r="L918" t="n">
        <v>0.1827495464583341</v>
      </c>
      <c r="M918" t="n">
        <v>0</v>
      </c>
      <c r="N918" t="n">
        <v>90.95999998060553</v>
      </c>
      <c r="O918" t="n">
        <v>21.31701405313352</v>
      </c>
      <c r="P918" t="b">
        <v>1</v>
      </c>
      <c r="Q918" t="n">
        <v>0</v>
      </c>
      <c r="R918" t="b">
        <v>0</v>
      </c>
      <c r="S918" t="n">
        <v>21.31701405313352</v>
      </c>
      <c r="T918" t="n">
        <v>456.09600142398</v>
      </c>
      <c r="U918" t="n">
        <v>1798.842629616177</v>
      </c>
      <c r="V918" t="n">
        <v>446.3150057781526</v>
      </c>
      <c r="W918" t="n">
        <v>3</v>
      </c>
      <c r="X918" t="n">
        <v>2379.868798982202</v>
      </c>
      <c r="Y918" t="b">
        <v>0</v>
      </c>
      <c r="Z918" t="n">
        <v>2379.868798982202</v>
      </c>
      <c r="AA918" t="b">
        <v>0</v>
      </c>
      <c r="AB918" t="n">
        <v>113.1630339194099</v>
      </c>
      <c r="AC918" t="n">
        <v>21.31701405313352</v>
      </c>
      <c r="AD918" t="b">
        <v>0</v>
      </c>
      <c r="AE918" t="n">
        <v>0</v>
      </c>
      <c r="AF918" t="n">
        <v>0</v>
      </c>
      <c r="AG918" t="n">
        <v>0.9374036624794686</v>
      </c>
      <c r="AH918" t="n">
        <v>35.60771893992096</v>
      </c>
      <c r="AI918" t="n">
        <v>91.24689443211723</v>
      </c>
      <c r="AJ918" t="n">
        <v>22.74048513609302</v>
      </c>
      <c r="AK918" t="n">
        <v>5.711721401573101</v>
      </c>
      <c r="AL918" t="n">
        <v>22.74048513609302</v>
      </c>
      <c r="AM918" t="n">
        <v>0</v>
      </c>
      <c r="AN918" t="n">
        <v>0</v>
      </c>
      <c r="AO918" t="n">
        <v>22.78385748525585</v>
      </c>
      <c r="AP918" t="n">
        <v>0</v>
      </c>
      <c r="AQ918" t="n">
        <v>4.772790964138972</v>
      </c>
      <c r="AR918" t="n">
        <v>1</v>
      </c>
      <c r="AS918" t="n">
        <v>0</v>
      </c>
      <c r="AT918" t="n">
        <v>0</v>
      </c>
      <c r="AU918" t="n">
        <v>0</v>
      </c>
      <c r="AV918" t="n">
        <v>4.724122448686384</v>
      </c>
      <c r="AW918" t="n">
        <v>1.48518389793651</v>
      </c>
    </row>
    <row r="919" spans="1:49">
      <c r="A919" t="n">
        <v>0</v>
      </c>
      <c r="B919" t="n">
        <v>-21.42638506</v>
      </c>
      <c r="C919" t="n">
        <v>56.94532426</v>
      </c>
      <c r="D919" t="n">
        <v>90.48355036</v>
      </c>
      <c r="E919" t="n">
        <v>2126.751434</v>
      </c>
      <c r="F919" t="n">
        <v>916</v>
      </c>
      <c r="G919" t="n">
        <v>57.64233979</v>
      </c>
      <c r="H919" t="n">
        <v>0.4873710851532698</v>
      </c>
      <c r="I919" t="n">
        <v>-0</v>
      </c>
      <c r="J919" t="n">
        <v>0</v>
      </c>
      <c r="K919" t="n">
        <v>0</v>
      </c>
      <c r="L919" t="n">
        <v>0.2282407232500003</v>
      </c>
      <c r="M919" t="n">
        <v>0</v>
      </c>
      <c r="N919" t="n">
        <v>90.9525602635708</v>
      </c>
      <c r="O919" t="n">
        <v>17.40965897419046</v>
      </c>
      <c r="P919" t="b">
        <v>1</v>
      </c>
      <c r="Q919" t="n">
        <v>0</v>
      </c>
      <c r="R919" t="b">
        <v>0</v>
      </c>
      <c r="S919" t="n">
        <v>17.40965897419046</v>
      </c>
      <c r="T919" t="n">
        <v>474.863292228355</v>
      </c>
      <c r="U919" t="n">
        <v>1872.860824548632</v>
      </c>
      <c r="V919" t="n">
        <v>350.1007547183664</v>
      </c>
      <c r="W919" t="n">
        <v>3</v>
      </c>
      <c r="X919" t="n">
        <v>2477.79487087784</v>
      </c>
      <c r="Y919" t="b">
        <v>0</v>
      </c>
      <c r="Z919" t="n">
        <v>2477.79487087784</v>
      </c>
      <c r="AA919" t="b">
        <v>0</v>
      </c>
      <c r="AB919" t="n">
        <v>88.767939837314</v>
      </c>
      <c r="AC919" t="n">
        <v>17.40965897419046</v>
      </c>
      <c r="AD919" t="b">
        <v>0</v>
      </c>
      <c r="AE919" t="n">
        <v>0</v>
      </c>
      <c r="AF919" t="n">
        <v>0</v>
      </c>
      <c r="AG919" t="n">
        <v>0.9298105134195007</v>
      </c>
      <c r="AH919" t="n">
        <v>35.65335993701517</v>
      </c>
      <c r="AI919" t="n">
        <v>72.16088386862953</v>
      </c>
      <c r="AJ919" t="n">
        <v>18.72387838481643</v>
      </c>
      <c r="AK919" t="n">
        <v>5.064935389934135</v>
      </c>
      <c r="AL919" t="n">
        <v>18.72387838481643</v>
      </c>
      <c r="AM919" t="n">
        <v>0</v>
      </c>
      <c r="AN919" t="n">
        <v>0</v>
      </c>
      <c r="AO919" t="n">
        <v>18.75746828202423</v>
      </c>
      <c r="AP919" t="n">
        <v>0</v>
      </c>
      <c r="AQ919" t="n">
        <v>4.008132444423529</v>
      </c>
      <c r="AR919" t="n">
        <v>1</v>
      </c>
      <c r="AS919" t="n">
        <v>0</v>
      </c>
      <c r="AT919" t="n">
        <v>0</v>
      </c>
      <c r="AU919" t="n">
        <v>0</v>
      </c>
      <c r="AV919" t="n">
        <v>3.966863485554035</v>
      </c>
      <c r="AW919" t="n">
        <v>1.247114535673262</v>
      </c>
    </row>
    <row r="920" spans="1:49">
      <c r="A920" t="n">
        <v>0</v>
      </c>
      <c r="B920" t="n">
        <v>-21.42638506</v>
      </c>
      <c r="C920" t="n">
        <v>57.09132179</v>
      </c>
      <c r="D920" t="n">
        <v>90.71553384000001</v>
      </c>
      <c r="E920" t="n">
        <v>2233.69684</v>
      </c>
      <c r="F920" t="n">
        <v>917</v>
      </c>
      <c r="G920" t="n">
        <v>58.78203873</v>
      </c>
      <c r="H920" t="n">
        <v>0.230646671951618</v>
      </c>
      <c r="I920" t="n">
        <v>-0</v>
      </c>
      <c r="J920" t="n">
        <v>0</v>
      </c>
      <c r="K920" t="n">
        <v>0</v>
      </c>
      <c r="L920" t="n">
        <v>0.2460698386250004</v>
      </c>
      <c r="M920" t="n">
        <v>0</v>
      </c>
      <c r="N920" t="n">
        <v>90.94512054653607</v>
      </c>
      <c r="O920" t="n">
        <v>10.69896761200883</v>
      </c>
      <c r="P920" t="b">
        <v>1</v>
      </c>
      <c r="Q920" t="n">
        <v>0</v>
      </c>
      <c r="R920" t="b">
        <v>0</v>
      </c>
      <c r="S920" t="n">
        <v>10.69896761200883</v>
      </c>
      <c r="T920" t="n">
        <v>484.252244737383</v>
      </c>
      <c r="U920" t="n">
        <v>1909.890853244239</v>
      </c>
      <c r="V920" t="n">
        <v>210.9801575443078</v>
      </c>
      <c r="W920" t="n">
        <v>3</v>
      </c>
      <c r="X920" t="n">
        <v>2526.785598842127</v>
      </c>
      <c r="Y920" t="b">
        <v>0</v>
      </c>
      <c r="Z920" t="n">
        <v>2526.785598842127</v>
      </c>
      <c r="AA920" t="b">
        <v>0</v>
      </c>
      <c r="AB920" t="n">
        <v>53.49395475261355</v>
      </c>
      <c r="AC920" t="n">
        <v>10.69896761200883</v>
      </c>
      <c r="AD920" t="b">
        <v>0</v>
      </c>
      <c r="AE920" t="n">
        <v>0</v>
      </c>
      <c r="AF920" t="n">
        <v>0</v>
      </c>
      <c r="AG920" t="n">
        <v>0.9081687773269504</v>
      </c>
      <c r="AH920" t="n">
        <v>35.69515665282621</v>
      </c>
      <c r="AI920" t="n">
        <v>44.52237209946646</v>
      </c>
      <c r="AJ920" t="n">
        <v>11.78081418246895</v>
      </c>
      <c r="AK920" t="n">
        <v>4.088543866198471</v>
      </c>
      <c r="AL920" t="n">
        <v>11.78081418246895</v>
      </c>
      <c r="AM920" t="n">
        <v>0</v>
      </c>
      <c r="AN920" t="n">
        <v>0</v>
      </c>
      <c r="AO920" t="n">
        <v>11.79405035545875</v>
      </c>
      <c r="AP920" t="n">
        <v>0</v>
      </c>
      <c r="AQ920" t="n">
        <v>2.77178971818865</v>
      </c>
      <c r="AR920" t="n">
        <v>1</v>
      </c>
      <c r="AS920" t="n">
        <v>0</v>
      </c>
      <c r="AT920" t="n">
        <v>0</v>
      </c>
      <c r="AU920" t="n">
        <v>0</v>
      </c>
      <c r="AV920" t="n">
        <v>2.742765376258304</v>
      </c>
      <c r="AW920" t="n">
        <v>0.8622788712365641</v>
      </c>
    </row>
    <row r="921" spans="1:49">
      <c r="A921" t="n">
        <v>0</v>
      </c>
      <c r="B921" t="n">
        <v>-21.42638506</v>
      </c>
      <c r="C921" t="n">
        <v>57.18057646</v>
      </c>
      <c r="D921" t="n">
        <v>90.85735549</v>
      </c>
      <c r="E921" t="n">
        <v>2292.94411</v>
      </c>
      <c r="F921" t="n">
        <v>918</v>
      </c>
      <c r="G921" t="n">
        <v>59.39487495</v>
      </c>
      <c r="H921" t="n">
        <v>0.05048819370690438</v>
      </c>
      <c r="I921" t="n">
        <v>-0</v>
      </c>
      <c r="J921" t="n">
        <v>0</v>
      </c>
      <c r="K921" t="n">
        <v>0</v>
      </c>
      <c r="L921" t="n">
        <v>0.2291022921249958</v>
      </c>
      <c r="M921" t="n">
        <v>0</v>
      </c>
      <c r="N921" t="n">
        <v>90.93768082950135</v>
      </c>
      <c r="O921" t="n">
        <v>5.797107693503183</v>
      </c>
      <c r="P921" t="b">
        <v>1</v>
      </c>
      <c r="Q921" t="n">
        <v>0</v>
      </c>
      <c r="R921" t="b">
        <v>0</v>
      </c>
      <c r="S921" t="n">
        <v>5.797107693503183</v>
      </c>
      <c r="T921" t="n">
        <v>489.300850086961</v>
      </c>
      <c r="U921" t="n">
        <v>1929.802552742974</v>
      </c>
      <c r="V921" t="n">
        <v>113.1375526807009</v>
      </c>
      <c r="W921" t="n">
        <v>3</v>
      </c>
      <c r="X921" t="n">
        <v>2553.128777278955</v>
      </c>
      <c r="Y921" t="b">
        <v>0</v>
      </c>
      <c r="Z921" t="n">
        <v>2553.128777278955</v>
      </c>
      <c r="AA921" t="b">
        <v>0</v>
      </c>
      <c r="AB921" t="n">
        <v>28.68599205900124</v>
      </c>
      <c r="AC921" t="n">
        <v>5.797107693503183</v>
      </c>
      <c r="AD921" t="b">
        <v>0</v>
      </c>
      <c r="AE921" t="n">
        <v>0</v>
      </c>
      <c r="AF921" t="n">
        <v>0</v>
      </c>
      <c r="AG921" t="n">
        <v>0.8645032092961862</v>
      </c>
      <c r="AH921" t="n">
        <v>35.72876228488371</v>
      </c>
      <c r="AI921" t="n">
        <v>25.08091751090819</v>
      </c>
      <c r="AJ921" t="n">
        <v>6.705709858755474</v>
      </c>
      <c r="AK921" t="n">
        <v>3.398383830635144</v>
      </c>
      <c r="AL921" t="n">
        <v>6.705709858755474</v>
      </c>
      <c r="AM921" t="n">
        <v>0</v>
      </c>
      <c r="AN921" t="n">
        <v>0</v>
      </c>
      <c r="AO921" t="n">
        <v>6.715938341049652</v>
      </c>
      <c r="AP921" t="n">
        <v>0</v>
      </c>
      <c r="AQ921" t="n">
        <v>1.902201591410396</v>
      </c>
      <c r="AR921" t="n">
        <v>1</v>
      </c>
      <c r="AS921" t="n">
        <v>0</v>
      </c>
      <c r="AT921" t="n">
        <v>0</v>
      </c>
      <c r="AU921" t="n">
        <v>0</v>
      </c>
      <c r="AV921" t="n">
        <v>1.881174142383882</v>
      </c>
      <c r="AW921" t="n">
        <v>0.591409214267922</v>
      </c>
    </row>
    <row r="922" spans="1:49">
      <c r="A922" t="n">
        <v>0</v>
      </c>
      <c r="B922" t="n">
        <v>-21.42638506</v>
      </c>
      <c r="C922" t="n">
        <v>57.30874316</v>
      </c>
      <c r="D922" t="n">
        <v>91.06100659000001</v>
      </c>
      <c r="E922" t="n">
        <v>2379.792146</v>
      </c>
      <c r="F922" t="n">
        <v>919</v>
      </c>
      <c r="G922" t="n">
        <v>59.22858719</v>
      </c>
      <c r="H922" t="n">
        <v>-0.06047573011256269</v>
      </c>
      <c r="I922" t="n">
        <v>-0</v>
      </c>
      <c r="J922" t="n">
        <v>0</v>
      </c>
      <c r="K922" t="n">
        <v>0</v>
      </c>
      <c r="L922" t="n">
        <v>0.1668023930416643</v>
      </c>
      <c r="M922" t="n">
        <v>0</v>
      </c>
      <c r="N922" t="n">
        <v>90.93024111246662</v>
      </c>
      <c r="O922" t="n">
        <v>2.667883352328927</v>
      </c>
      <c r="P922" t="b">
        <v>1</v>
      </c>
      <c r="Q922" t="n">
        <v>0</v>
      </c>
      <c r="R922" t="b">
        <v>0</v>
      </c>
      <c r="S922" t="n">
        <v>2.667883352328927</v>
      </c>
      <c r="T922" t="n">
        <v>487.9309550851523</v>
      </c>
      <c r="U922" t="n">
        <v>1924.399686855841</v>
      </c>
      <c r="V922" t="n">
        <v>52.21314434231263</v>
      </c>
      <c r="W922" t="n">
        <v>3</v>
      </c>
      <c r="X922" t="n">
        <v>2545.980785710277</v>
      </c>
      <c r="Y922" t="b">
        <v>0</v>
      </c>
      <c r="Z922" t="n">
        <v>2545.980785710277</v>
      </c>
      <c r="AA922" t="b">
        <v>0</v>
      </c>
      <c r="AB922" t="n">
        <v>13.23862686164113</v>
      </c>
      <c r="AC922" t="n">
        <v>2.667883352328927</v>
      </c>
      <c r="AD922" t="b">
        <v>0</v>
      </c>
      <c r="AE922" t="n">
        <v>0</v>
      </c>
      <c r="AF922" t="n">
        <v>-166.1886397102771</v>
      </c>
      <c r="AG922" t="n">
        <v>0.7718466851216719</v>
      </c>
      <c r="AH922" t="n">
        <v>35.75562934863337</v>
      </c>
      <c r="AI922" t="n">
        <v>12.96438900937325</v>
      </c>
      <c r="AJ922" t="n">
        <v>3.456493891540609</v>
      </c>
      <c r="AK922" t="n">
        <v>2.957868327860673</v>
      </c>
      <c r="AL922" t="n">
        <v>3.230871600427457</v>
      </c>
      <c r="AM922" t="n">
        <v>0</v>
      </c>
      <c r="AN922" t="n">
        <v>0</v>
      </c>
      <c r="AO922" t="n">
        <v>3.341628690450317</v>
      </c>
      <c r="AP922" t="n">
        <v>0</v>
      </c>
      <c r="AQ922" t="n">
        <v>1.354433749234662</v>
      </c>
      <c r="AR922" t="n">
        <v>1</v>
      </c>
      <c r="AS922" t="n">
        <v>0</v>
      </c>
      <c r="AT922" t="n">
        <v>0</v>
      </c>
      <c r="AU922" t="n">
        <v>0</v>
      </c>
      <c r="AV922" t="n">
        <v>1.336402216332073</v>
      </c>
      <c r="AW922" t="n">
        <v>0.4201421691376703</v>
      </c>
    </row>
    <row r="923" spans="1:49">
      <c r="A923" t="n">
        <v>0</v>
      </c>
      <c r="B923" t="n">
        <v>-21.42638506</v>
      </c>
      <c r="C923" t="n">
        <v>57.43231558</v>
      </c>
      <c r="D923" t="n">
        <v>91.25735758</v>
      </c>
      <c r="E923" t="n">
        <v>1812.197277</v>
      </c>
      <c r="F923" t="n">
        <v>920</v>
      </c>
      <c r="G923" t="n">
        <v>59.24583658</v>
      </c>
      <c r="H923" t="n">
        <v>0.06721608507669075</v>
      </c>
      <c r="I923" t="n">
        <v>-0</v>
      </c>
      <c r="J923" t="n">
        <v>0</v>
      </c>
      <c r="K923" t="n">
        <v>0</v>
      </c>
      <c r="L923" t="n">
        <v>0.09804414741666628</v>
      </c>
      <c r="M923" t="n">
        <v>0</v>
      </c>
      <c r="N923" t="n">
        <v>90.92280139543189</v>
      </c>
      <c r="O923" t="n">
        <v>6.241141916725953</v>
      </c>
      <c r="P923" t="b">
        <v>1</v>
      </c>
      <c r="Q923" t="n">
        <v>0</v>
      </c>
      <c r="R923" t="b">
        <v>0</v>
      </c>
      <c r="S923" t="n">
        <v>6.241141916725953</v>
      </c>
      <c r="T923" t="n">
        <v>488.0730572648031</v>
      </c>
      <c r="U923" t="n">
        <v>1924.960137852383</v>
      </c>
      <c r="V923" t="n">
        <v>122.1098241502863</v>
      </c>
      <c r="W923" t="n">
        <v>4</v>
      </c>
      <c r="X923" t="n">
        <v>1717.064442964326</v>
      </c>
      <c r="Y923" t="b">
        <v>1</v>
      </c>
      <c r="Z923" t="n">
        <v>1717.064442964326</v>
      </c>
      <c r="AA923" t="b">
        <v>0</v>
      </c>
      <c r="AB923" t="n">
        <v>30.96090876021457</v>
      </c>
      <c r="AC923" t="n">
        <v>6.241141916725953</v>
      </c>
      <c r="AD923" t="b">
        <v>0</v>
      </c>
      <c r="AE923" t="n">
        <v>0</v>
      </c>
      <c r="AF923" t="n">
        <v>95.13283403567402</v>
      </c>
      <c r="AG923" t="n">
        <v>0.9083954451163243</v>
      </c>
      <c r="AH923" t="n">
        <v>35.7764489998015</v>
      </c>
      <c r="AI923" t="n">
        <v>38.20972370067938</v>
      </c>
      <c r="AJ923" t="n">
        <v>6.870512121432694</v>
      </c>
      <c r="AK923" t="n">
        <v>3.500184731828973</v>
      </c>
      <c r="AL923" t="n">
        <v>7.251168358341283</v>
      </c>
      <c r="AM923" t="n">
        <v>0</v>
      </c>
      <c r="AN923" t="n">
        <v>0</v>
      </c>
      <c r="AO923" t="n">
        <v>7.470307682456509</v>
      </c>
      <c r="AP923" t="n">
        <v>0</v>
      </c>
      <c r="AQ923" t="n">
        <v>1.914417224853578</v>
      </c>
      <c r="AR923" t="n">
        <v>1</v>
      </c>
      <c r="AS923" t="n">
        <v>0</v>
      </c>
      <c r="AT923" t="n">
        <v>0</v>
      </c>
      <c r="AU923" t="n">
        <v>0</v>
      </c>
      <c r="AV923" t="n">
        <v>1.902316719996006</v>
      </c>
      <c r="AW923" t="n">
        <v>0.5980560817383305</v>
      </c>
    </row>
    <row r="924" spans="1:49">
      <c r="A924" t="n">
        <v>0</v>
      </c>
      <c r="B924" t="n">
        <v>-21.42638506</v>
      </c>
      <c r="C924" t="n">
        <v>57.50187472</v>
      </c>
      <c r="D924" t="n">
        <v>91.36788393</v>
      </c>
      <c r="E924" t="n">
        <v>1703.567769</v>
      </c>
      <c r="F924" t="n">
        <v>921</v>
      </c>
      <c r="G924" t="n">
        <v>59.76203285</v>
      </c>
      <c r="H924" t="n">
        <v>0.2361494398057946</v>
      </c>
      <c r="I924" t="n">
        <v>-0</v>
      </c>
      <c r="J924" t="n">
        <v>0</v>
      </c>
      <c r="K924" t="n">
        <v>0</v>
      </c>
      <c r="L924" t="n">
        <v>0.060313725791666</v>
      </c>
      <c r="M924" t="n">
        <v>0</v>
      </c>
      <c r="N924" t="n">
        <v>90.91536167839716</v>
      </c>
      <c r="O924" t="n">
        <v>11.09409760156013</v>
      </c>
      <c r="P924" t="b">
        <v>1</v>
      </c>
      <c r="Q924" t="n">
        <v>0</v>
      </c>
      <c r="R924" t="b">
        <v>0</v>
      </c>
      <c r="S924" t="n">
        <v>11.09409760156013</v>
      </c>
      <c r="T924" t="n">
        <v>492.3255331549424</v>
      </c>
      <c r="U924" t="n">
        <v>1941.731902763093</v>
      </c>
      <c r="V924" t="n">
        <v>215.1845094586897</v>
      </c>
      <c r="W924" t="n">
        <v>4</v>
      </c>
      <c r="X924" t="n">
        <v>1732.024857264679</v>
      </c>
      <c r="Y924" t="b">
        <v>0</v>
      </c>
      <c r="Z924" t="n">
        <v>1732.024857264679</v>
      </c>
      <c r="AA924" t="b">
        <v>0</v>
      </c>
      <c r="AB924" t="n">
        <v>54.55996690129048</v>
      </c>
      <c r="AC924" t="n">
        <v>11.09409760156013</v>
      </c>
      <c r="AD924" t="b">
        <v>0</v>
      </c>
      <c r="AE924" t="n">
        <v>0</v>
      </c>
      <c r="AF924" t="n">
        <v>0</v>
      </c>
      <c r="AG924" t="n">
        <v>0.9315320719532003</v>
      </c>
      <c r="AH924" t="n">
        <v>35.79600414096601</v>
      </c>
      <c r="AI924" t="n">
        <v>65.66159557779302</v>
      </c>
      <c r="AJ924" t="n">
        <v>11.9095175953507</v>
      </c>
      <c r="AK924" t="n">
        <v>4.495713401458403</v>
      </c>
      <c r="AL924" t="n">
        <v>11.9095175953507</v>
      </c>
      <c r="AM924" t="n">
        <v>0</v>
      </c>
      <c r="AN924" t="n">
        <v>0</v>
      </c>
      <c r="AO924" t="n">
        <v>11.91347461930409</v>
      </c>
      <c r="AP924" t="n">
        <v>0</v>
      </c>
      <c r="AQ924" t="n">
        <v>2.729188784904039</v>
      </c>
      <c r="AR924" t="n">
        <v>1</v>
      </c>
      <c r="AS924" t="n">
        <v>0</v>
      </c>
      <c r="AT924" t="n">
        <v>0</v>
      </c>
      <c r="AU924" t="n">
        <v>0</v>
      </c>
      <c r="AV924" t="n">
        <v>2.708024463536787</v>
      </c>
      <c r="AW924" t="n">
        <v>0.8513569180623904</v>
      </c>
    </row>
    <row r="925" spans="1:49">
      <c r="A925" t="n">
        <v>0</v>
      </c>
      <c r="B925" t="n">
        <v>-21.42638506</v>
      </c>
      <c r="C925" t="n">
        <v>57.54832996</v>
      </c>
      <c r="D925" t="n">
        <v>91.44169921</v>
      </c>
      <c r="E925" t="n">
        <v>1721.328433</v>
      </c>
      <c r="F925" t="n">
        <v>922</v>
      </c>
      <c r="G925" t="n">
        <v>60.97139718</v>
      </c>
      <c r="H925" t="n">
        <v>0.4261533223667868</v>
      </c>
      <c r="I925" t="n">
        <v>-0</v>
      </c>
      <c r="J925" t="n">
        <v>0</v>
      </c>
      <c r="K925" t="n">
        <v>0</v>
      </c>
      <c r="L925" t="n">
        <v>0.06813084329166752</v>
      </c>
      <c r="M925" t="n">
        <v>0</v>
      </c>
      <c r="N925" t="n">
        <v>90.90792196136243</v>
      </c>
      <c r="O925" t="n">
        <v>16.86636939056518</v>
      </c>
      <c r="P925" t="b">
        <v>1</v>
      </c>
      <c r="Q925" t="n">
        <v>0</v>
      </c>
      <c r="R925" t="b">
        <v>0</v>
      </c>
      <c r="S925" t="n">
        <v>16.86636939056518</v>
      </c>
      <c r="T925" t="n">
        <v>502.2883960321181</v>
      </c>
      <c r="U925" t="n">
        <v>1981.025433950674</v>
      </c>
      <c r="V925" t="n">
        <v>320.6563498254464</v>
      </c>
      <c r="W925" t="n">
        <v>4</v>
      </c>
      <c r="X925" t="n">
        <v>1767.074687084001</v>
      </c>
      <c r="Y925" t="b">
        <v>0</v>
      </c>
      <c r="Z925" t="n">
        <v>1767.074687084001</v>
      </c>
      <c r="AA925" t="b">
        <v>0</v>
      </c>
      <c r="AB925" t="n">
        <v>81.30231993545802</v>
      </c>
      <c r="AC925" t="n">
        <v>16.86636939056518</v>
      </c>
      <c r="AD925" t="b">
        <v>0</v>
      </c>
      <c r="AE925" t="n">
        <v>0</v>
      </c>
      <c r="AF925" t="n">
        <v>-45.74625408400107</v>
      </c>
      <c r="AG925" t="n">
        <v>0.9418081506754858</v>
      </c>
      <c r="AH925" t="n">
        <v>35.82198532842552</v>
      </c>
      <c r="AI925" t="n">
        <v>96.77777636239401</v>
      </c>
      <c r="AJ925" t="n">
        <v>17.90849800829208</v>
      </c>
      <c r="AK925" t="n">
        <v>5.631677780041969</v>
      </c>
      <c r="AL925" t="n">
        <v>17.44488053578894</v>
      </c>
      <c r="AM925" t="n">
        <v>0</v>
      </c>
      <c r="AN925" t="n">
        <v>0</v>
      </c>
      <c r="AO925" t="n">
        <v>17.49951990362399</v>
      </c>
      <c r="AP925" t="n">
        <v>0</v>
      </c>
      <c r="AQ925" t="n">
        <v>3.79696315207176</v>
      </c>
      <c r="AR925" t="n">
        <v>1</v>
      </c>
      <c r="AS925" t="n">
        <v>0</v>
      </c>
      <c r="AT925" t="n">
        <v>0</v>
      </c>
      <c r="AU925" t="n">
        <v>0</v>
      </c>
      <c r="AV925" t="n">
        <v>3.761532757156121</v>
      </c>
      <c r="AW925" t="n">
        <v>1.182562040499697</v>
      </c>
    </row>
    <row r="926" spans="1:49">
      <c r="A926" t="n">
        <v>0</v>
      </c>
      <c r="B926" t="n">
        <v>-21.42638506</v>
      </c>
      <c r="C926" t="n">
        <v>57.5341769</v>
      </c>
      <c r="D926" t="n">
        <v>91.41921064</v>
      </c>
      <c r="E926" t="n">
        <v>1365.904752</v>
      </c>
      <c r="F926" t="n">
        <v>923</v>
      </c>
      <c r="G926" t="n">
        <v>62.69434832</v>
      </c>
      <c r="H926" t="n">
        <v>0.5028334957270637</v>
      </c>
      <c r="I926" t="n">
        <v>-0</v>
      </c>
      <c r="J926" t="n">
        <v>0</v>
      </c>
      <c r="K926" t="n">
        <v>0</v>
      </c>
      <c r="L926" t="n">
        <v>0.08573840316666925</v>
      </c>
      <c r="M926" t="n">
        <v>0</v>
      </c>
      <c r="N926" t="n">
        <v>90.9004822443277</v>
      </c>
      <c r="O926" t="n">
        <v>19.7304956794863</v>
      </c>
      <c r="P926" t="b">
        <v>1</v>
      </c>
      <c r="Q926" t="n">
        <v>0</v>
      </c>
      <c r="R926" t="b">
        <v>0</v>
      </c>
      <c r="S926" t="n">
        <v>19.7304956794863</v>
      </c>
      <c r="T926" t="n">
        <v>516.4822378100491</v>
      </c>
      <c r="U926" t="n">
        <v>2037.005945922834</v>
      </c>
      <c r="V926" t="n">
        <v>364.7992926562281</v>
      </c>
      <c r="W926" t="n">
        <v>5</v>
      </c>
      <c r="X926" t="n">
        <v>1372.94200755199</v>
      </c>
      <c r="Y926" t="b">
        <v>1</v>
      </c>
      <c r="Z926" t="n">
        <v>1372.94200755199</v>
      </c>
      <c r="AA926" t="b">
        <v>0</v>
      </c>
      <c r="AB926" t="n">
        <v>92.49474965928705</v>
      </c>
      <c r="AC926" t="n">
        <v>19.7304956794863</v>
      </c>
      <c r="AD926" t="b">
        <v>0</v>
      </c>
      <c r="AE926" t="n">
        <v>0</v>
      </c>
      <c r="AF926" t="n">
        <v>-7.037255551990029</v>
      </c>
      <c r="AG926" t="n">
        <v>0.9503367358203112</v>
      </c>
      <c r="AH926" t="n">
        <v>35.8555562756512</v>
      </c>
      <c r="AI926" t="n">
        <v>144.4041475904995</v>
      </c>
      <c r="AJ926" t="n">
        <v>20.76158369533652</v>
      </c>
      <c r="AK926" t="n">
        <v>7.171581330429746</v>
      </c>
      <c r="AL926" t="n">
        <v>20.65516654929214</v>
      </c>
      <c r="AM926" t="n">
        <v>0</v>
      </c>
      <c r="AN926" t="n">
        <v>0</v>
      </c>
      <c r="AO926" t="n">
        <v>20.74129804481427</v>
      </c>
      <c r="AP926" t="n">
        <v>0</v>
      </c>
      <c r="AQ926" t="n">
        <v>4.596760065546665</v>
      </c>
      <c r="AR926" t="n">
        <v>1</v>
      </c>
      <c r="AS926" t="n">
        <v>0</v>
      </c>
      <c r="AT926" t="n">
        <v>0</v>
      </c>
      <c r="AU926" t="n">
        <v>0</v>
      </c>
      <c r="AV926" t="n">
        <v>4.54826796406319</v>
      </c>
      <c r="AW926" t="n">
        <v>1.429898233396864</v>
      </c>
    </row>
    <row r="927" spans="1:49">
      <c r="A927" t="n">
        <v>0</v>
      </c>
      <c r="B927" t="n">
        <v>-21.42638506</v>
      </c>
      <c r="C927" t="n">
        <v>57.53224839</v>
      </c>
      <c r="D927" t="n">
        <v>91.41614632</v>
      </c>
      <c r="E927" t="n">
        <v>1297.381344</v>
      </c>
      <c r="F927" t="n">
        <v>924</v>
      </c>
      <c r="G927" t="n">
        <v>64.3642134</v>
      </c>
      <c r="H927" t="n">
        <v>0.3898595447249633</v>
      </c>
      <c r="I927" t="n">
        <v>-0</v>
      </c>
      <c r="J927" t="n">
        <v>0</v>
      </c>
      <c r="K927" t="n">
        <v>0</v>
      </c>
      <c r="L927" t="n">
        <v>0.1059064222083332</v>
      </c>
      <c r="M927" t="n">
        <v>0</v>
      </c>
      <c r="N927" t="n">
        <v>90.89304252729298</v>
      </c>
      <c r="O927" t="n">
        <v>16.94369842220167</v>
      </c>
      <c r="P927" t="b">
        <v>1</v>
      </c>
      <c r="Q927" t="n">
        <v>0</v>
      </c>
      <c r="R927" t="b">
        <v>0</v>
      </c>
      <c r="S927" t="n">
        <v>16.94369842220167</v>
      </c>
      <c r="T927" t="n">
        <v>530.2387513789783</v>
      </c>
      <c r="U927" t="n">
        <v>2091.261635438691</v>
      </c>
      <c r="V927" t="n">
        <v>305.1463158215323</v>
      </c>
      <c r="W927" t="n">
        <v>5</v>
      </c>
      <c r="X927" t="n">
        <v>1409.510342285678</v>
      </c>
      <c r="Y927" t="b">
        <v>0</v>
      </c>
      <c r="Z927" t="n">
        <v>1409.510342285678</v>
      </c>
      <c r="AA927" t="b">
        <v>0</v>
      </c>
      <c r="AB927" t="n">
        <v>77.36975553284287</v>
      </c>
      <c r="AC927" t="n">
        <v>16.94369842220167</v>
      </c>
      <c r="AD927" t="b">
        <v>0</v>
      </c>
      <c r="AE927" t="n">
        <v>0</v>
      </c>
      <c r="AF927" t="n">
        <v>0</v>
      </c>
      <c r="AG927" t="n">
        <v>0.9475955390172383</v>
      </c>
      <c r="AH927" t="n">
        <v>35.88907234537291</v>
      </c>
      <c r="AI927" t="n">
        <v>121.1402095398267</v>
      </c>
      <c r="AJ927" t="n">
        <v>17.88072835354857</v>
      </c>
      <c r="AK927" t="n">
        <v>6.348287384273434</v>
      </c>
      <c r="AL927" t="n">
        <v>17.88072835354857</v>
      </c>
      <c r="AM927" t="n">
        <v>0</v>
      </c>
      <c r="AN927" t="n">
        <v>0</v>
      </c>
      <c r="AO927" t="n">
        <v>17.88229737303837</v>
      </c>
      <c r="AP927" t="n">
        <v>0</v>
      </c>
      <c r="AQ927" t="n">
        <v>4.021422039944739</v>
      </c>
      <c r="AR927" t="n">
        <v>1</v>
      </c>
      <c r="AS927" t="n">
        <v>0</v>
      </c>
      <c r="AT927" t="n">
        <v>0</v>
      </c>
      <c r="AU927" t="n">
        <v>0</v>
      </c>
      <c r="AV927" t="n">
        <v>3.981361266322238</v>
      </c>
      <c r="AW927" t="n">
        <v>1.251672391822553</v>
      </c>
    </row>
    <row r="928" spans="1:49">
      <c r="A928" t="n">
        <v>0</v>
      </c>
      <c r="B928" t="n">
        <v>-21.42638506</v>
      </c>
      <c r="C928" t="n">
        <v>57.56631167</v>
      </c>
      <c r="D928" t="n">
        <v>91.47027131999999</v>
      </c>
      <c r="E928" t="n">
        <v>1308.68515</v>
      </c>
      <c r="F928" t="n">
        <v>925</v>
      </c>
      <c r="G928" t="n">
        <v>65.06601913</v>
      </c>
      <c r="H928" t="n">
        <v>-0.08587933296024985</v>
      </c>
      <c r="I928" t="n">
        <v>-0</v>
      </c>
      <c r="J928" t="n">
        <v>0</v>
      </c>
      <c r="K928" t="n">
        <v>0</v>
      </c>
      <c r="L928" t="n">
        <v>0.1165931460416655</v>
      </c>
      <c r="M928" t="n">
        <v>0</v>
      </c>
      <c r="N928" t="n">
        <v>90.88560281025825</v>
      </c>
      <c r="O928" t="n">
        <v>2.567429773798579</v>
      </c>
      <c r="P928" t="b">
        <v>1</v>
      </c>
      <c r="Q928" t="n">
        <v>0</v>
      </c>
      <c r="R928" t="b">
        <v>0</v>
      </c>
      <c r="S928" t="n">
        <v>2.567429773798579</v>
      </c>
      <c r="T928" t="n">
        <v>536.0202963451725</v>
      </c>
      <c r="U928" t="n">
        <v>2114.06404878536</v>
      </c>
      <c r="V928" t="n">
        <v>45.73921648051385</v>
      </c>
      <c r="W928" t="n">
        <v>5</v>
      </c>
      <c r="X928" t="n">
        <v>1424.879168881333</v>
      </c>
      <c r="Y928" t="b">
        <v>0</v>
      </c>
      <c r="Z928" t="n">
        <v>1424.879168881333</v>
      </c>
      <c r="AA928" t="b">
        <v>0</v>
      </c>
      <c r="AB928" t="n">
        <v>11.59716442203698</v>
      </c>
      <c r="AC928" t="n">
        <v>2.567429773798579</v>
      </c>
      <c r="AD928" t="b">
        <v>0</v>
      </c>
      <c r="AE928" t="n">
        <v>0</v>
      </c>
      <c r="AF928" t="n">
        <v>0</v>
      </c>
      <c r="AG928" t="n">
        <v>0.86398224850308</v>
      </c>
      <c r="AH928" t="n">
        <v>35.91944315012078</v>
      </c>
      <c r="AI928" t="n">
        <v>19.91531126180813</v>
      </c>
      <c r="AJ928" t="n">
        <v>2.971623292315162</v>
      </c>
      <c r="AK928" t="n">
        <v>2.70883585819243</v>
      </c>
      <c r="AL928" t="n">
        <v>2.971623292315162</v>
      </c>
      <c r="AM928" t="n">
        <v>0</v>
      </c>
      <c r="AN928" t="n">
        <v>0</v>
      </c>
      <c r="AO928" t="n">
        <v>2.972307548516298</v>
      </c>
      <c r="AP928" t="n">
        <v>0</v>
      </c>
      <c r="AQ928" t="n">
        <v>0.9777162008069685</v>
      </c>
      <c r="AR928" t="n">
        <v>1</v>
      </c>
      <c r="AS928" t="n">
        <v>0</v>
      </c>
      <c r="AT928" t="n">
        <v>0</v>
      </c>
      <c r="AU928" t="n">
        <v>0</v>
      </c>
      <c r="AV928" t="n">
        <v>0.9800373292452244</v>
      </c>
      <c r="AW928" t="n">
        <v>0.3081070985313778</v>
      </c>
    </row>
    <row r="929" spans="1:49">
      <c r="A929" t="n">
        <v>-14.19189756</v>
      </c>
      <c r="B929" t="n">
        <v>-7.236659525</v>
      </c>
      <c r="C929" t="n">
        <v>57.65647665</v>
      </c>
      <c r="D929" t="n">
        <v>91.61353942</v>
      </c>
      <c r="E929" t="n">
        <v>1335.168137</v>
      </c>
      <c r="F929" t="n">
        <v>926</v>
      </c>
      <c r="G929" t="n">
        <v>63.91712441</v>
      </c>
      <c r="H929" t="n">
        <v>-0.4189163712172856</v>
      </c>
      <c r="I929" t="n">
        <v>0.29652043431949</v>
      </c>
      <c r="J929" t="n">
        <v>0</v>
      </c>
      <c r="K929" t="n">
        <v>0</v>
      </c>
      <c r="L929" t="n">
        <v>0.0942305775833357</v>
      </c>
      <c r="M929" t="n">
        <v>0</v>
      </c>
      <c r="N929" t="n">
        <v>90.88062658724002</v>
      </c>
      <c r="O929" t="n">
        <v>-7.610476535925222</v>
      </c>
      <c r="P929" t="b">
        <v>1</v>
      </c>
      <c r="Q929" t="n">
        <v>0</v>
      </c>
      <c r="R929" t="b">
        <v>0</v>
      </c>
      <c r="S929" t="n">
        <v>-7.610476535925222</v>
      </c>
      <c r="T929" t="n">
        <v>526.5555880916463</v>
      </c>
      <c r="U929" t="n">
        <v>2076.735239433453</v>
      </c>
      <c r="V929" t="n">
        <v>-138.0190415641246</v>
      </c>
      <c r="W929" t="n">
        <v>5</v>
      </c>
      <c r="X929" t="n">
        <v>1399.719551378147</v>
      </c>
      <c r="Y929" t="b">
        <v>0</v>
      </c>
      <c r="Z929" t="n">
        <v>1399.719551378147</v>
      </c>
      <c r="AA929" t="b">
        <v>0</v>
      </c>
      <c r="AB929" t="n">
        <v>-34.99468599496061</v>
      </c>
      <c r="AC929" t="n">
        <v>-7.610476535925222</v>
      </c>
      <c r="AD929" t="b">
        <v>0</v>
      </c>
      <c r="AE929" t="n">
        <v>0</v>
      </c>
      <c r="AF929" t="n">
        <v>0</v>
      </c>
      <c r="AG929" t="n">
        <v>0.8988066205950221</v>
      </c>
      <c r="AH929" t="n">
        <v>35.93138781564498</v>
      </c>
      <c r="AI929" t="n">
        <v>-46.66684786040725</v>
      </c>
      <c r="AJ929" t="n">
        <v>-6.840346696372658</v>
      </c>
      <c r="AK929" t="n">
        <v>-11.67216186544665</v>
      </c>
      <c r="AL929" t="n">
        <v>-6.840346696372658</v>
      </c>
      <c r="AM929" t="n">
        <v>2</v>
      </c>
      <c r="AN929" t="n">
        <v>4.244965542267586</v>
      </c>
      <c r="AO929" t="n">
        <v>-2.296884752802621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</row>
    <row r="930" spans="1:49">
      <c r="A930" t="n">
        <v>-89.20621324</v>
      </c>
      <c r="B930" t="n">
        <v>67.76617546</v>
      </c>
      <c r="C930" t="n">
        <v>57.80092113</v>
      </c>
      <c r="D930" t="n">
        <v>91.84305516000001</v>
      </c>
      <c r="E930" t="n">
        <v>1372.897787</v>
      </c>
      <c r="F930" t="n">
        <v>927</v>
      </c>
      <c r="G930" t="n">
        <v>62.61859029</v>
      </c>
      <c r="H930" t="n">
        <v>-0.2779792155039473</v>
      </c>
      <c r="I930" t="n">
        <v>1.863842730127615</v>
      </c>
      <c r="J930" t="n">
        <v>0</v>
      </c>
      <c r="K930" t="n">
        <v>0</v>
      </c>
      <c r="L930" t="n">
        <v>0.08966890600000221</v>
      </c>
      <c r="M930" t="n">
        <v>0</v>
      </c>
      <c r="N930" t="n">
        <v>90.8911351837565</v>
      </c>
      <c r="O930" t="n">
        <v>-3.380348221751026</v>
      </c>
      <c r="P930" t="b">
        <v>1</v>
      </c>
      <c r="Q930" t="n">
        <v>0</v>
      </c>
      <c r="R930" t="b">
        <v>0</v>
      </c>
      <c r="S930" t="n">
        <v>-3.380348221751026</v>
      </c>
      <c r="T930" t="n">
        <v>515.8581356714199</v>
      </c>
      <c r="U930" t="n">
        <v>2034.54448708808</v>
      </c>
      <c r="V930" t="n">
        <v>-62.57524210566184</v>
      </c>
      <c r="W930" t="n">
        <v>5</v>
      </c>
      <c r="X930" t="n">
        <v>1371.282984297366</v>
      </c>
      <c r="Y930" t="b">
        <v>0</v>
      </c>
      <c r="Z930" t="n">
        <v>1371.282984297366</v>
      </c>
      <c r="AA930" t="b">
        <v>0</v>
      </c>
      <c r="AB930" t="n">
        <v>-15.86593359677024</v>
      </c>
      <c r="AC930" t="n">
        <v>-3.380348221751026</v>
      </c>
      <c r="AD930" t="b">
        <v>0</v>
      </c>
      <c r="AE930" t="n">
        <v>0</v>
      </c>
      <c r="AF930" t="n">
        <v>0</v>
      </c>
      <c r="AG930" t="n">
        <v>0.821434103151447</v>
      </c>
      <c r="AH930" t="n">
        <v>35.95772951443949</v>
      </c>
      <c r="AI930" t="n">
        <v>-19.33652660938186</v>
      </c>
      <c r="AJ930" t="n">
        <v>-2.776733309873642</v>
      </c>
      <c r="AK930" t="n">
        <v>-3.470593012611618</v>
      </c>
      <c r="AL930" t="n">
        <v>-2.776733309873642</v>
      </c>
      <c r="AM930" t="n">
        <v>2</v>
      </c>
      <c r="AN930" t="n">
        <v>0</v>
      </c>
      <c r="AO930" t="n">
        <v>-0.9102452552057543</v>
      </c>
      <c r="AP930" t="n">
        <v>0</v>
      </c>
      <c r="AQ930" t="n">
        <v>0.2539889607633664</v>
      </c>
      <c r="AR930" t="n">
        <v>1</v>
      </c>
      <c r="AS930" t="n">
        <v>0</v>
      </c>
      <c r="AT930" t="n">
        <v>0</v>
      </c>
      <c r="AU930" t="n">
        <v>0</v>
      </c>
      <c r="AV930" t="n">
        <v>0.2642655939233923</v>
      </c>
      <c r="AW930" t="n">
        <v>0.08308061637623021</v>
      </c>
    </row>
    <row r="931" spans="1:49">
      <c r="A931" t="n">
        <v>0</v>
      </c>
      <c r="B931" t="n">
        <v>-21.42638506</v>
      </c>
      <c r="C931" t="n">
        <v>57.94525497</v>
      </c>
      <c r="D931" t="n">
        <v>92.07239513</v>
      </c>
      <c r="E931" t="n">
        <v>1409.464943</v>
      </c>
      <c r="F931" t="n">
        <v>928</v>
      </c>
      <c r="G931" t="n">
        <v>61.85445964</v>
      </c>
      <c r="H931" t="n">
        <v>-0.1880540751002524</v>
      </c>
      <c r="I931" t="n">
        <v>-0</v>
      </c>
      <c r="J931" t="n">
        <v>0</v>
      </c>
      <c r="K931" t="n">
        <v>0</v>
      </c>
      <c r="L931" t="n">
        <v>0.0853297383749998</v>
      </c>
      <c r="M931" t="n">
        <v>0</v>
      </c>
      <c r="N931" t="n">
        <v>90.89918028625651</v>
      </c>
      <c r="O931" t="n">
        <v>-0.765193677855101</v>
      </c>
      <c r="P931" t="b">
        <v>1</v>
      </c>
      <c r="Q931" t="n">
        <v>0</v>
      </c>
      <c r="R931" t="b">
        <v>0</v>
      </c>
      <c r="S931" t="n">
        <v>-0.765193677855101</v>
      </c>
      <c r="T931" t="n">
        <v>509.5631518544281</v>
      </c>
      <c r="U931" t="n">
        <v>2009.717070913864</v>
      </c>
      <c r="V931" t="n">
        <v>-14.33985434112764</v>
      </c>
      <c r="W931" t="n">
        <v>5</v>
      </c>
      <c r="X931" t="n">
        <v>1354.549305795945</v>
      </c>
      <c r="Y931" t="b">
        <v>0</v>
      </c>
      <c r="Z931" t="n">
        <v>1354.549305795945</v>
      </c>
      <c r="AA931" t="b">
        <v>0</v>
      </c>
      <c r="AB931" t="n">
        <v>-3.635865705154066</v>
      </c>
      <c r="AC931" t="n">
        <v>-0.765193677855101</v>
      </c>
      <c r="AD931" t="b">
        <v>0</v>
      </c>
      <c r="AE931" t="n">
        <v>0</v>
      </c>
      <c r="AF931" t="n">
        <v>0</v>
      </c>
      <c r="AG931" t="n">
        <v>0.3450235841451796</v>
      </c>
      <c r="AH931" t="n">
        <v>35.97837569821258</v>
      </c>
      <c r="AI931" t="n">
        <v>-1.861215752318689</v>
      </c>
      <c r="AJ931" t="n">
        <v>-0.2640098652987989</v>
      </c>
      <c r="AK931" t="n">
        <v>1.774649952835377</v>
      </c>
      <c r="AL931" t="n">
        <v>-0.2640098652987989</v>
      </c>
      <c r="AM931" t="n">
        <v>0</v>
      </c>
      <c r="AN931" t="n">
        <v>0</v>
      </c>
      <c r="AO931" t="n">
        <v>-0.2627172565043837</v>
      </c>
      <c r="AP931" t="n">
        <v>0</v>
      </c>
      <c r="AQ931" t="n">
        <v>0.3854951766243465</v>
      </c>
      <c r="AR931" t="n">
        <v>1</v>
      </c>
      <c r="AS931" t="n">
        <v>0</v>
      </c>
      <c r="AT931" t="n">
        <v>0</v>
      </c>
      <c r="AU931" t="n">
        <v>0</v>
      </c>
      <c r="AV931" t="n">
        <v>0.3938905007567388</v>
      </c>
      <c r="AW931" t="n">
        <v>0.1238324864836486</v>
      </c>
    </row>
    <row r="932" spans="1:49">
      <c r="A932" t="n">
        <v>0</v>
      </c>
      <c r="B932" t="n">
        <v>-21.42638506</v>
      </c>
      <c r="C932" t="n">
        <v>58.01357705</v>
      </c>
      <c r="D932" t="n">
        <v>92.18095583</v>
      </c>
      <c r="E932" t="n">
        <v>1424.833275</v>
      </c>
      <c r="F932" t="n">
        <v>929</v>
      </c>
      <c r="G932" t="n">
        <v>61.18697798</v>
      </c>
      <c r="H932" t="n">
        <v>-0.1628147424283686</v>
      </c>
      <c r="I932" t="n">
        <v>-0</v>
      </c>
      <c r="J932" t="n">
        <v>0</v>
      </c>
      <c r="K932" t="n">
        <v>0</v>
      </c>
      <c r="L932" t="n">
        <v>0.06719664408333464</v>
      </c>
      <c r="M932" t="n">
        <v>0</v>
      </c>
      <c r="N932" t="n">
        <v>90.89174056922178</v>
      </c>
      <c r="O932" t="n">
        <v>-0.07229814536073113</v>
      </c>
      <c r="P932" t="b">
        <v>1</v>
      </c>
      <c r="Q932" t="n">
        <v>0</v>
      </c>
      <c r="R932" t="b">
        <v>0</v>
      </c>
      <c r="S932" t="n">
        <v>-0.07229814536073113</v>
      </c>
      <c r="T932" t="n">
        <v>504.0643719692882</v>
      </c>
      <c r="U932" t="n">
        <v>1988.029883046873</v>
      </c>
      <c r="V932" t="n">
        <v>-1.369659255890177</v>
      </c>
      <c r="W932" t="n">
        <v>5</v>
      </c>
      <c r="X932" t="n">
        <v>1339.932141173592</v>
      </c>
      <c r="Y932" t="b">
        <v>0</v>
      </c>
      <c r="Z932" t="n">
        <v>1339.932141173592</v>
      </c>
      <c r="AA932" t="b">
        <v>0</v>
      </c>
      <c r="AB932" t="n">
        <v>-0.3472766875989292</v>
      </c>
      <c r="AC932" t="n">
        <v>-0.07229814536073113</v>
      </c>
      <c r="AD932" t="b">
        <v>0</v>
      </c>
      <c r="AE932" t="n">
        <v>0</v>
      </c>
      <c r="AF932" t="n">
        <v>0</v>
      </c>
      <c r="AG932" t="n">
        <v>0</v>
      </c>
      <c r="AH932" t="n">
        <v>35.99551830502121</v>
      </c>
      <c r="AI932" t="n">
        <v>2.827720306415915</v>
      </c>
      <c r="AJ932" t="n">
        <v>0.3967782643345442</v>
      </c>
      <c r="AK932" t="n">
        <v>3.174996994014844</v>
      </c>
      <c r="AL932" t="n">
        <v>0.3967782643345442</v>
      </c>
      <c r="AM932" t="n">
        <v>0</v>
      </c>
      <c r="AN932" t="n">
        <v>0</v>
      </c>
      <c r="AO932" t="n">
        <v>0.3968241995966168</v>
      </c>
      <c r="AP932" t="n">
        <v>0</v>
      </c>
      <c r="AQ932" t="n">
        <v>0.5128225969736238</v>
      </c>
      <c r="AR932" t="n">
        <v>1</v>
      </c>
      <c r="AS932" t="n">
        <v>0</v>
      </c>
      <c r="AT932" t="n">
        <v>0</v>
      </c>
      <c r="AU932" t="n">
        <v>0</v>
      </c>
      <c r="AV932" t="n">
        <v>0.5195757633807311</v>
      </c>
      <c r="AW932" t="n">
        <v>0.1633457993337378</v>
      </c>
    </row>
    <row r="933" spans="1:49">
      <c r="A933" t="n">
        <v>0</v>
      </c>
      <c r="B933" t="n">
        <v>-21.42638506</v>
      </c>
      <c r="C933" t="n">
        <v>57.96341762</v>
      </c>
      <c r="D933" t="n">
        <v>92.10125476</v>
      </c>
      <c r="E933" t="n">
        <v>1399.674468</v>
      </c>
      <c r="F933" t="n">
        <v>930</v>
      </c>
      <c r="G933" t="n">
        <v>60.70781438</v>
      </c>
      <c r="H933" t="n">
        <v>-0.1162246718529474</v>
      </c>
      <c r="I933" t="n">
        <v>-0</v>
      </c>
      <c r="J933" t="n">
        <v>0</v>
      </c>
      <c r="K933" t="n">
        <v>0</v>
      </c>
      <c r="L933" t="n">
        <v>0.03516663291666888</v>
      </c>
      <c r="M933" t="n">
        <v>0</v>
      </c>
      <c r="N933" t="n">
        <v>90.88430085218705</v>
      </c>
      <c r="O933" t="n">
        <v>1.232144481016653</v>
      </c>
      <c r="P933" t="b">
        <v>1</v>
      </c>
      <c r="Q933" t="n">
        <v>0</v>
      </c>
      <c r="R933" t="b">
        <v>0</v>
      </c>
      <c r="S933" t="n">
        <v>1.232144481016653</v>
      </c>
      <c r="T933" t="n">
        <v>500.1169748747056</v>
      </c>
      <c r="U933" t="n">
        <v>1972.461348905839</v>
      </c>
      <c r="V933" t="n">
        <v>23.526722100124</v>
      </c>
      <c r="W933" t="n">
        <v>5</v>
      </c>
      <c r="X933" t="n">
        <v>1329.438949162536</v>
      </c>
      <c r="Y933" t="b">
        <v>0</v>
      </c>
      <c r="Z933" t="n">
        <v>1329.438949162536</v>
      </c>
      <c r="AA933" t="b">
        <v>0</v>
      </c>
      <c r="AB933" t="n">
        <v>5.965193230254565</v>
      </c>
      <c r="AC933" t="n">
        <v>1.232144481016653</v>
      </c>
      <c r="AD933" t="b">
        <v>0</v>
      </c>
      <c r="AE933" t="n">
        <v>0</v>
      </c>
      <c r="AF933" t="n">
        <v>0</v>
      </c>
      <c r="AG933" t="n">
        <v>0.7900684559131258</v>
      </c>
      <c r="AH933" t="n">
        <v>35.99551830502121</v>
      </c>
      <c r="AI933" t="n">
        <v>11.20211165688919</v>
      </c>
      <c r="AJ933" t="n">
        <v>1.559541419221193</v>
      </c>
      <c r="AK933" t="n">
        <v>2.351676597164321</v>
      </c>
      <c r="AL933" t="n">
        <v>1.559541419221193</v>
      </c>
      <c r="AM933" t="n">
        <v>0</v>
      </c>
      <c r="AN933" t="n">
        <v>0</v>
      </c>
      <c r="AO933" t="n">
        <v>1.560917926269319</v>
      </c>
      <c r="AP933" t="n">
        <v>0</v>
      </c>
      <c r="AQ933" t="n">
        <v>0.7252299287695714</v>
      </c>
      <c r="AR933" t="n">
        <v>1</v>
      </c>
      <c r="AS933" t="n">
        <v>0</v>
      </c>
      <c r="AT933" t="n">
        <v>0</v>
      </c>
      <c r="AU933" t="n">
        <v>0</v>
      </c>
      <c r="AV933" t="n">
        <v>0.7297100009979579</v>
      </c>
      <c r="AW933" t="n">
        <v>0.2294084362582</v>
      </c>
    </row>
    <row r="934" spans="1:49">
      <c r="A934" t="n">
        <v>0</v>
      </c>
      <c r="B934" t="n">
        <v>-21.42638506</v>
      </c>
      <c r="C934" t="n">
        <v>57.90800856</v>
      </c>
      <c r="D934" t="n">
        <v>92.01321226</v>
      </c>
      <c r="E934" t="n">
        <v>1371.238817</v>
      </c>
      <c r="F934" t="n">
        <v>931</v>
      </c>
      <c r="G934" t="n">
        <v>60.31476047</v>
      </c>
      <c r="H934" t="n">
        <v>-0.09913449515985029</v>
      </c>
      <c r="I934" t="n">
        <v>-0</v>
      </c>
      <c r="J934" t="n">
        <v>0</v>
      </c>
      <c r="K934" t="n">
        <v>0</v>
      </c>
      <c r="L934" t="n">
        <v>-0.01398478550000132</v>
      </c>
      <c r="M934" t="n">
        <v>0</v>
      </c>
      <c r="N934" t="n">
        <v>90.87686113515232</v>
      </c>
      <c r="O934" t="n">
        <v>1.685402086164376</v>
      </c>
      <c r="P934" t="b">
        <v>1</v>
      </c>
      <c r="Q934" t="n">
        <v>0</v>
      </c>
      <c r="R934" t="b">
        <v>0</v>
      </c>
      <c r="S934" t="n">
        <v>1.685402086164376</v>
      </c>
      <c r="T934" t="n">
        <v>496.878957916931</v>
      </c>
      <c r="U934" t="n">
        <v>1959.690610024376</v>
      </c>
      <c r="V934" t="n">
        <v>32.39099609711761</v>
      </c>
      <c r="W934" t="n">
        <v>5</v>
      </c>
      <c r="X934" t="n">
        <v>1320.831471156429</v>
      </c>
      <c r="Y934" t="b">
        <v>0</v>
      </c>
      <c r="Z934" t="n">
        <v>1320.831471156429</v>
      </c>
      <c r="AA934" t="b">
        <v>0</v>
      </c>
      <c r="AB934" t="n">
        <v>8.212727205151523</v>
      </c>
      <c r="AC934" t="n">
        <v>1.685402086164376</v>
      </c>
      <c r="AD934" t="b">
        <v>0</v>
      </c>
      <c r="AE934" t="n">
        <v>0</v>
      </c>
      <c r="AF934" t="n">
        <v>0</v>
      </c>
      <c r="AG934" t="n">
        <v>0.8313400010100794</v>
      </c>
      <c r="AH934" t="n">
        <v>36.00436577636641</v>
      </c>
      <c r="AI934" t="n">
        <v>14.65712606841567</v>
      </c>
      <c r="AJ934" t="n">
        <v>2.027331878794006</v>
      </c>
      <c r="AK934" t="n">
        <v>2.472070867894125</v>
      </c>
      <c r="AL934" t="n">
        <v>2.027331878794006</v>
      </c>
      <c r="AM934" t="n">
        <v>0</v>
      </c>
      <c r="AN934" t="n">
        <v>0</v>
      </c>
      <c r="AO934" t="n">
        <v>2.028309601284764</v>
      </c>
      <c r="AP934" t="n">
        <v>0</v>
      </c>
      <c r="AQ934" t="n">
        <v>0.8073190040745952</v>
      </c>
      <c r="AR934" t="n">
        <v>1</v>
      </c>
      <c r="AS934" t="n">
        <v>0</v>
      </c>
      <c r="AT934" t="n">
        <v>0</v>
      </c>
      <c r="AU934" t="n">
        <v>0</v>
      </c>
      <c r="AV934" t="n">
        <v>0.8110224731459653</v>
      </c>
      <c r="AW934" t="n">
        <v>0.2549716970854489</v>
      </c>
    </row>
    <row r="935" spans="1:49">
      <c r="A935" t="n">
        <v>0</v>
      </c>
      <c r="B935" t="n">
        <v>-21.42638506</v>
      </c>
      <c r="C935" t="n">
        <v>57.8680483</v>
      </c>
      <c r="D935" t="n">
        <v>91.94971722</v>
      </c>
      <c r="E935" t="n">
        <v>1354.505677</v>
      </c>
      <c r="F935" t="n">
        <v>932</v>
      </c>
      <c r="G935" t="n">
        <v>59.97479888</v>
      </c>
      <c r="H935" t="n">
        <v>-0.09808359750766726</v>
      </c>
      <c r="I935" t="n">
        <v>-0</v>
      </c>
      <c r="J935" t="n">
        <v>0</v>
      </c>
      <c r="K935" t="n">
        <v>0</v>
      </c>
      <c r="L935" t="n">
        <v>-0.06115108158333571</v>
      </c>
      <c r="M935" t="n">
        <v>0</v>
      </c>
      <c r="N935" t="n">
        <v>90.8694214181176</v>
      </c>
      <c r="O935" t="n">
        <v>1.683948558477158</v>
      </c>
      <c r="P935" t="b">
        <v>1</v>
      </c>
      <c r="Q935" t="n">
        <v>0</v>
      </c>
      <c r="R935" t="b">
        <v>0</v>
      </c>
      <c r="S935" t="n">
        <v>1.683948558477158</v>
      </c>
      <c r="T935" t="n">
        <v>494.0783207386568</v>
      </c>
      <c r="U935" t="n">
        <v>1948.644896993263</v>
      </c>
      <c r="V935" t="n">
        <v>32.54650840701931</v>
      </c>
      <c r="W935" t="n">
        <v>5</v>
      </c>
      <c r="X935" t="n">
        <v>1313.386660573459</v>
      </c>
      <c r="Y935" t="b">
        <v>0</v>
      </c>
      <c r="Z935" t="n">
        <v>1313.386660573459</v>
      </c>
      <c r="AA935" t="b">
        <v>0</v>
      </c>
      <c r="AB935" t="n">
        <v>8.252157304010982</v>
      </c>
      <c r="AC935" t="n">
        <v>1.683948558477158</v>
      </c>
      <c r="AD935" t="b">
        <v>0</v>
      </c>
      <c r="AE935" t="n">
        <v>0</v>
      </c>
      <c r="AF935" t="n">
        <v>0</v>
      </c>
      <c r="AG935" t="n">
        <v>0.8320893954064438</v>
      </c>
      <c r="AH935" t="n">
        <v>36.01408866808327</v>
      </c>
      <c r="AI935" t="n">
        <v>14.71423250730929</v>
      </c>
      <c r="AJ935" t="n">
        <v>2.023759187141922</v>
      </c>
      <c r="AK935" t="n">
        <v>2.47067567643246</v>
      </c>
      <c r="AL935" t="n">
        <v>2.023759187141922</v>
      </c>
      <c r="AM935" t="n">
        <v>0</v>
      </c>
      <c r="AN935" t="n">
        <v>0</v>
      </c>
      <c r="AO935" t="n">
        <v>2.024230174406479</v>
      </c>
      <c r="AP935" t="n">
        <v>0</v>
      </c>
      <c r="AQ935" t="n">
        <v>0.8028896511582505</v>
      </c>
      <c r="AR935" t="n">
        <v>1</v>
      </c>
      <c r="AS935" t="n">
        <v>0</v>
      </c>
      <c r="AT935" t="n">
        <v>0</v>
      </c>
      <c r="AU935" t="n">
        <v>0</v>
      </c>
      <c r="AV935" t="n">
        <v>0.8067587344288148</v>
      </c>
      <c r="AW935" t="n">
        <v>0.2536312500169184</v>
      </c>
    </row>
    <row r="936" spans="1:49">
      <c r="A936" t="n">
        <v>0</v>
      </c>
      <c r="B936" t="n">
        <v>-21.42638506</v>
      </c>
      <c r="C936" t="n">
        <v>57.82656835</v>
      </c>
      <c r="D936" t="n">
        <v>91.88380744</v>
      </c>
      <c r="E936" t="n">
        <v>1339.888983</v>
      </c>
      <c r="F936" t="n">
        <v>933</v>
      </c>
      <c r="G936" t="n">
        <v>59.58820342</v>
      </c>
      <c r="H936" t="n">
        <v>-0.1139953231428095</v>
      </c>
      <c r="I936" t="n">
        <v>-0</v>
      </c>
      <c r="J936" t="n">
        <v>0</v>
      </c>
      <c r="K936" t="n">
        <v>0</v>
      </c>
      <c r="L936" t="n">
        <v>-0.08501915825000256</v>
      </c>
      <c r="M936" t="n">
        <v>0</v>
      </c>
      <c r="N936" t="n">
        <v>90.86198170108287</v>
      </c>
      <c r="O936" t="n">
        <v>1.201098753840485</v>
      </c>
      <c r="P936" t="b">
        <v>1</v>
      </c>
      <c r="Q936" t="n">
        <v>0</v>
      </c>
      <c r="R936" t="b">
        <v>0</v>
      </c>
      <c r="S936" t="n">
        <v>1.201098753840485</v>
      </c>
      <c r="T936" t="n">
        <v>490.8935091302984</v>
      </c>
      <c r="U936" t="n">
        <v>1936.084000009897</v>
      </c>
      <c r="V936" t="n">
        <v>23.36483985953321</v>
      </c>
      <c r="W936" t="n">
        <v>5</v>
      </c>
      <c r="X936" t="n">
        <v>1304.920616006671</v>
      </c>
      <c r="Y936" t="b">
        <v>0</v>
      </c>
      <c r="Z936" t="n">
        <v>1304.920616006671</v>
      </c>
      <c r="AA936" t="b">
        <v>0</v>
      </c>
      <c r="AB936" t="n">
        <v>5.924148037407001</v>
      </c>
      <c r="AC936" t="n">
        <v>1.201098753840485</v>
      </c>
      <c r="AD936" t="b">
        <v>0</v>
      </c>
      <c r="AE936" t="n">
        <v>0</v>
      </c>
      <c r="AF936" t="n">
        <v>0</v>
      </c>
      <c r="AG936" t="n">
        <v>0.7899116085496884</v>
      </c>
      <c r="AH936" t="n">
        <v>36.02376001082305</v>
      </c>
      <c r="AI936" t="n">
        <v>11.12724139302889</v>
      </c>
      <c r="AJ936" t="n">
        <v>1.520548300392437</v>
      </c>
      <c r="AK936" t="n">
        <v>2.337704245540763</v>
      </c>
      <c r="AL936" t="n">
        <v>1.520548300392437</v>
      </c>
      <c r="AM936" t="n">
        <v>0</v>
      </c>
      <c r="AN936" t="n">
        <v>0</v>
      </c>
      <c r="AO936" t="n">
        <v>1.520850446123719</v>
      </c>
      <c r="AP936" t="n">
        <v>0</v>
      </c>
      <c r="AQ936" t="n">
        <v>0.7035625469529188</v>
      </c>
      <c r="AR936" t="n">
        <v>1</v>
      </c>
      <c r="AS936" t="n">
        <v>0</v>
      </c>
      <c r="AT936" t="n">
        <v>0</v>
      </c>
      <c r="AU936" t="n">
        <v>0</v>
      </c>
      <c r="AV936" t="n">
        <v>0.7087123427165781</v>
      </c>
      <c r="AW936" t="n">
        <v>0.222807128965128</v>
      </c>
    </row>
    <row r="937" spans="1:49">
      <c r="A937" t="n">
        <v>0</v>
      </c>
      <c r="B937" t="n">
        <v>-21.42638506</v>
      </c>
      <c r="C937" t="n">
        <v>57.79632237</v>
      </c>
      <c r="D937" t="n">
        <v>91.83574795</v>
      </c>
      <c r="E937" t="n">
        <v>1329.396129</v>
      </c>
      <c r="F937" t="n">
        <v>934</v>
      </c>
      <c r="G937" t="n">
        <v>59.08108179</v>
      </c>
      <c r="H937" t="n">
        <v>-0.1906993515877549</v>
      </c>
      <c r="I937" t="n">
        <v>-0</v>
      </c>
      <c r="J937" t="n">
        <v>0</v>
      </c>
      <c r="K937" t="n">
        <v>0</v>
      </c>
      <c r="L937" t="n">
        <v>-0.07244362737499982</v>
      </c>
      <c r="M937" t="n">
        <v>0</v>
      </c>
      <c r="N937" t="n">
        <v>90.85454198404814</v>
      </c>
      <c r="O937" t="n">
        <v>-0.9799895156584417</v>
      </c>
      <c r="P937" t="b">
        <v>1</v>
      </c>
      <c r="Q937" t="n">
        <v>0</v>
      </c>
      <c r="R937" t="b">
        <v>0</v>
      </c>
      <c r="S937" t="n">
        <v>-0.9799895156584417</v>
      </c>
      <c r="T937" t="n">
        <v>486.7157910213643</v>
      </c>
      <c r="U937" t="n">
        <v>1919.607079788261</v>
      </c>
      <c r="V937" t="n">
        <v>-19.22725892266278</v>
      </c>
      <c r="W937" t="n">
        <v>5</v>
      </c>
      <c r="X937" t="n">
        <v>1293.815171777288</v>
      </c>
      <c r="Y937" t="b">
        <v>0</v>
      </c>
      <c r="Z937" t="n">
        <v>1293.815171777288</v>
      </c>
      <c r="AA937" t="b">
        <v>0</v>
      </c>
      <c r="AB937" t="n">
        <v>-4.875065649762369</v>
      </c>
      <c r="AC937" t="n">
        <v>-0.9799895156584417</v>
      </c>
      <c r="AD937" t="b">
        <v>0</v>
      </c>
      <c r="AE937" t="n">
        <v>0</v>
      </c>
      <c r="AF937" t="n">
        <v>0</v>
      </c>
      <c r="AG937" t="n">
        <v>0.5107088904068716</v>
      </c>
      <c r="AH937" t="n">
        <v>36.03239100057215</v>
      </c>
      <c r="AI937" t="n">
        <v>-3.693975324407706</v>
      </c>
      <c r="AJ937" t="n">
        <v>-0.5004893581522903</v>
      </c>
      <c r="AK937" t="n">
        <v>1.181090325354663</v>
      </c>
      <c r="AL937" t="n">
        <v>-0.5004893581522903</v>
      </c>
      <c r="AM937" t="n">
        <v>0</v>
      </c>
      <c r="AN937" t="n">
        <v>0</v>
      </c>
      <c r="AO937" t="n">
        <v>-0.5003145314107741</v>
      </c>
      <c r="AP937" t="n">
        <v>0</v>
      </c>
      <c r="AQ937" t="n">
        <v>0.3170880178225475</v>
      </c>
      <c r="AR937" t="n">
        <v>1</v>
      </c>
      <c r="AS937" t="n">
        <v>0</v>
      </c>
      <c r="AT937" t="n">
        <v>0</v>
      </c>
      <c r="AU937" t="n">
        <v>0</v>
      </c>
      <c r="AV937" t="n">
        <v>0.3268082402974627</v>
      </c>
      <c r="AW937" t="n">
        <v>0.1027429626295403</v>
      </c>
    </row>
    <row r="938" spans="1:49">
      <c r="A938" t="n">
        <v>0</v>
      </c>
      <c r="B938" t="n">
        <v>-21.42638506</v>
      </c>
      <c r="C938" t="n">
        <v>57.77146946</v>
      </c>
      <c r="D938" t="n">
        <v>91.79625780000001</v>
      </c>
      <c r="E938" t="n">
        <v>1320.788929</v>
      </c>
      <c r="F938" t="n">
        <v>935</v>
      </c>
      <c r="G938" t="n">
        <v>58.17078656</v>
      </c>
      <c r="H938" t="n">
        <v>-0.3043879871728423</v>
      </c>
      <c r="I938" t="n">
        <v>-0</v>
      </c>
      <c r="J938" t="n">
        <v>0</v>
      </c>
      <c r="K938" t="n">
        <v>0</v>
      </c>
      <c r="L938" t="n">
        <v>-0.06123254062500294</v>
      </c>
      <c r="M938" t="n">
        <v>0</v>
      </c>
      <c r="N938" t="n">
        <v>90.84710226701341</v>
      </c>
      <c r="O938" t="n">
        <v>-4.141998863597385</v>
      </c>
      <c r="P938" t="b">
        <v>1</v>
      </c>
      <c r="Q938" t="n">
        <v>0</v>
      </c>
      <c r="R938" t="b">
        <v>0</v>
      </c>
      <c r="S938" t="n">
        <v>-4.141998863597385</v>
      </c>
      <c r="T938" t="n">
        <v>479.2166889482636</v>
      </c>
      <c r="U938" t="n">
        <v>1890.030621211951</v>
      </c>
      <c r="V938" t="n">
        <v>-82.53714137577207</v>
      </c>
      <c r="W938" t="n">
        <v>5</v>
      </c>
      <c r="X938" t="n">
        <v>1273.880638696855</v>
      </c>
      <c r="Y938" t="b">
        <v>0</v>
      </c>
      <c r="Z938" t="n">
        <v>1273.880638696855</v>
      </c>
      <c r="AA938" t="b">
        <v>0</v>
      </c>
      <c r="AB938" t="n">
        <v>-20.92726708310651</v>
      </c>
      <c r="AC938" t="n">
        <v>-4.141998863597385</v>
      </c>
      <c r="AD938" t="b">
        <v>0</v>
      </c>
      <c r="AE938" t="n">
        <v>0</v>
      </c>
      <c r="AF938" t="n">
        <v>0</v>
      </c>
      <c r="AG938" t="n">
        <v>0.8590511036861975</v>
      </c>
      <c r="AH938" t="n">
        <v>36.04879193463839</v>
      </c>
      <c r="AI938" t="n">
        <v>-26.6729849924013</v>
      </c>
      <c r="AJ938" t="n">
        <v>-3.55818869524031</v>
      </c>
      <c r="AK938" t="n">
        <v>-5.745717909294793</v>
      </c>
      <c r="AL938" t="n">
        <v>-3.55818869524031</v>
      </c>
      <c r="AM938" t="n">
        <v>0</v>
      </c>
      <c r="AN938" t="n">
        <v>1.288895627926365</v>
      </c>
      <c r="AO938" t="n">
        <v>-2.269169590736371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</row>
    <row r="939" spans="1:49">
      <c r="A939" t="n">
        <v>-97.31586899</v>
      </c>
      <c r="B939" t="n">
        <v>75.87459004999999</v>
      </c>
      <c r="C939" t="n">
        <v>57.74978402</v>
      </c>
      <c r="D939" t="n">
        <v>91.76180060999999</v>
      </c>
      <c r="E939" t="n">
        <v>1313.344358</v>
      </c>
      <c r="F939" t="n">
        <v>936</v>
      </c>
      <c r="G939" t="n">
        <v>57.05703586</v>
      </c>
      <c r="H939" t="n">
        <v>-0.2784536413875403</v>
      </c>
      <c r="I939" t="n">
        <v>2.033282978340029</v>
      </c>
      <c r="J939" t="n">
        <v>0</v>
      </c>
      <c r="K939" t="n">
        <v>0</v>
      </c>
      <c r="L939" t="n">
        <v>-0.05592117354166237</v>
      </c>
      <c r="M939" t="n">
        <v>0</v>
      </c>
      <c r="N939" t="n">
        <v>90.85655508037974</v>
      </c>
      <c r="O939" t="n">
        <v>-3.429144328180668</v>
      </c>
      <c r="P939" t="b">
        <v>1</v>
      </c>
      <c r="Q939" t="n">
        <v>0</v>
      </c>
      <c r="R939" t="b">
        <v>0</v>
      </c>
      <c r="S939" t="n">
        <v>-3.429144328180668</v>
      </c>
      <c r="T939" t="n">
        <v>470.0415006049308</v>
      </c>
      <c r="U939" t="n">
        <v>1853.843678385847</v>
      </c>
      <c r="V939" t="n">
        <v>-69.66601072923622</v>
      </c>
      <c r="W939" t="n">
        <v>5</v>
      </c>
      <c r="X939" t="n">
        <v>1249.490639232061</v>
      </c>
      <c r="Y939" t="b">
        <v>0</v>
      </c>
      <c r="Z939" t="n">
        <v>1249.490639232061</v>
      </c>
      <c r="AA939" t="b">
        <v>0</v>
      </c>
      <c r="AB939" t="n">
        <v>-17.66379582384285</v>
      </c>
      <c r="AC939" t="n">
        <v>-3.429144328180668</v>
      </c>
      <c r="AD939" t="b">
        <v>0</v>
      </c>
      <c r="AE939" t="n">
        <v>0</v>
      </c>
      <c r="AF939" t="n">
        <v>0</v>
      </c>
      <c r="AG939" t="n">
        <v>0.8405860623663507</v>
      </c>
      <c r="AH939" t="n">
        <v>36.06876071239275</v>
      </c>
      <c r="AI939" t="n">
        <v>-22.02958542731047</v>
      </c>
      <c r="AJ939" t="n">
        <v>-2.882490928111293</v>
      </c>
      <c r="AK939" t="n">
        <v>-4.365789603467611</v>
      </c>
      <c r="AL939" t="n">
        <v>-2.882490928111293</v>
      </c>
      <c r="AM939" t="n">
        <v>2</v>
      </c>
      <c r="AN939" t="n">
        <v>0</v>
      </c>
      <c r="AO939" t="n">
        <v>-0.8490866394486442</v>
      </c>
      <c r="AP939" t="n">
        <v>0</v>
      </c>
      <c r="AQ939" t="n">
        <v>0.246457477115245</v>
      </c>
      <c r="AR939" t="n">
        <v>1</v>
      </c>
      <c r="AS939" t="n">
        <v>0</v>
      </c>
      <c r="AT939" t="n">
        <v>0</v>
      </c>
      <c r="AU939" t="n">
        <v>0</v>
      </c>
      <c r="AV939" t="n">
        <v>0.2570990765211399</v>
      </c>
      <c r="AW939" t="n">
        <v>0.08082758496865806</v>
      </c>
    </row>
    <row r="940" spans="1:49">
      <c r="A940" t="n">
        <v>-6.082241812</v>
      </c>
      <c r="B940" t="n">
        <v>-15.34507412</v>
      </c>
      <c r="C940" t="n">
        <v>57.7249193</v>
      </c>
      <c r="D940" t="n">
        <v>91.7222917</v>
      </c>
      <c r="E940" t="n">
        <v>1304.878586</v>
      </c>
      <c r="F940" t="n">
        <v>937</v>
      </c>
      <c r="G940" t="n">
        <v>56.25442977</v>
      </c>
      <c r="H940" t="n">
        <v>-0.1787614389436643</v>
      </c>
      <c r="I940" t="n">
        <v>0.1270801861488635</v>
      </c>
      <c r="J940" t="n">
        <v>0</v>
      </c>
      <c r="K940" t="n">
        <v>0</v>
      </c>
      <c r="L940" t="n">
        <v>-0.05037554658333515</v>
      </c>
      <c r="M940" t="n">
        <v>0</v>
      </c>
      <c r="N940" t="n">
        <v>90.86706367689536</v>
      </c>
      <c r="O940" t="n">
        <v>-0.7788790833642597</v>
      </c>
      <c r="P940" t="b">
        <v>1</v>
      </c>
      <c r="Q940" t="n">
        <v>0</v>
      </c>
      <c r="R940" t="b">
        <v>0</v>
      </c>
      <c r="S940" t="n">
        <v>-0.7788790833642597</v>
      </c>
      <c r="T940" t="n">
        <v>463.4295523105271</v>
      </c>
      <c r="U940" t="n">
        <v>1827.766154312719</v>
      </c>
      <c r="V940" t="n">
        <v>-16.04935924827388</v>
      </c>
      <c r="W940" t="n">
        <v>5</v>
      </c>
      <c r="X940" t="n">
        <v>1231.914388006773</v>
      </c>
      <c r="Y940" t="b">
        <v>0</v>
      </c>
      <c r="Z940" t="n">
        <v>1231.914388006773</v>
      </c>
      <c r="AA940" t="b">
        <v>0</v>
      </c>
      <c r="AB940" t="n">
        <v>-4.069310154227657</v>
      </c>
      <c r="AC940" t="n">
        <v>-0.7788790833642597</v>
      </c>
      <c r="AD940" t="b">
        <v>0</v>
      </c>
      <c r="AE940" t="n">
        <v>0</v>
      </c>
      <c r="AF940" t="n">
        <v>0</v>
      </c>
      <c r="AG940" t="n">
        <v>0.4311380788493924</v>
      </c>
      <c r="AH940" t="n">
        <v>36.08745857146803</v>
      </c>
      <c r="AI940" t="n">
        <v>-2.603018638184031</v>
      </c>
      <c r="AJ940" t="n">
        <v>-0.3358044316576427</v>
      </c>
      <c r="AK940" t="n">
        <v>1.466291516043627</v>
      </c>
      <c r="AL940" t="n">
        <v>-0.3358044316576427</v>
      </c>
      <c r="AM940" t="n">
        <v>2</v>
      </c>
      <c r="AN940" t="n">
        <v>0</v>
      </c>
      <c r="AO940" t="n">
        <v>-0.2085406937927893</v>
      </c>
      <c r="AP940" t="n">
        <v>0</v>
      </c>
      <c r="AQ940" t="n">
        <v>0.3653570317671878</v>
      </c>
      <c r="AR940" t="n">
        <v>1</v>
      </c>
      <c r="AS940" t="n">
        <v>0</v>
      </c>
      <c r="AT940" t="n">
        <v>0</v>
      </c>
      <c r="AU940" t="n">
        <v>0</v>
      </c>
      <c r="AV940" t="n">
        <v>0.3746933283439064</v>
      </c>
      <c r="AW940" t="n">
        <v>0.1177972213813696</v>
      </c>
    </row>
    <row r="941" spans="1:49">
      <c r="A941" t="n">
        <v>0</v>
      </c>
      <c r="B941" t="n">
        <v>-21.42638506</v>
      </c>
      <c r="C941" t="n">
        <v>57.69248674</v>
      </c>
      <c r="D941" t="n">
        <v>91.67075782000001</v>
      </c>
      <c r="E941" t="n">
        <v>1293.773499</v>
      </c>
      <c r="F941" t="n">
        <v>938</v>
      </c>
      <c r="G941" t="n">
        <v>55.69321342</v>
      </c>
      <c r="H941" t="n">
        <v>-0.1430193028378062</v>
      </c>
      <c r="I941" t="n">
        <v>-0</v>
      </c>
      <c r="J941" t="n">
        <v>0</v>
      </c>
      <c r="K941" t="n">
        <v>0</v>
      </c>
      <c r="L941" t="n">
        <v>-0.05543835912500172</v>
      </c>
      <c r="M941" t="n">
        <v>0</v>
      </c>
      <c r="N941" t="n">
        <v>90.86067974300994</v>
      </c>
      <c r="O941" t="n">
        <v>0.1374878273429014</v>
      </c>
      <c r="P941" t="b">
        <v>1</v>
      </c>
      <c r="Q941" t="n">
        <v>0</v>
      </c>
      <c r="R941" t="b">
        <v>0</v>
      </c>
      <c r="S941" t="n">
        <v>0.1374878273429014</v>
      </c>
      <c r="T941" t="n">
        <v>458.8061965518212</v>
      </c>
      <c r="U941" t="n">
        <v>1809.531639200383</v>
      </c>
      <c r="V941" t="n">
        <v>2.861583060696473</v>
      </c>
      <c r="W941" t="n">
        <v>5</v>
      </c>
      <c r="X941" t="n">
        <v>1219.624324821058</v>
      </c>
      <c r="Y941" t="b">
        <v>0</v>
      </c>
      <c r="Z941" t="n">
        <v>1219.624324821058</v>
      </c>
      <c r="AA941" t="b">
        <v>0</v>
      </c>
      <c r="AB941" t="n">
        <v>0.7255535143753734</v>
      </c>
      <c r="AC941" t="n">
        <v>0.1374878273429014</v>
      </c>
      <c r="AD941" t="b">
        <v>0</v>
      </c>
      <c r="AE941" t="n">
        <v>0</v>
      </c>
      <c r="AF941" t="n">
        <v>0</v>
      </c>
      <c r="AG941" t="n">
        <v>0.3488207635815778</v>
      </c>
      <c r="AH941" t="n">
        <v>36.10261359912612</v>
      </c>
      <c r="AI941" t="n">
        <v>3.086080320101852</v>
      </c>
      <c r="AJ941" t="n">
        <v>0.3941503536980459</v>
      </c>
      <c r="AK941" t="n">
        <v>2.009591426369844</v>
      </c>
      <c r="AL941" t="n">
        <v>0.3941503536980459</v>
      </c>
      <c r="AM941" t="n">
        <v>0</v>
      </c>
      <c r="AN941" t="n">
        <v>0</v>
      </c>
      <c r="AO941" t="n">
        <v>0.3946120469203367</v>
      </c>
      <c r="AP941" t="n">
        <v>0</v>
      </c>
      <c r="AQ941" t="n">
        <v>0.4772308672927616</v>
      </c>
      <c r="AR941" t="n">
        <v>1</v>
      </c>
      <c r="AS941" t="n">
        <v>0</v>
      </c>
      <c r="AT941" t="n">
        <v>0</v>
      </c>
      <c r="AU941" t="n">
        <v>0</v>
      </c>
      <c r="AV941" t="n">
        <v>0.4853413757291605</v>
      </c>
      <c r="AW941" t="n">
        <v>0.1525830890424398</v>
      </c>
    </row>
    <row r="942" spans="1:49">
      <c r="A942" t="n">
        <v>0</v>
      </c>
      <c r="B942" t="n">
        <v>-21.42638506</v>
      </c>
      <c r="C942" t="n">
        <v>57.63835529</v>
      </c>
      <c r="D942" t="n">
        <v>91.58474538</v>
      </c>
      <c r="E942" t="n">
        <v>1273.839608</v>
      </c>
      <c r="F942" t="n">
        <v>939</v>
      </c>
      <c r="G942" t="n">
        <v>55.18544722</v>
      </c>
      <c r="H942" t="n">
        <v>-0.1399801413717734</v>
      </c>
      <c r="I942" t="n">
        <v>-0</v>
      </c>
      <c r="J942" t="n">
        <v>0</v>
      </c>
      <c r="K942" t="n">
        <v>0</v>
      </c>
      <c r="L942" t="n">
        <v>-0.06248336370833424</v>
      </c>
      <c r="M942" t="n">
        <v>0</v>
      </c>
      <c r="N942" t="n">
        <v>90.85324002597521</v>
      </c>
      <c r="O942" t="n">
        <v>0.1877493580465198</v>
      </c>
      <c r="P942" t="b">
        <v>1</v>
      </c>
      <c r="Q942" t="n">
        <v>0</v>
      </c>
      <c r="R942" t="b">
        <v>0</v>
      </c>
      <c r="S942" t="n">
        <v>0.1877493580465198</v>
      </c>
      <c r="T942" t="n">
        <v>454.6231684115216</v>
      </c>
      <c r="U942" t="n">
        <v>1793.033776215041</v>
      </c>
      <c r="V942" t="n">
        <v>3.943649220497111</v>
      </c>
      <c r="W942" t="n">
        <v>5</v>
      </c>
      <c r="X942" t="n">
        <v>1208.504765168938</v>
      </c>
      <c r="Y942" t="b">
        <v>0</v>
      </c>
      <c r="Z942" t="n">
        <v>1208.504765168938</v>
      </c>
      <c r="AA942" t="b">
        <v>0</v>
      </c>
      <c r="AB942" t="n">
        <v>0.9999110599637706</v>
      </c>
      <c r="AC942" t="n">
        <v>0.1877493580465198</v>
      </c>
      <c r="AD942" t="b">
        <v>0</v>
      </c>
      <c r="AE942" t="n">
        <v>0</v>
      </c>
      <c r="AF942" t="n">
        <v>0</v>
      </c>
      <c r="AG942" t="n">
        <v>0.4234860014376021</v>
      </c>
      <c r="AH942" t="n">
        <v>36.10567587717842</v>
      </c>
      <c r="AI942" t="n">
        <v>3.503179707654202</v>
      </c>
      <c r="AJ942" t="n">
        <v>0.4433425364927521</v>
      </c>
      <c r="AK942" t="n">
        <v>2.019632140942376</v>
      </c>
      <c r="AL942" t="n">
        <v>0.4433425364927521</v>
      </c>
      <c r="AM942" t="n">
        <v>0</v>
      </c>
      <c r="AN942" t="n">
        <v>0</v>
      </c>
      <c r="AO942" t="n">
        <v>0.4442839903224205</v>
      </c>
      <c r="AP942" t="n">
        <v>0</v>
      </c>
      <c r="AQ942" t="n">
        <v>0.4815035188820646</v>
      </c>
      <c r="AR942" t="n">
        <v>1</v>
      </c>
      <c r="AS942" t="n">
        <v>0</v>
      </c>
      <c r="AT942" t="n">
        <v>0</v>
      </c>
      <c r="AU942" t="n">
        <v>0</v>
      </c>
      <c r="AV942" t="n">
        <v>0.4896754637683675</v>
      </c>
      <c r="AW942" t="n">
        <v>0.1539456527435266</v>
      </c>
    </row>
    <row r="943" spans="1:49">
      <c r="A943" t="n">
        <v>0</v>
      </c>
      <c r="B943" t="n">
        <v>-21.42638506</v>
      </c>
      <c r="C943" t="n">
        <v>57.57997663</v>
      </c>
      <c r="D943" t="n">
        <v>91.49198434</v>
      </c>
      <c r="E943" t="n">
        <v>1249.450394</v>
      </c>
      <c r="F943" t="n">
        <v>940</v>
      </c>
      <c r="G943" t="n">
        <v>54.67072453</v>
      </c>
      <c r="H943" t="n">
        <v>-0.1491342066750967</v>
      </c>
      <c r="I943" t="n">
        <v>-0</v>
      </c>
      <c r="J943" t="n">
        <v>0</v>
      </c>
      <c r="K943" t="n">
        <v>0</v>
      </c>
      <c r="L943" t="n">
        <v>-0.06973355587499491</v>
      </c>
      <c r="M943" t="n">
        <v>0</v>
      </c>
      <c r="N943" t="n">
        <v>90.84580030894048</v>
      </c>
      <c r="O943" t="n">
        <v>-0.07780234747577938</v>
      </c>
      <c r="P943" t="b">
        <v>1</v>
      </c>
      <c r="Q943" t="n">
        <v>0</v>
      </c>
      <c r="R943" t="b">
        <v>0</v>
      </c>
      <c r="S943" t="n">
        <v>-0.07780234747577938</v>
      </c>
      <c r="T943" t="n">
        <v>450.3828320190624</v>
      </c>
      <c r="U943" t="n">
        <v>1776.309889483182</v>
      </c>
      <c r="V943" t="n">
        <v>-1.649613702557753</v>
      </c>
      <c r="W943" t="n">
        <v>5</v>
      </c>
      <c r="X943" t="n">
        <v>1197.232865511665</v>
      </c>
      <c r="Y943" t="b">
        <v>0</v>
      </c>
      <c r="Z943" t="n">
        <v>1197.232865511665</v>
      </c>
      <c r="AA943" t="b">
        <v>0</v>
      </c>
      <c r="AB943" t="n">
        <v>-0.4182590523726554</v>
      </c>
      <c r="AC943" t="n">
        <v>-0.07780234747577938</v>
      </c>
      <c r="AD943" t="b">
        <v>0</v>
      </c>
      <c r="AE943" t="n">
        <v>0</v>
      </c>
      <c r="AF943" t="n">
        <v>0</v>
      </c>
      <c r="AG943" t="n">
        <v>0</v>
      </c>
      <c r="AH943" t="n">
        <v>36.10937814767631</v>
      </c>
      <c r="AI943" t="n">
        <v>2.584853937738752</v>
      </c>
      <c r="AJ943" t="n">
        <v>0.3240733031061883</v>
      </c>
      <c r="AK943" t="n">
        <v>3.003112990111408</v>
      </c>
      <c r="AL943" t="n">
        <v>0.3240733031061883</v>
      </c>
      <c r="AM943" t="n">
        <v>0</v>
      </c>
      <c r="AN943" t="n">
        <v>0</v>
      </c>
      <c r="AO943" t="n">
        <v>0.3249172420681286</v>
      </c>
      <c r="AP943" t="n">
        <v>0</v>
      </c>
      <c r="AQ943" t="n">
        <v>0.4521032357721204</v>
      </c>
      <c r="AR943" t="n">
        <v>1</v>
      </c>
      <c r="AS943" t="n">
        <v>0</v>
      </c>
      <c r="AT943" t="n">
        <v>0</v>
      </c>
      <c r="AU943" t="n">
        <v>0</v>
      </c>
      <c r="AV943" t="n">
        <v>0.4607294985769831</v>
      </c>
      <c r="AW943" t="n">
        <v>0.144845532693838</v>
      </c>
    </row>
    <row r="944" spans="1:49">
      <c r="A944" t="n">
        <v>0</v>
      </c>
      <c r="B944" t="n">
        <v>-21.42638506</v>
      </c>
      <c r="C944" t="n">
        <v>57.5367335</v>
      </c>
      <c r="D944" t="n">
        <v>91.42327295</v>
      </c>
      <c r="E944" t="n">
        <v>1231.874709</v>
      </c>
      <c r="F944" t="n">
        <v>941</v>
      </c>
      <c r="G944" t="n">
        <v>54.16074777</v>
      </c>
      <c r="H944" t="n">
        <v>-0.1173992402611717</v>
      </c>
      <c r="I944" t="n">
        <v>-0</v>
      </c>
      <c r="J944" t="n">
        <v>0</v>
      </c>
      <c r="K944" t="n">
        <v>0</v>
      </c>
      <c r="L944" t="n">
        <v>-0.07592405533332985</v>
      </c>
      <c r="M944" t="n">
        <v>0</v>
      </c>
      <c r="N944" t="n">
        <v>90.83836059190575</v>
      </c>
      <c r="O944" t="n">
        <v>0.7075349198332787</v>
      </c>
      <c r="P944" t="b">
        <v>1</v>
      </c>
      <c r="Q944" t="n">
        <v>0</v>
      </c>
      <c r="R944" t="b">
        <v>0</v>
      </c>
      <c r="S944" t="n">
        <v>0.7075349198332787</v>
      </c>
      <c r="T944" t="n">
        <v>446.1815930670037</v>
      </c>
      <c r="U944" t="n">
        <v>1759.740203056263</v>
      </c>
      <c r="V944" t="n">
        <v>15.14284968067032</v>
      </c>
      <c r="W944" t="n">
        <v>5</v>
      </c>
      <c r="X944" t="n">
        <v>1186.064896859921</v>
      </c>
      <c r="Y944" t="b">
        <v>0</v>
      </c>
      <c r="Z944" t="n">
        <v>1186.064896859921</v>
      </c>
      <c r="AA944" t="b">
        <v>0</v>
      </c>
      <c r="AB944" t="n">
        <v>3.839464929176044</v>
      </c>
      <c r="AC944" t="n">
        <v>0.7075349198332787</v>
      </c>
      <c r="AD944" t="b">
        <v>0</v>
      </c>
      <c r="AE944" t="n">
        <v>0</v>
      </c>
      <c r="AF944" t="n">
        <v>0</v>
      </c>
      <c r="AG944" t="n">
        <v>0.7244756502767296</v>
      </c>
      <c r="AH944" t="n">
        <v>36.10937814767631</v>
      </c>
      <c r="AI944" t="n">
        <v>7.862977176738286</v>
      </c>
      <c r="AJ944" t="n">
        <v>0.9766165633903914</v>
      </c>
      <c r="AK944" t="n">
        <v>2.166441673509734</v>
      </c>
      <c r="AL944" t="n">
        <v>0.9766165633903914</v>
      </c>
      <c r="AM944" t="n">
        <v>0</v>
      </c>
      <c r="AN944" t="n">
        <v>0</v>
      </c>
      <c r="AO944" t="n">
        <v>0.9770440021968951</v>
      </c>
      <c r="AP944" t="n">
        <v>0</v>
      </c>
      <c r="AQ944" t="n">
        <v>0.5735039755780847</v>
      </c>
      <c r="AR944" t="n">
        <v>1</v>
      </c>
      <c r="AS944" t="n">
        <v>0</v>
      </c>
      <c r="AT944" t="n">
        <v>0</v>
      </c>
      <c r="AU944" t="n">
        <v>0</v>
      </c>
      <c r="AV944" t="n">
        <v>0.5807722745865973</v>
      </c>
      <c r="AW944" t="n">
        <v>0.1825849435430749</v>
      </c>
    </row>
    <row r="945" spans="1:49">
      <c r="A945" t="n">
        <v>0</v>
      </c>
      <c r="B945" t="n">
        <v>-21.42638506</v>
      </c>
      <c r="C945" t="n">
        <v>57.4965927</v>
      </c>
      <c r="D945" t="n">
        <v>91.35949103</v>
      </c>
      <c r="E945" t="n">
        <v>1219.585042</v>
      </c>
      <c r="F945" t="n">
        <v>942</v>
      </c>
      <c r="G945" t="n">
        <v>53.87139114</v>
      </c>
      <c r="H945" t="n">
        <v>-0.04737999061355591</v>
      </c>
      <c r="I945" t="n">
        <v>-0</v>
      </c>
      <c r="J945" t="n">
        <v>0</v>
      </c>
      <c r="K945" t="n">
        <v>0</v>
      </c>
      <c r="L945" t="n">
        <v>-0.07496671820833745</v>
      </c>
      <c r="M945" t="n">
        <v>0</v>
      </c>
      <c r="N945" t="n">
        <v>90.83092087487103</v>
      </c>
      <c r="O945" t="n">
        <v>2.469447015428501</v>
      </c>
      <c r="P945" t="b">
        <v>1</v>
      </c>
      <c r="Q945" t="n">
        <v>0</v>
      </c>
      <c r="R945" t="b">
        <v>0</v>
      </c>
      <c r="S945" t="n">
        <v>2.469447015428501</v>
      </c>
      <c r="T945" t="n">
        <v>443.7978445507136</v>
      </c>
      <c r="U945" t="n">
        <v>1750.338698908015</v>
      </c>
      <c r="V945" t="n">
        <v>53.13563876456307</v>
      </c>
      <c r="W945" t="n">
        <v>5</v>
      </c>
      <c r="X945" t="n">
        <v>1179.728283064002</v>
      </c>
      <c r="Y945" t="b">
        <v>0</v>
      </c>
      <c r="Z945" t="n">
        <v>1179.728283064002</v>
      </c>
      <c r="AA945" t="b">
        <v>0</v>
      </c>
      <c r="AB945" t="n">
        <v>13.47252504172492</v>
      </c>
      <c r="AC945" t="n">
        <v>2.469447015428501</v>
      </c>
      <c r="AD945" t="b">
        <v>0</v>
      </c>
      <c r="AE945" t="n">
        <v>0</v>
      </c>
      <c r="AF945" t="n">
        <v>0</v>
      </c>
      <c r="AG945" t="n">
        <v>0.8811326156254499</v>
      </c>
      <c r="AH945" t="n">
        <v>36.11604602642107</v>
      </c>
      <c r="AI945" t="n">
        <v>22.68547231481919</v>
      </c>
      <c r="AJ945" t="n">
        <v>2.802582689185357</v>
      </c>
      <c r="AK945" t="n">
        <v>2.696562757363832</v>
      </c>
      <c r="AL945" t="n">
        <v>2.802582689185357</v>
      </c>
      <c r="AM945" t="n">
        <v>0</v>
      </c>
      <c r="AN945" t="n">
        <v>0</v>
      </c>
      <c r="AO945" t="n">
        <v>2.802845292096007</v>
      </c>
      <c r="AP945" t="n">
        <v>0</v>
      </c>
      <c r="AQ945" t="n">
        <v>0.927366355023466</v>
      </c>
      <c r="AR945" t="n">
        <v>1</v>
      </c>
      <c r="AS945" t="n">
        <v>0</v>
      </c>
      <c r="AT945" t="n">
        <v>0</v>
      </c>
      <c r="AU945" t="n">
        <v>0</v>
      </c>
      <c r="AV945" t="n">
        <v>0.9304237513655125</v>
      </c>
      <c r="AW945" t="n">
        <v>0.2925094319199934</v>
      </c>
    </row>
    <row r="946" spans="1:49">
      <c r="A946" t="n">
        <v>0</v>
      </c>
      <c r="B946" t="n">
        <v>-21.42638506</v>
      </c>
      <c r="C946" t="n">
        <v>57.45937383</v>
      </c>
      <c r="D946" t="n">
        <v>91.30035193000001</v>
      </c>
      <c r="E946" t="n">
        <v>1208.46584</v>
      </c>
      <c r="F946" t="n">
        <v>943</v>
      </c>
      <c r="G946" t="n">
        <v>53.77431278</v>
      </c>
      <c r="H946" t="n">
        <v>-0.01510995561793482</v>
      </c>
      <c r="I946" t="n">
        <v>-0</v>
      </c>
      <c r="J946" t="n">
        <v>0</v>
      </c>
      <c r="K946" t="n">
        <v>0</v>
      </c>
      <c r="L946" t="n">
        <v>-0.06499356270833151</v>
      </c>
      <c r="M946" t="n">
        <v>0</v>
      </c>
      <c r="N946" t="n">
        <v>90.8234811578363</v>
      </c>
      <c r="O946" t="n">
        <v>3.279188406437112</v>
      </c>
      <c r="P946" t="b">
        <v>1</v>
      </c>
      <c r="Q946" t="n">
        <v>0</v>
      </c>
      <c r="R946" t="b">
        <v>0</v>
      </c>
      <c r="S946" t="n">
        <v>3.279188406437112</v>
      </c>
      <c r="T946" t="n">
        <v>442.9981034263652</v>
      </c>
      <c r="U946" t="n">
        <v>1747.184519913584</v>
      </c>
      <c r="V946" t="n">
        <v>70.6864034194473</v>
      </c>
      <c r="W946" t="n">
        <v>5</v>
      </c>
      <c r="X946" t="n">
        <v>1177.602366421756</v>
      </c>
      <c r="Y946" t="b">
        <v>0</v>
      </c>
      <c r="Z946" t="n">
        <v>1177.602366421756</v>
      </c>
      <c r="AA946" t="b">
        <v>0</v>
      </c>
      <c r="AB946" t="n">
        <v>17.92251607998157</v>
      </c>
      <c r="AC946" t="n">
        <v>3.279188406437112</v>
      </c>
      <c r="AD946" t="b">
        <v>0</v>
      </c>
      <c r="AE946" t="n">
        <v>0</v>
      </c>
      <c r="AF946" t="n">
        <v>0</v>
      </c>
      <c r="AG946" t="n">
        <v>0.9003938051920279</v>
      </c>
      <c r="AH946" t="n">
        <v>36.12608622372154</v>
      </c>
      <c r="AI946" t="n">
        <v>29.5329332509895</v>
      </c>
      <c r="AJ946" t="n">
        <v>3.641949097748131</v>
      </c>
      <c r="AK946" t="n">
        <v>2.941663102648899</v>
      </c>
      <c r="AL946" t="n">
        <v>3.641949097748131</v>
      </c>
      <c r="AM946" t="n">
        <v>0</v>
      </c>
      <c r="AN946" t="n">
        <v>0</v>
      </c>
      <c r="AO946" t="n">
        <v>3.642189354437996</v>
      </c>
      <c r="AP946" t="n">
        <v>0</v>
      </c>
      <c r="AQ946" t="n">
        <v>1.091383803697906</v>
      </c>
      <c r="AR946" t="n">
        <v>1</v>
      </c>
      <c r="AS946" t="n">
        <v>0</v>
      </c>
      <c r="AT946" t="n">
        <v>0</v>
      </c>
      <c r="AU946" t="n">
        <v>0</v>
      </c>
      <c r="AV946" t="n">
        <v>1.092453421813476</v>
      </c>
      <c r="AW946" t="n">
        <v>0.3434488095824393</v>
      </c>
    </row>
    <row r="947" spans="1:49">
      <c r="A947" t="n">
        <v>0</v>
      </c>
      <c r="B947" t="n">
        <v>-21.42638506</v>
      </c>
      <c r="C947" t="n">
        <v>57.42163938</v>
      </c>
      <c r="D947" t="n">
        <v>91.24039358</v>
      </c>
      <c r="E947" t="n">
        <v>1197.194304</v>
      </c>
      <c r="F947" t="n">
        <v>944</v>
      </c>
      <c r="G947" t="n">
        <v>53.7447476</v>
      </c>
      <c r="H947" t="n">
        <v>0.002283529751964331</v>
      </c>
      <c r="I947" t="n">
        <v>-0</v>
      </c>
      <c r="J947" t="n">
        <v>0</v>
      </c>
      <c r="K947" t="n">
        <v>0</v>
      </c>
      <c r="L947" t="n">
        <v>-0.05457386562500027</v>
      </c>
      <c r="M947" t="n">
        <v>0</v>
      </c>
      <c r="N947" t="n">
        <v>90.81604144080157</v>
      </c>
      <c r="O947" t="n">
        <v>3.717168407530567</v>
      </c>
      <c r="P947" t="b">
        <v>1</v>
      </c>
      <c r="Q947" t="n">
        <v>0</v>
      </c>
      <c r="R947" t="b">
        <v>0</v>
      </c>
      <c r="S947" t="n">
        <v>3.717168407530567</v>
      </c>
      <c r="T947" t="n">
        <v>442.7545425514723</v>
      </c>
      <c r="U947" t="n">
        <v>1746.223915823007</v>
      </c>
      <c r="V947" t="n">
        <v>80.17160790097259</v>
      </c>
      <c r="W947" t="n">
        <v>5</v>
      </c>
      <c r="X947" t="n">
        <v>1176.954919264707</v>
      </c>
      <c r="Y947" t="b">
        <v>0</v>
      </c>
      <c r="Z947" t="n">
        <v>1176.954919264707</v>
      </c>
      <c r="AA947" t="b">
        <v>0</v>
      </c>
      <c r="AB947" t="n">
        <v>20.32748679030745</v>
      </c>
      <c r="AC947" t="n">
        <v>3.717168407530567</v>
      </c>
      <c r="AD947" t="b">
        <v>0</v>
      </c>
      <c r="AE947" t="n">
        <v>0</v>
      </c>
      <c r="AF947" t="n">
        <v>0</v>
      </c>
      <c r="AG947" t="n">
        <v>0.9074968744788726</v>
      </c>
      <c r="AH947" t="n">
        <v>36.13725826541351</v>
      </c>
      <c r="AI947" t="n">
        <v>33.23369677425065</v>
      </c>
      <c r="AJ947" t="n">
        <v>4.096067448899083</v>
      </c>
      <c r="AK947" t="n">
        <v>3.074220824239596</v>
      </c>
      <c r="AL947" t="n">
        <v>4.096067448899083</v>
      </c>
      <c r="AM947" t="n">
        <v>0</v>
      </c>
      <c r="AN947" t="n">
        <v>0</v>
      </c>
      <c r="AO947" t="n">
        <v>4.096308745543707</v>
      </c>
      <c r="AP947" t="n">
        <v>0</v>
      </c>
      <c r="AQ947" t="n">
        <v>1.180239804519507</v>
      </c>
      <c r="AR947" t="n">
        <v>1</v>
      </c>
      <c r="AS947" t="n">
        <v>0</v>
      </c>
      <c r="AT947" t="n">
        <v>0</v>
      </c>
      <c r="AU947" t="n">
        <v>0</v>
      </c>
      <c r="AV947" t="n">
        <v>1.180229887211944</v>
      </c>
      <c r="AW947" t="n">
        <v>0.3710442401504669</v>
      </c>
    </row>
    <row r="948" spans="1:49">
      <c r="A948" t="n">
        <v>0</v>
      </c>
      <c r="B948" t="n">
        <v>-21.42638506</v>
      </c>
      <c r="C948" t="n">
        <v>57.38374836</v>
      </c>
      <c r="D948" t="n">
        <v>91.18018647</v>
      </c>
      <c r="E948" t="n">
        <v>1186.026695</v>
      </c>
      <c r="F948" t="n">
        <v>945</v>
      </c>
      <c r="G948" t="n">
        <v>53.79974951</v>
      </c>
      <c r="H948" t="n">
        <v>0.02717311161007085</v>
      </c>
      <c r="I948" t="n">
        <v>-0</v>
      </c>
      <c r="J948" t="n">
        <v>0</v>
      </c>
      <c r="K948" t="n">
        <v>0</v>
      </c>
      <c r="L948" t="n">
        <v>-0.04767706683333051</v>
      </c>
      <c r="M948" t="n">
        <v>0</v>
      </c>
      <c r="N948" t="n">
        <v>90.80860172376684</v>
      </c>
      <c r="O948" t="n">
        <v>4.355957087626074</v>
      </c>
      <c r="P948" t="b">
        <v>1</v>
      </c>
      <c r="Q948" t="n">
        <v>0</v>
      </c>
      <c r="R948" t="b">
        <v>0</v>
      </c>
      <c r="S948" t="n">
        <v>4.355957087626074</v>
      </c>
      <c r="T948" t="n">
        <v>443.2076537221257</v>
      </c>
      <c r="U948" t="n">
        <v>1748.010986280064</v>
      </c>
      <c r="V948" t="n">
        <v>93.85290572980779</v>
      </c>
      <c r="W948" t="n">
        <v>5</v>
      </c>
      <c r="X948" t="n">
        <v>1178.159404752763</v>
      </c>
      <c r="Y948" t="b">
        <v>0</v>
      </c>
      <c r="Z948" t="n">
        <v>1178.159404752763</v>
      </c>
      <c r="AA948" t="b">
        <v>0</v>
      </c>
      <c r="AB948" t="n">
        <v>23.79637569214193</v>
      </c>
      <c r="AC948" t="n">
        <v>4.355957087626074</v>
      </c>
      <c r="AD948" t="b">
        <v>0</v>
      </c>
      <c r="AE948" t="n">
        <v>0</v>
      </c>
      <c r="AF948" t="n">
        <v>0</v>
      </c>
      <c r="AG948" t="n">
        <v>0.915316664419807</v>
      </c>
      <c r="AH948" t="n">
        <v>36.14901937977601</v>
      </c>
      <c r="AI948" t="n">
        <v>38.57265661312329</v>
      </c>
      <c r="AJ948" t="n">
        <v>4.758961851073901</v>
      </c>
      <c r="AK948" t="n">
        <v>3.266461224188674</v>
      </c>
      <c r="AL948" t="n">
        <v>4.758961851073901</v>
      </c>
      <c r="AM948" t="n">
        <v>0</v>
      </c>
      <c r="AN948" t="n">
        <v>0</v>
      </c>
      <c r="AO948" t="n">
        <v>4.759108680879926</v>
      </c>
      <c r="AP948" t="n">
        <v>0</v>
      </c>
      <c r="AQ948" t="n">
        <v>1.311728211253839</v>
      </c>
      <c r="AR948" t="n">
        <v>1</v>
      </c>
      <c r="AS948" t="n">
        <v>0</v>
      </c>
      <c r="AT948" t="n">
        <v>0</v>
      </c>
      <c r="AU948" t="n">
        <v>0</v>
      </c>
      <c r="AV948" t="n">
        <v>1.310076905590668</v>
      </c>
      <c r="AW948" t="n">
        <v>0.4118659383570347</v>
      </c>
    </row>
    <row r="949" spans="1:49">
      <c r="A949" t="n">
        <v>0</v>
      </c>
      <c r="B949" t="n">
        <v>-21.42638506</v>
      </c>
      <c r="C949" t="n">
        <v>57.35918439</v>
      </c>
      <c r="D949" t="n">
        <v>91.14115543</v>
      </c>
      <c r="E949" t="n">
        <v>1179.690285</v>
      </c>
      <c r="F949" t="n">
        <v>946</v>
      </c>
      <c r="G949" t="n">
        <v>53.95267222</v>
      </c>
      <c r="H949" t="n">
        <v>0.06229454047441862</v>
      </c>
      <c r="I949" t="n">
        <v>-0</v>
      </c>
      <c r="J949" t="n">
        <v>0</v>
      </c>
      <c r="K949" t="n">
        <v>0</v>
      </c>
      <c r="L949" t="n">
        <v>-0.0388705259999983</v>
      </c>
      <c r="M949" t="n">
        <v>0</v>
      </c>
      <c r="N949" t="n">
        <v>90.80116200673211</v>
      </c>
      <c r="O949" t="n">
        <v>5.270819169111275</v>
      </c>
      <c r="P949" t="b">
        <v>1</v>
      </c>
      <c r="Q949" t="n">
        <v>0</v>
      </c>
      <c r="R949" t="b">
        <v>0</v>
      </c>
      <c r="S949" t="n">
        <v>5.270819169111275</v>
      </c>
      <c r="T949" t="n">
        <v>444.4674461211095</v>
      </c>
      <c r="U949" t="n">
        <v>1752.979607501656</v>
      </c>
      <c r="V949" t="n">
        <v>113.2425241346918</v>
      </c>
      <c r="W949" t="n">
        <v>5</v>
      </c>
      <c r="X949" t="n">
        <v>1181.508255456116</v>
      </c>
      <c r="Y949" t="b">
        <v>0</v>
      </c>
      <c r="Z949" t="n">
        <v>1181.508255456116</v>
      </c>
      <c r="AA949" t="b">
        <v>0</v>
      </c>
      <c r="AB949" t="n">
        <v>28.71260753922206</v>
      </c>
      <c r="AC949" t="n">
        <v>5.270819169111275</v>
      </c>
      <c r="AD949" t="b">
        <v>0</v>
      </c>
      <c r="AE949" t="n">
        <v>0</v>
      </c>
      <c r="AF949" t="n">
        <v>0</v>
      </c>
      <c r="AG949" t="n">
        <v>0.9232833421220773</v>
      </c>
      <c r="AH949" t="n">
        <v>36.16163653300181</v>
      </c>
      <c r="AI949" t="n">
        <v>46.14001572234777</v>
      </c>
      <c r="AJ949" t="n">
        <v>5.708777499436747</v>
      </c>
      <c r="AK949" t="n">
        <v>3.539707800653325</v>
      </c>
      <c r="AL949" t="n">
        <v>5.708777499436747</v>
      </c>
      <c r="AM949" t="n">
        <v>0</v>
      </c>
      <c r="AN949" t="n">
        <v>0</v>
      </c>
      <c r="AO949" t="n">
        <v>5.708811816585492</v>
      </c>
      <c r="AP949" t="n">
        <v>0</v>
      </c>
      <c r="AQ949" t="n">
        <v>1.502884774806781</v>
      </c>
      <c r="AR949" t="n">
        <v>1</v>
      </c>
      <c r="AS949" t="n">
        <v>0</v>
      </c>
      <c r="AT949" t="n">
        <v>0</v>
      </c>
      <c r="AU949" t="n">
        <v>0</v>
      </c>
      <c r="AV949" t="n">
        <v>1.498779086067291</v>
      </c>
      <c r="AW949" t="n">
        <v>0.4711907003617367</v>
      </c>
    </row>
    <row r="950" spans="1:49">
      <c r="A950" t="n">
        <v>0</v>
      </c>
      <c r="B950" t="n">
        <v>-21.42638506</v>
      </c>
      <c r="C950" t="n">
        <v>57.34592158</v>
      </c>
      <c r="D950" t="n">
        <v>91.12008142000001</v>
      </c>
      <c r="E950" t="n">
        <v>1177.564437</v>
      </c>
      <c r="F950" t="n">
        <v>947</v>
      </c>
      <c r="G950" t="n">
        <v>54.32976474</v>
      </c>
      <c r="H950" t="n">
        <v>0.1653280848255951</v>
      </c>
      <c r="I950" t="n">
        <v>-0</v>
      </c>
      <c r="J950" t="n">
        <v>0</v>
      </c>
      <c r="K950" t="n">
        <v>0</v>
      </c>
      <c r="L950" t="n">
        <v>-0.02529708945833137</v>
      </c>
      <c r="M950" t="n">
        <v>0</v>
      </c>
      <c r="N950" t="n">
        <v>90.79372228969739</v>
      </c>
      <c r="O950" t="n">
        <v>7.970067338968872</v>
      </c>
      <c r="P950" t="b">
        <v>1</v>
      </c>
      <c r="Q950" t="n">
        <v>0</v>
      </c>
      <c r="R950" t="b">
        <v>0</v>
      </c>
      <c r="S950" t="n">
        <v>7.970067338968872</v>
      </c>
      <c r="T950" t="n">
        <v>447.5739715705319</v>
      </c>
      <c r="U950" t="n">
        <v>1765.231743874178</v>
      </c>
      <c r="V950" t="n">
        <v>170.0468339552139</v>
      </c>
      <c r="W950" t="n">
        <v>5</v>
      </c>
      <c r="X950" t="n">
        <v>1189.766195371196</v>
      </c>
      <c r="Y950" t="b">
        <v>0</v>
      </c>
      <c r="Z950" t="n">
        <v>1189.766195371196</v>
      </c>
      <c r="AA950" t="b">
        <v>0</v>
      </c>
      <c r="AB950" t="n">
        <v>43.11532301095688</v>
      </c>
      <c r="AC950" t="n">
        <v>7.970067338968872</v>
      </c>
      <c r="AD950" t="b">
        <v>0</v>
      </c>
      <c r="AE950" t="n">
        <v>0</v>
      </c>
      <c r="AF950" t="n">
        <v>0</v>
      </c>
      <c r="AG950" t="n">
        <v>0.9364666102922515</v>
      </c>
      <c r="AH950" t="n">
        <v>36.1754673431531</v>
      </c>
      <c r="AI950" t="n">
        <v>68.30923950908402</v>
      </c>
      <c r="AJ950" t="n">
        <v>8.510786451298655</v>
      </c>
      <c r="AK950" t="n">
        <v>4.339917534370571</v>
      </c>
      <c r="AL950" t="n">
        <v>8.510786451298655</v>
      </c>
      <c r="AM950" t="n">
        <v>0</v>
      </c>
      <c r="AN950" t="n">
        <v>0</v>
      </c>
      <c r="AO950" t="n">
        <v>8.510790137034727</v>
      </c>
      <c r="AP950" t="n">
        <v>0</v>
      </c>
      <c r="AQ950" t="n">
        <v>2.076930750847328</v>
      </c>
      <c r="AR950" t="n">
        <v>1</v>
      </c>
      <c r="AS950" t="n">
        <v>0</v>
      </c>
      <c r="AT950" t="n">
        <v>0</v>
      </c>
      <c r="AU950" t="n">
        <v>0</v>
      </c>
      <c r="AV950" t="n">
        <v>2.065122610775142</v>
      </c>
      <c r="AW950" t="n">
        <v>0.6492394898952503</v>
      </c>
    </row>
    <row r="951" spans="1:49">
      <c r="A951" t="n">
        <v>0</v>
      </c>
      <c r="B951" t="n">
        <v>-21.42638506</v>
      </c>
      <c r="C951" t="n">
        <v>57.33644925</v>
      </c>
      <c r="D951" t="n">
        <v>91.10503032</v>
      </c>
      <c r="E951" t="n">
        <v>1176.917011</v>
      </c>
      <c r="F951" t="n">
        <v>948</v>
      </c>
      <c r="G951" t="n">
        <v>55.11247561</v>
      </c>
      <c r="H951" t="n">
        <v>0.242895945223208</v>
      </c>
      <c r="I951" t="n">
        <v>-0</v>
      </c>
      <c r="J951" t="n">
        <v>0</v>
      </c>
      <c r="K951" t="n">
        <v>0</v>
      </c>
      <c r="L951" t="n">
        <v>-0.0006061100833357203</v>
      </c>
      <c r="M951" t="n">
        <v>0</v>
      </c>
      <c r="N951" t="n">
        <v>90.78628257266266</v>
      </c>
      <c r="O951" t="n">
        <v>10.14509827414194</v>
      </c>
      <c r="P951" t="b">
        <v>1</v>
      </c>
      <c r="Q951" t="n">
        <v>0</v>
      </c>
      <c r="R951" t="b">
        <v>0</v>
      </c>
      <c r="S951" t="n">
        <v>10.14509827414194</v>
      </c>
      <c r="T951" t="n">
        <v>454.0220210762461</v>
      </c>
      <c r="U951" t="n">
        <v>1790.662851124715</v>
      </c>
      <c r="V951" t="n">
        <v>213.3785319031816</v>
      </c>
      <c r="W951" t="n">
        <v>5</v>
      </c>
      <c r="X951" t="n">
        <v>1206.906761658058</v>
      </c>
      <c r="Y951" t="b">
        <v>0</v>
      </c>
      <c r="Z951" t="n">
        <v>1206.906761658058</v>
      </c>
      <c r="AA951" t="b">
        <v>0</v>
      </c>
      <c r="AB951" t="n">
        <v>54.10206184157749</v>
      </c>
      <c r="AC951" t="n">
        <v>10.14509827414194</v>
      </c>
      <c r="AD951" t="b">
        <v>0</v>
      </c>
      <c r="AE951" t="n">
        <v>0</v>
      </c>
      <c r="AF951" t="n">
        <v>0</v>
      </c>
      <c r="AG951" t="n">
        <v>0.9418601768503553</v>
      </c>
      <c r="AH951" t="n">
        <v>36.19278718197778</v>
      </c>
      <c r="AI951" t="n">
        <v>85.22509327775339</v>
      </c>
      <c r="AJ951" t="n">
        <v>10.77134220502648</v>
      </c>
      <c r="AK951" t="n">
        <v>4.954971851080543</v>
      </c>
      <c r="AL951" t="n">
        <v>10.77134220502648</v>
      </c>
      <c r="AM951" t="n">
        <v>0</v>
      </c>
      <c r="AN951" t="n">
        <v>0</v>
      </c>
      <c r="AO951" t="n">
        <v>10.77134235371597</v>
      </c>
      <c r="AP951" t="n">
        <v>0</v>
      </c>
      <c r="AQ951" t="n">
        <v>2.549776626366669</v>
      </c>
      <c r="AR951" t="n">
        <v>1</v>
      </c>
      <c r="AS951" t="n">
        <v>0</v>
      </c>
      <c r="AT951" t="n">
        <v>0</v>
      </c>
      <c r="AU951" t="n">
        <v>0</v>
      </c>
      <c r="AV951" t="n">
        <v>2.531285673015727</v>
      </c>
      <c r="AW951" t="n">
        <v>0.7957932427610354</v>
      </c>
    </row>
    <row r="952" spans="1:49">
      <c r="A952" t="n">
        <v>0</v>
      </c>
      <c r="B952" t="n">
        <v>-21.42638506</v>
      </c>
      <c r="C952" t="n">
        <v>57.33156405</v>
      </c>
      <c r="D952" t="n">
        <v>91.09726795</v>
      </c>
      <c r="E952" t="n">
        <v>1178.121457</v>
      </c>
      <c r="F952" t="n">
        <v>949</v>
      </c>
      <c r="G952" t="n">
        <v>55.90354464</v>
      </c>
      <c r="H952" t="n">
        <v>0.1745713842815704</v>
      </c>
      <c r="I952" t="n">
        <v>-0</v>
      </c>
      <c r="J952" t="n">
        <v>0</v>
      </c>
      <c r="K952" t="n">
        <v>0</v>
      </c>
      <c r="L952" t="n">
        <v>0.02615118370833242</v>
      </c>
      <c r="M952" t="n">
        <v>0</v>
      </c>
      <c r="N952" t="n">
        <v>90.77884285562793</v>
      </c>
      <c r="O952" t="n">
        <v>8.531261588048379</v>
      </c>
      <c r="P952" t="b">
        <v>1</v>
      </c>
      <c r="Q952" t="n">
        <v>0</v>
      </c>
      <c r="R952" t="b">
        <v>0</v>
      </c>
      <c r="S952" t="n">
        <v>8.531261588048379</v>
      </c>
      <c r="T952" t="n">
        <v>460.5389259301129</v>
      </c>
      <c r="U952" t="n">
        <v>1816.365523868365</v>
      </c>
      <c r="V952" t="n">
        <v>176.8961157590347</v>
      </c>
      <c r="W952" t="n">
        <v>5</v>
      </c>
      <c r="X952" t="n">
        <v>1224.230363087278</v>
      </c>
      <c r="Y952" t="b">
        <v>0</v>
      </c>
      <c r="Z952" t="n">
        <v>1224.230363087278</v>
      </c>
      <c r="AA952" t="b">
        <v>0</v>
      </c>
      <c r="AB952" t="n">
        <v>44.85195632835565</v>
      </c>
      <c r="AC952" t="n">
        <v>8.531261588048379</v>
      </c>
      <c r="AD952" t="b">
        <v>0</v>
      </c>
      <c r="AE952" t="n">
        <v>0</v>
      </c>
      <c r="AF952" t="n">
        <v>0</v>
      </c>
      <c r="AG952" t="n">
        <v>0.9373118198079213</v>
      </c>
      <c r="AH952" t="n">
        <v>36.21296200776774</v>
      </c>
      <c r="AI952" t="n">
        <v>70.99657538106611</v>
      </c>
      <c r="AJ952" t="n">
        <v>9.101839332183657</v>
      </c>
      <c r="AK952" t="n">
        <v>4.450646110508771</v>
      </c>
      <c r="AL952" t="n">
        <v>9.101839332183657</v>
      </c>
      <c r="AM952" t="n">
        <v>0</v>
      </c>
      <c r="AN952" t="n">
        <v>0</v>
      </c>
      <c r="AO952" t="n">
        <v>9.10184926723301</v>
      </c>
      <c r="AP952" t="n">
        <v>0</v>
      </c>
      <c r="AQ952" t="n">
        <v>2.199736139163682</v>
      </c>
      <c r="AR952" t="n">
        <v>1</v>
      </c>
      <c r="AS952" t="n">
        <v>0</v>
      </c>
      <c r="AT952" t="n">
        <v>0</v>
      </c>
      <c r="AU952" t="n">
        <v>0</v>
      </c>
      <c r="AV952" t="n">
        <v>2.18624469288619</v>
      </c>
      <c r="AW952" t="n">
        <v>0.6873182162597402</v>
      </c>
    </row>
    <row r="953" spans="1:49">
      <c r="A953" t="n">
        <v>0</v>
      </c>
      <c r="B953" t="n">
        <v>-21.42638506</v>
      </c>
      <c r="C953" t="n">
        <v>57.33265452</v>
      </c>
      <c r="D953" t="n">
        <v>91.09900066</v>
      </c>
      <c r="E953" t="n">
        <v>1181.4702</v>
      </c>
      <c r="F953" t="n">
        <v>950</v>
      </c>
      <c r="G953" t="n">
        <v>56.29740928</v>
      </c>
      <c r="H953" t="n">
        <v>0.04626324265050386</v>
      </c>
      <c r="I953" t="n">
        <v>-0</v>
      </c>
      <c r="J953" t="n">
        <v>0</v>
      </c>
      <c r="K953" t="n">
        <v>0</v>
      </c>
      <c r="L953" t="n">
        <v>0.04126733191666787</v>
      </c>
      <c r="M953" t="n">
        <v>0</v>
      </c>
      <c r="N953" t="n">
        <v>90.7714031385932</v>
      </c>
      <c r="O953" t="n">
        <v>5.203444167306222</v>
      </c>
      <c r="P953" t="b">
        <v>1</v>
      </c>
      <c r="Q953" t="n">
        <v>0</v>
      </c>
      <c r="R953" t="b">
        <v>0</v>
      </c>
      <c r="S953" t="n">
        <v>5.203444167306222</v>
      </c>
      <c r="T953" t="n">
        <v>463.7836217617554</v>
      </c>
      <c r="U953" t="n">
        <v>1829.162604228363</v>
      </c>
      <c r="V953" t="n">
        <v>107.1388235552954</v>
      </c>
      <c r="W953" t="n">
        <v>5</v>
      </c>
      <c r="X953" t="n">
        <v>1232.855595249917</v>
      </c>
      <c r="Y953" t="b">
        <v>0</v>
      </c>
      <c r="Z953" t="n">
        <v>1232.855595249917</v>
      </c>
      <c r="AA953" t="b">
        <v>0</v>
      </c>
      <c r="AB953" t="n">
        <v>27.16501611442582</v>
      </c>
      <c r="AC953" t="n">
        <v>5.203444167306222</v>
      </c>
      <c r="AD953" t="b">
        <v>0</v>
      </c>
      <c r="AE953" t="n">
        <v>0</v>
      </c>
      <c r="AF953" t="n">
        <v>0</v>
      </c>
      <c r="AG953" t="n">
        <v>0.9206035986087474</v>
      </c>
      <c r="AH953" t="n">
        <v>36.23125474726866</v>
      </c>
      <c r="AI953" t="n">
        <v>43.78016583057414</v>
      </c>
      <c r="AJ953" t="n">
        <v>5.652209240947865</v>
      </c>
      <c r="AK953" t="n">
        <v>3.475987619259868</v>
      </c>
      <c r="AL953" t="n">
        <v>5.652209240947865</v>
      </c>
      <c r="AM953" t="n">
        <v>0</v>
      </c>
      <c r="AN953" t="n">
        <v>0</v>
      </c>
      <c r="AO953" t="n">
        <v>5.652273796710037</v>
      </c>
      <c r="AP953" t="n">
        <v>0</v>
      </c>
      <c r="AQ953" t="n">
        <v>1.491785063580876</v>
      </c>
      <c r="AR953" t="n">
        <v>1</v>
      </c>
      <c r="AS953" t="n">
        <v>0</v>
      </c>
      <c r="AT953" t="n">
        <v>0</v>
      </c>
      <c r="AU953" t="n">
        <v>0</v>
      </c>
      <c r="AV953" t="n">
        <v>1.487868575401559</v>
      </c>
      <c r="AW953" t="n">
        <v>0.4677606210327144</v>
      </c>
    </row>
    <row r="954" spans="1:49">
      <c r="A954" t="n">
        <v>0</v>
      </c>
      <c r="B954" t="n">
        <v>-21.42638506</v>
      </c>
      <c r="C954" t="n">
        <v>57.34878701</v>
      </c>
      <c r="D954" t="n">
        <v>91.12463446</v>
      </c>
      <c r="E954" t="n">
        <v>1189.727874</v>
      </c>
      <c r="F954" t="n">
        <v>951</v>
      </c>
      <c r="G954" t="n">
        <v>56.02419514</v>
      </c>
      <c r="H954" t="n">
        <v>-0.2590822715502492</v>
      </c>
      <c r="I954" t="n">
        <v>-0</v>
      </c>
      <c r="J954" t="n">
        <v>0</v>
      </c>
      <c r="K954" t="n">
        <v>0</v>
      </c>
      <c r="L954" t="n">
        <v>0.04108901666666637</v>
      </c>
      <c r="M954" t="n">
        <v>0</v>
      </c>
      <c r="N954" t="n">
        <v>90.76396342155847</v>
      </c>
      <c r="O954" t="n">
        <v>-2.912905727150247</v>
      </c>
      <c r="P954" t="b">
        <v>1</v>
      </c>
      <c r="Q954" t="n">
        <v>0</v>
      </c>
      <c r="R954" t="b">
        <v>0</v>
      </c>
      <c r="S954" t="n">
        <v>-2.912905727150247</v>
      </c>
      <c r="T954" t="n">
        <v>461.5328566735165</v>
      </c>
      <c r="U954" t="n">
        <v>1820.285586720349</v>
      </c>
      <c r="V954" t="n">
        <v>-60.26916678193533</v>
      </c>
      <c r="W954" t="n">
        <v>5</v>
      </c>
      <c r="X954" t="n">
        <v>1226.872485449515</v>
      </c>
      <c r="Y954" t="b">
        <v>0</v>
      </c>
      <c r="Z954" t="n">
        <v>1226.872485449515</v>
      </c>
      <c r="AA954" t="b">
        <v>0</v>
      </c>
      <c r="AB954" t="n">
        <v>-15.28122890008502</v>
      </c>
      <c r="AC954" t="n">
        <v>-2.912905727150247</v>
      </c>
      <c r="AD954" t="b">
        <v>0</v>
      </c>
      <c r="AE954" t="n">
        <v>0</v>
      </c>
      <c r="AF954" t="n">
        <v>0</v>
      </c>
      <c r="AG954" t="n">
        <v>0.8225124871804819</v>
      </c>
      <c r="AH954" t="n">
        <v>36.24538570333495</v>
      </c>
      <c r="AI954" t="n">
        <v>-18.64837031125102</v>
      </c>
      <c r="AJ954" t="n">
        <v>-2.39590133456062</v>
      </c>
      <c r="AK954" t="n">
        <v>-3.367141411166003</v>
      </c>
      <c r="AL954" t="n">
        <v>-2.39590133456062</v>
      </c>
      <c r="AM954" t="n">
        <v>0</v>
      </c>
      <c r="AN954" t="n">
        <v>0.3747071016371657</v>
      </c>
      <c r="AO954" t="n">
        <v>-2.020885112969213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</row>
    <row r="955" spans="1:49">
      <c r="A955" t="n">
        <v>-64.877246</v>
      </c>
      <c r="B955" t="n">
        <v>43.44093168</v>
      </c>
      <c r="C955" t="n">
        <v>57.39462941</v>
      </c>
      <c r="D955" t="n">
        <v>91.19747597</v>
      </c>
      <c r="E955" t="n">
        <v>1206.867888</v>
      </c>
      <c r="F955" t="n">
        <v>952</v>
      </c>
      <c r="G955" t="n">
        <v>54.2410616</v>
      </c>
      <c r="H955" t="n">
        <v>-0.7235572231161713</v>
      </c>
      <c r="I955" t="n">
        <v>1.35552198569931</v>
      </c>
      <c r="J955" t="n">
        <v>0</v>
      </c>
      <c r="K955" t="n">
        <v>0</v>
      </c>
      <c r="L955" t="n">
        <v>0.02838549154166464</v>
      </c>
      <c r="M955" t="n">
        <v>0</v>
      </c>
      <c r="N955" t="n">
        <v>90.76778539145778</v>
      </c>
      <c r="O955" t="n">
        <v>-14.80866824998275</v>
      </c>
      <c r="P955" t="b">
        <v>1</v>
      </c>
      <c r="Q955" t="n">
        <v>0</v>
      </c>
      <c r="R955" t="b">
        <v>0</v>
      </c>
      <c r="S955" t="n">
        <v>-14.80866824998275</v>
      </c>
      <c r="T955" t="n">
        <v>446.8432263363022</v>
      </c>
      <c r="U955" t="n">
        <v>1762.349684670376</v>
      </c>
      <c r="V955" t="n">
        <v>-316.4697522999627</v>
      </c>
      <c r="W955" t="n">
        <v>5</v>
      </c>
      <c r="X955" t="n">
        <v>1187.823687467833</v>
      </c>
      <c r="Y955" t="b">
        <v>0</v>
      </c>
      <c r="Z955" t="n">
        <v>1187.823687467833</v>
      </c>
      <c r="AA955" t="b">
        <v>0</v>
      </c>
      <c r="AB955" t="n">
        <v>-80.24080940668425</v>
      </c>
      <c r="AC955" t="n">
        <v>-14.80866824998275</v>
      </c>
      <c r="AD955" t="b">
        <v>0</v>
      </c>
      <c r="AE955" t="n">
        <v>0</v>
      </c>
      <c r="AF955" t="n">
        <v>0</v>
      </c>
      <c r="AG955" t="n">
        <v>0.9374311619984994</v>
      </c>
      <c r="AH955" t="n">
        <v>36.26306944091476</v>
      </c>
      <c r="AI955" t="n">
        <v>-111.6027228513474</v>
      </c>
      <c r="AJ955" t="n">
        <v>-13.88210708523161</v>
      </c>
      <c r="AK955" t="n">
        <v>-31.36191344466314</v>
      </c>
      <c r="AL955" t="n">
        <v>-13.88210708523161</v>
      </c>
      <c r="AM955" t="n">
        <v>2</v>
      </c>
      <c r="AN955" t="n">
        <v>10.47308908471787</v>
      </c>
      <c r="AO955" t="n">
        <v>-2.052926839187208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</row>
    <row r="956" spans="1:49">
      <c r="A956" t="n">
        <v>-101.3706969</v>
      </c>
      <c r="B956" t="n">
        <v>79.92879735</v>
      </c>
      <c r="C956" t="n">
        <v>57.44345807</v>
      </c>
      <c r="D956" t="n">
        <v>91.27506249</v>
      </c>
      <c r="E956" t="n">
        <v>1224.190932</v>
      </c>
      <c r="F956" t="n">
        <v>953</v>
      </c>
      <c r="G956" t="n">
        <v>50.80408925</v>
      </c>
      <c r="H956" t="n">
        <v>-1.196777077651741</v>
      </c>
      <c r="I956" t="n">
        <v>2.118003103177513</v>
      </c>
      <c r="J956" t="n">
        <v>0</v>
      </c>
      <c r="K956" t="n">
        <v>0</v>
      </c>
      <c r="L956" t="n">
        <v>0.01373106070833274</v>
      </c>
      <c r="M956" t="n">
        <v>0</v>
      </c>
      <c r="N956" t="n">
        <v>90.78920374719215</v>
      </c>
      <c r="O956" t="n">
        <v>-25.38389363132168</v>
      </c>
      <c r="P956" t="b">
        <v>1</v>
      </c>
      <c r="Q956" t="n">
        <v>0</v>
      </c>
      <c r="R956" t="b">
        <v>0</v>
      </c>
      <c r="S956" t="n">
        <v>-25.38389363132168</v>
      </c>
      <c r="T956" t="n">
        <v>418.5291084263632</v>
      </c>
      <c r="U956" t="n">
        <v>1650.678803633576</v>
      </c>
      <c r="V956" t="n">
        <v>-579.1671926763288</v>
      </c>
      <c r="W956" t="n">
        <v>5</v>
      </c>
      <c r="X956" t="n">
        <v>1112.55751364903</v>
      </c>
      <c r="Y956" t="b">
        <v>0</v>
      </c>
      <c r="Z956" t="n">
        <v>1112.55751364903</v>
      </c>
      <c r="AA956" t="b">
        <v>0</v>
      </c>
      <c r="AB956" t="n">
        <v>-146.8476654858846</v>
      </c>
      <c r="AC956" t="n">
        <v>-25.38389363132168</v>
      </c>
      <c r="AD956" t="b">
        <v>0</v>
      </c>
      <c r="AE956" t="n">
        <v>0</v>
      </c>
      <c r="AF956" t="n">
        <v>111.6334183509696</v>
      </c>
      <c r="AG956" t="n">
        <v>0.9498590756955302</v>
      </c>
      <c r="AH956" t="n">
        <v>36.29476175286405</v>
      </c>
      <c r="AI956" t="n">
        <v>-206.9504270125649</v>
      </c>
      <c r="AJ956" t="n">
        <v>-24.11112174220086</v>
      </c>
      <c r="AK956" t="n">
        <v>-60.10276152668033</v>
      </c>
      <c r="AL956" t="n">
        <v>-26.53041863906886</v>
      </c>
      <c r="AM956" t="n">
        <v>2</v>
      </c>
      <c r="AN956" t="n">
        <v>22.32665450357904</v>
      </c>
      <c r="AO956" t="n">
        <v>-2.085438371379884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</row>
    <row r="957" spans="1:49">
      <c r="A957" t="n">
        <v>-101.3706969</v>
      </c>
      <c r="B957" t="n">
        <v>79.92879735</v>
      </c>
      <c r="C957" t="n">
        <v>57.46583871</v>
      </c>
      <c r="D957" t="n">
        <v>91.31062433</v>
      </c>
      <c r="E957" t="n">
        <v>1232.815886</v>
      </c>
      <c r="F957" t="n">
        <v>954</v>
      </c>
      <c r="G957" t="n">
        <v>45.8493441</v>
      </c>
      <c r="H957" t="n">
        <v>-1.482432382943523</v>
      </c>
      <c r="I957" t="n">
        <v>2.118003103177513</v>
      </c>
      <c r="J957" t="n">
        <v>0</v>
      </c>
      <c r="K957" t="n">
        <v>0</v>
      </c>
      <c r="L957" t="n">
        <v>-0.001235647583334942</v>
      </c>
      <c r="M957" t="n">
        <v>0</v>
      </c>
      <c r="N957" t="n">
        <v>90.81695680182756</v>
      </c>
      <c r="O957" t="n">
        <v>-29.28885338282457</v>
      </c>
      <c r="P957" t="b">
        <v>1</v>
      </c>
      <c r="Q957" t="n">
        <v>0</v>
      </c>
      <c r="R957" t="b">
        <v>0</v>
      </c>
      <c r="S957" t="n">
        <v>-29.28885338282457</v>
      </c>
      <c r="T957" t="n">
        <v>377.7114281820639</v>
      </c>
      <c r="U957" t="n">
        <v>1489.69387275006</v>
      </c>
      <c r="V957" t="n">
        <v>-740.4805010755563</v>
      </c>
      <c r="W957" t="n">
        <v>4</v>
      </c>
      <c r="X957" t="n">
        <v>1328.806934493053</v>
      </c>
      <c r="Y957" t="b">
        <v>1</v>
      </c>
      <c r="Z957" t="n">
        <v>1328.806934493053</v>
      </c>
      <c r="AA957" t="b">
        <v>0</v>
      </c>
      <c r="AB957" t="n">
        <v>-187.7486057493804</v>
      </c>
      <c r="AC957" t="n">
        <v>-29.28885338282457</v>
      </c>
      <c r="AD957" t="b">
        <v>0</v>
      </c>
      <c r="AE957" t="n">
        <v>0</v>
      </c>
      <c r="AF957" t="n">
        <v>-95.99104849305331</v>
      </c>
      <c r="AG957" t="n">
        <v>0.9533487118866455</v>
      </c>
      <c r="AH957" t="n">
        <v>36.33829593634253</v>
      </c>
      <c r="AI957" t="n">
        <v>-200.6613132844007</v>
      </c>
      <c r="AJ957" t="n">
        <v>-27.92249064515262</v>
      </c>
      <c r="AK957" t="n">
        <v>-12.91270753502036</v>
      </c>
      <c r="AL957" t="n">
        <v>-25.90541120043387</v>
      </c>
      <c r="AM957" t="n">
        <v>2</v>
      </c>
      <c r="AN957" t="n">
        <v>21.68573082373401</v>
      </c>
      <c r="AO957" t="n">
        <v>-2.10167392836567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</row>
    <row r="958" spans="1:49">
      <c r="A958" t="n">
        <v>-101.3706969</v>
      </c>
      <c r="B958" t="n">
        <v>79.92879735</v>
      </c>
      <c r="C958" t="n">
        <v>57.44658141</v>
      </c>
      <c r="D958" t="n">
        <v>91.28002535</v>
      </c>
      <c r="E958" t="n">
        <v>1226.832969</v>
      </c>
      <c r="F958" t="n">
        <v>955</v>
      </c>
      <c r="G958" t="n">
        <v>40.43526988</v>
      </c>
      <c r="H958" t="n">
        <v>-1.514176198907502</v>
      </c>
      <c r="I958" t="n">
        <v>2.118003103177513</v>
      </c>
      <c r="J958" t="n">
        <v>0</v>
      </c>
      <c r="K958" t="n">
        <v>0</v>
      </c>
      <c r="L958" t="n">
        <v>-0.02178506362499993</v>
      </c>
      <c r="M958" t="n">
        <v>0</v>
      </c>
      <c r="N958" t="n">
        <v>90.84470985646297</v>
      </c>
      <c r="O958" t="n">
        <v>-26.6080177454515</v>
      </c>
      <c r="P958" t="b">
        <v>1</v>
      </c>
      <c r="Q958" t="n">
        <v>0</v>
      </c>
      <c r="R958" t="b">
        <v>0</v>
      </c>
      <c r="S958" t="n">
        <v>-26.6080177454515</v>
      </c>
      <c r="T958" t="n">
        <v>333.109749661653</v>
      </c>
      <c r="U958" t="n">
        <v>1313.78485266556</v>
      </c>
      <c r="V958" t="n">
        <v>-762.7751912455614</v>
      </c>
      <c r="W958" t="n">
        <v>4</v>
      </c>
      <c r="X958" t="n">
        <v>1171.896088577679</v>
      </c>
      <c r="Y958" t="b">
        <v>0</v>
      </c>
      <c r="Z958" t="n">
        <v>1171.896088577679</v>
      </c>
      <c r="AA958" t="b">
        <v>0</v>
      </c>
      <c r="AB958" t="n">
        <v>-193.4014176586109</v>
      </c>
      <c r="AC958" t="n">
        <v>-26.6080177454515</v>
      </c>
      <c r="AD958" t="b">
        <v>0</v>
      </c>
      <c r="AE958" t="n">
        <v>0</v>
      </c>
      <c r="AF958" t="n">
        <v>0</v>
      </c>
      <c r="AG958" t="n">
        <v>0.9540793038187247</v>
      </c>
      <c r="AH958" t="n">
        <v>36.38503132280763</v>
      </c>
      <c r="AI958" t="n">
        <v>-206.8613115664595</v>
      </c>
      <c r="AJ958" t="n">
        <v>-25.38615904657664</v>
      </c>
      <c r="AK958" t="n">
        <v>-13.45989390784865</v>
      </c>
      <c r="AL958" t="n">
        <v>-25.38615904657664</v>
      </c>
      <c r="AM958" t="n">
        <v>2</v>
      </c>
      <c r="AN958" t="n">
        <v>21.17677591456589</v>
      </c>
      <c r="AO958" t="n">
        <v>-2.090408285920322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</row>
    <row r="959" spans="1:49">
      <c r="A959" t="n">
        <v>-101.3706969</v>
      </c>
      <c r="B959" t="n">
        <v>79.92879735</v>
      </c>
      <c r="C959" t="n">
        <v>57.3874062</v>
      </c>
      <c r="D959" t="n">
        <v>91.18599861</v>
      </c>
      <c r="E959" t="n">
        <v>1187.785429</v>
      </c>
      <c r="F959" t="n">
        <v>956</v>
      </c>
      <c r="G959" t="n">
        <v>34.93462173</v>
      </c>
      <c r="H959" t="n">
        <v>-1.556464796426474</v>
      </c>
      <c r="I959" t="n">
        <v>2.118003103177513</v>
      </c>
      <c r="J959" t="n">
        <v>0</v>
      </c>
      <c r="K959" t="n">
        <v>0</v>
      </c>
      <c r="L959" t="n">
        <v>-0.05566381249999597</v>
      </c>
      <c r="M959" t="n">
        <v>0</v>
      </c>
      <c r="N959" t="n">
        <v>90.87246291109838</v>
      </c>
      <c r="O959" t="n">
        <v>-23.81928589383596</v>
      </c>
      <c r="P959" t="b">
        <v>1</v>
      </c>
      <c r="Q959" t="n">
        <v>0</v>
      </c>
      <c r="R959" t="b">
        <v>0</v>
      </c>
      <c r="S959" t="n">
        <v>-23.81928589383596</v>
      </c>
      <c r="T959" t="n">
        <v>287.7948665494314</v>
      </c>
      <c r="U959" t="n">
        <v>1135.062953670958</v>
      </c>
      <c r="V959" t="n">
        <v>-790.3456659339507</v>
      </c>
      <c r="W959" t="n">
        <v>4</v>
      </c>
      <c r="X959" t="n">
        <v>1012.476154674494</v>
      </c>
      <c r="Y959" t="b">
        <v>0</v>
      </c>
      <c r="Z959" t="n">
        <v>1012.476154674494</v>
      </c>
      <c r="AA959" t="b">
        <v>0</v>
      </c>
      <c r="AB959" t="n">
        <v>-200.3919031272694</v>
      </c>
      <c r="AC959" t="n">
        <v>-23.81928589383596</v>
      </c>
      <c r="AD959" t="b">
        <v>0</v>
      </c>
      <c r="AE959" t="n">
        <v>0</v>
      </c>
      <c r="AF959" t="n">
        <v>175.3092743255058</v>
      </c>
      <c r="AG959" t="n">
        <v>0.9548359182874773</v>
      </c>
      <c r="AH959" t="n">
        <v>36.42682405977508</v>
      </c>
      <c r="AI959" t="n">
        <v>-214.5082812106519</v>
      </c>
      <c r="AJ959" t="n">
        <v>-22.74350971939281</v>
      </c>
      <c r="AK959" t="n">
        <v>-14.11637808338247</v>
      </c>
      <c r="AL959" t="n">
        <v>-26.68152659624824</v>
      </c>
      <c r="AM959" t="n">
        <v>2</v>
      </c>
      <c r="AN959" t="n">
        <v>22.53260939903885</v>
      </c>
      <c r="AO959" t="n">
        <v>-2.01726173108681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</row>
    <row r="960" spans="1:49">
      <c r="A960" t="n">
        <v>-101.3706969</v>
      </c>
      <c r="B960" t="n">
        <v>79.92879735</v>
      </c>
      <c r="C960" t="n">
        <v>57.32477063</v>
      </c>
      <c r="D960" t="n">
        <v>91.08647351</v>
      </c>
      <c r="E960" t="n">
        <v>1395.618252</v>
      </c>
      <c r="F960" t="n">
        <v>957</v>
      </c>
      <c r="G960" t="n">
        <v>29.60691893</v>
      </c>
      <c r="H960" t="n">
        <v>-1.283590407053264</v>
      </c>
      <c r="I960" t="n">
        <v>2.118003103177513</v>
      </c>
      <c r="J960" t="n">
        <v>0</v>
      </c>
      <c r="K960" t="n">
        <v>0</v>
      </c>
      <c r="L960" t="n">
        <v>-0.09543721483333667</v>
      </c>
      <c r="M960" t="n">
        <v>0</v>
      </c>
      <c r="N960" t="n">
        <v>90.90021596573379</v>
      </c>
      <c r="O960" t="n">
        <v>-16.46828330772344</v>
      </c>
      <c r="P960" t="b">
        <v>1</v>
      </c>
      <c r="Q960" t="n">
        <v>0</v>
      </c>
      <c r="R960" t="b">
        <v>0</v>
      </c>
      <c r="S960" t="n">
        <v>-16.46828330772344</v>
      </c>
      <c r="T960" t="n">
        <v>243.9047243234365</v>
      </c>
      <c r="U960" t="n">
        <v>961.9602327316336</v>
      </c>
      <c r="V960" t="n">
        <v>-644.7620971505926</v>
      </c>
      <c r="W960" t="n">
        <v>3</v>
      </c>
      <c r="X960" t="n">
        <v>1272.673387903951</v>
      </c>
      <c r="Y960" t="b">
        <v>1</v>
      </c>
      <c r="Z960" t="n">
        <v>1272.673387903951</v>
      </c>
      <c r="AA960" t="b">
        <v>0</v>
      </c>
      <c r="AB960" t="n">
        <v>-163.4792335574525</v>
      </c>
      <c r="AC960" t="n">
        <v>-16.46828330772344</v>
      </c>
      <c r="AD960" t="b">
        <v>0</v>
      </c>
      <c r="AE960" t="n">
        <v>0</v>
      </c>
      <c r="AF960" t="n">
        <v>122.9448640960488</v>
      </c>
      <c r="AG960" t="n">
        <v>0.9532224218551275</v>
      </c>
      <c r="AH960" t="n">
        <v>36.4636201563579</v>
      </c>
      <c r="AI960" t="n">
        <v>-117.7869016890816</v>
      </c>
      <c r="AJ960" t="n">
        <v>-15.69793689838451</v>
      </c>
      <c r="AK960" t="n">
        <v>45.69233186837089</v>
      </c>
      <c r="AL960" t="n">
        <v>-17.2144145248546</v>
      </c>
      <c r="AM960" t="n">
        <v>2</v>
      </c>
      <c r="AN960" t="n">
        <v>12.67240545208075</v>
      </c>
      <c r="AO960" t="n">
        <v>-2.41448139225051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</row>
    <row r="961" spans="1:49">
      <c r="A961" t="n">
        <v>-101.3706969</v>
      </c>
      <c r="B961" t="n">
        <v>79.92879735</v>
      </c>
      <c r="C961" t="n">
        <v>57.26259985</v>
      </c>
      <c r="D961" t="n">
        <v>90.98768695</v>
      </c>
      <c r="E961" t="n">
        <v>1328.764135</v>
      </c>
      <c r="F961" t="n">
        <v>958</v>
      </c>
      <c r="G961" t="n">
        <v>25.93304975</v>
      </c>
      <c r="H961" t="n">
        <v>-0.8104835586938095</v>
      </c>
      <c r="I961" t="n">
        <v>2.118003103177513</v>
      </c>
      <c r="J961" t="n">
        <v>0</v>
      </c>
      <c r="K961" t="n">
        <v>0</v>
      </c>
      <c r="L961" t="n">
        <v>-0.1327471748333321</v>
      </c>
      <c r="M961" t="n">
        <v>0</v>
      </c>
      <c r="N961" t="n">
        <v>90.9279690203692</v>
      </c>
      <c r="O961" t="n">
        <v>-8.683344894093251</v>
      </c>
      <c r="P961" t="b">
        <v>1</v>
      </c>
      <c r="Q961" t="n">
        <v>0</v>
      </c>
      <c r="R961" t="b">
        <v>0</v>
      </c>
      <c r="S961" t="n">
        <v>-8.683344894093251</v>
      </c>
      <c r="T961" t="n">
        <v>213.6390269144333</v>
      </c>
      <c r="U961" t="n">
        <v>842.5923221505249</v>
      </c>
      <c r="V961" t="n">
        <v>-388.1305627796822</v>
      </c>
      <c r="W961" t="n">
        <v>3</v>
      </c>
      <c r="X961" t="n">
        <v>1114.749642205144</v>
      </c>
      <c r="Y961" t="b">
        <v>0</v>
      </c>
      <c r="Z961" t="n">
        <v>1114.749642205144</v>
      </c>
      <c r="AA961" t="b">
        <v>0</v>
      </c>
      <c r="AB961" t="n">
        <v>-98.41038610032511</v>
      </c>
      <c r="AC961" t="n">
        <v>-8.683344894093251</v>
      </c>
      <c r="AD961" t="b">
        <v>0</v>
      </c>
      <c r="AE961" t="n">
        <v>0</v>
      </c>
      <c r="AF961" t="n">
        <v>0</v>
      </c>
      <c r="AG961" t="n">
        <v>0.9465653018138336</v>
      </c>
      <c r="AH961" t="n">
        <v>36.48996926275537</v>
      </c>
      <c r="AI961" t="n">
        <v>-70.40956675787616</v>
      </c>
      <c r="AJ961" t="n">
        <v>-8.219352980430989</v>
      </c>
      <c r="AK961" t="n">
        <v>28.00081934244896</v>
      </c>
      <c r="AL961" t="n">
        <v>-8.219352980430989</v>
      </c>
      <c r="AM961" t="n">
        <v>2</v>
      </c>
      <c r="AN961" t="n">
        <v>3.792826485386988</v>
      </c>
      <c r="AO961" t="n">
        <v>-2.284529360270762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</row>
    <row r="962" spans="1:49">
      <c r="A962" t="n">
        <v>-46.63052056</v>
      </c>
      <c r="B962" t="n">
        <v>25.19699885</v>
      </c>
      <c r="C962" t="n">
        <v>57.20097145</v>
      </c>
      <c r="D962" t="n">
        <v>90.88976221</v>
      </c>
      <c r="E962" t="n">
        <v>1171.858343</v>
      </c>
      <c r="F962" t="n">
        <v>959</v>
      </c>
      <c r="G962" t="n">
        <v>24.25178915</v>
      </c>
      <c r="H962" t="n">
        <v>0.06291649182850234</v>
      </c>
      <c r="I962" t="n">
        <v>0.9742814271691451</v>
      </c>
      <c r="J962" t="n">
        <v>0</v>
      </c>
      <c r="K962" t="n">
        <v>0</v>
      </c>
      <c r="L962" t="n">
        <v>-0.146805083625001</v>
      </c>
      <c r="M962" t="n">
        <v>0</v>
      </c>
      <c r="N962" t="n">
        <v>90.94622002665393</v>
      </c>
      <c r="O962" t="n">
        <v>1.85917826454353</v>
      </c>
      <c r="P962" t="b">
        <v>1</v>
      </c>
      <c r="Q962" t="n">
        <v>0</v>
      </c>
      <c r="R962" t="b">
        <v>0</v>
      </c>
      <c r="S962" t="n">
        <v>1.85917826454353</v>
      </c>
      <c r="T962" t="n">
        <v>199.7886359254762</v>
      </c>
      <c r="U962" t="n">
        <v>787.9663800900781</v>
      </c>
      <c r="V962" t="n">
        <v>88.86313563945286</v>
      </c>
      <c r="W962" t="n">
        <v>3</v>
      </c>
      <c r="X962" t="n">
        <v>1042.479520859173</v>
      </c>
      <c r="Y962" t="b">
        <v>0</v>
      </c>
      <c r="Z962" t="n">
        <v>1042.479520859173</v>
      </c>
      <c r="AA962" t="b">
        <v>0</v>
      </c>
      <c r="AB962" t="n">
        <v>22.53122100391807</v>
      </c>
      <c r="AC962" t="n">
        <v>1.85917826454353</v>
      </c>
      <c r="AD962" t="b">
        <v>0</v>
      </c>
      <c r="AE962" t="n">
        <v>0</v>
      </c>
      <c r="AF962" t="n">
        <v>0</v>
      </c>
      <c r="AG962" t="n">
        <v>0.8712587256646736</v>
      </c>
      <c r="AH962" t="n">
        <v>36.50583974926953</v>
      </c>
      <c r="AI962" t="n">
        <v>19.54689331864472</v>
      </c>
      <c r="AJ962" t="n">
        <v>2.133899161956953</v>
      </c>
      <c r="AK962" t="n">
        <v>2.516491955138999</v>
      </c>
      <c r="AL962" t="n">
        <v>2.133899161956953</v>
      </c>
      <c r="AM962" t="n">
        <v>1</v>
      </c>
      <c r="AN962" t="n">
        <v>0</v>
      </c>
      <c r="AO962" t="n">
        <v>3.110141154511532</v>
      </c>
      <c r="AP962" t="n">
        <v>0</v>
      </c>
      <c r="AQ962" t="n">
        <v>0.981498788178254</v>
      </c>
      <c r="AR962" t="n">
        <v>1</v>
      </c>
      <c r="AS962" t="n">
        <v>0</v>
      </c>
      <c r="AT962" t="n">
        <v>0</v>
      </c>
      <c r="AU962" t="n">
        <v>0</v>
      </c>
      <c r="AV962" t="n">
        <v>0.9842381089716699</v>
      </c>
      <c r="AW962" t="n">
        <v>0.3094277523620654</v>
      </c>
    </row>
    <row r="963" spans="1:49">
      <c r="A963" t="n">
        <v>0</v>
      </c>
      <c r="B963" t="n">
        <v>-21.42638506</v>
      </c>
      <c r="C963" t="n">
        <v>57.14054989</v>
      </c>
      <c r="D963" t="n">
        <v>90.79375507</v>
      </c>
      <c r="E963" t="n">
        <v>1392.726031</v>
      </c>
      <c r="F963" t="n">
        <v>960</v>
      </c>
      <c r="G963" t="n">
        <v>26.49317047</v>
      </c>
      <c r="H963" t="n">
        <v>1.025584858046474</v>
      </c>
      <c r="I963" t="n">
        <v>-0</v>
      </c>
      <c r="J963" t="n">
        <v>0</v>
      </c>
      <c r="K963" t="n">
        <v>0</v>
      </c>
      <c r="L963" t="n">
        <v>-0.1224336700416661</v>
      </c>
      <c r="M963" t="n">
        <v>0</v>
      </c>
      <c r="N963" t="n">
        <v>90.94687464710358</v>
      </c>
      <c r="O963" t="n">
        <v>14.10028837608489</v>
      </c>
      <c r="P963" t="b">
        <v>1</v>
      </c>
      <c r="Q963" t="n">
        <v>0</v>
      </c>
      <c r="R963" t="b">
        <v>0</v>
      </c>
      <c r="S963" t="n">
        <v>14.10028837608489</v>
      </c>
      <c r="T963" t="n">
        <v>218.2533567649134</v>
      </c>
      <c r="U963" t="n">
        <v>860.7912390808186</v>
      </c>
      <c r="V963" t="n">
        <v>616.9336299809539</v>
      </c>
      <c r="W963" t="n">
        <v>3</v>
      </c>
      <c r="X963" t="n">
        <v>1138.826809303923</v>
      </c>
      <c r="Y963" t="b">
        <v>0</v>
      </c>
      <c r="Z963" t="n">
        <v>1138.826809303923</v>
      </c>
      <c r="AA963" t="b">
        <v>0</v>
      </c>
      <c r="AB963" t="n">
        <v>156.4233341736699</v>
      </c>
      <c r="AC963" t="n">
        <v>14.10028837608489</v>
      </c>
      <c r="AD963" t="b">
        <v>0</v>
      </c>
      <c r="AE963" t="n">
        <v>0</v>
      </c>
      <c r="AF963" t="n">
        <v>0</v>
      </c>
      <c r="AG963" t="n">
        <v>0.9492221505206874</v>
      </c>
      <c r="AH963" t="n">
        <v>36.51402663381083</v>
      </c>
      <c r="AI963" t="n">
        <v>124.5586321533423</v>
      </c>
      <c r="AJ963" t="n">
        <v>14.85457157563201</v>
      </c>
      <c r="AK963" t="n">
        <v>6.324819474831486</v>
      </c>
      <c r="AL963" t="n">
        <v>14.85457157563201</v>
      </c>
      <c r="AM963" t="n">
        <v>0</v>
      </c>
      <c r="AN963" t="n">
        <v>0</v>
      </c>
      <c r="AO963" t="n">
        <v>14.85943829308196</v>
      </c>
      <c r="AP963" t="n">
        <v>0</v>
      </c>
      <c r="AQ963" t="n">
        <v>3.35095488616389</v>
      </c>
      <c r="AR963" t="n">
        <v>1</v>
      </c>
      <c r="AS963" t="n">
        <v>0</v>
      </c>
      <c r="AT963" t="n">
        <v>0</v>
      </c>
      <c r="AU963" t="n">
        <v>0</v>
      </c>
      <c r="AV963" t="n">
        <v>3.322493415807323</v>
      </c>
      <c r="AW963" t="n">
        <v>1.044535525011472</v>
      </c>
    </row>
    <row r="964" spans="1:49">
      <c r="A964" t="n">
        <v>0</v>
      </c>
      <c r="B964" t="n">
        <v>-21.42638506</v>
      </c>
      <c r="C964" t="n">
        <v>57.08026174</v>
      </c>
      <c r="D964" t="n">
        <v>90.69795993</v>
      </c>
      <c r="E964" t="n">
        <v>1272.632397</v>
      </c>
      <c r="F964" t="n">
        <v>961</v>
      </c>
      <c r="G964" t="n">
        <v>31.07617849</v>
      </c>
      <c r="H964" t="n">
        <v>1.52173519265227</v>
      </c>
      <c r="I964" t="n">
        <v>-0</v>
      </c>
      <c r="J964" t="n">
        <v>0</v>
      </c>
      <c r="K964" t="n">
        <v>0</v>
      </c>
      <c r="L964" t="n">
        <v>-0.06942664354166517</v>
      </c>
      <c r="M964" t="n">
        <v>0</v>
      </c>
      <c r="N964" t="n">
        <v>90.93943493006886</v>
      </c>
      <c r="O964" t="n">
        <v>23.89632067641905</v>
      </c>
      <c r="P964" t="b">
        <v>1</v>
      </c>
      <c r="Q964" t="n">
        <v>0</v>
      </c>
      <c r="R964" t="b">
        <v>0</v>
      </c>
      <c r="S964" t="n">
        <v>23.89632067641905</v>
      </c>
      <c r="T964" t="n">
        <v>256.0086297919065</v>
      </c>
      <c r="U964" t="n">
        <v>1009.698035899279</v>
      </c>
      <c r="V964" t="n">
        <v>891.3490675183617</v>
      </c>
      <c r="W964" t="n">
        <v>3</v>
      </c>
      <c r="X964" t="n">
        <v>1335.830501494746</v>
      </c>
      <c r="Y964" t="b">
        <v>0</v>
      </c>
      <c r="Z964" t="n">
        <v>1335.830501494746</v>
      </c>
      <c r="AA964" t="b">
        <v>0</v>
      </c>
      <c r="AB964" t="n">
        <v>226.0012848677388</v>
      </c>
      <c r="AC964" t="n">
        <v>23.89632067641905</v>
      </c>
      <c r="AD964" t="b">
        <v>0</v>
      </c>
      <c r="AE964" t="n">
        <v>0</v>
      </c>
      <c r="AF964" t="n">
        <v>0</v>
      </c>
      <c r="AG964" t="n">
        <v>0.9532921760819879</v>
      </c>
      <c r="AH964" t="n">
        <v>36.53851625837468</v>
      </c>
      <c r="AI964" t="n">
        <v>179.1946483701517</v>
      </c>
      <c r="AJ964" t="n">
        <v>25.06715283726806</v>
      </c>
      <c r="AK964" t="n">
        <v>8.369792083123173</v>
      </c>
      <c r="AL964" t="n">
        <v>25.06715283726806</v>
      </c>
      <c r="AM964" t="n">
        <v>0</v>
      </c>
      <c r="AN964" t="n">
        <v>0</v>
      </c>
      <c r="AO964" t="n">
        <v>16.89427645112281</v>
      </c>
      <c r="AP964" t="n">
        <v>8.209916019198637</v>
      </c>
      <c r="AQ964" t="n">
        <v>3.825727359529997</v>
      </c>
      <c r="AR964" t="n">
        <v>1</v>
      </c>
      <c r="AS964" t="n">
        <v>0</v>
      </c>
      <c r="AT964" t="n">
        <v>0</v>
      </c>
      <c r="AU964" t="n">
        <v>0</v>
      </c>
      <c r="AV964" t="n">
        <v>3.789232384475971</v>
      </c>
      <c r="AW964" t="n">
        <v>1.191270333081259</v>
      </c>
    </row>
    <row r="965" spans="1:49">
      <c r="A965" t="n">
        <v>0</v>
      </c>
      <c r="B965" t="n">
        <v>-21.42638506</v>
      </c>
      <c r="C965" t="n">
        <v>57.02023507</v>
      </c>
      <c r="D965" t="n">
        <v>90.60258026</v>
      </c>
      <c r="E965" t="n">
        <v>1114.713737</v>
      </c>
      <c r="F965" t="n">
        <v>962</v>
      </c>
      <c r="G965" t="n">
        <v>36.92495012</v>
      </c>
      <c r="H965" t="n">
        <v>1.580624079677778</v>
      </c>
      <c r="I965" t="n">
        <v>-0</v>
      </c>
      <c r="J965" t="n">
        <v>0</v>
      </c>
      <c r="K965" t="n">
        <v>0</v>
      </c>
      <c r="L965" t="n">
        <v>0.01299128170833463</v>
      </c>
      <c r="M965" t="n">
        <v>0</v>
      </c>
      <c r="N965" t="n">
        <v>90.93199521303413</v>
      </c>
      <c r="O965" t="n">
        <v>29.55723288487592</v>
      </c>
      <c r="P965" t="b">
        <v>1</v>
      </c>
      <c r="Q965" t="n">
        <v>0</v>
      </c>
      <c r="R965" t="b">
        <v>0</v>
      </c>
      <c r="S965" t="n">
        <v>29.55723288487592</v>
      </c>
      <c r="T965" t="n">
        <v>304.1913885388967</v>
      </c>
      <c r="U965" t="n">
        <v>1199.730836397408</v>
      </c>
      <c r="V965" t="n">
        <v>927.8723648966424</v>
      </c>
      <c r="W965" t="n">
        <v>3</v>
      </c>
      <c r="X965" t="n">
        <v>1587.243896553771</v>
      </c>
      <c r="Y965" t="b">
        <v>0</v>
      </c>
      <c r="Z965" t="n">
        <v>1587.243896553771</v>
      </c>
      <c r="AA965" t="b">
        <v>0</v>
      </c>
      <c r="AB965" t="n">
        <v>235.2617558054367</v>
      </c>
      <c r="AC965" t="n">
        <v>29.55723288487592</v>
      </c>
      <c r="AD965" t="b">
        <v>0</v>
      </c>
      <c r="AE965" t="n">
        <v>0</v>
      </c>
      <c r="AF965" t="n">
        <v>0</v>
      </c>
      <c r="AG965" t="n">
        <v>0.9531379349999318</v>
      </c>
      <c r="AH965" t="n">
        <v>36.57669314432016</v>
      </c>
      <c r="AI965" t="n">
        <v>186.5673895259676</v>
      </c>
      <c r="AJ965" t="n">
        <v>31.01044644170839</v>
      </c>
      <c r="AK965" t="n">
        <v>8.74293313485893</v>
      </c>
      <c r="AL965" t="n">
        <v>31.01044644170839</v>
      </c>
      <c r="AM965" t="n">
        <v>0</v>
      </c>
      <c r="AN965" t="n">
        <v>0</v>
      </c>
      <c r="AO965" t="n">
        <v>12.39486627104646</v>
      </c>
      <c r="AP965" t="n">
        <v>18.65096503926176</v>
      </c>
      <c r="AQ965" t="n">
        <v>2.917361699880781</v>
      </c>
      <c r="AR965" t="n">
        <v>1</v>
      </c>
      <c r="AS965" t="n">
        <v>0</v>
      </c>
      <c r="AT965" t="n">
        <v>0</v>
      </c>
      <c r="AU965" t="n">
        <v>0</v>
      </c>
      <c r="AV965" t="n">
        <v>2.893254882442367</v>
      </c>
      <c r="AW965" t="n">
        <v>0.9095902171681531</v>
      </c>
    </row>
    <row r="966" spans="1:49">
      <c r="A966" t="n">
        <v>0</v>
      </c>
      <c r="B966" t="n">
        <v>-21.42638506</v>
      </c>
      <c r="C966" t="n">
        <v>56.98923658</v>
      </c>
      <c r="D966" t="n">
        <v>90.55332505</v>
      </c>
      <c r="E966" t="n">
        <v>1544.363566</v>
      </c>
      <c r="F966" t="n">
        <v>963</v>
      </c>
      <c r="G966" t="n">
        <v>42.11357206</v>
      </c>
      <c r="H966" t="n">
        <v>1.353596463636619</v>
      </c>
      <c r="I966" t="n">
        <v>-0</v>
      </c>
      <c r="J966" t="n">
        <v>0</v>
      </c>
      <c r="K966" t="n">
        <v>0</v>
      </c>
      <c r="L966" t="n">
        <v>0.08688198245833395</v>
      </c>
      <c r="M966" t="n">
        <v>0</v>
      </c>
      <c r="N966" t="n">
        <v>90.9245554959994</v>
      </c>
      <c r="O966" t="n">
        <v>29.35538983314324</v>
      </c>
      <c r="P966" t="b">
        <v>1</v>
      </c>
      <c r="Q966" t="n">
        <v>0</v>
      </c>
      <c r="R966" t="b">
        <v>0</v>
      </c>
      <c r="S966" t="n">
        <v>29.35538983314324</v>
      </c>
      <c r="T966" t="n">
        <v>346.9357688942569</v>
      </c>
      <c r="U966" t="n">
        <v>1368.314672518949</v>
      </c>
      <c r="V966" t="n">
        <v>807.9977593359625</v>
      </c>
      <c r="W966" t="n">
        <v>3</v>
      </c>
      <c r="X966" t="n">
        <v>1810.28031174257</v>
      </c>
      <c r="Y966" t="b">
        <v>0</v>
      </c>
      <c r="Z966" t="n">
        <v>1810.28031174257</v>
      </c>
      <c r="AA966" t="b">
        <v>0</v>
      </c>
      <c r="AB966" t="n">
        <v>204.86758603853</v>
      </c>
      <c r="AC966" t="n">
        <v>29.35538983314324</v>
      </c>
      <c r="AD966" t="b">
        <v>0</v>
      </c>
      <c r="AE966" t="n">
        <v>0</v>
      </c>
      <c r="AF966" t="n">
        <v>0</v>
      </c>
      <c r="AG966" t="n">
        <v>0.950943504824949</v>
      </c>
      <c r="AH966" t="n">
        <v>36.62406986801437</v>
      </c>
      <c r="AI966" t="n">
        <v>162.8390985502461</v>
      </c>
      <c r="AJ966" t="n">
        <v>30.86975165632686</v>
      </c>
      <c r="AK966" t="n">
        <v>7.988315452339776</v>
      </c>
      <c r="AL966" t="n">
        <v>30.86975165632686</v>
      </c>
      <c r="AM966" t="n">
        <v>0</v>
      </c>
      <c r="AN966" t="n">
        <v>0</v>
      </c>
      <c r="AO966" t="n">
        <v>28.43838968316576</v>
      </c>
      <c r="AP966" t="n">
        <v>2.682474503023379</v>
      </c>
      <c r="AQ966" t="n">
        <v>6.120930139843165</v>
      </c>
      <c r="AR966" t="n">
        <v>1</v>
      </c>
      <c r="AS966" t="n">
        <v>0</v>
      </c>
      <c r="AT966" t="n">
        <v>0</v>
      </c>
      <c r="AU966" t="n">
        <v>0</v>
      </c>
      <c r="AV966" t="n">
        <v>6.050616190022139</v>
      </c>
      <c r="AW966" t="n">
        <v>1.90221101074838</v>
      </c>
    </row>
    <row r="967" spans="1:49">
      <c r="A967" t="n">
        <v>0</v>
      </c>
      <c r="B967" t="n">
        <v>-21.42638506</v>
      </c>
      <c r="C967" t="n">
        <v>57.04452929</v>
      </c>
      <c r="D967" t="n">
        <v>90.64118267000001</v>
      </c>
      <c r="E967" t="n">
        <v>1838.590866</v>
      </c>
      <c r="F967" t="n">
        <v>964</v>
      </c>
      <c r="G967" t="n">
        <v>46.66510384</v>
      </c>
      <c r="H967" t="n">
        <v>1.121784832442412</v>
      </c>
      <c r="I967" t="n">
        <v>-0</v>
      </c>
      <c r="J967" t="n">
        <v>0</v>
      </c>
      <c r="K967" t="n">
        <v>0</v>
      </c>
      <c r="L967" t="n">
        <v>0.1633414864166628</v>
      </c>
      <c r="M967" t="n">
        <v>0</v>
      </c>
      <c r="N967" t="n">
        <v>90.91711577896467</v>
      </c>
      <c r="O967" t="n">
        <v>27.59228495307012</v>
      </c>
      <c r="P967" t="b">
        <v>1</v>
      </c>
      <c r="Q967" t="n">
        <v>0</v>
      </c>
      <c r="R967" t="b">
        <v>0</v>
      </c>
      <c r="S967" t="n">
        <v>27.59228495307012</v>
      </c>
      <c r="T967" t="n">
        <v>384.4317375451989</v>
      </c>
      <c r="U967" t="n">
        <v>1516.198772878264</v>
      </c>
      <c r="V967" t="n">
        <v>685.3932356661763</v>
      </c>
      <c r="W967" t="n">
        <v>3</v>
      </c>
      <c r="X967" t="n">
        <v>2005.930976517944</v>
      </c>
      <c r="Y967" t="b">
        <v>0</v>
      </c>
      <c r="Z967" t="n">
        <v>2005.930976517944</v>
      </c>
      <c r="AA967" t="b">
        <v>0</v>
      </c>
      <c r="AB967" t="n">
        <v>173.7812463656634</v>
      </c>
      <c r="AC967" t="n">
        <v>27.59228495307012</v>
      </c>
      <c r="AD967" t="b">
        <v>0</v>
      </c>
      <c r="AE967" t="n">
        <v>0</v>
      </c>
      <c r="AF967" t="n">
        <v>0</v>
      </c>
      <c r="AG967" t="n">
        <v>0.9480198637643378</v>
      </c>
      <c r="AH967" t="n">
        <v>36.67332644156222</v>
      </c>
      <c r="AI967" t="n">
        <v>138.5560922663153</v>
      </c>
      <c r="AJ967" t="n">
        <v>29.10517596488792</v>
      </c>
      <c r="AK967" t="n">
        <v>7.202164552284074</v>
      </c>
      <c r="AL967" t="n">
        <v>29.10517596488792</v>
      </c>
      <c r="AM967" t="n">
        <v>0</v>
      </c>
      <c r="AN967" t="n">
        <v>0</v>
      </c>
      <c r="AO967" t="n">
        <v>29.28483192058801</v>
      </c>
      <c r="AP967" t="n">
        <v>0</v>
      </c>
      <c r="AQ967" t="n">
        <v>6.08154004366359</v>
      </c>
      <c r="AR967" t="n">
        <v>1</v>
      </c>
      <c r="AS967" t="n">
        <v>0</v>
      </c>
      <c r="AT967" t="n">
        <v>0</v>
      </c>
      <c r="AU967" t="n">
        <v>0</v>
      </c>
      <c r="AV967" t="n">
        <v>6.014142076176491</v>
      </c>
      <c r="AW967" t="n">
        <v>1.890744168564786</v>
      </c>
    </row>
    <row r="968" spans="1:49">
      <c r="A968" t="n">
        <v>0</v>
      </c>
      <c r="B968" t="n">
        <v>-21.42638506</v>
      </c>
      <c r="C968" t="n">
        <v>57.18503409</v>
      </c>
      <c r="D968" t="n">
        <v>90.86443846</v>
      </c>
      <c r="E968" t="n">
        <v>2156.645539</v>
      </c>
      <c r="F968" t="n">
        <v>965</v>
      </c>
      <c r="G968" t="n">
        <v>49.93458645</v>
      </c>
      <c r="H968" t="n">
        <v>0.6767761982603924</v>
      </c>
      <c r="I968" t="n">
        <v>-0</v>
      </c>
      <c r="J968" t="n">
        <v>0</v>
      </c>
      <c r="K968" t="n">
        <v>0</v>
      </c>
      <c r="L968" t="n">
        <v>0.2296077624583382</v>
      </c>
      <c r="M968" t="n">
        <v>0</v>
      </c>
      <c r="N968" t="n">
        <v>90.90967606192994</v>
      </c>
      <c r="O968" t="n">
        <v>19.17712010942502</v>
      </c>
      <c r="P968" t="b">
        <v>1</v>
      </c>
      <c r="Q968" t="n">
        <v>0</v>
      </c>
      <c r="R968" t="b">
        <v>0</v>
      </c>
      <c r="S968" t="n">
        <v>19.17712010942502</v>
      </c>
      <c r="T968" t="n">
        <v>411.3660584232923</v>
      </c>
      <c r="U968" t="n">
        <v>1622.427734421465</v>
      </c>
      <c r="V968" t="n">
        <v>445.1704359927566</v>
      </c>
      <c r="W968" t="n">
        <v>3</v>
      </c>
      <c r="X968" t="n">
        <v>2146.471892639598</v>
      </c>
      <c r="Y968" t="b">
        <v>0</v>
      </c>
      <c r="Z968" t="n">
        <v>2146.471892639598</v>
      </c>
      <c r="AA968" t="b">
        <v>0</v>
      </c>
      <c r="AB968" t="n">
        <v>112.8728285985691</v>
      </c>
      <c r="AC968" t="n">
        <v>19.17712010942502</v>
      </c>
      <c r="AD968" t="b">
        <v>0</v>
      </c>
      <c r="AE968" t="n">
        <v>0</v>
      </c>
      <c r="AF968" t="n">
        <v>0</v>
      </c>
      <c r="AG968" t="n">
        <v>0.9388776812650064</v>
      </c>
      <c r="AH968" t="n">
        <v>36.72238388461817</v>
      </c>
      <c r="AI968" t="n">
        <v>90.87000442015658</v>
      </c>
      <c r="AJ968" t="n">
        <v>20.42557885025718</v>
      </c>
      <c r="AK968" t="n">
        <v>5.554185373619077</v>
      </c>
      <c r="AL968" t="n">
        <v>20.42557885025718</v>
      </c>
      <c r="AM968" t="n">
        <v>0</v>
      </c>
      <c r="AN968" t="n">
        <v>0</v>
      </c>
      <c r="AO968" t="n">
        <v>20.67674309299128</v>
      </c>
      <c r="AP968" t="n">
        <v>0</v>
      </c>
      <c r="AQ968" t="n">
        <v>4.354483810280235</v>
      </c>
      <c r="AR968" t="n">
        <v>1</v>
      </c>
      <c r="AS968" t="n">
        <v>0</v>
      </c>
      <c r="AT968" t="n">
        <v>0</v>
      </c>
      <c r="AU968" t="n">
        <v>0</v>
      </c>
      <c r="AV968" t="n">
        <v>4.307849533378461</v>
      </c>
      <c r="AW968" t="n">
        <v>1.354314760297132</v>
      </c>
    </row>
    <row r="969" spans="1:49">
      <c r="A969" t="n">
        <v>0</v>
      </c>
      <c r="B969" t="n">
        <v>-21.42638506</v>
      </c>
      <c r="C969" t="n">
        <v>57.41187349</v>
      </c>
      <c r="D969" t="n">
        <v>91.22487603</v>
      </c>
      <c r="E969" t="n">
        <v>2562.542527</v>
      </c>
      <c r="F969" t="n">
        <v>966</v>
      </c>
      <c r="G969" t="n">
        <v>51.63805858</v>
      </c>
      <c r="H969" t="n">
        <v>0.3152393245160106</v>
      </c>
      <c r="I969" t="n">
        <v>-0</v>
      </c>
      <c r="J969" t="n">
        <v>0</v>
      </c>
      <c r="K969" t="n">
        <v>0</v>
      </c>
      <c r="L969" t="n">
        <v>0.2692465992916685</v>
      </c>
      <c r="M969" t="n">
        <v>0</v>
      </c>
      <c r="N969" t="n">
        <v>90.90223634489521</v>
      </c>
      <c r="O969" t="n">
        <v>11.09806826781269</v>
      </c>
      <c r="P969" t="b">
        <v>1</v>
      </c>
      <c r="Q969" t="n">
        <v>0</v>
      </c>
      <c r="R969" t="b">
        <v>0</v>
      </c>
      <c r="S969" t="n">
        <v>11.09806826781269</v>
      </c>
      <c r="T969" t="n">
        <v>425.3994301916497</v>
      </c>
      <c r="U969" t="n">
        <v>1677.775352675866</v>
      </c>
      <c r="V969" t="n">
        <v>249.1276148815636</v>
      </c>
      <c r="W969" t="n">
        <v>3</v>
      </c>
      <c r="X969" t="n">
        <v>2219.696791590171</v>
      </c>
      <c r="Y969" t="b">
        <v>0</v>
      </c>
      <c r="Z969" t="n">
        <v>2219.696791590171</v>
      </c>
      <c r="AA969" t="b">
        <v>0</v>
      </c>
      <c r="AB969" t="n">
        <v>63.16623095374331</v>
      </c>
      <c r="AC969" t="n">
        <v>11.09806826781269</v>
      </c>
      <c r="AD969" t="b">
        <v>0</v>
      </c>
      <c r="AE969" t="n">
        <v>0</v>
      </c>
      <c r="AF969" t="n">
        <v>0</v>
      </c>
      <c r="AG969" t="n">
        <v>0.9193008564711677</v>
      </c>
      <c r="AH969" t="n">
        <v>36.76247637540865</v>
      </c>
      <c r="AI969" t="n">
        <v>51.9358752495004</v>
      </c>
      <c r="AJ969" t="n">
        <v>12.0722918832185</v>
      </c>
      <c r="AK969" t="n">
        <v>4.191180651054964</v>
      </c>
      <c r="AL969" t="n">
        <v>12.0722918832185</v>
      </c>
      <c r="AM969" t="n">
        <v>0</v>
      </c>
      <c r="AN969" t="n">
        <v>0</v>
      </c>
      <c r="AO969" t="n">
        <v>12.08277208301723</v>
      </c>
      <c r="AP969" t="n">
        <v>0</v>
      </c>
      <c r="AQ969" t="n">
        <v>2.902910474490841</v>
      </c>
      <c r="AR969" t="n">
        <v>1</v>
      </c>
      <c r="AS969" t="n">
        <v>0</v>
      </c>
      <c r="AT969" t="n">
        <v>0</v>
      </c>
      <c r="AU969" t="n">
        <v>0</v>
      </c>
      <c r="AV969" t="n">
        <v>2.861967462966807</v>
      </c>
      <c r="AW969" t="n">
        <v>0.8997539836416475</v>
      </c>
    </row>
    <row r="970" spans="1:49">
      <c r="A970" t="n">
        <v>0</v>
      </c>
      <c r="B970" t="n">
        <v>-21.42638506</v>
      </c>
      <c r="C970" t="n">
        <v>57.61043454</v>
      </c>
      <c r="D970" t="n">
        <v>91.54038058</v>
      </c>
      <c r="E970" t="n">
        <v>2008.763495</v>
      </c>
      <c r="F970" t="n">
        <v>967</v>
      </c>
      <c r="G970" t="n">
        <v>52.36667816</v>
      </c>
      <c r="H970" t="n">
        <v>0.08900959534224118</v>
      </c>
      <c r="I970" t="n">
        <v>-0</v>
      </c>
      <c r="J970" t="n">
        <v>0</v>
      </c>
      <c r="K970" t="n">
        <v>0</v>
      </c>
      <c r="L970" t="n">
        <v>0.2880015532083359</v>
      </c>
      <c r="M970" t="n">
        <v>0</v>
      </c>
      <c r="N970" t="n">
        <v>90.89479662786049</v>
      </c>
      <c r="O970" t="n">
        <v>5.697444733413549</v>
      </c>
      <c r="P970" t="b">
        <v>1</v>
      </c>
      <c r="Q970" t="n">
        <v>0</v>
      </c>
      <c r="R970" t="b">
        <v>0</v>
      </c>
      <c r="S970" t="n">
        <v>5.697444733413549</v>
      </c>
      <c r="T970" t="n">
        <v>431.401870304271</v>
      </c>
      <c r="U970" t="n">
        <v>1701.448976480045</v>
      </c>
      <c r="V970" t="n">
        <v>126.1157943069782</v>
      </c>
      <c r="W970" t="n">
        <v>3</v>
      </c>
      <c r="X970" t="n">
        <v>2251.016995883099</v>
      </c>
      <c r="Y970" t="b">
        <v>0</v>
      </c>
      <c r="Z970" t="n">
        <v>2251.016995883099</v>
      </c>
      <c r="AA970" t="b">
        <v>0</v>
      </c>
      <c r="AB970" t="n">
        <v>31.9766212745888</v>
      </c>
      <c r="AC970" t="n">
        <v>5.697444733413549</v>
      </c>
      <c r="AD970" t="b">
        <v>0</v>
      </c>
      <c r="AE970" t="n">
        <v>0</v>
      </c>
      <c r="AF970" t="n">
        <v>0</v>
      </c>
      <c r="AG970" t="n">
        <v>0.8789234065164615</v>
      </c>
      <c r="AH970" t="n">
        <v>36.79310984200984</v>
      </c>
      <c r="AI970" t="n">
        <v>27.49930379077315</v>
      </c>
      <c r="AJ970" t="n">
        <v>6.482299471344025</v>
      </c>
      <c r="AK970" t="n">
        <v>3.329522026155768</v>
      </c>
      <c r="AL970" t="n">
        <v>6.482299471344025</v>
      </c>
      <c r="AM970" t="n">
        <v>0</v>
      </c>
      <c r="AN970" t="n">
        <v>0</v>
      </c>
      <c r="AO970" t="n">
        <v>6.630805443277276</v>
      </c>
      <c r="AP970" t="n">
        <v>0</v>
      </c>
      <c r="AQ970" t="n">
        <v>1.801746349172453</v>
      </c>
      <c r="AR970" t="n">
        <v>1</v>
      </c>
      <c r="AS970" t="n">
        <v>0</v>
      </c>
      <c r="AT970" t="n">
        <v>0</v>
      </c>
      <c r="AU970" t="n">
        <v>0</v>
      </c>
      <c r="AV970" t="n">
        <v>1.787535136038927</v>
      </c>
      <c r="AW970" t="n">
        <v>0.5619707003528196</v>
      </c>
    </row>
    <row r="971" spans="1:49">
      <c r="A971" t="n">
        <v>0</v>
      </c>
      <c r="B971" t="n">
        <v>-21.42638506</v>
      </c>
      <c r="C971" t="n">
        <v>57.820327</v>
      </c>
      <c r="D971" t="n">
        <v>91.87389023</v>
      </c>
      <c r="E971" t="n">
        <v>2005.866367</v>
      </c>
      <c r="F971" t="n">
        <v>968</v>
      </c>
      <c r="G971" t="n">
        <v>52.38916514</v>
      </c>
      <c r="H971" t="n">
        <v>-0.04535557255163347</v>
      </c>
      <c r="I971" t="n">
        <v>-0</v>
      </c>
      <c r="J971" t="n">
        <v>0</v>
      </c>
      <c r="K971" t="n">
        <v>0</v>
      </c>
      <c r="L971" t="n">
        <v>0.270881861750001</v>
      </c>
      <c r="M971" t="n">
        <v>0</v>
      </c>
      <c r="N971" t="n">
        <v>90.88735691082576</v>
      </c>
      <c r="O971" t="n">
        <v>2.377868548031133</v>
      </c>
      <c r="P971" t="b">
        <v>1</v>
      </c>
      <c r="Q971" t="n">
        <v>0</v>
      </c>
      <c r="R971" t="b">
        <v>0</v>
      </c>
      <c r="S971" t="n">
        <v>2.377868548031133</v>
      </c>
      <c r="T971" t="n">
        <v>431.5871202679951</v>
      </c>
      <c r="U971" t="n">
        <v>1702.179602336973</v>
      </c>
      <c r="V971" t="n">
        <v>52.61271928692917</v>
      </c>
      <c r="W971" t="n">
        <v>3</v>
      </c>
      <c r="X971" t="n">
        <v>2251.983613891815</v>
      </c>
      <c r="Y971" t="b">
        <v>0</v>
      </c>
      <c r="Z971" t="n">
        <v>2251.983613891815</v>
      </c>
      <c r="AA971" t="b">
        <v>0</v>
      </c>
      <c r="AB971" t="n">
        <v>13.33993896727413</v>
      </c>
      <c r="AC971" t="n">
        <v>2.377868548031133</v>
      </c>
      <c r="AD971" t="b">
        <v>0</v>
      </c>
      <c r="AE971" t="n">
        <v>0</v>
      </c>
      <c r="AF971" t="n">
        <v>0</v>
      </c>
      <c r="AG971" t="n">
        <v>0.7822588173376919</v>
      </c>
      <c r="AH971" t="n">
        <v>36.8167048507815</v>
      </c>
      <c r="AI971" t="n">
        <v>12.88972142379569</v>
      </c>
      <c r="AJ971" t="n">
        <v>3.039746558720649</v>
      </c>
      <c r="AK971" t="n">
        <v>2.806623187004966</v>
      </c>
      <c r="AL971" t="n">
        <v>3.039746558720649</v>
      </c>
      <c r="AM971" t="n">
        <v>0</v>
      </c>
      <c r="AN971" t="n">
        <v>0</v>
      </c>
      <c r="AO971" t="n">
        <v>3.048825251994605</v>
      </c>
      <c r="AP971" t="n">
        <v>0</v>
      </c>
      <c r="AQ971" t="n">
        <v>1.166253204852788</v>
      </c>
      <c r="AR971" t="n">
        <v>1</v>
      </c>
      <c r="AS971" t="n">
        <v>0</v>
      </c>
      <c r="AT971" t="n">
        <v>0</v>
      </c>
      <c r="AU971" t="n">
        <v>0</v>
      </c>
      <c r="AV971" t="n">
        <v>1.158820000744561</v>
      </c>
      <c r="AW971" t="n">
        <v>0.3643133353139829</v>
      </c>
    </row>
    <row r="972" spans="1:49">
      <c r="A972" t="n">
        <v>0</v>
      </c>
      <c r="B972" t="n">
        <v>-21.42638506</v>
      </c>
      <c r="C972" t="n">
        <v>57.99372052</v>
      </c>
      <c r="D972" t="n">
        <v>92.14940470000001</v>
      </c>
      <c r="E972" t="n">
        <v>2146.402757</v>
      </c>
      <c r="F972" t="n">
        <v>969</v>
      </c>
      <c r="G972" t="n">
        <v>52.12679028</v>
      </c>
      <c r="H972" t="n">
        <v>-0.1074938718023848</v>
      </c>
      <c r="I972" t="n">
        <v>-0</v>
      </c>
      <c r="J972" t="n">
        <v>0</v>
      </c>
      <c r="K972" t="n">
        <v>0</v>
      </c>
      <c r="L972" t="n">
        <v>0.2236083229583319</v>
      </c>
      <c r="M972" t="n">
        <v>0</v>
      </c>
      <c r="N972" t="n">
        <v>90.87991719379103</v>
      </c>
      <c r="O972" t="n">
        <v>0.824064372193959</v>
      </c>
      <c r="P972" t="b">
        <v>1</v>
      </c>
      <c r="Q972" t="n">
        <v>0</v>
      </c>
      <c r="R972" t="b">
        <v>0</v>
      </c>
      <c r="S972" t="n">
        <v>0.824064372193959</v>
      </c>
      <c r="T972" t="n">
        <v>429.4256502396885</v>
      </c>
      <c r="U972" t="n">
        <v>1693.654764545331</v>
      </c>
      <c r="V972" t="n">
        <v>18.32502341497995</v>
      </c>
      <c r="W972" t="n">
        <v>3</v>
      </c>
      <c r="X972" t="n">
        <v>2240.705253493473</v>
      </c>
      <c r="Y972" t="b">
        <v>0</v>
      </c>
      <c r="Z972" t="n">
        <v>2240.705253493473</v>
      </c>
      <c r="AA972" t="b">
        <v>0</v>
      </c>
      <c r="AB972" t="n">
        <v>4.646304111303232</v>
      </c>
      <c r="AC972" t="n">
        <v>0.824064372193959</v>
      </c>
      <c r="AD972" t="b">
        <v>0</v>
      </c>
      <c r="AE972" t="n">
        <v>0</v>
      </c>
      <c r="AF972" t="n">
        <v>-94.30249649347343</v>
      </c>
      <c r="AG972" t="n">
        <v>0.57864729752476</v>
      </c>
      <c r="AH972" t="n">
        <v>36.83441443024855</v>
      </c>
      <c r="AI972" t="n">
        <v>6.069233672020124</v>
      </c>
      <c r="AJ972" t="n">
        <v>1.424122044151944</v>
      </c>
      <c r="AK972" t="n">
        <v>2.557288009659404</v>
      </c>
      <c r="AL972" t="n">
        <v>1.364186332453346</v>
      </c>
      <c r="AM972" t="n">
        <v>0</v>
      </c>
      <c r="AN972" t="n">
        <v>0</v>
      </c>
      <c r="AO972" t="n">
        <v>1.433479381642291</v>
      </c>
      <c r="AP972" t="n">
        <v>0</v>
      </c>
      <c r="AQ972" t="n">
        <v>0.9308517687697306</v>
      </c>
      <c r="AR972" t="n">
        <v>1</v>
      </c>
      <c r="AS972" t="n">
        <v>0</v>
      </c>
      <c r="AT972" t="n">
        <v>0</v>
      </c>
      <c r="AU972" t="n">
        <v>0</v>
      </c>
      <c r="AV972" t="n">
        <v>0.9224911439035908</v>
      </c>
      <c r="AW972" t="n">
        <v>0.2900155548033295</v>
      </c>
    </row>
    <row r="973" spans="1:49">
      <c r="A973" t="n">
        <v>0</v>
      </c>
      <c r="B973" t="n">
        <v>-21.42638506</v>
      </c>
      <c r="C973" t="n">
        <v>58.07382994</v>
      </c>
      <c r="D973" t="n">
        <v>92.27669495000001</v>
      </c>
      <c r="E973" t="n">
        <v>1625.610871</v>
      </c>
      <c r="F973" t="n">
        <v>970</v>
      </c>
      <c r="G973" t="n">
        <v>51.52536702</v>
      </c>
      <c r="H973" t="n">
        <v>-0.2445007069054892</v>
      </c>
      <c r="I973" t="n">
        <v>-0</v>
      </c>
      <c r="J973" t="n">
        <v>0</v>
      </c>
      <c r="K973" t="n">
        <v>0</v>
      </c>
      <c r="L973" t="n">
        <v>0.1454164542500002</v>
      </c>
      <c r="M973" t="n">
        <v>0</v>
      </c>
      <c r="N973" t="n">
        <v>90.8724774767563</v>
      </c>
      <c r="O973" t="n">
        <v>-2.546780331480995</v>
      </c>
      <c r="P973" t="b">
        <v>1</v>
      </c>
      <c r="Q973" t="n">
        <v>0</v>
      </c>
      <c r="R973" t="b">
        <v>0</v>
      </c>
      <c r="S973" t="n">
        <v>-2.546780331480995</v>
      </c>
      <c r="T973" t="n">
        <v>424.471065982582</v>
      </c>
      <c r="U973" t="n">
        <v>1674.113884235304</v>
      </c>
      <c r="V973" t="n">
        <v>-57.29474320509499</v>
      </c>
      <c r="W973" t="n">
        <v>4</v>
      </c>
      <c r="X973" t="n">
        <v>1493.309584737891</v>
      </c>
      <c r="Y973" t="b">
        <v>1</v>
      </c>
      <c r="Z973" t="n">
        <v>1493.309584737891</v>
      </c>
      <c r="AA973" t="b">
        <v>0</v>
      </c>
      <c r="AB973" t="n">
        <v>-14.52706470717419</v>
      </c>
      <c r="AC973" t="n">
        <v>-2.546780331480995</v>
      </c>
      <c r="AD973" t="b">
        <v>0</v>
      </c>
      <c r="AE973" t="n">
        <v>0</v>
      </c>
      <c r="AF973" t="n">
        <v>132.3012862621092</v>
      </c>
      <c r="AG973" t="n">
        <v>0.8203078433091788</v>
      </c>
      <c r="AH973" t="n">
        <v>36.84629088313989</v>
      </c>
      <c r="AI973" t="n">
        <v>-13.35949004434411</v>
      </c>
      <c r="AJ973" t="n">
        <v>-2.089143881099411</v>
      </c>
      <c r="AK973" t="n">
        <v>1.167574662830077</v>
      </c>
      <c r="AL973" t="n">
        <v>-2.274233714768818</v>
      </c>
      <c r="AM973" t="n">
        <v>0</v>
      </c>
      <c r="AN973" t="n">
        <v>0</v>
      </c>
      <c r="AO973" t="n">
        <v>-2.084778172980518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</row>
    <row r="974" spans="1:49">
      <c r="A974" t="n">
        <v>-34.46603694</v>
      </c>
      <c r="B974" t="n">
        <v>13.03437696</v>
      </c>
      <c r="C974" t="n">
        <v>58.10743377</v>
      </c>
      <c r="D974" t="n">
        <v>92.33008993</v>
      </c>
      <c r="E974" t="n">
        <v>1517.643604</v>
      </c>
      <c r="F974" t="n">
        <v>971</v>
      </c>
      <c r="G974" t="n">
        <v>50.21350856</v>
      </c>
      <c r="H974" t="n">
        <v>-0.5089047339089863</v>
      </c>
      <c r="I974" t="n">
        <v>0.7201210549549927</v>
      </c>
      <c r="J974" t="n">
        <v>0</v>
      </c>
      <c r="K974" t="n">
        <v>0</v>
      </c>
      <c r="L974" t="n">
        <v>0.07029308645833415</v>
      </c>
      <c r="M974" t="n">
        <v>0</v>
      </c>
      <c r="N974" t="n">
        <v>90.87102053090561</v>
      </c>
      <c r="O974" t="n">
        <v>-8.809693092176586</v>
      </c>
      <c r="P974" t="b">
        <v>1</v>
      </c>
      <c r="Q974" t="n">
        <v>0</v>
      </c>
      <c r="R974" t="b">
        <v>0</v>
      </c>
      <c r="S974" t="n">
        <v>-8.809693092176586</v>
      </c>
      <c r="T974" t="n">
        <v>413.6638463325343</v>
      </c>
      <c r="U974" t="n">
        <v>1631.490209935515</v>
      </c>
      <c r="V974" t="n">
        <v>-203.3689260262753</v>
      </c>
      <c r="W974" t="n">
        <v>4</v>
      </c>
      <c r="X974" t="n">
        <v>1455.28926726248</v>
      </c>
      <c r="Y974" t="b">
        <v>0</v>
      </c>
      <c r="Z974" t="n">
        <v>1455.28926726248</v>
      </c>
      <c r="AA974" t="b">
        <v>0</v>
      </c>
      <c r="AB974" t="n">
        <v>-51.56412931700692</v>
      </c>
      <c r="AC974" t="n">
        <v>-8.809693092176586</v>
      </c>
      <c r="AD974" t="b">
        <v>0</v>
      </c>
      <c r="AE974" t="n">
        <v>0</v>
      </c>
      <c r="AF974" t="n">
        <v>0</v>
      </c>
      <c r="AG974" t="n">
        <v>0.9240423750435186</v>
      </c>
      <c r="AH974" t="n">
        <v>36.86194398592102</v>
      </c>
      <c r="AI974" t="n">
        <v>-53.41641314028946</v>
      </c>
      <c r="AJ974" t="n">
        <v>-8.140529728299331</v>
      </c>
      <c r="AK974" t="n">
        <v>-1.852283823282534</v>
      </c>
      <c r="AL974" t="n">
        <v>-8.140529728299331</v>
      </c>
      <c r="AM974" t="n">
        <v>2</v>
      </c>
      <c r="AN974" t="n">
        <v>4.757440015444632</v>
      </c>
      <c r="AO974" t="n">
        <v>-2.657449610217504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</row>
    <row r="975" spans="1:49">
      <c r="A975" t="n">
        <v>-101.3706969</v>
      </c>
      <c r="B975" t="n">
        <v>79.92879735</v>
      </c>
      <c r="C975" t="n">
        <v>58.10447914</v>
      </c>
      <c r="D975" t="n">
        <v>92.32539515000001</v>
      </c>
      <c r="E975" t="n">
        <v>1518.295301</v>
      </c>
      <c r="F975" t="n">
        <v>972</v>
      </c>
      <c r="G975" t="n">
        <v>47.60718039</v>
      </c>
      <c r="H975" t="n">
        <v>-0.9850358824585665</v>
      </c>
      <c r="I975" t="n">
        <v>2.118003103177513</v>
      </c>
      <c r="J975" t="n">
        <v>0</v>
      </c>
      <c r="K975" t="n">
        <v>0</v>
      </c>
      <c r="L975" t="n">
        <v>-0.004720833291663562</v>
      </c>
      <c r="M975" t="n">
        <v>0</v>
      </c>
      <c r="N975" t="n">
        <v>90.88715997088998</v>
      </c>
      <c r="O975" t="n">
        <v>-19.16240348247285</v>
      </c>
      <c r="P975" t="b">
        <v>1</v>
      </c>
      <c r="Q975" t="n">
        <v>0</v>
      </c>
      <c r="R975" t="b">
        <v>0</v>
      </c>
      <c r="S975" t="n">
        <v>-19.16240348247285</v>
      </c>
      <c r="T975" t="n">
        <v>392.1926572735431</v>
      </c>
      <c r="U975" t="n">
        <v>1546.807840286854</v>
      </c>
      <c r="V975" t="n">
        <v>-466.575471905854</v>
      </c>
      <c r="W975" t="n">
        <v>4</v>
      </c>
      <c r="X975" t="n">
        <v>1379.752593535874</v>
      </c>
      <c r="Y975" t="b">
        <v>0</v>
      </c>
      <c r="Z975" t="n">
        <v>1379.752593535874</v>
      </c>
      <c r="AA975" t="b">
        <v>0</v>
      </c>
      <c r="AB975" t="n">
        <v>-118.3000689416466</v>
      </c>
      <c r="AC975" t="n">
        <v>-19.16240348247285</v>
      </c>
      <c r="AD975" t="b">
        <v>0</v>
      </c>
      <c r="AE975" t="n">
        <v>0</v>
      </c>
      <c r="AF975" t="n">
        <v>0</v>
      </c>
      <c r="AG975" t="n">
        <v>0.947028976558359</v>
      </c>
      <c r="AH975" t="n">
        <v>36.8848322040763</v>
      </c>
      <c r="AI975" t="n">
        <v>-125.5981986733081</v>
      </c>
      <c r="AJ975" t="n">
        <v>-18.1473513584046</v>
      </c>
      <c r="AK975" t="n">
        <v>-7.298129731661561</v>
      </c>
      <c r="AL975" t="n">
        <v>-18.1473513584046</v>
      </c>
      <c r="AM975" t="n">
        <v>2</v>
      </c>
      <c r="AN975" t="n">
        <v>13.37055694801547</v>
      </c>
      <c r="AO975" t="n">
        <v>-2.658768144744716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</row>
    <row r="976" spans="1:49">
      <c r="A976" t="n">
        <v>-101.3706969</v>
      </c>
      <c r="B976" t="n">
        <v>79.92879735</v>
      </c>
      <c r="C976" t="n">
        <v>58.08568407</v>
      </c>
      <c r="D976" t="n">
        <v>92.29553064</v>
      </c>
      <c r="E976" t="n">
        <v>1510.691391</v>
      </c>
      <c r="F976" t="n">
        <v>973</v>
      </c>
      <c r="G976" t="n">
        <v>43.20942609</v>
      </c>
      <c r="H976" t="n">
        <v>-1.387687127923418</v>
      </c>
      <c r="I976" t="n">
        <v>2.118003103177513</v>
      </c>
      <c r="J976" t="n">
        <v>0</v>
      </c>
      <c r="K976" t="n">
        <v>0</v>
      </c>
      <c r="L976" t="n">
        <v>-0.06308491308333808</v>
      </c>
      <c r="M976" t="n">
        <v>0</v>
      </c>
      <c r="N976" t="n">
        <v>90.91491302552539</v>
      </c>
      <c r="O976" t="n">
        <v>-25.76190263899509</v>
      </c>
      <c r="P976" t="b">
        <v>1</v>
      </c>
      <c r="Q976" t="n">
        <v>0</v>
      </c>
      <c r="R976" t="b">
        <v>0</v>
      </c>
      <c r="S976" t="n">
        <v>-25.76190263899509</v>
      </c>
      <c r="T976" t="n">
        <v>355.9635227013254</v>
      </c>
      <c r="U976" t="n">
        <v>1403.920133534027</v>
      </c>
      <c r="V976" t="n">
        <v>-691.10465881446</v>
      </c>
      <c r="W976" t="n">
        <v>4</v>
      </c>
      <c r="X976" t="n">
        <v>1252.296759112352</v>
      </c>
      <c r="Y976" t="b">
        <v>0</v>
      </c>
      <c r="Z976" t="n">
        <v>1252.296759112352</v>
      </c>
      <c r="AA976" t="b">
        <v>0</v>
      </c>
      <c r="AB976" t="n">
        <v>-175.2293759671552</v>
      </c>
      <c r="AC976" t="n">
        <v>-25.76190263899509</v>
      </c>
      <c r="AD976" t="b">
        <v>0</v>
      </c>
      <c r="AE976" t="n">
        <v>0</v>
      </c>
      <c r="AF976" t="n">
        <v>258.3946318876476</v>
      </c>
      <c r="AG976" t="n">
        <v>0.9529853072396456</v>
      </c>
      <c r="AH976" t="n">
        <v>36.91955128122369</v>
      </c>
      <c r="AI976" t="n">
        <v>-187.2096644545636</v>
      </c>
      <c r="AJ976" t="n">
        <v>-24.55071470150058</v>
      </c>
      <c r="AK976" t="n">
        <v>-11.98028848740847</v>
      </c>
      <c r="AL976" t="n">
        <v>-29.61642523833009</v>
      </c>
      <c r="AM976" t="n">
        <v>2</v>
      </c>
      <c r="AN976" t="n">
        <v>24.85472394887597</v>
      </c>
      <c r="AO976" t="n">
        <v>-2.64339786042644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</row>
    <row r="977" spans="1:49">
      <c r="A977" t="n">
        <v>-101.3706969</v>
      </c>
      <c r="B977" t="n">
        <v>79.92879735</v>
      </c>
      <c r="C977" t="n">
        <v>58.04949967</v>
      </c>
      <c r="D977" t="n">
        <v>92.23803525</v>
      </c>
      <c r="E977" t="n">
        <v>1493.261487</v>
      </c>
      <c r="F977" t="n">
        <v>974</v>
      </c>
      <c r="G977" t="n">
        <v>37.83552418</v>
      </c>
      <c r="H977" t="n">
        <v>-1.607262447514431</v>
      </c>
      <c r="I977" t="n">
        <v>2.118003103177513</v>
      </c>
      <c r="J977" t="n">
        <v>0</v>
      </c>
      <c r="K977" t="n">
        <v>0</v>
      </c>
      <c r="L977" t="n">
        <v>-0.08839877212500336</v>
      </c>
      <c r="M977" t="n">
        <v>0</v>
      </c>
      <c r="N977" t="n">
        <v>90.94266608016081</v>
      </c>
      <c r="O977" t="n">
        <v>-26.63062258197713</v>
      </c>
      <c r="P977" t="b">
        <v>1</v>
      </c>
      <c r="Q977" t="n">
        <v>0</v>
      </c>
      <c r="R977" t="b">
        <v>0</v>
      </c>
      <c r="S977" t="n">
        <v>-26.63062258197713</v>
      </c>
      <c r="T977" t="n">
        <v>311.6927876410954</v>
      </c>
      <c r="U977" t="n">
        <v>1229.31635445648</v>
      </c>
      <c r="V977" t="n">
        <v>-815.8793638337301</v>
      </c>
      <c r="W977" t="n">
        <v>3</v>
      </c>
      <c r="X977" t="n">
        <v>1626.385536945923</v>
      </c>
      <c r="Y977" t="b">
        <v>1</v>
      </c>
      <c r="Z977" t="n">
        <v>1626.385536945923</v>
      </c>
      <c r="AA977" t="b">
        <v>0</v>
      </c>
      <c r="AB977" t="n">
        <v>-206.8659644608849</v>
      </c>
      <c r="AC977" t="n">
        <v>-26.63062258197713</v>
      </c>
      <c r="AD977" t="b">
        <v>0</v>
      </c>
      <c r="AE977" t="n">
        <v>0</v>
      </c>
      <c r="AF977" t="n">
        <v>-133.1240499459234</v>
      </c>
      <c r="AG977" t="n">
        <v>0.9550900162632912</v>
      </c>
      <c r="AH977" t="n">
        <v>36.96097903300585</v>
      </c>
      <c r="AI977" t="n">
        <v>-149.3390909760151</v>
      </c>
      <c r="AJ977" t="n">
        <v>-25.43464175492211</v>
      </c>
      <c r="AK977" t="n">
        <v>57.52687348486981</v>
      </c>
      <c r="AL977" t="n">
        <v>-23.35274761455906</v>
      </c>
      <c r="AM977" t="n">
        <v>2</v>
      </c>
      <c r="AN977" t="n">
        <v>18.62498892392584</v>
      </c>
      <c r="AO977" t="n">
        <v>-2.608282169146012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</row>
    <row r="978" spans="1:49">
      <c r="A978" t="n">
        <v>-101.3706969</v>
      </c>
      <c r="B978" t="n">
        <v>79.92879735</v>
      </c>
      <c r="C978" t="n">
        <v>57.99350662</v>
      </c>
      <c r="D978" t="n">
        <v>92.14906482000001</v>
      </c>
      <c r="E978" t="n">
        <v>1455.242394</v>
      </c>
      <c r="F978" t="n">
        <v>975</v>
      </c>
      <c r="G978" t="n">
        <v>31.99671105</v>
      </c>
      <c r="H978" t="n">
        <v>-1.527192282018847</v>
      </c>
      <c r="I978" t="n">
        <v>2.118003103177513</v>
      </c>
      <c r="J978" t="n">
        <v>0</v>
      </c>
      <c r="K978" t="n">
        <v>0</v>
      </c>
      <c r="L978" t="n">
        <v>-0.09583894679166921</v>
      </c>
      <c r="M978" t="n">
        <v>0</v>
      </c>
      <c r="N978" t="n">
        <v>90.97041913479622</v>
      </c>
      <c r="O978" t="n">
        <v>-21.43274731309698</v>
      </c>
      <c r="P978" t="b">
        <v>1</v>
      </c>
      <c r="Q978" t="n">
        <v>0</v>
      </c>
      <c r="R978" t="b">
        <v>0</v>
      </c>
      <c r="S978" t="n">
        <v>-21.43274731309698</v>
      </c>
      <c r="T978" t="n">
        <v>263.5920680013462</v>
      </c>
      <c r="U978" t="n">
        <v>1039.607116197309</v>
      </c>
      <c r="V978" t="n">
        <v>-776.4560682231534</v>
      </c>
      <c r="W978" t="n">
        <v>3</v>
      </c>
      <c r="X978" t="n">
        <v>1375.40021472904</v>
      </c>
      <c r="Y978" t="b">
        <v>0</v>
      </c>
      <c r="Z978" t="n">
        <v>1375.40021472904</v>
      </c>
      <c r="AA978" t="b">
        <v>0</v>
      </c>
      <c r="AB978" t="n">
        <v>-196.8701998537407</v>
      </c>
      <c r="AC978" t="n">
        <v>-21.43274731309698</v>
      </c>
      <c r="AD978" t="b">
        <v>0</v>
      </c>
      <c r="AE978" t="n">
        <v>0</v>
      </c>
      <c r="AF978" t="n">
        <v>79.84217927095983</v>
      </c>
      <c r="AG978" t="n">
        <v>0.955063022102367</v>
      </c>
      <c r="AH978" t="n">
        <v>37.00188663727241</v>
      </c>
      <c r="AI978" t="n">
        <v>-142.1190083402953</v>
      </c>
      <c r="AJ978" t="n">
        <v>-20.46962442080279</v>
      </c>
      <c r="AK978" t="n">
        <v>54.75119151344546</v>
      </c>
      <c r="AL978" t="n">
        <v>-21.65788904742779</v>
      </c>
      <c r="AM978" t="n">
        <v>2</v>
      </c>
      <c r="AN978" t="n">
        <v>17.00146570356405</v>
      </c>
      <c r="AO978" t="n">
        <v>-2.532240952461994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</row>
    <row r="979" spans="1:49">
      <c r="A979" t="n">
        <v>-101.3706969</v>
      </c>
      <c r="B979" t="n">
        <v>79.92879735</v>
      </c>
      <c r="C979" t="n">
        <v>57.92985128</v>
      </c>
      <c r="D979" t="n">
        <v>92.04791937</v>
      </c>
      <c r="E979" t="n">
        <v>1379.708153</v>
      </c>
      <c r="F979" t="n">
        <v>976</v>
      </c>
      <c r="G979" t="n">
        <v>26.83835786</v>
      </c>
      <c r="H979" t="n">
        <v>-1.448273691076847</v>
      </c>
      <c r="I979" t="n">
        <v>2.118003103177513</v>
      </c>
      <c r="J979" t="n">
        <v>0</v>
      </c>
      <c r="K979" t="n">
        <v>0</v>
      </c>
      <c r="L979" t="n">
        <v>-0.0955832179583333</v>
      </c>
      <c r="M979" t="n">
        <v>0</v>
      </c>
      <c r="N979" t="n">
        <v>90.99817218943163</v>
      </c>
      <c r="O979" t="n">
        <v>-17.05488406037162</v>
      </c>
      <c r="P979" t="b">
        <v>1</v>
      </c>
      <c r="Q979" t="n">
        <v>0</v>
      </c>
      <c r="R979" t="b">
        <v>0</v>
      </c>
      <c r="S979" t="n">
        <v>-17.05488406037162</v>
      </c>
      <c r="T979" t="n">
        <v>221.0970446000757</v>
      </c>
      <c r="U979" t="n">
        <v>872.0067439026985</v>
      </c>
      <c r="V979" t="n">
        <v>-736.6093310682963</v>
      </c>
      <c r="W979" t="n">
        <v>2</v>
      </c>
      <c r="X979" t="n">
        <v>1862.606404976164</v>
      </c>
      <c r="Y979" t="b">
        <v>1</v>
      </c>
      <c r="Z979" t="n">
        <v>1862.606404976164</v>
      </c>
      <c r="AA979" t="b">
        <v>0</v>
      </c>
      <c r="AB979" t="n">
        <v>-186.7670717718804</v>
      </c>
      <c r="AC979" t="n">
        <v>-17.05488406037162</v>
      </c>
      <c r="AD979" t="b">
        <v>0</v>
      </c>
      <c r="AE979" t="n">
        <v>0</v>
      </c>
      <c r="AF979" t="n">
        <v>-482.8982519761641</v>
      </c>
      <c r="AG979" t="n">
        <v>0.954971921064527</v>
      </c>
      <c r="AH979" t="n">
        <v>37.03482951498982</v>
      </c>
      <c r="AI979" t="n">
        <v>-83.50061297827202</v>
      </c>
      <c r="AJ979" t="n">
        <v>-16.28693539466586</v>
      </c>
      <c r="AK979" t="n">
        <v>103.2664587936084</v>
      </c>
      <c r="AL979" t="n">
        <v>-12.06439400797203</v>
      </c>
      <c r="AM979" t="n">
        <v>2</v>
      </c>
      <c r="AN979" t="n">
        <v>7.543286616813511</v>
      </c>
      <c r="AO979" t="n">
        <v>-2.383358670674319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</row>
    <row r="980" spans="1:49">
      <c r="A980" t="n">
        <v>-101.3706969</v>
      </c>
      <c r="B980" t="n">
        <v>79.92879735</v>
      </c>
      <c r="C980" t="n">
        <v>57.86660571</v>
      </c>
      <c r="D980" t="n">
        <v>91.947425</v>
      </c>
      <c r="E980" t="n">
        <v>1252.256424</v>
      </c>
      <c r="F980" t="n">
        <v>977</v>
      </c>
      <c r="G980" t="n">
        <v>21.54689923</v>
      </c>
      <c r="H980" t="n">
        <v>-1.387889470340438</v>
      </c>
      <c r="I980" t="n">
        <v>2.118003103177513</v>
      </c>
      <c r="J980" t="n">
        <v>0</v>
      </c>
      <c r="K980" t="n">
        <v>0</v>
      </c>
      <c r="L980" t="n">
        <v>-0.09663726616666524</v>
      </c>
      <c r="M980" t="n">
        <v>0</v>
      </c>
      <c r="N980" t="n">
        <v>91.02592524406704</v>
      </c>
      <c r="O980" t="n">
        <v>-13.13197129794828</v>
      </c>
      <c r="P980" t="b">
        <v>1</v>
      </c>
      <c r="Q980" t="n">
        <v>0</v>
      </c>
      <c r="R980" t="b">
        <v>0</v>
      </c>
      <c r="S980" t="n">
        <v>-13.13197129794828</v>
      </c>
      <c r="T980" t="n">
        <v>177.5054854287067</v>
      </c>
      <c r="U980" t="n">
        <v>700.0816345308194</v>
      </c>
      <c r="V980" t="n">
        <v>-706.4631742151303</v>
      </c>
      <c r="W980" t="n">
        <v>2</v>
      </c>
      <c r="X980" t="n">
        <v>1495.37437135783</v>
      </c>
      <c r="Y980" t="b">
        <v>0</v>
      </c>
      <c r="Z980" t="n">
        <v>1495.37437135783</v>
      </c>
      <c r="AA980" t="b">
        <v>0</v>
      </c>
      <c r="AB980" t="n">
        <v>-179.1235228740188</v>
      </c>
      <c r="AC980" t="n">
        <v>-13.13197129794828</v>
      </c>
      <c r="AD980" t="b">
        <v>0</v>
      </c>
      <c r="AE980" t="n">
        <v>0</v>
      </c>
      <c r="AF980" t="n">
        <v>0</v>
      </c>
      <c r="AG980" t="n">
        <v>0.9550069314486758</v>
      </c>
      <c r="AH980" t="n">
        <v>37.06109660841061</v>
      </c>
      <c r="AI980" t="n">
        <v>-80.08623873136393</v>
      </c>
      <c r="AJ980" t="n">
        <v>-12.54112361312567</v>
      </c>
      <c r="AK980" t="n">
        <v>99.03728414265488</v>
      </c>
      <c r="AL980" t="n">
        <v>-12.54112361312567</v>
      </c>
      <c r="AM980" t="n">
        <v>2</v>
      </c>
      <c r="AN980" t="n">
        <v>8.246299305918765</v>
      </c>
      <c r="AO980" t="n">
        <v>-2.138388178948497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</row>
    <row r="981" spans="1:49">
      <c r="A981" t="n">
        <v>-101.3706969</v>
      </c>
      <c r="B981" t="n">
        <v>79.92879735</v>
      </c>
      <c r="C981" t="n">
        <v>57.80389581</v>
      </c>
      <c r="D981" t="n">
        <v>91.84778181</v>
      </c>
      <c r="E981" t="n">
        <v>1096.51487</v>
      </c>
      <c r="F981" t="n">
        <v>978</v>
      </c>
      <c r="G981" t="n">
        <v>17.25784393</v>
      </c>
      <c r="H981" t="n">
        <v>-0.9839300358947327</v>
      </c>
      <c r="I981" t="n">
        <v>2.118003103177513</v>
      </c>
      <c r="J981" t="n">
        <v>0</v>
      </c>
      <c r="K981" t="n">
        <v>0</v>
      </c>
      <c r="L981" t="n">
        <v>-0.09843708679166341</v>
      </c>
      <c r="M981" t="n">
        <v>0</v>
      </c>
      <c r="N981" t="n">
        <v>91.05367829870245</v>
      </c>
      <c r="O981" t="n">
        <v>-7.255973180416914</v>
      </c>
      <c r="P981" t="b">
        <v>1</v>
      </c>
      <c r="Q981" t="n">
        <v>0</v>
      </c>
      <c r="R981" t="b">
        <v>0</v>
      </c>
      <c r="S981" t="n">
        <v>-7.255973180416914</v>
      </c>
      <c r="T981" t="n">
        <v>142.171823961675</v>
      </c>
      <c r="U981" t="n">
        <v>560.7256737048461</v>
      </c>
      <c r="V981" t="n">
        <v>-487.3640780961818</v>
      </c>
      <c r="W981" t="n">
        <v>2</v>
      </c>
      <c r="X981" t="n">
        <v>1197.710039033552</v>
      </c>
      <c r="Y981" t="b">
        <v>0</v>
      </c>
      <c r="Z981" t="n">
        <v>1197.710039033552</v>
      </c>
      <c r="AA981" t="b">
        <v>0</v>
      </c>
      <c r="AB981" t="n">
        <v>-123.5710137160704</v>
      </c>
      <c r="AC981" t="n">
        <v>-7.255973180416914</v>
      </c>
      <c r="AD981" t="b">
        <v>0</v>
      </c>
      <c r="AE981" t="n">
        <v>0</v>
      </c>
      <c r="AF981" t="n">
        <v>-101.1951690335516</v>
      </c>
      <c r="AG981" t="n">
        <v>0.9513486500964928</v>
      </c>
      <c r="AH981" t="n">
        <v>37.08130609900257</v>
      </c>
      <c r="AI981" t="n">
        <v>-55.03703983606684</v>
      </c>
      <c r="AJ981" t="n">
        <v>-6.902960290325987</v>
      </c>
      <c r="AK981" t="n">
        <v>68.53397388000359</v>
      </c>
      <c r="AL981" t="n">
        <v>-6.319725441618282</v>
      </c>
      <c r="AM981" t="n">
        <v>2</v>
      </c>
      <c r="AN981" t="n">
        <v>2.142081268730878</v>
      </c>
      <c r="AO981" t="n">
        <v>-1.848753526011099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</row>
    <row r="982" spans="1:49">
      <c r="A982" t="n">
        <v>-101.3706969</v>
      </c>
      <c r="B982" t="n">
        <v>79.92879735</v>
      </c>
      <c r="C982" t="n">
        <v>57.76105017</v>
      </c>
      <c r="D982" t="n">
        <v>91.77970200999999</v>
      </c>
      <c r="E982" t="n">
        <v>1915.626883</v>
      </c>
      <c r="F982" t="n">
        <v>979</v>
      </c>
      <c r="G982" t="n">
        <v>14.2650211</v>
      </c>
      <c r="H982" t="n">
        <v>-0.7446221610806301</v>
      </c>
      <c r="I982" t="n">
        <v>2.118003103177513</v>
      </c>
      <c r="J982" t="n">
        <v>0</v>
      </c>
      <c r="K982" t="n">
        <v>0</v>
      </c>
      <c r="L982" t="n">
        <v>-0.09681252029166498</v>
      </c>
      <c r="M982" t="n">
        <v>0</v>
      </c>
      <c r="N982" t="n">
        <v>91.08143135333786</v>
      </c>
      <c r="O982" t="n">
        <v>-4.400326745436207</v>
      </c>
      <c r="P982" t="b">
        <v>1</v>
      </c>
      <c r="Q982" t="n">
        <v>0</v>
      </c>
      <c r="R982" t="b">
        <v>0</v>
      </c>
      <c r="S982" t="n">
        <v>-4.400326745436207</v>
      </c>
      <c r="T982" t="n">
        <v>117.5166536946878</v>
      </c>
      <c r="U982" t="n">
        <v>463.4856821718485</v>
      </c>
      <c r="V982" t="n">
        <v>-357.5665562645114</v>
      </c>
      <c r="W982" t="n">
        <v>1</v>
      </c>
      <c r="X982" t="n">
        <v>1727.411137454479</v>
      </c>
      <c r="Y982" t="b">
        <v>1</v>
      </c>
      <c r="Z982" t="n">
        <v>1727.411137454479</v>
      </c>
      <c r="AA982" t="b">
        <v>0</v>
      </c>
      <c r="AB982" t="n">
        <v>-90.66089154779701</v>
      </c>
      <c r="AC982" t="n">
        <v>-4.400326745436207</v>
      </c>
      <c r="AD982" t="b">
        <v>0</v>
      </c>
      <c r="AE982" t="n">
        <v>0</v>
      </c>
      <c r="AF982" t="n">
        <v>188.2157455455206</v>
      </c>
      <c r="AG982" t="n">
        <v>0.9471351936682461</v>
      </c>
      <c r="AH982" t="n">
        <v>37.09338063337817</v>
      </c>
      <c r="AI982" t="n">
        <v>-23.03947439609836</v>
      </c>
      <c r="AJ982" t="n">
        <v>-4.167704324242284</v>
      </c>
      <c r="AK982" t="n">
        <v>67.62141715169867</v>
      </c>
      <c r="AL982" t="n">
        <v>-4.621810216923101</v>
      </c>
      <c r="AM982" t="n">
        <v>2</v>
      </c>
      <c r="AN982" t="n">
        <v>0</v>
      </c>
      <c r="AO982" t="n">
        <v>-2.222596324725488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</row>
    <row r="983" spans="1:49">
      <c r="A983" t="n">
        <v>-81.09655749</v>
      </c>
      <c r="B983" t="n">
        <v>59.65776087</v>
      </c>
      <c r="C983" t="n">
        <v>57.70809745</v>
      </c>
      <c r="D983" t="n">
        <v>91.69556253</v>
      </c>
      <c r="E983" t="n">
        <v>1862.546413</v>
      </c>
      <c r="F983" t="n">
        <v>980</v>
      </c>
      <c r="G983" t="n">
        <v>11.71233317</v>
      </c>
      <c r="H983" t="n">
        <v>-0.6588402864494158</v>
      </c>
      <c r="I983" t="n">
        <v>1.694402481915201</v>
      </c>
      <c r="J983" t="n">
        <v>0</v>
      </c>
      <c r="K983" t="n">
        <v>0</v>
      </c>
      <c r="L983" t="n">
        <v>-0.09372074320833423</v>
      </c>
      <c r="M983" t="n">
        <v>0</v>
      </c>
      <c r="N983" t="n">
        <v>91.10566513080661</v>
      </c>
      <c r="O983" t="n">
        <v>-3.147199242833989</v>
      </c>
      <c r="P983" t="b">
        <v>1</v>
      </c>
      <c r="Q983" t="n">
        <v>0</v>
      </c>
      <c r="R983" t="b">
        <v>0</v>
      </c>
      <c r="S983" t="n">
        <v>-3.147199242833989</v>
      </c>
      <c r="T983" t="n">
        <v>96.48735823431025</v>
      </c>
      <c r="U983" t="n">
        <v>380.5461408761196</v>
      </c>
      <c r="V983" t="n">
        <v>-311.4764414063846</v>
      </c>
      <c r="W983" t="n">
        <v>1</v>
      </c>
      <c r="X983" t="n">
        <v>1418.295467045298</v>
      </c>
      <c r="Y983" t="b">
        <v>0</v>
      </c>
      <c r="Z983" t="n">
        <v>1418.295467045298</v>
      </c>
      <c r="AA983" t="b">
        <v>0</v>
      </c>
      <c r="AB983" t="n">
        <v>-78.97475694888048</v>
      </c>
      <c r="AC983" t="n">
        <v>-3.147199242833989</v>
      </c>
      <c r="AD983" t="b">
        <v>0</v>
      </c>
      <c r="AE983" t="n">
        <v>0</v>
      </c>
      <c r="AF983" t="n">
        <v>0</v>
      </c>
      <c r="AG983" t="n">
        <v>0.9450650749832995</v>
      </c>
      <c r="AH983" t="n">
        <v>37.10133730436692</v>
      </c>
      <c r="AI983" t="n">
        <v>-20.02583434335433</v>
      </c>
      <c r="AJ983" t="n">
        <v>-2.974308088416287</v>
      </c>
      <c r="AK983" t="n">
        <v>58.94892260552612</v>
      </c>
      <c r="AL983" t="n">
        <v>-2.974308088416287</v>
      </c>
      <c r="AM983" t="n">
        <v>2</v>
      </c>
      <c r="AN983" t="n">
        <v>0</v>
      </c>
      <c r="AO983" t="n">
        <v>-1.195249390958033</v>
      </c>
      <c r="AP983" t="n">
        <v>0</v>
      </c>
      <c r="AQ983" t="n">
        <v>0.3742837210859997</v>
      </c>
      <c r="AR983" t="n">
        <v>1</v>
      </c>
      <c r="AS983" t="n">
        <v>0</v>
      </c>
      <c r="AT983" t="n">
        <v>0</v>
      </c>
      <c r="AU983" t="n">
        <v>0</v>
      </c>
      <c r="AV983" t="n">
        <v>0.3783482955297474</v>
      </c>
      <c r="AW983" t="n">
        <v>0.1189462810153777</v>
      </c>
    </row>
    <row r="984" spans="1:49">
      <c r="A984" t="n">
        <v>0</v>
      </c>
      <c r="B984" t="n">
        <v>-21.42638506</v>
      </c>
      <c r="C984" t="n">
        <v>57.64701706</v>
      </c>
      <c r="D984" t="n">
        <v>91.59850855000001</v>
      </c>
      <c r="E984" t="n">
        <v>1495.326207</v>
      </c>
      <c r="F984" t="n">
        <v>981</v>
      </c>
      <c r="G984" t="n">
        <v>9.580725468000001</v>
      </c>
      <c r="H984" t="n">
        <v>-0.523596386455039</v>
      </c>
      <c r="I984" t="n">
        <v>-0</v>
      </c>
      <c r="J984" t="n">
        <v>0</v>
      </c>
      <c r="K984" t="n">
        <v>0</v>
      </c>
      <c r="L984" t="n">
        <v>-0.08697628166666632</v>
      </c>
      <c r="M984" t="n">
        <v>0</v>
      </c>
      <c r="N984" t="n">
        <v>91.11230252244029</v>
      </c>
      <c r="O984" t="n">
        <v>-1.967813441136376</v>
      </c>
      <c r="P984" t="b">
        <v>1</v>
      </c>
      <c r="Q984" t="n">
        <v>0</v>
      </c>
      <c r="R984" t="b">
        <v>0</v>
      </c>
      <c r="S984" t="n">
        <v>-1.967813441136376</v>
      </c>
      <c r="T984" t="n">
        <v>78.92696330935195</v>
      </c>
      <c r="U984" t="n">
        <v>311.2879432920841</v>
      </c>
      <c r="V984" t="n">
        <v>-238.0838358207182</v>
      </c>
      <c r="W984" t="n">
        <v>1</v>
      </c>
      <c r="X984" t="n">
        <v>1160.170164649597</v>
      </c>
      <c r="Y984" t="b">
        <v>0</v>
      </c>
      <c r="Z984" t="n">
        <v>1160.170164649597</v>
      </c>
      <c r="AA984" t="b">
        <v>0</v>
      </c>
      <c r="AB984" t="n">
        <v>-60.36608413304215</v>
      </c>
      <c r="AC984" t="n">
        <v>-1.967813441136376</v>
      </c>
      <c r="AD984" t="b">
        <v>0</v>
      </c>
      <c r="AE984" t="n">
        <v>0</v>
      </c>
      <c r="AF984" t="n">
        <v>0</v>
      </c>
      <c r="AG984" t="n">
        <v>0.9396513338221372</v>
      </c>
      <c r="AH984" t="n">
        <v>37.1072509133196</v>
      </c>
      <c r="AI984" t="n">
        <v>-15.21949865125635</v>
      </c>
      <c r="AJ984" t="n">
        <v>-1.849058524676925</v>
      </c>
      <c r="AK984" t="n">
        <v>45.1465854817858</v>
      </c>
      <c r="AL984" t="n">
        <v>-1.849058524676925</v>
      </c>
      <c r="AM984" t="n">
        <v>0</v>
      </c>
      <c r="AN984" t="n">
        <v>0</v>
      </c>
      <c r="AO984" t="n">
        <v>-1.637213330831546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</row>
    <row r="985" spans="1:49">
      <c r="A985" t="n">
        <v>0</v>
      </c>
      <c r="B985" t="n">
        <v>-21.42638506</v>
      </c>
      <c r="C985" t="n">
        <v>57.58645931</v>
      </c>
      <c r="D985" t="n">
        <v>91.50228502</v>
      </c>
      <c r="E985" t="n">
        <v>1197.671462</v>
      </c>
      <c r="F985" t="n">
        <v>982</v>
      </c>
      <c r="G985" t="n">
        <v>7.879429892</v>
      </c>
      <c r="H985" t="n">
        <v>-0.440860232730429</v>
      </c>
      <c r="I985" t="n">
        <v>-0</v>
      </c>
      <c r="J985" t="n">
        <v>0</v>
      </c>
      <c r="K985" t="n">
        <v>0</v>
      </c>
      <c r="L985" t="n">
        <v>-0.08077577270833242</v>
      </c>
      <c r="M985" t="n">
        <v>0</v>
      </c>
      <c r="N985" t="n">
        <v>91.10486280540556</v>
      </c>
      <c r="O985" t="n">
        <v>-1.31353908104581</v>
      </c>
      <c r="P985" t="b">
        <v>1</v>
      </c>
      <c r="Q985" t="n">
        <v>0</v>
      </c>
      <c r="R985" t="b">
        <v>0</v>
      </c>
      <c r="S985" t="n">
        <v>-1.31353908104581</v>
      </c>
      <c r="T985" t="n">
        <v>64.91152220796469</v>
      </c>
      <c r="U985" t="n">
        <v>256.0110435882128</v>
      </c>
      <c r="V985" t="n">
        <v>-193.2380236190255</v>
      </c>
      <c r="W985" t="n">
        <v>1</v>
      </c>
      <c r="X985" t="n">
        <v>954.1531594532689</v>
      </c>
      <c r="Y985" t="b">
        <v>0</v>
      </c>
      <c r="Z985" t="n">
        <v>954.1531594532689</v>
      </c>
      <c r="AA985" t="b">
        <v>0</v>
      </c>
      <c r="AB985" t="n">
        <v>-48.9954420940734</v>
      </c>
      <c r="AC985" t="n">
        <v>-1.31353908104581</v>
      </c>
      <c r="AD985" t="b">
        <v>0</v>
      </c>
      <c r="AE985" t="n">
        <v>0</v>
      </c>
      <c r="AF985" t="n">
        <v>243.5183025467311</v>
      </c>
      <c r="AG985" t="n">
        <v>0.9344353887228435</v>
      </c>
      <c r="AH985" t="n">
        <v>37.11131283389336</v>
      </c>
      <c r="AI985" t="n">
        <v>-12.2841628598935</v>
      </c>
      <c r="AJ985" t="n">
        <v>-1.227417401799688</v>
      </c>
      <c r="AK985" t="n">
        <v>36.71127923417991</v>
      </c>
      <c r="AL985" t="n">
        <v>-1.540678013307643</v>
      </c>
      <c r="AM985" t="n">
        <v>0</v>
      </c>
      <c r="AN985" t="n">
        <v>0</v>
      </c>
      <c r="AO985" t="n">
        <v>-1.418293119880464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</row>
    <row r="986" spans="1:49">
      <c r="A986" t="n">
        <v>0</v>
      </c>
      <c r="B986" t="n">
        <v>-21.42638506</v>
      </c>
      <c r="C986" t="n">
        <v>57.52630642</v>
      </c>
      <c r="D986" t="n">
        <v>91.4067048</v>
      </c>
      <c r="E986" t="n">
        <v>989.9735300999999</v>
      </c>
      <c r="F986" t="n">
        <v>983</v>
      </c>
      <c r="G986" t="n">
        <v>6.240808604</v>
      </c>
      <c r="H986" t="n">
        <v>-0.4962267359565802</v>
      </c>
      <c r="I986" t="n">
        <v>-0</v>
      </c>
      <c r="J986" t="n">
        <v>0</v>
      </c>
      <c r="K986" t="n">
        <v>0</v>
      </c>
      <c r="L986" t="n">
        <v>-0.08129288179166644</v>
      </c>
      <c r="M986" t="n">
        <v>0</v>
      </c>
      <c r="N986" t="n">
        <v>91.09742308837083</v>
      </c>
      <c r="O986" t="n">
        <v>-1.205436947334624</v>
      </c>
      <c r="P986" t="b">
        <v>1</v>
      </c>
      <c r="Q986" t="n">
        <v>0</v>
      </c>
      <c r="R986" t="b">
        <v>0</v>
      </c>
      <c r="S986" t="n">
        <v>-1.205436947334624</v>
      </c>
      <c r="T986" t="n">
        <v>51.41239808548868</v>
      </c>
      <c r="U986" t="n">
        <v>202.7704980491674</v>
      </c>
      <c r="V986" t="n">
        <v>-223.8968683408614</v>
      </c>
      <c r="W986" t="n">
        <v>0</v>
      </c>
      <c r="X986" t="n">
        <v>0</v>
      </c>
      <c r="Y986" t="b">
        <v>1</v>
      </c>
      <c r="Z986" t="n">
        <v>750</v>
      </c>
      <c r="AA986" t="b">
        <v>1</v>
      </c>
      <c r="AB986" t="n">
        <v>-56.76898284504599</v>
      </c>
      <c r="AC986" t="n">
        <v>-1.205436947334624</v>
      </c>
      <c r="AD986" t="b">
        <v>0</v>
      </c>
      <c r="AE986" t="n">
        <v>0</v>
      </c>
      <c r="AF986" t="n">
        <v>239.9735300999999</v>
      </c>
      <c r="AG986" t="n">
        <v>0</v>
      </c>
      <c r="AH986" t="n">
        <v>37.11425855968902</v>
      </c>
      <c r="AI986" t="n">
        <v>0</v>
      </c>
      <c r="AJ986" t="n">
        <v>0</v>
      </c>
      <c r="AK986" t="n">
        <v>56.76898284504598</v>
      </c>
      <c r="AL986" t="n">
        <v>0</v>
      </c>
      <c r="AM986" t="n">
        <v>0</v>
      </c>
      <c r="AN986" t="n">
        <v>0</v>
      </c>
      <c r="AO986" t="n">
        <v>0.07850205473153411</v>
      </c>
      <c r="AP986" t="n">
        <v>0</v>
      </c>
      <c r="AQ986" t="n">
        <v>0.3298365665648166</v>
      </c>
      <c r="AR986" t="n">
        <v>1</v>
      </c>
      <c r="AS986" t="n">
        <v>0</v>
      </c>
      <c r="AT986" t="n">
        <v>0</v>
      </c>
      <c r="AU986" t="n">
        <v>0</v>
      </c>
      <c r="AV986" t="n">
        <v>0.3394484420793018</v>
      </c>
      <c r="AW986" t="n">
        <v>0.1067168274810485</v>
      </c>
    </row>
    <row r="987" spans="1:49">
      <c r="A987" t="n">
        <v>0</v>
      </c>
      <c r="B987" t="n">
        <v>-21.42638506</v>
      </c>
      <c r="C987" t="n">
        <v>57.47102337</v>
      </c>
      <c r="D987" t="n">
        <v>91.31886252</v>
      </c>
      <c r="E987" t="n">
        <v>792.9360766999999</v>
      </c>
      <c r="F987" t="n">
        <v>984</v>
      </c>
      <c r="G987" t="n">
        <v>4.235479763</v>
      </c>
      <c r="H987" t="n">
        <v>-0.6108579309432496</v>
      </c>
      <c r="I987" t="n">
        <v>-0</v>
      </c>
      <c r="J987" t="n">
        <v>0</v>
      </c>
      <c r="K987" t="n">
        <v>0</v>
      </c>
      <c r="L987" t="n">
        <v>-0.07895056520833471</v>
      </c>
      <c r="M987" t="n">
        <v>0</v>
      </c>
      <c r="N987" t="n">
        <v>91.0899833713361</v>
      </c>
      <c r="O987" t="n">
        <v>-1.048664530806675</v>
      </c>
      <c r="P987" t="b">
        <v>1</v>
      </c>
      <c r="Q987" t="n">
        <v>0</v>
      </c>
      <c r="R987" t="b">
        <v>0</v>
      </c>
      <c r="S987" t="n">
        <v>-1.048664530806675</v>
      </c>
      <c r="T987" t="n">
        <v>34.8923008981269</v>
      </c>
      <c r="U987" t="n">
        <v>137.6152347422125</v>
      </c>
      <c r="V987" t="n">
        <v>-286.9976575239011</v>
      </c>
      <c r="W987" t="n">
        <v>0</v>
      </c>
      <c r="X987" t="n">
        <v>0</v>
      </c>
      <c r="Y987" t="b">
        <v>0</v>
      </c>
      <c r="Z987" t="n">
        <v>750</v>
      </c>
      <c r="AA987" t="b">
        <v>1</v>
      </c>
      <c r="AB987" t="n">
        <v>-72.76816874338263</v>
      </c>
      <c r="AC987" t="n">
        <v>-1.048664530806675</v>
      </c>
      <c r="AD987" t="b">
        <v>0</v>
      </c>
      <c r="AE987" t="n">
        <v>0</v>
      </c>
      <c r="AF987" t="n">
        <v>0</v>
      </c>
      <c r="AG987" t="n">
        <v>0</v>
      </c>
      <c r="AH987" t="n">
        <v>37.11425855968902</v>
      </c>
      <c r="AI987" t="n">
        <v>0</v>
      </c>
      <c r="AJ987" t="n">
        <v>0</v>
      </c>
      <c r="AK987" t="n">
        <v>72.76816874338262</v>
      </c>
      <c r="AL987" t="n">
        <v>0</v>
      </c>
      <c r="AM987" t="n">
        <v>0</v>
      </c>
      <c r="AN987" t="n">
        <v>0</v>
      </c>
      <c r="AO987" t="n">
        <v>0.02759718521436708</v>
      </c>
      <c r="AP987" t="n">
        <v>0</v>
      </c>
      <c r="AQ987" t="n">
        <v>0.2629949696657632</v>
      </c>
      <c r="AR987" t="n">
        <v>1</v>
      </c>
      <c r="AS987" t="n">
        <v>0</v>
      </c>
      <c r="AT987" t="n">
        <v>0</v>
      </c>
      <c r="AU987" t="n">
        <v>0</v>
      </c>
      <c r="AV987" t="n">
        <v>0.272134046720908</v>
      </c>
      <c r="AW987" t="n">
        <v>0.08555432435553828</v>
      </c>
    </row>
    <row r="988" spans="1:49">
      <c r="A988" t="n">
        <v>0</v>
      </c>
      <c r="B988" t="n">
        <v>-21.42638506</v>
      </c>
      <c r="C988" t="n">
        <v>57.42976077</v>
      </c>
      <c r="D988" t="n">
        <v>91.25329809999999</v>
      </c>
      <c r="E988" t="n">
        <v>750.0001561</v>
      </c>
      <c r="F988" t="n">
        <v>985</v>
      </c>
      <c r="G988" t="n">
        <v>2.0361245</v>
      </c>
      <c r="H988" t="n">
        <v>-0.564244960270421</v>
      </c>
      <c r="I988" t="n">
        <v>-0</v>
      </c>
      <c r="J988" t="n">
        <v>0</v>
      </c>
      <c r="K988" t="n">
        <v>0</v>
      </c>
      <c r="L988" t="n">
        <v>-0.07555921645833302</v>
      </c>
      <c r="M988" t="n">
        <v>0</v>
      </c>
      <c r="N988" t="n">
        <v>91.08254365430138</v>
      </c>
      <c r="O988" t="n">
        <v>-0.4598815730505179</v>
      </c>
      <c r="P988" t="b">
        <v>1</v>
      </c>
      <c r="Q988" t="n">
        <v>0</v>
      </c>
      <c r="R988" t="b">
        <v>0</v>
      </c>
      <c r="S988" t="n">
        <v>-0.4598815730505179</v>
      </c>
      <c r="T988" t="n">
        <v>16.77379486987014</v>
      </c>
      <c r="U988" t="n">
        <v>66.15584696676783</v>
      </c>
      <c r="V988" t="n">
        <v>-261.8098986747647</v>
      </c>
      <c r="W988" t="n">
        <v>0</v>
      </c>
      <c r="X988" t="n">
        <v>0</v>
      </c>
      <c r="Y988" t="b">
        <v>0</v>
      </c>
      <c r="Z988" t="n">
        <v>750</v>
      </c>
      <c r="AA988" t="b">
        <v>1</v>
      </c>
      <c r="AB988" t="n">
        <v>-66.38182015080241</v>
      </c>
      <c r="AC988" t="n">
        <v>-0.4598815730505179</v>
      </c>
      <c r="AD988" t="b">
        <v>0</v>
      </c>
      <c r="AE988" t="n">
        <v>0</v>
      </c>
      <c r="AF988" t="n">
        <v>0</v>
      </c>
      <c r="AG988" t="n">
        <v>0</v>
      </c>
      <c r="AH988" t="n">
        <v>37.11425855968902</v>
      </c>
      <c r="AI988" t="n">
        <v>0</v>
      </c>
      <c r="AJ988" t="n">
        <v>0</v>
      </c>
      <c r="AK988" t="n">
        <v>66.38182015080241</v>
      </c>
      <c r="AL988" t="n">
        <v>0</v>
      </c>
      <c r="AM988" t="n">
        <v>0</v>
      </c>
      <c r="AN988" t="n">
        <v>0</v>
      </c>
      <c r="AO988" t="n">
        <v>0.0008834528764460518</v>
      </c>
      <c r="AP988" t="n">
        <v>0</v>
      </c>
      <c r="AQ988" t="n">
        <v>0.2568312984118688</v>
      </c>
      <c r="AR988" t="n">
        <v>1</v>
      </c>
      <c r="AS988" t="n">
        <v>0</v>
      </c>
      <c r="AT988" t="n">
        <v>0</v>
      </c>
      <c r="AU988" t="n">
        <v>0</v>
      </c>
      <c r="AV988" t="n">
        <v>0.2535076504272102</v>
      </c>
      <c r="AW988" t="n">
        <v>0.07969850157522983</v>
      </c>
    </row>
    <row r="989" spans="1:49">
      <c r="A989" t="n">
        <v>0</v>
      </c>
      <c r="B989" t="n">
        <v>-21.42638506</v>
      </c>
      <c r="C989" t="n">
        <v>57.38655567</v>
      </c>
      <c r="D989" t="n">
        <v>91.18464716</v>
      </c>
      <c r="E989" t="n">
        <v>750</v>
      </c>
      <c r="F989" t="n">
        <v>986</v>
      </c>
      <c r="G989" t="n">
        <v>0.46322516</v>
      </c>
      <c r="H989" t="n">
        <v>-0.2757077304750656</v>
      </c>
      <c r="I989" t="n">
        <v>-0</v>
      </c>
      <c r="J989" t="n">
        <v>0</v>
      </c>
      <c r="K989" t="n">
        <v>0</v>
      </c>
      <c r="L989" t="n">
        <v>-0.07524345704166957</v>
      </c>
      <c r="M989" t="n">
        <v>0</v>
      </c>
      <c r="N989" t="n">
        <v>91.07510393726665</v>
      </c>
      <c r="O989" t="n">
        <v>-0.04159579927716751</v>
      </c>
      <c r="P989" t="b">
        <v>1</v>
      </c>
      <c r="Q989" t="n">
        <v>0</v>
      </c>
      <c r="R989" t="b">
        <v>0</v>
      </c>
      <c r="S989" t="n">
        <v>-0.04159579927716751</v>
      </c>
      <c r="T989" t="n">
        <v>3.816094650598612</v>
      </c>
      <c r="U989" t="n">
        <v>15.05067730196093</v>
      </c>
      <c r="V989" t="n">
        <v>-104.0882526189075</v>
      </c>
      <c r="W989" t="n">
        <v>0</v>
      </c>
      <c r="X989" t="n">
        <v>0</v>
      </c>
      <c r="Y989" t="b">
        <v>0</v>
      </c>
      <c r="Z989" t="n">
        <v>750</v>
      </c>
      <c r="AA989" t="b">
        <v>1</v>
      </c>
      <c r="AB989" t="n">
        <v>-26.39154478167025</v>
      </c>
      <c r="AC989" t="n">
        <v>-0.04159579927716751</v>
      </c>
      <c r="AD989" t="b">
        <v>0</v>
      </c>
      <c r="AE989" t="n">
        <v>0</v>
      </c>
      <c r="AF989" t="n">
        <v>0</v>
      </c>
      <c r="AG989" t="n">
        <v>0</v>
      </c>
      <c r="AH989" t="n">
        <v>37.11425855968902</v>
      </c>
      <c r="AI989" t="n">
        <v>0</v>
      </c>
      <c r="AJ989" t="n">
        <v>0</v>
      </c>
      <c r="AK989" t="n">
        <v>26.39154478167025</v>
      </c>
      <c r="AL989" t="n">
        <v>0</v>
      </c>
      <c r="AM989" t="n">
        <v>0</v>
      </c>
      <c r="AN989" t="n">
        <v>0</v>
      </c>
      <c r="AO989" t="n">
        <v>1.167735489024247e-14</v>
      </c>
      <c r="AP989" t="n">
        <v>0</v>
      </c>
      <c r="AQ989" t="n">
        <v>0.2570666123922931</v>
      </c>
      <c r="AR989" t="n">
        <v>1</v>
      </c>
      <c r="AS989" t="n">
        <v>0</v>
      </c>
      <c r="AT989" t="n">
        <v>0</v>
      </c>
      <c r="AU989" t="n">
        <v>0</v>
      </c>
      <c r="AV989" t="n">
        <v>0.253771022039012</v>
      </c>
      <c r="AW989" t="n">
        <v>0.07978130113880386</v>
      </c>
    </row>
    <row r="990" spans="1:49">
      <c r="A990" t="n">
        <v>0</v>
      </c>
      <c r="B990" t="n">
        <v>-21.42638506</v>
      </c>
      <c r="C990" t="n">
        <v>57.34357462</v>
      </c>
      <c r="D990" t="n">
        <v>91.11635219999999</v>
      </c>
      <c r="E990" t="n">
        <v>750</v>
      </c>
      <c r="F990" t="n">
        <v>987</v>
      </c>
      <c r="G990" t="n">
        <v>0.000177271</v>
      </c>
      <c r="H990" t="n">
        <v>-0.02954680866264993</v>
      </c>
      <c r="I990" t="n">
        <v>-0</v>
      </c>
      <c r="J990" t="n">
        <v>0</v>
      </c>
      <c r="K990" t="n">
        <v>0</v>
      </c>
      <c r="L990" t="n">
        <v>-0.07376679224999694</v>
      </c>
      <c r="M990" t="n">
        <v>0</v>
      </c>
      <c r="N990" t="n">
        <v>91.06766422023192</v>
      </c>
      <c r="O990" t="n">
        <v>4.675780937216152e-06</v>
      </c>
      <c r="P990" t="b">
        <v>1</v>
      </c>
      <c r="Q990" t="n">
        <v>0</v>
      </c>
      <c r="R990" t="b">
        <v>0</v>
      </c>
      <c r="S990" t="n">
        <v>4.675780937216152e-06</v>
      </c>
      <c r="T990" t="n">
        <v>0.001460376018449142</v>
      </c>
      <c r="U990" t="n">
        <v>0.005759723016763414</v>
      </c>
      <c r="V990" t="n">
        <v>30.57460433086626</v>
      </c>
      <c r="W990" t="n">
        <v>0</v>
      </c>
      <c r="X990" t="n">
        <v>0</v>
      </c>
      <c r="Y990" t="b">
        <v>0</v>
      </c>
      <c r="Z990" t="n">
        <v>750</v>
      </c>
      <c r="AA990" t="b">
        <v>1</v>
      </c>
      <c r="AB990" t="n">
        <v>7.752181625473189</v>
      </c>
      <c r="AC990" t="n">
        <v>4.675780937216152e-06</v>
      </c>
      <c r="AD990" t="b">
        <v>0</v>
      </c>
      <c r="AE990" t="n">
        <v>0</v>
      </c>
      <c r="AF990" t="n">
        <v>0</v>
      </c>
      <c r="AG990" t="n">
        <v>1</v>
      </c>
      <c r="AH990" t="n">
        <v>37.11425855968902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0.2573009641875262</v>
      </c>
      <c r="AR990" t="n">
        <v>1</v>
      </c>
      <c r="AS990" t="n">
        <v>0</v>
      </c>
      <c r="AT990" t="n">
        <v>0</v>
      </c>
      <c r="AU990" t="n">
        <v>0</v>
      </c>
      <c r="AV990" t="n">
        <v>0.2540333488106646</v>
      </c>
      <c r="AW990" t="n">
        <v>0.07986377222237293</v>
      </c>
    </row>
    <row r="991" spans="1:49">
      <c r="A991" t="n">
        <v>0</v>
      </c>
      <c r="B991" t="n">
        <v>-21.42638506</v>
      </c>
      <c r="C991" t="n">
        <v>57.30082744</v>
      </c>
      <c r="D991" t="n">
        <v>91.04842887</v>
      </c>
      <c r="E991" t="n">
        <v>750</v>
      </c>
      <c r="F991" t="n">
        <v>988</v>
      </c>
      <c r="G991" t="n">
        <v>4.82577e-06</v>
      </c>
      <c r="H991" t="n">
        <v>0.007878019933998517</v>
      </c>
      <c r="I991" t="n">
        <v>-0</v>
      </c>
      <c r="J991" t="n">
        <v>0</v>
      </c>
      <c r="K991" t="n">
        <v>0</v>
      </c>
      <c r="L991" t="n">
        <v>-0.07426015733333297</v>
      </c>
      <c r="M991" t="n">
        <v>0</v>
      </c>
      <c r="N991" t="n">
        <v>91.06022450319719</v>
      </c>
      <c r="O991" t="n">
        <v>2.125466108799338e-07</v>
      </c>
      <c r="P991" t="b">
        <v>1</v>
      </c>
      <c r="Q991" t="n">
        <v>0</v>
      </c>
      <c r="R991" t="b">
        <v>0</v>
      </c>
      <c r="S991" t="n">
        <v>2.125466108799338e-07</v>
      </c>
      <c r="T991" t="n">
        <v>3.975517021143511e-05</v>
      </c>
      <c r="U991" t="n">
        <v>0.0001567943913139001</v>
      </c>
      <c r="V991" t="n">
        <v>51.05425570419151</v>
      </c>
      <c r="W991" t="n">
        <v>0</v>
      </c>
      <c r="X991" t="n">
        <v>0</v>
      </c>
      <c r="Y991" t="b">
        <v>0</v>
      </c>
      <c r="Z991" t="n">
        <v>750</v>
      </c>
      <c r="AA991" t="b">
        <v>1</v>
      </c>
      <c r="AB991" t="n">
        <v>12.94479100004856</v>
      </c>
      <c r="AC991" t="n">
        <v>2.125466108799338e-07</v>
      </c>
      <c r="AD991" t="b">
        <v>0</v>
      </c>
      <c r="AE991" t="n">
        <v>0</v>
      </c>
      <c r="AF991" t="n">
        <v>0</v>
      </c>
      <c r="AG991" t="n">
        <v>1</v>
      </c>
      <c r="AH991" t="n">
        <v>37.11425855968902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0.01994339117802845</v>
      </c>
      <c r="AP991" t="n">
        <v>0</v>
      </c>
      <c r="AQ991" t="n">
        <v>0.2575342963115432</v>
      </c>
      <c r="AR991" t="n">
        <v>1</v>
      </c>
      <c r="AS991" t="n">
        <v>0</v>
      </c>
      <c r="AT991" t="n">
        <v>0</v>
      </c>
      <c r="AU991" t="n">
        <v>0</v>
      </c>
      <c r="AV991" t="n">
        <v>0.254294565962894</v>
      </c>
      <c r="AW991" t="n">
        <v>0.079945894460433</v>
      </c>
    </row>
    <row r="992" spans="1:49">
      <c r="A992" t="n">
        <v>0</v>
      </c>
      <c r="B992" t="n">
        <v>-21.42638506</v>
      </c>
      <c r="C992" t="n">
        <v>57.25306042</v>
      </c>
      <c r="D992" t="n">
        <v>90.97252923000001</v>
      </c>
      <c r="E992" t="n">
        <v>546</v>
      </c>
      <c r="F992" t="n">
        <v>989</v>
      </c>
      <c r="G992" t="n">
        <v>1.45749e-06</v>
      </c>
      <c r="H992" t="n">
        <v>-0.00211178233167747</v>
      </c>
      <c r="I992" t="n">
        <v>-0</v>
      </c>
      <c r="J992" t="n">
        <v>0</v>
      </c>
      <c r="K992" t="n">
        <v>0</v>
      </c>
      <c r="L992" t="n">
        <v>-0.07938888104166597</v>
      </c>
      <c r="M992" t="n">
        <v>0</v>
      </c>
      <c r="N992" t="n">
        <v>91.05278478616246</v>
      </c>
      <c r="O992" t="n">
        <v>5.732025834532753e-08</v>
      </c>
      <c r="P992" t="b">
        <v>0</v>
      </c>
      <c r="Q992" t="n">
        <v>0</v>
      </c>
      <c r="R992" t="b">
        <v>0</v>
      </c>
      <c r="S992" t="n">
        <v>5.732025834532753e-08</v>
      </c>
      <c r="T992" t="n">
        <v>1.200694666995413e-05</v>
      </c>
      <c r="U992" t="n">
        <v>4.73553976662991e-05</v>
      </c>
      <c r="V992" t="n">
        <v>45.5876220944264</v>
      </c>
      <c r="W992" t="n">
        <v>0</v>
      </c>
      <c r="X992" t="n">
        <v>0</v>
      </c>
      <c r="Y992" t="b">
        <v>0</v>
      </c>
      <c r="Z992" t="n">
        <v>0</v>
      </c>
      <c r="AA992" t="b">
        <v>0</v>
      </c>
      <c r="AB992" t="n">
        <v>11.55872771156856</v>
      </c>
      <c r="AC992" t="n">
        <v>5.732025834532753e-08</v>
      </c>
      <c r="AD992" t="b">
        <v>0</v>
      </c>
      <c r="AE992" t="n">
        <v>0</v>
      </c>
      <c r="AF992" t="n">
        <v>0</v>
      </c>
      <c r="AG992" t="n">
        <v>1</v>
      </c>
      <c r="AH992" t="n">
        <v>37.11425855968902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0.2248512912195162</v>
      </c>
      <c r="AP992" t="n">
        <v>0</v>
      </c>
      <c r="AQ992" t="n">
        <v>0.2577953307991195</v>
      </c>
      <c r="AR992" t="n">
        <v>1</v>
      </c>
      <c r="AS992" t="n">
        <v>0</v>
      </c>
      <c r="AT992" t="n">
        <v>0</v>
      </c>
      <c r="AU992" t="n">
        <v>0</v>
      </c>
      <c r="AV992" t="n">
        <v>0.2545868336704831</v>
      </c>
      <c r="AW992" t="n">
        <v>0.08003777846596273</v>
      </c>
    </row>
    <row r="993" spans="1:49">
      <c r="A993" t="n">
        <v>0</v>
      </c>
      <c r="B993" t="n">
        <v>-21.42638506</v>
      </c>
      <c r="C993" t="n">
        <v>57.19501989</v>
      </c>
      <c r="D993" t="n">
        <v>90.88030544</v>
      </c>
      <c r="E993" t="n">
        <v>65.01926612</v>
      </c>
      <c r="F993" t="n">
        <v>990</v>
      </c>
      <c r="G993" t="n">
        <v>6.43379e-07</v>
      </c>
      <c r="H993" t="n">
        <v>0.0005656240668780318</v>
      </c>
      <c r="I993" t="n">
        <v>-0</v>
      </c>
      <c r="J993" t="n">
        <v>0</v>
      </c>
      <c r="K993" t="n">
        <v>0</v>
      </c>
      <c r="L993" t="n">
        <v>-0.08388256420833257</v>
      </c>
      <c r="M993" t="n">
        <v>0</v>
      </c>
      <c r="N993" t="n">
        <v>91.04534506912773</v>
      </c>
      <c r="O993" t="n">
        <v>2.611605435659502e-08</v>
      </c>
      <c r="P993" t="b">
        <v>0</v>
      </c>
      <c r="Q993" t="n">
        <v>0</v>
      </c>
      <c r="R993" t="b">
        <v>0</v>
      </c>
      <c r="S993" t="n">
        <v>2.611605435659502e-08</v>
      </c>
      <c r="T993" t="n">
        <v>5.300219789891129e-06</v>
      </c>
      <c r="U993" t="n">
        <v>2.090406685133061e-05</v>
      </c>
      <c r="V993" t="n">
        <v>47.05275603290523</v>
      </c>
      <c r="W993" t="n">
        <v>0</v>
      </c>
      <c r="X993" t="n">
        <v>0</v>
      </c>
      <c r="Y993" t="b">
        <v>0</v>
      </c>
      <c r="Z993" t="n">
        <v>0</v>
      </c>
      <c r="AA993" t="b">
        <v>0</v>
      </c>
      <c r="AB993" t="n">
        <v>11.93021197588875</v>
      </c>
      <c r="AC993" t="n">
        <v>2.611605435659502e-08</v>
      </c>
      <c r="AD993" t="b">
        <v>0</v>
      </c>
      <c r="AE993" t="n">
        <v>0</v>
      </c>
      <c r="AF993" t="n">
        <v>0</v>
      </c>
      <c r="AG993" t="n">
        <v>1</v>
      </c>
      <c r="AH993" t="n">
        <v>37.11425855968902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0.1428616568519255</v>
      </c>
      <c r="AP993" t="n">
        <v>0</v>
      </c>
      <c r="AQ993" t="n">
        <v>0.2581129368756747</v>
      </c>
      <c r="AR993" t="n">
        <v>1</v>
      </c>
      <c r="AS993" t="n">
        <v>0</v>
      </c>
      <c r="AT993" t="n">
        <v>0</v>
      </c>
      <c r="AU993" t="n">
        <v>0</v>
      </c>
      <c r="AV993" t="n">
        <v>0.2549424952685398</v>
      </c>
      <c r="AW993" t="n">
        <v>0.08014959243443746</v>
      </c>
    </row>
    <row r="994" spans="1:49">
      <c r="A994" t="n">
        <v>0</v>
      </c>
      <c r="B994" t="n">
        <v>-21.42638506</v>
      </c>
      <c r="C994" t="n">
        <v>57.13688835</v>
      </c>
      <c r="D994" t="n">
        <v>90.78793704</v>
      </c>
      <c r="E994" t="n">
        <v>0.005202152</v>
      </c>
      <c r="F994" t="n">
        <v>991</v>
      </c>
      <c r="G994" t="n">
        <v>3.37666e-07</v>
      </c>
      <c r="H994" t="n">
        <v>-0.0001516471225013239</v>
      </c>
      <c r="I994" t="n">
        <v>-0</v>
      </c>
      <c r="J994" t="n">
        <v>0</v>
      </c>
      <c r="K994" t="n">
        <v>0</v>
      </c>
      <c r="L994" t="n">
        <v>-0.08852174133333424</v>
      </c>
      <c r="M994" t="n">
        <v>0</v>
      </c>
      <c r="N994" t="n">
        <v>91.03790535209301</v>
      </c>
      <c r="O994" t="n">
        <v>1.359220792277164e-08</v>
      </c>
      <c r="P994" t="b">
        <v>0</v>
      </c>
      <c r="Q994" t="n">
        <v>0</v>
      </c>
      <c r="R994" t="b">
        <v>0</v>
      </c>
      <c r="S994" t="n">
        <v>1.359220792277164e-08</v>
      </c>
      <c r="T994" t="n">
        <v>2.781725880971212e-06</v>
      </c>
      <c r="U994" t="n">
        <v>1.097112687455046e-05</v>
      </c>
      <c r="V994" t="n">
        <v>46.66024988098351</v>
      </c>
      <c r="W994" t="n">
        <v>0</v>
      </c>
      <c r="X994" t="n">
        <v>0</v>
      </c>
      <c r="Y994" t="b">
        <v>0</v>
      </c>
      <c r="Z994" t="n">
        <v>0</v>
      </c>
      <c r="AA994" t="b">
        <v>0</v>
      </c>
      <c r="AB994" t="n">
        <v>11.83069216049278</v>
      </c>
      <c r="AC994" t="n">
        <v>1.359220792277164e-08</v>
      </c>
      <c r="AD994" t="b">
        <v>0</v>
      </c>
      <c r="AE994" t="n">
        <v>0</v>
      </c>
      <c r="AF994" t="n">
        <v>0</v>
      </c>
      <c r="AG994" t="n">
        <v>1</v>
      </c>
      <c r="AH994" t="n">
        <v>37.11425855968902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0.002025922362302395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</row>
    <row r="995" spans="1:49">
      <c r="A995" t="n">
        <v>0</v>
      </c>
      <c r="B995" t="n">
        <v>-21.42638506</v>
      </c>
      <c r="C995" t="n">
        <v>57.07888578</v>
      </c>
      <c r="D995" t="n">
        <v>90.69577359</v>
      </c>
      <c r="E995" t="n">
        <v>8.87028e-08</v>
      </c>
      <c r="F995" t="n">
        <v>992</v>
      </c>
      <c r="G995" t="n">
        <v>1.95822e-07</v>
      </c>
      <c r="H995" t="n">
        <v>4.0591458960597e-05</v>
      </c>
      <c r="I995" t="n">
        <v>-0</v>
      </c>
      <c r="J995" t="n">
        <v>0</v>
      </c>
      <c r="K995" t="n">
        <v>0</v>
      </c>
      <c r="L995" t="n">
        <v>-0.09284521699999765</v>
      </c>
      <c r="M995" t="n">
        <v>0</v>
      </c>
      <c r="N995" t="n">
        <v>91.03046563505828</v>
      </c>
      <c r="O995" t="n">
        <v>7.900274601941023e-09</v>
      </c>
      <c r="P995" t="b">
        <v>0</v>
      </c>
      <c r="Q995" t="n">
        <v>0</v>
      </c>
      <c r="R995" t="b">
        <v>0</v>
      </c>
      <c r="S995" t="n">
        <v>7.900274601941023e-09</v>
      </c>
      <c r="T995" t="n">
        <v>1.613200989923607e-06</v>
      </c>
      <c r="U995" t="n">
        <v>6.362464704258707e-06</v>
      </c>
      <c r="V995" t="n">
        <v>46.76544692952905</v>
      </c>
      <c r="W995" t="n">
        <v>0</v>
      </c>
      <c r="X995" t="n">
        <v>0</v>
      </c>
      <c r="Y995" t="b">
        <v>0</v>
      </c>
      <c r="Z995" t="n">
        <v>0</v>
      </c>
      <c r="AA995" t="b">
        <v>0</v>
      </c>
      <c r="AB995" t="n">
        <v>11.85736484014428</v>
      </c>
      <c r="AC995" t="n">
        <v>7.900274601941023e-09</v>
      </c>
      <c r="AD995" t="b">
        <v>0</v>
      </c>
      <c r="AE995" t="n">
        <v>0</v>
      </c>
      <c r="AF995" t="n">
        <v>0</v>
      </c>
      <c r="AG995" t="n">
        <v>1</v>
      </c>
      <c r="AH995" t="n">
        <v>37.11425855968902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1.296894797344976e-11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</row>
    <row r="996" spans="1:49">
      <c r="A996" t="n">
        <v>0</v>
      </c>
      <c r="B996" t="n">
        <v>-21.42638506</v>
      </c>
      <c r="C996" t="n">
        <v>57.0209995</v>
      </c>
      <c r="D996" t="n">
        <v>90.60379491</v>
      </c>
      <c r="E996" t="n">
        <v>0</v>
      </c>
      <c r="F996" t="n">
        <v>993</v>
      </c>
      <c r="G996" t="n">
        <v>1.21165e-07</v>
      </c>
      <c r="H996" t="n">
        <v>-1.089913084106413e-05</v>
      </c>
      <c r="I996" t="n">
        <v>-0</v>
      </c>
      <c r="J996" t="n">
        <v>0</v>
      </c>
      <c r="K996" t="n">
        <v>0</v>
      </c>
      <c r="L996" t="n">
        <v>-0.09475722537499875</v>
      </c>
      <c r="M996" t="n">
        <v>0</v>
      </c>
      <c r="N996" t="n">
        <v>91.02302591802355</v>
      </c>
      <c r="O996" t="n">
        <v>4.885355196049117e-09</v>
      </c>
      <c r="P996" t="b">
        <v>0</v>
      </c>
      <c r="Q996" t="n">
        <v>0</v>
      </c>
      <c r="R996" t="b">
        <v>0</v>
      </c>
      <c r="S996" t="n">
        <v>4.885355196049117e-09</v>
      </c>
      <c r="T996" t="n">
        <v>9.981692452538216e-07</v>
      </c>
      <c r="U996" t="n">
        <v>3.936779503281073e-06</v>
      </c>
      <c r="V996" t="n">
        <v>46.73727017184407</v>
      </c>
      <c r="W996" t="n">
        <v>0</v>
      </c>
      <c r="X996" t="n">
        <v>0</v>
      </c>
      <c r="Y996" t="b">
        <v>0</v>
      </c>
      <c r="Z996" t="n">
        <v>0</v>
      </c>
      <c r="AA996" t="b">
        <v>0</v>
      </c>
      <c r="AB996" t="n">
        <v>11.85022063180631</v>
      </c>
      <c r="AC996" t="n">
        <v>4.885355196049117e-09</v>
      </c>
      <c r="AD996" t="b">
        <v>0</v>
      </c>
      <c r="AE996" t="n">
        <v>0</v>
      </c>
      <c r="AF996" t="n">
        <v>0</v>
      </c>
      <c r="AG996" t="n">
        <v>1</v>
      </c>
      <c r="AH996" t="n">
        <v>37.11425855968902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3.770624898478586e-21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</row>
    <row r="997" spans="1:49">
      <c r="A997" t="n">
        <v>0</v>
      </c>
      <c r="B997" t="n">
        <v>-21.42638506</v>
      </c>
      <c r="C997" t="n">
        <v>56.96322918</v>
      </c>
      <c r="D997" t="n">
        <v>90.51200046</v>
      </c>
      <c r="E997" t="n">
        <v>0</v>
      </c>
      <c r="F997" t="n">
        <v>994</v>
      </c>
      <c r="G997" t="n">
        <v>7.84389e-08</v>
      </c>
      <c r="H997" t="n">
        <v>2.907245153659505e-06</v>
      </c>
      <c r="I997" t="n">
        <v>-0</v>
      </c>
      <c r="J997" t="n">
        <v>0</v>
      </c>
      <c r="K997" t="n">
        <v>0</v>
      </c>
      <c r="L997" t="n">
        <v>-0.0937016029583308</v>
      </c>
      <c r="M997" t="n">
        <v>0</v>
      </c>
      <c r="N997" t="n">
        <v>91.01558620098882</v>
      </c>
      <c r="O997" t="n">
        <v>3.163156297362301e-09</v>
      </c>
      <c r="P997" t="b">
        <v>0</v>
      </c>
      <c r="Q997" t="n">
        <v>0</v>
      </c>
      <c r="R997" t="b">
        <v>0</v>
      </c>
      <c r="S997" t="n">
        <v>3.163156297362301e-09</v>
      </c>
      <c r="T997" t="n">
        <v>6.461874106510956e-07</v>
      </c>
      <c r="U997" t="n">
        <v>2.548563147607921e-06</v>
      </c>
      <c r="V997" t="n">
        <v>46.74482531223055</v>
      </c>
      <c r="W997" t="n">
        <v>0</v>
      </c>
      <c r="X997" t="n">
        <v>0</v>
      </c>
      <c r="Y997" t="b">
        <v>0</v>
      </c>
      <c r="Z997" t="n">
        <v>0</v>
      </c>
      <c r="AA997" t="b">
        <v>0</v>
      </c>
      <c r="AB997" t="n">
        <v>11.85213623535257</v>
      </c>
      <c r="AC997" t="n">
        <v>3.163156297362301e-09</v>
      </c>
      <c r="AD997" t="b">
        <v>0</v>
      </c>
      <c r="AE997" t="n">
        <v>0</v>
      </c>
      <c r="AF997" t="n">
        <v>0</v>
      </c>
      <c r="AG997" t="n">
        <v>1</v>
      </c>
      <c r="AH997" t="n">
        <v>37.11425855968902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</row>
    <row r="998" spans="1:49">
      <c r="A998" t="n">
        <v>0</v>
      </c>
      <c r="B998" t="n">
        <v>-21.42638506</v>
      </c>
      <c r="C998" t="n">
        <v>56.90557447</v>
      </c>
      <c r="D998" t="n">
        <v>90.42038973</v>
      </c>
      <c r="E998" t="n">
        <v>0</v>
      </c>
      <c r="F998" t="n">
        <v>995</v>
      </c>
      <c r="G998" t="n">
        <v>5.24899e-08</v>
      </c>
      <c r="H998" t="n">
        <v>-7.870790235738932e-07</v>
      </c>
      <c r="I998" t="n">
        <v>-0</v>
      </c>
      <c r="J998" t="n">
        <v>0</v>
      </c>
      <c r="K998" t="n">
        <v>0</v>
      </c>
      <c r="L998" t="n">
        <v>-0.09258220391666727</v>
      </c>
      <c r="M998" t="n">
        <v>0</v>
      </c>
      <c r="N998" t="n">
        <v>91.00814648395409</v>
      </c>
      <c r="O998" t="n">
        <v>2.116635714194484e-09</v>
      </c>
      <c r="P998" t="b">
        <v>0</v>
      </c>
      <c r="Q998" t="n">
        <v>0</v>
      </c>
      <c r="R998" t="b">
        <v>0</v>
      </c>
      <c r="S998" t="n">
        <v>2.116635714194484e-09</v>
      </c>
      <c r="T998" t="n">
        <v>4.32416984000731e-07</v>
      </c>
      <c r="U998" t="n">
        <v>1.705452584898883e-06</v>
      </c>
      <c r="V998" t="n">
        <v>46.74280369685851</v>
      </c>
      <c r="W998" t="n">
        <v>0</v>
      </c>
      <c r="X998" t="n">
        <v>0</v>
      </c>
      <c r="Y998" t="b">
        <v>0</v>
      </c>
      <c r="Z998" t="n">
        <v>0</v>
      </c>
      <c r="AA998" t="b">
        <v>0</v>
      </c>
      <c r="AB998" t="n">
        <v>11.85162365539009</v>
      </c>
      <c r="AC998" t="n">
        <v>2.116635714194484e-09</v>
      </c>
      <c r="AD998" t="b">
        <v>0</v>
      </c>
      <c r="AE998" t="n">
        <v>0</v>
      </c>
      <c r="AF998" t="n">
        <v>0</v>
      </c>
      <c r="AG998" t="n">
        <v>1</v>
      </c>
      <c r="AH998" t="n">
        <v>37.11425855968902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</row>
    <row r="999" spans="1:49">
      <c r="A999" t="n">
        <v>0</v>
      </c>
      <c r="B999" t="n">
        <v>-21.42638506</v>
      </c>
      <c r="C999" t="n">
        <v>56.84803504</v>
      </c>
      <c r="D999" t="n">
        <v>90.32896218</v>
      </c>
      <c r="E999" t="n">
        <v>0</v>
      </c>
      <c r="F999" t="n">
        <v>996</v>
      </c>
      <c r="G999" t="n">
        <v>3.60199e-08</v>
      </c>
      <c r="H999" t="n">
        <v>2.057217739694009e-07</v>
      </c>
      <c r="I999" t="n">
        <v>-0</v>
      </c>
      <c r="J999" t="n">
        <v>0</v>
      </c>
      <c r="K999" t="n">
        <v>0</v>
      </c>
      <c r="L999" t="n">
        <v>-0.09149229741666798</v>
      </c>
      <c r="M999" t="n">
        <v>0</v>
      </c>
      <c r="N999" t="n">
        <v>91.00070676691936</v>
      </c>
      <c r="O999" t="n">
        <v>1.452505965769944e-09</v>
      </c>
      <c r="P999" t="b">
        <v>0</v>
      </c>
      <c r="Q999" t="n">
        <v>0</v>
      </c>
      <c r="R999" t="b">
        <v>0</v>
      </c>
      <c r="S999" t="n">
        <v>1.452505965769944e-09</v>
      </c>
      <c r="T999" t="n">
        <v>2.967354962003725e-07</v>
      </c>
      <c r="U999" t="n">
        <v>1.170324797014269e-06</v>
      </c>
      <c r="V999" t="n">
        <v>46.74334697726608</v>
      </c>
      <c r="W999" t="n">
        <v>0</v>
      </c>
      <c r="X999" t="n">
        <v>0</v>
      </c>
      <c r="Y999" t="b">
        <v>0</v>
      </c>
      <c r="Z999" t="n">
        <v>0</v>
      </c>
      <c r="AA999" t="b">
        <v>0</v>
      </c>
      <c r="AB999" t="n">
        <v>11.85176140397213</v>
      </c>
      <c r="AC999" t="n">
        <v>1.452505965769944e-09</v>
      </c>
      <c r="AD999" t="b">
        <v>0</v>
      </c>
      <c r="AE999" t="n">
        <v>0</v>
      </c>
      <c r="AF999" t="n">
        <v>0</v>
      </c>
      <c r="AG999" t="n">
        <v>1</v>
      </c>
      <c r="AH999" t="n">
        <v>37.11425855968902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</row>
    <row r="1000" spans="1:49">
      <c r="A1000" t="n">
        <v>0</v>
      </c>
      <c r="B1000" t="n">
        <v>-21.42638506</v>
      </c>
      <c r="C1000" t="n">
        <v>56.79061057</v>
      </c>
      <c r="D1000" t="n">
        <v>90.23771728</v>
      </c>
      <c r="E1000" t="n">
        <v>0</v>
      </c>
      <c r="F1000" t="n">
        <v>997</v>
      </c>
      <c r="G1000" t="n">
        <v>2.5207e-08</v>
      </c>
      <c r="H1000" t="n">
        <v>-5.854382230371048e-08</v>
      </c>
      <c r="I1000" t="n">
        <v>-0</v>
      </c>
      <c r="J1000" t="n">
        <v>0</v>
      </c>
      <c r="K1000" t="n">
        <v>0</v>
      </c>
      <c r="L1000" t="n">
        <v>-0.0907941402916681</v>
      </c>
      <c r="M1000" t="n">
        <v>0</v>
      </c>
      <c r="N1000" t="n">
        <v>90.99326704988464</v>
      </c>
      <c r="O1000" t="n">
        <v>1.016471578386847e-09</v>
      </c>
      <c r="P1000" t="b">
        <v>0</v>
      </c>
      <c r="Q1000" t="n">
        <v>0</v>
      </c>
      <c r="R1000" t="b">
        <v>0</v>
      </c>
      <c r="S1000" t="n">
        <v>1.016471578386847e-09</v>
      </c>
      <c r="T1000" t="n">
        <v>2.076577573153393e-07</v>
      </c>
      <c r="U1000" t="n">
        <v>8.19002194851698e-07</v>
      </c>
      <c r="V1000" t="n">
        <v>46.7432023645584</v>
      </c>
      <c r="W1000" t="n">
        <v>0</v>
      </c>
      <c r="X1000" t="n">
        <v>0</v>
      </c>
      <c r="Y1000" t="b">
        <v>0</v>
      </c>
      <c r="Z1000" t="n">
        <v>0</v>
      </c>
      <c r="AA1000" t="b">
        <v>0</v>
      </c>
      <c r="AB1000" t="n">
        <v>11.8517247374641</v>
      </c>
      <c r="AC1000" t="n">
        <v>1.016471578386847e-09</v>
      </c>
      <c r="AD1000" t="b">
        <v>0</v>
      </c>
      <c r="AE1000" t="n">
        <v>0</v>
      </c>
      <c r="AF1000" t="n">
        <v>0</v>
      </c>
      <c r="AG1000" t="n">
        <v>1</v>
      </c>
      <c r="AH1000" t="n">
        <v>37.11425855968902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</row>
    <row r="1001" spans="1:49">
      <c r="A1001" t="n">
        <v>0</v>
      </c>
      <c r="B1001" t="n">
        <v>-21.42638506</v>
      </c>
      <c r="C1001" t="n">
        <v>56.73330072</v>
      </c>
      <c r="D1001" t="n">
        <v>90.14665451</v>
      </c>
      <c r="E1001" t="n">
        <v>0</v>
      </c>
      <c r="F1001" t="n">
        <v>998</v>
      </c>
      <c r="G1001" t="n">
        <v>1.79171e-08</v>
      </c>
      <c r="H1001" t="n">
        <v>1.336784857877433e-08</v>
      </c>
      <c r="I1001" t="n">
        <v>-0</v>
      </c>
      <c r="J1001" t="n">
        <v>0</v>
      </c>
      <c r="K1001" t="n">
        <v>0</v>
      </c>
      <c r="L1001" t="n">
        <v>-0.09069235762500127</v>
      </c>
      <c r="M1001" t="n">
        <v>0</v>
      </c>
      <c r="N1001" t="n">
        <v>90.98582733284991</v>
      </c>
      <c r="O1001" t="n">
        <v>7.225071705938244e-10</v>
      </c>
      <c r="P1001" t="b">
        <v>0</v>
      </c>
      <c r="Q1001" t="n">
        <v>0</v>
      </c>
      <c r="R1001" t="b">
        <v>0</v>
      </c>
      <c r="S1001" t="n">
        <v>7.225071705938244e-10</v>
      </c>
      <c r="T1001" t="n">
        <v>1.476028406234247e-07</v>
      </c>
      <c r="U1001" t="n">
        <v>5.821456034187869e-07</v>
      </c>
      <c r="V1001" t="n">
        <v>46.7432417155381</v>
      </c>
      <c r="W1001" t="n">
        <v>0</v>
      </c>
      <c r="X1001" t="n">
        <v>0</v>
      </c>
      <c r="Y1001" t="b">
        <v>0</v>
      </c>
      <c r="Z1001" t="n">
        <v>0</v>
      </c>
      <c r="AA1001" t="b">
        <v>0</v>
      </c>
      <c r="AB1001" t="n">
        <v>11.85173471489303</v>
      </c>
      <c r="AC1001" t="n">
        <v>7.225071705938244e-10</v>
      </c>
      <c r="AD1001" t="b">
        <v>0</v>
      </c>
      <c r="AE1001" t="n">
        <v>0</v>
      </c>
      <c r="AF1001" t="n">
        <v>0</v>
      </c>
      <c r="AG1001" t="n">
        <v>1</v>
      </c>
      <c r="AH1001" t="n">
        <v>37.11425855968902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</row>
    <row r="1002" spans="1:49">
      <c r="A1002" t="n">
        <v>0</v>
      </c>
      <c r="B1002" t="n">
        <v>-21.42638506</v>
      </c>
      <c r="C1002" t="n">
        <v>56.67610516</v>
      </c>
      <c r="D1002" t="n">
        <v>90.05577336</v>
      </c>
      <c r="E1002" t="n">
        <v>0</v>
      </c>
      <c r="F1002" t="n">
        <v>999</v>
      </c>
      <c r="G1002" t="n">
        <v>1.28969e-08</v>
      </c>
      <c r="H1002" t="n">
        <v>-5.185988678053508e-09</v>
      </c>
      <c r="I1002" t="n">
        <v>-0</v>
      </c>
      <c r="J1002" t="n">
        <v>0</v>
      </c>
      <c r="K1002" t="n">
        <v>0</v>
      </c>
      <c r="L1002" t="n">
        <v>-0.09059461158333293</v>
      </c>
      <c r="M1002" t="n">
        <v>0</v>
      </c>
      <c r="N1002" t="n">
        <v>90.97838761581518</v>
      </c>
      <c r="O1002" t="n">
        <v>5.200674609378418e-10</v>
      </c>
      <c r="P1002" t="b">
        <v>0</v>
      </c>
      <c r="Q1002" t="n">
        <v>0</v>
      </c>
      <c r="R1002" t="b">
        <v>0</v>
      </c>
      <c r="S1002" t="n">
        <v>5.200674609378418e-10</v>
      </c>
      <c r="T1002" t="n">
        <v>1.062459368556433e-07</v>
      </c>
      <c r="U1002" t="n">
        <v>4.19033974958657e-07</v>
      </c>
      <c r="V1002" t="n">
        <v>46.74323156205234</v>
      </c>
      <c r="W1002" t="n">
        <v>0</v>
      </c>
      <c r="X1002" t="n">
        <v>0</v>
      </c>
      <c r="Y1002" t="b">
        <v>0</v>
      </c>
      <c r="Z1002" t="n">
        <v>0</v>
      </c>
      <c r="AA1002" t="b">
        <v>0</v>
      </c>
      <c r="AB1002" t="n">
        <v>11.8517321404798</v>
      </c>
      <c r="AC1002" t="n">
        <v>5.200674609378418e-10</v>
      </c>
      <c r="AD1002" t="b">
        <v>0</v>
      </c>
      <c r="AE1002" t="n">
        <v>0</v>
      </c>
      <c r="AF1002" t="n">
        <v>0</v>
      </c>
      <c r="AG1002" t="n">
        <v>1</v>
      </c>
      <c r="AH1002" t="n">
        <v>37.11425855968902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</row>
    <row r="1003" spans="1:49">
      <c r="A1003" t="n">
        <v>0</v>
      </c>
      <c r="B1003" t="n">
        <v>-21.42638506</v>
      </c>
      <c r="C1003" t="n">
        <v>56.61902799</v>
      </c>
      <c r="D1003" t="n">
        <v>89.96508031</v>
      </c>
      <c r="E1003" t="n">
        <v>0</v>
      </c>
      <c r="F1003" t="n">
        <v>1000</v>
      </c>
      <c r="G1003" t="n">
        <v>9.37961e-09</v>
      </c>
      <c r="H1003" t="n">
        <v>2.615311334397013e-10</v>
      </c>
      <c r="I1003" t="n">
        <v>-0</v>
      </c>
      <c r="J1003" t="n">
        <v>0</v>
      </c>
      <c r="K1003" t="n">
        <v>0</v>
      </c>
      <c r="L1003" t="n">
        <v>-0.09048790770833298</v>
      </c>
      <c r="M1003" t="n">
        <v>0</v>
      </c>
      <c r="N1003" t="n">
        <v>90.97094789878045</v>
      </c>
      <c r="O1003" t="n">
        <v>3.782327744145415e-10</v>
      </c>
      <c r="P1003" t="b">
        <v>0</v>
      </c>
      <c r="Q1003" t="n">
        <v>0</v>
      </c>
      <c r="R1003" t="b">
        <v>0</v>
      </c>
      <c r="S1003" t="n">
        <v>3.782327744145415e-10</v>
      </c>
      <c r="T1003" t="n">
        <v>7.727015420686831e-08</v>
      </c>
      <c r="U1003" t="n">
        <v>3.047534881918886e-07</v>
      </c>
      <c r="V1003" t="n">
        <v>46.74323454275073</v>
      </c>
      <c r="W1003" t="n">
        <v>0</v>
      </c>
      <c r="X1003" t="n">
        <v>0</v>
      </c>
      <c r="Y1003" t="b">
        <v>0</v>
      </c>
      <c r="Z1003" t="n">
        <v>0</v>
      </c>
      <c r="AA1003" t="b">
        <v>0</v>
      </c>
      <c r="AB1003" t="n">
        <v>11.85173289623497</v>
      </c>
      <c r="AC1003" t="n">
        <v>3.782327744145415e-10</v>
      </c>
      <c r="AD1003" t="b">
        <v>0</v>
      </c>
      <c r="AE1003" t="n">
        <v>0</v>
      </c>
      <c r="AF1003" t="n">
        <v>0</v>
      </c>
      <c r="AG1003" t="n">
        <v>1</v>
      </c>
      <c r="AH1003" t="n">
        <v>37.11425855968902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</row>
    <row r="1004" spans="1:49">
      <c r="A1004" t="n">
        <v>0</v>
      </c>
      <c r="B1004" t="n">
        <v>-21.42638506</v>
      </c>
      <c r="C1004" t="n">
        <v>56.56209457</v>
      </c>
      <c r="D1004" t="n">
        <v>89.87461567</v>
      </c>
      <c r="E1004" t="n">
        <v>0</v>
      </c>
      <c r="F1004" t="n">
        <v>1001</v>
      </c>
      <c r="G1004" t="n">
        <v>6.88e-09</v>
      </c>
      <c r="H1004" t="n">
        <v>-8.742191890386323e-10</v>
      </c>
      <c r="I1004" t="n">
        <v>-0</v>
      </c>
      <c r="J1004" t="n">
        <v>0</v>
      </c>
      <c r="K1004" t="n">
        <v>0</v>
      </c>
      <c r="L1004" t="n">
        <v>-0.09033826850000071</v>
      </c>
      <c r="M1004" t="n">
        <v>0</v>
      </c>
      <c r="N1004" t="n">
        <v>90.96350818174572</v>
      </c>
      <c r="O1004" t="n">
        <v>2.774359971640876e-10</v>
      </c>
      <c r="P1004" t="b">
        <v>0</v>
      </c>
      <c r="Q1004" t="n">
        <v>0</v>
      </c>
      <c r="R1004" t="b">
        <v>0</v>
      </c>
      <c r="S1004" t="n">
        <v>2.774359971640876e-10</v>
      </c>
      <c r="T1004" t="n">
        <v>5.667811997974905e-08</v>
      </c>
      <c r="U1004" t="n">
        <v>2.235385052001303e-07</v>
      </c>
      <c r="V1004" t="n">
        <v>46.74323392103005</v>
      </c>
      <c r="W1004" t="n">
        <v>0</v>
      </c>
      <c r="X1004" t="n">
        <v>0</v>
      </c>
      <c r="Y1004" t="b">
        <v>0</v>
      </c>
      <c r="Z1004" t="n">
        <v>0</v>
      </c>
      <c r="AA1004" t="b">
        <v>0</v>
      </c>
      <c r="AB1004" t="n">
        <v>11.85173273859788</v>
      </c>
      <c r="AC1004" t="n">
        <v>2.774359971640876e-10</v>
      </c>
      <c r="AD1004" t="b">
        <v>0</v>
      </c>
      <c r="AE1004" t="n">
        <v>0</v>
      </c>
      <c r="AF1004" t="n">
        <v>0</v>
      </c>
      <c r="AG1004" t="n">
        <v>1</v>
      </c>
      <c r="AH1004" t="n">
        <v>37.11425855968902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</row>
    <row r="1005" spans="1:49">
      <c r="A1005" t="n">
        <v>0</v>
      </c>
      <c r="B1005" t="n">
        <v>-21.42638506</v>
      </c>
      <c r="C1005" t="n">
        <v>56.50531362</v>
      </c>
      <c r="D1005" t="n">
        <v>89.78439331</v>
      </c>
      <c r="E1005" t="n">
        <v>0</v>
      </c>
      <c r="F1005" t="n">
        <v>1002</v>
      </c>
      <c r="G1005" t="n">
        <v>5.0826e-09</v>
      </c>
      <c r="H1005" t="n">
        <v>-3.454960439518406e-10</v>
      </c>
      <c r="I1005" t="n">
        <v>-0</v>
      </c>
      <c r="J1005" t="n">
        <v>0</v>
      </c>
      <c r="K1005" t="n">
        <v>0</v>
      </c>
      <c r="L1005" t="n">
        <v>-0.09011098295833242</v>
      </c>
      <c r="M1005" t="n">
        <v>0</v>
      </c>
      <c r="N1005" t="n">
        <v>90.956068464711</v>
      </c>
      <c r="O1005" t="n">
        <v>2.049558441729195e-10</v>
      </c>
      <c r="P1005" t="b">
        <v>0</v>
      </c>
      <c r="Q1005" t="n">
        <v>0</v>
      </c>
      <c r="R1005" t="b">
        <v>0</v>
      </c>
      <c r="S1005" t="n">
        <v>2.049558441729195e-10</v>
      </c>
      <c r="T1005" t="n">
        <v>4.187096113503961e-08</v>
      </c>
      <c r="U1005" t="n">
        <v>1.651390707165962e-07</v>
      </c>
      <c r="V1005" t="n">
        <v>46.74323421020488</v>
      </c>
      <c r="W1005" t="n">
        <v>0</v>
      </c>
      <c r="X1005" t="n">
        <v>0</v>
      </c>
      <c r="Y1005" t="b">
        <v>0</v>
      </c>
      <c r="Z1005" t="n">
        <v>0</v>
      </c>
      <c r="AA1005" t="b">
        <v>0</v>
      </c>
      <c r="AB1005" t="n">
        <v>11.85173281191807</v>
      </c>
      <c r="AC1005" t="n">
        <v>2.049558441729195e-10</v>
      </c>
      <c r="AD1005" t="b">
        <v>0</v>
      </c>
      <c r="AE1005" t="n">
        <v>0</v>
      </c>
      <c r="AF1005" t="n">
        <v>0</v>
      </c>
      <c r="AG1005" t="n">
        <v>1</v>
      </c>
      <c r="AH1005" t="n">
        <v>37.11425855968902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</row>
    <row r="1006" spans="1:49">
      <c r="A1006" t="n">
        <v>0</v>
      </c>
      <c r="B1006" t="n">
        <v>-21.42638506</v>
      </c>
      <c r="C1006" t="n">
        <v>56.44868455</v>
      </c>
      <c r="D1006" t="n">
        <v>89.69441227999999</v>
      </c>
      <c r="E1006" t="n">
        <v>0</v>
      </c>
      <c r="F1006" t="n">
        <v>1003</v>
      </c>
      <c r="G1006" t="n">
        <v>3.77732e-09</v>
      </c>
      <c r="H1006" t="n">
        <v>-3.293633018206711e-10</v>
      </c>
      <c r="I1006" t="n">
        <v>-0</v>
      </c>
      <c r="J1006" t="n">
        <v>0</v>
      </c>
      <c r="K1006" t="n">
        <v>0</v>
      </c>
      <c r="L1006" t="n">
        <v>-0.08987353420833294</v>
      </c>
      <c r="M1006" t="n">
        <v>0</v>
      </c>
      <c r="N1006" t="n">
        <v>90.94862874767627</v>
      </c>
      <c r="O1006" t="n">
        <v>1.523204284137291e-10</v>
      </c>
      <c r="P1006" t="b">
        <v>0</v>
      </c>
      <c r="Q1006" t="n">
        <v>0</v>
      </c>
      <c r="R1006" t="b">
        <v>0</v>
      </c>
      <c r="S1006" t="n">
        <v>1.523204284137291e-10</v>
      </c>
      <c r="T1006" t="n">
        <v>3.111793548864908e-08</v>
      </c>
      <c r="U1006" t="n">
        <v>1.22729137567232e-07</v>
      </c>
      <c r="V1006" t="n">
        <v>46.7432342189214</v>
      </c>
      <c r="W1006" t="n">
        <v>0</v>
      </c>
      <c r="X1006" t="n">
        <v>0</v>
      </c>
      <c r="Y1006" t="b">
        <v>0</v>
      </c>
      <c r="Z1006" t="n">
        <v>0</v>
      </c>
      <c r="AA1006" t="b">
        <v>0</v>
      </c>
      <c r="AB1006" t="n">
        <v>11.85173281412814</v>
      </c>
      <c r="AC1006" t="n">
        <v>1.523204284137291e-10</v>
      </c>
      <c r="AD1006" t="b">
        <v>0</v>
      </c>
      <c r="AE1006" t="n">
        <v>0</v>
      </c>
      <c r="AF1006" t="n">
        <v>0</v>
      </c>
      <c r="AG1006" t="n">
        <v>1</v>
      </c>
      <c r="AH1006" t="n">
        <v>37.11425855968902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</row>
    <row r="1007" spans="1:49">
      <c r="A1007" t="n">
        <v>0</v>
      </c>
      <c r="B1007" t="n">
        <v>-21.42638506</v>
      </c>
      <c r="C1007" t="n">
        <v>56.39220676</v>
      </c>
      <c r="D1007" t="n">
        <v>89.60467161</v>
      </c>
      <c r="E1007" t="n">
        <v>0</v>
      </c>
      <c r="F1007" t="n">
        <v>1004</v>
      </c>
      <c r="G1007" t="n">
        <v>2.82151e-09</v>
      </c>
      <c r="H1007" t="n">
        <v>-2.212924154321416e-10</v>
      </c>
      <c r="I1007" t="n">
        <v>-0</v>
      </c>
      <c r="J1007" t="n">
        <v>0</v>
      </c>
      <c r="K1007" t="n">
        <v>0</v>
      </c>
      <c r="L1007" t="n">
        <v>-0.0896287613750012</v>
      </c>
      <c r="M1007" t="n">
        <v>0</v>
      </c>
      <c r="N1007" t="n">
        <v>90.94118903064154</v>
      </c>
      <c r="O1007" t="n">
        <v>1.137773904558287e-10</v>
      </c>
      <c r="P1007" t="b">
        <v>0</v>
      </c>
      <c r="Q1007" t="n">
        <v>0</v>
      </c>
      <c r="R1007" t="b">
        <v>0</v>
      </c>
      <c r="S1007" t="n">
        <v>1.137773904558287e-10</v>
      </c>
      <c r="T1007" t="n">
        <v>2.324387824186944e-08</v>
      </c>
      <c r="U1007" t="n">
        <v>9.167385578593308e-08</v>
      </c>
      <c r="V1007" t="n">
        <v>46.74323427797834</v>
      </c>
      <c r="W1007" t="n">
        <v>0</v>
      </c>
      <c r="X1007" t="n">
        <v>0</v>
      </c>
      <c r="Y1007" t="b">
        <v>0</v>
      </c>
      <c r="Z1007" t="n">
        <v>0</v>
      </c>
      <c r="AA1007" t="b">
        <v>0</v>
      </c>
      <c r="AB1007" t="n">
        <v>11.85173282910201</v>
      </c>
      <c r="AC1007" t="n">
        <v>1.137773904558287e-10</v>
      </c>
      <c r="AD1007" t="b">
        <v>0</v>
      </c>
      <c r="AE1007" t="n">
        <v>0</v>
      </c>
      <c r="AF1007" t="n">
        <v>0</v>
      </c>
      <c r="AG1007" t="n">
        <v>1</v>
      </c>
      <c r="AH1007" t="n">
        <v>37.11425855968902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</row>
    <row r="1008" spans="1:49">
      <c r="A1008" t="n">
        <v>0</v>
      </c>
      <c r="B1008" t="n">
        <v>-21.42638506</v>
      </c>
      <c r="C1008" t="n">
        <v>56.33587963</v>
      </c>
      <c r="D1008" t="n">
        <v>89.51517034</v>
      </c>
      <c r="E1008" t="n">
        <v>0</v>
      </c>
      <c r="F1008" t="n">
        <v>1005</v>
      </c>
      <c r="G1008" t="n">
        <v>2.11666e-09</v>
      </c>
      <c r="H1008" t="n">
        <v>-1.693503697840961e-10</v>
      </c>
      <c r="I1008" t="n">
        <v>-0</v>
      </c>
      <c r="J1008" t="n">
        <v>0</v>
      </c>
      <c r="K1008" t="n">
        <v>0</v>
      </c>
      <c r="L1008" t="n">
        <v>-0.08938430574999751</v>
      </c>
      <c r="M1008" t="n">
        <v>0</v>
      </c>
      <c r="N1008" t="n">
        <v>90.93374931360681</v>
      </c>
      <c r="O1008" t="n">
        <v>8.535431433110899e-11</v>
      </c>
      <c r="P1008" t="b">
        <v>0</v>
      </c>
      <c r="Q1008" t="n">
        <v>0</v>
      </c>
      <c r="R1008" t="b">
        <v>0</v>
      </c>
      <c r="S1008" t="n">
        <v>8.535431433110899e-11</v>
      </c>
      <c r="T1008" t="n">
        <v>1.743725427853715e-08</v>
      </c>
      <c r="U1008" t="n">
        <v>6.877253087455054e-08</v>
      </c>
      <c r="V1008" t="n">
        <v>46.74323430634185</v>
      </c>
      <c r="W1008" t="n">
        <v>0</v>
      </c>
      <c r="X1008" t="n">
        <v>0</v>
      </c>
      <c r="Y1008" t="b">
        <v>0</v>
      </c>
      <c r="Z1008" t="n">
        <v>0</v>
      </c>
      <c r="AA1008" t="b">
        <v>0</v>
      </c>
      <c r="AB1008" t="n">
        <v>11.85173283629357</v>
      </c>
      <c r="AC1008" t="n">
        <v>8.535431433110899e-11</v>
      </c>
      <c r="AD1008" t="b">
        <v>0</v>
      </c>
      <c r="AE1008" t="n">
        <v>0</v>
      </c>
      <c r="AF1008" t="n">
        <v>0</v>
      </c>
      <c r="AG1008" t="n">
        <v>1</v>
      </c>
      <c r="AH1008" t="n">
        <v>37.11425855968902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</row>
    <row r="1009" spans="1:49">
      <c r="A1009" t="n">
        <v>0</v>
      </c>
      <c r="B1009" t="n">
        <v>-21.42638506</v>
      </c>
      <c r="C1009" t="n">
        <v>56.27970256</v>
      </c>
      <c r="D1009" t="n">
        <v>89.42590751</v>
      </c>
      <c r="E1009" t="n">
        <v>0</v>
      </c>
      <c r="F1009" t="n">
        <v>1006</v>
      </c>
      <c r="G1009" t="n">
        <v>1.59374e-09</v>
      </c>
      <c r="H1009" t="n">
        <v>-1.244477720981404e-10</v>
      </c>
      <c r="I1009" t="n">
        <v>-0</v>
      </c>
      <c r="J1009" t="n">
        <v>0</v>
      </c>
      <c r="K1009" t="n">
        <v>0</v>
      </c>
      <c r="L1009" t="n">
        <v>-0.08914292916666772</v>
      </c>
      <c r="M1009" t="n">
        <v>0</v>
      </c>
      <c r="N1009" t="n">
        <v>90.92630959657208</v>
      </c>
      <c r="O1009" t="n">
        <v>6.426756540655565e-11</v>
      </c>
      <c r="P1009" t="b">
        <v>0</v>
      </c>
      <c r="Q1009" t="n">
        <v>0</v>
      </c>
      <c r="R1009" t="b">
        <v>0</v>
      </c>
      <c r="S1009" t="n">
        <v>6.426756540655565e-11</v>
      </c>
      <c r="T1009" t="n">
        <v>1.312938763612286e-08</v>
      </c>
      <c r="U1009" t="n">
        <v>5.178230483686854e-08</v>
      </c>
      <c r="V1009" t="n">
        <v>46.74323433086875</v>
      </c>
      <c r="W1009" t="n">
        <v>0</v>
      </c>
      <c r="X1009" t="n">
        <v>0</v>
      </c>
      <c r="Y1009" t="b">
        <v>0</v>
      </c>
      <c r="Z1009" t="n">
        <v>0</v>
      </c>
      <c r="AA1009" t="b">
        <v>0</v>
      </c>
      <c r="AB1009" t="n">
        <v>11.85173284251236</v>
      </c>
      <c r="AC1009" t="n">
        <v>6.426756540655565e-11</v>
      </c>
      <c r="AD1009" t="b">
        <v>0</v>
      </c>
      <c r="AE1009" t="n">
        <v>0</v>
      </c>
      <c r="AF1009" t="n">
        <v>0</v>
      </c>
      <c r="AG1009" t="n">
        <v>1</v>
      </c>
      <c r="AH1009" t="n">
        <v>37.11425855968902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</row>
    <row r="1010" spans="1:49">
      <c r="A1010" t="n">
        <v>0</v>
      </c>
      <c r="B1010" t="n">
        <v>-21.42638506</v>
      </c>
      <c r="C1010" t="n">
        <v>56.22367496</v>
      </c>
      <c r="D1010" t="n">
        <v>89.33688218</v>
      </c>
      <c r="E1010" t="n">
        <v>0</v>
      </c>
      <c r="F1010" t="n">
        <v>1007</v>
      </c>
      <c r="G1010" t="n">
        <v>1.20379e-09</v>
      </c>
      <c r="H1010" t="n">
        <v>-9.358354182334216e-11</v>
      </c>
      <c r="I1010" t="n">
        <v>-0</v>
      </c>
      <c r="J1010" t="n">
        <v>0</v>
      </c>
      <c r="K1010" t="n">
        <v>0</v>
      </c>
      <c r="L1010" t="n">
        <v>-0.08890461566666485</v>
      </c>
      <c r="M1010" t="n">
        <v>0</v>
      </c>
      <c r="N1010" t="n">
        <v>90.91886987953735</v>
      </c>
      <c r="O1010" t="n">
        <v>4.854283169692442e-11</v>
      </c>
      <c r="P1010" t="b">
        <v>0</v>
      </c>
      <c r="Q1010" t="n">
        <v>0</v>
      </c>
      <c r="R1010" t="b">
        <v>0</v>
      </c>
      <c r="S1010" t="n">
        <v>4.854283169692442e-11</v>
      </c>
      <c r="T1010" t="n">
        <v>9.916940995700887e-09</v>
      </c>
      <c r="U1010" t="n">
        <v>3.91124152870443e-08</v>
      </c>
      <c r="V1010" t="n">
        <v>46.74323434772498</v>
      </c>
      <c r="W1010" t="n">
        <v>0</v>
      </c>
      <c r="X1010" t="n">
        <v>0</v>
      </c>
      <c r="Y1010" t="b">
        <v>0</v>
      </c>
      <c r="Z1010" t="n">
        <v>0</v>
      </c>
      <c r="AA1010" t="b">
        <v>0</v>
      </c>
      <c r="AB1010" t="n">
        <v>11.85173284678625</v>
      </c>
      <c r="AC1010" t="n">
        <v>4.854283169692442e-11</v>
      </c>
      <c r="AD1010" t="b">
        <v>0</v>
      </c>
      <c r="AE1010" t="n">
        <v>0</v>
      </c>
      <c r="AF1010" t="n">
        <v>0</v>
      </c>
      <c r="AG1010" t="n">
        <v>1</v>
      </c>
      <c r="AH1010" t="n">
        <v>37.11425855968902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</row>
    <row r="1011" spans="1:49">
      <c r="A1011" t="n">
        <v>0</v>
      </c>
      <c r="B1011" t="n">
        <v>-21.42638506</v>
      </c>
      <c r="C1011" t="n">
        <v>56.16779622</v>
      </c>
      <c r="D1011" t="n">
        <v>89.2480934</v>
      </c>
      <c r="E1011" t="n">
        <v>0</v>
      </c>
      <c r="F1011" t="n">
        <v>1008</v>
      </c>
      <c r="G1011" t="n">
        <v>9.11728e-10</v>
      </c>
      <c r="H1011" t="n">
        <v>-6.956139394182433e-11</v>
      </c>
      <c r="I1011" t="n">
        <v>-0</v>
      </c>
      <c r="J1011" t="n">
        <v>0</v>
      </c>
      <c r="K1011" t="n">
        <v>0</v>
      </c>
      <c r="L1011" t="n">
        <v>-0.08866908054166939</v>
      </c>
      <c r="M1011" t="n">
        <v>0</v>
      </c>
      <c r="N1011" t="n">
        <v>90.91143016250263</v>
      </c>
      <c r="O1011" t="n">
        <v>3.676543157012131e-11</v>
      </c>
      <c r="P1011" t="b">
        <v>0</v>
      </c>
      <c r="Q1011" t="n">
        <v>0</v>
      </c>
      <c r="R1011" t="b">
        <v>0</v>
      </c>
      <c r="S1011" t="n">
        <v>3.676543157012131e-11</v>
      </c>
      <c r="T1011" t="n">
        <v>7.510905373967536e-09</v>
      </c>
      <c r="U1011" t="n">
        <v>2.962301079492796e-08</v>
      </c>
      <c r="V1011" t="n">
        <v>46.74323436084541</v>
      </c>
      <c r="W1011" t="n">
        <v>0</v>
      </c>
      <c r="X1011" t="n">
        <v>0</v>
      </c>
      <c r="Y1011" t="b">
        <v>0</v>
      </c>
      <c r="Z1011" t="n">
        <v>0</v>
      </c>
      <c r="AA1011" t="b">
        <v>0</v>
      </c>
      <c r="AB1011" t="n">
        <v>11.85173285011293</v>
      </c>
      <c r="AC1011" t="n">
        <v>3.676543157012131e-11</v>
      </c>
      <c r="AD1011" t="b">
        <v>0</v>
      </c>
      <c r="AE1011" t="n">
        <v>0</v>
      </c>
      <c r="AF1011" t="n">
        <v>0</v>
      </c>
      <c r="AG1011" t="n">
        <v>1</v>
      </c>
      <c r="AH1011" t="n">
        <v>37.11425855968902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</row>
    <row r="1012" spans="1:49">
      <c r="A1012" t="n">
        <v>0</v>
      </c>
      <c r="B1012" t="n">
        <v>-21.42638506</v>
      </c>
      <c r="C1012" t="n">
        <v>56.11206577</v>
      </c>
      <c r="D1012" t="n">
        <v>89.15954022</v>
      </c>
      <c r="E1012" t="n">
        <v>0</v>
      </c>
      <c r="F1012" t="n">
        <v>1009</v>
      </c>
      <c r="G1012" t="n">
        <v>6.921399999999999e-10</v>
      </c>
      <c r="H1012" t="n">
        <v>-5.454588240936071e-11</v>
      </c>
      <c r="I1012" t="n">
        <v>-0</v>
      </c>
      <c r="J1012" t="n">
        <v>0</v>
      </c>
      <c r="K1012" t="n">
        <v>0</v>
      </c>
      <c r="L1012" t="n">
        <v>-0.0884347723749993</v>
      </c>
      <c r="M1012" t="n">
        <v>0</v>
      </c>
      <c r="N1012" t="n">
        <v>90.9039904454679</v>
      </c>
      <c r="O1012" t="n">
        <v>2.79105454822126e-11</v>
      </c>
      <c r="P1012" t="b">
        <v>0</v>
      </c>
      <c r="Q1012" t="n">
        <v>0</v>
      </c>
      <c r="R1012" t="b">
        <v>0</v>
      </c>
      <c r="S1012" t="n">
        <v>2.79105454822126e-11</v>
      </c>
      <c r="T1012" t="n">
        <v>5.701917727148765e-09</v>
      </c>
      <c r="U1012" t="n">
        <v>2.248836351587473e-08</v>
      </c>
      <c r="V1012" t="n">
        <v>46.74323436904345</v>
      </c>
      <c r="W1012" t="n">
        <v>0</v>
      </c>
      <c r="X1012" t="n">
        <v>0</v>
      </c>
      <c r="Y1012" t="b">
        <v>0</v>
      </c>
      <c r="Z1012" t="n">
        <v>0</v>
      </c>
      <c r="AA1012" t="b">
        <v>0</v>
      </c>
      <c r="AB1012" t="n">
        <v>11.85173285219154</v>
      </c>
      <c r="AC1012" t="n">
        <v>2.79105454822126e-11</v>
      </c>
      <c r="AD1012" t="b">
        <v>0</v>
      </c>
      <c r="AE1012" t="n">
        <v>0</v>
      </c>
      <c r="AF1012" t="n">
        <v>0</v>
      </c>
      <c r="AG1012" t="n">
        <v>1</v>
      </c>
      <c r="AH1012" t="n">
        <v>37.11425855968902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</row>
    <row r="1013" spans="1:49">
      <c r="A1013" t="n">
        <v>0</v>
      </c>
      <c r="B1013" t="n">
        <v>-21.42638506</v>
      </c>
      <c r="C1013" t="n">
        <v>56.056483</v>
      </c>
      <c r="D1013" t="n">
        <v>89.07122171</v>
      </c>
      <c r="E1013" t="n">
        <v>0</v>
      </c>
      <c r="F1013" t="n">
        <v>1010</v>
      </c>
      <c r="G1013" t="n">
        <v>5.26501e-10</v>
      </c>
      <c r="H1013" t="n">
        <v>-3.327757642073285e-11</v>
      </c>
      <c r="I1013" t="n">
        <v>-0</v>
      </c>
      <c r="J1013" t="n">
        <v>0</v>
      </c>
      <c r="K1013" t="n">
        <v>0</v>
      </c>
      <c r="L1013" t="n">
        <v>-0.08820112979167044</v>
      </c>
      <c r="M1013" t="n">
        <v>0</v>
      </c>
      <c r="N1013" t="n">
        <v>90.89655072843317</v>
      </c>
      <c r="O1013" t="n">
        <v>2.123115281674923e-11</v>
      </c>
      <c r="P1013" t="b">
        <v>0</v>
      </c>
      <c r="Q1013" t="n">
        <v>0</v>
      </c>
      <c r="R1013" t="b">
        <v>0</v>
      </c>
      <c r="S1013" t="n">
        <v>2.123115281674923e-11</v>
      </c>
      <c r="T1013" t="n">
        <v>4.337367274339804e-09</v>
      </c>
      <c r="U1013" t="n">
        <v>1.710657652999619e-08</v>
      </c>
      <c r="V1013" t="n">
        <v>46.74323438066774</v>
      </c>
      <c r="W1013" t="n">
        <v>0</v>
      </c>
      <c r="X1013" t="n">
        <v>0</v>
      </c>
      <c r="Y1013" t="b">
        <v>0</v>
      </c>
      <c r="Z1013" t="n">
        <v>0</v>
      </c>
      <c r="AA1013" t="b">
        <v>0</v>
      </c>
      <c r="AB1013" t="n">
        <v>11.85173285513888</v>
      </c>
      <c r="AC1013" t="n">
        <v>2.123115281674923e-11</v>
      </c>
      <c r="AD1013" t="b">
        <v>0</v>
      </c>
      <c r="AE1013" t="n">
        <v>0</v>
      </c>
      <c r="AF1013" t="n">
        <v>0</v>
      </c>
      <c r="AG1013" t="n">
        <v>1</v>
      </c>
      <c r="AH1013" t="n">
        <v>37.11425855968902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</row>
    <row r="1014" spans="1:49">
      <c r="A1014" t="n">
        <v>0</v>
      </c>
      <c r="B1014" t="n">
        <v>-21.42638506</v>
      </c>
      <c r="C1014" t="n">
        <v>56.00104733</v>
      </c>
      <c r="D1014" t="n">
        <v>88.98313693</v>
      </c>
      <c r="E1014" t="n">
        <v>0</v>
      </c>
      <c r="F1014" t="n">
        <v>1011</v>
      </c>
      <c r="G1014" t="n">
        <v>3.65793e-10</v>
      </c>
      <c r="H1014" t="n">
        <v>-8.429964524104116e-11</v>
      </c>
      <c r="I1014" t="n">
        <v>-0</v>
      </c>
      <c r="J1014" t="n">
        <v>0</v>
      </c>
      <c r="K1014" t="n">
        <v>0</v>
      </c>
      <c r="L1014" t="n">
        <v>-0.08796815395833507</v>
      </c>
      <c r="M1014" t="n">
        <v>0</v>
      </c>
      <c r="N1014" t="n">
        <v>90.88911101139844</v>
      </c>
      <c r="O1014" t="n">
        <v>1.475060271045261e-11</v>
      </c>
      <c r="P1014" t="b">
        <v>0</v>
      </c>
      <c r="Q1014" t="n">
        <v>0</v>
      </c>
      <c r="R1014" t="b">
        <v>0</v>
      </c>
      <c r="S1014" t="n">
        <v>1.475060271045261e-11</v>
      </c>
      <c r="T1014" t="n">
        <v>3.013438886882608e-09</v>
      </c>
      <c r="U1014" t="n">
        <v>1.188500296986501e-08</v>
      </c>
      <c r="V1014" t="n">
        <v>46.74323435273362</v>
      </c>
      <c r="W1014" t="n">
        <v>0</v>
      </c>
      <c r="X1014" t="n">
        <v>0</v>
      </c>
      <c r="Y1014" t="b">
        <v>0</v>
      </c>
      <c r="Z1014" t="n">
        <v>0</v>
      </c>
      <c r="AA1014" t="b">
        <v>0</v>
      </c>
      <c r="AB1014" t="n">
        <v>11.85173284805619</v>
      </c>
      <c r="AC1014" t="n">
        <v>1.475060271045261e-11</v>
      </c>
      <c r="AD1014" t="b">
        <v>0</v>
      </c>
      <c r="AE1014" t="n">
        <v>0</v>
      </c>
      <c r="AF1014" t="n">
        <v>0</v>
      </c>
      <c r="AG1014" t="n">
        <v>1</v>
      </c>
      <c r="AH1014" t="n">
        <v>37.11425855968902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</row>
    <row r="1015" spans="1:49">
      <c r="A1015" t="n">
        <v>0</v>
      </c>
      <c r="B1015" t="n">
        <v>-21.42638506</v>
      </c>
      <c r="C1015" t="n">
        <v>55.94575818</v>
      </c>
      <c r="D1015" t="n">
        <v>88.89528496</v>
      </c>
      <c r="E1015" t="n">
        <v>0</v>
      </c>
      <c r="F1015" t="n">
        <v>1012</v>
      </c>
      <c r="G1015" t="n">
        <v>6.64565e-20</v>
      </c>
      <c r="H1015" t="n">
        <v>-6.827467589305548e-11</v>
      </c>
      <c r="I1015" t="n">
        <v>-0</v>
      </c>
      <c r="J1015" t="n">
        <v>0</v>
      </c>
      <c r="K1015" t="n">
        <v>0</v>
      </c>
      <c r="L1015" t="n">
        <v>-0.08773586950000062</v>
      </c>
      <c r="M1015" t="n">
        <v>0</v>
      </c>
      <c r="N1015" t="n">
        <v>90.88167129436371</v>
      </c>
      <c r="O1015" t="n">
        <v>2.679858360358018e-21</v>
      </c>
      <c r="P1015" t="b">
        <v>0</v>
      </c>
      <c r="Q1015" t="n">
        <v>0</v>
      </c>
      <c r="R1015" t="b">
        <v>0</v>
      </c>
      <c r="S1015" t="n">
        <v>2.679858360358018e-21</v>
      </c>
      <c r="T1015" t="n">
        <v>5.474752151793885e-19</v>
      </c>
      <c r="U1015" t="n">
        <v>2.159242248667508e-18</v>
      </c>
      <c r="V1015" t="n">
        <v>46.74323436147154</v>
      </c>
      <c r="W1015" t="n">
        <v>0</v>
      </c>
      <c r="X1015" t="n">
        <v>0</v>
      </c>
      <c r="Y1015" t="b">
        <v>0</v>
      </c>
      <c r="Z1015" t="n">
        <v>0</v>
      </c>
      <c r="AA1015" t="b">
        <v>0</v>
      </c>
      <c r="AB1015" t="n">
        <v>11.85173285027169</v>
      </c>
      <c r="AC1015" t="n">
        <v>2.679858360358018e-21</v>
      </c>
      <c r="AD1015" t="b">
        <v>0</v>
      </c>
      <c r="AE1015" t="n">
        <v>0</v>
      </c>
      <c r="AF1015" t="n">
        <v>0</v>
      </c>
      <c r="AG1015" t="n">
        <v>1</v>
      </c>
      <c r="AH1015" t="n">
        <v>37.11425855968902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</row>
    <row r="1016" spans="1:49">
      <c r="A1016" t="n">
        <v>0</v>
      </c>
      <c r="B1016" t="n">
        <v>-21.42638506</v>
      </c>
      <c r="C1016" t="n">
        <v>55.89061496</v>
      </c>
      <c r="D1016" t="n">
        <v>88.80766488</v>
      </c>
      <c r="E1016" t="n">
        <v>0</v>
      </c>
      <c r="F1016" t="n">
        <v>1013</v>
      </c>
      <c r="G1016" t="n">
        <v>6.64565e-20</v>
      </c>
      <c r="H1016" t="n">
        <v>5.257084886864383e-11</v>
      </c>
      <c r="I1016" t="n">
        <v>-0</v>
      </c>
      <c r="J1016" t="n">
        <v>0</v>
      </c>
      <c r="K1016" t="n">
        <v>0</v>
      </c>
      <c r="L1016" t="n">
        <v>-0.08750444158333209</v>
      </c>
      <c r="M1016" t="n">
        <v>0</v>
      </c>
      <c r="N1016" t="n">
        <v>90.87423157732898</v>
      </c>
      <c r="O1016" t="n">
        <v>2.679858364149305e-21</v>
      </c>
      <c r="P1016" t="b">
        <v>0</v>
      </c>
      <c r="Q1016" t="n">
        <v>0</v>
      </c>
      <c r="R1016" t="b">
        <v>0</v>
      </c>
      <c r="S1016" t="n">
        <v>2.679858364149305e-21</v>
      </c>
      <c r="T1016" t="n">
        <v>5.474752151793885e-19</v>
      </c>
      <c r="U1016" t="n">
        <v>2.159242248667508e-18</v>
      </c>
      <c r="V1016" t="n">
        <v>46.7432344276008</v>
      </c>
      <c r="W1016" t="n">
        <v>0</v>
      </c>
      <c r="X1016" t="n">
        <v>0</v>
      </c>
      <c r="Y1016" t="b">
        <v>0</v>
      </c>
      <c r="Z1016" t="n">
        <v>0</v>
      </c>
      <c r="AA1016" t="b">
        <v>0</v>
      </c>
      <c r="AB1016" t="n">
        <v>11.85173286703874</v>
      </c>
      <c r="AC1016" t="n">
        <v>2.679858364149305e-21</v>
      </c>
      <c r="AD1016" t="b">
        <v>0</v>
      </c>
      <c r="AE1016" t="n">
        <v>0</v>
      </c>
      <c r="AF1016" t="n">
        <v>0</v>
      </c>
      <c r="AG1016" t="n">
        <v>1</v>
      </c>
      <c r="AH1016" t="n">
        <v>37.11425855968902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</row>
    <row r="1017" spans="1:49">
      <c r="A1017" t="n">
        <v>0</v>
      </c>
      <c r="B1017" t="n">
        <v>-21.42638506</v>
      </c>
      <c r="C1017" t="n">
        <v>55.83561711</v>
      </c>
      <c r="D1017" t="n">
        <v>88.72027577999999</v>
      </c>
      <c r="E1017" t="n">
        <v>0</v>
      </c>
      <c r="F1017" t="n">
        <v>1014</v>
      </c>
      <c r="G1017" t="n">
        <v>6.64565e-20</v>
      </c>
      <c r="H1017" t="n">
        <v>-1.420087195815211e-10</v>
      </c>
      <c r="I1017" t="n">
        <v>-0</v>
      </c>
      <c r="J1017" t="n">
        <v>0</v>
      </c>
      <c r="K1017" t="n">
        <v>0</v>
      </c>
      <c r="L1017" t="n">
        <v>-0.08727392712499793</v>
      </c>
      <c r="M1017" t="n">
        <v>0</v>
      </c>
      <c r="N1017" t="n">
        <v>90.86679186029426</v>
      </c>
      <c r="O1017" t="n">
        <v>2.679858358044759e-21</v>
      </c>
      <c r="P1017" t="b">
        <v>0</v>
      </c>
      <c r="Q1017" t="n">
        <v>0</v>
      </c>
      <c r="R1017" t="b">
        <v>0</v>
      </c>
      <c r="S1017" t="n">
        <v>2.679858358044759e-21</v>
      </c>
      <c r="T1017" t="n">
        <v>5.474752151793885e-19</v>
      </c>
      <c r="U1017" t="n">
        <v>2.159242248667508e-18</v>
      </c>
      <c r="V1017" t="n">
        <v>46.74323432112269</v>
      </c>
      <c r="W1017" t="n">
        <v>0</v>
      </c>
      <c r="X1017" t="n">
        <v>0</v>
      </c>
      <c r="Y1017" t="b">
        <v>0</v>
      </c>
      <c r="Z1017" t="n">
        <v>0</v>
      </c>
      <c r="AA1017" t="b">
        <v>0</v>
      </c>
      <c r="AB1017" t="n">
        <v>11.85173284004125</v>
      </c>
      <c r="AC1017" t="n">
        <v>2.679858358044759e-21</v>
      </c>
      <c r="AD1017" t="b">
        <v>0</v>
      </c>
      <c r="AE1017" t="n">
        <v>0</v>
      </c>
      <c r="AF1017" t="n">
        <v>0</v>
      </c>
      <c r="AG1017" t="n">
        <v>1</v>
      </c>
      <c r="AH1017" t="n">
        <v>37.11425855968902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</row>
    <row r="1018" spans="1:49">
      <c r="A1018" t="n">
        <v>0</v>
      </c>
      <c r="B1018" t="n">
        <v>-21.42638506</v>
      </c>
      <c r="C1018" t="n">
        <v>55.78076404</v>
      </c>
      <c r="D1018" t="n">
        <v>88.63311673</v>
      </c>
      <c r="E1018" t="n">
        <v>0</v>
      </c>
      <c r="F1018" t="n">
        <v>1015</v>
      </c>
      <c r="G1018" t="n">
        <v>6.64565e-20</v>
      </c>
      <c r="H1018" t="n">
        <v>5.154640294574456e-10</v>
      </c>
      <c r="I1018" t="n">
        <v>-0</v>
      </c>
      <c r="J1018" t="n">
        <v>0</v>
      </c>
      <c r="K1018" t="n">
        <v>0</v>
      </c>
      <c r="L1018" t="n">
        <v>-0.08704432229166498</v>
      </c>
      <c r="M1018" t="n">
        <v>0</v>
      </c>
      <c r="N1018" t="n">
        <v>90.85935214325953</v>
      </c>
      <c r="O1018" t="n">
        <v>2.679858378671656e-21</v>
      </c>
      <c r="P1018" t="b">
        <v>0</v>
      </c>
      <c r="Q1018" t="n">
        <v>0</v>
      </c>
      <c r="R1018" t="b">
        <v>0</v>
      </c>
      <c r="S1018" t="n">
        <v>2.679858378671656e-21</v>
      </c>
      <c r="T1018" t="n">
        <v>5.474752151793885e-19</v>
      </c>
      <c r="U1018" t="n">
        <v>2.159242248667508e-18</v>
      </c>
      <c r="V1018" t="n">
        <v>46.74323468090585</v>
      </c>
      <c r="W1018" t="n">
        <v>0</v>
      </c>
      <c r="X1018" t="n">
        <v>0</v>
      </c>
      <c r="Y1018" t="b">
        <v>0</v>
      </c>
      <c r="Z1018" t="n">
        <v>0</v>
      </c>
      <c r="AA1018" t="b">
        <v>0</v>
      </c>
      <c r="AB1018" t="n">
        <v>11.85173293126416</v>
      </c>
      <c r="AC1018" t="n">
        <v>2.679858378671656e-21</v>
      </c>
      <c r="AD1018" t="b">
        <v>0</v>
      </c>
      <c r="AE1018" t="n">
        <v>0</v>
      </c>
      <c r="AF1018" t="n">
        <v>0</v>
      </c>
      <c r="AG1018" t="n">
        <v>1</v>
      </c>
      <c r="AH1018" t="n">
        <v>37.11425855968902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</row>
    <row r="1019" spans="1:49">
      <c r="A1019" t="n">
        <v>0</v>
      </c>
      <c r="B1019" t="n">
        <v>-21.42638506</v>
      </c>
      <c r="C1019" t="n">
        <v>55.72605519</v>
      </c>
      <c r="D1019" t="n">
        <v>88.54618683</v>
      </c>
      <c r="E1019" t="n">
        <v>0</v>
      </c>
      <c r="F1019" t="n">
        <v>1016</v>
      </c>
      <c r="G1019" t="n">
        <v>6.64565e-20</v>
      </c>
      <c r="H1019" t="n">
        <v>-1.919847398248279e-09</v>
      </c>
      <c r="I1019" t="n">
        <v>-0</v>
      </c>
      <c r="J1019" t="n">
        <v>0</v>
      </c>
      <c r="K1019" t="n">
        <v>0</v>
      </c>
      <c r="L1019" t="n">
        <v>-0.08681562216666283</v>
      </c>
      <c r="M1019" t="n">
        <v>0</v>
      </c>
      <c r="N1019" t="n">
        <v>90.8519124262248</v>
      </c>
      <c r="O1019" t="n">
        <v>2.679858302268615e-21</v>
      </c>
      <c r="P1019" t="b">
        <v>0</v>
      </c>
      <c r="Q1019" t="n">
        <v>0</v>
      </c>
      <c r="R1019" t="b">
        <v>0</v>
      </c>
      <c r="S1019" t="n">
        <v>2.679858302268615e-21</v>
      </c>
      <c r="T1019" t="n">
        <v>5.474752151793885e-19</v>
      </c>
      <c r="U1019" t="n">
        <v>2.159242248667508e-18</v>
      </c>
      <c r="V1019" t="n">
        <v>46.74323334825137</v>
      </c>
      <c r="W1019" t="n">
        <v>0</v>
      </c>
      <c r="X1019" t="n">
        <v>0</v>
      </c>
      <c r="Y1019" t="b">
        <v>0</v>
      </c>
      <c r="Z1019" t="n">
        <v>0</v>
      </c>
      <c r="AA1019" t="b">
        <v>0</v>
      </c>
      <c r="AB1019" t="n">
        <v>11.85173259337002</v>
      </c>
      <c r="AC1019" t="n">
        <v>2.679858302268615e-21</v>
      </c>
      <c r="AD1019" t="b">
        <v>0</v>
      </c>
      <c r="AE1019" t="n">
        <v>0</v>
      </c>
      <c r="AF1019" t="n">
        <v>0</v>
      </c>
      <c r="AG1019" t="n">
        <v>1</v>
      </c>
      <c r="AH1019" t="n">
        <v>37.11425855968902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</row>
    <row r="1020" spans="1:49">
      <c r="A1020" t="n">
        <v>0</v>
      </c>
      <c r="B1020" t="n">
        <v>-21.42638506</v>
      </c>
      <c r="C1020" t="n">
        <v>55.67148999</v>
      </c>
      <c r="D1020" t="n">
        <v>88.45948518</v>
      </c>
      <c r="E1020" t="n">
        <v>0</v>
      </c>
      <c r="F1020" t="n">
        <v>1017</v>
      </c>
      <c r="G1020" t="n">
        <v>6.64565e-20</v>
      </c>
      <c r="H1020" t="n">
        <v>7.163925563535738e-09</v>
      </c>
      <c r="I1020" t="n">
        <v>-0</v>
      </c>
      <c r="J1020" t="n">
        <v>0</v>
      </c>
      <c r="K1020" t="n">
        <v>0</v>
      </c>
      <c r="L1020" t="n">
        <v>-0.08658782212499933</v>
      </c>
      <c r="M1020" t="n">
        <v>0</v>
      </c>
      <c r="N1020" t="n">
        <v>90.84447270919007</v>
      </c>
      <c r="O1020" t="n">
        <v>2.67985858725388e-21</v>
      </c>
      <c r="P1020" t="b">
        <v>0</v>
      </c>
      <c r="Q1020" t="n">
        <v>0</v>
      </c>
      <c r="R1020" t="b">
        <v>0</v>
      </c>
      <c r="S1020" t="n">
        <v>2.67985858725388e-21</v>
      </c>
      <c r="T1020" t="n">
        <v>5.474752151793885e-19</v>
      </c>
      <c r="U1020" t="n">
        <v>2.159242248667508e-18</v>
      </c>
      <c r="V1020" t="n">
        <v>46.7432383190861</v>
      </c>
      <c r="W1020" t="n">
        <v>0</v>
      </c>
      <c r="X1020" t="n">
        <v>0</v>
      </c>
      <c r="Y1020" t="b">
        <v>0</v>
      </c>
      <c r="Z1020" t="n">
        <v>0</v>
      </c>
      <c r="AA1020" t="b">
        <v>0</v>
      </c>
      <c r="AB1020" t="n">
        <v>11.85173385372365</v>
      </c>
      <c r="AC1020" t="n">
        <v>2.67985858725388e-21</v>
      </c>
      <c r="AD1020" t="b">
        <v>0</v>
      </c>
      <c r="AE1020" t="n">
        <v>0</v>
      </c>
      <c r="AF1020" t="n">
        <v>0</v>
      </c>
      <c r="AG1020" t="n">
        <v>1</v>
      </c>
      <c r="AH1020" t="n">
        <v>37.11425855968902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</row>
    <row r="1021" spans="1:49">
      <c r="A1021" t="n">
        <v>0</v>
      </c>
      <c r="B1021" t="n">
        <v>-21.42638506</v>
      </c>
      <c r="C1021" t="n">
        <v>55.61706786</v>
      </c>
      <c r="D1021" t="n">
        <v>88.37301089</v>
      </c>
      <c r="E1021" t="n">
        <v>0</v>
      </c>
      <c r="F1021" t="n">
        <v>1018</v>
      </c>
      <c r="G1021" t="n">
        <v>6.64565e-20</v>
      </c>
      <c r="H1021" t="n">
        <v>-2.673585485589494e-08</v>
      </c>
      <c r="I1021" t="n">
        <v>-0</v>
      </c>
      <c r="J1021" t="n">
        <v>0</v>
      </c>
      <c r="K1021" t="n">
        <v>0</v>
      </c>
      <c r="L1021" t="n">
        <v>-0.08636091829166259</v>
      </c>
      <c r="M1021" t="n">
        <v>0</v>
      </c>
      <c r="N1021" t="n">
        <v>90.83703299215534</v>
      </c>
      <c r="O1021" t="n">
        <v>2.679857523715864e-21</v>
      </c>
      <c r="P1021" t="b">
        <v>0</v>
      </c>
      <c r="Q1021" t="n">
        <v>0</v>
      </c>
      <c r="R1021" t="b">
        <v>0</v>
      </c>
      <c r="S1021" t="n">
        <v>2.679857523715864e-21</v>
      </c>
      <c r="T1021" t="n">
        <v>5.474752151793885e-19</v>
      </c>
      <c r="U1021" t="n">
        <v>2.159242248667508e-18</v>
      </c>
      <c r="V1021" t="n">
        <v>46.74321976840169</v>
      </c>
      <c r="W1021" t="n">
        <v>0</v>
      </c>
      <c r="X1021" t="n">
        <v>0</v>
      </c>
      <c r="Y1021" t="b">
        <v>0</v>
      </c>
      <c r="Z1021" t="n">
        <v>0</v>
      </c>
      <c r="AA1021" t="b">
        <v>0</v>
      </c>
      <c r="AB1021" t="n">
        <v>11.85172915020327</v>
      </c>
      <c r="AC1021" t="n">
        <v>2.679857523715864e-21</v>
      </c>
      <c r="AD1021" t="b">
        <v>0</v>
      </c>
      <c r="AE1021" t="n">
        <v>0</v>
      </c>
      <c r="AF1021" t="n">
        <v>0</v>
      </c>
      <c r="AG1021" t="n">
        <v>1</v>
      </c>
      <c r="AH1021" t="n">
        <v>37.11425855968902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</row>
    <row r="1022" spans="1:49">
      <c r="A1022" t="n">
        <v>0</v>
      </c>
      <c r="B1022" t="n">
        <v>-21.42638506</v>
      </c>
      <c r="C1022" t="n">
        <v>55.56278826</v>
      </c>
      <c r="D1022" t="n">
        <v>88.28676305</v>
      </c>
      <c r="E1022" t="n">
        <v>0</v>
      </c>
      <c r="F1022" t="n">
        <v>1019</v>
      </c>
      <c r="G1022" t="n">
        <v>6.64565e-20</v>
      </c>
      <c r="H1022" t="n">
        <v>9.977949386004499e-08</v>
      </c>
      <c r="I1022" t="n">
        <v>-0</v>
      </c>
      <c r="J1022" t="n">
        <v>0</v>
      </c>
      <c r="K1022" t="n">
        <v>0</v>
      </c>
      <c r="L1022" t="n">
        <v>-0.08613490466666612</v>
      </c>
      <c r="M1022" t="n">
        <v>0</v>
      </c>
      <c r="N1022" t="n">
        <v>90.82959327512062</v>
      </c>
      <c r="O1022" t="n">
        <v>2.679861492882664e-21</v>
      </c>
      <c r="P1022" t="b">
        <v>0</v>
      </c>
      <c r="Q1022" t="n">
        <v>0</v>
      </c>
      <c r="R1022" t="b">
        <v>0</v>
      </c>
      <c r="S1022" t="n">
        <v>2.679861492882664e-21</v>
      </c>
      <c r="T1022" t="n">
        <v>5.474752151793885e-19</v>
      </c>
      <c r="U1022" t="n">
        <v>2.159242248667508e-18</v>
      </c>
      <c r="V1022" t="n">
        <v>46.74328900030464</v>
      </c>
      <c r="W1022" t="n">
        <v>0</v>
      </c>
      <c r="X1022" t="n">
        <v>0</v>
      </c>
      <c r="Y1022" t="b">
        <v>0</v>
      </c>
      <c r="Z1022" t="n">
        <v>0</v>
      </c>
      <c r="AA1022" t="b">
        <v>0</v>
      </c>
      <c r="AB1022" t="n">
        <v>11.8517467039312</v>
      </c>
      <c r="AC1022" t="n">
        <v>2.679861492882664e-21</v>
      </c>
      <c r="AD1022" t="b">
        <v>0</v>
      </c>
      <c r="AE1022" t="n">
        <v>0</v>
      </c>
      <c r="AF1022" t="n">
        <v>0</v>
      </c>
      <c r="AG1022" t="n">
        <v>1</v>
      </c>
      <c r="AH1022" t="n">
        <v>37.11425855968902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</row>
    <row r="1023" spans="1:49">
      <c r="A1023" t="n">
        <v>0</v>
      </c>
      <c r="B1023" t="n">
        <v>-21.42638506</v>
      </c>
      <c r="C1023" t="n">
        <v>55.50865062</v>
      </c>
      <c r="D1023" t="n">
        <v>88.20074078</v>
      </c>
      <c r="E1023" t="n">
        <v>0</v>
      </c>
      <c r="F1023" t="n">
        <v>1020</v>
      </c>
      <c r="G1023" t="n">
        <v>6.64565e-20</v>
      </c>
      <c r="H1023" t="n">
        <v>-3.723821205842886e-07</v>
      </c>
      <c r="I1023" t="n">
        <v>-0</v>
      </c>
      <c r="J1023" t="n">
        <v>0</v>
      </c>
      <c r="K1023" t="n">
        <v>0</v>
      </c>
      <c r="L1023" t="n">
        <v>-0.08570457266666665</v>
      </c>
      <c r="M1023" t="n">
        <v>0</v>
      </c>
      <c r="N1023" t="n">
        <v>90.82215355808589</v>
      </c>
      <c r="O1023" t="n">
        <v>2.679846679753481e-21</v>
      </c>
      <c r="P1023" t="b">
        <v>0</v>
      </c>
      <c r="Q1023" t="n">
        <v>0</v>
      </c>
      <c r="R1023" t="b">
        <v>0</v>
      </c>
      <c r="S1023" t="n">
        <v>2.679846679753481e-21</v>
      </c>
      <c r="T1023" t="n">
        <v>5.474752151793885e-19</v>
      </c>
      <c r="U1023" t="n">
        <v>2.159242248667508e-18</v>
      </c>
      <c r="V1023" t="n">
        <v>46.74303062337724</v>
      </c>
      <c r="W1023" t="n">
        <v>0</v>
      </c>
      <c r="X1023" t="n">
        <v>0</v>
      </c>
      <c r="Y1023" t="b">
        <v>0</v>
      </c>
      <c r="Z1023" t="n">
        <v>0</v>
      </c>
      <c r="AA1023" t="b">
        <v>0</v>
      </c>
      <c r="AB1023" t="n">
        <v>11.85168119253987</v>
      </c>
      <c r="AC1023" t="n">
        <v>2.679846679753481e-21</v>
      </c>
      <c r="AD1023" t="b">
        <v>0</v>
      </c>
      <c r="AE1023" t="n">
        <v>0</v>
      </c>
      <c r="AF1023" t="n">
        <v>0</v>
      </c>
      <c r="AG1023" t="n">
        <v>1</v>
      </c>
      <c r="AH1023" t="n">
        <v>37.11425855968902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</row>
    <row r="1024" spans="1:49">
      <c r="A1024" t="n">
        <v>0</v>
      </c>
      <c r="B1024" t="n">
        <v>-21.42638506</v>
      </c>
      <c r="C1024" t="n">
        <v>55.45465439</v>
      </c>
      <c r="D1024" t="n">
        <v>88.1149432</v>
      </c>
      <c r="E1024" t="n">
        <v>0</v>
      </c>
      <c r="F1024" t="n">
        <v>1021</v>
      </c>
      <c r="G1024" t="n">
        <v>6.64565e-20</v>
      </c>
      <c r="H1024" t="n">
        <v>1.389748988477124e-06</v>
      </c>
      <c r="I1024" t="n">
        <v>-0</v>
      </c>
      <c r="J1024" t="n">
        <v>0</v>
      </c>
      <c r="K1024" t="n">
        <v>0</v>
      </c>
      <c r="L1024" t="n">
        <v>-0.08510523600000075</v>
      </c>
      <c r="M1024" t="n">
        <v>0</v>
      </c>
      <c r="N1024" t="n">
        <v>90.81471384105116</v>
      </c>
      <c r="O1024" t="n">
        <v>2.679901963103411e-21</v>
      </c>
      <c r="P1024" t="b">
        <v>0</v>
      </c>
      <c r="Q1024" t="n">
        <v>0</v>
      </c>
      <c r="R1024" t="b">
        <v>0</v>
      </c>
      <c r="S1024" t="n">
        <v>2.679901963103411e-21</v>
      </c>
      <c r="T1024" t="n">
        <v>5.474752151793885e-19</v>
      </c>
      <c r="U1024" t="n">
        <v>2.159242248667508e-18</v>
      </c>
      <c r="V1024" t="n">
        <v>46.74399489918387</v>
      </c>
      <c r="W1024" t="n">
        <v>0</v>
      </c>
      <c r="X1024" t="n">
        <v>0</v>
      </c>
      <c r="Y1024" t="b">
        <v>0</v>
      </c>
      <c r="Z1024" t="n">
        <v>0</v>
      </c>
      <c r="AA1024" t="b">
        <v>0</v>
      </c>
      <c r="AB1024" t="n">
        <v>11.85192568437725</v>
      </c>
      <c r="AC1024" t="n">
        <v>2.679901963103411e-21</v>
      </c>
      <c r="AD1024" t="b">
        <v>0</v>
      </c>
      <c r="AE1024" t="n">
        <v>0</v>
      </c>
      <c r="AF1024" t="n">
        <v>0</v>
      </c>
      <c r="AG1024" t="n">
        <v>1</v>
      </c>
      <c r="AH1024" t="n">
        <v>37.11425855968902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</row>
    <row r="1025" spans="1:49">
      <c r="A1025" t="n">
        <v>0</v>
      </c>
      <c r="B1025" t="n">
        <v>-21.42638506</v>
      </c>
      <c r="C1025" t="n">
        <v>55.400799</v>
      </c>
      <c r="D1025" t="n">
        <v>88.02936943</v>
      </c>
      <c r="E1025" t="n">
        <v>0</v>
      </c>
      <c r="F1025" t="n">
        <v>1022</v>
      </c>
      <c r="G1025" t="n">
        <v>6.64565e-20</v>
      </c>
      <c r="H1025" t="n">
        <v>-5.186613833324262e-06</v>
      </c>
      <c r="I1025" t="n">
        <v>-0</v>
      </c>
      <c r="J1025" t="n">
        <v>0</v>
      </c>
      <c r="K1025" t="n">
        <v>0</v>
      </c>
      <c r="L1025" t="n">
        <v>-0.08419633658333425</v>
      </c>
      <c r="M1025" t="n">
        <v>0</v>
      </c>
      <c r="N1025" t="n">
        <v>90.80727412401643</v>
      </c>
      <c r="O1025" t="n">
        <v>2.679695642832871e-21</v>
      </c>
      <c r="P1025" t="b">
        <v>0</v>
      </c>
      <c r="Q1025" t="n">
        <v>0</v>
      </c>
      <c r="R1025" t="b">
        <v>0</v>
      </c>
      <c r="S1025" t="n">
        <v>2.679695642832871e-21</v>
      </c>
      <c r="T1025" t="n">
        <v>5.474752151793885e-19</v>
      </c>
      <c r="U1025" t="n">
        <v>2.159242248667508e-18</v>
      </c>
      <c r="V1025" t="n">
        <v>46.74039617288473</v>
      </c>
      <c r="W1025" t="n">
        <v>0</v>
      </c>
      <c r="X1025" t="n">
        <v>0</v>
      </c>
      <c r="Y1025" t="b">
        <v>0</v>
      </c>
      <c r="Z1025" t="n">
        <v>0</v>
      </c>
      <c r="AA1025" t="b">
        <v>0</v>
      </c>
      <c r="AB1025" t="n">
        <v>11.85101322841905</v>
      </c>
      <c r="AC1025" t="n">
        <v>2.679695642832871e-21</v>
      </c>
      <c r="AD1025" t="b">
        <v>0</v>
      </c>
      <c r="AE1025" t="n">
        <v>0</v>
      </c>
      <c r="AF1025" t="n">
        <v>0</v>
      </c>
      <c r="AG1025" t="n">
        <v>1</v>
      </c>
      <c r="AH1025" t="n">
        <v>37.11425855968902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</row>
    <row r="1026" spans="1:49">
      <c r="A1026" t="n">
        <v>0</v>
      </c>
      <c r="B1026" t="n">
        <v>-21.42638506</v>
      </c>
      <c r="C1026" t="n">
        <v>55.34708392</v>
      </c>
      <c r="D1026" t="n">
        <v>87.94401859</v>
      </c>
      <c r="E1026" t="n">
        <v>0</v>
      </c>
      <c r="F1026" t="n">
        <v>1023</v>
      </c>
      <c r="G1026" t="n">
        <v>6.64565e-20</v>
      </c>
      <c r="H1026" t="n">
        <v>1.935670634482013e-05</v>
      </c>
      <c r="I1026" t="n">
        <v>-0</v>
      </c>
      <c r="J1026" t="n">
        <v>0</v>
      </c>
      <c r="K1026" t="n">
        <v>0</v>
      </c>
      <c r="L1026" t="n">
        <v>-0.08288342787500164</v>
      </c>
      <c r="M1026" t="n">
        <v>0</v>
      </c>
      <c r="N1026" t="n">
        <v>90.7998344069817</v>
      </c>
      <c r="O1026" t="n">
        <v>2.680465640565102e-21</v>
      </c>
      <c r="P1026" t="b">
        <v>0</v>
      </c>
      <c r="Q1026" t="n">
        <v>0</v>
      </c>
      <c r="R1026" t="b">
        <v>0</v>
      </c>
      <c r="S1026" t="n">
        <v>2.680465640565102e-21</v>
      </c>
      <c r="T1026" t="n">
        <v>5.474752151793885e-19</v>
      </c>
      <c r="U1026" t="n">
        <v>2.159242248667508e-18</v>
      </c>
      <c r="V1026" t="n">
        <v>46.75382680227467</v>
      </c>
      <c r="W1026" t="n">
        <v>0</v>
      </c>
      <c r="X1026" t="n">
        <v>0</v>
      </c>
      <c r="Y1026" t="b">
        <v>0</v>
      </c>
      <c r="Z1026" t="n">
        <v>0</v>
      </c>
      <c r="AA1026" t="b">
        <v>0</v>
      </c>
      <c r="AB1026" t="n">
        <v>11.85441856041447</v>
      </c>
      <c r="AC1026" t="n">
        <v>2.680465640565102e-21</v>
      </c>
      <c r="AD1026" t="b">
        <v>0</v>
      </c>
      <c r="AE1026" t="n">
        <v>0</v>
      </c>
      <c r="AF1026" t="n">
        <v>0</v>
      </c>
      <c r="AG1026" t="n">
        <v>1</v>
      </c>
      <c r="AH1026" t="n">
        <v>37.11425855968902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</row>
    <row r="1027" spans="1:49">
      <c r="A1027" t="n">
        <v>0</v>
      </c>
      <c r="B1027" t="n">
        <v>-21.42638506</v>
      </c>
      <c r="C1027" t="n">
        <v>55.29350859</v>
      </c>
      <c r="D1027" t="n">
        <v>87.85888980999999</v>
      </c>
      <c r="E1027" t="n">
        <v>0</v>
      </c>
      <c r="F1027" t="n">
        <v>1024</v>
      </c>
      <c r="G1027" t="n">
        <v>6.64565e-20</v>
      </c>
      <c r="H1027" t="n">
        <v>-7.224021154595705e-05</v>
      </c>
      <c r="I1027" t="n">
        <v>-0</v>
      </c>
      <c r="J1027" t="n">
        <v>0</v>
      </c>
      <c r="K1027" t="n">
        <v>0</v>
      </c>
      <c r="L1027" t="n">
        <v>-0.08357900595833467</v>
      </c>
      <c r="M1027" t="n">
        <v>0</v>
      </c>
      <c r="N1027" t="n">
        <v>90.79239468994697</v>
      </c>
      <c r="O1027" t="n">
        <v>2.677591969906717e-21</v>
      </c>
      <c r="P1027" t="b">
        <v>0</v>
      </c>
      <c r="Q1027" t="n">
        <v>0</v>
      </c>
      <c r="R1027" t="b">
        <v>0</v>
      </c>
      <c r="S1027" t="n">
        <v>2.677591969906717e-21</v>
      </c>
      <c r="T1027" t="n">
        <v>5.474752151793885e-19</v>
      </c>
      <c r="U1027" t="n">
        <v>2.159242248667508e-18</v>
      </c>
      <c r="V1027" t="n">
        <v>46.70370301101405</v>
      </c>
      <c r="W1027" t="n">
        <v>0</v>
      </c>
      <c r="X1027" t="n">
        <v>0</v>
      </c>
      <c r="Y1027" t="b">
        <v>0</v>
      </c>
      <c r="Z1027" t="n">
        <v>0</v>
      </c>
      <c r="AA1027" t="b">
        <v>0</v>
      </c>
      <c r="AB1027" t="n">
        <v>11.84170968839099</v>
      </c>
      <c r="AC1027" t="n">
        <v>2.677591969906717e-21</v>
      </c>
      <c r="AD1027" t="b">
        <v>0</v>
      </c>
      <c r="AE1027" t="n">
        <v>0</v>
      </c>
      <c r="AF1027" t="n">
        <v>0</v>
      </c>
      <c r="AG1027" t="n">
        <v>1</v>
      </c>
      <c r="AH1027" t="n">
        <v>37.11425855968902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</row>
    <row r="1028" spans="1:49">
      <c r="A1028" t="n">
        <v>0</v>
      </c>
      <c r="B1028" t="n">
        <v>-21.42638506</v>
      </c>
      <c r="C1028" t="n">
        <v>55.24007248</v>
      </c>
      <c r="D1028" t="n">
        <v>87.77398223</v>
      </c>
      <c r="E1028" t="n">
        <v>0</v>
      </c>
      <c r="F1028" t="n">
        <v>1025</v>
      </c>
      <c r="G1028" t="n">
        <v>6.64565e-20</v>
      </c>
      <c r="H1028" t="n">
        <v>0.0002696041398390111</v>
      </c>
      <c r="I1028" t="n">
        <v>-0</v>
      </c>
      <c r="J1028" t="n">
        <v>0</v>
      </c>
      <c r="K1028" t="n">
        <v>0</v>
      </c>
      <c r="L1028" t="n">
        <v>-0.08573558058333769</v>
      </c>
      <c r="M1028" t="n">
        <v>0</v>
      </c>
      <c r="N1028" t="n">
        <v>90.78495497291225</v>
      </c>
      <c r="O1028" t="n">
        <v>2.688316654808028e-21</v>
      </c>
      <c r="P1028" t="b">
        <v>0</v>
      </c>
      <c r="Q1028" t="n">
        <v>0</v>
      </c>
      <c r="R1028" t="b">
        <v>0</v>
      </c>
      <c r="S1028" t="n">
        <v>2.688316654808028e-21</v>
      </c>
      <c r="T1028" t="n">
        <v>5.474752151793885e-19</v>
      </c>
      <c r="U1028" t="n">
        <v>2.159242248667508e-18</v>
      </c>
      <c r="V1028" t="n">
        <v>46.89076754666657</v>
      </c>
      <c r="W1028" t="n">
        <v>0</v>
      </c>
      <c r="X1028" t="n">
        <v>0</v>
      </c>
      <c r="Y1028" t="b">
        <v>0</v>
      </c>
      <c r="Z1028" t="n">
        <v>0</v>
      </c>
      <c r="AA1028" t="b">
        <v>0</v>
      </c>
      <c r="AB1028" t="n">
        <v>11.8891398444895</v>
      </c>
      <c r="AC1028" t="n">
        <v>2.688316654808028e-21</v>
      </c>
      <c r="AD1028" t="b">
        <v>0</v>
      </c>
      <c r="AE1028" t="n">
        <v>0</v>
      </c>
      <c r="AF1028" t="n">
        <v>0</v>
      </c>
      <c r="AG1028" t="n">
        <v>1</v>
      </c>
      <c r="AH1028" t="n">
        <v>37.11425855968902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</row>
    <row r="1029" spans="1:49">
      <c r="A1029" t="n">
        <v>0</v>
      </c>
      <c r="B1029" t="n">
        <v>-21.42638506</v>
      </c>
      <c r="C1029" t="n">
        <v>55.18677502</v>
      </c>
      <c r="D1029" t="n">
        <v>87.68929498</v>
      </c>
      <c r="E1029" t="n">
        <v>0</v>
      </c>
      <c r="F1029" t="n">
        <v>1026</v>
      </c>
      <c r="G1029" t="n">
        <v>6.40932e-20</v>
      </c>
      <c r="H1029" t="n">
        <v>-0.001006176347810099</v>
      </c>
      <c r="I1029" t="n">
        <v>-0</v>
      </c>
      <c r="J1029" t="n">
        <v>0</v>
      </c>
      <c r="K1029" t="n">
        <v>0</v>
      </c>
      <c r="L1029" t="n">
        <v>-0.09057927129166959</v>
      </c>
      <c r="M1029" t="n">
        <v>0</v>
      </c>
      <c r="N1029" t="n">
        <v>90.77751525587752</v>
      </c>
      <c r="O1029" t="n">
        <v>2.554114078696851e-21</v>
      </c>
      <c r="P1029" t="b">
        <v>0</v>
      </c>
      <c r="Q1029" t="n">
        <v>0</v>
      </c>
      <c r="R1029" t="b">
        <v>0</v>
      </c>
      <c r="S1029" t="n">
        <v>2.554114078696851e-21</v>
      </c>
      <c r="T1029" t="n">
        <v>5.28006116204368e-19</v>
      </c>
      <c r="U1029" t="n">
        <v>2.082456122310027e-18</v>
      </c>
      <c r="V1029" t="n">
        <v>46.19263319531712</v>
      </c>
      <c r="W1029" t="n">
        <v>0</v>
      </c>
      <c r="X1029" t="n">
        <v>0</v>
      </c>
      <c r="Y1029" t="b">
        <v>0</v>
      </c>
      <c r="Z1029" t="n">
        <v>0</v>
      </c>
      <c r="AA1029" t="b">
        <v>0</v>
      </c>
      <c r="AB1029" t="n">
        <v>11.71212809211895</v>
      </c>
      <c r="AC1029" t="n">
        <v>2.554114078696851e-21</v>
      </c>
      <c r="AD1029" t="b">
        <v>0</v>
      </c>
      <c r="AE1029" t="n">
        <v>0</v>
      </c>
      <c r="AF1029" t="n">
        <v>0</v>
      </c>
      <c r="AG1029" t="n">
        <v>1</v>
      </c>
      <c r="AH1029" t="n">
        <v>37.11425855968902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</row>
    <row r="1030" spans="1:49">
      <c r="A1030" t="n">
        <v>0</v>
      </c>
      <c r="B1030" t="n">
        <v>-21.42638506</v>
      </c>
      <c r="C1030" t="n">
        <v>55.1336157</v>
      </c>
      <c r="D1030" t="n">
        <v>87.60482722</v>
      </c>
      <c r="E1030" t="n">
        <v>0</v>
      </c>
      <c r="F1030" t="n">
        <v>1027</v>
      </c>
      <c r="G1030" t="n">
        <v>0</v>
      </c>
      <c r="H1030" t="n">
        <v>0.003755101251401429</v>
      </c>
      <c r="I1030" t="n">
        <v>-0</v>
      </c>
      <c r="J1030" t="n">
        <v>0</v>
      </c>
      <c r="K1030" t="n">
        <v>0</v>
      </c>
      <c r="L1030" t="n">
        <v>-0.09926792383333255</v>
      </c>
      <c r="M1030" t="n">
        <v>0</v>
      </c>
      <c r="N1030" t="n">
        <v>90.77007553884279</v>
      </c>
      <c r="O1030" t="n">
        <v>0</v>
      </c>
      <c r="P1030" t="b">
        <v>0</v>
      </c>
      <c r="Q1030" t="n">
        <v>0</v>
      </c>
      <c r="R1030" t="b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b">
        <v>0</v>
      </c>
      <c r="Z1030" t="n">
        <v>0</v>
      </c>
      <c r="AA1030" t="b">
        <v>0</v>
      </c>
      <c r="AB1030" t="n">
        <v>0</v>
      </c>
      <c r="AC1030" t="n">
        <v>0</v>
      </c>
      <c r="AD1030" t="b">
        <v>0</v>
      </c>
      <c r="AE1030" t="n">
        <v>0</v>
      </c>
      <c r="AF1030" t="n">
        <v>0</v>
      </c>
      <c r="AG1030" t="n">
        <v>1</v>
      </c>
      <c r="AH1030" t="n">
        <v>37.11425855968902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</row>
    <row r="1031" spans="1:49">
      <c r="A1031" t="n">
        <v>0</v>
      </c>
      <c r="B1031" t="n">
        <v>-185.1423458</v>
      </c>
      <c r="C1031" t="n">
        <v>55.08059397</v>
      </c>
      <c r="D1031" t="n">
        <v>87.52057808000001</v>
      </c>
      <c r="E1031" t="n">
        <v>0</v>
      </c>
      <c r="F1031" t="n">
        <v>1028</v>
      </c>
      <c r="G1031" t="n">
        <v>0.794158701</v>
      </c>
      <c r="H1031" t="n">
        <v>0.6477846888422042</v>
      </c>
      <c r="I1031" t="n">
        <v>-0</v>
      </c>
      <c r="J1031" t="n">
        <v>0</v>
      </c>
      <c r="K1031" t="n">
        <v>0</v>
      </c>
      <c r="L1031" t="n">
        <v>-0.09713910183333174</v>
      </c>
      <c r="M1031" t="n">
        <v>0</v>
      </c>
      <c r="N1031" t="n">
        <v>90.73421291195737</v>
      </c>
      <c r="O1031" t="n">
        <v>0.2749354863956639</v>
      </c>
      <c r="P1031" t="b">
        <v>0</v>
      </c>
      <c r="Q1031" t="n">
        <v>0</v>
      </c>
      <c r="R1031" t="b">
        <v>0</v>
      </c>
      <c r="S1031" t="n">
        <v>0.2749354863956639</v>
      </c>
      <c r="T1031" t="n">
        <v>6.542357868930181</v>
      </c>
      <c r="U1031" t="n">
        <v>25.80305943506064</v>
      </c>
      <c r="V1031" t="n">
        <v>401.298821322959</v>
      </c>
      <c r="W1031" t="n">
        <v>0</v>
      </c>
      <c r="X1031" t="n">
        <v>0</v>
      </c>
      <c r="Y1031" t="b">
        <v>0</v>
      </c>
      <c r="Z1031" t="n">
        <v>0</v>
      </c>
      <c r="AA1031" t="b">
        <v>0</v>
      </c>
      <c r="AB1031" t="n">
        <v>101.7491940474034</v>
      </c>
      <c r="AC1031" t="n">
        <v>0.2749354863956639</v>
      </c>
      <c r="AD1031" t="b">
        <v>0</v>
      </c>
      <c r="AE1031" t="n">
        <v>0</v>
      </c>
      <c r="AF1031" t="n">
        <v>0</v>
      </c>
      <c r="AG1031" t="n">
        <v>1</v>
      </c>
      <c r="AH1031" t="n">
        <v>37.11425855968902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</row>
    <row r="1032" spans="1:49">
      <c r="A1032" t="n">
        <v>0</v>
      </c>
      <c r="B1032" t="n">
        <v>-53.37096277</v>
      </c>
      <c r="C1032" t="n">
        <v>55.0277093</v>
      </c>
      <c r="D1032" t="n">
        <v>87.43654672</v>
      </c>
      <c r="E1032" t="n">
        <v>0</v>
      </c>
      <c r="F1032" t="n">
        <v>1029</v>
      </c>
      <c r="G1032" t="n">
        <v>4.874048909</v>
      </c>
      <c r="H1032" t="n">
        <v>1.466813567546448</v>
      </c>
      <c r="I1032" t="n">
        <v>-0</v>
      </c>
      <c r="J1032" t="n">
        <v>0</v>
      </c>
      <c r="K1032" t="n">
        <v>0</v>
      </c>
      <c r="L1032" t="n">
        <v>-0.0880453632916669</v>
      </c>
      <c r="M1032" t="n">
        <v>0</v>
      </c>
      <c r="N1032" t="n">
        <v>90.69280435144175</v>
      </c>
      <c r="O1032" t="n">
        <v>3.574328379265784</v>
      </c>
      <c r="P1032" t="b">
        <v>0</v>
      </c>
      <c r="Q1032" t="n">
        <v>0</v>
      </c>
      <c r="R1032" t="b">
        <v>0</v>
      </c>
      <c r="S1032" t="n">
        <v>3.574328379265784</v>
      </c>
      <c r="T1032" t="n">
        <v>40.15289663538763</v>
      </c>
      <c r="U1032" t="n">
        <v>158.3630243299688</v>
      </c>
      <c r="V1032" t="n">
        <v>850.0587665584748</v>
      </c>
      <c r="W1032" t="n">
        <v>1</v>
      </c>
      <c r="X1032" t="n">
        <v>590.2189916777938</v>
      </c>
      <c r="Y1032" t="b">
        <v>1</v>
      </c>
      <c r="Z1032" t="n">
        <v>0</v>
      </c>
      <c r="AA1032" t="b">
        <v>0</v>
      </c>
      <c r="AB1032" t="n">
        <v>215.5321416223313</v>
      </c>
      <c r="AC1032" t="n">
        <v>3.574328379265784</v>
      </c>
      <c r="AD1032" t="b">
        <v>0</v>
      </c>
      <c r="AE1032" t="n">
        <v>0</v>
      </c>
      <c r="AF1032" t="n">
        <v>0</v>
      </c>
      <c r="AG1032" t="n">
        <v>0.9381830675932858</v>
      </c>
      <c r="AH1032" t="n">
        <v>37.11425855968902</v>
      </c>
      <c r="AI1032" t="n">
        <v>61.64034503342399</v>
      </c>
      <c r="AJ1032" t="n">
        <v>3.809841066983849</v>
      </c>
      <c r="AK1032" t="n">
        <v>3.810417042457708</v>
      </c>
      <c r="AL1032" t="n">
        <v>3.809841066983849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</row>
    <row r="1033" spans="1:49">
      <c r="A1033" t="n">
        <v>0</v>
      </c>
      <c r="B1033" t="n">
        <v>-21.42638506</v>
      </c>
      <c r="C1033" t="n">
        <v>54.97496115</v>
      </c>
      <c r="D1033" t="n">
        <v>87.3527323</v>
      </c>
      <c r="E1033" t="n">
        <v>0</v>
      </c>
      <c r="F1033" t="n">
        <v>1030</v>
      </c>
      <c r="G1033" t="n">
        <v>10.73539673</v>
      </c>
      <c r="H1033" t="n">
        <v>1.769326065138672</v>
      </c>
      <c r="I1033" t="n">
        <v>-0</v>
      </c>
      <c r="J1033" t="n">
        <v>0</v>
      </c>
      <c r="K1033" t="n">
        <v>0</v>
      </c>
      <c r="L1033" t="n">
        <v>-0.06604934795833423</v>
      </c>
      <c r="M1033" t="n">
        <v>0</v>
      </c>
      <c r="N1033" t="n">
        <v>90.67981870077682</v>
      </c>
      <c r="O1033" t="n">
        <v>9.418549814914396</v>
      </c>
      <c r="P1033" t="b">
        <v>0</v>
      </c>
      <c r="Q1033" t="n">
        <v>0</v>
      </c>
      <c r="R1033" t="b">
        <v>0</v>
      </c>
      <c r="S1033" t="n">
        <v>9.418549814914396</v>
      </c>
      <c r="T1033" t="n">
        <v>88.43925928679441</v>
      </c>
      <c r="U1033" t="n">
        <v>348.8044386271171</v>
      </c>
      <c r="V1033" t="n">
        <v>1016.975111657032</v>
      </c>
      <c r="W1033" t="n">
        <v>1</v>
      </c>
      <c r="X1033" t="n">
        <v>1299.994142763265</v>
      </c>
      <c r="Y1033" t="b">
        <v>0</v>
      </c>
      <c r="Z1033" t="n">
        <v>0</v>
      </c>
      <c r="AA1033" t="b">
        <v>0</v>
      </c>
      <c r="AB1033" t="n">
        <v>257.8537301361642</v>
      </c>
      <c r="AC1033" t="n">
        <v>9.418549814914396</v>
      </c>
      <c r="AD1033" t="b">
        <v>0</v>
      </c>
      <c r="AE1033" t="n">
        <v>0</v>
      </c>
      <c r="AF1033" t="n">
        <v>0</v>
      </c>
      <c r="AG1033" t="n">
        <v>0.9382288102542835</v>
      </c>
      <c r="AH1033" t="n">
        <v>37.12181612184706</v>
      </c>
      <c r="AI1033" t="n">
        <v>73.74036124886561</v>
      </c>
      <c r="AJ1033" t="n">
        <v>10.03864911413425</v>
      </c>
      <c r="AK1033" t="n">
        <v>4.55502984662138</v>
      </c>
      <c r="AL1033" t="n">
        <v>10.03864911413425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</row>
    <row r="1034" spans="1:49">
      <c r="A1034" t="n">
        <v>0</v>
      </c>
      <c r="B1034" t="n">
        <v>-21.42638506</v>
      </c>
      <c r="C1034" t="n">
        <v>54.922349</v>
      </c>
      <c r="D1034" t="n">
        <v>87.26913397</v>
      </c>
      <c r="E1034" t="n">
        <v>0</v>
      </c>
      <c r="F1034" t="n">
        <v>1031</v>
      </c>
      <c r="G1034" t="n">
        <v>17.05228456</v>
      </c>
      <c r="H1034" t="n">
        <v>1.604411881065531</v>
      </c>
      <c r="I1034" t="n">
        <v>-0</v>
      </c>
      <c r="J1034" t="n">
        <v>0</v>
      </c>
      <c r="K1034" t="n">
        <v>0</v>
      </c>
      <c r="L1034" t="n">
        <v>-0.0240331540833324</v>
      </c>
      <c r="M1034" t="n">
        <v>0</v>
      </c>
      <c r="N1034" t="n">
        <v>90.67237898374209</v>
      </c>
      <c r="O1034" t="n">
        <v>13.66561338641593</v>
      </c>
      <c r="P1034" t="b">
        <v>0</v>
      </c>
      <c r="Q1034" t="n">
        <v>0</v>
      </c>
      <c r="R1034" t="b">
        <v>0</v>
      </c>
      <c r="S1034" t="n">
        <v>13.66561338641593</v>
      </c>
      <c r="T1034" t="n">
        <v>140.4784055553056</v>
      </c>
      <c r="U1034" t="n">
        <v>554.0468315101251</v>
      </c>
      <c r="V1034" t="n">
        <v>928.9470131299029</v>
      </c>
      <c r="W1034" t="n">
        <v>1</v>
      </c>
      <c r="X1034" t="n">
        <v>2064.932541038236</v>
      </c>
      <c r="Y1034" t="b">
        <v>0</v>
      </c>
      <c r="Z1034" t="n">
        <v>0</v>
      </c>
      <c r="AA1034" t="b">
        <v>0</v>
      </c>
      <c r="AB1034" t="n">
        <v>235.5342325380078</v>
      </c>
      <c r="AC1034" t="n">
        <v>13.66561338641593</v>
      </c>
      <c r="AD1034" t="b">
        <v>0</v>
      </c>
      <c r="AE1034" t="n">
        <v>0</v>
      </c>
      <c r="AF1034" t="n">
        <v>0</v>
      </c>
      <c r="AG1034" t="n">
        <v>0.9310226707783478</v>
      </c>
      <c r="AH1034" t="n">
        <v>37.14171597326685</v>
      </c>
      <c r="AI1034" t="n">
        <v>67.87883614828128</v>
      </c>
      <c r="AJ1034" t="n">
        <v>14.67806726445371</v>
      </c>
      <c r="AK1034" t="n">
        <v>4.682100828182577</v>
      </c>
      <c r="AL1034" t="n">
        <v>14.67806726445371</v>
      </c>
      <c r="AM1034" t="n">
        <v>0</v>
      </c>
      <c r="AN1034" t="n">
        <v>0</v>
      </c>
      <c r="AO1034" t="n">
        <v>0.1629348095274722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</row>
    <row r="1035" spans="1:49">
      <c r="A1035" t="n">
        <v>0</v>
      </c>
      <c r="B1035" t="n">
        <v>-21.42638506</v>
      </c>
      <c r="C1035" t="n">
        <v>54.90086694</v>
      </c>
      <c r="D1035" t="n">
        <v>87.23499993999999</v>
      </c>
      <c r="E1035" t="n">
        <v>583.0926971</v>
      </c>
      <c r="F1035" t="n">
        <v>1032</v>
      </c>
      <c r="G1035" t="n">
        <v>22.0457094</v>
      </c>
      <c r="H1035" t="n">
        <v>1.238286968932534</v>
      </c>
      <c r="I1035" t="n">
        <v>-0</v>
      </c>
      <c r="J1035" t="n">
        <v>0</v>
      </c>
      <c r="K1035" t="n">
        <v>0</v>
      </c>
      <c r="L1035" t="n">
        <v>0.009648550124995825</v>
      </c>
      <c r="M1035" t="n">
        <v>0</v>
      </c>
      <c r="N1035" t="n">
        <v>90.66493926670736</v>
      </c>
      <c r="O1035" t="n">
        <v>13.90048440752093</v>
      </c>
      <c r="P1035" t="b">
        <v>0</v>
      </c>
      <c r="Q1035" t="n">
        <v>0</v>
      </c>
      <c r="R1035" t="b">
        <v>1</v>
      </c>
      <c r="S1035" t="n">
        <v>13.90048440752093</v>
      </c>
      <c r="T1035" t="n">
        <v>181.6147329087037</v>
      </c>
      <c r="U1035" t="n">
        <v>716.2885065919273</v>
      </c>
      <c r="V1035" t="n">
        <v>730.887005496705</v>
      </c>
      <c r="W1035" t="n">
        <v>1</v>
      </c>
      <c r="X1035" t="n">
        <v>2669.607264068113</v>
      </c>
      <c r="Y1035" t="b">
        <v>0</v>
      </c>
      <c r="Z1035" t="n">
        <v>0</v>
      </c>
      <c r="AA1035" t="b">
        <v>0</v>
      </c>
      <c r="AB1035" t="n">
        <v>185.3161778642761</v>
      </c>
      <c r="AC1035" t="n">
        <v>13.90048440752093</v>
      </c>
      <c r="AD1035" t="b">
        <v>0</v>
      </c>
      <c r="AE1035" t="n">
        <v>0</v>
      </c>
      <c r="AF1035" t="n">
        <v>0</v>
      </c>
      <c r="AG1035" t="n">
        <v>0.9177118058617172</v>
      </c>
      <c r="AH1035" t="n">
        <v>37.17395748027732</v>
      </c>
      <c r="AI1035" t="n">
        <v>54.18107566157278</v>
      </c>
      <c r="AJ1035" t="n">
        <v>15.14689504780707</v>
      </c>
      <c r="AK1035" t="n">
        <v>4.458462872660483</v>
      </c>
      <c r="AL1035" t="n">
        <v>15.14689504780707</v>
      </c>
      <c r="AM1035" t="n">
        <v>0</v>
      </c>
      <c r="AN1035" t="n">
        <v>0</v>
      </c>
      <c r="AO1035" t="n">
        <v>0.2862440315156626</v>
      </c>
      <c r="AP1035" t="n">
        <v>0</v>
      </c>
      <c r="AQ1035" t="n">
        <v>0.2676654895884524</v>
      </c>
      <c r="AR1035" t="n">
        <v>1</v>
      </c>
      <c r="AS1035" t="n">
        <v>0</v>
      </c>
      <c r="AT1035" t="n">
        <v>0</v>
      </c>
      <c r="AU1035" t="n">
        <v>0</v>
      </c>
      <c r="AV1035" t="n">
        <v>0.2694827015650719</v>
      </c>
      <c r="AW1035" t="n">
        <v>0.08472078644959032</v>
      </c>
    </row>
    <row r="1036" spans="1:49">
      <c r="A1036" t="n">
        <v>0</v>
      </c>
      <c r="B1036" t="n">
        <v>-21.42638506</v>
      </c>
      <c r="C1036" t="n">
        <v>54.9051798</v>
      </c>
      <c r="D1036" t="n">
        <v>87.24185289</v>
      </c>
      <c r="E1036" t="n">
        <v>772.856535</v>
      </c>
      <c r="F1036" t="n">
        <v>1033</v>
      </c>
      <c r="G1036" t="n">
        <v>26.25087684</v>
      </c>
      <c r="H1036" t="n">
        <v>1.107933809870996</v>
      </c>
      <c r="I1036" t="n">
        <v>-0</v>
      </c>
      <c r="J1036" t="n">
        <v>0</v>
      </c>
      <c r="K1036" t="n">
        <v>0</v>
      </c>
      <c r="L1036" t="n">
        <v>0.04708679400000276</v>
      </c>
      <c r="M1036" t="n">
        <v>0</v>
      </c>
      <c r="N1036" t="n">
        <v>90.65749954967264</v>
      </c>
      <c r="O1036" t="n">
        <v>14.98861887855007</v>
      </c>
      <c r="P1036" t="b">
        <v>1</v>
      </c>
      <c r="Q1036" t="n">
        <v>0</v>
      </c>
      <c r="R1036" t="b">
        <v>0</v>
      </c>
      <c r="S1036" t="n">
        <v>14.98861887855007</v>
      </c>
      <c r="T1036" t="n">
        <v>216.2573178940604</v>
      </c>
      <c r="U1036" t="n">
        <v>852.9188617741743</v>
      </c>
      <c r="V1036" t="n">
        <v>661.8539824331917</v>
      </c>
      <c r="W1036" t="n">
        <v>1</v>
      </c>
      <c r="X1036" t="n">
        <v>3178.828597832347</v>
      </c>
      <c r="Y1036" t="b">
        <v>0</v>
      </c>
      <c r="Z1036" t="n">
        <v>3178.828597832347</v>
      </c>
      <c r="AA1036" t="b">
        <v>0</v>
      </c>
      <c r="AB1036" t="n">
        <v>167.8128758704847</v>
      </c>
      <c r="AC1036" t="n">
        <v>14.98861887855007</v>
      </c>
      <c r="AD1036" t="b">
        <v>0</v>
      </c>
      <c r="AE1036" t="n">
        <v>0</v>
      </c>
      <c r="AF1036" t="n">
        <v>0</v>
      </c>
      <c r="AG1036" t="n">
        <v>0.9088443429328867</v>
      </c>
      <c r="AH1036" t="n">
        <v>37.21308184466078</v>
      </c>
      <c r="AI1036" t="n">
        <v>49.54232443824512</v>
      </c>
      <c r="AJ1036" t="n">
        <v>16.4919537598496</v>
      </c>
      <c r="AK1036" t="n">
        <v>4.516063136800334</v>
      </c>
      <c r="AL1036" t="n">
        <v>16.4919537598496</v>
      </c>
      <c r="AM1036" t="n">
        <v>0</v>
      </c>
      <c r="AN1036" t="n">
        <v>0</v>
      </c>
      <c r="AO1036" t="n">
        <v>5.357193375082912</v>
      </c>
      <c r="AP1036" t="n">
        <v>11.38102774346103</v>
      </c>
      <c r="AQ1036" t="n">
        <v>1.416284651445935</v>
      </c>
      <c r="AR1036" t="n">
        <v>1</v>
      </c>
      <c r="AS1036" t="n">
        <v>0</v>
      </c>
      <c r="AT1036" t="n">
        <v>0</v>
      </c>
      <c r="AU1036" t="n">
        <v>0</v>
      </c>
      <c r="AV1036" t="n">
        <v>1.430441151590636</v>
      </c>
      <c r="AW1036" t="n">
        <v>0.4497064139137446</v>
      </c>
    </row>
    <row r="1037" spans="1:49">
      <c r="A1037" t="n">
        <v>0</v>
      </c>
      <c r="B1037" t="n">
        <v>-21.42638506</v>
      </c>
      <c r="C1037" t="n">
        <v>54.95651711</v>
      </c>
      <c r="D1037" t="n">
        <v>87.32342556</v>
      </c>
      <c r="E1037" t="n">
        <v>1299.952271</v>
      </c>
      <c r="F1037" t="n">
        <v>1034</v>
      </c>
      <c r="G1037" t="n">
        <v>29.99725161</v>
      </c>
      <c r="H1037" t="n">
        <v>0.9562629665834828</v>
      </c>
      <c r="I1037" t="n">
        <v>-0</v>
      </c>
      <c r="J1037" t="n">
        <v>0</v>
      </c>
      <c r="K1037" t="n">
        <v>0</v>
      </c>
      <c r="L1037" t="n">
        <v>0.09003231650000121</v>
      </c>
      <c r="M1037" t="n">
        <v>0</v>
      </c>
      <c r="N1037" t="n">
        <v>90.65005983263791</v>
      </c>
      <c r="O1037" t="n">
        <v>15.04023192240662</v>
      </c>
      <c r="P1037" t="b">
        <v>1</v>
      </c>
      <c r="Q1037" t="n">
        <v>0</v>
      </c>
      <c r="R1037" t="b">
        <v>0</v>
      </c>
      <c r="S1037" t="n">
        <v>15.04023192240662</v>
      </c>
      <c r="T1037" t="n">
        <v>247.1203235195204</v>
      </c>
      <c r="U1037" t="n">
        <v>974.6425559609884</v>
      </c>
      <c r="V1037" t="n">
        <v>581.1890875524326</v>
      </c>
      <c r="W1037" t="n">
        <v>1</v>
      </c>
      <c r="X1037" t="n">
        <v>3632.492806066603</v>
      </c>
      <c r="Y1037" t="b">
        <v>0</v>
      </c>
      <c r="Z1037" t="n">
        <v>3632.492806066603</v>
      </c>
      <c r="AA1037" t="b">
        <v>0</v>
      </c>
      <c r="AB1037" t="n">
        <v>147.3603163165397</v>
      </c>
      <c r="AC1037" t="n">
        <v>15.04023192240662</v>
      </c>
      <c r="AD1037" t="b">
        <v>0</v>
      </c>
      <c r="AE1037" t="n">
        <v>0</v>
      </c>
      <c r="AF1037" t="n">
        <v>-2332.540535066603</v>
      </c>
      <c r="AG1037" t="n">
        <v>0.897433442613617</v>
      </c>
      <c r="AH1037" t="n">
        <v>37.25981499638325</v>
      </c>
      <c r="AI1037" t="n">
        <v>44.05740393822783</v>
      </c>
      <c r="AJ1037" t="n">
        <v>16.75916141324597</v>
      </c>
      <c r="AK1037" t="n">
        <v>4.518816249325305</v>
      </c>
      <c r="AL1037" t="n">
        <v>5.997564510745849</v>
      </c>
      <c r="AM1037" t="n">
        <v>0</v>
      </c>
      <c r="AN1037" t="n">
        <v>0</v>
      </c>
      <c r="AO1037" t="n">
        <v>6.79752784930387</v>
      </c>
      <c r="AP1037" t="n">
        <v>0</v>
      </c>
      <c r="AQ1037" t="n">
        <v>1.729495123833225</v>
      </c>
      <c r="AR1037" t="n">
        <v>1</v>
      </c>
      <c r="AS1037" t="n">
        <v>0</v>
      </c>
      <c r="AT1037" t="n">
        <v>0</v>
      </c>
      <c r="AU1037" t="n">
        <v>0</v>
      </c>
      <c r="AV1037" t="n">
        <v>1.748253473877756</v>
      </c>
      <c r="AW1037" t="n">
        <v>0.5496212126416837</v>
      </c>
    </row>
    <row r="1038" spans="1:49">
      <c r="A1038" t="n">
        <v>0</v>
      </c>
      <c r="B1038" t="n">
        <v>-21.42638506</v>
      </c>
      <c r="C1038" t="n">
        <v>55.06914221</v>
      </c>
      <c r="D1038" t="n">
        <v>87.50238175</v>
      </c>
      <c r="E1038" t="n">
        <v>2064.866031</v>
      </c>
      <c r="F1038" t="n">
        <v>1035</v>
      </c>
      <c r="G1038" t="n">
        <v>33.20681577</v>
      </c>
      <c r="H1038" t="n">
        <v>0.8636300987950776</v>
      </c>
      <c r="I1038" t="n">
        <v>-0</v>
      </c>
      <c r="J1038" t="n">
        <v>0</v>
      </c>
      <c r="K1038" t="n">
        <v>0</v>
      </c>
      <c r="L1038" t="n">
        <v>0.1240175226250001</v>
      </c>
      <c r="M1038" t="n">
        <v>0</v>
      </c>
      <c r="N1038" t="n">
        <v>90.64262011560318</v>
      </c>
      <c r="O1038" t="n">
        <v>15.26067266364008</v>
      </c>
      <c r="P1038" t="b">
        <v>1</v>
      </c>
      <c r="Q1038" t="n">
        <v>0</v>
      </c>
      <c r="R1038" t="b">
        <v>0</v>
      </c>
      <c r="S1038" t="n">
        <v>15.26067266364008</v>
      </c>
      <c r="T1038" t="n">
        <v>273.5610302845178</v>
      </c>
      <c r="U1038" t="n">
        <v>1078.924703442138</v>
      </c>
      <c r="V1038" t="n">
        <v>532.7099741069674</v>
      </c>
      <c r="W1038" t="n">
        <v>2</v>
      </c>
      <c r="X1038" t="n">
        <v>2304.583166552407</v>
      </c>
      <c r="Y1038" t="b">
        <v>1</v>
      </c>
      <c r="Z1038" t="n">
        <v>2304.583166552407</v>
      </c>
      <c r="AA1038" t="b">
        <v>0</v>
      </c>
      <c r="AB1038" t="n">
        <v>135.0684518526793</v>
      </c>
      <c r="AC1038" t="n">
        <v>15.26067266364008</v>
      </c>
      <c r="AD1038" t="b">
        <v>0</v>
      </c>
      <c r="AE1038" t="n">
        <v>0</v>
      </c>
      <c r="AF1038" t="n">
        <v>-239.7171355524074</v>
      </c>
      <c r="AG1038" t="n">
        <v>0.929618327101539</v>
      </c>
      <c r="AH1038" t="n">
        <v>37.31257929147495</v>
      </c>
      <c r="AI1038" t="n">
        <v>68.0217806545174</v>
      </c>
      <c r="AJ1038" t="n">
        <v>16.41606261272989</v>
      </c>
      <c r="AK1038" t="n">
        <v>4.787486715997105</v>
      </c>
      <c r="AL1038" t="n">
        <v>14.70850370850534</v>
      </c>
      <c r="AM1038" t="n">
        <v>0</v>
      </c>
      <c r="AN1038" t="n">
        <v>0</v>
      </c>
      <c r="AO1038" t="n">
        <v>14.79402506973778</v>
      </c>
      <c r="AP1038" t="n">
        <v>0</v>
      </c>
      <c r="AQ1038" t="n">
        <v>3.272159856950868</v>
      </c>
      <c r="AR1038" t="n">
        <v>1</v>
      </c>
      <c r="AS1038" t="n">
        <v>0</v>
      </c>
      <c r="AT1038" t="n">
        <v>0</v>
      </c>
      <c r="AU1038" t="n">
        <v>0</v>
      </c>
      <c r="AV1038" t="n">
        <v>3.286077209738538</v>
      </c>
      <c r="AW1038" t="n">
        <v>1.033086888049842</v>
      </c>
    </row>
    <row r="1039" spans="1:49">
      <c r="A1039" t="n">
        <v>0</v>
      </c>
      <c r="B1039" t="n">
        <v>-21.42638506</v>
      </c>
      <c r="C1039" t="n">
        <v>55.15761626</v>
      </c>
      <c r="D1039" t="n">
        <v>87.64296302</v>
      </c>
      <c r="E1039" t="n">
        <v>1722.395123</v>
      </c>
      <c r="F1039" t="n">
        <v>1036</v>
      </c>
      <c r="G1039" t="n">
        <v>36.22972928</v>
      </c>
      <c r="H1039" t="n">
        <v>0.7829480299028759</v>
      </c>
      <c r="I1039" t="n">
        <v>-0</v>
      </c>
      <c r="J1039" t="n">
        <v>0</v>
      </c>
      <c r="K1039" t="n">
        <v>0</v>
      </c>
      <c r="L1039" t="n">
        <v>0.1535503313750012</v>
      </c>
      <c r="M1039" t="n">
        <v>0</v>
      </c>
      <c r="N1039" t="n">
        <v>90.63518039856845</v>
      </c>
      <c r="O1039" t="n">
        <v>15.34068025092092</v>
      </c>
      <c r="P1039" t="b">
        <v>1</v>
      </c>
      <c r="Q1039" t="n">
        <v>0</v>
      </c>
      <c r="R1039" t="b">
        <v>0</v>
      </c>
      <c r="S1039" t="n">
        <v>15.34068025092092</v>
      </c>
      <c r="T1039" t="n">
        <v>298.4640905473353</v>
      </c>
      <c r="U1039" t="n">
        <v>1177.142373118691</v>
      </c>
      <c r="V1039" t="n">
        <v>490.8218783403147</v>
      </c>
      <c r="W1039" t="n">
        <v>3</v>
      </c>
      <c r="X1039" t="n">
        <v>1557.359359636028</v>
      </c>
      <c r="Y1039" t="b">
        <v>1</v>
      </c>
      <c r="Z1039" t="n">
        <v>1557.359359636028</v>
      </c>
      <c r="AA1039" t="b">
        <v>0</v>
      </c>
      <c r="AB1039" t="n">
        <v>124.4477379159013</v>
      </c>
      <c r="AC1039" t="n">
        <v>15.34068025092092</v>
      </c>
      <c r="AD1039" t="b">
        <v>0</v>
      </c>
      <c r="AE1039" t="n">
        <v>0</v>
      </c>
      <c r="AF1039" t="n">
        <v>165.0357633639724</v>
      </c>
      <c r="AG1039" t="n">
        <v>0.9439519888113255</v>
      </c>
      <c r="AH1039" t="n">
        <v>37.34931708684987</v>
      </c>
      <c r="AI1039" t="n">
        <v>99.64998940190249</v>
      </c>
      <c r="AJ1039" t="n">
        <v>16.25154714726404</v>
      </c>
      <c r="AK1039" t="n">
        <v>5.585183720949118</v>
      </c>
      <c r="AL1039" t="n">
        <v>17.97374855999459</v>
      </c>
      <c r="AM1039" t="n">
        <v>0</v>
      </c>
      <c r="AN1039" t="n">
        <v>0</v>
      </c>
      <c r="AO1039" t="n">
        <v>18.00206723537811</v>
      </c>
      <c r="AP1039" t="n">
        <v>0</v>
      </c>
      <c r="AQ1039" t="n">
        <v>3.875845905645816</v>
      </c>
      <c r="AR1039" t="n">
        <v>1</v>
      </c>
      <c r="AS1039" t="n">
        <v>0</v>
      </c>
      <c r="AT1039" t="n">
        <v>0</v>
      </c>
      <c r="AU1039" t="n">
        <v>0</v>
      </c>
      <c r="AV1039" t="n">
        <v>3.89257250729916</v>
      </c>
      <c r="AW1039" t="n">
        <v>1.223758713324336</v>
      </c>
    </row>
    <row r="1040" spans="1:49">
      <c r="A1040" t="n">
        <v>0</v>
      </c>
      <c r="B1040" t="n">
        <v>-21.42638506</v>
      </c>
      <c r="C1040" t="n">
        <v>55.25662065</v>
      </c>
      <c r="D1040" t="n">
        <v>87.80027653</v>
      </c>
      <c r="E1040" t="n">
        <v>1821.77601</v>
      </c>
      <c r="F1040" t="n">
        <v>1037</v>
      </c>
      <c r="G1040" t="n">
        <v>38.7399418</v>
      </c>
      <c r="H1040" t="n">
        <v>0.6155161399267532</v>
      </c>
      <c r="I1040" t="n">
        <v>-0</v>
      </c>
      <c r="J1040" t="n">
        <v>0</v>
      </c>
      <c r="K1040" t="n">
        <v>0</v>
      </c>
      <c r="L1040" t="n">
        <v>0.1713797438749979</v>
      </c>
      <c r="M1040" t="n">
        <v>0</v>
      </c>
      <c r="N1040" t="n">
        <v>90.62774068153372</v>
      </c>
      <c r="O1040" t="n">
        <v>13.40873139403993</v>
      </c>
      <c r="P1040" t="b">
        <v>1</v>
      </c>
      <c r="Q1040" t="n">
        <v>0</v>
      </c>
      <c r="R1040" t="b">
        <v>0</v>
      </c>
      <c r="S1040" t="n">
        <v>13.40873139403993</v>
      </c>
      <c r="T1040" t="n">
        <v>319.1434693821068</v>
      </c>
      <c r="U1040" t="n">
        <v>1258.701843243029</v>
      </c>
      <c r="V1040" t="n">
        <v>401.2112582628806</v>
      </c>
      <c r="W1040" t="n">
        <v>3</v>
      </c>
      <c r="X1040" t="n">
        <v>1665.262538610528</v>
      </c>
      <c r="Y1040" t="b">
        <v>0</v>
      </c>
      <c r="Z1040" t="n">
        <v>1665.262538610528</v>
      </c>
      <c r="AA1040" t="b">
        <v>0</v>
      </c>
      <c r="AB1040" t="n">
        <v>101.7269924601624</v>
      </c>
      <c r="AC1040" t="n">
        <v>13.40873139403993</v>
      </c>
      <c r="AD1040" t="b">
        <v>0</v>
      </c>
      <c r="AE1040" t="n">
        <v>0</v>
      </c>
      <c r="AF1040" t="n">
        <v>0</v>
      </c>
      <c r="AG1040" t="n">
        <v>0.9389611690649996</v>
      </c>
      <c r="AH1040" t="n">
        <v>37.37872638451937</v>
      </c>
      <c r="AI1040" t="n">
        <v>81.88959596711125</v>
      </c>
      <c r="AJ1040" t="n">
        <v>14.28038968575464</v>
      </c>
      <c r="AK1040" t="n">
        <v>4.998445203572004</v>
      </c>
      <c r="AL1040" t="n">
        <v>14.28038968575464</v>
      </c>
      <c r="AM1040" t="n">
        <v>0</v>
      </c>
      <c r="AN1040" t="n">
        <v>0</v>
      </c>
      <c r="AO1040" t="n">
        <v>14.34228143548333</v>
      </c>
      <c r="AP1040" t="n">
        <v>0</v>
      </c>
      <c r="AQ1040" t="n">
        <v>3.175828088957836</v>
      </c>
      <c r="AR1040" t="n">
        <v>1</v>
      </c>
      <c r="AS1040" t="n">
        <v>0</v>
      </c>
      <c r="AT1040" t="n">
        <v>0</v>
      </c>
      <c r="AU1040" t="n">
        <v>0</v>
      </c>
      <c r="AV1040" t="n">
        <v>3.192241205482951</v>
      </c>
      <c r="AW1040" t="n">
        <v>1.003586441336008</v>
      </c>
    </row>
    <row r="1041" spans="1:49">
      <c r="A1041" t="n">
        <v>0</v>
      </c>
      <c r="B1041" t="n">
        <v>-21.42638506</v>
      </c>
      <c r="C1041" t="n">
        <v>55.37202797</v>
      </c>
      <c r="D1041" t="n">
        <v>87.98365355</v>
      </c>
      <c r="E1041" t="n">
        <v>2081.769446</v>
      </c>
      <c r="F1041" t="n">
        <v>1038</v>
      </c>
      <c r="G1041" t="n">
        <v>40.75238383</v>
      </c>
      <c r="H1041" t="n">
        <v>0.5238662020567757</v>
      </c>
      <c r="I1041" t="n">
        <v>-0</v>
      </c>
      <c r="J1041" t="n">
        <v>0</v>
      </c>
      <c r="K1041" t="n">
        <v>0</v>
      </c>
      <c r="L1041" t="n">
        <v>0.1726381544583346</v>
      </c>
      <c r="M1041" t="n">
        <v>0</v>
      </c>
      <c r="N1041" t="n">
        <v>90.62030096449899</v>
      </c>
      <c r="O1041" t="n">
        <v>12.40182709955332</v>
      </c>
      <c r="P1041" t="b">
        <v>1</v>
      </c>
      <c r="Q1041" t="n">
        <v>0</v>
      </c>
      <c r="R1041" t="b">
        <v>0</v>
      </c>
      <c r="S1041" t="n">
        <v>12.40182709955332</v>
      </c>
      <c r="T1041" t="n">
        <v>335.7221657234775</v>
      </c>
      <c r="U1041" t="n">
        <v>1324.088221613395</v>
      </c>
      <c r="V1041" t="n">
        <v>352.7581353488635</v>
      </c>
      <c r="W1041" t="n">
        <v>3</v>
      </c>
      <c r="X1041" t="n">
        <v>1751.768717194522</v>
      </c>
      <c r="Y1041" t="b">
        <v>0</v>
      </c>
      <c r="Z1041" t="n">
        <v>1751.768717194522</v>
      </c>
      <c r="AA1041" t="b">
        <v>0</v>
      </c>
      <c r="AB1041" t="n">
        <v>89.44171788764288</v>
      </c>
      <c r="AC1041" t="n">
        <v>12.40182709955332</v>
      </c>
      <c r="AD1041" t="b">
        <v>0</v>
      </c>
      <c r="AE1041" t="n">
        <v>0</v>
      </c>
      <c r="AF1041" t="n">
        <v>0</v>
      </c>
      <c r="AG1041" t="n">
        <v>0.9350784828243919</v>
      </c>
      <c r="AH1041" t="n">
        <v>37.40672094971964</v>
      </c>
      <c r="AI1041" t="n">
        <v>72.2989889958933</v>
      </c>
      <c r="AJ1041" t="n">
        <v>13.26287293243426</v>
      </c>
      <c r="AK1041" t="n">
        <v>4.693760055875984</v>
      </c>
      <c r="AL1041" t="n">
        <v>13.26287293243426</v>
      </c>
      <c r="AM1041" t="n">
        <v>0</v>
      </c>
      <c r="AN1041" t="n">
        <v>0</v>
      </c>
      <c r="AO1041" t="n">
        <v>13.29152143177568</v>
      </c>
      <c r="AP1041" t="n">
        <v>0</v>
      </c>
      <c r="AQ1041" t="n">
        <v>3.001252650452117</v>
      </c>
      <c r="AR1041" t="n">
        <v>1</v>
      </c>
      <c r="AS1041" t="n">
        <v>0</v>
      </c>
      <c r="AT1041" t="n">
        <v>0</v>
      </c>
      <c r="AU1041" t="n">
        <v>0</v>
      </c>
      <c r="AV1041" t="n">
        <v>3.0140525225974</v>
      </c>
      <c r="AW1041" t="n">
        <v>0.9475669444896202</v>
      </c>
    </row>
    <row r="1042" spans="1:49">
      <c r="A1042" t="n">
        <v>0</v>
      </c>
      <c r="B1042" t="n">
        <v>-21.42638506</v>
      </c>
      <c r="C1042" t="n">
        <v>55.45732785</v>
      </c>
      <c r="D1042" t="n">
        <v>88.11919121</v>
      </c>
      <c r="E1042" t="n">
        <v>1577.274468</v>
      </c>
      <c r="F1042" t="n">
        <v>1039</v>
      </c>
      <c r="G1042" t="n">
        <v>42.66871549</v>
      </c>
      <c r="H1042" t="n">
        <v>0.5629971268461391</v>
      </c>
      <c r="I1042" t="n">
        <v>-0</v>
      </c>
      <c r="J1042" t="n">
        <v>0</v>
      </c>
      <c r="K1042" t="n">
        <v>0</v>
      </c>
      <c r="L1042" t="n">
        <v>0.1552189768749974</v>
      </c>
      <c r="M1042" t="n">
        <v>0</v>
      </c>
      <c r="N1042" t="n">
        <v>90.61286124746427</v>
      </c>
      <c r="O1042" t="n">
        <v>13.83545315106835</v>
      </c>
      <c r="P1042" t="b">
        <v>1</v>
      </c>
      <c r="Q1042" t="n">
        <v>0</v>
      </c>
      <c r="R1042" t="b">
        <v>0</v>
      </c>
      <c r="S1042" t="n">
        <v>13.83545315106835</v>
      </c>
      <c r="T1042" t="n">
        <v>351.5090953377902</v>
      </c>
      <c r="U1042" t="n">
        <v>1386.351872012244</v>
      </c>
      <c r="V1042" t="n">
        <v>375.8618120750747</v>
      </c>
      <c r="W1042" t="n">
        <v>3</v>
      </c>
      <c r="X1042" t="n">
        <v>1834.143526672199</v>
      </c>
      <c r="Y1042" t="b">
        <v>0</v>
      </c>
      <c r="Z1042" t="n">
        <v>1834.143526672199</v>
      </c>
      <c r="AA1042" t="b">
        <v>0</v>
      </c>
      <c r="AB1042" t="n">
        <v>95.29964809205748</v>
      </c>
      <c r="AC1042" t="n">
        <v>13.83545315106835</v>
      </c>
      <c r="AD1042" t="b">
        <v>0</v>
      </c>
      <c r="AE1042" t="n">
        <v>0</v>
      </c>
      <c r="AF1042" t="n">
        <v>0</v>
      </c>
      <c r="AG1042" t="n">
        <v>0.9363804026587337</v>
      </c>
      <c r="AH1042" t="n">
        <v>37.43426032988816</v>
      </c>
      <c r="AI1042" t="n">
        <v>76.92706035988893</v>
      </c>
      <c r="AJ1042" t="n">
        <v>14.77546210042877</v>
      </c>
      <c r="AK1042" t="n">
        <v>4.894068604743438</v>
      </c>
      <c r="AL1042" t="n">
        <v>14.77546210042877</v>
      </c>
      <c r="AM1042" t="n">
        <v>0</v>
      </c>
      <c r="AN1042" t="n">
        <v>0</v>
      </c>
      <c r="AO1042" t="n">
        <v>14.90727679365105</v>
      </c>
      <c r="AP1042" t="n">
        <v>0</v>
      </c>
      <c r="AQ1042" t="n">
        <v>3.298248251180009</v>
      </c>
      <c r="AR1042" t="n">
        <v>1</v>
      </c>
      <c r="AS1042" t="n">
        <v>0</v>
      </c>
      <c r="AT1042" t="n">
        <v>0</v>
      </c>
      <c r="AU1042" t="n">
        <v>0</v>
      </c>
      <c r="AV1042" t="n">
        <v>3.315210267523922</v>
      </c>
      <c r="AW1042" t="n">
        <v>1.042245826834872</v>
      </c>
    </row>
    <row r="1043" spans="1:49">
      <c r="A1043" t="n">
        <v>0</v>
      </c>
      <c r="B1043" t="n">
        <v>-21.42638506</v>
      </c>
      <c r="C1043" t="n">
        <v>55.56347025</v>
      </c>
      <c r="D1043" t="n">
        <v>88.2878467</v>
      </c>
      <c r="E1043" t="n">
        <v>1557.309199</v>
      </c>
      <c r="F1043" t="n">
        <v>1040</v>
      </c>
      <c r="G1043" t="n">
        <v>44.88144207</v>
      </c>
      <c r="H1043" t="n">
        <v>0.665027157225329</v>
      </c>
      <c r="I1043" t="n">
        <v>-0</v>
      </c>
      <c r="J1043" t="n">
        <v>0</v>
      </c>
      <c r="K1043" t="n">
        <v>0</v>
      </c>
      <c r="L1043" t="n">
        <v>0.15452465066667</v>
      </c>
      <c r="M1043" t="n">
        <v>0</v>
      </c>
      <c r="N1043" t="n">
        <v>90.60542153042954</v>
      </c>
      <c r="O1043" t="n">
        <v>16.79367717785891</v>
      </c>
      <c r="P1043" t="b">
        <v>1</v>
      </c>
      <c r="Q1043" t="n">
        <v>0</v>
      </c>
      <c r="R1043" t="b">
        <v>0</v>
      </c>
      <c r="S1043" t="n">
        <v>16.79367717785891</v>
      </c>
      <c r="T1043" t="n">
        <v>369.7377555970373</v>
      </c>
      <c r="U1043" t="n">
        <v>1458.245708074715</v>
      </c>
      <c r="V1043" t="n">
        <v>433.7339146601149</v>
      </c>
      <c r="W1043" t="n">
        <v>3</v>
      </c>
      <c r="X1043" t="n">
        <v>1929.259071782848</v>
      </c>
      <c r="Y1043" t="b">
        <v>0</v>
      </c>
      <c r="Z1043" t="n">
        <v>1929.259071782848</v>
      </c>
      <c r="AA1043" t="b">
        <v>0</v>
      </c>
      <c r="AB1043" t="n">
        <v>109.9731020943496</v>
      </c>
      <c r="AC1043" t="n">
        <v>16.79367717785891</v>
      </c>
      <c r="AD1043" t="b">
        <v>0</v>
      </c>
      <c r="AE1043" t="n">
        <v>0</v>
      </c>
      <c r="AF1043" t="n">
        <v>0</v>
      </c>
      <c r="AG1043" t="n">
        <v>0.9395707598226077</v>
      </c>
      <c r="AH1043" t="n">
        <v>37.46436709766324</v>
      </c>
      <c r="AI1043" t="n">
        <v>88.47022642541981</v>
      </c>
      <c r="AJ1043" t="n">
        <v>17.87377587296307</v>
      </c>
      <c r="AK1043" t="n">
        <v>5.346188561209971</v>
      </c>
      <c r="AL1043" t="n">
        <v>17.87377587296307</v>
      </c>
      <c r="AM1043" t="n">
        <v>0</v>
      </c>
      <c r="AN1043" t="n">
        <v>0</v>
      </c>
      <c r="AO1043" t="n">
        <v>17.87748145658335</v>
      </c>
      <c r="AP1043" t="n">
        <v>0</v>
      </c>
      <c r="AQ1043" t="n">
        <v>3.885146848033619</v>
      </c>
      <c r="AR1043" t="n">
        <v>1</v>
      </c>
      <c r="AS1043" t="n">
        <v>0</v>
      </c>
      <c r="AT1043" t="n">
        <v>0</v>
      </c>
      <c r="AU1043" t="n">
        <v>0</v>
      </c>
      <c r="AV1043" t="n">
        <v>3.90101093965355</v>
      </c>
      <c r="AW1043" t="n">
        <v>1.226411613199963</v>
      </c>
    </row>
    <row r="1044" spans="1:49">
      <c r="A1044" t="n">
        <v>0</v>
      </c>
      <c r="B1044" t="n">
        <v>-21.42638506</v>
      </c>
      <c r="C1044" t="n">
        <v>55.66074901</v>
      </c>
      <c r="D1044" t="n">
        <v>88.44241826</v>
      </c>
      <c r="E1044" t="n">
        <v>1665.208902</v>
      </c>
      <c r="F1044" t="n">
        <v>1041</v>
      </c>
      <c r="G1044" t="n">
        <v>47.28724089</v>
      </c>
      <c r="H1044" t="n">
        <v>0.6256654109192175</v>
      </c>
      <c r="I1044" t="n">
        <v>-0</v>
      </c>
      <c r="J1044" t="n">
        <v>0</v>
      </c>
      <c r="K1044" t="n">
        <v>0</v>
      </c>
      <c r="L1044" t="n">
        <v>0.1601683866666683</v>
      </c>
      <c r="M1044" t="n">
        <v>0</v>
      </c>
      <c r="N1044" t="n">
        <v>90.59798181339481</v>
      </c>
      <c r="O1044" t="n">
        <v>16.90995262195355</v>
      </c>
      <c r="P1044" t="b">
        <v>1</v>
      </c>
      <c r="Q1044" t="n">
        <v>0</v>
      </c>
      <c r="R1044" t="b">
        <v>0</v>
      </c>
      <c r="S1044" t="n">
        <v>16.90995262195355</v>
      </c>
      <c r="T1044" t="n">
        <v>389.5569640515574</v>
      </c>
      <c r="U1044" t="n">
        <v>1536.412666219343</v>
      </c>
      <c r="V1044" t="n">
        <v>414.5174332261414</v>
      </c>
      <c r="W1044" t="n">
        <v>3</v>
      </c>
      <c r="X1044" t="n">
        <v>2032.67395740819</v>
      </c>
      <c r="Y1044" t="b">
        <v>0</v>
      </c>
      <c r="Z1044" t="n">
        <v>2032.67395740819</v>
      </c>
      <c r="AA1044" t="b">
        <v>0</v>
      </c>
      <c r="AB1044" t="n">
        <v>105.1007690735653</v>
      </c>
      <c r="AC1044" t="n">
        <v>16.90995262195355</v>
      </c>
      <c r="AD1044" t="b">
        <v>0</v>
      </c>
      <c r="AE1044" t="n">
        <v>0</v>
      </c>
      <c r="AF1044" t="n">
        <v>0</v>
      </c>
      <c r="AG1044" t="n">
        <v>0.93794294804462</v>
      </c>
      <c r="AH1044" t="n">
        <v>37.4990785482103</v>
      </c>
      <c r="AI1044" t="n">
        <v>84.69731195366978</v>
      </c>
      <c r="AJ1044" t="n">
        <v>18.02876460365381</v>
      </c>
      <c r="AK1044" t="n">
        <v>5.256065488389908</v>
      </c>
      <c r="AL1044" t="n">
        <v>18.02876460365381</v>
      </c>
      <c r="AM1044" t="n">
        <v>0</v>
      </c>
      <c r="AN1044" t="n">
        <v>0</v>
      </c>
      <c r="AO1044" t="n">
        <v>18.04687571193369</v>
      </c>
      <c r="AP1044" t="n">
        <v>0</v>
      </c>
      <c r="AQ1044" t="n">
        <v>3.889558738281993</v>
      </c>
      <c r="AR1044" t="n">
        <v>1</v>
      </c>
      <c r="AS1044" t="n">
        <v>0</v>
      </c>
      <c r="AT1044" t="n">
        <v>0</v>
      </c>
      <c r="AU1044" t="n">
        <v>0</v>
      </c>
      <c r="AV1044" t="n">
        <v>3.905314984103625</v>
      </c>
      <c r="AW1044" t="n">
        <v>1.227764731706667</v>
      </c>
    </row>
    <row r="1045" spans="1:49">
      <c r="A1045" t="n">
        <v>0</v>
      </c>
      <c r="B1045" t="n">
        <v>-21.42638506</v>
      </c>
      <c r="C1045" t="n">
        <v>55.74346382</v>
      </c>
      <c r="D1045" t="n">
        <v>88.57384836</v>
      </c>
      <c r="E1045" t="n">
        <v>1751.712295</v>
      </c>
      <c r="F1045" t="n">
        <v>1042</v>
      </c>
      <c r="G1045" t="n">
        <v>49.32121185</v>
      </c>
      <c r="H1045" t="n">
        <v>0.5321193490978029</v>
      </c>
      <c r="I1045" t="n">
        <v>-0</v>
      </c>
      <c r="J1045" t="n">
        <v>0</v>
      </c>
      <c r="K1045" t="n">
        <v>0</v>
      </c>
      <c r="L1045" t="n">
        <v>0.155333235833332</v>
      </c>
      <c r="M1045" t="n">
        <v>0</v>
      </c>
      <c r="N1045" t="n">
        <v>90.59054209636008</v>
      </c>
      <c r="O1045" t="n">
        <v>15.54643932189357</v>
      </c>
      <c r="P1045" t="b">
        <v>1</v>
      </c>
      <c r="Q1045" t="n">
        <v>0</v>
      </c>
      <c r="R1045" t="b">
        <v>0</v>
      </c>
      <c r="S1045" t="n">
        <v>15.54643932189357</v>
      </c>
      <c r="T1045" t="n">
        <v>406.313017846064</v>
      </c>
      <c r="U1045" t="n">
        <v>1602.498542384876</v>
      </c>
      <c r="V1045" t="n">
        <v>365.3773160418385</v>
      </c>
      <c r="W1045" t="n">
        <v>3</v>
      </c>
      <c r="X1045" t="n">
        <v>2120.105571575191</v>
      </c>
      <c r="Y1045" t="b">
        <v>0</v>
      </c>
      <c r="Z1045" t="n">
        <v>2120.105571575191</v>
      </c>
      <c r="AA1045" t="b">
        <v>0</v>
      </c>
      <c r="AB1045" t="n">
        <v>92.64130731283939</v>
      </c>
      <c r="AC1045" t="n">
        <v>15.54643932189357</v>
      </c>
      <c r="AD1045" t="b">
        <v>0</v>
      </c>
      <c r="AE1045" t="n">
        <v>0</v>
      </c>
      <c r="AF1045" t="n">
        <v>0</v>
      </c>
      <c r="AG1045" t="n">
        <v>0.9340152921566601</v>
      </c>
      <c r="AH1045" t="n">
        <v>37.5349718458054</v>
      </c>
      <c r="AI1045" t="n">
        <v>74.97057539391152</v>
      </c>
      <c r="AJ1045" t="n">
        <v>16.64473746034342</v>
      </c>
      <c r="AK1045" t="n">
        <v>4.946911514214321</v>
      </c>
      <c r="AL1045" t="n">
        <v>16.64473746034342</v>
      </c>
      <c r="AM1045" t="n">
        <v>0</v>
      </c>
      <c r="AN1045" t="n">
        <v>0</v>
      </c>
      <c r="AO1045" t="n">
        <v>16.65840442970084</v>
      </c>
      <c r="AP1045" t="n">
        <v>0</v>
      </c>
      <c r="AQ1045" t="n">
        <v>3.607596430060874</v>
      </c>
      <c r="AR1045" t="n">
        <v>1</v>
      </c>
      <c r="AS1045" t="n">
        <v>0</v>
      </c>
      <c r="AT1045" t="n">
        <v>0</v>
      </c>
      <c r="AU1045" t="n">
        <v>0</v>
      </c>
      <c r="AV1045" t="n">
        <v>3.623226736119173</v>
      </c>
      <c r="AW1045" t="n">
        <v>1.139080975463193</v>
      </c>
    </row>
    <row r="1046" spans="1:49">
      <c r="A1046" t="n">
        <v>0</v>
      </c>
      <c r="B1046" t="n">
        <v>-21.42638506</v>
      </c>
      <c r="C1046" t="n">
        <v>55.82625877</v>
      </c>
      <c r="D1046" t="n">
        <v>88.70540579999999</v>
      </c>
      <c r="E1046" t="n">
        <v>1834.084451</v>
      </c>
      <c r="F1046" t="n">
        <v>1043</v>
      </c>
      <c r="G1046" t="n">
        <v>51.12529705</v>
      </c>
      <c r="H1046" t="n">
        <v>0.4442373260229022</v>
      </c>
      <c r="I1046" t="n">
        <v>-0</v>
      </c>
      <c r="J1046" t="n">
        <v>0</v>
      </c>
      <c r="K1046" t="n">
        <v>0</v>
      </c>
      <c r="L1046" t="n">
        <v>0.1652571592499987</v>
      </c>
      <c r="M1046" t="n">
        <v>0</v>
      </c>
      <c r="N1046" t="n">
        <v>90.58310237932535</v>
      </c>
      <c r="O1046" t="n">
        <v>14.07715775533213</v>
      </c>
      <c r="P1046" t="b">
        <v>1</v>
      </c>
      <c r="Q1046" t="n">
        <v>0</v>
      </c>
      <c r="R1046" t="b">
        <v>0</v>
      </c>
      <c r="S1046" t="n">
        <v>14.07715775533213</v>
      </c>
      <c r="T1046" t="n">
        <v>421.1752500291003</v>
      </c>
      <c r="U1046" t="n">
        <v>1661.115186114772</v>
      </c>
      <c r="V1046" t="n">
        <v>319.1710682843854</v>
      </c>
      <c r="W1046" t="n">
        <v>3</v>
      </c>
      <c r="X1046" t="n">
        <v>2197.655391229843</v>
      </c>
      <c r="Y1046" t="b">
        <v>0</v>
      </c>
      <c r="Z1046" t="n">
        <v>2197.655391229843</v>
      </c>
      <c r="AA1046" t="b">
        <v>0</v>
      </c>
      <c r="AB1046" t="n">
        <v>80.92572725263321</v>
      </c>
      <c r="AC1046" t="n">
        <v>14.07715775533213</v>
      </c>
      <c r="AD1046" t="b">
        <v>0</v>
      </c>
      <c r="AE1046" t="n">
        <v>0</v>
      </c>
      <c r="AF1046" t="n">
        <v>0</v>
      </c>
      <c r="AG1046" t="n">
        <v>0.9292917095269361</v>
      </c>
      <c r="AH1046" t="n">
        <v>37.57005947807507</v>
      </c>
      <c r="AI1046" t="n">
        <v>65.82255014875813</v>
      </c>
      <c r="AJ1046" t="n">
        <v>15.14826572863565</v>
      </c>
      <c r="AK1046" t="n">
        <v>4.654199995596215</v>
      </c>
      <c r="AL1046" t="n">
        <v>15.14826572863565</v>
      </c>
      <c r="AM1046" t="n">
        <v>0</v>
      </c>
      <c r="AN1046" t="n">
        <v>0</v>
      </c>
      <c r="AO1046" t="n">
        <v>15.16336167020733</v>
      </c>
      <c r="AP1046" t="n">
        <v>0</v>
      </c>
      <c r="AQ1046" t="n">
        <v>3.320275811614567</v>
      </c>
      <c r="AR1046" t="n">
        <v>1</v>
      </c>
      <c r="AS1046" t="n">
        <v>0</v>
      </c>
      <c r="AT1046" t="n">
        <v>0</v>
      </c>
      <c r="AU1046" t="n">
        <v>0</v>
      </c>
      <c r="AV1046" t="n">
        <v>3.335329898809342</v>
      </c>
      <c r="AW1046" t="n">
        <v>1.0485710973464</v>
      </c>
    </row>
    <row r="1047" spans="1:49">
      <c r="A1047" t="n">
        <v>0</v>
      </c>
      <c r="B1047" t="n">
        <v>-21.42638506</v>
      </c>
      <c r="C1047" t="n">
        <v>55.92964542</v>
      </c>
      <c r="D1047" t="n">
        <v>88.86968252</v>
      </c>
      <c r="E1047" t="n">
        <v>1929.196932</v>
      </c>
      <c r="F1047" t="n">
        <v>1044</v>
      </c>
      <c r="G1047" t="n">
        <v>52.38883938</v>
      </c>
      <c r="H1047" t="n">
        <v>0.2472876218105933</v>
      </c>
      <c r="I1047" t="n">
        <v>-0</v>
      </c>
      <c r="J1047" t="n">
        <v>0</v>
      </c>
      <c r="K1047" t="n">
        <v>0</v>
      </c>
      <c r="L1047" t="n">
        <v>0.1594334522916626</v>
      </c>
      <c r="M1047" t="n">
        <v>0</v>
      </c>
      <c r="N1047" t="n">
        <v>90.57566266229063</v>
      </c>
      <c r="O1047" t="n">
        <v>9.615459383905518</v>
      </c>
      <c r="P1047" t="b">
        <v>1</v>
      </c>
      <c r="Q1047" t="n">
        <v>0</v>
      </c>
      <c r="R1047" t="b">
        <v>0</v>
      </c>
      <c r="S1047" t="n">
        <v>9.615459383905518</v>
      </c>
      <c r="T1047" t="n">
        <v>431.5844366249189</v>
      </c>
      <c r="U1047" t="n">
        <v>1702.16901804868</v>
      </c>
      <c r="V1047" t="n">
        <v>212.7529764069654</v>
      </c>
      <c r="W1047" t="n">
        <v>3</v>
      </c>
      <c r="X1047" t="n">
        <v>2251.969610878403</v>
      </c>
      <c r="Y1047" t="b">
        <v>0</v>
      </c>
      <c r="Z1047" t="n">
        <v>2251.969610878403</v>
      </c>
      <c r="AA1047" t="b">
        <v>0</v>
      </c>
      <c r="AB1047" t="n">
        <v>53.94345243584316</v>
      </c>
      <c r="AC1047" t="n">
        <v>9.615459383905518</v>
      </c>
      <c r="AD1047" t="b">
        <v>0</v>
      </c>
      <c r="AE1047" t="n">
        <v>0</v>
      </c>
      <c r="AF1047" t="n">
        <v>0</v>
      </c>
      <c r="AG1047" t="n">
        <v>0.9121854422976708</v>
      </c>
      <c r="AH1047" t="n">
        <v>37.6041054034935</v>
      </c>
      <c r="AI1047" t="n">
        <v>44.69878899282597</v>
      </c>
      <c r="AJ1047" t="n">
        <v>10.54112347998614</v>
      </c>
      <c r="AK1047" t="n">
        <v>3.925204385234757</v>
      </c>
      <c r="AL1047" t="n">
        <v>10.54112347998614</v>
      </c>
      <c r="AM1047" t="n">
        <v>0</v>
      </c>
      <c r="AN1047" t="n">
        <v>0</v>
      </c>
      <c r="AO1047" t="n">
        <v>10.56001056193127</v>
      </c>
      <c r="AP1047" t="n">
        <v>0</v>
      </c>
      <c r="AQ1047" t="n">
        <v>2.484266544970022</v>
      </c>
      <c r="AR1047" t="n">
        <v>1</v>
      </c>
      <c r="AS1047" t="n">
        <v>0</v>
      </c>
      <c r="AT1047" t="n">
        <v>0</v>
      </c>
      <c r="AU1047" t="n">
        <v>0</v>
      </c>
      <c r="AV1047" t="n">
        <v>2.497913119992493</v>
      </c>
      <c r="AW1047" t="n">
        <v>0.7853014786457928</v>
      </c>
    </row>
    <row r="1048" spans="1:49">
      <c r="A1048" t="n">
        <v>0</v>
      </c>
      <c r="B1048" t="n">
        <v>-21.42638506</v>
      </c>
      <c r="C1048" t="n">
        <v>56.0518478</v>
      </c>
      <c r="D1048" t="n">
        <v>89.06385658000001</v>
      </c>
      <c r="E1048" t="n">
        <v>2032.608487</v>
      </c>
      <c r="F1048" t="n">
        <v>1045</v>
      </c>
      <c r="G1048" t="n">
        <v>52.93531151</v>
      </c>
      <c r="H1048" t="n">
        <v>0.07495757006805714</v>
      </c>
      <c r="I1048" t="n">
        <v>-0</v>
      </c>
      <c r="J1048" t="n">
        <v>0</v>
      </c>
      <c r="K1048" t="n">
        <v>0</v>
      </c>
      <c r="L1048" t="n">
        <v>0.1452007859166679</v>
      </c>
      <c r="M1048" t="n">
        <v>0</v>
      </c>
      <c r="N1048" t="n">
        <v>90.5682229452559</v>
      </c>
      <c r="O1048" t="n">
        <v>5.436484713168691</v>
      </c>
      <c r="P1048" t="b">
        <v>1</v>
      </c>
      <c r="Q1048" t="n">
        <v>0</v>
      </c>
      <c r="R1048" t="b">
        <v>0</v>
      </c>
      <c r="S1048" t="n">
        <v>5.436484713168691</v>
      </c>
      <c r="T1048" t="n">
        <v>436.0863280420306</v>
      </c>
      <c r="U1048" t="n">
        <v>1719.924477797769</v>
      </c>
      <c r="V1048" t="n">
        <v>119.046623501702</v>
      </c>
      <c r="W1048" t="n">
        <v>3</v>
      </c>
      <c r="X1048" t="n">
        <v>2275.460084126448</v>
      </c>
      <c r="Y1048" t="b">
        <v>0</v>
      </c>
      <c r="Z1048" t="n">
        <v>2275.460084126448</v>
      </c>
      <c r="AA1048" t="b">
        <v>0</v>
      </c>
      <c r="AB1048" t="n">
        <v>30.18423516777434</v>
      </c>
      <c r="AC1048" t="n">
        <v>5.436484713168691</v>
      </c>
      <c r="AD1048" t="b">
        <v>0</v>
      </c>
      <c r="AE1048" t="n">
        <v>0</v>
      </c>
      <c r="AF1048" t="n">
        <v>-242.8515971264478</v>
      </c>
      <c r="AG1048" t="n">
        <v>0.8745561558951369</v>
      </c>
      <c r="AH1048" t="n">
        <v>37.63298668000436</v>
      </c>
      <c r="AI1048" t="n">
        <v>26.08751012092835</v>
      </c>
      <c r="AJ1048" t="n">
        <v>6.216278596317547</v>
      </c>
      <c r="AK1048" t="n">
        <v>3.272517552693778</v>
      </c>
      <c r="AL1048" t="n">
        <v>5.5528377406287</v>
      </c>
      <c r="AM1048" t="n">
        <v>0</v>
      </c>
      <c r="AN1048" t="n">
        <v>0</v>
      </c>
      <c r="AO1048" t="n">
        <v>5.621370586359316</v>
      </c>
      <c r="AP1048" t="n">
        <v>0</v>
      </c>
      <c r="AQ1048" t="n">
        <v>1.630951490234834</v>
      </c>
      <c r="AR1048" t="n">
        <v>1</v>
      </c>
      <c r="AS1048" t="n">
        <v>0</v>
      </c>
      <c r="AT1048" t="n">
        <v>0</v>
      </c>
      <c r="AU1048" t="n">
        <v>0</v>
      </c>
      <c r="AV1048" t="n">
        <v>1.64183114031481</v>
      </c>
      <c r="AW1048" t="n">
        <v>0.5161638376677423</v>
      </c>
    </row>
    <row r="1049" spans="1:49">
      <c r="A1049" t="n">
        <v>0</v>
      </c>
      <c r="B1049" t="n">
        <v>-21.42638506</v>
      </c>
      <c r="C1049" t="n">
        <v>56.14171377</v>
      </c>
      <c r="D1049" t="n">
        <v>89.20664956</v>
      </c>
      <c r="E1049" t="n">
        <v>1551.033051</v>
      </c>
      <c r="F1049" t="n">
        <v>1046</v>
      </c>
      <c r="G1049" t="n">
        <v>53.06409193</v>
      </c>
      <c r="H1049" t="n">
        <v>0.01559255625051481</v>
      </c>
      <c r="I1049" t="n">
        <v>-0</v>
      </c>
      <c r="J1049" t="n">
        <v>0</v>
      </c>
      <c r="K1049" t="n">
        <v>0</v>
      </c>
      <c r="L1049" t="n">
        <v>0.1304248512500008</v>
      </c>
      <c r="M1049" t="n">
        <v>0</v>
      </c>
      <c r="N1049" t="n">
        <v>90.56078322822117</v>
      </c>
      <c r="O1049" t="n">
        <v>3.969048188484112</v>
      </c>
      <c r="P1049" t="b">
        <v>1</v>
      </c>
      <c r="Q1049" t="n">
        <v>0</v>
      </c>
      <c r="R1049" t="b">
        <v>0</v>
      </c>
      <c r="S1049" t="n">
        <v>3.969048188484112</v>
      </c>
      <c r="T1049" t="n">
        <v>437.1472338699089</v>
      </c>
      <c r="U1049" t="n">
        <v>1724.10869038292</v>
      </c>
      <c r="V1049" t="n">
        <v>86.70218035809403</v>
      </c>
      <c r="W1049" t="n">
        <v>4</v>
      </c>
      <c r="X1049" t="n">
        <v>1537.904951821565</v>
      </c>
      <c r="Y1049" t="b">
        <v>1</v>
      </c>
      <c r="Z1049" t="n">
        <v>1537.904951821565</v>
      </c>
      <c r="AA1049" t="b">
        <v>0</v>
      </c>
      <c r="AB1049" t="n">
        <v>21.983311449821</v>
      </c>
      <c r="AC1049" t="n">
        <v>3.969048188484112</v>
      </c>
      <c r="AD1049" t="b">
        <v>0</v>
      </c>
      <c r="AE1049" t="n">
        <v>0</v>
      </c>
      <c r="AF1049" t="n">
        <v>13.1280991784347</v>
      </c>
      <c r="AG1049" t="n">
        <v>0.891372689276791</v>
      </c>
      <c r="AH1049" t="n">
        <v>37.65631306040925</v>
      </c>
      <c r="AI1049" t="n">
        <v>27.6483319374171</v>
      </c>
      <c r="AJ1049" t="n">
        <v>4.452737038313762</v>
      </c>
      <c r="AK1049" t="n">
        <v>3.003363944344226</v>
      </c>
      <c r="AL1049" t="n">
        <v>4.490747172415505</v>
      </c>
      <c r="AM1049" t="n">
        <v>0</v>
      </c>
      <c r="AN1049" t="n">
        <v>0</v>
      </c>
      <c r="AO1049" t="n">
        <v>4.636209185476183</v>
      </c>
      <c r="AP1049" t="n">
        <v>0</v>
      </c>
      <c r="AQ1049" t="n">
        <v>1.34021920652901</v>
      </c>
      <c r="AR1049" t="n">
        <v>1</v>
      </c>
      <c r="AS1049" t="n">
        <v>0</v>
      </c>
      <c r="AT1049" t="n">
        <v>0</v>
      </c>
      <c r="AU1049" t="n">
        <v>0</v>
      </c>
      <c r="AV1049" t="n">
        <v>1.356482368235245</v>
      </c>
      <c r="AW1049" t="n">
        <v>0.4264550280016488</v>
      </c>
    </row>
    <row r="1050" spans="1:49">
      <c r="A1050" t="n">
        <v>0</v>
      </c>
      <c r="B1050" t="n">
        <v>-21.42638506</v>
      </c>
      <c r="C1050" t="n">
        <v>56.2387624</v>
      </c>
      <c r="D1050" t="n">
        <v>89.36085543999999</v>
      </c>
      <c r="E1050" t="n">
        <v>1481.667021</v>
      </c>
      <c r="F1050" t="n">
        <v>1047</v>
      </c>
      <c r="G1050" t="n">
        <v>53.14139421</v>
      </c>
      <c r="H1050" t="n">
        <v>0.03440778826321633</v>
      </c>
      <c r="I1050" t="n">
        <v>-0</v>
      </c>
      <c r="J1050" t="n">
        <v>0</v>
      </c>
      <c r="K1050" t="n">
        <v>0</v>
      </c>
      <c r="L1050" t="n">
        <v>0.1142084767916682</v>
      </c>
      <c r="M1050" t="n">
        <v>0</v>
      </c>
      <c r="N1050" t="n">
        <v>90.55334351118644</v>
      </c>
      <c r="O1050" t="n">
        <v>4.450748125387054</v>
      </c>
      <c r="P1050" t="b">
        <v>1</v>
      </c>
      <c r="Q1050" t="n">
        <v>0</v>
      </c>
      <c r="R1050" t="b">
        <v>0</v>
      </c>
      <c r="S1050" t="n">
        <v>4.450748125387054</v>
      </c>
      <c r="T1050" t="n">
        <v>437.784057692663</v>
      </c>
      <c r="U1050" t="n">
        <v>1726.620323539863</v>
      </c>
      <c r="V1050" t="n">
        <v>97.08328371011051</v>
      </c>
      <c r="W1050" t="n">
        <v>4</v>
      </c>
      <c r="X1050" t="n">
        <v>1540.145328597558</v>
      </c>
      <c r="Y1050" t="b">
        <v>0</v>
      </c>
      <c r="Z1050" t="n">
        <v>1540.145328597558</v>
      </c>
      <c r="AA1050" t="b">
        <v>0</v>
      </c>
      <c r="AB1050" t="n">
        <v>24.61543704617407</v>
      </c>
      <c r="AC1050" t="n">
        <v>4.450748125387054</v>
      </c>
      <c r="AD1050" t="b">
        <v>0</v>
      </c>
      <c r="AE1050" t="n">
        <v>0</v>
      </c>
      <c r="AF1050" t="n">
        <v>0</v>
      </c>
      <c r="AG1050" t="n">
        <v>0.8986302138888258</v>
      </c>
      <c r="AH1050" t="n">
        <v>37.67106011297026</v>
      </c>
      <c r="AI1050" t="n">
        <v>30.708717574138</v>
      </c>
      <c r="AJ1050" t="n">
        <v>4.952813801047735</v>
      </c>
      <c r="AK1050" t="n">
        <v>3.112936132238822</v>
      </c>
      <c r="AL1050" t="n">
        <v>4.952813801047735</v>
      </c>
      <c r="AM1050" t="n">
        <v>0</v>
      </c>
      <c r="AN1050" t="n">
        <v>0</v>
      </c>
      <c r="AO1050" t="n">
        <v>4.953327710704674</v>
      </c>
      <c r="AP1050" t="n">
        <v>0</v>
      </c>
      <c r="AQ1050" t="n">
        <v>1.385485107762825</v>
      </c>
      <c r="AR1050" t="n">
        <v>1</v>
      </c>
      <c r="AS1050" t="n">
        <v>0</v>
      </c>
      <c r="AT1050" t="n">
        <v>0</v>
      </c>
      <c r="AU1050" t="n">
        <v>0</v>
      </c>
      <c r="AV1050" t="n">
        <v>1.401920533346552</v>
      </c>
      <c r="AW1050" t="n">
        <v>0.4407400157233069</v>
      </c>
    </row>
    <row r="1051" spans="1:49">
      <c r="A1051" t="n">
        <v>0</v>
      </c>
      <c r="B1051" t="n">
        <v>-21.42638506</v>
      </c>
      <c r="C1051" t="n">
        <v>56.31047599</v>
      </c>
      <c r="D1051" t="n">
        <v>89.4748051</v>
      </c>
      <c r="E1051" t="n">
        <v>1518.28586</v>
      </c>
      <c r="F1051" t="n">
        <v>1048</v>
      </c>
      <c r="G1051" t="n">
        <v>53.29524643</v>
      </c>
      <c r="H1051" t="n">
        <v>0.03940504069661799</v>
      </c>
      <c r="I1051" t="n">
        <v>-0</v>
      </c>
      <c r="J1051" t="n">
        <v>0</v>
      </c>
      <c r="K1051" t="n">
        <v>0</v>
      </c>
      <c r="L1051" t="n">
        <v>0.09524649854166495</v>
      </c>
      <c r="M1051" t="n">
        <v>0</v>
      </c>
      <c r="N1051" t="n">
        <v>90.54590379415171</v>
      </c>
      <c r="O1051" t="n">
        <v>4.59715786233641</v>
      </c>
      <c r="P1051" t="b">
        <v>1</v>
      </c>
      <c r="Q1051" t="n">
        <v>0</v>
      </c>
      <c r="R1051" t="b">
        <v>0</v>
      </c>
      <c r="S1051" t="n">
        <v>4.59715786233641</v>
      </c>
      <c r="T1051" t="n">
        <v>439.0515074868942</v>
      </c>
      <c r="U1051" t="n">
        <v>1731.619145528311</v>
      </c>
      <c r="V1051" t="n">
        <v>99.98741179401837</v>
      </c>
      <c r="W1051" t="n">
        <v>4</v>
      </c>
      <c r="X1051" t="n">
        <v>1544.604277811253</v>
      </c>
      <c r="Y1051" t="b">
        <v>0</v>
      </c>
      <c r="Z1051" t="n">
        <v>1544.604277811253</v>
      </c>
      <c r="AA1051" t="b">
        <v>0</v>
      </c>
      <c r="AB1051" t="n">
        <v>25.35177783823995</v>
      </c>
      <c r="AC1051" t="n">
        <v>4.59715786233641</v>
      </c>
      <c r="AD1051" t="b">
        <v>0</v>
      </c>
      <c r="AE1051" t="n">
        <v>0</v>
      </c>
      <c r="AF1051" t="n">
        <v>0</v>
      </c>
      <c r="AG1051" t="n">
        <v>0.9003657713444788</v>
      </c>
      <c r="AH1051" t="n">
        <v>37.68649208318009</v>
      </c>
      <c r="AI1051" t="n">
        <v>31.56636614580284</v>
      </c>
      <c r="AJ1051" t="n">
        <v>5.105878087159692</v>
      </c>
      <c r="AK1051" t="n">
        <v>3.145090542394822</v>
      </c>
      <c r="AL1051" t="n">
        <v>5.105878087159692</v>
      </c>
      <c r="AM1051" t="n">
        <v>0</v>
      </c>
      <c r="AN1051" t="n">
        <v>0</v>
      </c>
      <c r="AO1051" t="n">
        <v>5.107196745571032</v>
      </c>
      <c r="AP1051" t="n">
        <v>0</v>
      </c>
      <c r="AQ1051" t="n">
        <v>1.419910691000387</v>
      </c>
      <c r="AR1051" t="n">
        <v>1</v>
      </c>
      <c r="AS1051" t="n">
        <v>0</v>
      </c>
      <c r="AT1051" t="n">
        <v>0</v>
      </c>
      <c r="AU1051" t="n">
        <v>0</v>
      </c>
      <c r="AV1051" t="n">
        <v>1.436079063450804</v>
      </c>
      <c r="AW1051" t="n">
        <v>0.4514788776895374</v>
      </c>
    </row>
    <row r="1052" spans="1:49">
      <c r="A1052" t="n">
        <v>0</v>
      </c>
      <c r="B1052" t="n">
        <v>-21.42638506</v>
      </c>
      <c r="C1052" t="n">
        <v>56.34236031</v>
      </c>
      <c r="D1052" t="n">
        <v>89.52546785</v>
      </c>
      <c r="E1052" t="n">
        <v>1534.12322</v>
      </c>
      <c r="F1052" t="n">
        <v>1049</v>
      </c>
      <c r="G1052" t="n">
        <v>53.32995626</v>
      </c>
      <c r="H1052" t="n">
        <v>-0.03489290938301348</v>
      </c>
      <c r="I1052" t="n">
        <v>-0</v>
      </c>
      <c r="J1052" t="n">
        <v>0</v>
      </c>
      <c r="K1052" t="n">
        <v>0</v>
      </c>
      <c r="L1052" t="n">
        <v>0.06843091720833233</v>
      </c>
      <c r="M1052" t="n">
        <v>0</v>
      </c>
      <c r="N1052" t="n">
        <v>90.53846407711698</v>
      </c>
      <c r="O1052" t="n">
        <v>2.731375501158929</v>
      </c>
      <c r="P1052" t="b">
        <v>1</v>
      </c>
      <c r="Q1052" t="n">
        <v>0</v>
      </c>
      <c r="R1052" t="b">
        <v>0</v>
      </c>
      <c r="S1052" t="n">
        <v>2.731375501158929</v>
      </c>
      <c r="T1052" t="n">
        <v>439.3374504969548</v>
      </c>
      <c r="U1052" t="n">
        <v>1732.74690475999</v>
      </c>
      <c r="V1052" t="n">
        <v>59.36829359179245</v>
      </c>
      <c r="W1052" t="n">
        <v>4</v>
      </c>
      <c r="X1052" t="n">
        <v>1545.610239045911</v>
      </c>
      <c r="Y1052" t="b">
        <v>0</v>
      </c>
      <c r="Z1052" t="n">
        <v>1545.610239045911</v>
      </c>
      <c r="AA1052" t="b">
        <v>0</v>
      </c>
      <c r="AB1052" t="n">
        <v>15.05281277682364</v>
      </c>
      <c r="AC1052" t="n">
        <v>2.731375501158929</v>
      </c>
      <c r="AD1052" t="b">
        <v>0</v>
      </c>
      <c r="AE1052" t="n">
        <v>0</v>
      </c>
      <c r="AF1052" t="n">
        <v>0</v>
      </c>
      <c r="AG1052" t="n">
        <v>0.861217865537949</v>
      </c>
      <c r="AH1052" t="n">
        <v>37.70215879333598</v>
      </c>
      <c r="AI1052" t="n">
        <v>19.59475217821021</v>
      </c>
      <c r="AJ1052" t="n">
        <v>3.171526753515279</v>
      </c>
      <c r="AK1052" t="n">
        <v>2.719401531546936</v>
      </c>
      <c r="AL1052" t="n">
        <v>3.171526753515279</v>
      </c>
      <c r="AM1052" t="n">
        <v>0</v>
      </c>
      <c r="AN1052" t="n">
        <v>0</v>
      </c>
      <c r="AO1052" t="n">
        <v>3.17171028082837</v>
      </c>
      <c r="AP1052" t="n">
        <v>0</v>
      </c>
      <c r="AQ1052" t="n">
        <v>1.063758994177575</v>
      </c>
      <c r="AR1052" t="n">
        <v>1</v>
      </c>
      <c r="AS1052" t="n">
        <v>0</v>
      </c>
      <c r="AT1052" t="n">
        <v>0</v>
      </c>
      <c r="AU1052" t="n">
        <v>0</v>
      </c>
      <c r="AV1052" t="n">
        <v>1.079574557474064</v>
      </c>
      <c r="AW1052" t="n">
        <v>0.3393999132745289</v>
      </c>
    </row>
    <row r="1053" spans="1:49">
      <c r="A1053" t="n">
        <v>0</v>
      </c>
      <c r="B1053" t="n">
        <v>-21.42638506</v>
      </c>
      <c r="C1053" t="n">
        <v>56.35067618</v>
      </c>
      <c r="D1053" t="n">
        <v>89.53868138999999</v>
      </c>
      <c r="E1053" t="n">
        <v>1537.855418</v>
      </c>
      <c r="F1053" t="n">
        <v>1050</v>
      </c>
      <c r="G1053" t="n">
        <v>52.89968229</v>
      </c>
      <c r="H1053" t="n">
        <v>-0.2294701864978972</v>
      </c>
      <c r="I1053" t="n">
        <v>-0</v>
      </c>
      <c r="J1053" t="n">
        <v>0</v>
      </c>
      <c r="K1053" t="n">
        <v>0</v>
      </c>
      <c r="L1053" t="n">
        <v>0.04281598308333506</v>
      </c>
      <c r="M1053" t="n">
        <v>0</v>
      </c>
      <c r="N1053" t="n">
        <v>90.53102436008226</v>
      </c>
      <c r="O1053" t="n">
        <v>-2.171448826509135</v>
      </c>
      <c r="P1053" t="b">
        <v>1</v>
      </c>
      <c r="Q1053" t="n">
        <v>0</v>
      </c>
      <c r="R1053" t="b">
        <v>0</v>
      </c>
      <c r="S1053" t="n">
        <v>-2.171448826509135</v>
      </c>
      <c r="T1053" t="n">
        <v>435.7928110062828</v>
      </c>
      <c r="U1053" t="n">
        <v>1718.766846608779</v>
      </c>
      <c r="V1053" t="n">
        <v>-47.58180571340932</v>
      </c>
      <c r="W1053" t="n">
        <v>4</v>
      </c>
      <c r="X1053" t="n">
        <v>1533.140027175031</v>
      </c>
      <c r="Y1053" t="b">
        <v>0</v>
      </c>
      <c r="Z1053" t="n">
        <v>1533.140027175031</v>
      </c>
      <c r="AA1053" t="b">
        <v>0</v>
      </c>
      <c r="AB1053" t="n">
        <v>-12.0643523614121</v>
      </c>
      <c r="AC1053" t="n">
        <v>-2.171448826509135</v>
      </c>
      <c r="AD1053" t="b">
        <v>0</v>
      </c>
      <c r="AE1053" t="n">
        <v>0</v>
      </c>
      <c r="AF1053" t="n">
        <v>0</v>
      </c>
      <c r="AG1053" t="n">
        <v>0.7904692936052615</v>
      </c>
      <c r="AH1053" t="n">
        <v>37.71512445847177</v>
      </c>
      <c r="AI1053" t="n">
        <v>-10.69114359745559</v>
      </c>
      <c r="AJ1053" t="n">
        <v>-1.71646361999065</v>
      </c>
      <c r="AK1053" t="n">
        <v>1.373208763956505</v>
      </c>
      <c r="AL1053" t="n">
        <v>-1.71646361999065</v>
      </c>
      <c r="AM1053" t="n">
        <v>0</v>
      </c>
      <c r="AN1053" t="n">
        <v>0</v>
      </c>
      <c r="AO1053" t="n">
        <v>-1.716446525692256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</row>
    <row r="1054" spans="1:49">
      <c r="A1054" t="n">
        <v>-87.17879931</v>
      </c>
      <c r="B1054" t="n">
        <v>65.73907181</v>
      </c>
      <c r="C1054" t="n">
        <v>56.35578095</v>
      </c>
      <c r="D1054" t="n">
        <v>89.54679265</v>
      </c>
      <c r="E1054" t="n">
        <v>1540.095722</v>
      </c>
      <c r="F1054" t="n">
        <v>1051</v>
      </c>
      <c r="G1054" t="n">
        <v>51.65545709</v>
      </c>
      <c r="H1054" t="n">
        <v>-0.4426423196254161</v>
      </c>
      <c r="I1054" t="n">
        <v>1.821482668231214</v>
      </c>
      <c r="J1054" t="n">
        <v>0</v>
      </c>
      <c r="K1054" t="n">
        <v>0</v>
      </c>
      <c r="L1054" t="n">
        <v>0.006488806083334908</v>
      </c>
      <c r="M1054" t="n">
        <v>0</v>
      </c>
      <c r="N1054" t="n">
        <v>90.53871753486524</v>
      </c>
      <c r="O1054" t="n">
        <v>-7.378820933423722</v>
      </c>
      <c r="P1054" t="b">
        <v>1</v>
      </c>
      <c r="Q1054" t="n">
        <v>0</v>
      </c>
      <c r="R1054" t="b">
        <v>0</v>
      </c>
      <c r="S1054" t="n">
        <v>-7.378820933423722</v>
      </c>
      <c r="T1054" t="n">
        <v>425.5427608365986</v>
      </c>
      <c r="U1054" t="n">
        <v>1678.340648739545</v>
      </c>
      <c r="V1054" t="n">
        <v>-165.5827710619116</v>
      </c>
      <c r="W1054" t="n">
        <v>4</v>
      </c>
      <c r="X1054" t="n">
        <v>1497.079858675674</v>
      </c>
      <c r="Y1054" t="b">
        <v>0</v>
      </c>
      <c r="Z1054" t="n">
        <v>1497.079858675674</v>
      </c>
      <c r="AA1054" t="b">
        <v>0</v>
      </c>
      <c r="AB1054" t="n">
        <v>-41.98346122259422</v>
      </c>
      <c r="AC1054" t="n">
        <v>-7.378820933423722</v>
      </c>
      <c r="AD1054" t="b">
        <v>0</v>
      </c>
      <c r="AE1054" t="n">
        <v>0</v>
      </c>
      <c r="AF1054" t="n">
        <v>0</v>
      </c>
      <c r="AG1054" t="n">
        <v>0.914871814770534</v>
      </c>
      <c r="AH1054" t="n">
        <v>37.73068687749585</v>
      </c>
      <c r="AI1054" t="n">
        <v>-43.05996116486897</v>
      </c>
      <c r="AJ1054" t="n">
        <v>-6.750675298228166</v>
      </c>
      <c r="AK1054" t="n">
        <v>-1.076499942274744</v>
      </c>
      <c r="AL1054" t="n">
        <v>-6.750675298228166</v>
      </c>
      <c r="AM1054" t="n">
        <v>2</v>
      </c>
      <c r="AN1054" t="n">
        <v>2.226163394495146</v>
      </c>
      <c r="AO1054" t="n">
        <v>-2.70300772884569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</row>
    <row r="1055" spans="1:49">
      <c r="A1055" t="n">
        <v>-101.3706969</v>
      </c>
      <c r="B1055" t="n">
        <v>79.92879735</v>
      </c>
      <c r="C1055" t="n">
        <v>56.36558018</v>
      </c>
      <c r="D1055" t="n">
        <v>89.56236318000001</v>
      </c>
      <c r="E1055" t="n">
        <v>1544.554528</v>
      </c>
      <c r="F1055" t="n">
        <v>1052</v>
      </c>
      <c r="G1055" t="n">
        <v>49.82933408</v>
      </c>
      <c r="H1055" t="n">
        <v>-0.558584043333763</v>
      </c>
      <c r="I1055" t="n">
        <v>2.118003103177513</v>
      </c>
      <c r="J1055" t="n">
        <v>0</v>
      </c>
      <c r="K1055" t="n">
        <v>0</v>
      </c>
      <c r="L1055" t="n">
        <v>-0.02415359595833122</v>
      </c>
      <c r="M1055" t="n">
        <v>0</v>
      </c>
      <c r="N1055" t="n">
        <v>90.56400709548329</v>
      </c>
      <c r="O1055" t="n">
        <v>-9.928116530461056</v>
      </c>
      <c r="P1055" t="b">
        <v>1</v>
      </c>
      <c r="Q1055" t="n">
        <v>0</v>
      </c>
      <c r="R1055" t="b">
        <v>0</v>
      </c>
      <c r="S1055" t="n">
        <v>-9.928116530461056</v>
      </c>
      <c r="T1055" t="n">
        <v>410.4989789966916</v>
      </c>
      <c r="U1055" t="n">
        <v>1619.007973162952</v>
      </c>
      <c r="V1055" t="n">
        <v>-230.9543607553727</v>
      </c>
      <c r="W1055" t="n">
        <v>4</v>
      </c>
      <c r="X1055" t="n">
        <v>1444.155112061353</v>
      </c>
      <c r="Y1055" t="b">
        <v>0</v>
      </c>
      <c r="Z1055" t="n">
        <v>1444.155112061353</v>
      </c>
      <c r="AA1055" t="b">
        <v>0</v>
      </c>
      <c r="AB1055" t="n">
        <v>-58.55840789943527</v>
      </c>
      <c r="AC1055" t="n">
        <v>-9.928116530461056</v>
      </c>
      <c r="AD1055" t="b">
        <v>0</v>
      </c>
      <c r="AE1055" t="n">
        <v>0</v>
      </c>
      <c r="AF1055" t="n">
        <v>0</v>
      </c>
      <c r="AG1055" t="n">
        <v>0.9293554501677703</v>
      </c>
      <c r="AH1055" t="n">
        <v>37.75217211579153</v>
      </c>
      <c r="AI1055" t="n">
        <v>-61.01073490413408</v>
      </c>
      <c r="AJ1055" t="n">
        <v>-9.226749207484717</v>
      </c>
      <c r="AK1055" t="n">
        <v>-2.452327004698802</v>
      </c>
      <c r="AL1055" t="n">
        <v>-9.226749207484717</v>
      </c>
      <c r="AM1055" t="n">
        <v>2</v>
      </c>
      <c r="AN1055" t="n">
        <v>4.396643986311766</v>
      </c>
      <c r="AO1055" t="n">
        <v>-2.712087806773154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</row>
    <row r="1056" spans="1:49">
      <c r="A1056" t="n">
        <v>-101.3706969</v>
      </c>
      <c r="B1056" t="n">
        <v>79.92879735</v>
      </c>
      <c r="C1056" t="n">
        <v>56.36937433</v>
      </c>
      <c r="D1056" t="n">
        <v>89.56839191</v>
      </c>
      <c r="E1056" t="n">
        <v>1545.560456</v>
      </c>
      <c r="F1056" t="n">
        <v>1053</v>
      </c>
      <c r="G1056" t="n">
        <v>47.67005343</v>
      </c>
      <c r="H1056" t="n">
        <v>-0.6441912237061889</v>
      </c>
      <c r="I1056" t="n">
        <v>2.118003103177513</v>
      </c>
      <c r="J1056" t="n">
        <v>0</v>
      </c>
      <c r="K1056" t="n">
        <v>0</v>
      </c>
      <c r="L1056" t="n">
        <v>-0.04307444166666735</v>
      </c>
      <c r="M1056" t="n">
        <v>0</v>
      </c>
      <c r="N1056" t="n">
        <v>90.5917601501187</v>
      </c>
      <c r="O1056" t="n">
        <v>-11.51468783065456</v>
      </c>
      <c r="P1056" t="b">
        <v>1</v>
      </c>
      <c r="Q1056" t="n">
        <v>0</v>
      </c>
      <c r="R1056" t="b">
        <v>0</v>
      </c>
      <c r="S1056" t="n">
        <v>-11.51468783065456</v>
      </c>
      <c r="T1056" t="n">
        <v>392.7106115910738</v>
      </c>
      <c r="U1056" t="n">
        <v>1548.850652115195</v>
      </c>
      <c r="V1056" t="n">
        <v>-279.9954112241393</v>
      </c>
      <c r="W1056" t="n">
        <v>4</v>
      </c>
      <c r="X1056" t="n">
        <v>1381.574781686754</v>
      </c>
      <c r="Y1056" t="b">
        <v>0</v>
      </c>
      <c r="Z1056" t="n">
        <v>1381.574781686754</v>
      </c>
      <c r="AA1056" t="b">
        <v>0</v>
      </c>
      <c r="AB1056" t="n">
        <v>-70.99275132457892</v>
      </c>
      <c r="AC1056" t="n">
        <v>-11.51468783065456</v>
      </c>
      <c r="AD1056" t="b">
        <v>0</v>
      </c>
      <c r="AE1056" t="n">
        <v>0</v>
      </c>
      <c r="AF1056" t="n">
        <v>0</v>
      </c>
      <c r="AG1056" t="n">
        <v>0.935944773377094</v>
      </c>
      <c r="AH1056" t="n">
        <v>37.7761618455972</v>
      </c>
      <c r="AI1056" t="n">
        <v>-74.49024052679307</v>
      </c>
      <c r="AJ1056" t="n">
        <v>-10.77711189216996</v>
      </c>
      <c r="AK1056" t="n">
        <v>-3.49748920221414</v>
      </c>
      <c r="AL1056" t="n">
        <v>-10.77711189216996</v>
      </c>
      <c r="AM1056" t="n">
        <v>2</v>
      </c>
      <c r="AN1056" t="n">
        <v>5.944907990176057</v>
      </c>
      <c r="AO1056" t="n">
        <v>-2.714137818898923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</row>
    <row r="1057" spans="1:49">
      <c r="A1057" t="n">
        <v>-101.3706969</v>
      </c>
      <c r="B1057" t="n">
        <v>79.92879735</v>
      </c>
      <c r="C1057" t="n">
        <v>56.34847947</v>
      </c>
      <c r="D1057" t="n">
        <v>89.53519092000001</v>
      </c>
      <c r="E1057" t="n">
        <v>1533.090646</v>
      </c>
      <c r="F1057" t="n">
        <v>1054</v>
      </c>
      <c r="G1057" t="n">
        <v>45.12116999</v>
      </c>
      <c r="H1057" t="n">
        <v>-0.788121136841486</v>
      </c>
      <c r="I1057" t="n">
        <v>2.118003103177513</v>
      </c>
      <c r="J1057" t="n">
        <v>0</v>
      </c>
      <c r="K1057" t="n">
        <v>0</v>
      </c>
      <c r="L1057" t="n">
        <v>-0.05593878066666663</v>
      </c>
      <c r="M1057" t="n">
        <v>0</v>
      </c>
      <c r="N1057" t="n">
        <v>90.61951320475411</v>
      </c>
      <c r="O1057" t="n">
        <v>-14.06124647712022</v>
      </c>
      <c r="P1057" t="b">
        <v>1</v>
      </c>
      <c r="Q1057" t="n">
        <v>0</v>
      </c>
      <c r="R1057" t="b">
        <v>0</v>
      </c>
      <c r="S1057" t="n">
        <v>-14.06124647712022</v>
      </c>
      <c r="T1057" t="n">
        <v>371.7126578953303</v>
      </c>
      <c r="U1057" t="n">
        <v>1466.034722739183</v>
      </c>
      <c r="V1057" t="n">
        <v>-361.2333616302117</v>
      </c>
      <c r="W1057" t="n">
        <v>4</v>
      </c>
      <c r="X1057" t="n">
        <v>1307.702972683351</v>
      </c>
      <c r="Y1057" t="b">
        <v>0</v>
      </c>
      <c r="Z1057" t="n">
        <v>1307.702972683351</v>
      </c>
      <c r="AA1057" t="b">
        <v>0</v>
      </c>
      <c r="AB1057" t="n">
        <v>-91.59060893260946</v>
      </c>
      <c r="AC1057" t="n">
        <v>-14.06124647712022</v>
      </c>
      <c r="AD1057" t="b">
        <v>0</v>
      </c>
      <c r="AE1057" t="n">
        <v>0</v>
      </c>
      <c r="AF1057" t="n">
        <v>0</v>
      </c>
      <c r="AG1057" t="n">
        <v>0.9427611046778334</v>
      </c>
      <c r="AH1057" t="n">
        <v>37.80139006324544</v>
      </c>
      <c r="AI1057" t="n">
        <v>-96.80276194554071</v>
      </c>
      <c r="AJ1057" t="n">
        <v>-13.25639626191716</v>
      </c>
      <c r="AK1057" t="n">
        <v>-5.212153012931253</v>
      </c>
      <c r="AL1057" t="n">
        <v>-13.25639626191716</v>
      </c>
      <c r="AM1057" t="n">
        <v>2</v>
      </c>
      <c r="AN1057" t="n">
        <v>8.448500333510605</v>
      </c>
      <c r="AO1057" t="n">
        <v>-2.688764230332744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</row>
    <row r="1058" spans="1:49">
      <c r="A1058" t="n">
        <v>-101.3706969</v>
      </c>
      <c r="B1058" t="n">
        <v>79.92879735</v>
      </c>
      <c r="C1058" t="n">
        <v>56.29842708</v>
      </c>
      <c r="D1058" t="n">
        <v>89.45565994</v>
      </c>
      <c r="E1058" t="n">
        <v>1497.031639</v>
      </c>
      <c r="F1058" t="n">
        <v>1055</v>
      </c>
      <c r="G1058" t="n">
        <v>41.97372363</v>
      </c>
      <c r="H1058" t="n">
        <v>-0.9502657289278664</v>
      </c>
      <c r="I1058" t="n">
        <v>2.118003103177513</v>
      </c>
      <c r="J1058" t="n">
        <v>0</v>
      </c>
      <c r="K1058" t="n">
        <v>0</v>
      </c>
      <c r="L1058" t="n">
        <v>-0.06665976145833669</v>
      </c>
      <c r="M1058" t="n">
        <v>0</v>
      </c>
      <c r="N1058" t="n">
        <v>90.64726625938953</v>
      </c>
      <c r="O1058" t="n">
        <v>-16.39784012103661</v>
      </c>
      <c r="P1058" t="b">
        <v>1</v>
      </c>
      <c r="Q1058" t="n">
        <v>0</v>
      </c>
      <c r="R1058" t="b">
        <v>0</v>
      </c>
      <c r="S1058" t="n">
        <v>-16.39784012103661</v>
      </c>
      <c r="T1058" t="n">
        <v>345.7836837061</v>
      </c>
      <c r="U1058" t="n">
        <v>1363.770848536858</v>
      </c>
      <c r="V1058" t="n">
        <v>-452.8491252083112</v>
      </c>
      <c r="W1058" t="n">
        <v>4</v>
      </c>
      <c r="X1058" t="n">
        <v>1216.483596894878</v>
      </c>
      <c r="Y1058" t="b">
        <v>0</v>
      </c>
      <c r="Z1058" t="n">
        <v>1216.483596894878</v>
      </c>
      <c r="AA1058" t="b">
        <v>0</v>
      </c>
      <c r="AB1058" t="n">
        <v>-114.8197579128578</v>
      </c>
      <c r="AC1058" t="n">
        <v>-16.39784012103661</v>
      </c>
      <c r="AD1058" t="b">
        <v>0</v>
      </c>
      <c r="AE1058" t="n">
        <v>0</v>
      </c>
      <c r="AF1058" t="n">
        <v>0</v>
      </c>
      <c r="AG1058" t="n">
        <v>0.9475502440632451</v>
      </c>
      <c r="AH1058" t="n">
        <v>37.8289193457829</v>
      </c>
      <c r="AI1058" t="n">
        <v>-121.9702798583085</v>
      </c>
      <c r="AJ1058" t="n">
        <v>-15.53777740879831</v>
      </c>
      <c r="AK1058" t="n">
        <v>-7.150521945450635</v>
      </c>
      <c r="AL1058" t="n">
        <v>-15.53777740879831</v>
      </c>
      <c r="AM1058" t="n">
        <v>2</v>
      </c>
      <c r="AN1058" t="n">
        <v>10.80011576883411</v>
      </c>
      <c r="AO1058" t="n">
        <v>-2.615864133593957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</row>
    <row r="1059" spans="1:49">
      <c r="A1059" t="n">
        <v>-101.3706969</v>
      </c>
      <c r="B1059" t="n">
        <v>79.92879735</v>
      </c>
      <c r="C1059" t="n">
        <v>56.23853991</v>
      </c>
      <c r="D1059" t="n">
        <v>89.36050193</v>
      </c>
      <c r="E1059" t="n">
        <v>1444.108597</v>
      </c>
      <c r="F1059" t="n">
        <v>1056</v>
      </c>
      <c r="G1059" t="n">
        <v>38.02668831</v>
      </c>
      <c r="H1059" t="n">
        <v>-1.322884014113722</v>
      </c>
      <c r="I1059" t="n">
        <v>2.118003103177513</v>
      </c>
      <c r="J1059" t="n">
        <v>0</v>
      </c>
      <c r="K1059" t="n">
        <v>0</v>
      </c>
      <c r="L1059" t="n">
        <v>-0.08021972924999804</v>
      </c>
      <c r="M1059" t="n">
        <v>0</v>
      </c>
      <c r="N1059" t="n">
        <v>90.67501931402494</v>
      </c>
      <c r="O1059" t="n">
        <v>-21.65499968080621</v>
      </c>
      <c r="P1059" t="b">
        <v>1</v>
      </c>
      <c r="Q1059" t="n">
        <v>0</v>
      </c>
      <c r="R1059" t="b">
        <v>0</v>
      </c>
      <c r="S1059" t="n">
        <v>-21.65499968080621</v>
      </c>
      <c r="T1059" t="n">
        <v>313.2676166376018</v>
      </c>
      <c r="U1059" t="n">
        <v>1235.527480018701</v>
      </c>
      <c r="V1059" t="n">
        <v>-660.1065783012129</v>
      </c>
      <c r="W1059" t="n">
        <v>4</v>
      </c>
      <c r="X1059" t="n">
        <v>1102.090512176682</v>
      </c>
      <c r="Y1059" t="b">
        <v>0</v>
      </c>
      <c r="Z1059" t="n">
        <v>1102.090512176682</v>
      </c>
      <c r="AA1059" t="b">
        <v>0</v>
      </c>
      <c r="AB1059" t="n">
        <v>-167.369822084486</v>
      </c>
      <c r="AC1059" t="n">
        <v>-21.65499968080621</v>
      </c>
      <c r="AD1059" t="b">
        <v>0</v>
      </c>
      <c r="AE1059" t="n">
        <v>0</v>
      </c>
      <c r="AF1059" t="n">
        <v>342.0180848233183</v>
      </c>
      <c r="AG1059" t="n">
        <v>0.9532047464668051</v>
      </c>
      <c r="AH1059" t="n">
        <v>37.85833712931318</v>
      </c>
      <c r="AI1059" t="n">
        <v>-178.8539336617005</v>
      </c>
      <c r="AJ1059" t="n">
        <v>-20.64164848048163</v>
      </c>
      <c r="AK1059" t="n">
        <v>-11.48411157721441</v>
      </c>
      <c r="AL1059" t="n">
        <v>-27.04748992715828</v>
      </c>
      <c r="AM1059" t="n">
        <v>2</v>
      </c>
      <c r="AN1059" t="n">
        <v>22.41297927939007</v>
      </c>
      <c r="AO1059" t="n">
        <v>-2.510114424848588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</row>
    <row r="1060" spans="1:49">
      <c r="A1060" t="n">
        <v>-24.32896725</v>
      </c>
      <c r="B1060" t="n">
        <v>2.898858716</v>
      </c>
      <c r="C1060" t="n">
        <v>56.17897023</v>
      </c>
      <c r="D1060" t="n">
        <v>89.26584837999999</v>
      </c>
      <c r="E1060" t="n">
        <v>1381.530283</v>
      </c>
      <c r="F1060" t="n">
        <v>1057</v>
      </c>
      <c r="G1060" t="n">
        <v>32.66144629</v>
      </c>
      <c r="H1060" t="n">
        <v>-1.518429331283918</v>
      </c>
      <c r="I1060" t="n">
        <v>0.5083207446372413</v>
      </c>
      <c r="J1060" t="n">
        <v>0</v>
      </c>
      <c r="K1060" t="n">
        <v>0</v>
      </c>
      <c r="L1060" t="n">
        <v>-0.08724778341666783</v>
      </c>
      <c r="M1060" t="n">
        <v>0</v>
      </c>
      <c r="N1060" t="n">
        <v>90.68939911542529</v>
      </c>
      <c r="O1060" t="n">
        <v>-21.72973360455267</v>
      </c>
      <c r="P1060" t="b">
        <v>1</v>
      </c>
      <c r="Q1060" t="n">
        <v>0</v>
      </c>
      <c r="R1060" t="b">
        <v>0</v>
      </c>
      <c r="S1060" t="n">
        <v>-21.72973360455267</v>
      </c>
      <c r="T1060" t="n">
        <v>269.0682226070857</v>
      </c>
      <c r="U1060" t="n">
        <v>1061.205069962346</v>
      </c>
      <c r="V1060" t="n">
        <v>-771.1935244656914</v>
      </c>
      <c r="W1060" t="n">
        <v>3</v>
      </c>
      <c r="X1060" t="n">
        <v>1403.974307560183</v>
      </c>
      <c r="Y1060" t="b">
        <v>1</v>
      </c>
      <c r="Z1060" t="n">
        <v>1403.974307560183</v>
      </c>
      <c r="AA1060" t="b">
        <v>0</v>
      </c>
      <c r="AB1060" t="n">
        <v>-195.5358834852159</v>
      </c>
      <c r="AC1060" t="n">
        <v>-21.72973360455267</v>
      </c>
      <c r="AD1060" t="b">
        <v>0</v>
      </c>
      <c r="AE1060" t="n">
        <v>0</v>
      </c>
      <c r="AF1060" t="n">
        <v>-22.44402456018338</v>
      </c>
      <c r="AG1060" t="n">
        <v>0.9552290527612521</v>
      </c>
      <c r="AH1060" t="n">
        <v>37.89299802767223</v>
      </c>
      <c r="AI1060" t="n">
        <v>-141.1803150131651</v>
      </c>
      <c r="AJ1060" t="n">
        <v>-20.7568728478312</v>
      </c>
      <c r="AK1060" t="n">
        <v>54.35556847205083</v>
      </c>
      <c r="AL1060" t="n">
        <v>-20.42505212897567</v>
      </c>
      <c r="AM1060" t="n">
        <v>2</v>
      </c>
      <c r="AN1060" t="n">
        <v>17.5208924460612</v>
      </c>
      <c r="AO1060" t="n">
        <v>-2.386916749826845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</row>
    <row r="1061" spans="1:49">
      <c r="A1061" t="n">
        <v>-75.01431568</v>
      </c>
      <c r="B1061" t="n">
        <v>53.57644992</v>
      </c>
      <c r="C1061" t="n">
        <v>56.11974353</v>
      </c>
      <c r="D1061" t="n">
        <v>89.17173984</v>
      </c>
      <c r="E1061" t="n">
        <v>1307.660853</v>
      </c>
      <c r="F1061" t="n">
        <v>1058</v>
      </c>
      <c r="G1061" t="n">
        <v>27.50006095</v>
      </c>
      <c r="H1061" t="n">
        <v>-1.375588127417267</v>
      </c>
      <c r="I1061" t="n">
        <v>1.567322295808125</v>
      </c>
      <c r="J1061" t="n">
        <v>0</v>
      </c>
      <c r="K1061" t="n">
        <v>0</v>
      </c>
      <c r="L1061" t="n">
        <v>-0.09168816195833385</v>
      </c>
      <c r="M1061" t="n">
        <v>0</v>
      </c>
      <c r="N1061" t="n">
        <v>90.69920385650792</v>
      </c>
      <c r="O1061" t="n">
        <v>-16.52225901168694</v>
      </c>
      <c r="P1061" t="b">
        <v>1</v>
      </c>
      <c r="Q1061" t="n">
        <v>0</v>
      </c>
      <c r="R1061" t="b">
        <v>0</v>
      </c>
      <c r="S1061" t="n">
        <v>-16.52225901168694</v>
      </c>
      <c r="T1061" t="n">
        <v>226.5482200544348</v>
      </c>
      <c r="U1061" t="n">
        <v>893.5061798946909</v>
      </c>
      <c r="V1061" t="n">
        <v>-696.4343022750966</v>
      </c>
      <c r="W1061" t="n">
        <v>3</v>
      </c>
      <c r="X1061" t="n">
        <v>1182.108676000676</v>
      </c>
      <c r="Y1061" t="b">
        <v>0</v>
      </c>
      <c r="Z1061" t="n">
        <v>1182.108676000676</v>
      </c>
      <c r="AA1061" t="b">
        <v>0</v>
      </c>
      <c r="AB1061" t="n">
        <v>-176.5807054450042</v>
      </c>
      <c r="AC1061" t="n">
        <v>-16.52225901168694</v>
      </c>
      <c r="AD1061" t="b">
        <v>0</v>
      </c>
      <c r="AE1061" t="n">
        <v>0</v>
      </c>
      <c r="AF1061" t="n">
        <v>125.552176999324</v>
      </c>
      <c r="AG1061" t="n">
        <v>0.95466433179226</v>
      </c>
      <c r="AH1061" t="n">
        <v>37.92627398155221</v>
      </c>
      <c r="AI1061" t="n">
        <v>-127.4189729184133</v>
      </c>
      <c r="AJ1061" t="n">
        <v>-15.77321135909076</v>
      </c>
      <c r="AK1061" t="n">
        <v>49.1617325265909</v>
      </c>
      <c r="AL1061" t="n">
        <v>-17.44848966861496</v>
      </c>
      <c r="AM1061" t="n">
        <v>2</v>
      </c>
      <c r="AN1061" t="n">
        <v>13.624156471043</v>
      </c>
      <c r="AO1061" t="n">
        <v>-2.243950441926803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</row>
    <row r="1062" spans="1:49">
      <c r="A1062" t="n">
        <v>-101.3706969</v>
      </c>
      <c r="B1062" t="n">
        <v>79.92879735</v>
      </c>
      <c r="C1062" t="n">
        <v>56.06089143</v>
      </c>
      <c r="D1062" t="n">
        <v>89.0782265</v>
      </c>
      <c r="E1062" t="n">
        <v>1216.444415</v>
      </c>
      <c r="F1062" t="n">
        <v>1059</v>
      </c>
      <c r="G1062" t="n">
        <v>22.72579306</v>
      </c>
      <c r="H1062" t="n">
        <v>-1.258929184047005</v>
      </c>
      <c r="I1062" t="n">
        <v>2.118003103177513</v>
      </c>
      <c r="J1062" t="n">
        <v>0</v>
      </c>
      <c r="K1062" t="n">
        <v>0</v>
      </c>
      <c r="L1062" t="n">
        <v>-0.09085007604166467</v>
      </c>
      <c r="M1062" t="n">
        <v>0</v>
      </c>
      <c r="N1062" t="n">
        <v>90.72238185082563</v>
      </c>
      <c r="O1062" t="n">
        <v>-12.45516561960155</v>
      </c>
      <c r="P1062" t="b">
        <v>1</v>
      </c>
      <c r="Q1062" t="n">
        <v>0</v>
      </c>
      <c r="R1062" t="b">
        <v>0</v>
      </c>
      <c r="S1062" t="n">
        <v>-12.45516561960155</v>
      </c>
      <c r="T1062" t="n">
        <v>187.2173293153529</v>
      </c>
      <c r="U1062" t="n">
        <v>738.385146819752</v>
      </c>
      <c r="V1062" t="n">
        <v>-635.2941309344667</v>
      </c>
      <c r="W1062" t="n">
        <v>2</v>
      </c>
      <c r="X1062" t="n">
        <v>1577.19067360699</v>
      </c>
      <c r="Y1062" t="b">
        <v>1</v>
      </c>
      <c r="Z1062" t="n">
        <v>1577.19067360699</v>
      </c>
      <c r="AA1062" t="b">
        <v>0</v>
      </c>
      <c r="AB1062" t="n">
        <v>-161.0786336040737</v>
      </c>
      <c r="AC1062" t="n">
        <v>-12.45516561960155</v>
      </c>
      <c r="AD1062" t="b">
        <v>0</v>
      </c>
      <c r="AE1062" t="n">
        <v>0</v>
      </c>
      <c r="AF1062" t="n">
        <v>-360.7462586069903</v>
      </c>
      <c r="AG1062" t="n">
        <v>0.9541506164554315</v>
      </c>
      <c r="AH1062" t="n">
        <v>37.95189458035784</v>
      </c>
      <c r="AI1062" t="n">
        <v>-71.95378162505877</v>
      </c>
      <c r="AJ1062" t="n">
        <v>-11.88410395399732</v>
      </c>
      <c r="AK1062" t="n">
        <v>89.12485197901496</v>
      </c>
      <c r="AL1062" t="n">
        <v>-9.165887247518519</v>
      </c>
      <c r="AM1062" t="n">
        <v>2</v>
      </c>
      <c r="AN1062" t="n">
        <v>4.956741649316211</v>
      </c>
      <c r="AO1062" t="n">
        <v>-2.070883889089467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</row>
    <row r="1063" spans="1:49">
      <c r="A1063" t="n">
        <v>-101.3706969</v>
      </c>
      <c r="B1063" t="n">
        <v>79.92879735</v>
      </c>
      <c r="C1063" t="n">
        <v>56.00246531</v>
      </c>
      <c r="D1063" t="n">
        <v>88.98539004</v>
      </c>
      <c r="E1063" t="n">
        <v>1102.055015</v>
      </c>
      <c r="F1063" t="n">
        <v>1060</v>
      </c>
      <c r="G1063" t="n">
        <v>18.43796926</v>
      </c>
      <c r="H1063" t="n">
        <v>-1.140438211394717</v>
      </c>
      <c r="I1063" t="n">
        <v>2.118003103177513</v>
      </c>
      <c r="J1063" t="n">
        <v>0</v>
      </c>
      <c r="K1063" t="n">
        <v>0</v>
      </c>
      <c r="L1063" t="n">
        <v>-0.08767189337499853</v>
      </c>
      <c r="M1063" t="n">
        <v>0</v>
      </c>
      <c r="N1063" t="n">
        <v>90.75013490546104</v>
      </c>
      <c r="O1063" t="n">
        <v>-9.106434477063017</v>
      </c>
      <c r="P1063" t="b">
        <v>1</v>
      </c>
      <c r="Q1063" t="n">
        <v>0</v>
      </c>
      <c r="R1063" t="b">
        <v>0</v>
      </c>
      <c r="S1063" t="n">
        <v>-9.106434477063017</v>
      </c>
      <c r="T1063" t="n">
        <v>151.8938130670356</v>
      </c>
      <c r="U1063" t="n">
        <v>599.0691987363883</v>
      </c>
      <c r="V1063" t="n">
        <v>-572.5055017194417</v>
      </c>
      <c r="W1063" t="n">
        <v>2</v>
      </c>
      <c r="X1063" t="n">
        <v>1279.611808500925</v>
      </c>
      <c r="Y1063" t="b">
        <v>0</v>
      </c>
      <c r="Z1063" t="n">
        <v>1279.611808500925</v>
      </c>
      <c r="AA1063" t="b">
        <v>0</v>
      </c>
      <c r="AB1063" t="n">
        <v>-145.1585957706495</v>
      </c>
      <c r="AC1063" t="n">
        <v>-9.106434477063017</v>
      </c>
      <c r="AD1063" t="b">
        <v>0</v>
      </c>
      <c r="AE1063" t="n">
        <v>0</v>
      </c>
      <c r="AF1063" t="n">
        <v>-177.5567935009256</v>
      </c>
      <c r="AG1063" t="n">
        <v>0.9534446549707983</v>
      </c>
      <c r="AH1063" t="n">
        <v>37.97142730538143</v>
      </c>
      <c r="AI1063" t="n">
        <v>-64.79432924185043</v>
      </c>
      <c r="AJ1063" t="n">
        <v>-8.68248127799753</v>
      </c>
      <c r="AK1063" t="n">
        <v>80.36426652879909</v>
      </c>
      <c r="AL1063" t="n">
        <v>-7.477714703391521</v>
      </c>
      <c r="AM1063" t="n">
        <v>2</v>
      </c>
      <c r="AN1063" t="n">
        <v>3.236288997006062</v>
      </c>
      <c r="AO1063" t="n">
        <v>-1.858887037310058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</row>
    <row r="1064" spans="1:49">
      <c r="A1064" t="n">
        <v>-101.3706969</v>
      </c>
      <c r="B1064" t="n">
        <v>79.92879735</v>
      </c>
      <c r="C1064" t="n">
        <v>55.96790665</v>
      </c>
      <c r="D1064" t="n">
        <v>88.93047789000001</v>
      </c>
      <c r="E1064" t="n">
        <v>1959.416845</v>
      </c>
      <c r="F1064" t="n">
        <v>1061</v>
      </c>
      <c r="G1064" t="n">
        <v>14.69167252</v>
      </c>
      <c r="H1064" t="n">
        <v>-0.8744184203741254</v>
      </c>
      <c r="I1064" t="n">
        <v>2.118003103177513</v>
      </c>
      <c r="J1064" t="n">
        <v>0</v>
      </c>
      <c r="K1064" t="n">
        <v>0</v>
      </c>
      <c r="L1064" t="n">
        <v>-0.08623794191666589</v>
      </c>
      <c r="M1064" t="n">
        <v>0</v>
      </c>
      <c r="N1064" t="n">
        <v>90.77788796009645</v>
      </c>
      <c r="O1064" t="n">
        <v>-5.430205123570345</v>
      </c>
      <c r="P1064" t="b">
        <v>1</v>
      </c>
      <c r="Q1064" t="n">
        <v>0</v>
      </c>
      <c r="R1064" t="b">
        <v>0</v>
      </c>
      <c r="S1064" t="n">
        <v>-5.430205123570345</v>
      </c>
      <c r="T1064" t="n">
        <v>121.0314502604276</v>
      </c>
      <c r="U1064" t="n">
        <v>477.3480398271265</v>
      </c>
      <c r="V1064" t="n">
        <v>-428.4393778110727</v>
      </c>
      <c r="W1064" t="n">
        <v>1</v>
      </c>
      <c r="X1064" t="n">
        <v>1779.0761444357</v>
      </c>
      <c r="Y1064" t="b">
        <v>1</v>
      </c>
      <c r="Z1064" t="n">
        <v>1779.0761444357</v>
      </c>
      <c r="AA1064" t="b">
        <v>0</v>
      </c>
      <c r="AB1064" t="n">
        <v>-108.6306738871888</v>
      </c>
      <c r="AC1064" t="n">
        <v>-5.430205123570345</v>
      </c>
      <c r="AD1064" t="b">
        <v>0</v>
      </c>
      <c r="AE1064" t="n">
        <v>0</v>
      </c>
      <c r="AF1064" t="n">
        <v>180.3407005642996</v>
      </c>
      <c r="AG1064" t="n">
        <v>0.9502266217744486</v>
      </c>
      <c r="AH1064" t="n">
        <v>37.98592829845973</v>
      </c>
      <c r="AI1064" t="n">
        <v>-27.6962055993843</v>
      </c>
      <c r="AJ1064" t="n">
        <v>-5.159925470112552</v>
      </c>
      <c r="AK1064" t="n">
        <v>80.93446828780455</v>
      </c>
      <c r="AL1064" t="n">
        <v>-5.682974793802307</v>
      </c>
      <c r="AM1064" t="n">
        <v>2</v>
      </c>
      <c r="AN1064" t="n">
        <v>0</v>
      </c>
      <c r="AO1064" t="n">
        <v>-3.253331540054344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</row>
    <row r="1065" spans="1:49">
      <c r="A1065" t="n">
        <v>-32.438623</v>
      </c>
      <c r="B1065" t="n">
        <v>11.00727331</v>
      </c>
      <c r="C1065" t="n">
        <v>55.92112982</v>
      </c>
      <c r="D1065" t="n">
        <v>88.85615161</v>
      </c>
      <c r="E1065" t="n">
        <v>1908.467729</v>
      </c>
      <c r="F1065" t="n">
        <v>1062</v>
      </c>
      <c r="G1065" t="n">
        <v>12.39015249</v>
      </c>
      <c r="H1065" t="n">
        <v>-0.4017354154421122</v>
      </c>
      <c r="I1065" t="n">
        <v>0.6777609928496551</v>
      </c>
      <c r="J1065" t="n">
        <v>0</v>
      </c>
      <c r="K1065" t="n">
        <v>0</v>
      </c>
      <c r="L1065" t="n">
        <v>-0.08804848429166862</v>
      </c>
      <c r="M1065" t="n">
        <v>0</v>
      </c>
      <c r="N1065" t="n">
        <v>90.79367547236382</v>
      </c>
      <c r="O1065" t="n">
        <v>-1.823193762871247</v>
      </c>
      <c r="P1065" t="b">
        <v>1</v>
      </c>
      <c r="Q1065" t="n">
        <v>0</v>
      </c>
      <c r="R1065" t="b">
        <v>0</v>
      </c>
      <c r="S1065" t="n">
        <v>-1.823193762871247</v>
      </c>
      <c r="T1065" t="n">
        <v>102.0713007842451</v>
      </c>
      <c r="U1065" t="n">
        <v>402.5692102930628</v>
      </c>
      <c r="V1065" t="n">
        <v>-170.5691790027977</v>
      </c>
      <c r="W1065" t="n">
        <v>1</v>
      </c>
      <c r="X1065" t="n">
        <v>1500.375446762245</v>
      </c>
      <c r="Y1065" t="b">
        <v>0</v>
      </c>
      <c r="Z1065" t="n">
        <v>1500.375446762245</v>
      </c>
      <c r="AA1065" t="b">
        <v>0</v>
      </c>
      <c r="AB1065" t="n">
        <v>-43.24776343884324</v>
      </c>
      <c r="AC1065" t="n">
        <v>-1.823193762871247</v>
      </c>
      <c r="AD1065" t="b">
        <v>0</v>
      </c>
      <c r="AE1065" t="n">
        <v>0</v>
      </c>
      <c r="AF1065" t="n">
        <v>0</v>
      </c>
      <c r="AG1065" t="n">
        <v>0.9294168129479428</v>
      </c>
      <c r="AH1065" t="n">
        <v>37.99517300611294</v>
      </c>
      <c r="AI1065" t="n">
        <v>-10.78486677286188</v>
      </c>
      <c r="AJ1065" t="n">
        <v>-1.694506936474362</v>
      </c>
      <c r="AK1065" t="n">
        <v>32.46289666598135</v>
      </c>
      <c r="AL1065" t="n">
        <v>-1.694506936474362</v>
      </c>
      <c r="AM1065" t="n">
        <v>2</v>
      </c>
      <c r="AN1065" t="n">
        <v>0</v>
      </c>
      <c r="AO1065" t="n">
        <v>-0.9467141990480745</v>
      </c>
      <c r="AP1065" t="n">
        <v>0</v>
      </c>
      <c r="AQ1065" t="n">
        <v>0.4525429918599188</v>
      </c>
      <c r="AR1065" t="n">
        <v>1</v>
      </c>
      <c r="AS1065" t="n">
        <v>0</v>
      </c>
      <c r="AT1065" t="n">
        <v>0</v>
      </c>
      <c r="AU1065" t="n">
        <v>0</v>
      </c>
      <c r="AV1065" t="n">
        <v>0.4641052132866453</v>
      </c>
      <c r="AW1065" t="n">
        <v>0.1459068000901164</v>
      </c>
    </row>
    <row r="1066" spans="1:49">
      <c r="A1066" t="n">
        <v>0</v>
      </c>
      <c r="B1066" t="n">
        <v>-21.42638506</v>
      </c>
      <c r="C1066" t="n">
        <v>55.86419734</v>
      </c>
      <c r="D1066" t="n">
        <v>88.76568847</v>
      </c>
      <c r="E1066" t="n">
        <v>1577.139874</v>
      </c>
      <c r="F1066" t="n">
        <v>1063</v>
      </c>
      <c r="G1066" t="n">
        <v>11.66939628</v>
      </c>
      <c r="H1066" t="n">
        <v>-0.03720345119076196</v>
      </c>
      <c r="I1066" t="n">
        <v>-0</v>
      </c>
      <c r="J1066" t="n">
        <v>0</v>
      </c>
      <c r="K1066" t="n">
        <v>0</v>
      </c>
      <c r="L1066" t="n">
        <v>-0.09173303958333179</v>
      </c>
      <c r="M1066" t="n">
        <v>0</v>
      </c>
      <c r="N1066" t="n">
        <v>90.7918665987961</v>
      </c>
      <c r="O1066" t="n">
        <v>0.2887570193123789</v>
      </c>
      <c r="P1066" t="b">
        <v>1</v>
      </c>
      <c r="Q1066" t="n">
        <v>0</v>
      </c>
      <c r="R1066" t="b">
        <v>0</v>
      </c>
      <c r="S1066" t="n">
        <v>0.2887570193123789</v>
      </c>
      <c r="T1066" t="n">
        <v>96.13363989085425</v>
      </c>
      <c r="U1066" t="n">
        <v>379.1510757295292</v>
      </c>
      <c r="V1066" t="n">
        <v>28.68326240110616</v>
      </c>
      <c r="W1066" t="n">
        <v>1</v>
      </c>
      <c r="X1066" t="n">
        <v>1413.096059243955</v>
      </c>
      <c r="Y1066" t="b">
        <v>0</v>
      </c>
      <c r="Z1066" t="n">
        <v>1413.096059243955</v>
      </c>
      <c r="AA1066" t="b">
        <v>0</v>
      </c>
      <c r="AB1066" t="n">
        <v>7.272632454641522</v>
      </c>
      <c r="AC1066" t="n">
        <v>0.2887570193123789</v>
      </c>
      <c r="AD1066" t="b">
        <v>0</v>
      </c>
      <c r="AE1066" t="n">
        <v>0</v>
      </c>
      <c r="AF1066" t="n">
        <v>0</v>
      </c>
      <c r="AG1066" t="n">
        <v>0.4811238349301025</v>
      </c>
      <c r="AH1066" t="n">
        <v>37.99957464002669</v>
      </c>
      <c r="AI1066" t="n">
        <v>4.055789200768667</v>
      </c>
      <c r="AJ1066" t="n">
        <v>0.6001719273673678</v>
      </c>
      <c r="AK1066" t="n">
        <v>2.104452346826751</v>
      </c>
      <c r="AL1066" t="n">
        <v>0.6001719273673678</v>
      </c>
      <c r="AM1066" t="n">
        <v>0</v>
      </c>
      <c r="AN1066" t="n">
        <v>0</v>
      </c>
      <c r="AO1066" t="n">
        <v>0.7897106314041286</v>
      </c>
      <c r="AP1066" t="n">
        <v>0</v>
      </c>
      <c r="AQ1066" t="n">
        <v>0.6453315980844857</v>
      </c>
      <c r="AR1066" t="n">
        <v>1</v>
      </c>
      <c r="AS1066" t="n">
        <v>0</v>
      </c>
      <c r="AT1066" t="n">
        <v>0</v>
      </c>
      <c r="AU1066" t="n">
        <v>0</v>
      </c>
      <c r="AV1066" t="n">
        <v>0.6613065146616345</v>
      </c>
      <c r="AW1066" t="n">
        <v>0.2079035414183813</v>
      </c>
    </row>
    <row r="1067" spans="1:49">
      <c r="A1067" t="n">
        <v>0</v>
      </c>
      <c r="B1067" t="n">
        <v>-21.42638506</v>
      </c>
      <c r="C1067" t="n">
        <v>55.80774862</v>
      </c>
      <c r="D1067" t="n">
        <v>88.675994</v>
      </c>
      <c r="E1067" t="n">
        <v>1279.570593</v>
      </c>
      <c r="F1067" t="n">
        <v>1064</v>
      </c>
      <c r="G1067" t="n">
        <v>12.01762295</v>
      </c>
      <c r="H1067" t="n">
        <v>0.2401079368718275</v>
      </c>
      <c r="I1067" t="n">
        <v>-0</v>
      </c>
      <c r="J1067" t="n">
        <v>0</v>
      </c>
      <c r="K1067" t="n">
        <v>0</v>
      </c>
      <c r="L1067" t="n">
        <v>-0.08933903279166999</v>
      </c>
      <c r="M1067" t="n">
        <v>0</v>
      </c>
      <c r="N1067" t="n">
        <v>90.78442688176138</v>
      </c>
      <c r="O1067" t="n">
        <v>1.871775327916553</v>
      </c>
      <c r="P1067" t="b">
        <v>1</v>
      </c>
      <c r="Q1067" t="n">
        <v>0</v>
      </c>
      <c r="R1067" t="b">
        <v>0</v>
      </c>
      <c r="S1067" t="n">
        <v>1.871775327916553</v>
      </c>
      <c r="T1067" t="n">
        <v>99.00236561504153</v>
      </c>
      <c r="U1067" t="n">
        <v>390.4653299857238</v>
      </c>
      <c r="V1067" t="n">
        <v>180.5425318544786</v>
      </c>
      <c r="W1067" t="n">
        <v>1</v>
      </c>
      <c r="X1067" t="n">
        <v>1455.264284856793</v>
      </c>
      <c r="Y1067" t="b">
        <v>0</v>
      </c>
      <c r="Z1067" t="n">
        <v>1455.264284856793</v>
      </c>
      <c r="AA1067" t="b">
        <v>0</v>
      </c>
      <c r="AB1067" t="n">
        <v>45.77650401989822</v>
      </c>
      <c r="AC1067" t="n">
        <v>1.871775327916553</v>
      </c>
      <c r="AD1067" t="b">
        <v>0</v>
      </c>
      <c r="AE1067" t="n">
        <v>0</v>
      </c>
      <c r="AF1067" t="n">
        <v>-175.6936918567926</v>
      </c>
      <c r="AG1067" t="n">
        <v>0.8306692746789577</v>
      </c>
      <c r="AH1067" t="n">
        <v>38.00469943033777</v>
      </c>
      <c r="AI1067" t="n">
        <v>14.78614915116015</v>
      </c>
      <c r="AJ1067" t="n">
        <v>2.25333401026536</v>
      </c>
      <c r="AK1067" t="n">
        <v>2.50374936047106</v>
      </c>
      <c r="AL1067" t="n">
        <v>1.981289560765968</v>
      </c>
      <c r="AM1067" t="n">
        <v>0</v>
      </c>
      <c r="AN1067" t="n">
        <v>0</v>
      </c>
      <c r="AO1067" t="n">
        <v>2.130266033404757</v>
      </c>
      <c r="AP1067" t="n">
        <v>0</v>
      </c>
      <c r="AQ1067" t="n">
        <v>0.8135984734841757</v>
      </c>
      <c r="AR1067" t="n">
        <v>1</v>
      </c>
      <c r="AS1067" t="n">
        <v>0</v>
      </c>
      <c r="AT1067" t="n">
        <v>0</v>
      </c>
      <c r="AU1067" t="n">
        <v>0</v>
      </c>
      <c r="AV1067" t="n">
        <v>0.8308148993524631</v>
      </c>
      <c r="AW1067" t="n">
        <v>0.2611940998750211</v>
      </c>
    </row>
    <row r="1068" spans="1:49">
      <c r="A1068" t="n">
        <v>0</v>
      </c>
      <c r="B1068" t="n">
        <v>-21.42638506</v>
      </c>
      <c r="C1068" t="n">
        <v>55.75175345</v>
      </c>
      <c r="D1068" t="n">
        <v>88.5870202</v>
      </c>
      <c r="E1068" t="n">
        <v>1019.582573</v>
      </c>
      <c r="F1068" t="n">
        <v>1065</v>
      </c>
      <c r="G1068" t="n">
        <v>13.67233405</v>
      </c>
      <c r="H1068" t="n">
        <v>0.745886512036783</v>
      </c>
      <c r="I1068" t="n">
        <v>-0</v>
      </c>
      <c r="J1068" t="n">
        <v>0</v>
      </c>
      <c r="K1068" t="n">
        <v>0</v>
      </c>
      <c r="L1068" t="n">
        <v>-0.08404108904166774</v>
      </c>
      <c r="M1068" t="n">
        <v>0</v>
      </c>
      <c r="N1068" t="n">
        <v>90.77698716472665</v>
      </c>
      <c r="O1068" t="n">
        <v>5.400496306347769</v>
      </c>
      <c r="P1068" t="b">
        <v>1</v>
      </c>
      <c r="Q1068" t="n">
        <v>0</v>
      </c>
      <c r="R1068" t="b">
        <v>0</v>
      </c>
      <c r="S1068" t="n">
        <v>5.400496306347769</v>
      </c>
      <c r="T1068" t="n">
        <v>112.6340391989983</v>
      </c>
      <c r="U1068" t="n">
        <v>444.2286506008493</v>
      </c>
      <c r="V1068" t="n">
        <v>457.8628388454781</v>
      </c>
      <c r="W1068" t="n">
        <v>2</v>
      </c>
      <c r="X1068" t="n">
        <v>948.8723976834141</v>
      </c>
      <c r="Y1068" t="b">
        <v>1</v>
      </c>
      <c r="Z1068" t="n">
        <v>948.8723976834141</v>
      </c>
      <c r="AA1068" t="b">
        <v>0</v>
      </c>
      <c r="AB1068" t="n">
        <v>116.0909834800908</v>
      </c>
      <c r="AC1068" t="n">
        <v>5.400496306347769</v>
      </c>
      <c r="AD1068" t="b">
        <v>0</v>
      </c>
      <c r="AE1068" t="n">
        <v>0</v>
      </c>
      <c r="AF1068" t="n">
        <v>70.71017531658595</v>
      </c>
      <c r="AG1068" t="n">
        <v>0.934312902379452</v>
      </c>
      <c r="AH1068" t="n">
        <v>38.01554042962056</v>
      </c>
      <c r="AI1068" t="n">
        <v>58.17078114694672</v>
      </c>
      <c r="AJ1068" t="n">
        <v>5.780179522935099</v>
      </c>
      <c r="AK1068" t="n">
        <v>3.821069779863024</v>
      </c>
      <c r="AL1068" t="n">
        <v>6.210919745146144</v>
      </c>
      <c r="AM1068" t="n">
        <v>0</v>
      </c>
      <c r="AN1068" t="n">
        <v>0</v>
      </c>
      <c r="AO1068" t="n">
        <v>6.295338365382983</v>
      </c>
      <c r="AP1068" t="n">
        <v>0</v>
      </c>
      <c r="AQ1068" t="n">
        <v>1.610562235927058</v>
      </c>
      <c r="AR1068" t="n">
        <v>1</v>
      </c>
      <c r="AS1068" t="n">
        <v>0</v>
      </c>
      <c r="AT1068" t="n">
        <v>0</v>
      </c>
      <c r="AU1068" t="n">
        <v>0</v>
      </c>
      <c r="AV1068" t="n">
        <v>1.626432290884836</v>
      </c>
      <c r="AW1068" t="n">
        <v>0.5113227008283476</v>
      </c>
    </row>
    <row r="1069" spans="1:49">
      <c r="A1069" t="n">
        <v>0</v>
      </c>
      <c r="B1069" t="n">
        <v>-21.42638506</v>
      </c>
      <c r="C1069" t="n">
        <v>55.70103394</v>
      </c>
      <c r="D1069" t="n">
        <v>88.5064292</v>
      </c>
      <c r="E1069" t="n">
        <v>859.8601373</v>
      </c>
      <c r="F1069" t="n">
        <v>1066</v>
      </c>
      <c r="G1069" t="n">
        <v>17.3658549</v>
      </c>
      <c r="H1069" t="n">
        <v>1.233205973314373</v>
      </c>
      <c r="I1069" t="n">
        <v>-0</v>
      </c>
      <c r="J1069" t="n">
        <v>0</v>
      </c>
      <c r="K1069" t="n">
        <v>0</v>
      </c>
      <c r="L1069" t="n">
        <v>-0.05754709716666656</v>
      </c>
      <c r="M1069" t="n">
        <v>0</v>
      </c>
      <c r="N1069" t="n">
        <v>90.76954744769192</v>
      </c>
      <c r="O1069" t="n">
        <v>10.87565826564004</v>
      </c>
      <c r="P1069" t="b">
        <v>1</v>
      </c>
      <c r="Q1069" t="n">
        <v>0</v>
      </c>
      <c r="R1069" t="b">
        <v>0</v>
      </c>
      <c r="S1069" t="n">
        <v>10.87565826564004</v>
      </c>
      <c r="T1069" t="n">
        <v>143.0616290077199</v>
      </c>
      <c r="U1069" t="n">
        <v>564.2350648064472</v>
      </c>
      <c r="V1069" t="n">
        <v>725.9450843781899</v>
      </c>
      <c r="W1069" t="n">
        <v>3</v>
      </c>
      <c r="X1069" t="n">
        <v>746.4829907389296</v>
      </c>
      <c r="Y1069" t="b">
        <v>1</v>
      </c>
      <c r="Z1069" t="n">
        <v>750</v>
      </c>
      <c r="AA1069" t="b">
        <v>0</v>
      </c>
      <c r="AB1069" t="n">
        <v>184.0631552683037</v>
      </c>
      <c r="AC1069" t="n">
        <v>10.87565826564004</v>
      </c>
      <c r="AD1069" t="b">
        <v>0</v>
      </c>
      <c r="AE1069" t="n">
        <v>0</v>
      </c>
      <c r="AF1069" t="n">
        <v>109.8601373</v>
      </c>
      <c r="AG1069" t="n">
        <v>0.9530883830769763</v>
      </c>
      <c r="AH1069" t="n">
        <v>38.02767413861468</v>
      </c>
      <c r="AI1069" t="n">
        <v>145.9734398637865</v>
      </c>
      <c r="AJ1069" t="n">
        <v>11.41096508859836</v>
      </c>
      <c r="AK1069" t="n">
        <v>6.84785009182599</v>
      </c>
      <c r="AL1069" t="n">
        <v>13.14408249020536</v>
      </c>
      <c r="AM1069" t="n">
        <v>0</v>
      </c>
      <c r="AN1069" t="n">
        <v>0</v>
      </c>
      <c r="AO1069" t="n">
        <v>6.947197947286478</v>
      </c>
      <c r="AP1069" t="n">
        <v>6.217865526305753</v>
      </c>
      <c r="AQ1069" t="n">
        <v>1.759114245503968</v>
      </c>
      <c r="AR1069" t="n">
        <v>1</v>
      </c>
      <c r="AS1069" t="n">
        <v>0</v>
      </c>
      <c r="AT1069" t="n">
        <v>0</v>
      </c>
      <c r="AU1069" t="n">
        <v>0</v>
      </c>
      <c r="AV1069" t="n">
        <v>1.772884684252412</v>
      </c>
      <c r="AW1069" t="n">
        <v>0.5573648470272188</v>
      </c>
    </row>
    <row r="1070" spans="1:49">
      <c r="A1070" t="n">
        <v>0</v>
      </c>
      <c r="B1070" t="n">
        <v>-21.42638506</v>
      </c>
      <c r="C1070" t="n">
        <v>55.65673304</v>
      </c>
      <c r="D1070" t="n">
        <v>88.43603707</v>
      </c>
      <c r="E1070" t="n">
        <v>810.3431164</v>
      </c>
      <c r="F1070" t="n">
        <v>1067</v>
      </c>
      <c r="G1070" t="n">
        <v>21.72262018</v>
      </c>
      <c r="H1070" t="n">
        <v>1.029861369705728</v>
      </c>
      <c r="I1070" t="n">
        <v>-0</v>
      </c>
      <c r="J1070" t="n">
        <v>0</v>
      </c>
      <c r="K1070" t="n">
        <v>0</v>
      </c>
      <c r="L1070" t="n">
        <v>-0.01848143033333477</v>
      </c>
      <c r="M1070" t="n">
        <v>0</v>
      </c>
      <c r="N1070" t="n">
        <v>90.76210773065719</v>
      </c>
      <c r="O1070" t="n">
        <v>11.55633759865701</v>
      </c>
      <c r="P1070" t="b">
        <v>1</v>
      </c>
      <c r="Q1070" t="n">
        <v>0</v>
      </c>
      <c r="R1070" t="b">
        <v>0</v>
      </c>
      <c r="S1070" t="n">
        <v>11.55633759865701</v>
      </c>
      <c r="T1070" t="n">
        <v>178.9530919820578</v>
      </c>
      <c r="U1070" t="n">
        <v>705.7909947772361</v>
      </c>
      <c r="V1070" t="n">
        <v>616.6693961508281</v>
      </c>
      <c r="W1070" t="n">
        <v>3</v>
      </c>
      <c r="X1070" t="n">
        <v>933.7614860902833</v>
      </c>
      <c r="Y1070" t="b">
        <v>0</v>
      </c>
      <c r="Z1070" t="n">
        <v>933.7614860902833</v>
      </c>
      <c r="AA1070" t="b">
        <v>0</v>
      </c>
      <c r="AB1070" t="n">
        <v>156.3563377664372</v>
      </c>
      <c r="AC1070" t="n">
        <v>11.55633759865701</v>
      </c>
      <c r="AD1070" t="b">
        <v>0</v>
      </c>
      <c r="AE1070" t="n">
        <v>0</v>
      </c>
      <c r="AF1070" t="n">
        <v>0</v>
      </c>
      <c r="AG1070" t="n">
        <v>0.9504462591554307</v>
      </c>
      <c r="AH1070" t="n">
        <v>38.04512495638794</v>
      </c>
      <c r="AI1070" t="n">
        <v>124.3449293176622</v>
      </c>
      <c r="AJ1070" t="n">
        <v>12.15885431431547</v>
      </c>
      <c r="AK1070" t="n">
        <v>6.16175640274372</v>
      </c>
      <c r="AL1070" t="n">
        <v>12.15885431431547</v>
      </c>
      <c r="AM1070" t="n">
        <v>0</v>
      </c>
      <c r="AN1070" t="n">
        <v>0</v>
      </c>
      <c r="AO1070" t="n">
        <v>6.042266570291075</v>
      </c>
      <c r="AP1070" t="n">
        <v>6.11690804807681</v>
      </c>
      <c r="AQ1070" t="n">
        <v>1.562797302266828</v>
      </c>
      <c r="AR1070" t="n">
        <v>1</v>
      </c>
      <c r="AS1070" t="n">
        <v>0</v>
      </c>
      <c r="AT1070" t="n">
        <v>0</v>
      </c>
      <c r="AU1070" t="n">
        <v>0</v>
      </c>
      <c r="AV1070" t="n">
        <v>1.576323920224714</v>
      </c>
      <c r="AW1070" t="n">
        <v>0.4955694797667425</v>
      </c>
    </row>
    <row r="1071" spans="1:49">
      <c r="A1071" t="n">
        <v>0</v>
      </c>
      <c r="B1071" t="n">
        <v>-21.42638506</v>
      </c>
      <c r="C1071" t="n">
        <v>55.62866543</v>
      </c>
      <c r="D1071" t="n">
        <v>88.3914389</v>
      </c>
      <c r="E1071" t="n">
        <v>834.0070817</v>
      </c>
      <c r="F1071" t="n">
        <v>1068</v>
      </c>
      <c r="G1071" t="n">
        <v>24.29676028</v>
      </c>
      <c r="H1071" t="n">
        <v>0.4231030311960486</v>
      </c>
      <c r="I1071" t="n">
        <v>-0</v>
      </c>
      <c r="J1071" t="n">
        <v>0</v>
      </c>
      <c r="K1071" t="n">
        <v>0</v>
      </c>
      <c r="L1071" t="n">
        <v>0.01065257499999839</v>
      </c>
      <c r="M1071" t="n">
        <v>0</v>
      </c>
      <c r="N1071" t="n">
        <v>90.75466801362246</v>
      </c>
      <c r="O1071" t="n">
        <v>5.994517462309248</v>
      </c>
      <c r="P1071" t="b">
        <v>1</v>
      </c>
      <c r="Q1071" t="n">
        <v>0</v>
      </c>
      <c r="R1071" t="b">
        <v>0</v>
      </c>
      <c r="S1071" t="n">
        <v>5.994517462309248</v>
      </c>
      <c r="T1071" t="n">
        <v>200.1591125391048</v>
      </c>
      <c r="U1071" t="n">
        <v>789.4275398542294</v>
      </c>
      <c r="V1071" t="n">
        <v>285.9896030136949</v>
      </c>
      <c r="W1071" t="n">
        <v>3</v>
      </c>
      <c r="X1071" t="n">
        <v>1044.412635227146</v>
      </c>
      <c r="Y1071" t="b">
        <v>0</v>
      </c>
      <c r="Z1071" t="n">
        <v>1044.412635227146</v>
      </c>
      <c r="AA1071" t="b">
        <v>0</v>
      </c>
      <c r="AB1071" t="n">
        <v>72.51257682903015</v>
      </c>
      <c r="AC1071" t="n">
        <v>5.994517462309248</v>
      </c>
      <c r="AD1071" t="b">
        <v>0</v>
      </c>
      <c r="AE1071" t="n">
        <v>0</v>
      </c>
      <c r="AF1071" t="n">
        <v>0</v>
      </c>
      <c r="AG1071" t="n">
        <v>0.9338872627470794</v>
      </c>
      <c r="AH1071" t="n">
        <v>38.06471234294899</v>
      </c>
      <c r="AI1071" t="n">
        <v>58.68931522974147</v>
      </c>
      <c r="AJ1071" t="n">
        <v>6.418887698153259</v>
      </c>
      <c r="AK1071" t="n">
        <v>3.880111277337733</v>
      </c>
      <c r="AL1071" t="n">
        <v>6.418887698153259</v>
      </c>
      <c r="AM1071" t="n">
        <v>0</v>
      </c>
      <c r="AN1071" t="n">
        <v>0</v>
      </c>
      <c r="AO1071" t="n">
        <v>6.428080125062427</v>
      </c>
      <c r="AP1071" t="n">
        <v>0</v>
      </c>
      <c r="AQ1071" t="n">
        <v>1.646988804037266</v>
      </c>
      <c r="AR1071" t="n">
        <v>1</v>
      </c>
      <c r="AS1071" t="n">
        <v>0</v>
      </c>
      <c r="AT1071" t="n">
        <v>0</v>
      </c>
      <c r="AU1071" t="n">
        <v>0</v>
      </c>
      <c r="AV1071" t="n">
        <v>1.660720918373588</v>
      </c>
      <c r="AW1071" t="n">
        <v>0.5221024632036431</v>
      </c>
    </row>
    <row r="1072" spans="1:49">
      <c r="A1072" t="n">
        <v>0</v>
      </c>
      <c r="B1072" t="n">
        <v>-21.42638506</v>
      </c>
      <c r="C1072" t="n">
        <v>55.62429256</v>
      </c>
      <c r="D1072" t="n">
        <v>88.38449061</v>
      </c>
      <c r="E1072" t="n">
        <v>948.8418353</v>
      </c>
      <c r="F1072" t="n">
        <v>1069</v>
      </c>
      <c r="G1072" t="n">
        <v>25.18189916</v>
      </c>
      <c r="H1072" t="n">
        <v>0.1604589888434123</v>
      </c>
      <c r="I1072" t="n">
        <v>-0</v>
      </c>
      <c r="J1072" t="n">
        <v>0</v>
      </c>
      <c r="K1072" t="n">
        <v>0</v>
      </c>
      <c r="L1072" t="n">
        <v>0.02505458275000072</v>
      </c>
      <c r="M1072" t="n">
        <v>0</v>
      </c>
      <c r="N1072" t="n">
        <v>90.74722829658774</v>
      </c>
      <c r="O1072" t="n">
        <v>3.10132887345475</v>
      </c>
      <c r="P1072" t="b">
        <v>1</v>
      </c>
      <c r="Q1072" t="n">
        <v>0</v>
      </c>
      <c r="R1072" t="b">
        <v>0</v>
      </c>
      <c r="S1072" t="n">
        <v>3.10132887345475</v>
      </c>
      <c r="T1072" t="n">
        <v>207.4509741145962</v>
      </c>
      <c r="U1072" t="n">
        <v>818.1866419079673</v>
      </c>
      <c r="V1072" t="n">
        <v>142.75907523807</v>
      </c>
      <c r="W1072" t="n">
        <v>3</v>
      </c>
      <c r="X1072" t="n">
        <v>1082.460927244241</v>
      </c>
      <c r="Y1072" t="b">
        <v>0</v>
      </c>
      <c r="Z1072" t="n">
        <v>1082.460927244241</v>
      </c>
      <c r="AA1072" t="b">
        <v>0</v>
      </c>
      <c r="AB1072" t="n">
        <v>36.19652009078855</v>
      </c>
      <c r="AC1072" t="n">
        <v>3.10132887345475</v>
      </c>
      <c r="AD1072" t="b">
        <v>0</v>
      </c>
      <c r="AE1072" t="n">
        <v>0</v>
      </c>
      <c r="AF1072" t="n">
        <v>0</v>
      </c>
      <c r="AG1072" t="n">
        <v>0.9045373644490835</v>
      </c>
      <c r="AH1072" t="n">
        <v>38.07826795704424</v>
      </c>
      <c r="AI1072" t="n">
        <v>30.24687170693466</v>
      </c>
      <c r="AJ1072" t="n">
        <v>3.428635449839756</v>
      </c>
      <c r="AK1072" t="n">
        <v>2.887446090314434</v>
      </c>
      <c r="AL1072" t="n">
        <v>3.428635449839756</v>
      </c>
      <c r="AM1072" t="n">
        <v>0</v>
      </c>
      <c r="AN1072" t="n">
        <v>0</v>
      </c>
      <c r="AO1072" t="n">
        <v>3.494653313901546</v>
      </c>
      <c r="AP1072" t="n">
        <v>0</v>
      </c>
      <c r="AQ1072" t="n">
        <v>1.022876278144569</v>
      </c>
      <c r="AR1072" t="n">
        <v>1</v>
      </c>
      <c r="AS1072" t="n">
        <v>0</v>
      </c>
      <c r="AT1072" t="n">
        <v>0</v>
      </c>
      <c r="AU1072" t="n">
        <v>0</v>
      </c>
      <c r="AV1072" t="n">
        <v>1.03878221920581</v>
      </c>
      <c r="AW1072" t="n">
        <v>0.3265754946415961</v>
      </c>
    </row>
    <row r="1073" spans="1:49">
      <c r="A1073" t="n">
        <v>0</v>
      </c>
      <c r="B1073" t="n">
        <v>-21.42638506</v>
      </c>
      <c r="C1073" t="n">
        <v>55.6768424</v>
      </c>
      <c r="D1073" t="n">
        <v>88.46798993</v>
      </c>
      <c r="E1073" t="n">
        <v>1205.16728</v>
      </c>
      <c r="F1073" t="n">
        <v>1070</v>
      </c>
      <c r="G1073" t="n">
        <v>25.98604659</v>
      </c>
      <c r="H1073" t="n">
        <v>0.3427996050969737</v>
      </c>
      <c r="I1073" t="n">
        <v>-0</v>
      </c>
      <c r="J1073" t="n">
        <v>0</v>
      </c>
      <c r="K1073" t="n">
        <v>0</v>
      </c>
      <c r="L1073" t="n">
        <v>0.03350494637499979</v>
      </c>
      <c r="M1073" t="n">
        <v>0</v>
      </c>
      <c r="N1073" t="n">
        <v>90.73978857955301</v>
      </c>
      <c r="O1073" t="n">
        <v>5.447593325959381</v>
      </c>
      <c r="P1073" t="b">
        <v>1</v>
      </c>
      <c r="Q1073" t="n">
        <v>0</v>
      </c>
      <c r="R1073" t="b">
        <v>0</v>
      </c>
      <c r="S1073" t="n">
        <v>5.447593325959381</v>
      </c>
      <c r="T1073" t="n">
        <v>214.0756201202571</v>
      </c>
      <c r="U1073" t="n">
        <v>844.3142457542939</v>
      </c>
      <c r="V1073" t="n">
        <v>243.0014418158808</v>
      </c>
      <c r="W1073" t="n">
        <v>3</v>
      </c>
      <c r="X1073" t="n">
        <v>1117.027747132931</v>
      </c>
      <c r="Y1073" t="b">
        <v>0</v>
      </c>
      <c r="Z1073" t="n">
        <v>1117.027747132931</v>
      </c>
      <c r="AA1073" t="b">
        <v>0</v>
      </c>
      <c r="AB1073" t="n">
        <v>61.61294163688661</v>
      </c>
      <c r="AC1073" t="n">
        <v>5.447593325959381</v>
      </c>
      <c r="AD1073" t="b">
        <v>0</v>
      </c>
      <c r="AE1073" t="n">
        <v>0</v>
      </c>
      <c r="AF1073" t="n">
        <v>0</v>
      </c>
      <c r="AG1073" t="n">
        <v>0.9280690479514521</v>
      </c>
      <c r="AH1073" t="n">
        <v>38.08839449678215</v>
      </c>
      <c r="AI1073" t="n">
        <v>50.18013336626841</v>
      </c>
      <c r="AJ1073" t="n">
        <v>5.869814684568974</v>
      </c>
      <c r="AK1073" t="n">
        <v>3.6095047669588</v>
      </c>
      <c r="AL1073" t="n">
        <v>5.869814684568974</v>
      </c>
      <c r="AM1073" t="n">
        <v>0</v>
      </c>
      <c r="AN1073" t="n">
        <v>0</v>
      </c>
      <c r="AO1073" t="n">
        <v>6.019391277172318</v>
      </c>
      <c r="AP1073" t="n">
        <v>0</v>
      </c>
      <c r="AQ1073" t="n">
        <v>1.562116683406337</v>
      </c>
      <c r="AR1073" t="n">
        <v>1</v>
      </c>
      <c r="AS1073" t="n">
        <v>0</v>
      </c>
      <c r="AT1073" t="n">
        <v>0</v>
      </c>
      <c r="AU1073" t="n">
        <v>0</v>
      </c>
      <c r="AV1073" t="n">
        <v>1.579405242593529</v>
      </c>
      <c r="AW1073" t="n">
        <v>0.4965381952088641</v>
      </c>
    </row>
    <row r="1074" spans="1:49">
      <c r="A1074" t="n">
        <v>0</v>
      </c>
      <c r="B1074" t="n">
        <v>-21.42638506</v>
      </c>
      <c r="C1074" t="n">
        <v>55.76543094</v>
      </c>
      <c r="D1074" t="n">
        <v>88.60875312</v>
      </c>
      <c r="E1074" t="n">
        <v>1507.521008</v>
      </c>
      <c r="F1074" t="n">
        <v>1071</v>
      </c>
      <c r="G1074" t="n">
        <v>27.69058689</v>
      </c>
      <c r="H1074" t="n">
        <v>0.5589156991020245</v>
      </c>
      <c r="I1074" t="n">
        <v>-0</v>
      </c>
      <c r="J1074" t="n">
        <v>0</v>
      </c>
      <c r="K1074" t="n">
        <v>0</v>
      </c>
      <c r="L1074" t="n">
        <v>0.04476217224999884</v>
      </c>
      <c r="M1074" t="n">
        <v>0</v>
      </c>
      <c r="N1074" t="n">
        <v>90.73234886251828</v>
      </c>
      <c r="O1074" t="n">
        <v>8.654405170739897</v>
      </c>
      <c r="P1074" t="b">
        <v>1</v>
      </c>
      <c r="Q1074" t="n">
        <v>0</v>
      </c>
      <c r="R1074" t="b">
        <v>0</v>
      </c>
      <c r="S1074" t="n">
        <v>8.654405170739897</v>
      </c>
      <c r="T1074" t="n">
        <v>228.1177915786462</v>
      </c>
      <c r="U1074" t="n">
        <v>899.6965699861807</v>
      </c>
      <c r="V1074" t="n">
        <v>362.2842443576195</v>
      </c>
      <c r="W1074" t="n">
        <v>3</v>
      </c>
      <c r="X1074" t="n">
        <v>1190.298562091717</v>
      </c>
      <c r="Y1074" t="b">
        <v>0</v>
      </c>
      <c r="Z1074" t="n">
        <v>1190.298562091717</v>
      </c>
      <c r="AA1074" t="b">
        <v>0</v>
      </c>
      <c r="AB1074" t="n">
        <v>91.85705992840252</v>
      </c>
      <c r="AC1074" t="n">
        <v>8.654405170739897</v>
      </c>
      <c r="AD1074" t="b">
        <v>0</v>
      </c>
      <c r="AE1074" t="n">
        <v>0</v>
      </c>
      <c r="AF1074" t="n">
        <v>0</v>
      </c>
      <c r="AG1074" t="n">
        <v>0.939346378614172</v>
      </c>
      <c r="AH1074" t="n">
        <v>38.10179744427334</v>
      </c>
      <c r="AI1074" t="n">
        <v>73.91403839982449</v>
      </c>
      <c r="AJ1074" t="n">
        <v>9.213220349566724</v>
      </c>
      <c r="AK1074" t="n">
        <v>4.483154100200508</v>
      </c>
      <c r="AL1074" t="n">
        <v>9.213220349566724</v>
      </c>
      <c r="AM1074" t="n">
        <v>0</v>
      </c>
      <c r="AN1074" t="n">
        <v>0</v>
      </c>
      <c r="AO1074" t="n">
        <v>9.324092109530254</v>
      </c>
      <c r="AP1074" t="n">
        <v>0</v>
      </c>
      <c r="AQ1074" t="n">
        <v>2.221470861535926</v>
      </c>
      <c r="AR1074" t="n">
        <v>1</v>
      </c>
      <c r="AS1074" t="n">
        <v>0</v>
      </c>
      <c r="AT1074" t="n">
        <v>0</v>
      </c>
      <c r="AU1074" t="n">
        <v>0</v>
      </c>
      <c r="AV1074" t="n">
        <v>2.238708948216301</v>
      </c>
      <c r="AW1074" t="n">
        <v>0.7038120874664817</v>
      </c>
    </row>
    <row r="1075" spans="1:49">
      <c r="A1075" t="n">
        <v>0</v>
      </c>
      <c r="B1075" t="n">
        <v>-21.42638506</v>
      </c>
      <c r="C1075" t="n">
        <v>55.82165399</v>
      </c>
      <c r="D1075" t="n">
        <v>88.69808902</v>
      </c>
      <c r="E1075" t="n">
        <v>1686.162914</v>
      </c>
      <c r="F1075" t="n">
        <v>1072</v>
      </c>
      <c r="G1075" t="n">
        <v>29.99232027</v>
      </c>
      <c r="H1075" t="n">
        <v>0.7600989984949287</v>
      </c>
      <c r="I1075" t="n">
        <v>-0</v>
      </c>
      <c r="J1075" t="n">
        <v>0</v>
      </c>
      <c r="K1075" t="n">
        <v>0</v>
      </c>
      <c r="L1075" t="n">
        <v>0.05130008345833548</v>
      </c>
      <c r="M1075" t="n">
        <v>0</v>
      </c>
      <c r="N1075" t="n">
        <v>90.72490914548355</v>
      </c>
      <c r="O1075" t="n">
        <v>12.26021439846192</v>
      </c>
      <c r="P1075" t="b">
        <v>1</v>
      </c>
      <c r="Q1075" t="n">
        <v>0</v>
      </c>
      <c r="R1075" t="b">
        <v>0</v>
      </c>
      <c r="S1075" t="n">
        <v>12.26021439846192</v>
      </c>
      <c r="T1075" t="n">
        <v>247.079698653215</v>
      </c>
      <c r="U1075" t="n">
        <v>974.48233148828</v>
      </c>
      <c r="V1075" t="n">
        <v>473.8407247987598</v>
      </c>
      <c r="W1075" t="n">
        <v>3</v>
      </c>
      <c r="X1075" t="n">
        <v>1289.240124558994</v>
      </c>
      <c r="Y1075" t="b">
        <v>0</v>
      </c>
      <c r="Z1075" t="n">
        <v>1289.240124558994</v>
      </c>
      <c r="AA1075" t="b">
        <v>0</v>
      </c>
      <c r="AB1075" t="n">
        <v>120.1421716021196</v>
      </c>
      <c r="AC1075" t="n">
        <v>12.26021439846192</v>
      </c>
      <c r="AD1075" t="b">
        <v>0</v>
      </c>
      <c r="AE1075" t="n">
        <v>0</v>
      </c>
      <c r="AF1075" t="n">
        <v>0</v>
      </c>
      <c r="AG1075" t="n">
        <v>0.9447204624143529</v>
      </c>
      <c r="AH1075" t="n">
        <v>38.11975196381786</v>
      </c>
      <c r="AI1075" t="n">
        <v>96.12410547577487</v>
      </c>
      <c r="AJ1075" t="n">
        <v>12.97761071791478</v>
      </c>
      <c r="AK1075" t="n">
        <v>5.313696101534802</v>
      </c>
      <c r="AL1075" t="n">
        <v>12.97761071791478</v>
      </c>
      <c r="AM1075" t="n">
        <v>0</v>
      </c>
      <c r="AN1075" t="n">
        <v>0</v>
      </c>
      <c r="AO1075" t="n">
        <v>13.005229986593</v>
      </c>
      <c r="AP1075" t="n">
        <v>0</v>
      </c>
      <c r="AQ1075" t="n">
        <v>2.920476762297195</v>
      </c>
      <c r="AR1075" t="n">
        <v>1</v>
      </c>
      <c r="AS1075" t="n">
        <v>0</v>
      </c>
      <c r="AT1075" t="n">
        <v>0</v>
      </c>
      <c r="AU1075" t="n">
        <v>0</v>
      </c>
      <c r="AV1075" t="n">
        <v>2.93670312373168</v>
      </c>
      <c r="AW1075" t="n">
        <v>0.9232496066224826</v>
      </c>
    </row>
    <row r="1076" spans="1:49">
      <c r="A1076" t="n">
        <v>0</v>
      </c>
      <c r="B1076" t="n">
        <v>-21.42638506</v>
      </c>
      <c r="C1076" t="n">
        <v>55.83576967</v>
      </c>
      <c r="D1076" t="n">
        <v>88.72051819000001</v>
      </c>
      <c r="E1076" t="n">
        <v>1747.590377</v>
      </c>
      <c r="F1076" t="n">
        <v>1073</v>
      </c>
      <c r="G1076" t="n">
        <v>33.23530581</v>
      </c>
      <c r="H1076" t="n">
        <v>1.02128740691826</v>
      </c>
      <c r="I1076" t="n">
        <v>-0</v>
      </c>
      <c r="J1076" t="n">
        <v>0</v>
      </c>
      <c r="K1076" t="n">
        <v>0</v>
      </c>
      <c r="L1076" t="n">
        <v>0.0678927859166662</v>
      </c>
      <c r="M1076" t="n">
        <v>0</v>
      </c>
      <c r="N1076" t="n">
        <v>90.71746942844882</v>
      </c>
      <c r="O1076" t="n">
        <v>17.74797077964299</v>
      </c>
      <c r="P1076" t="b">
        <v>1</v>
      </c>
      <c r="Q1076" t="n">
        <v>0</v>
      </c>
      <c r="R1076" t="b">
        <v>0</v>
      </c>
      <c r="S1076" t="n">
        <v>17.74797077964299</v>
      </c>
      <c r="T1076" t="n">
        <v>273.7957340498301</v>
      </c>
      <c r="U1076" t="n">
        <v>1079.85037509253</v>
      </c>
      <c r="V1076" t="n">
        <v>619.0039350101673</v>
      </c>
      <c r="W1076" t="n">
        <v>3</v>
      </c>
      <c r="X1076" t="n">
        <v>1428.642046247417</v>
      </c>
      <c r="Y1076" t="b">
        <v>0</v>
      </c>
      <c r="Z1076" t="n">
        <v>1428.642046247417</v>
      </c>
      <c r="AA1076" t="b">
        <v>0</v>
      </c>
      <c r="AB1076" t="n">
        <v>156.9482593839166</v>
      </c>
      <c r="AC1076" t="n">
        <v>17.74797077964299</v>
      </c>
      <c r="AD1076" t="b">
        <v>0</v>
      </c>
      <c r="AE1076" t="n">
        <v>0</v>
      </c>
      <c r="AF1076" t="n">
        <v>0</v>
      </c>
      <c r="AG1076" t="n">
        <v>0.9488202736619962</v>
      </c>
      <c r="AH1076" t="n">
        <v>38.14293350441701</v>
      </c>
      <c r="AI1076" t="n">
        <v>125.0295602211921</v>
      </c>
      <c r="AJ1076" t="n">
        <v>18.70530307193399</v>
      </c>
      <c r="AK1076" t="n">
        <v>6.398978676281558</v>
      </c>
      <c r="AL1076" t="n">
        <v>18.70530307193399</v>
      </c>
      <c r="AM1076" t="n">
        <v>0</v>
      </c>
      <c r="AN1076" t="n">
        <v>0</v>
      </c>
      <c r="AO1076" t="n">
        <v>18.71188946323379</v>
      </c>
      <c r="AP1076" t="n">
        <v>0</v>
      </c>
      <c r="AQ1076" t="n">
        <v>3.9983600007131</v>
      </c>
      <c r="AR1076" t="n">
        <v>1</v>
      </c>
      <c r="AS1076" t="n">
        <v>0</v>
      </c>
      <c r="AT1076" t="n">
        <v>0</v>
      </c>
      <c r="AU1076" t="n">
        <v>0</v>
      </c>
      <c r="AV1076" t="n">
        <v>4.013432869601477</v>
      </c>
      <c r="AW1076" t="n">
        <v>1.261755159424095</v>
      </c>
    </row>
    <row r="1077" spans="1:49">
      <c r="A1077" t="n">
        <v>0</v>
      </c>
      <c r="B1077" t="n">
        <v>-21.42638506</v>
      </c>
      <c r="C1077" t="n">
        <v>55.84879513</v>
      </c>
      <c r="D1077" t="n">
        <v>88.74121504999999</v>
      </c>
      <c r="E1077" t="n">
        <v>1803.397142</v>
      </c>
      <c r="F1077" t="n">
        <v>1074</v>
      </c>
      <c r="G1077" t="n">
        <v>37.26415965</v>
      </c>
      <c r="H1077" t="n">
        <v>1.214617523832025</v>
      </c>
      <c r="I1077" t="n">
        <v>-0</v>
      </c>
      <c r="J1077" t="n">
        <v>0</v>
      </c>
      <c r="K1077" t="n">
        <v>0</v>
      </c>
      <c r="L1077" t="n">
        <v>0.08478799570833073</v>
      </c>
      <c r="M1077" t="n">
        <v>0</v>
      </c>
      <c r="N1077" t="n">
        <v>90.71002971141409</v>
      </c>
      <c r="O1077" t="n">
        <v>23.39870698660723</v>
      </c>
      <c r="P1077" t="b">
        <v>1</v>
      </c>
      <c r="Q1077" t="n">
        <v>0</v>
      </c>
      <c r="R1077" t="b">
        <v>0</v>
      </c>
      <c r="S1077" t="n">
        <v>23.39870698660723</v>
      </c>
      <c r="T1077" t="n">
        <v>306.9858301725616</v>
      </c>
      <c r="U1077" t="n">
        <v>1210.752114200583</v>
      </c>
      <c r="V1077" t="n">
        <v>727.8550694246853</v>
      </c>
      <c r="W1077" t="n">
        <v>3</v>
      </c>
      <c r="X1077" t="n">
        <v>1601.825047087371</v>
      </c>
      <c r="Y1077" t="b">
        <v>0</v>
      </c>
      <c r="Z1077" t="n">
        <v>1601.825047087371</v>
      </c>
      <c r="AA1077" t="b">
        <v>0</v>
      </c>
      <c r="AB1077" t="n">
        <v>184.5474313957113</v>
      </c>
      <c r="AC1077" t="n">
        <v>23.39870698660723</v>
      </c>
      <c r="AD1077" t="b">
        <v>0</v>
      </c>
      <c r="AE1077" t="n">
        <v>0</v>
      </c>
      <c r="AF1077" t="n">
        <v>0</v>
      </c>
      <c r="AG1077" t="n">
        <v>0.950638323009891</v>
      </c>
      <c r="AH1077" t="n">
        <v>38.17400244846007</v>
      </c>
      <c r="AI1077" t="n">
        <v>146.7347048100955</v>
      </c>
      <c r="AJ1077" t="n">
        <v>24.61367948277399</v>
      </c>
      <c r="AK1077" t="n">
        <v>7.243071102074907</v>
      </c>
      <c r="AL1077" t="n">
        <v>24.61367948277399</v>
      </c>
      <c r="AM1077" t="n">
        <v>0</v>
      </c>
      <c r="AN1077" t="n">
        <v>0</v>
      </c>
      <c r="AO1077" t="n">
        <v>24.62820508725535</v>
      </c>
      <c r="AP1077" t="n">
        <v>0</v>
      </c>
      <c r="AQ1077" t="n">
        <v>5.125043401425524</v>
      </c>
      <c r="AR1077" t="n">
        <v>1</v>
      </c>
      <c r="AS1077" t="n">
        <v>0</v>
      </c>
      <c r="AT1077" t="n">
        <v>0</v>
      </c>
      <c r="AU1077" t="n">
        <v>0</v>
      </c>
      <c r="AV1077" t="n">
        <v>5.138230326276473</v>
      </c>
      <c r="AW1077" t="n">
        <v>1.615372384472562</v>
      </c>
    </row>
    <row r="1078" spans="1:49">
      <c r="A1078" t="n">
        <v>0</v>
      </c>
      <c r="B1078" t="n">
        <v>-21.42638506</v>
      </c>
      <c r="C1078" t="n">
        <v>55.89033883</v>
      </c>
      <c r="D1078" t="n">
        <v>88.80722612</v>
      </c>
      <c r="E1078" t="n">
        <v>1921.689976</v>
      </c>
      <c r="F1078" t="n">
        <v>1075</v>
      </c>
      <c r="G1078" t="n">
        <v>41.94067568</v>
      </c>
      <c r="H1078" t="n">
        <v>1.374717389420299</v>
      </c>
      <c r="I1078" t="n">
        <v>-0</v>
      </c>
      <c r="J1078" t="n">
        <v>0</v>
      </c>
      <c r="K1078" t="n">
        <v>0</v>
      </c>
      <c r="L1078" t="n">
        <v>0.1090420533750003</v>
      </c>
      <c r="M1078" t="n">
        <v>0</v>
      </c>
      <c r="N1078" t="n">
        <v>90.70258999437937</v>
      </c>
      <c r="O1078" t="n">
        <v>29.64749955041656</v>
      </c>
      <c r="P1078" t="b">
        <v>1</v>
      </c>
      <c r="Q1078" t="n">
        <v>0</v>
      </c>
      <c r="R1078" t="b">
        <v>0</v>
      </c>
      <c r="S1078" t="n">
        <v>29.64749955041656</v>
      </c>
      <c r="T1078" t="n">
        <v>345.5114314277301</v>
      </c>
      <c r="U1078" t="n">
        <v>1362.697085550967</v>
      </c>
      <c r="V1078" t="n">
        <v>819.4020239965072</v>
      </c>
      <c r="W1078" t="n">
        <v>3</v>
      </c>
      <c r="X1078" t="n">
        <v>1802.84824418393</v>
      </c>
      <c r="Y1078" t="b">
        <v>0</v>
      </c>
      <c r="Z1078" t="n">
        <v>1802.84824418393</v>
      </c>
      <c r="AA1078" t="b">
        <v>0</v>
      </c>
      <c r="AB1078" t="n">
        <v>207.7591338733538</v>
      </c>
      <c r="AC1078" t="n">
        <v>29.64749955041656</v>
      </c>
      <c r="AD1078" t="b">
        <v>0</v>
      </c>
      <c r="AE1078" t="n">
        <v>0</v>
      </c>
      <c r="AF1078" t="n">
        <v>118.84173181607</v>
      </c>
      <c r="AG1078" t="n">
        <v>0.951657770718542</v>
      </c>
      <c r="AH1078" t="n">
        <v>38.21350831509238</v>
      </c>
      <c r="AI1078" t="n">
        <v>165.0135029631514</v>
      </c>
      <c r="AJ1078" t="n">
        <v>31.15353067314466</v>
      </c>
      <c r="AK1078" t="n">
        <v>7.97712059478124</v>
      </c>
      <c r="AL1078" t="n">
        <v>33.20713643243443</v>
      </c>
      <c r="AM1078" t="n">
        <v>0</v>
      </c>
      <c r="AN1078" t="n">
        <v>0</v>
      </c>
      <c r="AO1078" t="n">
        <v>33.27472648062651</v>
      </c>
      <c r="AP1078" t="n">
        <v>0</v>
      </c>
      <c r="AQ1078" t="n">
        <v>6.761812585653956</v>
      </c>
      <c r="AR1078" t="n">
        <v>1</v>
      </c>
      <c r="AS1078" t="n">
        <v>0</v>
      </c>
      <c r="AT1078" t="n">
        <v>0</v>
      </c>
      <c r="AU1078" t="n">
        <v>0</v>
      </c>
      <c r="AV1078" t="n">
        <v>6.771108305806379</v>
      </c>
      <c r="AW1078" t="n">
        <v>2.128721500384505</v>
      </c>
    </row>
    <row r="1079" spans="1:49">
      <c r="A1079" t="n">
        <v>0</v>
      </c>
      <c r="B1079" t="n">
        <v>-21.42638506</v>
      </c>
      <c r="C1079" t="n">
        <v>55.9405947</v>
      </c>
      <c r="D1079" t="n">
        <v>88.88708042</v>
      </c>
      <c r="E1079" t="n">
        <v>1427.843445</v>
      </c>
      <c r="F1079" t="n">
        <v>1076</v>
      </c>
      <c r="G1079" t="n">
        <v>46.94727133</v>
      </c>
      <c r="H1079" t="n">
        <v>1.355772651820117</v>
      </c>
      <c r="I1079" t="n">
        <v>-0</v>
      </c>
      <c r="J1079" t="n">
        <v>0</v>
      </c>
      <c r="K1079" t="n">
        <v>0</v>
      </c>
      <c r="L1079" t="n">
        <v>0.1558717569583327</v>
      </c>
      <c r="M1079" t="n">
        <v>0</v>
      </c>
      <c r="N1079" t="n">
        <v>90.69515027734464</v>
      </c>
      <c r="O1079" t="n">
        <v>32.95619635164736</v>
      </c>
      <c r="P1079" t="b">
        <v>1</v>
      </c>
      <c r="Q1079" t="n">
        <v>0</v>
      </c>
      <c r="R1079" t="b">
        <v>0</v>
      </c>
      <c r="S1079" t="n">
        <v>32.95619635164736</v>
      </c>
      <c r="T1079" t="n">
        <v>386.7562612156356</v>
      </c>
      <c r="U1079" t="n">
        <v>1525.366694234467</v>
      </c>
      <c r="V1079" t="n">
        <v>813.7127303463111</v>
      </c>
      <c r="W1079" t="n">
        <v>4</v>
      </c>
      <c r="X1079" t="n">
        <v>1360.627091257144</v>
      </c>
      <c r="Y1079" t="b">
        <v>1</v>
      </c>
      <c r="Z1079" t="n">
        <v>1360.627091257144</v>
      </c>
      <c r="AA1079" t="b">
        <v>0</v>
      </c>
      <c r="AB1079" t="n">
        <v>206.316615199369</v>
      </c>
      <c r="AC1079" t="n">
        <v>32.95619635164736</v>
      </c>
      <c r="AD1079" t="b">
        <v>0</v>
      </c>
      <c r="AE1079" t="n">
        <v>0</v>
      </c>
      <c r="AF1079" t="n">
        <v>67.21635374285574</v>
      </c>
      <c r="AG1079" t="n">
        <v>0.9565710320725954</v>
      </c>
      <c r="AH1079" t="n">
        <v>38.26253071557092</v>
      </c>
      <c r="AI1079" t="n">
        <v>241.7976773871178</v>
      </c>
      <c r="AJ1079" t="n">
        <v>34.45242982138129</v>
      </c>
      <c r="AK1079" t="n">
        <v>10.50102357616606</v>
      </c>
      <c r="AL1079" t="n">
        <v>36.15441468193205</v>
      </c>
      <c r="AM1079" t="n">
        <v>0</v>
      </c>
      <c r="AN1079" t="n">
        <v>0</v>
      </c>
      <c r="AO1079" t="n">
        <v>23.75681563642294</v>
      </c>
      <c r="AP1079" t="n">
        <v>12.51411838446962</v>
      </c>
      <c r="AQ1079" t="n">
        <v>5.156065808103537</v>
      </c>
      <c r="AR1079" t="n">
        <v>1</v>
      </c>
      <c r="AS1079" t="n">
        <v>0</v>
      </c>
      <c r="AT1079" t="n">
        <v>0</v>
      </c>
      <c r="AU1079" t="n">
        <v>0</v>
      </c>
      <c r="AV1079" t="n">
        <v>5.166382898460491</v>
      </c>
      <c r="AW1079" t="n">
        <v>1.624223075229916</v>
      </c>
    </row>
    <row r="1080" spans="1:49">
      <c r="A1080" t="n">
        <v>0</v>
      </c>
      <c r="B1080" t="n">
        <v>-21.42638506</v>
      </c>
      <c r="C1080" t="n">
        <v>56.04941214</v>
      </c>
      <c r="D1080" t="n">
        <v>89.05998643</v>
      </c>
      <c r="E1080" t="n">
        <v>1428.596031</v>
      </c>
      <c r="F1080" t="n">
        <v>1077</v>
      </c>
      <c r="G1080" t="n">
        <v>51.48659162</v>
      </c>
      <c r="H1080" t="n">
        <v>1.15712195329924</v>
      </c>
      <c r="I1080" t="n">
        <v>-0</v>
      </c>
      <c r="J1080" t="n">
        <v>0</v>
      </c>
      <c r="K1080" t="n">
        <v>0</v>
      </c>
      <c r="L1080" t="n">
        <v>0.2176964350833339</v>
      </c>
      <c r="M1080" t="n">
        <v>0</v>
      </c>
      <c r="N1080" t="n">
        <v>90.68771056030991</v>
      </c>
      <c r="O1080" t="n">
        <v>31.52108166209748</v>
      </c>
      <c r="P1080" t="b">
        <v>1</v>
      </c>
      <c r="Q1080" t="n">
        <v>0</v>
      </c>
      <c r="R1080" t="b">
        <v>0</v>
      </c>
      <c r="S1080" t="n">
        <v>31.52108166209748</v>
      </c>
      <c r="T1080" t="n">
        <v>424.1516304050439</v>
      </c>
      <c r="U1080" t="n">
        <v>1672.854030317493</v>
      </c>
      <c r="V1080" t="n">
        <v>709.6616773584543</v>
      </c>
      <c r="W1080" t="n">
        <v>4</v>
      </c>
      <c r="X1080" t="n">
        <v>1492.185795043204</v>
      </c>
      <c r="Y1080" t="b">
        <v>0</v>
      </c>
      <c r="Z1080" t="n">
        <v>1492.185795043204</v>
      </c>
      <c r="AA1080" t="b">
        <v>0</v>
      </c>
      <c r="AB1080" t="n">
        <v>179.9345023728332</v>
      </c>
      <c r="AC1080" t="n">
        <v>31.52108166209748</v>
      </c>
      <c r="AD1080" t="b">
        <v>0</v>
      </c>
      <c r="AE1080" t="n">
        <v>0</v>
      </c>
      <c r="AF1080" t="n">
        <v>0</v>
      </c>
      <c r="AG1080" t="n">
        <v>0.9551536795634072</v>
      </c>
      <c r="AH1080" t="n">
        <v>38.31148564387654</v>
      </c>
      <c r="AI1080" t="n">
        <v>211.1914537482097</v>
      </c>
      <c r="AJ1080" t="n">
        <v>33.00105766907112</v>
      </c>
      <c r="AK1080" t="n">
        <v>9.471159608262099</v>
      </c>
      <c r="AL1080" t="n">
        <v>33.00105766907112</v>
      </c>
      <c r="AM1080" t="n">
        <v>0</v>
      </c>
      <c r="AN1080" t="n">
        <v>0</v>
      </c>
      <c r="AO1080" t="n">
        <v>23.79049043155121</v>
      </c>
      <c r="AP1080" t="n">
        <v>9.225064557071455</v>
      </c>
      <c r="AQ1080" t="n">
        <v>5.161459039592998</v>
      </c>
      <c r="AR1080" t="n">
        <v>1</v>
      </c>
      <c r="AS1080" t="n">
        <v>0</v>
      </c>
      <c r="AT1080" t="n">
        <v>0</v>
      </c>
      <c r="AU1080" t="n">
        <v>0</v>
      </c>
      <c r="AV1080" t="n">
        <v>5.171553286991683</v>
      </c>
      <c r="AW1080" t="n">
        <v>1.625848557608074</v>
      </c>
    </row>
    <row r="1081" spans="1:49">
      <c r="A1081" t="n">
        <v>0</v>
      </c>
      <c r="B1081" t="n">
        <v>-21.42638506</v>
      </c>
      <c r="C1081" t="n">
        <v>56.21080984</v>
      </c>
      <c r="D1081" t="n">
        <v>89.31644009</v>
      </c>
      <c r="E1081" t="n">
        <v>1601.773454</v>
      </c>
      <c r="F1081" t="n">
        <v>1078</v>
      </c>
      <c r="G1081" t="n">
        <v>55.13887269</v>
      </c>
      <c r="H1081" t="n">
        <v>0.8420740016495891</v>
      </c>
      <c r="I1081" t="n">
        <v>-0</v>
      </c>
      <c r="J1081" t="n">
        <v>0</v>
      </c>
      <c r="K1081" t="n">
        <v>0</v>
      </c>
      <c r="L1081" t="n">
        <v>0.2793539775833356</v>
      </c>
      <c r="M1081" t="n">
        <v>0</v>
      </c>
      <c r="N1081" t="n">
        <v>90.68027084327518</v>
      </c>
      <c r="O1081" t="n">
        <v>25.74807712603894</v>
      </c>
      <c r="P1081" t="b">
        <v>1</v>
      </c>
      <c r="Q1081" t="n">
        <v>0</v>
      </c>
      <c r="R1081" t="b">
        <v>0</v>
      </c>
      <c r="S1081" t="n">
        <v>25.74807712603894</v>
      </c>
      <c r="T1081" t="n">
        <v>454.2394828302221</v>
      </c>
      <c r="U1081" t="n">
        <v>1791.520520282396</v>
      </c>
      <c r="V1081" t="n">
        <v>541.2916187981988</v>
      </c>
      <c r="W1081" t="n">
        <v>4</v>
      </c>
      <c r="X1081" t="n">
        <v>1598.036304091897</v>
      </c>
      <c r="Y1081" t="b">
        <v>0</v>
      </c>
      <c r="Z1081" t="n">
        <v>1598.036304091897</v>
      </c>
      <c r="AA1081" t="b">
        <v>0</v>
      </c>
      <c r="AB1081" t="n">
        <v>137.244325253093</v>
      </c>
      <c r="AC1081" t="n">
        <v>25.74807712603894</v>
      </c>
      <c r="AD1081" t="b">
        <v>0</v>
      </c>
      <c r="AE1081" t="n">
        <v>0</v>
      </c>
      <c r="AF1081" t="n">
        <v>0</v>
      </c>
      <c r="AG1081" t="n">
        <v>0.95199050190597</v>
      </c>
      <c r="AH1081" t="n">
        <v>38.35983689946728</v>
      </c>
      <c r="AI1081" t="n">
        <v>161.6206788539942</v>
      </c>
      <c r="AJ1081" t="n">
        <v>27.04656934548085</v>
      </c>
      <c r="AK1081" t="n">
        <v>7.759327673396712</v>
      </c>
      <c r="AL1081" t="n">
        <v>27.04656934548085</v>
      </c>
      <c r="AM1081" t="n">
        <v>0</v>
      </c>
      <c r="AN1081" t="n">
        <v>0</v>
      </c>
      <c r="AO1081" t="n">
        <v>27.11367091037346</v>
      </c>
      <c r="AP1081" t="n">
        <v>0</v>
      </c>
      <c r="AQ1081" t="n">
        <v>5.729147598214651</v>
      </c>
      <c r="AR1081" t="n">
        <v>1</v>
      </c>
      <c r="AS1081" t="n">
        <v>0</v>
      </c>
      <c r="AT1081" t="n">
        <v>0</v>
      </c>
      <c r="AU1081" t="n">
        <v>0</v>
      </c>
      <c r="AV1081" t="n">
        <v>5.738949957152285</v>
      </c>
      <c r="AW1081" t="n">
        <v>1.804228438193016</v>
      </c>
    </row>
    <row r="1082" spans="1:49">
      <c r="A1082" t="n">
        <v>0</v>
      </c>
      <c r="B1082" t="n">
        <v>-21.42638506</v>
      </c>
      <c r="C1082" t="n">
        <v>56.4164569</v>
      </c>
      <c r="D1082" t="n">
        <v>89.64320399</v>
      </c>
      <c r="E1082" t="n">
        <v>1802.790176</v>
      </c>
      <c r="F1082" t="n">
        <v>1079</v>
      </c>
      <c r="G1082" t="n">
        <v>57.69892598</v>
      </c>
      <c r="H1082" t="n">
        <v>0.6515273401023993</v>
      </c>
      <c r="I1082" t="n">
        <v>-0</v>
      </c>
      <c r="J1082" t="n">
        <v>0</v>
      </c>
      <c r="K1082" t="n">
        <v>0</v>
      </c>
      <c r="L1082" t="n">
        <v>0.3137946330833356</v>
      </c>
      <c r="M1082" t="n">
        <v>0</v>
      </c>
      <c r="N1082" t="n">
        <v>90.67283112624045</v>
      </c>
      <c r="O1082" t="n">
        <v>21.90149591371475</v>
      </c>
      <c r="P1082" t="b">
        <v>1</v>
      </c>
      <c r="Q1082" t="n">
        <v>0</v>
      </c>
      <c r="R1082" t="b">
        <v>0</v>
      </c>
      <c r="S1082" t="n">
        <v>21.90149591371475</v>
      </c>
      <c r="T1082" t="n">
        <v>475.3294548542295</v>
      </c>
      <c r="U1082" t="n">
        <v>1874.699369945081</v>
      </c>
      <c r="V1082" t="n">
        <v>439.9977279140374</v>
      </c>
      <c r="W1082" t="n">
        <v>4</v>
      </c>
      <c r="X1082" t="n">
        <v>1672.231837991013</v>
      </c>
      <c r="Y1082" t="b">
        <v>0</v>
      </c>
      <c r="Z1082" t="n">
        <v>1672.231837991013</v>
      </c>
      <c r="AA1082" t="b">
        <v>0</v>
      </c>
      <c r="AB1082" t="n">
        <v>111.5612900390561</v>
      </c>
      <c r="AC1082" t="n">
        <v>21.90149591371475</v>
      </c>
      <c r="AD1082" t="b">
        <v>0</v>
      </c>
      <c r="AE1082" t="n">
        <v>0</v>
      </c>
      <c r="AF1082" t="n">
        <v>0</v>
      </c>
      <c r="AG1082" t="n">
        <v>0.9489070451265665</v>
      </c>
      <c r="AH1082" t="n">
        <v>38.40211853668871</v>
      </c>
      <c r="AI1082" t="n">
        <v>131.8029109894899</v>
      </c>
      <c r="AJ1082" t="n">
        <v>23.08076015053034</v>
      </c>
      <c r="AK1082" t="n">
        <v>6.73420018337319</v>
      </c>
      <c r="AL1082" t="n">
        <v>23.08076015053034</v>
      </c>
      <c r="AM1082" t="n">
        <v>0</v>
      </c>
      <c r="AN1082" t="n">
        <v>0</v>
      </c>
      <c r="AO1082" t="n">
        <v>23.16378117244414</v>
      </c>
      <c r="AP1082" t="n">
        <v>0</v>
      </c>
      <c r="AQ1082" t="n">
        <v>4.833219649013405</v>
      </c>
      <c r="AR1082" t="n">
        <v>1</v>
      </c>
      <c r="AS1082" t="n">
        <v>0</v>
      </c>
      <c r="AT1082" t="n">
        <v>0</v>
      </c>
      <c r="AU1082" t="n">
        <v>0</v>
      </c>
      <c r="AV1082" t="n">
        <v>4.84571521565939</v>
      </c>
      <c r="AW1082" t="n">
        <v>1.523410599630932</v>
      </c>
    </row>
    <row r="1083" spans="1:49">
      <c r="A1083" t="n">
        <v>0</v>
      </c>
      <c r="B1083" t="n">
        <v>-21.42638506</v>
      </c>
      <c r="C1083" t="n">
        <v>56.66495575</v>
      </c>
      <c r="D1083" t="n">
        <v>90.03805745</v>
      </c>
      <c r="E1083" t="n">
        <v>2017.995137</v>
      </c>
      <c r="F1083" t="n">
        <v>1080</v>
      </c>
      <c r="G1083" t="n">
        <v>60.04457273</v>
      </c>
      <c r="H1083" t="n">
        <v>0.639900004607485</v>
      </c>
      <c r="I1083" t="n">
        <v>-0</v>
      </c>
      <c r="J1083" t="n">
        <v>0</v>
      </c>
      <c r="K1083" t="n">
        <v>0</v>
      </c>
      <c r="L1083" t="n">
        <v>0.3491951149583327</v>
      </c>
      <c r="M1083" t="n">
        <v>0</v>
      </c>
      <c r="N1083" t="n">
        <v>90.66539140920572</v>
      </c>
      <c r="O1083" t="n">
        <v>22.60927307142025</v>
      </c>
      <c r="P1083" t="b">
        <v>1</v>
      </c>
      <c r="Q1083" t="n">
        <v>0</v>
      </c>
      <c r="R1083" t="b">
        <v>0</v>
      </c>
      <c r="S1083" t="n">
        <v>22.60927307142025</v>
      </c>
      <c r="T1083" t="n">
        <v>494.653124611004</v>
      </c>
      <c r="U1083" t="n">
        <v>1950.9119234658</v>
      </c>
      <c r="V1083" t="n">
        <v>436.4728400566495</v>
      </c>
      <c r="W1083" t="n">
        <v>4</v>
      </c>
      <c r="X1083" t="n">
        <v>1740.213435731494</v>
      </c>
      <c r="Y1083" t="b">
        <v>0</v>
      </c>
      <c r="Z1083" t="n">
        <v>1740.213435731494</v>
      </c>
      <c r="AA1083" t="b">
        <v>0</v>
      </c>
      <c r="AB1083" t="n">
        <v>110.6675557952965</v>
      </c>
      <c r="AC1083" t="n">
        <v>22.60927307142025</v>
      </c>
      <c r="AD1083" t="b">
        <v>0</v>
      </c>
      <c r="AE1083" t="n">
        <v>0</v>
      </c>
      <c r="AF1083" t="n">
        <v>0</v>
      </c>
      <c r="AG1083" t="n">
        <v>0.9485714166918774</v>
      </c>
      <c r="AH1083" t="n">
        <v>38.44039348629863</v>
      </c>
      <c r="AI1083" t="n">
        <v>130.7932796661062</v>
      </c>
      <c r="AJ1083" t="n">
        <v>23.83507733162528</v>
      </c>
      <c r="AK1083" t="n">
        <v>6.726513079450939</v>
      </c>
      <c r="AL1083" t="n">
        <v>23.83507733162528</v>
      </c>
      <c r="AM1083" t="n">
        <v>0</v>
      </c>
      <c r="AN1083" t="n">
        <v>0</v>
      </c>
      <c r="AO1083" t="n">
        <v>23.91576244353994</v>
      </c>
      <c r="AP1083" t="n">
        <v>0</v>
      </c>
      <c r="AQ1083" t="n">
        <v>4.916416866406083</v>
      </c>
      <c r="AR1083" t="n">
        <v>1</v>
      </c>
      <c r="AS1083" t="n">
        <v>0</v>
      </c>
      <c r="AT1083" t="n">
        <v>0</v>
      </c>
      <c r="AU1083" t="n">
        <v>0</v>
      </c>
      <c r="AV1083" t="n">
        <v>4.926939078844162</v>
      </c>
      <c r="AW1083" t="n">
        <v>1.548946003304426</v>
      </c>
    </row>
    <row r="1084" spans="1:49">
      <c r="A1084" t="n">
        <v>0</v>
      </c>
      <c r="B1084" t="n">
        <v>-21.42638506</v>
      </c>
      <c r="C1084" t="n">
        <v>56.91610077</v>
      </c>
      <c r="D1084" t="n">
        <v>90.43711555</v>
      </c>
      <c r="E1084" t="n">
        <v>2213.114598</v>
      </c>
      <c r="F1084" t="n">
        <v>1081</v>
      </c>
      <c r="G1084" t="n">
        <v>62.07389413</v>
      </c>
      <c r="H1084" t="n">
        <v>0.4346794331343293</v>
      </c>
      <c r="I1084" t="n">
        <v>-0</v>
      </c>
      <c r="J1084" t="n">
        <v>0</v>
      </c>
      <c r="K1084" t="n">
        <v>0</v>
      </c>
      <c r="L1084" t="n">
        <v>0.3638847753333354</v>
      </c>
      <c r="M1084" t="n">
        <v>0</v>
      </c>
      <c r="N1084" t="n">
        <v>90.657951692171</v>
      </c>
      <c r="O1084" t="n">
        <v>17.49561664874726</v>
      </c>
      <c r="P1084" t="b">
        <v>1</v>
      </c>
      <c r="Q1084" t="n">
        <v>0</v>
      </c>
      <c r="R1084" t="b">
        <v>0</v>
      </c>
      <c r="S1084" t="n">
        <v>17.49561664874726</v>
      </c>
      <c r="T1084" t="n">
        <v>511.3708748706948</v>
      </c>
      <c r="U1084" t="n">
        <v>2016.84673049002</v>
      </c>
      <c r="V1084" t="n">
        <v>326.7116696225312</v>
      </c>
      <c r="W1084" t="n">
        <v>4</v>
      </c>
      <c r="X1084" t="n">
        <v>1799.027283597098</v>
      </c>
      <c r="Y1084" t="b">
        <v>0</v>
      </c>
      <c r="Z1084" t="n">
        <v>1799.027283597098</v>
      </c>
      <c r="AA1084" t="b">
        <v>0</v>
      </c>
      <c r="AB1084" t="n">
        <v>82.83764442761948</v>
      </c>
      <c r="AC1084" t="n">
        <v>17.49561664874726</v>
      </c>
      <c r="AD1084" t="b">
        <v>0</v>
      </c>
      <c r="AE1084" t="n">
        <v>0</v>
      </c>
      <c r="AF1084" t="n">
        <v>0</v>
      </c>
      <c r="AG1084" t="n">
        <v>0.9430597520790249</v>
      </c>
      <c r="AH1084" t="n">
        <v>38.48016489636291</v>
      </c>
      <c r="AI1084" t="n">
        <v>98.47447542534654</v>
      </c>
      <c r="AJ1084" t="n">
        <v>18.55197044532677</v>
      </c>
      <c r="AK1084" t="n">
        <v>5.607161044607196</v>
      </c>
      <c r="AL1084" t="n">
        <v>18.55197044532677</v>
      </c>
      <c r="AM1084" t="n">
        <v>0</v>
      </c>
      <c r="AN1084" t="n">
        <v>0</v>
      </c>
      <c r="AO1084" t="n">
        <v>18.61138540557335</v>
      </c>
      <c r="AP1084" t="n">
        <v>0</v>
      </c>
      <c r="AQ1084" t="n">
        <v>3.935475278790709</v>
      </c>
      <c r="AR1084" t="n">
        <v>1</v>
      </c>
      <c r="AS1084" t="n">
        <v>0</v>
      </c>
      <c r="AT1084" t="n">
        <v>0</v>
      </c>
      <c r="AU1084" t="n">
        <v>0</v>
      </c>
      <c r="AV1084" t="n">
        <v>3.942762120140239</v>
      </c>
      <c r="AW1084" t="n">
        <v>1.239537475548411</v>
      </c>
    </row>
    <row r="1085" spans="1:49">
      <c r="A1085" t="n">
        <v>0</v>
      </c>
      <c r="B1085" t="n">
        <v>-21.42638506</v>
      </c>
      <c r="C1085" t="n">
        <v>57.13828737</v>
      </c>
      <c r="D1085" t="n">
        <v>90.79016004</v>
      </c>
      <c r="E1085" t="n">
        <v>2370.105307</v>
      </c>
      <c r="F1085" t="n">
        <v>1082</v>
      </c>
      <c r="G1085" t="n">
        <v>63.08732699</v>
      </c>
      <c r="H1085" t="n">
        <v>0.1570108128552015</v>
      </c>
      <c r="I1085" t="n">
        <v>-0</v>
      </c>
      <c r="J1085" t="n">
        <v>0</v>
      </c>
      <c r="K1085" t="n">
        <v>0</v>
      </c>
      <c r="L1085" t="n">
        <v>0.3383438473749981</v>
      </c>
      <c r="M1085" t="n">
        <v>0</v>
      </c>
      <c r="N1085" t="n">
        <v>90.65051197513627</v>
      </c>
      <c r="O1085" t="n">
        <v>9.582231378937749</v>
      </c>
      <c r="P1085" t="b">
        <v>1</v>
      </c>
      <c r="Q1085" t="n">
        <v>0</v>
      </c>
      <c r="R1085" t="b">
        <v>0</v>
      </c>
      <c r="S1085" t="n">
        <v>9.582231378937749</v>
      </c>
      <c r="T1085" t="n">
        <v>519.7196349332675</v>
      </c>
      <c r="U1085" t="n">
        <v>2049.774240176807</v>
      </c>
      <c r="V1085" t="n">
        <v>176.0633296070137</v>
      </c>
      <c r="W1085" t="n">
        <v>4</v>
      </c>
      <c r="X1085" t="n">
        <v>1828.398622237712</v>
      </c>
      <c r="Y1085" t="b">
        <v>0</v>
      </c>
      <c r="Z1085" t="n">
        <v>1828.398622237712</v>
      </c>
      <c r="AA1085" t="b">
        <v>0</v>
      </c>
      <c r="AB1085" t="n">
        <v>44.64080365289394</v>
      </c>
      <c r="AC1085" t="n">
        <v>9.582231378937749</v>
      </c>
      <c r="AD1085" t="b">
        <v>0</v>
      </c>
      <c r="AE1085" t="n">
        <v>0</v>
      </c>
      <c r="AF1085" t="n">
        <v>0</v>
      </c>
      <c r="AG1085" t="n">
        <v>0.9251472721102053</v>
      </c>
      <c r="AH1085" t="n">
        <v>38.51423931356053</v>
      </c>
      <c r="AI1085" t="n">
        <v>54.09489441755056</v>
      </c>
      <c r="AJ1085" t="n">
        <v>10.35752000552437</v>
      </c>
      <c r="AK1085" t="n">
        <v>4.049150412064094</v>
      </c>
      <c r="AL1085" t="n">
        <v>10.35752000552437</v>
      </c>
      <c r="AM1085" t="n">
        <v>0</v>
      </c>
      <c r="AN1085" t="n">
        <v>0</v>
      </c>
      <c r="AO1085" t="n">
        <v>10.43368871550334</v>
      </c>
      <c r="AP1085" t="n">
        <v>0</v>
      </c>
      <c r="AQ1085" t="n">
        <v>2.535217719021766</v>
      </c>
      <c r="AR1085" t="n">
        <v>1</v>
      </c>
      <c r="AS1085" t="n">
        <v>0</v>
      </c>
      <c r="AT1085" t="n">
        <v>0</v>
      </c>
      <c r="AU1085" t="n">
        <v>0</v>
      </c>
      <c r="AV1085" t="n">
        <v>2.536873124121804</v>
      </c>
      <c r="AW1085" t="n">
        <v>0.7975498425323984</v>
      </c>
    </row>
    <row r="1086" spans="1:49">
      <c r="A1086" t="n">
        <v>0</v>
      </c>
      <c r="B1086" t="n">
        <v>-21.42638506</v>
      </c>
      <c r="C1086" t="n">
        <v>57.27996555</v>
      </c>
      <c r="D1086" t="n">
        <v>91.01528027000001</v>
      </c>
      <c r="E1086" t="n">
        <v>1814.439634</v>
      </c>
      <c r="F1086" t="n">
        <v>1083</v>
      </c>
      <c r="G1086" t="n">
        <v>63.2101204</v>
      </c>
      <c r="H1086" t="n">
        <v>-0.1158674595551279</v>
      </c>
      <c r="I1086" t="n">
        <v>-0</v>
      </c>
      <c r="J1086" t="n">
        <v>0</v>
      </c>
      <c r="K1086" t="n">
        <v>0</v>
      </c>
      <c r="L1086" t="n">
        <v>0.2846363127500007</v>
      </c>
      <c r="M1086" t="n">
        <v>0</v>
      </c>
      <c r="N1086" t="n">
        <v>90.64307225810154</v>
      </c>
      <c r="O1086" t="n">
        <v>1.46672136081854</v>
      </c>
      <c r="P1086" t="b">
        <v>1</v>
      </c>
      <c r="Q1086" t="n">
        <v>0</v>
      </c>
      <c r="R1086" t="b">
        <v>0</v>
      </c>
      <c r="S1086" t="n">
        <v>1.46672136081854</v>
      </c>
      <c r="T1086" t="n">
        <v>520.731219181044</v>
      </c>
      <c r="U1086" t="n">
        <v>2053.763928450037</v>
      </c>
      <c r="V1086" t="n">
        <v>26.89709540517286</v>
      </c>
      <c r="W1086" t="n">
        <v>4</v>
      </c>
      <c r="X1086" t="n">
        <v>1831.957424177433</v>
      </c>
      <c r="Y1086" t="b">
        <v>0</v>
      </c>
      <c r="Z1086" t="n">
        <v>1831.957424177433</v>
      </c>
      <c r="AA1086" t="b">
        <v>0</v>
      </c>
      <c r="AB1086" t="n">
        <v>6.819750356281151</v>
      </c>
      <c r="AC1086" t="n">
        <v>1.46672136081854</v>
      </c>
      <c r="AD1086" t="b">
        <v>0</v>
      </c>
      <c r="AE1086" t="n">
        <v>0</v>
      </c>
      <c r="AF1086" t="n">
        <v>0</v>
      </c>
      <c r="AG1086" t="n">
        <v>0.7538970869582804</v>
      </c>
      <c r="AH1086" t="n">
        <v>38.53877250874631</v>
      </c>
      <c r="AI1086" t="n">
        <v>10.1412516017548</v>
      </c>
      <c r="AJ1086" t="n">
        <v>1.945519337044084</v>
      </c>
      <c r="AK1086" t="n">
        <v>2.49579156108086</v>
      </c>
      <c r="AL1086" t="n">
        <v>1.945519337044084</v>
      </c>
      <c r="AM1086" t="n">
        <v>0</v>
      </c>
      <c r="AN1086" t="n">
        <v>0</v>
      </c>
      <c r="AO1086" t="n">
        <v>2.135691947617466</v>
      </c>
      <c r="AP1086" t="n">
        <v>0</v>
      </c>
      <c r="AQ1086" t="n">
        <v>0.9413535762092613</v>
      </c>
      <c r="AR1086" t="n">
        <v>1</v>
      </c>
      <c r="AS1086" t="n">
        <v>0</v>
      </c>
      <c r="AT1086" t="n">
        <v>0</v>
      </c>
      <c r="AU1086" t="n">
        <v>0</v>
      </c>
      <c r="AV1086" t="n">
        <v>0.9525260103287707</v>
      </c>
      <c r="AW1086" t="n">
        <v>0.2994580069149921</v>
      </c>
    </row>
    <row r="1087" spans="1:49">
      <c r="A1087" t="n">
        <v>-34.46603694</v>
      </c>
      <c r="B1087" t="n">
        <v>13.03437696</v>
      </c>
      <c r="C1087" t="n">
        <v>57.42901475</v>
      </c>
      <c r="D1087" t="n">
        <v>91.25211272</v>
      </c>
      <c r="E1087" t="n">
        <v>1740.157385</v>
      </c>
      <c r="F1087" t="n">
        <v>1084</v>
      </c>
      <c r="G1087" t="n">
        <v>62.20295132</v>
      </c>
      <c r="H1087" t="n">
        <v>-0.4305206996346929</v>
      </c>
      <c r="I1087" t="n">
        <v>0.7201210549549927</v>
      </c>
      <c r="J1087" t="n">
        <v>0</v>
      </c>
      <c r="K1087" t="n">
        <v>0</v>
      </c>
      <c r="L1087" t="n">
        <v>0.2012677998750007</v>
      </c>
      <c r="M1087" t="n">
        <v>0</v>
      </c>
      <c r="N1087" t="n">
        <v>90.64161531225085</v>
      </c>
      <c r="O1087" t="n">
        <v>-7.865779363538867</v>
      </c>
      <c r="P1087" t="b">
        <v>1</v>
      </c>
      <c r="Q1087" t="n">
        <v>0</v>
      </c>
      <c r="R1087" t="b">
        <v>0</v>
      </c>
      <c r="S1087" t="n">
        <v>-7.865779363538867</v>
      </c>
      <c r="T1087" t="n">
        <v>512.4340607571874</v>
      </c>
      <c r="U1087" t="n">
        <v>2021.039935626347</v>
      </c>
      <c r="V1087" t="n">
        <v>-146.5801471269442</v>
      </c>
      <c r="W1087" t="n">
        <v>4</v>
      </c>
      <c r="X1087" t="n">
        <v>1802.767622578702</v>
      </c>
      <c r="Y1087" t="b">
        <v>0</v>
      </c>
      <c r="Z1087" t="n">
        <v>1802.767622578702</v>
      </c>
      <c r="AA1087" t="b">
        <v>0</v>
      </c>
      <c r="AB1087" t="n">
        <v>-37.16535170561466</v>
      </c>
      <c r="AC1087" t="n">
        <v>-7.865779363538867</v>
      </c>
      <c r="AD1087" t="b">
        <v>0</v>
      </c>
      <c r="AE1087" t="n">
        <v>0</v>
      </c>
      <c r="AF1087" t="n">
        <v>0</v>
      </c>
      <c r="AG1087" t="n">
        <v>0.90490386059713</v>
      </c>
      <c r="AH1087" t="n">
        <v>38.55111901838573</v>
      </c>
      <c r="AI1087" t="n">
        <v>-37.70299354132381</v>
      </c>
      <c r="AJ1087" t="n">
        <v>-7.117774112671556</v>
      </c>
      <c r="AK1087" t="n">
        <v>-0.5376418357091453</v>
      </c>
      <c r="AL1087" t="n">
        <v>-7.117774112671556</v>
      </c>
      <c r="AM1087" t="n">
        <v>2</v>
      </c>
      <c r="AN1087" t="n">
        <v>3.275968252458373</v>
      </c>
      <c r="AO1087" t="n">
        <v>-3.121570112535276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</row>
    <row r="1088" spans="1:49">
      <c r="A1088" t="n">
        <v>-101.3706969</v>
      </c>
      <c r="B1088" t="n">
        <v>79.92879735</v>
      </c>
      <c r="C1088" t="n">
        <v>57.57135991</v>
      </c>
      <c r="D1088" t="n">
        <v>91.47829276</v>
      </c>
      <c r="E1088" t="n">
        <v>1798.969339</v>
      </c>
      <c r="F1088" t="n">
        <v>1085</v>
      </c>
      <c r="G1088" t="n">
        <v>60.43356575</v>
      </c>
      <c r="H1088" t="n">
        <v>-0.4758452835727702</v>
      </c>
      <c r="I1088" t="n">
        <v>2.118003103177513</v>
      </c>
      <c r="J1088" t="n">
        <v>0</v>
      </c>
      <c r="K1088" t="n">
        <v>0</v>
      </c>
      <c r="L1088" t="n">
        <v>0.1137388294583299</v>
      </c>
      <c r="M1088" t="n">
        <v>0</v>
      </c>
      <c r="N1088" t="n">
        <v>90.65775475223522</v>
      </c>
      <c r="O1088" t="n">
        <v>-9.051044627678232</v>
      </c>
      <c r="P1088" t="b">
        <v>1</v>
      </c>
      <c r="Q1088" t="n">
        <v>0</v>
      </c>
      <c r="R1088" t="b">
        <v>0</v>
      </c>
      <c r="S1088" t="n">
        <v>-9.051044627678232</v>
      </c>
      <c r="T1088" t="n">
        <v>497.8576875556036</v>
      </c>
      <c r="U1088" t="n">
        <v>1963.550719719301</v>
      </c>
      <c r="V1088" t="n">
        <v>-173.6060559449872</v>
      </c>
      <c r="W1088" t="n">
        <v>4</v>
      </c>
      <c r="X1088" t="n">
        <v>1751.487241989616</v>
      </c>
      <c r="Y1088" t="b">
        <v>0</v>
      </c>
      <c r="Z1088" t="n">
        <v>1751.487241989616</v>
      </c>
      <c r="AA1088" t="b">
        <v>0</v>
      </c>
      <c r="AB1088" t="n">
        <v>-44.0177626635363</v>
      </c>
      <c r="AC1088" t="n">
        <v>-9.051044627678232</v>
      </c>
      <c r="AD1088" t="b">
        <v>0</v>
      </c>
      <c r="AE1088" t="n">
        <v>0</v>
      </c>
      <c r="AF1088" t="n">
        <v>47.48209701038377</v>
      </c>
      <c r="AG1088" t="n">
        <v>0.9147891839196974</v>
      </c>
      <c r="AH1088" t="n">
        <v>38.57670396264202</v>
      </c>
      <c r="AI1088" t="n">
        <v>-45.14234661989607</v>
      </c>
      <c r="AJ1088" t="n">
        <v>-8.279797728574531</v>
      </c>
      <c r="AK1088" t="n">
        <v>-1.124583956359771</v>
      </c>
      <c r="AL1088" t="n">
        <v>-8.504259631321785</v>
      </c>
      <c r="AM1088" t="n">
        <v>2</v>
      </c>
      <c r="AN1088" t="n">
        <v>3.097250877855521</v>
      </c>
      <c r="AO1088" t="n">
        <v>-3.249181027000238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</row>
    <row r="1089" spans="1:49">
      <c r="A1089" t="n">
        <v>-70.95948781</v>
      </c>
      <c r="B1089" t="n">
        <v>49.52224263</v>
      </c>
      <c r="C1089" t="n">
        <v>57.63448202</v>
      </c>
      <c r="D1089" t="n">
        <v>91.57859094</v>
      </c>
      <c r="E1089" t="n">
        <v>1451.882703</v>
      </c>
      <c r="F1089" t="n">
        <v>1086</v>
      </c>
      <c r="G1089" t="n">
        <v>59.09463896</v>
      </c>
      <c r="H1089" t="n">
        <v>-0.2563584660742446</v>
      </c>
      <c r="I1089" t="n">
        <v>1.482602171806386</v>
      </c>
      <c r="J1089" t="n">
        <v>0</v>
      </c>
      <c r="K1089" t="n">
        <v>0</v>
      </c>
      <c r="L1089" t="n">
        <v>0.04093143208333172</v>
      </c>
      <c r="M1089" t="n">
        <v>0</v>
      </c>
      <c r="N1089" t="n">
        <v>90.68022889112063</v>
      </c>
      <c r="O1089" t="n">
        <v>-2.811106690076721</v>
      </c>
      <c r="P1089" t="b">
        <v>1</v>
      </c>
      <c r="Q1089" t="n">
        <v>0</v>
      </c>
      <c r="R1089" t="b">
        <v>0</v>
      </c>
      <c r="S1089" t="n">
        <v>-2.811106690076721</v>
      </c>
      <c r="T1089" t="n">
        <v>486.8274763277373</v>
      </c>
      <c r="U1089" t="n">
        <v>1920.047566636596</v>
      </c>
      <c r="V1089" t="n">
        <v>-55.14087191535732</v>
      </c>
      <c r="W1089" t="n">
        <v>5</v>
      </c>
      <c r="X1089" t="n">
        <v>1294.112059913066</v>
      </c>
      <c r="Y1089" t="b">
        <v>1</v>
      </c>
      <c r="Z1089" t="n">
        <v>1294.112059913066</v>
      </c>
      <c r="AA1089" t="b">
        <v>0</v>
      </c>
      <c r="AB1089" t="n">
        <v>-13.98095129699729</v>
      </c>
      <c r="AC1089" t="n">
        <v>-2.811106690076721</v>
      </c>
      <c r="AD1089" t="b">
        <v>0</v>
      </c>
      <c r="AE1089" t="n">
        <v>0</v>
      </c>
      <c r="AF1089" t="n">
        <v>157.7706430869343</v>
      </c>
      <c r="AG1089" t="n">
        <v>0.8090750391300896</v>
      </c>
      <c r="AH1089" t="n">
        <v>38.60308386959925</v>
      </c>
      <c r="AI1089" t="n">
        <v>-16.78284676215721</v>
      </c>
      <c r="AJ1089" t="n">
        <v>-2.27439625527268</v>
      </c>
      <c r="AK1089" t="n">
        <v>-2.801895465159919</v>
      </c>
      <c r="AL1089" t="n">
        <v>-2.551677466803149</v>
      </c>
      <c r="AM1089" t="n">
        <v>2</v>
      </c>
      <c r="AN1089" t="n">
        <v>0</v>
      </c>
      <c r="AO1089" t="n">
        <v>-0.9866295815520287</v>
      </c>
      <c r="AP1089" t="n">
        <v>0</v>
      </c>
      <c r="AQ1089" t="n">
        <v>0.2676794111140783</v>
      </c>
      <c r="AR1089" t="n">
        <v>1</v>
      </c>
      <c r="AS1089" t="n">
        <v>0</v>
      </c>
      <c r="AT1089" t="n">
        <v>0</v>
      </c>
      <c r="AU1089" t="n">
        <v>0</v>
      </c>
      <c r="AV1089" t="n">
        <v>0.2815869974742996</v>
      </c>
      <c r="AW1089" t="n">
        <v>0.08852617159265379</v>
      </c>
    </row>
    <row r="1090" spans="1:49">
      <c r="A1090" t="n">
        <v>0</v>
      </c>
      <c r="B1090" t="n">
        <v>-21.42638506</v>
      </c>
      <c r="C1090" t="n">
        <v>57.64712555</v>
      </c>
      <c r="D1090" t="n">
        <v>91.59868093</v>
      </c>
      <c r="E1090" t="n">
        <v>1384.192303</v>
      </c>
      <c r="F1090" t="n">
        <v>1087</v>
      </c>
      <c r="G1090" t="n">
        <v>58.55176788</v>
      </c>
      <c r="H1090" t="n">
        <v>-0.06688574379691659</v>
      </c>
      <c r="I1090" t="n">
        <v>-0</v>
      </c>
      <c r="J1090" t="n">
        <v>0</v>
      </c>
      <c r="K1090" t="n">
        <v>0</v>
      </c>
      <c r="L1090" t="n">
        <v>0.002028007916663521</v>
      </c>
      <c r="M1090" t="n">
        <v>0</v>
      </c>
      <c r="N1090" t="n">
        <v>90.68510664417099</v>
      </c>
      <c r="O1090" t="n">
        <v>2.418842345367264</v>
      </c>
      <c r="P1090" t="b">
        <v>1</v>
      </c>
      <c r="Q1090" t="n">
        <v>0</v>
      </c>
      <c r="R1090" t="b">
        <v>0</v>
      </c>
      <c r="S1090" t="n">
        <v>2.418842345367264</v>
      </c>
      <c r="T1090" t="n">
        <v>482.3552507164326</v>
      </c>
      <c r="U1090" t="n">
        <v>1902.40910882561</v>
      </c>
      <c r="V1090" t="n">
        <v>47.88637195346015</v>
      </c>
      <c r="W1090" t="n">
        <v>5</v>
      </c>
      <c r="X1090" t="n">
        <v>1282.223739348461</v>
      </c>
      <c r="Y1090" t="b">
        <v>0</v>
      </c>
      <c r="Z1090" t="n">
        <v>1282.223739348461</v>
      </c>
      <c r="AA1090" t="b">
        <v>0</v>
      </c>
      <c r="AB1090" t="n">
        <v>12.14157503890977</v>
      </c>
      <c r="AC1090" t="n">
        <v>2.418842345367264</v>
      </c>
      <c r="AD1090" t="b">
        <v>0</v>
      </c>
      <c r="AE1090" t="n">
        <v>0</v>
      </c>
      <c r="AF1090" t="n">
        <v>0</v>
      </c>
      <c r="AG1090" t="n">
        <v>0.8728222975673795</v>
      </c>
      <c r="AH1090" t="n">
        <v>38.62144163719555</v>
      </c>
      <c r="AI1090" t="n">
        <v>20.63903080774926</v>
      </c>
      <c r="AJ1090" t="n">
        <v>2.771288442227883</v>
      </c>
      <c r="AK1090" t="n">
        <v>2.624824518565624</v>
      </c>
      <c r="AL1090" t="n">
        <v>2.771288442227883</v>
      </c>
      <c r="AM1090" t="n">
        <v>0</v>
      </c>
      <c r="AN1090" t="n">
        <v>0</v>
      </c>
      <c r="AO1090" t="n">
        <v>2.775148249269796</v>
      </c>
      <c r="AP1090" t="n">
        <v>0</v>
      </c>
      <c r="AQ1090" t="n">
        <v>0.9465922094418872</v>
      </c>
      <c r="AR1090" t="n">
        <v>1</v>
      </c>
      <c r="AS1090" t="n">
        <v>0</v>
      </c>
      <c r="AT1090" t="n">
        <v>0</v>
      </c>
      <c r="AU1090" t="n">
        <v>0</v>
      </c>
      <c r="AV1090" t="n">
        <v>0.9614228957316018</v>
      </c>
      <c r="AW1090" t="n">
        <v>0.3022550366460367</v>
      </c>
    </row>
    <row r="1091" spans="1:49">
      <c r="A1091" t="n">
        <v>0</v>
      </c>
      <c r="B1091" t="n">
        <v>-21.42638506</v>
      </c>
      <c r="C1091" t="n">
        <v>57.60560125</v>
      </c>
      <c r="D1091" t="n">
        <v>91.53270070000001</v>
      </c>
      <c r="E1091" t="n">
        <v>1362.137042</v>
      </c>
      <c r="F1091" t="n">
        <v>1088</v>
      </c>
      <c r="G1091" t="n">
        <v>58.48793037</v>
      </c>
      <c r="H1091" t="n">
        <v>0.01831094959525714</v>
      </c>
      <c r="I1091" t="n">
        <v>-0</v>
      </c>
      <c r="J1091" t="n">
        <v>0</v>
      </c>
      <c r="K1091" t="n">
        <v>0</v>
      </c>
      <c r="L1091" t="n">
        <v>-0.02937489637499824</v>
      </c>
      <c r="M1091" t="n">
        <v>0</v>
      </c>
      <c r="N1091" t="n">
        <v>90.67766692713626</v>
      </c>
      <c r="O1091" t="n">
        <v>4.764710848679383</v>
      </c>
      <c r="P1091" t="b">
        <v>1</v>
      </c>
      <c r="Q1091" t="n">
        <v>0</v>
      </c>
      <c r="R1091" t="b">
        <v>0</v>
      </c>
      <c r="S1091" t="n">
        <v>4.764710848679383</v>
      </c>
      <c r="T1091" t="n">
        <v>481.8293509997192</v>
      </c>
      <c r="U1091" t="n">
        <v>1900.334960342893</v>
      </c>
      <c r="V1091" t="n">
        <v>94.43101991161333</v>
      </c>
      <c r="W1091" t="n">
        <v>5</v>
      </c>
      <c r="X1091" t="n">
        <v>1280.82576327111</v>
      </c>
      <c r="Y1091" t="b">
        <v>0</v>
      </c>
      <c r="Z1091" t="n">
        <v>1280.82576327111</v>
      </c>
      <c r="AA1091" t="b">
        <v>0</v>
      </c>
      <c r="AB1091" t="n">
        <v>23.94295636704192</v>
      </c>
      <c r="AC1091" t="n">
        <v>4.764710848679383</v>
      </c>
      <c r="AD1091" t="b">
        <v>0</v>
      </c>
      <c r="AE1091" t="n">
        <v>0</v>
      </c>
      <c r="AF1091" t="n">
        <v>0</v>
      </c>
      <c r="AG1091" t="n">
        <v>0.9158159393653561</v>
      </c>
      <c r="AH1091" t="n">
        <v>38.63196363886416</v>
      </c>
      <c r="AI1091" t="n">
        <v>38.78909790508155</v>
      </c>
      <c r="AJ1091" t="n">
        <v>5.202694825317455</v>
      </c>
      <c r="AK1091" t="n">
        <v>3.265423770004524</v>
      </c>
      <c r="AL1091" t="n">
        <v>5.202694825317455</v>
      </c>
      <c r="AM1091" t="n">
        <v>0</v>
      </c>
      <c r="AN1091" t="n">
        <v>0</v>
      </c>
      <c r="AO1091" t="n">
        <v>5.204466446016896</v>
      </c>
      <c r="AP1091" t="n">
        <v>0</v>
      </c>
      <c r="AQ1091" t="n">
        <v>1.404747663471446</v>
      </c>
      <c r="AR1091" t="n">
        <v>1</v>
      </c>
      <c r="AS1091" t="n">
        <v>0</v>
      </c>
      <c r="AT1091" t="n">
        <v>0</v>
      </c>
      <c r="AU1091" t="n">
        <v>0</v>
      </c>
      <c r="AV1091" t="n">
        <v>1.419760867197724</v>
      </c>
      <c r="AW1091" t="n">
        <v>0.4463487138164182</v>
      </c>
    </row>
    <row r="1092" spans="1:49">
      <c r="A1092" t="n">
        <v>0</v>
      </c>
      <c r="B1092" t="n">
        <v>-21.42638506</v>
      </c>
      <c r="C1092" t="n">
        <v>57.54191289</v>
      </c>
      <c r="D1092" t="n">
        <v>91.43150276999999</v>
      </c>
      <c r="E1092" t="n">
        <v>1323.390559</v>
      </c>
      <c r="F1092" t="n">
        <v>1089</v>
      </c>
      <c r="G1092" t="n">
        <v>58.60670363</v>
      </c>
      <c r="H1092" t="n">
        <v>0.03942173708255758</v>
      </c>
      <c r="I1092" t="n">
        <v>-0</v>
      </c>
      <c r="J1092" t="n">
        <v>0</v>
      </c>
      <c r="K1092" t="n">
        <v>0</v>
      </c>
      <c r="L1092" t="n">
        <v>-0.05737662145833605</v>
      </c>
      <c r="M1092" t="n">
        <v>0</v>
      </c>
      <c r="N1092" t="n">
        <v>90.67022721010153</v>
      </c>
      <c r="O1092" t="n">
        <v>5.365692067032562</v>
      </c>
      <c r="P1092" t="b">
        <v>1</v>
      </c>
      <c r="Q1092" t="n">
        <v>0</v>
      </c>
      <c r="R1092" t="b">
        <v>0</v>
      </c>
      <c r="S1092" t="n">
        <v>5.365692067032562</v>
      </c>
      <c r="T1092" t="n">
        <v>482.8078168544671</v>
      </c>
      <c r="U1092" t="n">
        <v>1904.194029674018</v>
      </c>
      <c r="V1092" t="n">
        <v>106.12625385491</v>
      </c>
      <c r="W1092" t="n">
        <v>5</v>
      </c>
      <c r="X1092" t="n">
        <v>1283.426776000289</v>
      </c>
      <c r="Y1092" t="b">
        <v>0</v>
      </c>
      <c r="Z1092" t="n">
        <v>1283.426776000289</v>
      </c>
      <c r="AA1092" t="b">
        <v>0</v>
      </c>
      <c r="AB1092" t="n">
        <v>26.90827937497719</v>
      </c>
      <c r="AC1092" t="n">
        <v>5.365692067032562</v>
      </c>
      <c r="AD1092" t="b">
        <v>0</v>
      </c>
      <c r="AE1092" t="n">
        <v>0</v>
      </c>
      <c r="AF1092" t="n">
        <v>0</v>
      </c>
      <c r="AG1092" t="n">
        <v>0.9209367743047568</v>
      </c>
      <c r="AH1092" t="n">
        <v>38.6456833904795</v>
      </c>
      <c r="AI1092" t="n">
        <v>43.35071014811113</v>
      </c>
      <c r="AJ1092" t="n">
        <v>5.826341413158667</v>
      </c>
      <c r="AK1092" t="n">
        <v>3.427446980489179</v>
      </c>
      <c r="AL1092" t="n">
        <v>5.826341413158667</v>
      </c>
      <c r="AM1092" t="n">
        <v>0</v>
      </c>
      <c r="AN1092" t="n">
        <v>0</v>
      </c>
      <c r="AO1092" t="n">
        <v>5.828561692433096</v>
      </c>
      <c r="AP1092" t="n">
        <v>0</v>
      </c>
      <c r="AQ1092" t="n">
        <v>1.520708617200575</v>
      </c>
      <c r="AR1092" t="n">
        <v>1</v>
      </c>
      <c r="AS1092" t="n">
        <v>0</v>
      </c>
      <c r="AT1092" t="n">
        <v>0</v>
      </c>
      <c r="AU1092" t="n">
        <v>0</v>
      </c>
      <c r="AV1092" t="n">
        <v>1.535740898216474</v>
      </c>
      <c r="AW1092" t="n">
        <v>0.4828108666124624</v>
      </c>
    </row>
    <row r="1093" spans="1:49">
      <c r="A1093" t="n">
        <v>0</v>
      </c>
      <c r="B1093" t="n">
        <v>-21.42638506</v>
      </c>
      <c r="C1093" t="n">
        <v>57.4870124</v>
      </c>
      <c r="D1093" t="n">
        <v>91.34426836</v>
      </c>
      <c r="E1093" t="n">
        <v>1294.070378</v>
      </c>
      <c r="F1093" t="n">
        <v>1090</v>
      </c>
      <c r="G1093" t="n">
        <v>58.72532767</v>
      </c>
      <c r="H1093" t="n">
        <v>0.0218331854078393</v>
      </c>
      <c r="I1093" t="n">
        <v>-0</v>
      </c>
      <c r="J1093" t="n">
        <v>0</v>
      </c>
      <c r="K1093" t="n">
        <v>0</v>
      </c>
      <c r="L1093" t="n">
        <v>-0.06727060724999567</v>
      </c>
      <c r="M1093" t="n">
        <v>0</v>
      </c>
      <c r="N1093" t="n">
        <v>90.6627874930668</v>
      </c>
      <c r="O1093" t="n">
        <v>4.896187945242257</v>
      </c>
      <c r="P1093" t="b">
        <v>1</v>
      </c>
      <c r="Q1093" t="n">
        <v>0</v>
      </c>
      <c r="R1093" t="b">
        <v>0</v>
      </c>
      <c r="S1093" t="n">
        <v>4.896187945242257</v>
      </c>
      <c r="T1093" t="n">
        <v>483.785053420107</v>
      </c>
      <c r="U1093" t="n">
        <v>1908.048250688902</v>
      </c>
      <c r="V1093" t="n">
        <v>96.64447154165035</v>
      </c>
      <c r="W1093" t="n">
        <v>5</v>
      </c>
      <c r="X1093" t="n">
        <v>1286.02452096432</v>
      </c>
      <c r="Y1093" t="b">
        <v>0</v>
      </c>
      <c r="Z1093" t="n">
        <v>1286.02452096432</v>
      </c>
      <c r="AA1093" t="b">
        <v>0</v>
      </c>
      <c r="AB1093" t="n">
        <v>24.50417635437382</v>
      </c>
      <c r="AC1093" t="n">
        <v>4.896187945242257</v>
      </c>
      <c r="AD1093" t="b">
        <v>0</v>
      </c>
      <c r="AE1093" t="n">
        <v>0</v>
      </c>
      <c r="AF1093" t="n">
        <v>0</v>
      </c>
      <c r="AG1093" t="n">
        <v>0.9168396321980659</v>
      </c>
      <c r="AH1093" t="n">
        <v>38.66019381447973</v>
      </c>
      <c r="AI1093" t="n">
        <v>39.65398469115581</v>
      </c>
      <c r="AJ1093" t="n">
        <v>5.340288283027155</v>
      </c>
      <c r="AK1093" t="n">
        <v>3.297639951728783</v>
      </c>
      <c r="AL1093" t="n">
        <v>5.340288283027155</v>
      </c>
      <c r="AM1093" t="n">
        <v>0</v>
      </c>
      <c r="AN1093" t="n">
        <v>0</v>
      </c>
      <c r="AO1093" t="n">
        <v>5.341102057860782</v>
      </c>
      <c r="AP1093" t="n">
        <v>0</v>
      </c>
      <c r="AQ1093" t="n">
        <v>1.422791518733528</v>
      </c>
      <c r="AR1093" t="n">
        <v>1</v>
      </c>
      <c r="AS1093" t="n">
        <v>0</v>
      </c>
      <c r="AT1093" t="n">
        <v>0</v>
      </c>
      <c r="AU1093" t="n">
        <v>0</v>
      </c>
      <c r="AV1093" t="n">
        <v>1.437836492294806</v>
      </c>
      <c r="AW1093" t="n">
        <v>0.452031383482779</v>
      </c>
    </row>
    <row r="1094" spans="1:49">
      <c r="A1094" t="n">
        <v>0</v>
      </c>
      <c r="B1094" t="n">
        <v>-21.42638506</v>
      </c>
      <c r="C1094" t="n">
        <v>57.45516391</v>
      </c>
      <c r="D1094" t="n">
        <v>91.29366254999999</v>
      </c>
      <c r="E1094" t="n">
        <v>1282.18244</v>
      </c>
      <c r="F1094" t="n">
        <v>1091</v>
      </c>
      <c r="G1094" t="n">
        <v>58.76823505</v>
      </c>
      <c r="H1094" t="n">
        <v>0.007855037952751331</v>
      </c>
      <c r="I1094" t="n">
        <v>-0</v>
      </c>
      <c r="J1094" t="n">
        <v>0</v>
      </c>
      <c r="K1094" t="n">
        <v>0</v>
      </c>
      <c r="L1094" t="n">
        <v>-0.07181144404166612</v>
      </c>
      <c r="M1094" t="n">
        <v>0</v>
      </c>
      <c r="N1094" t="n">
        <v>90.65534777603207</v>
      </c>
      <c r="O1094" t="n">
        <v>4.514589150971723</v>
      </c>
      <c r="P1094" t="b">
        <v>1</v>
      </c>
      <c r="Q1094" t="n">
        <v>0</v>
      </c>
      <c r="R1094" t="b">
        <v>0</v>
      </c>
      <c r="S1094" t="n">
        <v>4.514589150971723</v>
      </c>
      <c r="T1094" t="n">
        <v>484.1385286572665</v>
      </c>
      <c r="U1094" t="n">
        <v>1909.442357024259</v>
      </c>
      <c r="V1094" t="n">
        <v>89.04713880950177</v>
      </c>
      <c r="W1094" t="n">
        <v>5</v>
      </c>
      <c r="X1094" t="n">
        <v>1286.964148634351</v>
      </c>
      <c r="Y1094" t="b">
        <v>0</v>
      </c>
      <c r="Z1094" t="n">
        <v>1286.964148634351</v>
      </c>
      <c r="AA1094" t="b">
        <v>0</v>
      </c>
      <c r="AB1094" t="n">
        <v>22.57787495169923</v>
      </c>
      <c r="AC1094" t="n">
        <v>4.514589150971723</v>
      </c>
      <c r="AD1094" t="b">
        <v>0</v>
      </c>
      <c r="AE1094" t="n">
        <v>0</v>
      </c>
      <c r="AF1094" t="n">
        <v>0</v>
      </c>
      <c r="AG1094" t="n">
        <v>0.9129746763359623</v>
      </c>
      <c r="AH1094" t="n">
        <v>38.67412070976826</v>
      </c>
      <c r="AI1094" t="n">
        <v>36.69141286953323</v>
      </c>
      <c r="AJ1094" t="n">
        <v>4.944922644612779</v>
      </c>
      <c r="AK1094" t="n">
        <v>3.193082080661959</v>
      </c>
      <c r="AL1094" t="n">
        <v>4.944922644612779</v>
      </c>
      <c r="AM1094" t="n">
        <v>0</v>
      </c>
      <c r="AN1094" t="n">
        <v>0</v>
      </c>
      <c r="AO1094" t="n">
        <v>4.945007234530942</v>
      </c>
      <c r="AP1094" t="n">
        <v>0</v>
      </c>
      <c r="AQ1094" t="n">
        <v>1.344258006842496</v>
      </c>
      <c r="AR1094" t="n">
        <v>1</v>
      </c>
      <c r="AS1094" t="n">
        <v>0</v>
      </c>
      <c r="AT1094" t="n">
        <v>0</v>
      </c>
      <c r="AU1094" t="n">
        <v>0</v>
      </c>
      <c r="AV1094" t="n">
        <v>1.359307960236317</v>
      </c>
      <c r="AW1094" t="n">
        <v>0.4273433461576054</v>
      </c>
    </row>
    <row r="1095" spans="1:49">
      <c r="A1095" t="n">
        <v>0</v>
      </c>
      <c r="B1095" t="n">
        <v>-21.42638506</v>
      </c>
      <c r="C1095" t="n">
        <v>57.44865369</v>
      </c>
      <c r="D1095" t="n">
        <v>91.28331811</v>
      </c>
      <c r="E1095" t="n">
        <v>1280.784509</v>
      </c>
      <c r="F1095" t="n">
        <v>1092</v>
      </c>
      <c r="G1095" t="n">
        <v>58.86174003</v>
      </c>
      <c r="H1095" t="n">
        <v>0.06042362944783086</v>
      </c>
      <c r="I1095" t="n">
        <v>-0</v>
      </c>
      <c r="J1095" t="n">
        <v>0</v>
      </c>
      <c r="K1095" t="n">
        <v>0</v>
      </c>
      <c r="L1095" t="n">
        <v>-0.05783664691666823</v>
      </c>
      <c r="M1095" t="n">
        <v>0</v>
      </c>
      <c r="N1095" t="n">
        <v>90.64790805899734</v>
      </c>
      <c r="O1095" t="n">
        <v>5.988268963272301</v>
      </c>
      <c r="P1095" t="b">
        <v>1</v>
      </c>
      <c r="Q1095" t="n">
        <v>0</v>
      </c>
      <c r="R1095" t="b">
        <v>0</v>
      </c>
      <c r="S1095" t="n">
        <v>5.988268963272301</v>
      </c>
      <c r="T1095" t="n">
        <v>484.9088319240025</v>
      </c>
      <c r="U1095" t="n">
        <v>1912.480433108266</v>
      </c>
      <c r="V1095" t="n">
        <v>117.9268196399362</v>
      </c>
      <c r="W1095" t="n">
        <v>5</v>
      </c>
      <c r="X1095" t="n">
        <v>1289.011811914971</v>
      </c>
      <c r="Y1095" t="b">
        <v>0</v>
      </c>
      <c r="Z1095" t="n">
        <v>1289.011811914971</v>
      </c>
      <c r="AA1095" t="b">
        <v>0</v>
      </c>
      <c r="AB1095" t="n">
        <v>29.90030923933473</v>
      </c>
      <c r="AC1095" t="n">
        <v>5.988268963272301</v>
      </c>
      <c r="AD1095" t="b">
        <v>0</v>
      </c>
      <c r="AE1095" t="n">
        <v>0</v>
      </c>
      <c r="AF1095" t="n">
        <v>0</v>
      </c>
      <c r="AG1095" t="n">
        <v>0.9251045265655743</v>
      </c>
      <c r="AH1095" t="n">
        <v>38.68755899049544</v>
      </c>
      <c r="AI1095" t="n">
        <v>47.95401529481013</v>
      </c>
      <c r="AJ1095" t="n">
        <v>6.473072816434689</v>
      </c>
      <c r="AK1095" t="n">
        <v>3.591538678586502</v>
      </c>
      <c r="AL1095" t="n">
        <v>6.473072816434689</v>
      </c>
      <c r="AM1095" t="n">
        <v>0</v>
      </c>
      <c r="AN1095" t="n">
        <v>0</v>
      </c>
      <c r="AO1095" t="n">
        <v>6.47307350996985</v>
      </c>
      <c r="AP1095" t="n">
        <v>0</v>
      </c>
      <c r="AQ1095" t="n">
        <v>1.643157534921389</v>
      </c>
      <c r="AR1095" t="n">
        <v>1</v>
      </c>
      <c r="AS1095" t="n">
        <v>0</v>
      </c>
      <c r="AT1095" t="n">
        <v>0</v>
      </c>
      <c r="AU1095" t="n">
        <v>0</v>
      </c>
      <c r="AV1095" t="n">
        <v>1.658123849671845</v>
      </c>
      <c r="AW1095" t="n">
        <v>0.5212859888934278</v>
      </c>
    </row>
    <row r="1096" spans="1:49">
      <c r="A1096" t="n">
        <v>0</v>
      </c>
      <c r="B1096" t="n">
        <v>-21.42638506</v>
      </c>
      <c r="C1096" t="n">
        <v>57.45406288</v>
      </c>
      <c r="D1096" t="n">
        <v>91.29191306</v>
      </c>
      <c r="E1096" t="n">
        <v>1283.385438</v>
      </c>
      <c r="F1096" t="n">
        <v>1093</v>
      </c>
      <c r="G1096" t="n">
        <v>59.33435271</v>
      </c>
      <c r="H1096" t="n">
        <v>0.2222151609225751</v>
      </c>
      <c r="I1096" t="n">
        <v>-0</v>
      </c>
      <c r="J1096" t="n">
        <v>0</v>
      </c>
      <c r="K1096" t="n">
        <v>0</v>
      </c>
      <c r="L1096" t="n">
        <v>-0.02665844295833192</v>
      </c>
      <c r="M1096" t="n">
        <v>0</v>
      </c>
      <c r="N1096" t="n">
        <v>90.64046834196262</v>
      </c>
      <c r="O1096" t="n">
        <v>10.59762606655716</v>
      </c>
      <c r="P1096" t="b">
        <v>1</v>
      </c>
      <c r="Q1096" t="n">
        <v>0</v>
      </c>
      <c r="R1096" t="b">
        <v>0</v>
      </c>
      <c r="S1096" t="n">
        <v>10.59762606655716</v>
      </c>
      <c r="T1096" t="n">
        <v>488.8022618921698</v>
      </c>
      <c r="U1096" t="n">
        <v>1927.836120902718</v>
      </c>
      <c r="V1096" t="n">
        <v>207.0364282280066</v>
      </c>
      <c r="W1096" t="n">
        <v>5</v>
      </c>
      <c r="X1096" t="n">
        <v>1299.361545488432</v>
      </c>
      <c r="Y1096" t="b">
        <v>0</v>
      </c>
      <c r="Z1096" t="n">
        <v>1299.361545488432</v>
      </c>
      <c r="AA1096" t="b">
        <v>0</v>
      </c>
      <c r="AB1096" t="n">
        <v>52.49402338438301</v>
      </c>
      <c r="AC1096" t="n">
        <v>10.59762606655716</v>
      </c>
      <c r="AD1096" t="b">
        <v>0</v>
      </c>
      <c r="AE1096" t="n">
        <v>0</v>
      </c>
      <c r="AF1096" t="n">
        <v>0</v>
      </c>
      <c r="AG1096" t="n">
        <v>0.9416834092072407</v>
      </c>
      <c r="AH1096" t="n">
        <v>38.70289939097021</v>
      </c>
      <c r="AI1096" t="n">
        <v>82.70752880474988</v>
      </c>
      <c r="AJ1096" t="n">
        <v>11.25391608574564</v>
      </c>
      <c r="AK1096" t="n">
        <v>4.823221112786953</v>
      </c>
      <c r="AL1096" t="n">
        <v>11.25391608574564</v>
      </c>
      <c r="AM1096" t="n">
        <v>0</v>
      </c>
      <c r="AN1096" t="n">
        <v>0</v>
      </c>
      <c r="AO1096" t="n">
        <v>11.25392903693959</v>
      </c>
      <c r="AP1096" t="n">
        <v>0</v>
      </c>
      <c r="AQ1096" t="n">
        <v>2.599192416560606</v>
      </c>
      <c r="AR1096" t="n">
        <v>1</v>
      </c>
      <c r="AS1096" t="n">
        <v>0</v>
      </c>
      <c r="AT1096" t="n">
        <v>0</v>
      </c>
      <c r="AU1096" t="n">
        <v>0</v>
      </c>
      <c r="AV1096" t="n">
        <v>2.61318012014534</v>
      </c>
      <c r="AW1096" t="n">
        <v>0.8215394666424962</v>
      </c>
    </row>
    <row r="1097" spans="1:49">
      <c r="A1097" t="n">
        <v>0</v>
      </c>
      <c r="B1097" t="n">
        <v>-21.42638506</v>
      </c>
      <c r="C1097" t="n">
        <v>57.45991061</v>
      </c>
      <c r="D1097" t="n">
        <v>91.30120484</v>
      </c>
      <c r="E1097" t="n">
        <v>1285.983099</v>
      </c>
      <c r="F1097" t="n">
        <v>1094</v>
      </c>
      <c r="G1097" t="n">
        <v>60.49377162</v>
      </c>
      <c r="H1097" t="n">
        <v>0.4107420518618632</v>
      </c>
      <c r="I1097" t="n">
        <v>-0</v>
      </c>
      <c r="J1097" t="n">
        <v>0</v>
      </c>
      <c r="K1097" t="n">
        <v>0</v>
      </c>
      <c r="L1097" t="n">
        <v>0.01637651049999955</v>
      </c>
      <c r="M1097" t="n">
        <v>0</v>
      </c>
      <c r="N1097" t="n">
        <v>90.63302862492789</v>
      </c>
      <c r="O1097" t="n">
        <v>16.26308621571205</v>
      </c>
      <c r="P1097" t="b">
        <v>1</v>
      </c>
      <c r="Q1097" t="n">
        <v>0</v>
      </c>
      <c r="R1097" t="b">
        <v>0</v>
      </c>
      <c r="S1097" t="n">
        <v>16.26308621571205</v>
      </c>
      <c r="T1097" t="n">
        <v>498.3536694630665</v>
      </c>
      <c r="U1097" t="n">
        <v>1965.506872362334</v>
      </c>
      <c r="V1097" t="n">
        <v>311.6281532288864</v>
      </c>
      <c r="W1097" t="n">
        <v>5</v>
      </c>
      <c r="X1097" t="n">
        <v>1324.751631972214</v>
      </c>
      <c r="Y1097" t="b">
        <v>0</v>
      </c>
      <c r="Z1097" t="n">
        <v>1324.751631972214</v>
      </c>
      <c r="AA1097" t="b">
        <v>0</v>
      </c>
      <c r="AB1097" t="n">
        <v>79.01322343531604</v>
      </c>
      <c r="AC1097" t="n">
        <v>16.26308621571205</v>
      </c>
      <c r="AD1097" t="b">
        <v>0</v>
      </c>
      <c r="AE1097" t="n">
        <v>0</v>
      </c>
      <c r="AF1097" t="n">
        <v>0</v>
      </c>
      <c r="AG1097" t="n">
        <v>0.9491969441836239</v>
      </c>
      <c r="AH1097" t="n">
        <v>38.72403820154782</v>
      </c>
      <c r="AI1097" t="n">
        <v>123.5047189639231</v>
      </c>
      <c r="AJ1097" t="n">
        <v>17.13352146292405</v>
      </c>
      <c r="AK1097" t="n">
        <v>6.274417131110027</v>
      </c>
      <c r="AL1097" t="n">
        <v>17.13352146292405</v>
      </c>
      <c r="AM1097" t="n">
        <v>0</v>
      </c>
      <c r="AN1097" t="n">
        <v>0</v>
      </c>
      <c r="AO1097" t="n">
        <v>17.13352745907274</v>
      </c>
      <c r="AP1097" t="n">
        <v>0</v>
      </c>
      <c r="AQ1097" t="n">
        <v>3.820298090929791</v>
      </c>
      <c r="AR1097" t="n">
        <v>1</v>
      </c>
      <c r="AS1097" t="n">
        <v>0</v>
      </c>
      <c r="AT1097" t="n">
        <v>0</v>
      </c>
      <c r="AU1097" t="n">
        <v>0</v>
      </c>
      <c r="AV1097" t="n">
        <v>3.831314566070299</v>
      </c>
      <c r="AW1097" t="n">
        <v>1.204500256558648</v>
      </c>
    </row>
    <row r="1098" spans="1:49">
      <c r="A1098" t="n">
        <v>0</v>
      </c>
      <c r="B1098" t="n">
        <v>-21.42638506</v>
      </c>
      <c r="C1098" t="n">
        <v>57.46099869</v>
      </c>
      <c r="D1098" t="n">
        <v>91.30293374999999</v>
      </c>
      <c r="E1098" t="n">
        <v>1286.922697</v>
      </c>
      <c r="F1098" t="n">
        <v>1095</v>
      </c>
      <c r="G1098" t="n">
        <v>62.09098482</v>
      </c>
      <c r="H1098" t="n">
        <v>0.4320100566299914</v>
      </c>
      <c r="I1098" t="n">
        <v>-0</v>
      </c>
      <c r="J1098" t="n">
        <v>0</v>
      </c>
      <c r="K1098" t="n">
        <v>0</v>
      </c>
      <c r="L1098" t="n">
        <v>0.06737681012500546</v>
      </c>
      <c r="M1098" t="n">
        <v>0</v>
      </c>
      <c r="N1098" t="n">
        <v>90.62558890789316</v>
      </c>
      <c r="O1098" t="n">
        <v>17.42335229865301</v>
      </c>
      <c r="P1098" t="b">
        <v>1</v>
      </c>
      <c r="Q1098" t="n">
        <v>0</v>
      </c>
      <c r="R1098" t="b">
        <v>0</v>
      </c>
      <c r="S1098" t="n">
        <v>17.42335229865301</v>
      </c>
      <c r="T1098" t="n">
        <v>511.5116696640606</v>
      </c>
      <c r="U1098" t="n">
        <v>2017.402025155055</v>
      </c>
      <c r="V1098" t="n">
        <v>325.2726545281004</v>
      </c>
      <c r="W1098" t="n">
        <v>5</v>
      </c>
      <c r="X1098" t="n">
        <v>1359.728964954507</v>
      </c>
      <c r="Y1098" t="b">
        <v>0</v>
      </c>
      <c r="Z1098" t="n">
        <v>1359.728964954507</v>
      </c>
      <c r="AA1098" t="b">
        <v>0</v>
      </c>
      <c r="AB1098" t="n">
        <v>82.47278258826074</v>
      </c>
      <c r="AC1098" t="n">
        <v>17.42335229865301</v>
      </c>
      <c r="AD1098" t="b">
        <v>0</v>
      </c>
      <c r="AE1098" t="n">
        <v>0</v>
      </c>
      <c r="AF1098" t="n">
        <v>0</v>
      </c>
      <c r="AG1098" t="n">
        <v>0.9497292033955723</v>
      </c>
      <c r="AH1098" t="n">
        <v>38.75229823221902</v>
      </c>
      <c r="AI1098" t="n">
        <v>128.8400719666697</v>
      </c>
      <c r="AJ1098" t="n">
        <v>18.34560023674032</v>
      </c>
      <c r="AK1098" t="n">
        <v>6.476893052336266</v>
      </c>
      <c r="AL1098" t="n">
        <v>18.34560023674032</v>
      </c>
      <c r="AM1098" t="n">
        <v>0</v>
      </c>
      <c r="AN1098" t="n">
        <v>0</v>
      </c>
      <c r="AO1098" t="n">
        <v>17.49065105063967</v>
      </c>
      <c r="AP1098" t="n">
        <v>0.854953462377555</v>
      </c>
      <c r="AQ1098" t="n">
        <v>3.895799056696963</v>
      </c>
      <c r="AR1098" t="n">
        <v>1</v>
      </c>
      <c r="AS1098" t="n">
        <v>0</v>
      </c>
      <c r="AT1098" t="n">
        <v>0</v>
      </c>
      <c r="AU1098" t="n">
        <v>0</v>
      </c>
      <c r="AV1098" t="n">
        <v>3.906572856747231</v>
      </c>
      <c r="AW1098" t="n">
        <v>1.228160185511312</v>
      </c>
    </row>
    <row r="1099" spans="1:49">
      <c r="A1099" t="n">
        <v>0</v>
      </c>
      <c r="B1099" t="n">
        <v>-21.42638506</v>
      </c>
      <c r="C1099" t="n">
        <v>57.46516507</v>
      </c>
      <c r="D1099" t="n">
        <v>91.30955394999999</v>
      </c>
      <c r="E1099" t="n">
        <v>1288.970294</v>
      </c>
      <c r="F1099" t="n">
        <v>1096</v>
      </c>
      <c r="G1099" t="n">
        <v>63.39329144</v>
      </c>
      <c r="H1099" t="n">
        <v>0.2774842382848313</v>
      </c>
      <c r="I1099" t="n">
        <v>-0</v>
      </c>
      <c r="J1099" t="n">
        <v>0</v>
      </c>
      <c r="K1099" t="n">
        <v>0</v>
      </c>
      <c r="L1099" t="n">
        <v>0.1022604125833333</v>
      </c>
      <c r="M1099" t="n">
        <v>0</v>
      </c>
      <c r="N1099" t="n">
        <v>90.61814919085843</v>
      </c>
      <c r="O1099" t="n">
        <v>13.25574185744636</v>
      </c>
      <c r="P1099" t="b">
        <v>1</v>
      </c>
      <c r="Q1099" t="n">
        <v>0</v>
      </c>
      <c r="R1099" t="b">
        <v>0</v>
      </c>
      <c r="S1099" t="n">
        <v>13.25574185744636</v>
      </c>
      <c r="T1099" t="n">
        <v>522.2402003121393</v>
      </c>
      <c r="U1099" t="n">
        <v>2059.715350031077</v>
      </c>
      <c r="V1099" t="n">
        <v>242.3846543833778</v>
      </c>
      <c r="W1099" t="n">
        <v>5</v>
      </c>
      <c r="X1099" t="n">
        <v>1388.248145920946</v>
      </c>
      <c r="Y1099" t="b">
        <v>0</v>
      </c>
      <c r="Z1099" t="n">
        <v>1388.248145920946</v>
      </c>
      <c r="AA1099" t="b">
        <v>0</v>
      </c>
      <c r="AB1099" t="n">
        <v>61.45655537103898</v>
      </c>
      <c r="AC1099" t="n">
        <v>13.25574185744636</v>
      </c>
      <c r="AD1099" t="b">
        <v>0</v>
      </c>
      <c r="AE1099" t="n">
        <v>0</v>
      </c>
      <c r="AF1099" t="n">
        <v>0</v>
      </c>
      <c r="AG1099" t="n">
        <v>0.9446029919968285</v>
      </c>
      <c r="AH1099" t="n">
        <v>38.7822572322808</v>
      </c>
      <c r="AI1099" t="n">
        <v>96.52926538160143</v>
      </c>
      <c r="AJ1099" t="n">
        <v>14.03313558156808</v>
      </c>
      <c r="AK1099" t="n">
        <v>5.347432486884827</v>
      </c>
      <c r="AL1099" t="n">
        <v>14.03313558156808</v>
      </c>
      <c r="AM1099" t="n">
        <v>0</v>
      </c>
      <c r="AN1099" t="n">
        <v>0</v>
      </c>
      <c r="AO1099" t="n">
        <v>14.0332092313839</v>
      </c>
      <c r="AP1099" t="n">
        <v>0</v>
      </c>
      <c r="AQ1099" t="n">
        <v>3.168497242443796</v>
      </c>
      <c r="AR1099" t="n">
        <v>1</v>
      </c>
      <c r="AS1099" t="n">
        <v>0</v>
      </c>
      <c r="AT1099" t="n">
        <v>0</v>
      </c>
      <c r="AU1099" t="n">
        <v>0</v>
      </c>
      <c r="AV1099" t="n">
        <v>3.181384296781927</v>
      </c>
      <c r="AW1099" t="n">
        <v>1.000173213554706</v>
      </c>
    </row>
    <row r="1100" spans="1:49">
      <c r="A1100" t="n">
        <v>0</v>
      </c>
      <c r="B1100" t="n">
        <v>-21.42638506</v>
      </c>
      <c r="C1100" t="n">
        <v>57.49549827</v>
      </c>
      <c r="D1100" t="n">
        <v>91.35775203</v>
      </c>
      <c r="E1100" t="n">
        <v>1299.319694</v>
      </c>
      <c r="F1100" t="n">
        <v>1097</v>
      </c>
      <c r="G1100" t="n">
        <v>64.05563024</v>
      </c>
      <c r="H1100" t="n">
        <v>0.0952575068973438</v>
      </c>
      <c r="I1100" t="n">
        <v>-0</v>
      </c>
      <c r="J1100" t="n">
        <v>0</v>
      </c>
      <c r="K1100" t="n">
        <v>0</v>
      </c>
      <c r="L1100" t="n">
        <v>0.1166709829999997</v>
      </c>
      <c r="M1100" t="n">
        <v>0</v>
      </c>
      <c r="N1100" t="n">
        <v>90.6107094738237</v>
      </c>
      <c r="O1100" t="n">
        <v>7.931449417189787</v>
      </c>
      <c r="P1100" t="b">
        <v>1</v>
      </c>
      <c r="Q1100" t="n">
        <v>0</v>
      </c>
      <c r="R1100" t="b">
        <v>0</v>
      </c>
      <c r="S1100" t="n">
        <v>7.931449417189787</v>
      </c>
      <c r="T1100" t="n">
        <v>527.6966128083084</v>
      </c>
      <c r="U1100" t="n">
        <v>2081.235440915968</v>
      </c>
      <c r="V1100" t="n">
        <v>143.5289918475534</v>
      </c>
      <c r="W1100" t="n">
        <v>5</v>
      </c>
      <c r="X1100" t="n">
        <v>1402.752687177363</v>
      </c>
      <c r="Y1100" t="b">
        <v>0</v>
      </c>
      <c r="Z1100" t="n">
        <v>1402.752687177363</v>
      </c>
      <c r="AA1100" t="b">
        <v>0</v>
      </c>
      <c r="AB1100" t="n">
        <v>36.3917322128685</v>
      </c>
      <c r="AC1100" t="n">
        <v>7.931449417189787</v>
      </c>
      <c r="AD1100" t="b">
        <v>0</v>
      </c>
      <c r="AE1100" t="n">
        <v>0</v>
      </c>
      <c r="AF1100" t="n">
        <v>0</v>
      </c>
      <c r="AG1100" t="n">
        <v>0.9311476108252595</v>
      </c>
      <c r="AH1100" t="n">
        <v>38.80737437166483</v>
      </c>
      <c r="AI1100" t="n">
        <v>57.98615315541792</v>
      </c>
      <c r="AJ1100" t="n">
        <v>8.517929192945342</v>
      </c>
      <c r="AK1100" t="n">
        <v>3.992485183802934</v>
      </c>
      <c r="AL1100" t="n">
        <v>8.517929192945342</v>
      </c>
      <c r="AM1100" t="n">
        <v>0</v>
      </c>
      <c r="AN1100" t="n">
        <v>0</v>
      </c>
      <c r="AO1100" t="n">
        <v>8.518541283138552</v>
      </c>
      <c r="AP1100" t="n">
        <v>0</v>
      </c>
      <c r="AQ1100" t="n">
        <v>2.048016275619909</v>
      </c>
      <c r="AR1100" t="n">
        <v>1</v>
      </c>
      <c r="AS1100" t="n">
        <v>0</v>
      </c>
      <c r="AT1100" t="n">
        <v>0</v>
      </c>
      <c r="AU1100" t="n">
        <v>0</v>
      </c>
      <c r="AV1100" t="n">
        <v>2.06274573838591</v>
      </c>
      <c r="AW1100" t="n">
        <v>0.6484922415674855</v>
      </c>
    </row>
    <row r="1101" spans="1:49">
      <c r="A1101" t="n">
        <v>0</v>
      </c>
      <c r="B1101" t="n">
        <v>-21.42638506</v>
      </c>
      <c r="C1101" t="n">
        <v>57.58046926</v>
      </c>
      <c r="D1101" t="n">
        <v>91.49276709999999</v>
      </c>
      <c r="E1101" t="n">
        <v>1324.708963</v>
      </c>
      <c r="F1101" t="n">
        <v>1098</v>
      </c>
      <c r="G1101" t="n">
        <v>64.08739441</v>
      </c>
      <c r="H1101" t="n">
        <v>-0.08009512420752429</v>
      </c>
      <c r="I1101" t="n">
        <v>-0</v>
      </c>
      <c r="J1101" t="n">
        <v>0</v>
      </c>
      <c r="K1101" t="n">
        <v>0</v>
      </c>
      <c r="L1101" t="n">
        <v>0.1180962679583305</v>
      </c>
      <c r="M1101" t="n">
        <v>0</v>
      </c>
      <c r="N1101" t="n">
        <v>90.60326975678898</v>
      </c>
      <c r="O1101" t="n">
        <v>2.632459456959627</v>
      </c>
      <c r="P1101" t="b">
        <v>1</v>
      </c>
      <c r="Q1101" t="n">
        <v>0</v>
      </c>
      <c r="R1101" t="b">
        <v>0</v>
      </c>
      <c r="S1101" t="n">
        <v>2.632459456959627</v>
      </c>
      <c r="T1101" t="n">
        <v>527.9582891801567</v>
      </c>
      <c r="U1101" t="n">
        <v>2082.267492526538</v>
      </c>
      <c r="V1101" t="n">
        <v>47.6138676464078</v>
      </c>
      <c r="W1101" t="n">
        <v>5</v>
      </c>
      <c r="X1101" t="n">
        <v>1403.448289962887</v>
      </c>
      <c r="Y1101" t="b">
        <v>0</v>
      </c>
      <c r="Z1101" t="n">
        <v>1403.448289962887</v>
      </c>
      <c r="AA1101" t="b">
        <v>0</v>
      </c>
      <c r="AB1101" t="n">
        <v>12.07248165476871</v>
      </c>
      <c r="AC1101" t="n">
        <v>2.632459456959627</v>
      </c>
      <c r="AD1101" t="b">
        <v>0</v>
      </c>
      <c r="AE1101" t="n">
        <v>0</v>
      </c>
      <c r="AF1101" t="n">
        <v>0</v>
      </c>
      <c r="AG1101" t="n">
        <v>0.8701735696815681</v>
      </c>
      <c r="AH1101" t="n">
        <v>38.82605327618932</v>
      </c>
      <c r="AI1101" t="n">
        <v>20.58404722216491</v>
      </c>
      <c r="AJ1101" t="n">
        <v>3.025211921712299</v>
      </c>
      <c r="AK1101" t="n">
        <v>2.672353372359705</v>
      </c>
      <c r="AL1101" t="n">
        <v>3.025211921712299</v>
      </c>
      <c r="AM1101" t="n">
        <v>0</v>
      </c>
      <c r="AN1101" t="n">
        <v>0</v>
      </c>
      <c r="AO1101" t="n">
        <v>3.026958209962821</v>
      </c>
      <c r="AP1101" t="n">
        <v>0</v>
      </c>
      <c r="AQ1101" t="n">
        <v>0.9817593887822861</v>
      </c>
      <c r="AR1101" t="n">
        <v>1</v>
      </c>
      <c r="AS1101" t="n">
        <v>0</v>
      </c>
      <c r="AT1101" t="n">
        <v>0</v>
      </c>
      <c r="AU1101" t="n">
        <v>0</v>
      </c>
      <c r="AV1101" t="n">
        <v>0.9967344212215604</v>
      </c>
      <c r="AW1101" t="n">
        <v>0.3133563807874961</v>
      </c>
    </row>
    <row r="1102" spans="1:49">
      <c r="A1102" t="n">
        <v>-4.054827875</v>
      </c>
      <c r="B1102" t="n">
        <v>-17.37217777</v>
      </c>
      <c r="C1102" t="n">
        <v>57.71360467</v>
      </c>
      <c r="D1102" t="n">
        <v>91.70431326000001</v>
      </c>
      <c r="E1102" t="n">
        <v>1359.68517</v>
      </c>
      <c r="F1102" t="n">
        <v>1099</v>
      </c>
      <c r="G1102" t="n">
        <v>63.35305753</v>
      </c>
      <c r="H1102" t="n">
        <v>-0.3603542684005809</v>
      </c>
      <c r="I1102" t="n">
        <v>0.08472012410620688</v>
      </c>
      <c r="J1102" t="n">
        <v>0</v>
      </c>
      <c r="K1102" t="n">
        <v>0</v>
      </c>
      <c r="L1102" t="n">
        <v>0.1071168630833336</v>
      </c>
      <c r="M1102" t="n">
        <v>0</v>
      </c>
      <c r="N1102" t="n">
        <v>90.59653389518654</v>
      </c>
      <c r="O1102" t="n">
        <v>-5.831945249385574</v>
      </c>
      <c r="P1102" t="b">
        <v>1</v>
      </c>
      <c r="Q1102" t="n">
        <v>0</v>
      </c>
      <c r="R1102" t="b">
        <v>0</v>
      </c>
      <c r="S1102" t="n">
        <v>-5.831945249385574</v>
      </c>
      <c r="T1102" t="n">
        <v>521.9087493850703</v>
      </c>
      <c r="U1102" t="n">
        <v>2058.408107574717</v>
      </c>
      <c r="V1102" t="n">
        <v>-106.7063445908457</v>
      </c>
      <c r="W1102" t="n">
        <v>5</v>
      </c>
      <c r="X1102" t="n">
        <v>1387.367064505359</v>
      </c>
      <c r="Y1102" t="b">
        <v>0</v>
      </c>
      <c r="Z1102" t="n">
        <v>1387.367064505359</v>
      </c>
      <c r="AA1102" t="b">
        <v>0</v>
      </c>
      <c r="AB1102" t="n">
        <v>-27.05536120457547</v>
      </c>
      <c r="AC1102" t="n">
        <v>-5.831945249385574</v>
      </c>
      <c r="AD1102" t="b">
        <v>0</v>
      </c>
      <c r="AE1102" t="n">
        <v>0</v>
      </c>
      <c r="AF1102" t="n">
        <v>0</v>
      </c>
      <c r="AG1102" t="n">
        <v>0.8821962263699363</v>
      </c>
      <c r="AH1102" t="n">
        <v>38.83774301037428</v>
      </c>
      <c r="AI1102" t="n">
        <v>-35.41266699963214</v>
      </c>
      <c r="AJ1102" t="n">
        <v>-5.144920091404031</v>
      </c>
      <c r="AK1102" t="n">
        <v>-8.357305795056661</v>
      </c>
      <c r="AL1102" t="n">
        <v>-5.144920091404031</v>
      </c>
      <c r="AM1102" t="n">
        <v>2</v>
      </c>
      <c r="AN1102" t="n">
        <v>2.713901784310349</v>
      </c>
      <c r="AO1102" t="n">
        <v>-2.344366168120312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</row>
    <row r="1103" spans="1:49">
      <c r="A1103" t="n">
        <v>-101.3706969</v>
      </c>
      <c r="B1103" t="n">
        <v>79.92879735</v>
      </c>
      <c r="C1103" t="n">
        <v>57.82186324</v>
      </c>
      <c r="D1103" t="n">
        <v>91.87633124</v>
      </c>
      <c r="E1103" t="n">
        <v>1388.203432</v>
      </c>
      <c r="F1103" t="n">
        <v>1100</v>
      </c>
      <c r="G1103" t="n">
        <v>61.59909645</v>
      </c>
      <c r="H1103" t="n">
        <v>-0.552069435523487</v>
      </c>
      <c r="I1103" t="n">
        <v>2.118003103177513</v>
      </c>
      <c r="J1103" t="n">
        <v>0</v>
      </c>
      <c r="K1103" t="n">
        <v>0</v>
      </c>
      <c r="L1103" t="n">
        <v>0.0839949752500011</v>
      </c>
      <c r="M1103" t="n">
        <v>0</v>
      </c>
      <c r="N1103" t="n">
        <v>90.60739441941918</v>
      </c>
      <c r="O1103" t="n">
        <v>-11.36472499187974</v>
      </c>
      <c r="P1103" t="b">
        <v>1</v>
      </c>
      <c r="Q1103" t="n">
        <v>0</v>
      </c>
      <c r="R1103" t="b">
        <v>0</v>
      </c>
      <c r="S1103" t="n">
        <v>-11.36472499187974</v>
      </c>
      <c r="T1103" t="n">
        <v>507.4594446565746</v>
      </c>
      <c r="U1103" t="n">
        <v>2001.42004972553</v>
      </c>
      <c r="V1103" t="n">
        <v>-213.8597097817432</v>
      </c>
      <c r="W1103" t="n">
        <v>5</v>
      </c>
      <c r="X1103" t="n">
        <v>1348.957113515007</v>
      </c>
      <c r="Y1103" t="b">
        <v>0</v>
      </c>
      <c r="Z1103" t="n">
        <v>1348.957113515007</v>
      </c>
      <c r="AA1103" t="b">
        <v>0</v>
      </c>
      <c r="AB1103" t="n">
        <v>-54.22406434628378</v>
      </c>
      <c r="AC1103" t="n">
        <v>-11.36472499187974</v>
      </c>
      <c r="AD1103" t="b">
        <v>0</v>
      </c>
      <c r="AE1103" t="n">
        <v>0</v>
      </c>
      <c r="AF1103" t="n">
        <v>0</v>
      </c>
      <c r="AG1103" t="n">
        <v>0.9240106017173071</v>
      </c>
      <c r="AH1103" t="n">
        <v>38.86124217745799</v>
      </c>
      <c r="AI1103" t="n">
        <v>-74.33770077769681</v>
      </c>
      <c r="AJ1103" t="n">
        <v>-10.50112637809852</v>
      </c>
      <c r="AK1103" t="n">
        <v>-20.11363643141303</v>
      </c>
      <c r="AL1103" t="n">
        <v>-10.50112637809852</v>
      </c>
      <c r="AM1103" t="n">
        <v>2</v>
      </c>
      <c r="AN1103" t="n">
        <v>5.982274948346617</v>
      </c>
      <c r="AO1103" t="n">
        <v>-2.399961320388827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</row>
    <row r="1104" spans="1:49">
      <c r="A1104" t="n">
        <v>-101.3706969</v>
      </c>
      <c r="B1104" t="n">
        <v>79.92879735</v>
      </c>
      <c r="C1104" t="n">
        <v>57.87603776</v>
      </c>
      <c r="D1104" t="n">
        <v>91.96241209999999</v>
      </c>
      <c r="E1104" t="n">
        <v>1402.707506</v>
      </c>
      <c r="F1104" t="n">
        <v>1101</v>
      </c>
      <c r="G1104" t="n">
        <v>59.79082067</v>
      </c>
      <c r="H1104" t="n">
        <v>-0.3998987061721202</v>
      </c>
      <c r="I1104" t="n">
        <v>2.118003103177513</v>
      </c>
      <c r="J1104" t="n">
        <v>0</v>
      </c>
      <c r="K1104" t="n">
        <v>0</v>
      </c>
      <c r="L1104" t="n">
        <v>0.04935475912500065</v>
      </c>
      <c r="M1104" t="n">
        <v>0</v>
      </c>
      <c r="N1104" t="n">
        <v>90.63514747405459</v>
      </c>
      <c r="O1104" t="n">
        <v>-6.851990079679383</v>
      </c>
      <c r="P1104" t="b">
        <v>1</v>
      </c>
      <c r="Q1104" t="n">
        <v>0</v>
      </c>
      <c r="R1104" t="b">
        <v>0</v>
      </c>
      <c r="S1104" t="n">
        <v>-6.851990079679383</v>
      </c>
      <c r="T1104" t="n">
        <v>492.5626900613255</v>
      </c>
      <c r="U1104" t="n">
        <v>1942.667249601868</v>
      </c>
      <c r="V1104" t="n">
        <v>-132.839305112025</v>
      </c>
      <c r="W1104" t="n">
        <v>5</v>
      </c>
      <c r="X1104" t="n">
        <v>1309.357726231659</v>
      </c>
      <c r="Y1104" t="b">
        <v>0</v>
      </c>
      <c r="Z1104" t="n">
        <v>1309.357726231659</v>
      </c>
      <c r="AA1104" t="b">
        <v>0</v>
      </c>
      <c r="AB1104" t="n">
        <v>-33.68136539351546</v>
      </c>
      <c r="AC1104" t="n">
        <v>-6.851990079679383</v>
      </c>
      <c r="AD1104" t="b">
        <v>0</v>
      </c>
      <c r="AE1104" t="n">
        <v>0</v>
      </c>
      <c r="AF1104" t="n">
        <v>0</v>
      </c>
      <c r="AG1104" t="n">
        <v>0.8999665408765969</v>
      </c>
      <c r="AH1104" t="n">
        <v>38.89078090378081</v>
      </c>
      <c r="AI1104" t="n">
        <v>-44.97344496320895</v>
      </c>
      <c r="AJ1104" t="n">
        <v>-6.166561810129812</v>
      </c>
      <c r="AK1104" t="n">
        <v>-11.29207956969348</v>
      </c>
      <c r="AL1104" t="n">
        <v>-6.166561810129812</v>
      </c>
      <c r="AM1104" t="n">
        <v>2</v>
      </c>
      <c r="AN1104" t="n">
        <v>1.620058647511569</v>
      </c>
      <c r="AO1104" t="n">
        <v>-2.428389344539548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</row>
    <row r="1105" spans="1:49">
      <c r="A1105" t="n">
        <v>0</v>
      </c>
      <c r="B1105" t="n">
        <v>-21.42638506</v>
      </c>
      <c r="C1105" t="n">
        <v>57.88542776</v>
      </c>
      <c r="D1105" t="n">
        <v>91.97733239</v>
      </c>
      <c r="E1105" t="n">
        <v>1403.403086</v>
      </c>
      <c r="F1105" t="n">
        <v>1102</v>
      </c>
      <c r="G1105" t="n">
        <v>58.70598438</v>
      </c>
      <c r="H1105" t="n">
        <v>-0.2592624647880335</v>
      </c>
      <c r="I1105" t="n">
        <v>-0</v>
      </c>
      <c r="J1105" t="n">
        <v>0</v>
      </c>
      <c r="K1105" t="n">
        <v>0</v>
      </c>
      <c r="L1105" t="n">
        <v>0.001065885499997976</v>
      </c>
      <c r="M1105" t="n">
        <v>0</v>
      </c>
      <c r="N1105" t="n">
        <v>90.64530414285494</v>
      </c>
      <c r="O1105" t="n">
        <v>-2.896924753670675</v>
      </c>
      <c r="P1105" t="b">
        <v>1</v>
      </c>
      <c r="Q1105" t="n">
        <v>0</v>
      </c>
      <c r="R1105" t="b">
        <v>0</v>
      </c>
      <c r="S1105" t="n">
        <v>-2.896924753670675</v>
      </c>
      <c r="T1105" t="n">
        <v>483.6257014853072</v>
      </c>
      <c r="U1105" t="n">
        <v>1907.419766658051</v>
      </c>
      <c r="V1105" t="n">
        <v>-57.20042084975501</v>
      </c>
      <c r="W1105" t="n">
        <v>5</v>
      </c>
      <c r="X1105" t="n">
        <v>1285.600922727527</v>
      </c>
      <c r="Y1105" t="b">
        <v>0</v>
      </c>
      <c r="Z1105" t="n">
        <v>1285.600922727527</v>
      </c>
      <c r="AA1105" t="b">
        <v>0</v>
      </c>
      <c r="AB1105" t="n">
        <v>-14.50314930267622</v>
      </c>
      <c r="AC1105" t="n">
        <v>-2.896924753670675</v>
      </c>
      <c r="AD1105" t="b">
        <v>0</v>
      </c>
      <c r="AE1105" t="n">
        <v>0</v>
      </c>
      <c r="AF1105" t="n">
        <v>0</v>
      </c>
      <c r="AG1105" t="n">
        <v>0.8154269458989155</v>
      </c>
      <c r="AH1105" t="n">
        <v>38.91422545052399</v>
      </c>
      <c r="AI1105" t="n">
        <v>-17.54637795518881</v>
      </c>
      <c r="AJ1105" t="n">
        <v>-2.362230504384647</v>
      </c>
      <c r="AK1105" t="n">
        <v>-3.043228652512585</v>
      </c>
      <c r="AL1105" t="n">
        <v>-2.362230504384647</v>
      </c>
      <c r="AM1105" t="n">
        <v>0</v>
      </c>
      <c r="AN1105" t="n">
        <v>0</v>
      </c>
      <c r="AO1105" t="n">
        <v>-2.362117071012213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</row>
    <row r="1106" spans="1:49">
      <c r="A1106" t="n">
        <v>0</v>
      </c>
      <c r="B1106" t="n">
        <v>-21.42638506</v>
      </c>
      <c r="C1106" t="n">
        <v>57.84832478</v>
      </c>
      <c r="D1106" t="n">
        <v>91.91837743000001</v>
      </c>
      <c r="E1106" t="n">
        <v>1387.322379</v>
      </c>
      <c r="F1106" t="n">
        <v>1103</v>
      </c>
      <c r="G1106" t="n">
        <v>58.04678911</v>
      </c>
      <c r="H1106" t="n">
        <v>-0.01641106800909675</v>
      </c>
      <c r="I1106" t="n">
        <v>-0</v>
      </c>
      <c r="J1106" t="n">
        <v>0</v>
      </c>
      <c r="K1106" t="n">
        <v>0</v>
      </c>
      <c r="L1106" t="n">
        <v>-0.05367847712499996</v>
      </c>
      <c r="M1106" t="n">
        <v>0</v>
      </c>
      <c r="N1106" t="n">
        <v>90.63786442582021</v>
      </c>
      <c r="O1106" t="n">
        <v>3.750817423869062</v>
      </c>
      <c r="P1106" t="b">
        <v>1</v>
      </c>
      <c r="Q1106" t="n">
        <v>0</v>
      </c>
      <c r="R1106" t="b">
        <v>0</v>
      </c>
      <c r="S1106" t="n">
        <v>3.750817423869062</v>
      </c>
      <c r="T1106" t="n">
        <v>478.1951856999667</v>
      </c>
      <c r="U1106" t="n">
        <v>1886.001812400669</v>
      </c>
      <c r="V1106" t="n">
        <v>74.90177460948181</v>
      </c>
      <c r="W1106" t="n">
        <v>5</v>
      </c>
      <c r="X1106" t="n">
        <v>1271.165221558051</v>
      </c>
      <c r="Y1106" t="b">
        <v>0</v>
      </c>
      <c r="Z1106" t="n">
        <v>1271.165221558051</v>
      </c>
      <c r="AA1106" t="b">
        <v>0</v>
      </c>
      <c r="AB1106" t="n">
        <v>18.99132216264752</v>
      </c>
      <c r="AC1106" t="n">
        <v>3.750817423869062</v>
      </c>
      <c r="AD1106" t="b">
        <v>0</v>
      </c>
      <c r="AE1106" t="n">
        <v>0</v>
      </c>
      <c r="AF1106" t="n">
        <v>0</v>
      </c>
      <c r="AG1106" t="n">
        <v>0.90419023438779</v>
      </c>
      <c r="AH1106" t="n">
        <v>38.93251425604545</v>
      </c>
      <c r="AI1106" t="n">
        <v>31.16272967568991</v>
      </c>
      <c r="AJ1106" t="n">
        <v>4.148261373790073</v>
      </c>
      <c r="AK1106" t="n">
        <v>2.985693826064512</v>
      </c>
      <c r="AL1106" t="n">
        <v>4.148261373790073</v>
      </c>
      <c r="AM1106" t="n">
        <v>0</v>
      </c>
      <c r="AN1106" t="n">
        <v>0</v>
      </c>
      <c r="AO1106" t="n">
        <v>4.149684236701808</v>
      </c>
      <c r="AP1106" t="n">
        <v>0</v>
      </c>
      <c r="AQ1106" t="n">
        <v>1.207244998504622</v>
      </c>
      <c r="AR1106" t="n">
        <v>1</v>
      </c>
      <c r="AS1106" t="n">
        <v>0</v>
      </c>
      <c r="AT1106" t="n">
        <v>0</v>
      </c>
      <c r="AU1106" t="n">
        <v>0</v>
      </c>
      <c r="AV1106" t="n">
        <v>1.222177377064615</v>
      </c>
      <c r="AW1106" t="n">
        <v>0.384231818830898</v>
      </c>
    </row>
    <row r="1107" spans="1:49">
      <c r="A1107" t="n">
        <v>0</v>
      </c>
      <c r="B1107" t="n">
        <v>-21.42638506</v>
      </c>
      <c r="C1107" t="n">
        <v>57.78441811</v>
      </c>
      <c r="D1107" t="n">
        <v>91.81683262</v>
      </c>
      <c r="E1107" t="n">
        <v>1348.913665</v>
      </c>
      <c r="F1107" t="n">
        <v>1104</v>
      </c>
      <c r="G1107" t="n">
        <v>58.81175713</v>
      </c>
      <c r="H1107" t="n">
        <v>0.4130506951577466</v>
      </c>
      <c r="I1107" t="n">
        <v>-0</v>
      </c>
      <c r="J1107" t="n">
        <v>0</v>
      </c>
      <c r="K1107" t="n">
        <v>0</v>
      </c>
      <c r="L1107" t="n">
        <v>-0.07371858183333085</v>
      </c>
      <c r="M1107" t="n">
        <v>0</v>
      </c>
      <c r="N1107" t="n">
        <v>90.63042470878548</v>
      </c>
      <c r="O1107" t="n">
        <v>15.7704732016476</v>
      </c>
      <c r="P1107" t="b">
        <v>1</v>
      </c>
      <c r="Q1107" t="n">
        <v>0</v>
      </c>
      <c r="R1107" t="b">
        <v>0</v>
      </c>
      <c r="S1107" t="n">
        <v>15.7704732016476</v>
      </c>
      <c r="T1107" t="n">
        <v>484.4970678537792</v>
      </c>
      <c r="U1107" t="n">
        <v>1910.856435615305</v>
      </c>
      <c r="V1107" t="n">
        <v>310.8314495349621</v>
      </c>
      <c r="W1107" t="n">
        <v>5</v>
      </c>
      <c r="X1107" t="n">
        <v>1287.917237604716</v>
      </c>
      <c r="Y1107" t="b">
        <v>0</v>
      </c>
      <c r="Z1107" t="n">
        <v>1287.917237604716</v>
      </c>
      <c r="AA1107" t="b">
        <v>0</v>
      </c>
      <c r="AB1107" t="n">
        <v>78.81121945612628</v>
      </c>
      <c r="AC1107" t="n">
        <v>15.7704732016476</v>
      </c>
      <c r="AD1107" t="b">
        <v>0</v>
      </c>
      <c r="AE1107" t="n">
        <v>0</v>
      </c>
      <c r="AF1107" t="n">
        <v>0</v>
      </c>
      <c r="AG1107" t="n">
        <v>0.9493620175668728</v>
      </c>
      <c r="AH1107" t="n">
        <v>38.94480605734196</v>
      </c>
      <c r="AI1107" t="n">
        <v>123.1675488393333</v>
      </c>
      <c r="AJ1107" t="n">
        <v>16.61165383682177</v>
      </c>
      <c r="AK1107" t="n">
        <v>6.23695617445749</v>
      </c>
      <c r="AL1107" t="n">
        <v>16.61165383682177</v>
      </c>
      <c r="AM1107" t="n">
        <v>0</v>
      </c>
      <c r="AN1107" t="n">
        <v>0</v>
      </c>
      <c r="AO1107" t="n">
        <v>16.61456994672412</v>
      </c>
      <c r="AP1107" t="n">
        <v>0</v>
      </c>
      <c r="AQ1107" t="n">
        <v>3.682793488770475</v>
      </c>
      <c r="AR1107" t="n">
        <v>1</v>
      </c>
      <c r="AS1107" t="n">
        <v>0</v>
      </c>
      <c r="AT1107" t="n">
        <v>0</v>
      </c>
      <c r="AU1107" t="n">
        <v>0</v>
      </c>
      <c r="AV1107" t="n">
        <v>3.694831339096952</v>
      </c>
      <c r="AW1107" t="n">
        <v>1.161592247030742</v>
      </c>
    </row>
    <row r="1108" spans="1:49">
      <c r="A1108" t="n">
        <v>0</v>
      </c>
      <c r="B1108" t="n">
        <v>-21.42638506</v>
      </c>
      <c r="C1108" t="n">
        <v>57.7202967</v>
      </c>
      <c r="D1108" t="n">
        <v>91.7149466</v>
      </c>
      <c r="E1108" t="n">
        <v>1309.315553</v>
      </c>
      <c r="F1108" t="n">
        <v>1105</v>
      </c>
      <c r="G1108" t="n">
        <v>60.64850952</v>
      </c>
      <c r="H1108" t="n">
        <v>0.5323086290447652</v>
      </c>
      <c r="I1108" t="n">
        <v>-0</v>
      </c>
      <c r="J1108" t="n">
        <v>0</v>
      </c>
      <c r="K1108" t="n">
        <v>0</v>
      </c>
      <c r="L1108" t="n">
        <v>-0.05137474579166534</v>
      </c>
      <c r="M1108" t="n">
        <v>0</v>
      </c>
      <c r="N1108" t="n">
        <v>90.62298499175076</v>
      </c>
      <c r="O1108" t="n">
        <v>19.79533436241038</v>
      </c>
      <c r="P1108" t="b">
        <v>1</v>
      </c>
      <c r="Q1108" t="n">
        <v>0</v>
      </c>
      <c r="R1108" t="b">
        <v>0</v>
      </c>
      <c r="S1108" t="n">
        <v>19.79533436241038</v>
      </c>
      <c r="T1108" t="n">
        <v>499.6284155766733</v>
      </c>
      <c r="U1108" t="n">
        <v>1970.5344710344</v>
      </c>
      <c r="V1108" t="n">
        <v>378.3442113032879</v>
      </c>
      <c r="W1108" t="n">
        <v>5</v>
      </c>
      <c r="X1108" t="n">
        <v>1328.140233477185</v>
      </c>
      <c r="Y1108" t="b">
        <v>0</v>
      </c>
      <c r="Z1108" t="n">
        <v>1328.140233477185</v>
      </c>
      <c r="AA1108" t="b">
        <v>0</v>
      </c>
      <c r="AB1108" t="n">
        <v>95.92905966107706</v>
      </c>
      <c r="AC1108" t="n">
        <v>19.79533436241038</v>
      </c>
      <c r="AD1108" t="b">
        <v>0</v>
      </c>
      <c r="AE1108" t="n">
        <v>0</v>
      </c>
      <c r="AF1108" t="n">
        <v>-18.82468047718544</v>
      </c>
      <c r="AG1108" t="n">
        <v>0.9519627132062654</v>
      </c>
      <c r="AH1108" t="n">
        <v>38.97212104112943</v>
      </c>
      <c r="AI1108" t="n">
        <v>149.510038280411</v>
      </c>
      <c r="AJ1108" t="n">
        <v>20.79423289147381</v>
      </c>
      <c r="AK1108" t="n">
        <v>7.182056587418344</v>
      </c>
      <c r="AL1108" t="n">
        <v>20.49950137135011</v>
      </c>
      <c r="AM1108" t="n">
        <v>0</v>
      </c>
      <c r="AN1108" t="n">
        <v>0</v>
      </c>
      <c r="AO1108" t="n">
        <v>18.45323241791225</v>
      </c>
      <c r="AP1108" t="n">
        <v>2.048192438464781</v>
      </c>
      <c r="AQ1108" t="n">
        <v>4.0887385798615</v>
      </c>
      <c r="AR1108" t="n">
        <v>1</v>
      </c>
      <c r="AS1108" t="n">
        <v>0</v>
      </c>
      <c r="AT1108" t="n">
        <v>0</v>
      </c>
      <c r="AU1108" t="n">
        <v>0</v>
      </c>
      <c r="AV1108" t="n">
        <v>4.099109524442323</v>
      </c>
      <c r="AW1108" t="n">
        <v>1.288690445200625</v>
      </c>
    </row>
    <row r="1109" spans="1:49">
      <c r="A1109" t="n">
        <v>0</v>
      </c>
      <c r="B1109" t="n">
        <v>-21.42638506</v>
      </c>
      <c r="C1109" t="n">
        <v>57.66479211</v>
      </c>
      <c r="D1109" t="n">
        <v>91.62675231</v>
      </c>
      <c r="E1109" t="n">
        <v>1285.559515</v>
      </c>
      <c r="F1109" t="n">
        <v>1106</v>
      </c>
      <c r="G1109" t="n">
        <v>62.40820362</v>
      </c>
      <c r="H1109" t="n">
        <v>0.4547535303298638</v>
      </c>
      <c r="I1109" t="n">
        <v>-0</v>
      </c>
      <c r="J1109" t="n">
        <v>0</v>
      </c>
      <c r="K1109" t="n">
        <v>0</v>
      </c>
      <c r="L1109" t="n">
        <v>-0.01097558837499829</v>
      </c>
      <c r="M1109" t="n">
        <v>0</v>
      </c>
      <c r="N1109" t="n">
        <v>90.61554527471603</v>
      </c>
      <c r="O1109" t="n">
        <v>18.20419653224656</v>
      </c>
      <c r="P1109" t="b">
        <v>1</v>
      </c>
      <c r="Q1109" t="n">
        <v>0</v>
      </c>
      <c r="R1109" t="b">
        <v>0</v>
      </c>
      <c r="S1109" t="n">
        <v>18.20419653224656</v>
      </c>
      <c r="T1109" t="n">
        <v>514.1249494905478</v>
      </c>
      <c r="U1109" t="n">
        <v>2027.70880079072</v>
      </c>
      <c r="V1109" t="n">
        <v>338.1226138892114</v>
      </c>
      <c r="W1109" t="n">
        <v>4</v>
      </c>
      <c r="X1109" t="n">
        <v>1808.716250305323</v>
      </c>
      <c r="Y1109" t="b">
        <v>1</v>
      </c>
      <c r="Z1109" t="n">
        <v>1808.716250305323</v>
      </c>
      <c r="AA1109" t="b">
        <v>0</v>
      </c>
      <c r="AB1109" t="n">
        <v>85.73088587454652</v>
      </c>
      <c r="AC1109" t="n">
        <v>18.20419653224656</v>
      </c>
      <c r="AD1109" t="b">
        <v>0</v>
      </c>
      <c r="AE1109" t="n">
        <v>0</v>
      </c>
      <c r="AF1109" t="n">
        <v>-523.1567353053229</v>
      </c>
      <c r="AG1109" t="n">
        <v>0.9439246315388797</v>
      </c>
      <c r="AH1109" t="n">
        <v>39.0046463283423</v>
      </c>
      <c r="AI1109" t="n">
        <v>101.8204795091132</v>
      </c>
      <c r="AJ1109" t="n">
        <v>19.28564625182868</v>
      </c>
      <c r="AK1109" t="n">
        <v>5.709620905361461</v>
      </c>
      <c r="AL1109" t="n">
        <v>13.70742704267585</v>
      </c>
      <c r="AM1109" t="n">
        <v>0</v>
      </c>
      <c r="AN1109" t="n">
        <v>0</v>
      </c>
      <c r="AO1109" t="n">
        <v>13.74991216517218</v>
      </c>
      <c r="AP1109" t="n">
        <v>0</v>
      </c>
      <c r="AQ1109" t="n">
        <v>3.110830595472554</v>
      </c>
      <c r="AR1109" t="n">
        <v>1</v>
      </c>
      <c r="AS1109" t="n">
        <v>0</v>
      </c>
      <c r="AT1109" t="n">
        <v>0</v>
      </c>
      <c r="AU1109" t="n">
        <v>0</v>
      </c>
      <c r="AV1109" t="n">
        <v>3.123827362400209</v>
      </c>
      <c r="AW1109" t="n">
        <v>0.982078290510938</v>
      </c>
    </row>
    <row r="1110" spans="1:49">
      <c r="A1110" t="n">
        <v>0</v>
      </c>
      <c r="B1110" t="n">
        <v>-21.42638506</v>
      </c>
      <c r="C1110" t="n">
        <v>57.63769816</v>
      </c>
      <c r="D1110" t="n">
        <v>91.58370125</v>
      </c>
      <c r="E1110" t="n">
        <v>1607.063723</v>
      </c>
      <c r="F1110" t="n">
        <v>1107</v>
      </c>
      <c r="G1110" t="n">
        <v>63.83425152</v>
      </c>
      <c r="H1110" t="n">
        <v>0.3034622496357855</v>
      </c>
      <c r="I1110" t="n">
        <v>-0</v>
      </c>
      <c r="J1110" t="n">
        <v>0</v>
      </c>
      <c r="K1110" t="n">
        <v>0</v>
      </c>
      <c r="L1110" t="n">
        <v>0.04739191937500159</v>
      </c>
      <c r="M1110" t="n">
        <v>0</v>
      </c>
      <c r="N1110" t="n">
        <v>90.6081055576813</v>
      </c>
      <c r="O1110" t="n">
        <v>14.16237551059764</v>
      </c>
      <c r="P1110" t="b">
        <v>1</v>
      </c>
      <c r="Q1110" t="n">
        <v>0</v>
      </c>
      <c r="R1110" t="b">
        <v>0</v>
      </c>
      <c r="S1110" t="n">
        <v>14.16237551059764</v>
      </c>
      <c r="T1110" t="n">
        <v>525.8728730331451</v>
      </c>
      <c r="U1110" t="n">
        <v>2074.042611242724</v>
      </c>
      <c r="V1110" t="n">
        <v>257.1737981578471</v>
      </c>
      <c r="W1110" t="n">
        <v>4</v>
      </c>
      <c r="X1110" t="n">
        <v>1850.04600922851</v>
      </c>
      <c r="Y1110" t="b">
        <v>0</v>
      </c>
      <c r="Z1110" t="n">
        <v>1850.04600922851</v>
      </c>
      <c r="AA1110" t="b">
        <v>0</v>
      </c>
      <c r="AB1110" t="n">
        <v>65.2063382753162</v>
      </c>
      <c r="AC1110" t="n">
        <v>14.16237551059764</v>
      </c>
      <c r="AD1110" t="b">
        <v>0</v>
      </c>
      <c r="AE1110" t="n">
        <v>0</v>
      </c>
      <c r="AF1110" t="n">
        <v>0</v>
      </c>
      <c r="AG1110" t="n">
        <v>0.9373423274896925</v>
      </c>
      <c r="AH1110" t="n">
        <v>39.03956224755501</v>
      </c>
      <c r="AI1110" t="n">
        <v>77.98781080246019</v>
      </c>
      <c r="AJ1110" t="n">
        <v>15.10907498280385</v>
      </c>
      <c r="AK1110" t="n">
        <v>4.886534709056377</v>
      </c>
      <c r="AL1110" t="n">
        <v>15.10907498280385</v>
      </c>
      <c r="AM1110" t="n">
        <v>0</v>
      </c>
      <c r="AN1110" t="n">
        <v>0</v>
      </c>
      <c r="AO1110" t="n">
        <v>15.19315566050767</v>
      </c>
      <c r="AP1110" t="n">
        <v>0</v>
      </c>
      <c r="AQ1110" t="n">
        <v>3.328141692644294</v>
      </c>
      <c r="AR1110" t="n">
        <v>1</v>
      </c>
      <c r="AS1110" t="n">
        <v>0</v>
      </c>
      <c r="AT1110" t="n">
        <v>0</v>
      </c>
      <c r="AU1110" t="n">
        <v>0</v>
      </c>
      <c r="AV1110" t="n">
        <v>3.341550175933352</v>
      </c>
      <c r="AW1110" t="n">
        <v>1.050526646874514</v>
      </c>
    </row>
    <row r="1111" spans="1:49">
      <c r="A1111" t="n">
        <v>0</v>
      </c>
      <c r="B1111" t="n">
        <v>-21.42638506</v>
      </c>
      <c r="C1111" t="n">
        <v>57.68962344</v>
      </c>
      <c r="D1111" t="n">
        <v>91.66620817</v>
      </c>
      <c r="E1111" t="n">
        <v>1704.429041</v>
      </c>
      <c r="F1111" t="n">
        <v>1108</v>
      </c>
      <c r="G1111" t="n">
        <v>64.49411662999999</v>
      </c>
      <c r="H1111" t="n">
        <v>0.06965831279365986</v>
      </c>
      <c r="I1111" t="n">
        <v>-0</v>
      </c>
      <c r="J1111" t="n">
        <v>0</v>
      </c>
      <c r="K1111" t="n">
        <v>0</v>
      </c>
      <c r="L1111" t="n">
        <v>0.09267701583333371</v>
      </c>
      <c r="M1111" t="n">
        <v>0</v>
      </c>
      <c r="N1111" t="n">
        <v>90.60066584064657</v>
      </c>
      <c r="O1111" t="n">
        <v>7.238368325614625</v>
      </c>
      <c r="P1111" t="b">
        <v>1</v>
      </c>
      <c r="Q1111" t="n">
        <v>0</v>
      </c>
      <c r="R1111" t="b">
        <v>0</v>
      </c>
      <c r="S1111" t="n">
        <v>7.238368325614625</v>
      </c>
      <c r="T1111" t="n">
        <v>531.3089070266087</v>
      </c>
      <c r="U1111" t="n">
        <v>2095.482329312945</v>
      </c>
      <c r="V1111" t="n">
        <v>130.0963055998997</v>
      </c>
      <c r="W1111" t="n">
        <v>4</v>
      </c>
      <c r="X1111" t="n">
        <v>1869.170237747147</v>
      </c>
      <c r="Y1111" t="b">
        <v>0</v>
      </c>
      <c r="Z1111" t="n">
        <v>1869.170237747147</v>
      </c>
      <c r="AA1111" t="b">
        <v>0</v>
      </c>
      <c r="AB1111" t="n">
        <v>32.98587870180013</v>
      </c>
      <c r="AC1111" t="n">
        <v>7.238368325614625</v>
      </c>
      <c r="AD1111" t="b">
        <v>0</v>
      </c>
      <c r="AE1111" t="n">
        <v>0</v>
      </c>
      <c r="AF1111" t="n">
        <v>0</v>
      </c>
      <c r="AG1111" t="n">
        <v>0.9118444133562187</v>
      </c>
      <c r="AH1111" t="n">
        <v>39.06991444875312</v>
      </c>
      <c r="AI1111" t="n">
        <v>40.55481845544554</v>
      </c>
      <c r="AJ1111" t="n">
        <v>7.938161620108433</v>
      </c>
      <c r="AK1111" t="n">
        <v>3.575133812171849</v>
      </c>
      <c r="AL1111" t="n">
        <v>7.938161620108433</v>
      </c>
      <c r="AM1111" t="n">
        <v>0</v>
      </c>
      <c r="AN1111" t="n">
        <v>0</v>
      </c>
      <c r="AO1111" t="n">
        <v>7.949030077741408</v>
      </c>
      <c r="AP1111" t="n">
        <v>0</v>
      </c>
      <c r="AQ1111" t="n">
        <v>1.9633498472845</v>
      </c>
      <c r="AR1111" t="n">
        <v>1</v>
      </c>
      <c r="AS1111" t="n">
        <v>0</v>
      </c>
      <c r="AT1111" t="n">
        <v>0</v>
      </c>
      <c r="AU1111" t="n">
        <v>0</v>
      </c>
      <c r="AV1111" t="n">
        <v>1.976685204743602</v>
      </c>
      <c r="AW1111" t="n">
        <v>0.6214362708127644</v>
      </c>
    </row>
    <row r="1112" spans="1:49">
      <c r="A1112" t="n">
        <v>0</v>
      </c>
      <c r="B1112" t="n">
        <v>-21.42638506</v>
      </c>
      <c r="C1112" t="n">
        <v>57.81024246</v>
      </c>
      <c r="D1112" t="n">
        <v>91.85786634999999</v>
      </c>
      <c r="E1112" t="n">
        <v>1757.660134</v>
      </c>
      <c r="F1112" t="n">
        <v>1109</v>
      </c>
      <c r="G1112" t="n">
        <v>64.25806928</v>
      </c>
      <c r="H1112" t="n">
        <v>-0.2289140341437523</v>
      </c>
      <c r="I1112" t="n">
        <v>-0</v>
      </c>
      <c r="J1112" t="n">
        <v>0</v>
      </c>
      <c r="K1112" t="n">
        <v>0</v>
      </c>
      <c r="L1112" t="n">
        <v>0.1105812964166648</v>
      </c>
      <c r="M1112" t="n">
        <v>0</v>
      </c>
      <c r="N1112" t="n">
        <v>90.59322612361184</v>
      </c>
      <c r="O1112" t="n">
        <v>-1.862571410121158</v>
      </c>
      <c r="P1112" t="b">
        <v>1</v>
      </c>
      <c r="Q1112" t="n">
        <v>0</v>
      </c>
      <c r="R1112" t="b">
        <v>0</v>
      </c>
      <c r="S1112" t="n">
        <v>-1.862571410121158</v>
      </c>
      <c r="T1112" t="n">
        <v>529.3643256277422</v>
      </c>
      <c r="U1112" t="n">
        <v>2087.812900275816</v>
      </c>
      <c r="V1112" t="n">
        <v>-33.59925470205001</v>
      </c>
      <c r="W1112" t="n">
        <v>4</v>
      </c>
      <c r="X1112" t="n">
        <v>1862.329107046028</v>
      </c>
      <c r="Y1112" t="b">
        <v>0</v>
      </c>
      <c r="Z1112" t="n">
        <v>1862.329107046028</v>
      </c>
      <c r="AA1112" t="b">
        <v>0</v>
      </c>
      <c r="AB1112" t="n">
        <v>-8.519080806807812</v>
      </c>
      <c r="AC1112" t="n">
        <v>-1.862571410121158</v>
      </c>
      <c r="AD1112" t="b">
        <v>0</v>
      </c>
      <c r="AE1112" t="n">
        <v>0</v>
      </c>
      <c r="AF1112" t="n">
        <v>0</v>
      </c>
      <c r="AG1112" t="n">
        <v>0.7016280956349362</v>
      </c>
      <c r="AH1112" t="n">
        <v>39.0917402575795</v>
      </c>
      <c r="AI1112" t="n">
        <v>-6.700926505651011</v>
      </c>
      <c r="AJ1112" t="n">
        <v>-1.306832431467386</v>
      </c>
      <c r="AK1112" t="n">
        <v>1.818154301156802</v>
      </c>
      <c r="AL1112" t="n">
        <v>-1.306832431467386</v>
      </c>
      <c r="AM1112" t="n">
        <v>0</v>
      </c>
      <c r="AN1112" t="n">
        <v>0</v>
      </c>
      <c r="AO1112" t="n">
        <v>-1.272271982909885</v>
      </c>
      <c r="AP1112" t="n">
        <v>0</v>
      </c>
      <c r="AQ1112" t="n">
        <v>0.3230116577788102</v>
      </c>
      <c r="AR1112" t="n">
        <v>1</v>
      </c>
      <c r="AS1112" t="n">
        <v>0</v>
      </c>
      <c r="AT1112" t="n">
        <v>0</v>
      </c>
      <c r="AU1112" t="n">
        <v>0</v>
      </c>
      <c r="AV1112" t="n">
        <v>0.3340690887255967</v>
      </c>
      <c r="AW1112" t="n">
        <v>0.1050256501102216</v>
      </c>
    </row>
    <row r="1113" spans="1:49">
      <c r="A1113" t="n">
        <v>-85.15138537</v>
      </c>
      <c r="B1113" t="n">
        <v>63.71196816</v>
      </c>
      <c r="C1113" t="n">
        <v>57.92380434</v>
      </c>
      <c r="D1113" t="n">
        <v>92.03831105</v>
      </c>
      <c r="E1113" t="n">
        <v>1435.882014</v>
      </c>
      <c r="F1113" t="n">
        <v>1110</v>
      </c>
      <c r="G1113" t="n">
        <v>63.02471733</v>
      </c>
      <c r="H1113" t="n">
        <v>-0.3785015928853301</v>
      </c>
      <c r="I1113" t="n">
        <v>1.779122606125876</v>
      </c>
      <c r="J1113" t="n">
        <v>0</v>
      </c>
      <c r="K1113" t="n">
        <v>0</v>
      </c>
      <c r="L1113" t="n">
        <v>0.1020379486666657</v>
      </c>
      <c r="M1113" t="n">
        <v>0</v>
      </c>
      <c r="N1113" t="n">
        <v>90.60056737067781</v>
      </c>
      <c r="O1113" t="n">
        <v>-6.36472579889211</v>
      </c>
      <c r="P1113" t="b">
        <v>1</v>
      </c>
      <c r="Q1113" t="n">
        <v>0</v>
      </c>
      <c r="R1113" t="b">
        <v>0</v>
      </c>
      <c r="S1113" t="n">
        <v>-6.36472579889211</v>
      </c>
      <c r="T1113" t="n">
        <v>519.2038503662077</v>
      </c>
      <c r="U1113" t="n">
        <v>2047.739985844323</v>
      </c>
      <c r="V1113" t="n">
        <v>-117.0612550277175</v>
      </c>
      <c r="W1113" t="n">
        <v>4</v>
      </c>
      <c r="X1113" t="n">
        <v>1826.584067373136</v>
      </c>
      <c r="Y1113" t="b">
        <v>0</v>
      </c>
      <c r="Z1113" t="n">
        <v>1826.584067373136</v>
      </c>
      <c r="AA1113" t="b">
        <v>0</v>
      </c>
      <c r="AB1113" t="n">
        <v>-29.68084559526306</v>
      </c>
      <c r="AC1113" t="n">
        <v>-6.36472579889211</v>
      </c>
      <c r="AD1113" t="b">
        <v>0</v>
      </c>
      <c r="AE1113" t="n">
        <v>0</v>
      </c>
      <c r="AF1113" t="n">
        <v>-390.7020533731363</v>
      </c>
      <c r="AG1113" t="n">
        <v>0.8898478763963551</v>
      </c>
      <c r="AH1113" t="n">
        <v>39.11074888188183</v>
      </c>
      <c r="AI1113" t="n">
        <v>-29.60923477869164</v>
      </c>
      <c r="AJ1113" t="n">
        <v>-5.663637735989239</v>
      </c>
      <c r="AK1113" t="n">
        <v>0.07161081657141821</v>
      </c>
      <c r="AL1113" t="n">
        <v>-4.452198890913325</v>
      </c>
      <c r="AM1113" t="n">
        <v>2</v>
      </c>
      <c r="AN1113" t="n">
        <v>0.1172314119078184</v>
      </c>
      <c r="AO1113" t="n">
        <v>-2.493806264020361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</row>
    <row r="1114" spans="1:49">
      <c r="A1114" t="n">
        <v>-18.24672544</v>
      </c>
      <c r="B1114" t="n">
        <v>-3.182452229</v>
      </c>
      <c r="C1114" t="n">
        <v>58.03947768</v>
      </c>
      <c r="D1114" t="n">
        <v>92.22211077</v>
      </c>
      <c r="E1114" t="n">
        <v>1397.859695</v>
      </c>
      <c r="F1114" t="n">
        <v>1111</v>
      </c>
      <c r="G1114" t="n">
        <v>61.75959705</v>
      </c>
      <c r="H1114" t="n">
        <v>-0.339139785981585</v>
      </c>
      <c r="I1114" t="n">
        <v>0.3812405585301651</v>
      </c>
      <c r="J1114" t="n">
        <v>0</v>
      </c>
      <c r="K1114" t="n">
        <v>0</v>
      </c>
      <c r="L1114" t="n">
        <v>0.07654533104166317</v>
      </c>
      <c r="M1114" t="n">
        <v>0</v>
      </c>
      <c r="N1114" t="n">
        <v>90.61107596719361</v>
      </c>
      <c r="O1114" t="n">
        <v>-5.175424334260415</v>
      </c>
      <c r="P1114" t="b">
        <v>1</v>
      </c>
      <c r="Q1114" t="n">
        <v>0</v>
      </c>
      <c r="R1114" t="b">
        <v>0</v>
      </c>
      <c r="S1114" t="n">
        <v>-5.175424334260415</v>
      </c>
      <c r="T1114" t="n">
        <v>508.7816644623337</v>
      </c>
      <c r="U1114" t="n">
        <v>2006.634884639444</v>
      </c>
      <c r="V1114" t="n">
        <v>-97.13727002321329</v>
      </c>
      <c r="W1114" t="n">
        <v>5</v>
      </c>
      <c r="X1114" t="n">
        <v>1352.471912246985</v>
      </c>
      <c r="Y1114" t="b">
        <v>1</v>
      </c>
      <c r="Z1114" t="n">
        <v>1352.471912246985</v>
      </c>
      <c r="AA1114" t="b">
        <v>0</v>
      </c>
      <c r="AB1114" t="n">
        <v>-24.62912525943542</v>
      </c>
      <c r="AC1114" t="n">
        <v>-5.175424334260415</v>
      </c>
      <c r="AD1114" t="b">
        <v>0</v>
      </c>
      <c r="AE1114" t="n">
        <v>0</v>
      </c>
      <c r="AF1114" t="n">
        <v>45.38778275301479</v>
      </c>
      <c r="AG1114" t="n">
        <v>0.8752274501194671</v>
      </c>
      <c r="AH1114" t="n">
        <v>39.13472905981148</v>
      </c>
      <c r="AI1114" t="n">
        <v>-31.98232418321753</v>
      </c>
      <c r="AJ1114" t="n">
        <v>-4.529673443360983</v>
      </c>
      <c r="AK1114" t="n">
        <v>-7.353198923782113</v>
      </c>
      <c r="AL1114" t="n">
        <v>-4.68168535009833</v>
      </c>
      <c r="AM1114" t="n">
        <v>2</v>
      </c>
      <c r="AN1114" t="n">
        <v>1.881302463670331</v>
      </c>
      <c r="AO1114" t="n">
        <v>-2.418876042842778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</row>
    <row r="1115" spans="1:49">
      <c r="A1115" t="n">
        <v>0</v>
      </c>
      <c r="B1115" t="n">
        <v>-21.42638506</v>
      </c>
      <c r="C1115" t="n">
        <v>58.09476836</v>
      </c>
      <c r="D1115" t="n">
        <v>92.30996515</v>
      </c>
      <c r="E1115" t="n">
        <v>1412.3096</v>
      </c>
      <c r="F1115" t="n">
        <v>1112</v>
      </c>
      <c r="G1115" t="n">
        <v>60.83261841</v>
      </c>
      <c r="H1115" t="n">
        <v>-0.0916883631883163</v>
      </c>
      <c r="I1115" t="n">
        <v>-0</v>
      </c>
      <c r="J1115" t="n">
        <v>0</v>
      </c>
      <c r="K1115" t="n">
        <v>0</v>
      </c>
      <c r="L1115" t="n">
        <v>0.03509957433333349</v>
      </c>
      <c r="M1115" t="n">
        <v>0</v>
      </c>
      <c r="N1115" t="n">
        <v>90.60680359960872</v>
      </c>
      <c r="O1115" t="n">
        <v>1.947474342342919</v>
      </c>
      <c r="P1115" t="b">
        <v>1</v>
      </c>
      <c r="Q1115" t="n">
        <v>0</v>
      </c>
      <c r="R1115" t="b">
        <v>0</v>
      </c>
      <c r="S1115" t="n">
        <v>1.947474342342919</v>
      </c>
      <c r="T1115" t="n">
        <v>501.1451228087603</v>
      </c>
      <c r="U1115" t="n">
        <v>1976.516364357751</v>
      </c>
      <c r="V1115" t="n">
        <v>37.10903137893558</v>
      </c>
      <c r="W1115" t="n">
        <v>5</v>
      </c>
      <c r="X1115" t="n">
        <v>1332.172029577124</v>
      </c>
      <c r="Y1115" t="b">
        <v>0</v>
      </c>
      <c r="Z1115" t="n">
        <v>1332.172029577124</v>
      </c>
      <c r="AA1115" t="b">
        <v>0</v>
      </c>
      <c r="AB1115" t="n">
        <v>9.408983615348779</v>
      </c>
      <c r="AC1115" t="n">
        <v>1.947474342342919</v>
      </c>
      <c r="AD1115" t="b">
        <v>0</v>
      </c>
      <c r="AE1115" t="n">
        <v>0</v>
      </c>
      <c r="AF1115" t="n">
        <v>0</v>
      </c>
      <c r="AG1115" t="n">
        <v>0.8486396302424418</v>
      </c>
      <c r="AH1115" t="n">
        <v>39.15681647233693</v>
      </c>
      <c r="AI1115" t="n">
        <v>16.44975776026314</v>
      </c>
      <c r="AJ1115" t="n">
        <v>2.29481899376601</v>
      </c>
      <c r="AK1115" t="n">
        <v>2.48984141701569</v>
      </c>
      <c r="AL1115" t="n">
        <v>2.29481899376601</v>
      </c>
      <c r="AM1115" t="n">
        <v>0</v>
      </c>
      <c r="AN1115" t="n">
        <v>0</v>
      </c>
      <c r="AO1115" t="n">
        <v>2.294860271572742</v>
      </c>
      <c r="AP1115" t="n">
        <v>0</v>
      </c>
      <c r="AQ1115" t="n">
        <v>0.8628457652787231</v>
      </c>
      <c r="AR1115" t="n">
        <v>1</v>
      </c>
      <c r="AS1115" t="n">
        <v>0</v>
      </c>
      <c r="AT1115" t="n">
        <v>0</v>
      </c>
      <c r="AU1115" t="n">
        <v>0</v>
      </c>
      <c r="AV1115" t="n">
        <v>0.8775309129753387</v>
      </c>
      <c r="AW1115" t="n">
        <v>0.2758808214750868</v>
      </c>
    </row>
    <row r="1116" spans="1:49">
      <c r="A1116" t="n">
        <v>0</v>
      </c>
      <c r="B1116" t="n">
        <v>-21.42638506</v>
      </c>
      <c r="C1116" t="n">
        <v>58.08627457</v>
      </c>
      <c r="D1116" t="n">
        <v>92.29646892</v>
      </c>
      <c r="E1116" t="n">
        <v>1407.140571</v>
      </c>
      <c r="F1116" t="n">
        <v>1113</v>
      </c>
      <c r="G1116" t="n">
        <v>61.33373909</v>
      </c>
      <c r="H1116" t="n">
        <v>0.3510116054015135</v>
      </c>
      <c r="I1116" t="n">
        <v>-0</v>
      </c>
      <c r="J1116" t="n">
        <v>0</v>
      </c>
      <c r="K1116" t="n">
        <v>0</v>
      </c>
      <c r="L1116" t="n">
        <v>0.0001494462083330705</v>
      </c>
      <c r="M1116" t="n">
        <v>0</v>
      </c>
      <c r="N1116" t="n">
        <v>90.599363882574</v>
      </c>
      <c r="O1116" t="n">
        <v>14.81493241311904</v>
      </c>
      <c r="P1116" t="b">
        <v>1</v>
      </c>
      <c r="Q1116" t="n">
        <v>0</v>
      </c>
      <c r="R1116" t="b">
        <v>0</v>
      </c>
      <c r="S1116" t="n">
        <v>14.81493241311904</v>
      </c>
      <c r="T1116" t="n">
        <v>505.2734044984948</v>
      </c>
      <c r="U1116" t="n">
        <v>1992.798307342063</v>
      </c>
      <c r="V1116" t="n">
        <v>279.991351707164</v>
      </c>
      <c r="W1116" t="n">
        <v>5</v>
      </c>
      <c r="X1116" t="n">
        <v>1343.146059148551</v>
      </c>
      <c r="Y1116" t="b">
        <v>0</v>
      </c>
      <c r="Z1116" t="n">
        <v>1343.146059148551</v>
      </c>
      <c r="AA1116" t="b">
        <v>0</v>
      </c>
      <c r="AB1116" t="n">
        <v>70.99172203528499</v>
      </c>
      <c r="AC1116" t="n">
        <v>14.81493241311904</v>
      </c>
      <c r="AD1116" t="b">
        <v>0</v>
      </c>
      <c r="AE1116" t="n">
        <v>0</v>
      </c>
      <c r="AF1116" t="n">
        <v>0</v>
      </c>
      <c r="AG1116" t="n">
        <v>0.9475631005223607</v>
      </c>
      <c r="AH1116" t="n">
        <v>39.16689886838803</v>
      </c>
      <c r="AI1116" t="n">
        <v>111.1577312223097</v>
      </c>
      <c r="AJ1116" t="n">
        <v>15.63477134657529</v>
      </c>
      <c r="AK1116" t="n">
        <v>5.828766778266726</v>
      </c>
      <c r="AL1116" t="n">
        <v>15.63477134657529</v>
      </c>
      <c r="AM1116" t="n">
        <v>0</v>
      </c>
      <c r="AN1116" t="n">
        <v>0</v>
      </c>
      <c r="AO1116" t="n">
        <v>15.63526752511899</v>
      </c>
      <c r="AP1116" t="n">
        <v>0</v>
      </c>
      <c r="AQ1116" t="n">
        <v>3.461023416070857</v>
      </c>
      <c r="AR1116" t="n">
        <v>1</v>
      </c>
      <c r="AS1116" t="n">
        <v>0</v>
      </c>
      <c r="AT1116" t="n">
        <v>0</v>
      </c>
      <c r="AU1116" t="n">
        <v>0</v>
      </c>
      <c r="AV1116" t="n">
        <v>3.473971630635309</v>
      </c>
      <c r="AW1116" t="n">
        <v>1.092157704155716</v>
      </c>
    </row>
    <row r="1117" spans="1:49">
      <c r="A1117" t="n">
        <v>0</v>
      </c>
      <c r="B1117" t="n">
        <v>-21.42638506</v>
      </c>
      <c r="C1117" t="n">
        <v>58.02852177</v>
      </c>
      <c r="D1117" t="n">
        <v>92.20470232</v>
      </c>
      <c r="E1117" t="n">
        <v>1380.132296</v>
      </c>
      <c r="F1117" t="n">
        <v>1114</v>
      </c>
      <c r="G1117" t="n">
        <v>63.28515347</v>
      </c>
      <c r="H1117" t="n">
        <v>0.731421158248919</v>
      </c>
      <c r="I1117" t="n">
        <v>-0</v>
      </c>
      <c r="J1117" t="n">
        <v>0</v>
      </c>
      <c r="K1117" t="n">
        <v>0</v>
      </c>
      <c r="L1117" t="n">
        <v>0.001206805124998322</v>
      </c>
      <c r="M1117" t="n">
        <v>0</v>
      </c>
      <c r="N1117" t="n">
        <v>90.59192416553927</v>
      </c>
      <c r="O1117" t="n">
        <v>26.78724217569791</v>
      </c>
      <c r="P1117" t="b">
        <v>1</v>
      </c>
      <c r="Q1117" t="n">
        <v>0</v>
      </c>
      <c r="R1117" t="b">
        <v>0</v>
      </c>
      <c r="S1117" t="n">
        <v>26.78724217569791</v>
      </c>
      <c r="T1117" t="n">
        <v>521.3493490275424</v>
      </c>
      <c r="U1117" t="n">
        <v>2056.201832564627</v>
      </c>
      <c r="V1117" t="n">
        <v>490.6485847174377</v>
      </c>
      <c r="W1117" t="n">
        <v>5</v>
      </c>
      <c r="X1117" t="n">
        <v>1385.880035148559</v>
      </c>
      <c r="Y1117" t="b">
        <v>0</v>
      </c>
      <c r="Z1117" t="n">
        <v>1385.880035148559</v>
      </c>
      <c r="AA1117" t="b">
        <v>0</v>
      </c>
      <c r="AB1117" t="n">
        <v>124.4037993705471</v>
      </c>
      <c r="AC1117" t="n">
        <v>26.78724217569791</v>
      </c>
      <c r="AD1117" t="b">
        <v>0</v>
      </c>
      <c r="AE1117" t="n">
        <v>0</v>
      </c>
      <c r="AF1117" t="n">
        <v>0</v>
      </c>
      <c r="AG1117" t="n">
        <v>0.9547977095306306</v>
      </c>
      <c r="AH1117" t="n">
        <v>39.19347039506057</v>
      </c>
      <c r="AI1117" t="n">
        <v>193.313586892359</v>
      </c>
      <c r="AJ1117" t="n">
        <v>28.05541101357089</v>
      </c>
      <c r="AK1117" t="n">
        <v>8.73821690638411</v>
      </c>
      <c r="AL1117" t="n">
        <v>28.05541101357089</v>
      </c>
      <c r="AM1117" t="n">
        <v>0</v>
      </c>
      <c r="AN1117" t="n">
        <v>0</v>
      </c>
      <c r="AO1117" t="n">
        <v>21.62195906466969</v>
      </c>
      <c r="AP1117" t="n">
        <v>6.434886471343752</v>
      </c>
      <c r="AQ1117" t="n">
        <v>4.720278296524273</v>
      </c>
      <c r="AR1117" t="n">
        <v>1</v>
      </c>
      <c r="AS1117" t="n">
        <v>0</v>
      </c>
      <c r="AT1117" t="n">
        <v>0</v>
      </c>
      <c r="AU1117" t="n">
        <v>0</v>
      </c>
      <c r="AV1117" t="n">
        <v>4.729186462918345</v>
      </c>
      <c r="AW1117" t="n">
        <v>1.486775938040873</v>
      </c>
    </row>
    <row r="1118" spans="1:49">
      <c r="A1118" t="n">
        <v>0</v>
      </c>
      <c r="B1118" t="n">
        <v>-21.42638506</v>
      </c>
      <c r="C1118" t="n">
        <v>57.96952661</v>
      </c>
      <c r="D1118" t="n">
        <v>92.11096166999999</v>
      </c>
      <c r="E1118" t="n">
        <v>1352.428351</v>
      </c>
      <c r="F1118" t="n">
        <v>1115</v>
      </c>
      <c r="G1118" t="n">
        <v>66.15799171</v>
      </c>
      <c r="H1118" t="n">
        <v>0.7435142782694815</v>
      </c>
      <c r="I1118" t="n">
        <v>-0</v>
      </c>
      <c r="J1118" t="n">
        <v>0</v>
      </c>
      <c r="K1118" t="n">
        <v>0</v>
      </c>
      <c r="L1118" t="n">
        <v>0.030440957041665</v>
      </c>
      <c r="M1118" t="n">
        <v>0</v>
      </c>
      <c r="N1118" t="n">
        <v>90.58448444850454</v>
      </c>
      <c r="O1118" t="n">
        <v>28.59763255712689</v>
      </c>
      <c r="P1118" t="b">
        <v>1</v>
      </c>
      <c r="Q1118" t="n">
        <v>0</v>
      </c>
      <c r="R1118" t="b">
        <v>0</v>
      </c>
      <c r="S1118" t="n">
        <v>28.59763255712689</v>
      </c>
      <c r="T1118" t="n">
        <v>545.0160743835208</v>
      </c>
      <c r="U1118" t="n">
        <v>2149.543397368606</v>
      </c>
      <c r="V1118" t="n">
        <v>501.0627901946609</v>
      </c>
      <c r="W1118" t="n">
        <v>5</v>
      </c>
      <c r="X1118" t="n">
        <v>1448.792249826441</v>
      </c>
      <c r="Y1118" t="b">
        <v>0</v>
      </c>
      <c r="Z1118" t="n">
        <v>1448.792249826441</v>
      </c>
      <c r="AA1118" t="b">
        <v>0</v>
      </c>
      <c r="AB1118" t="n">
        <v>127.0443180006747</v>
      </c>
      <c r="AC1118" t="n">
        <v>28.59763255712689</v>
      </c>
      <c r="AD1118" t="b">
        <v>0</v>
      </c>
      <c r="AE1118" t="n">
        <v>0</v>
      </c>
      <c r="AF1118" t="n">
        <v>0</v>
      </c>
      <c r="AG1118" t="n">
        <v>0.9548784794572956</v>
      </c>
      <c r="AH1118" t="n">
        <v>39.23488640672636</v>
      </c>
      <c r="AI1118" t="n">
        <v>197.4000435328627</v>
      </c>
      <c r="AJ1118" t="n">
        <v>29.94897588788505</v>
      </c>
      <c r="AK1118" t="n">
        <v>8.906990119398813</v>
      </c>
      <c r="AL1118" t="n">
        <v>29.94897588788505</v>
      </c>
      <c r="AM1118" t="n">
        <v>0</v>
      </c>
      <c r="AN1118" t="n">
        <v>0</v>
      </c>
      <c r="AO1118" t="n">
        <v>20.38233372999707</v>
      </c>
      <c r="AP1118" t="n">
        <v>9.610487626536308</v>
      </c>
      <c r="AQ1118" t="n">
        <v>4.474158703873481</v>
      </c>
      <c r="AR1118" t="n">
        <v>1</v>
      </c>
      <c r="AS1118" t="n">
        <v>0</v>
      </c>
      <c r="AT1118" t="n">
        <v>0</v>
      </c>
      <c r="AU1118" t="n">
        <v>0</v>
      </c>
      <c r="AV1118" t="n">
        <v>4.483655183839562</v>
      </c>
      <c r="AW1118" t="n">
        <v>1.409585072205259</v>
      </c>
    </row>
    <row r="1119" spans="1:49">
      <c r="A1119" t="n">
        <v>0</v>
      </c>
      <c r="B1119" t="n">
        <v>-21.42638506</v>
      </c>
      <c r="C1119" t="n">
        <v>57.93122203</v>
      </c>
      <c r="D1119" t="n">
        <v>92.05009742</v>
      </c>
      <c r="E1119" t="n">
        <v>1682.609759</v>
      </c>
      <c r="F1119" t="n">
        <v>1116</v>
      </c>
      <c r="G1119" t="n">
        <v>68.28878363</v>
      </c>
      <c r="H1119" t="n">
        <v>0.4642135286731648</v>
      </c>
      <c r="I1119" t="n">
        <v>-0</v>
      </c>
      <c r="J1119" t="n">
        <v>0</v>
      </c>
      <c r="K1119" t="n">
        <v>0</v>
      </c>
      <c r="L1119" t="n">
        <v>0.06904997237500199</v>
      </c>
      <c r="M1119" t="n">
        <v>0</v>
      </c>
      <c r="N1119" t="n">
        <v>90.57704473146981</v>
      </c>
      <c r="O1119" t="n">
        <v>20.68648859939455</v>
      </c>
      <c r="P1119" t="b">
        <v>1</v>
      </c>
      <c r="Q1119" t="n">
        <v>0</v>
      </c>
      <c r="R1119" t="b">
        <v>0</v>
      </c>
      <c r="S1119" t="n">
        <v>20.68648859939455</v>
      </c>
      <c r="T1119" t="n">
        <v>562.5697488157358</v>
      </c>
      <c r="U1119" t="n">
        <v>2218.775089329262</v>
      </c>
      <c r="V1119" t="n">
        <v>351.1411969170237</v>
      </c>
      <c r="W1119" t="n">
        <v>5</v>
      </c>
      <c r="X1119" t="n">
        <v>1495.454410207923</v>
      </c>
      <c r="Y1119" t="b">
        <v>0</v>
      </c>
      <c r="Z1119" t="n">
        <v>1495.454410207923</v>
      </c>
      <c r="AA1119" t="b">
        <v>0</v>
      </c>
      <c r="AB1119" t="n">
        <v>89.03174364021899</v>
      </c>
      <c r="AC1119" t="n">
        <v>20.68648859939455</v>
      </c>
      <c r="AD1119" t="b">
        <v>0</v>
      </c>
      <c r="AE1119" t="n">
        <v>0</v>
      </c>
      <c r="AF1119" t="n">
        <v>0</v>
      </c>
      <c r="AG1119" t="n">
        <v>0.950570124479397</v>
      </c>
      <c r="AH1119" t="n">
        <v>39.27902247438527</v>
      </c>
      <c r="AI1119" t="n">
        <v>138.9635248700888</v>
      </c>
      <c r="AJ1119" t="n">
        <v>21.7621909911423</v>
      </c>
      <c r="AK1119" t="n">
        <v>6.868949736232679</v>
      </c>
      <c r="AL1119" t="n">
        <v>21.7621909911423</v>
      </c>
      <c r="AM1119" t="n">
        <v>0</v>
      </c>
      <c r="AN1119" t="n">
        <v>0</v>
      </c>
      <c r="AO1119" t="n">
        <v>21.84878771081518</v>
      </c>
      <c r="AP1119" t="n">
        <v>0</v>
      </c>
      <c r="AQ1119" t="n">
        <v>4.608107884242681</v>
      </c>
      <c r="AR1119" t="n">
        <v>1</v>
      </c>
      <c r="AS1119" t="n">
        <v>0</v>
      </c>
      <c r="AT1119" t="n">
        <v>0</v>
      </c>
      <c r="AU1119" t="n">
        <v>0</v>
      </c>
      <c r="AV1119" t="n">
        <v>4.619390538528084</v>
      </c>
      <c r="AW1119" t="n">
        <v>1.452257963383207</v>
      </c>
    </row>
    <row r="1120" spans="1:49">
      <c r="A1120" t="n">
        <v>0</v>
      </c>
      <c r="B1120" t="n">
        <v>-21.42638506</v>
      </c>
      <c r="C1120" t="n">
        <v>57.97205856</v>
      </c>
      <c r="D1120" t="n">
        <v>92.11498483</v>
      </c>
      <c r="E1120" t="n">
        <v>1777.518836</v>
      </c>
      <c r="F1120" t="n">
        <v>1117</v>
      </c>
      <c r="G1120" t="n">
        <v>69.52558691</v>
      </c>
      <c r="H1120" t="n">
        <v>0.2059609403711846</v>
      </c>
      <c r="I1120" t="n">
        <v>-0</v>
      </c>
      <c r="J1120" t="n">
        <v>0</v>
      </c>
      <c r="K1120" t="n">
        <v>0</v>
      </c>
      <c r="L1120" t="n">
        <v>0.1152276584166655</v>
      </c>
      <c r="M1120" t="n">
        <v>0</v>
      </c>
      <c r="N1120" t="n">
        <v>90.56960501443508</v>
      </c>
      <c r="O1120" t="n">
        <v>12.68878133050067</v>
      </c>
      <c r="P1120" t="b">
        <v>1</v>
      </c>
      <c r="Q1120" t="n">
        <v>0</v>
      </c>
      <c r="R1120" t="b">
        <v>0</v>
      </c>
      <c r="S1120" t="n">
        <v>12.68878133050067</v>
      </c>
      <c r="T1120" t="n">
        <v>572.75865647492</v>
      </c>
      <c r="U1120" t="n">
        <v>2258.960141137085</v>
      </c>
      <c r="V1120" t="n">
        <v>211.5532168111126</v>
      </c>
      <c r="W1120" t="n">
        <v>5</v>
      </c>
      <c r="X1120" t="n">
        <v>1522.539135126395</v>
      </c>
      <c r="Y1120" t="b">
        <v>0</v>
      </c>
      <c r="Z1120" t="n">
        <v>1522.539135126395</v>
      </c>
      <c r="AA1120" t="b">
        <v>0</v>
      </c>
      <c r="AB1120" t="n">
        <v>53.6392537553531</v>
      </c>
      <c r="AC1120" t="n">
        <v>12.68878133050067</v>
      </c>
      <c r="AD1120" t="b">
        <v>0</v>
      </c>
      <c r="AE1120" t="n">
        <v>0</v>
      </c>
      <c r="AF1120" t="n">
        <v>0</v>
      </c>
      <c r="AG1120" t="n">
        <v>0.9412720730123995</v>
      </c>
      <c r="AH1120" t="n">
        <v>39.31399734555922</v>
      </c>
      <c r="AI1120" t="n">
        <v>84.54884068783576</v>
      </c>
      <c r="AJ1120" t="n">
        <v>13.48046085112473</v>
      </c>
      <c r="AK1120" t="n">
        <v>4.965378142801484</v>
      </c>
      <c r="AL1120" t="n">
        <v>13.48046085112473</v>
      </c>
      <c r="AM1120" t="n">
        <v>0</v>
      </c>
      <c r="AN1120" t="n">
        <v>0</v>
      </c>
      <c r="AO1120" t="n">
        <v>13.49145478015167</v>
      </c>
      <c r="AP1120" t="n">
        <v>0</v>
      </c>
      <c r="AQ1120" t="n">
        <v>2.991921325096348</v>
      </c>
      <c r="AR1120" t="n">
        <v>1</v>
      </c>
      <c r="AS1120" t="n">
        <v>0</v>
      </c>
      <c r="AT1120" t="n">
        <v>0</v>
      </c>
      <c r="AU1120" t="n">
        <v>0</v>
      </c>
      <c r="AV1120" t="n">
        <v>3.004630791999248</v>
      </c>
      <c r="AW1120" t="n">
        <v>0.944604912339297</v>
      </c>
    </row>
    <row r="1121" spans="1:49">
      <c r="A1121" t="n">
        <v>0</v>
      </c>
      <c r="B1121" t="n">
        <v>-21.42638506</v>
      </c>
      <c r="C1121" t="n">
        <v>58.10765466</v>
      </c>
      <c r="D1121" t="n">
        <v>92.33044090999999</v>
      </c>
      <c r="E1121" t="n">
        <v>1834.072959</v>
      </c>
      <c r="F1121" t="n">
        <v>1118</v>
      </c>
      <c r="G1121" t="n">
        <v>69.74962248</v>
      </c>
      <c r="H1121" t="n">
        <v>-0.07069158182457613</v>
      </c>
      <c r="I1121" t="n">
        <v>-0</v>
      </c>
      <c r="J1121" t="n">
        <v>0</v>
      </c>
      <c r="K1121" t="n">
        <v>0</v>
      </c>
      <c r="L1121" t="n">
        <v>0.1508489064166672</v>
      </c>
      <c r="M1121" t="n">
        <v>0</v>
      </c>
      <c r="N1121" t="n">
        <v>90.56216529740036</v>
      </c>
      <c r="O1121" t="n">
        <v>3.63923698728129</v>
      </c>
      <c r="P1121" t="b">
        <v>1</v>
      </c>
      <c r="Q1121" t="n">
        <v>0</v>
      </c>
      <c r="R1121" t="b">
        <v>0</v>
      </c>
      <c r="S1121" t="n">
        <v>3.63923698728129</v>
      </c>
      <c r="T1121" t="n">
        <v>574.6042836429712</v>
      </c>
      <c r="U1121" t="n">
        <v>2266.239294687878</v>
      </c>
      <c r="V1121" t="n">
        <v>60.48015012382612</v>
      </c>
      <c r="W1121" t="n">
        <v>5</v>
      </c>
      <c r="X1121" t="n">
        <v>1527.44528461963</v>
      </c>
      <c r="Y1121" t="b">
        <v>0</v>
      </c>
      <c r="Z1121" t="n">
        <v>1527.44528461963</v>
      </c>
      <c r="AA1121" t="b">
        <v>0</v>
      </c>
      <c r="AB1121" t="n">
        <v>15.33472366222772</v>
      </c>
      <c r="AC1121" t="n">
        <v>3.63923698728129</v>
      </c>
      <c r="AD1121" t="b">
        <v>0</v>
      </c>
      <c r="AE1121" t="n">
        <v>0</v>
      </c>
      <c r="AF1121" t="n">
        <v>0</v>
      </c>
      <c r="AG1121" t="n">
        <v>0.88710377170017</v>
      </c>
      <c r="AH1121" t="n">
        <v>39.3394858534724</v>
      </c>
      <c r="AI1121" t="n">
        <v>25.64729882614329</v>
      </c>
      <c r="AJ1121" t="n">
        <v>4.102380243865434</v>
      </c>
      <c r="AK1121" t="n">
        <v>2.895483303550236</v>
      </c>
      <c r="AL1121" t="n">
        <v>4.102380243865434</v>
      </c>
      <c r="AM1121" t="n">
        <v>0</v>
      </c>
      <c r="AN1121" t="n">
        <v>0</v>
      </c>
      <c r="AO1121" t="n">
        <v>4.111747842969754</v>
      </c>
      <c r="AP1121" t="n">
        <v>0</v>
      </c>
      <c r="AQ1121" t="n">
        <v>1.296479024890536</v>
      </c>
      <c r="AR1121" t="n">
        <v>1</v>
      </c>
      <c r="AS1121" t="n">
        <v>0</v>
      </c>
      <c r="AT1121" t="n">
        <v>0</v>
      </c>
      <c r="AU1121" t="n">
        <v>0</v>
      </c>
      <c r="AV1121" t="n">
        <v>1.307797895228455</v>
      </c>
      <c r="AW1121" t="n">
        <v>0.4111494561891921</v>
      </c>
    </row>
    <row r="1122" spans="1:49">
      <c r="A1122" t="n">
        <v>0</v>
      </c>
      <c r="B1122" t="n">
        <v>-21.42638506</v>
      </c>
      <c r="C1122" t="n">
        <v>58.32061784</v>
      </c>
      <c r="D1122" t="n">
        <v>92.66882979</v>
      </c>
      <c r="E1122" t="n">
        <v>1917.330953</v>
      </c>
      <c r="F1122" t="n">
        <v>1119</v>
      </c>
      <c r="G1122" t="n">
        <v>69.0655917</v>
      </c>
      <c r="H1122" t="n">
        <v>-0.3065239547395411</v>
      </c>
      <c r="I1122" t="n">
        <v>-0</v>
      </c>
      <c r="J1122" t="n">
        <v>0</v>
      </c>
      <c r="K1122" t="n">
        <v>0</v>
      </c>
      <c r="L1122" t="n">
        <v>0.1679453719583338</v>
      </c>
      <c r="M1122" t="n">
        <v>0</v>
      </c>
      <c r="N1122" t="n">
        <v>90.55472558036563</v>
      </c>
      <c r="O1122" t="n">
        <v>-4.143208496017595</v>
      </c>
      <c r="P1122" t="b">
        <v>1</v>
      </c>
      <c r="Q1122" t="n">
        <v>0</v>
      </c>
      <c r="R1122" t="b">
        <v>0</v>
      </c>
      <c r="S1122" t="n">
        <v>-4.143208496017595</v>
      </c>
      <c r="T1122" t="n">
        <v>568.9691704716512</v>
      </c>
      <c r="U1122" t="n">
        <v>2244.014408340192</v>
      </c>
      <c r="V1122" t="n">
        <v>-69.5375580917588</v>
      </c>
      <c r="W1122" t="n">
        <v>5</v>
      </c>
      <c r="X1122" t="n">
        <v>1512.46571122129</v>
      </c>
      <c r="Y1122" t="b">
        <v>0</v>
      </c>
      <c r="Z1122" t="n">
        <v>1512.46571122129</v>
      </c>
      <c r="AA1122" t="b">
        <v>0</v>
      </c>
      <c r="AB1122" t="n">
        <v>-17.63122669669341</v>
      </c>
      <c r="AC1122" t="n">
        <v>-4.143208496017595</v>
      </c>
      <c r="AD1122" t="b">
        <v>0</v>
      </c>
      <c r="AE1122" t="n">
        <v>0</v>
      </c>
      <c r="AF1122" t="n">
        <v>0</v>
      </c>
      <c r="AG1122" t="n">
        <v>0.8340317582328491</v>
      </c>
      <c r="AH1122" t="n">
        <v>39.35353887136887</v>
      </c>
      <c r="AI1122" t="n">
        <v>-21.81751187187708</v>
      </c>
      <c r="AJ1122" t="n">
        <v>-3.455567466658834</v>
      </c>
      <c r="AK1122" t="n">
        <v>-4.186285175183674</v>
      </c>
      <c r="AL1122" t="n">
        <v>-3.455567466658834</v>
      </c>
      <c r="AM1122" t="n">
        <v>0</v>
      </c>
      <c r="AN1122" t="n">
        <v>0</v>
      </c>
      <c r="AO1122" t="n">
        <v>-3.423976656905358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</row>
    <row r="1123" spans="1:49">
      <c r="A1123" t="n">
        <v>-70.95948781</v>
      </c>
      <c r="B1123" t="n">
        <v>49.52224263</v>
      </c>
      <c r="C1123" t="n">
        <v>58.48181797</v>
      </c>
      <c r="D1123" t="n">
        <v>92.92496952</v>
      </c>
      <c r="E1123" t="n">
        <v>1577.32261</v>
      </c>
      <c r="F1123" t="n">
        <v>1120</v>
      </c>
      <c r="G1123" t="n">
        <v>67.75574951999999</v>
      </c>
      <c r="H1123" t="n">
        <v>-0.3647733992172473</v>
      </c>
      <c r="I1123" t="n">
        <v>1.482602171806386</v>
      </c>
      <c r="J1123" t="n">
        <v>0</v>
      </c>
      <c r="K1123" t="n">
        <v>0</v>
      </c>
      <c r="L1123" t="n">
        <v>0.1656532395416654</v>
      </c>
      <c r="M1123" t="n">
        <v>0</v>
      </c>
      <c r="N1123" t="n">
        <v>90.55960333341598</v>
      </c>
      <c r="O1123" t="n">
        <v>-6.034395504309988</v>
      </c>
      <c r="P1123" t="b">
        <v>1</v>
      </c>
      <c r="Q1123" t="n">
        <v>0</v>
      </c>
      <c r="R1123" t="b">
        <v>0</v>
      </c>
      <c r="S1123" t="n">
        <v>-6.034395504309988</v>
      </c>
      <c r="T1123" t="n">
        <v>558.1785611355209</v>
      </c>
      <c r="U1123" t="n">
        <v>2201.456245118494</v>
      </c>
      <c r="V1123" t="n">
        <v>-103.2361978713762</v>
      </c>
      <c r="W1123" t="n">
        <v>5</v>
      </c>
      <c r="X1123" t="n">
        <v>1483.781509209865</v>
      </c>
      <c r="Y1123" t="b">
        <v>0</v>
      </c>
      <c r="Z1123" t="n">
        <v>1483.781509209865</v>
      </c>
      <c r="AA1123" t="b">
        <v>0</v>
      </c>
      <c r="AB1123" t="n">
        <v>-26.17550655967957</v>
      </c>
      <c r="AC1123" t="n">
        <v>-6.034395504309988</v>
      </c>
      <c r="AD1123" t="b">
        <v>0</v>
      </c>
      <c r="AE1123" t="n">
        <v>0</v>
      </c>
      <c r="AF1123" t="n">
        <v>0</v>
      </c>
      <c r="AG1123" t="n">
        <v>0.8774581782668045</v>
      </c>
      <c r="AH1123" t="n">
        <v>39.37705910385932</v>
      </c>
      <c r="AI1123" t="n">
        <v>-34.07702121820064</v>
      </c>
      <c r="AJ1123" t="n">
        <v>-5.294929686153237</v>
      </c>
      <c r="AK1123" t="n">
        <v>-7.901514658521066</v>
      </c>
      <c r="AL1123" t="n">
        <v>-5.294929686153237</v>
      </c>
      <c r="AM1123" t="n">
        <v>2</v>
      </c>
      <c r="AN1123" t="n">
        <v>0.9584630408328718</v>
      </c>
      <c r="AO1123" t="n">
        <v>-2.77915376678394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</row>
    <row r="1124" spans="1:49">
      <c r="A1124" t="n">
        <v>-32.438623</v>
      </c>
      <c r="B1124" t="n">
        <v>11.00727331</v>
      </c>
      <c r="C1124" t="n">
        <v>58.59317659</v>
      </c>
      <c r="D1124" t="n">
        <v>93.10191334</v>
      </c>
      <c r="E1124" t="n">
        <v>1522.490096</v>
      </c>
      <c r="F1124" t="n">
        <v>1121</v>
      </c>
      <c r="G1124" t="n">
        <v>66.65979889</v>
      </c>
      <c r="H1124" t="n">
        <v>-0.2392097900581369</v>
      </c>
      <c r="I1124" t="n">
        <v>0.6777609928496551</v>
      </c>
      <c r="J1124" t="n">
        <v>0</v>
      </c>
      <c r="K1124" t="n">
        <v>0</v>
      </c>
      <c r="L1124" t="n">
        <v>0.1392048368333343</v>
      </c>
      <c r="M1124" t="n">
        <v>0</v>
      </c>
      <c r="N1124" t="n">
        <v>90.57011192993333</v>
      </c>
      <c r="O1124" t="n">
        <v>-2.071712790895351</v>
      </c>
      <c r="P1124" t="b">
        <v>1</v>
      </c>
      <c r="Q1124" t="n">
        <v>0</v>
      </c>
      <c r="R1124" t="b">
        <v>0</v>
      </c>
      <c r="S1124" t="n">
        <v>-2.071712790895351</v>
      </c>
      <c r="T1124" t="n">
        <v>549.1500115281051</v>
      </c>
      <c r="U1124" t="n">
        <v>2165.847645466847</v>
      </c>
      <c r="V1124" t="n">
        <v>-36.02549297087572</v>
      </c>
      <c r="W1124" t="n">
        <v>5</v>
      </c>
      <c r="X1124" t="n">
        <v>1459.781313044655</v>
      </c>
      <c r="Y1124" t="b">
        <v>0</v>
      </c>
      <c r="Z1124" t="n">
        <v>1459.781313044655</v>
      </c>
      <c r="AA1124" t="b">
        <v>0</v>
      </c>
      <c r="AB1124" t="n">
        <v>-9.134252781662202</v>
      </c>
      <c r="AC1124" t="n">
        <v>-2.071712790895351</v>
      </c>
      <c r="AD1124" t="b">
        <v>0</v>
      </c>
      <c r="AE1124" t="n">
        <v>0</v>
      </c>
      <c r="AF1124" t="n">
        <v>0</v>
      </c>
      <c r="AG1124" t="n">
        <v>0.7161734179401172</v>
      </c>
      <c r="AH1124" t="n">
        <v>39.40235196338809</v>
      </c>
      <c r="AI1124" t="n">
        <v>-9.705799755151398</v>
      </c>
      <c r="AJ1124" t="n">
        <v>-1.483705630445783</v>
      </c>
      <c r="AK1124" t="n">
        <v>-0.5715469734891965</v>
      </c>
      <c r="AL1124" t="n">
        <v>-1.483705630445783</v>
      </c>
      <c r="AM1124" t="n">
        <v>2</v>
      </c>
      <c r="AN1124" t="n">
        <v>0</v>
      </c>
      <c r="AO1124" t="n">
        <v>-0.8047500958919401</v>
      </c>
      <c r="AP1124" t="n">
        <v>0</v>
      </c>
      <c r="AQ1124" t="n">
        <v>0.3243549304881831</v>
      </c>
      <c r="AR1124" t="n">
        <v>1</v>
      </c>
      <c r="AS1124" t="n">
        <v>0</v>
      </c>
      <c r="AT1124" t="n">
        <v>0</v>
      </c>
      <c r="AU1124" t="n">
        <v>0</v>
      </c>
      <c r="AV1124" t="n">
        <v>0.3378768877238367</v>
      </c>
      <c r="AW1124" t="n">
        <v>0.1062227574714708</v>
      </c>
    </row>
    <row r="1125" spans="1:49">
      <c r="A1125" t="n">
        <v>0</v>
      </c>
      <c r="B1125" t="n">
        <v>-21.42638506</v>
      </c>
      <c r="C1125" t="n">
        <v>58.62476192</v>
      </c>
      <c r="D1125" t="n">
        <v>93.15210101</v>
      </c>
      <c r="E1125" t="n">
        <v>1527.396087</v>
      </c>
      <c r="F1125" t="n">
        <v>1122</v>
      </c>
      <c r="G1125" t="n">
        <v>65.98327711</v>
      </c>
      <c r="H1125" t="n">
        <v>-0.1554477822168767</v>
      </c>
      <c r="I1125" t="n">
        <v>-0</v>
      </c>
      <c r="J1125" t="n">
        <v>0</v>
      </c>
      <c r="K1125" t="n">
        <v>0</v>
      </c>
      <c r="L1125" t="n">
        <v>0.08656882129166721</v>
      </c>
      <c r="M1125" t="n">
        <v>0</v>
      </c>
      <c r="N1125" t="n">
        <v>90.56830305636562</v>
      </c>
      <c r="O1125" t="n">
        <v>0.5063970619447123</v>
      </c>
      <c r="P1125" t="b">
        <v>1</v>
      </c>
      <c r="Q1125" t="n">
        <v>0</v>
      </c>
      <c r="R1125" t="b">
        <v>0</v>
      </c>
      <c r="S1125" t="n">
        <v>0.5063970619447123</v>
      </c>
      <c r="T1125" t="n">
        <v>543.5767582409316</v>
      </c>
      <c r="U1125" t="n">
        <v>2143.866734502234</v>
      </c>
      <c r="V1125" t="n">
        <v>8.896141457908803</v>
      </c>
      <c r="W1125" t="n">
        <v>5</v>
      </c>
      <c r="X1125" t="n">
        <v>1444.966179054506</v>
      </c>
      <c r="Y1125" t="b">
        <v>0</v>
      </c>
      <c r="Z1125" t="n">
        <v>1444.966179054506</v>
      </c>
      <c r="AA1125" t="b">
        <v>0</v>
      </c>
      <c r="AB1125" t="n">
        <v>2.255613959916025</v>
      </c>
      <c r="AC1125" t="n">
        <v>0.5063970619447123</v>
      </c>
      <c r="AD1125" t="b">
        <v>0</v>
      </c>
      <c r="AE1125" t="n">
        <v>0</v>
      </c>
      <c r="AF1125" t="n">
        <v>0</v>
      </c>
      <c r="AG1125" t="n">
        <v>0.608877003112414</v>
      </c>
      <c r="AH1125" t="n">
        <v>39.42246429602875</v>
      </c>
      <c r="AI1125" t="n">
        <v>5.496361715135594</v>
      </c>
      <c r="AJ1125" t="n">
        <v>0.8316902417994898</v>
      </c>
      <c r="AK1125" t="n">
        <v>2.149753466002025</v>
      </c>
      <c r="AL1125" t="n">
        <v>0.8316902417994898</v>
      </c>
      <c r="AM1125" t="n">
        <v>0</v>
      </c>
      <c r="AN1125" t="n">
        <v>0</v>
      </c>
      <c r="AO1125" t="n">
        <v>0.831738867398428</v>
      </c>
      <c r="AP1125" t="n">
        <v>0</v>
      </c>
      <c r="AQ1125" t="n">
        <v>0.6232776223889015</v>
      </c>
      <c r="AR1125" t="n">
        <v>1</v>
      </c>
      <c r="AS1125" t="n">
        <v>0</v>
      </c>
      <c r="AT1125" t="n">
        <v>0</v>
      </c>
      <c r="AU1125" t="n">
        <v>0</v>
      </c>
      <c r="AV1125" t="n">
        <v>0.6371260537005133</v>
      </c>
      <c r="AW1125" t="n">
        <v>0.2003016149962316</v>
      </c>
    </row>
    <row r="1126" spans="1:49">
      <c r="A1126" t="n">
        <v>0</v>
      </c>
      <c r="B1126" t="n">
        <v>-21.42638506</v>
      </c>
      <c r="C1126" t="n">
        <v>58.59357415</v>
      </c>
      <c r="D1126" t="n">
        <v>93.10254505</v>
      </c>
      <c r="E1126" t="n">
        <v>1512.416996</v>
      </c>
      <c r="F1126" t="n">
        <v>1123</v>
      </c>
      <c r="G1126" t="n">
        <v>65.35108565</v>
      </c>
      <c r="H1126" t="n">
        <v>-0.2295934477410277</v>
      </c>
      <c r="I1126" t="n">
        <v>-0</v>
      </c>
      <c r="J1126" t="n">
        <v>0</v>
      </c>
      <c r="K1126" t="n">
        <v>0</v>
      </c>
      <c r="L1126" t="n">
        <v>0.01144755633333322</v>
      </c>
      <c r="M1126" t="n">
        <v>0</v>
      </c>
      <c r="N1126" t="n">
        <v>90.56086333933089</v>
      </c>
      <c r="O1126" t="n">
        <v>-1.833680118975523</v>
      </c>
      <c r="P1126" t="b">
        <v>1</v>
      </c>
      <c r="Q1126" t="n">
        <v>0</v>
      </c>
      <c r="R1126" t="b">
        <v>0</v>
      </c>
      <c r="S1126" t="n">
        <v>-1.833680118975523</v>
      </c>
      <c r="T1126" t="n">
        <v>538.3687025112728</v>
      </c>
      <c r="U1126" t="n">
        <v>2123.32616270446</v>
      </c>
      <c r="V1126" t="n">
        <v>-32.5248388648497</v>
      </c>
      <c r="W1126" t="n">
        <v>5</v>
      </c>
      <c r="X1126" t="n">
        <v>1431.121833662806</v>
      </c>
      <c r="Y1126" t="b">
        <v>0</v>
      </c>
      <c r="Z1126" t="n">
        <v>1431.121833662806</v>
      </c>
      <c r="AA1126" t="b">
        <v>0</v>
      </c>
      <c r="AB1126" t="n">
        <v>-8.246662998187043</v>
      </c>
      <c r="AC1126" t="n">
        <v>-1.833680118975523</v>
      </c>
      <c r="AD1126" t="b">
        <v>0</v>
      </c>
      <c r="AE1126" t="n">
        <v>0</v>
      </c>
      <c r="AF1126" t="n">
        <v>0</v>
      </c>
      <c r="AG1126" t="n">
        <v>0.6917104376347364</v>
      </c>
      <c r="AH1126" t="n">
        <v>39.42923890694792</v>
      </c>
      <c r="AI1126" t="n">
        <v>-8.463357376115944</v>
      </c>
      <c r="AJ1126" t="n">
        <v>-1.268375677578674</v>
      </c>
      <c r="AK1126" t="n">
        <v>-0.216694377928901</v>
      </c>
      <c r="AL1126" t="n">
        <v>-1.268375677578674</v>
      </c>
      <c r="AM1126" t="n">
        <v>0</v>
      </c>
      <c r="AN1126" t="n">
        <v>0</v>
      </c>
      <c r="AO1126" t="n">
        <v>-1.267462083525041</v>
      </c>
      <c r="AP1126" t="n">
        <v>0</v>
      </c>
      <c r="AQ1126" t="n">
        <v>0.2371933917536423</v>
      </c>
      <c r="AR1126" t="n">
        <v>1</v>
      </c>
      <c r="AS1126" t="n">
        <v>0</v>
      </c>
      <c r="AT1126" t="n">
        <v>0</v>
      </c>
      <c r="AU1126" t="n">
        <v>0</v>
      </c>
      <c r="AV1126" t="n">
        <v>0.2506702581342842</v>
      </c>
      <c r="AW1126" t="n">
        <v>0.07880647360784411</v>
      </c>
    </row>
    <row r="1127" spans="1:49">
      <c r="A1127" t="n">
        <v>-62.84983206</v>
      </c>
      <c r="B1127" t="n">
        <v>41.41382803</v>
      </c>
      <c r="C1127" t="n">
        <v>58.52805931</v>
      </c>
      <c r="D1127" t="n">
        <v>92.99844493000001</v>
      </c>
      <c r="E1127" t="n">
        <v>1483.733718</v>
      </c>
      <c r="F1127" t="n">
        <v>1124</v>
      </c>
      <c r="G1127" t="n">
        <v>64.11823841</v>
      </c>
      <c r="H1127" t="n">
        <v>-0.4803773434856744</v>
      </c>
      <c r="I1127" t="n">
        <v>1.313161923593973</v>
      </c>
      <c r="J1127" t="n">
        <v>0</v>
      </c>
      <c r="K1127" t="n">
        <v>0</v>
      </c>
      <c r="L1127" t="n">
        <v>-0.05225647291666902</v>
      </c>
      <c r="M1127" t="n">
        <v>0</v>
      </c>
      <c r="N1127" t="n">
        <v>90.56433338151318</v>
      </c>
      <c r="O1127" t="n">
        <v>-9.480242267450032</v>
      </c>
      <c r="P1127" t="b">
        <v>1</v>
      </c>
      <c r="Q1127" t="n">
        <v>0</v>
      </c>
      <c r="R1127" t="b">
        <v>0</v>
      </c>
      <c r="S1127" t="n">
        <v>-9.480242267450032</v>
      </c>
      <c r="T1127" t="n">
        <v>528.2123851006008</v>
      </c>
      <c r="U1127" t="n">
        <v>2083.26964683677</v>
      </c>
      <c r="V1127" t="n">
        <v>-171.3887210296321</v>
      </c>
      <c r="W1127" t="n">
        <v>5</v>
      </c>
      <c r="X1127" t="n">
        <v>1404.123741967983</v>
      </c>
      <c r="Y1127" t="b">
        <v>0</v>
      </c>
      <c r="Z1127" t="n">
        <v>1404.123741967983</v>
      </c>
      <c r="AA1127" t="b">
        <v>0</v>
      </c>
      <c r="AB1127" t="n">
        <v>-43.45555807039352</v>
      </c>
      <c r="AC1127" t="n">
        <v>-9.480242267450032</v>
      </c>
      <c r="AD1127" t="b">
        <v>0</v>
      </c>
      <c r="AE1127" t="n">
        <v>0</v>
      </c>
      <c r="AF1127" t="n">
        <v>0</v>
      </c>
      <c r="AG1127" t="n">
        <v>0.9134347775600464</v>
      </c>
      <c r="AH1127" t="n">
        <v>39.44857471054582</v>
      </c>
      <c r="AI1127" t="n">
        <v>-58.89290507385398</v>
      </c>
      <c r="AJ1127" t="n">
        <v>-8.659582986783571</v>
      </c>
      <c r="AK1127" t="n">
        <v>-15.43734700346046</v>
      </c>
      <c r="AL1127" t="n">
        <v>-8.659582986783571</v>
      </c>
      <c r="AM1127" t="n">
        <v>2</v>
      </c>
      <c r="AN1127" t="n">
        <v>4.755936169981412</v>
      </c>
      <c r="AO1127" t="n">
        <v>-2.58915482247153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</row>
    <row r="1128" spans="1:49">
      <c r="A1128" t="n">
        <v>-101.3706969</v>
      </c>
      <c r="B1128" t="n">
        <v>79.92879735</v>
      </c>
      <c r="C1128" t="n">
        <v>58.47280496</v>
      </c>
      <c r="D1128" t="n">
        <v>92.91064824999999</v>
      </c>
      <c r="E1128" t="n">
        <v>1459.734295</v>
      </c>
      <c r="F1128" t="n">
        <v>1125</v>
      </c>
      <c r="G1128" t="n">
        <v>61.750676</v>
      </c>
      <c r="H1128" t="n">
        <v>-0.8492385533162849</v>
      </c>
      <c r="I1128" t="n">
        <v>2.118003103177513</v>
      </c>
      <c r="J1128" t="n">
        <v>0</v>
      </c>
      <c r="K1128" t="n">
        <v>0</v>
      </c>
      <c r="L1128" t="n">
        <v>-0.09909308166666531</v>
      </c>
      <c r="M1128" t="n">
        <v>0</v>
      </c>
      <c r="N1128" t="n">
        <v>90.58539980953054</v>
      </c>
      <c r="O1128" t="n">
        <v>-20.04540422748419</v>
      </c>
      <c r="P1128" t="b">
        <v>1</v>
      </c>
      <c r="Q1128" t="n">
        <v>0</v>
      </c>
      <c r="R1128" t="b">
        <v>0</v>
      </c>
      <c r="S1128" t="n">
        <v>-20.04540422748419</v>
      </c>
      <c r="T1128" t="n">
        <v>508.7081719707282</v>
      </c>
      <c r="U1128" t="n">
        <v>2006.345030252552</v>
      </c>
      <c r="V1128" t="n">
        <v>-376.2855025568011</v>
      </c>
      <c r="W1128" t="n">
        <v>5</v>
      </c>
      <c r="X1128" t="n">
        <v>1352.27655039022</v>
      </c>
      <c r="Y1128" t="b">
        <v>0</v>
      </c>
      <c r="Z1128" t="n">
        <v>1352.27655039022</v>
      </c>
      <c r="AA1128" t="b">
        <v>0</v>
      </c>
      <c r="AB1128" t="n">
        <v>-95.40707468478729</v>
      </c>
      <c r="AC1128" t="n">
        <v>-20.04540422748419</v>
      </c>
      <c r="AD1128" t="b">
        <v>0</v>
      </c>
      <c r="AE1128" t="n">
        <v>0</v>
      </c>
      <c r="AF1128" t="n">
        <v>0</v>
      </c>
      <c r="AG1128" t="n">
        <v>0.9418010644348553</v>
      </c>
      <c r="AH1128" t="n">
        <v>39.47664473000746</v>
      </c>
      <c r="AI1128" t="n">
        <v>-133.3152588913181</v>
      </c>
      <c r="AJ1128" t="n">
        <v>-18.87878303847156</v>
      </c>
      <c r="AK1128" t="n">
        <v>-37.90818420653081</v>
      </c>
      <c r="AL1128" t="n">
        <v>-18.87878303847156</v>
      </c>
      <c r="AM1128" t="n">
        <v>2</v>
      </c>
      <c r="AN1128" t="n">
        <v>14.21887205936792</v>
      </c>
      <c r="AO1128" t="n">
        <v>-2.54118590906055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</row>
    <row r="1129" spans="1:49">
      <c r="A1129" t="n">
        <v>-101.3706969</v>
      </c>
      <c r="B1129" t="n">
        <v>79.92879735</v>
      </c>
      <c r="C1129" t="n">
        <v>58.43417074</v>
      </c>
      <c r="D1129" t="n">
        <v>92.84926022000001</v>
      </c>
      <c r="E1129" t="n">
        <v>1444.919638</v>
      </c>
      <c r="F1129" t="n">
        <v>1126</v>
      </c>
      <c r="G1129" t="n">
        <v>57.97979552</v>
      </c>
      <c r="H1129" t="n">
        <v>-1.238037518249194</v>
      </c>
      <c r="I1129" t="n">
        <v>2.118003103177513</v>
      </c>
      <c r="J1129" t="n">
        <v>0</v>
      </c>
      <c r="K1129" t="n">
        <v>0</v>
      </c>
      <c r="L1129" t="n">
        <v>-0.1160658707499978</v>
      </c>
      <c r="M1129" t="n">
        <v>0</v>
      </c>
      <c r="N1129" t="n">
        <v>90.61315286416595</v>
      </c>
      <c r="O1129" t="n">
        <v>-29.69500875328557</v>
      </c>
      <c r="P1129" t="b">
        <v>1</v>
      </c>
      <c r="Q1129" t="n">
        <v>0</v>
      </c>
      <c r="R1129" t="b">
        <v>0</v>
      </c>
      <c r="S1129" t="n">
        <v>-29.69500875328557</v>
      </c>
      <c r="T1129" t="n">
        <v>477.6432858842844</v>
      </c>
      <c r="U1129" t="n">
        <v>1883.825119527618</v>
      </c>
      <c r="V1129" t="n">
        <v>-593.6782826740033</v>
      </c>
      <c r="W1129" t="n">
        <v>5</v>
      </c>
      <c r="X1129" t="n">
        <v>1269.698130561614</v>
      </c>
      <c r="Y1129" t="b">
        <v>0</v>
      </c>
      <c r="Z1129" t="n">
        <v>1269.698130561614</v>
      </c>
      <c r="AA1129" t="b">
        <v>0</v>
      </c>
      <c r="AB1129" t="n">
        <v>-150.526947939656</v>
      </c>
      <c r="AC1129" t="n">
        <v>-29.69500875328557</v>
      </c>
      <c r="AD1129" t="b">
        <v>0</v>
      </c>
      <c r="AE1129" t="n">
        <v>0</v>
      </c>
      <c r="AF1129" t="n">
        <v>175.2215074383857</v>
      </c>
      <c r="AG1129" t="n">
        <v>0.9506167351569088</v>
      </c>
      <c r="AH1129" t="n">
        <v>39.51654811043759</v>
      </c>
      <c r="AI1129" t="n">
        <v>-212.3048008954448</v>
      </c>
      <c r="AJ1129" t="n">
        <v>-28.22857227150416</v>
      </c>
      <c r="AK1129" t="n">
        <v>-61.77785295578877</v>
      </c>
      <c r="AL1129" t="n">
        <v>-32.12418562021291</v>
      </c>
      <c r="AM1129" t="n">
        <v>2</v>
      </c>
      <c r="AN1129" t="n">
        <v>27.49406484100754</v>
      </c>
      <c r="AO1129" t="n">
        <v>-2.511724083104754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</row>
    <row r="1130" spans="1:49">
      <c r="A1130" t="n">
        <v>-101.3706969</v>
      </c>
      <c r="B1130" t="n">
        <v>79.92879735</v>
      </c>
      <c r="C1130" t="n">
        <v>58.39778531</v>
      </c>
      <c r="D1130" t="n">
        <v>92.79144542</v>
      </c>
      <c r="E1130" t="n">
        <v>1431.075739</v>
      </c>
      <c r="F1130" t="n">
        <v>1127</v>
      </c>
      <c r="G1130" t="n">
        <v>53.01619131</v>
      </c>
      <c r="H1130" t="n">
        <v>-1.477348615353597</v>
      </c>
      <c r="I1130" t="n">
        <v>2.118003103177513</v>
      </c>
      <c r="J1130" t="n">
        <v>0</v>
      </c>
      <c r="K1130" t="n">
        <v>0</v>
      </c>
      <c r="L1130" t="n">
        <v>-0.1097008830416662</v>
      </c>
      <c r="M1130" t="n">
        <v>0</v>
      </c>
      <c r="N1130" t="n">
        <v>90.64090591880137</v>
      </c>
      <c r="O1130" t="n">
        <v>-33.40236286521354</v>
      </c>
      <c r="P1130" t="b">
        <v>1</v>
      </c>
      <c r="Q1130" t="n">
        <v>0</v>
      </c>
      <c r="R1130" t="b">
        <v>0</v>
      </c>
      <c r="S1130" t="n">
        <v>-33.40236286521354</v>
      </c>
      <c r="T1130" t="n">
        <v>436.7526238281263</v>
      </c>
      <c r="U1130" t="n">
        <v>1722.55234837813</v>
      </c>
      <c r="V1130" t="n">
        <v>-730.319755977921</v>
      </c>
      <c r="W1130" t="n">
        <v>4</v>
      </c>
      <c r="X1130" t="n">
        <v>1536.516694753292</v>
      </c>
      <c r="Y1130" t="b">
        <v>1</v>
      </c>
      <c r="Z1130" t="n">
        <v>1536.516694753292</v>
      </c>
      <c r="AA1130" t="b">
        <v>0</v>
      </c>
      <c r="AB1130" t="n">
        <v>-185.1723519213796</v>
      </c>
      <c r="AC1130" t="n">
        <v>-33.40236286521354</v>
      </c>
      <c r="AD1130" t="b">
        <v>0</v>
      </c>
      <c r="AE1130" t="n">
        <v>0</v>
      </c>
      <c r="AF1130" t="n">
        <v>-105.4409557532922</v>
      </c>
      <c r="AG1130" t="n">
        <v>0.953681167815739</v>
      </c>
      <c r="AH1130" t="n">
        <v>39.56670644234536</v>
      </c>
      <c r="AI1130" t="n">
        <v>-197.9768888201438</v>
      </c>
      <c r="AJ1130" t="n">
        <v>-31.85520442510192</v>
      </c>
      <c r="AK1130" t="n">
        <v>-12.80453689876421</v>
      </c>
      <c r="AL1130" t="n">
        <v>-29.66919290191534</v>
      </c>
      <c r="AM1130" t="n">
        <v>2</v>
      </c>
      <c r="AN1130" t="n">
        <v>25.06609607634466</v>
      </c>
      <c r="AO1130" t="n">
        <v>-2.484294377911809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</row>
    <row r="1131" spans="1:49">
      <c r="A1131" t="n">
        <v>-101.3706969</v>
      </c>
      <c r="B1131" t="n">
        <v>79.92879735</v>
      </c>
      <c r="C1131" t="n">
        <v>58.34260109</v>
      </c>
      <c r="D1131" t="n">
        <v>92.70376018</v>
      </c>
      <c r="E1131" t="n">
        <v>1404.078517</v>
      </c>
      <c r="F1131" t="n">
        <v>1128</v>
      </c>
      <c r="G1131" t="n">
        <v>47.59241194</v>
      </c>
      <c r="H1131" t="n">
        <v>-1.508721003669753</v>
      </c>
      <c r="I1131" t="n">
        <v>2.118003103177513</v>
      </c>
      <c r="J1131" t="n">
        <v>0</v>
      </c>
      <c r="K1131" t="n">
        <v>0</v>
      </c>
      <c r="L1131" t="n">
        <v>-0.09615169041666832</v>
      </c>
      <c r="M1131" t="n">
        <v>0</v>
      </c>
      <c r="N1131" t="n">
        <v>90.66865897343678</v>
      </c>
      <c r="O1131" t="n">
        <v>-30.92300178242033</v>
      </c>
      <c r="P1131" t="b">
        <v>1</v>
      </c>
      <c r="Q1131" t="n">
        <v>0</v>
      </c>
      <c r="R1131" t="b">
        <v>0</v>
      </c>
      <c r="S1131" t="n">
        <v>-30.92300178242033</v>
      </c>
      <c r="T1131" t="n">
        <v>392.0709933228141</v>
      </c>
      <c r="U1131" t="n">
        <v>1546.327997665179</v>
      </c>
      <c r="V1131" t="n">
        <v>-753.1618517148753</v>
      </c>
      <c r="W1131" t="n">
        <v>4</v>
      </c>
      <c r="X1131" t="n">
        <v>1379.32457391734</v>
      </c>
      <c r="Y1131" t="b">
        <v>0</v>
      </c>
      <c r="Z1131" t="n">
        <v>1379.32457391734</v>
      </c>
      <c r="AA1131" t="b">
        <v>0</v>
      </c>
      <c r="AB1131" t="n">
        <v>-190.9639583455566</v>
      </c>
      <c r="AC1131" t="n">
        <v>-30.92300178242033</v>
      </c>
      <c r="AD1131" t="b">
        <v>0</v>
      </c>
      <c r="AE1131" t="n">
        <v>0</v>
      </c>
      <c r="AF1131" t="n">
        <v>0</v>
      </c>
      <c r="AG1131" t="n">
        <v>0.9544403483981211</v>
      </c>
      <c r="AH1131" t="n">
        <v>39.61962580674822</v>
      </c>
      <c r="AI1131" t="n">
        <v>-204.3315100166113</v>
      </c>
      <c r="AJ1131" t="n">
        <v>-29.51416059472898</v>
      </c>
      <c r="AK1131" t="n">
        <v>-13.36755167105471</v>
      </c>
      <c r="AL1131" t="n">
        <v>-29.51416059472898</v>
      </c>
      <c r="AM1131" t="n">
        <v>2</v>
      </c>
      <c r="AN1131" t="n">
        <v>24.96209662752938</v>
      </c>
      <c r="AO1131" t="n">
        <v>-2.431081921425505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</row>
    <row r="1132" spans="1:49">
      <c r="A1132" t="n">
        <v>-101.3706969</v>
      </c>
      <c r="B1132" t="n">
        <v>79.92879735</v>
      </c>
      <c r="C1132" t="n">
        <v>58.27706281</v>
      </c>
      <c r="D1132" t="n">
        <v>92.59962281999999</v>
      </c>
      <c r="E1132" t="n">
        <v>1352.232995</v>
      </c>
      <c r="F1132" t="n">
        <v>1129</v>
      </c>
      <c r="G1132" t="n">
        <v>42.37527602</v>
      </c>
      <c r="H1132" t="n">
        <v>-1.355196778300728</v>
      </c>
      <c r="I1132" t="n">
        <v>2.118003103177513</v>
      </c>
      <c r="J1132" t="n">
        <v>0</v>
      </c>
      <c r="K1132" t="n">
        <v>0</v>
      </c>
      <c r="L1132" t="n">
        <v>-0.08893751595832777</v>
      </c>
      <c r="M1132" t="n">
        <v>0</v>
      </c>
      <c r="N1132" t="n">
        <v>90.69641202807219</v>
      </c>
      <c r="O1132" t="n">
        <v>-24.64214401980172</v>
      </c>
      <c r="P1132" t="b">
        <v>1</v>
      </c>
      <c r="Q1132" t="n">
        <v>0</v>
      </c>
      <c r="R1132" t="b">
        <v>0</v>
      </c>
      <c r="S1132" t="n">
        <v>-24.64214401980172</v>
      </c>
      <c r="T1132" t="n">
        <v>349.0917119820556</v>
      </c>
      <c r="U1132" t="n">
        <v>1376.817712057227</v>
      </c>
      <c r="V1132" t="n">
        <v>-674.0782827869766</v>
      </c>
      <c r="W1132" t="n">
        <v>4</v>
      </c>
      <c r="X1132" t="n">
        <v>1228.121399155047</v>
      </c>
      <c r="Y1132" t="b">
        <v>0</v>
      </c>
      <c r="Z1132" t="n">
        <v>1228.121399155047</v>
      </c>
      <c r="AA1132" t="b">
        <v>0</v>
      </c>
      <c r="AB1132" t="n">
        <v>-170.9123435058257</v>
      </c>
      <c r="AC1132" t="n">
        <v>-24.64214401980172</v>
      </c>
      <c r="AD1132" t="b">
        <v>0</v>
      </c>
      <c r="AE1132" t="n">
        <v>0</v>
      </c>
      <c r="AF1132" t="n">
        <v>0</v>
      </c>
      <c r="AG1132" t="n">
        <v>0.9536605909074763</v>
      </c>
      <c r="AH1132" t="n">
        <v>39.66781413592272</v>
      </c>
      <c r="AI1132" t="n">
        <v>-182.7268682748289</v>
      </c>
      <c r="AJ1132" t="n">
        <v>-23.50024162715124</v>
      </c>
      <c r="AK1132" t="n">
        <v>-11.81452476900313</v>
      </c>
      <c r="AL1132" t="n">
        <v>-23.50024162715124</v>
      </c>
      <c r="AM1132" t="n">
        <v>2</v>
      </c>
      <c r="AN1132" t="n">
        <v>19.04367601608551</v>
      </c>
      <c r="AO1132" t="n">
        <v>-2.329903368333775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</row>
    <row r="1133" spans="1:49">
      <c r="A1133" t="n">
        <v>-101.3706969</v>
      </c>
      <c r="B1133" t="n">
        <v>79.92879735</v>
      </c>
      <c r="C1133" t="n">
        <v>58.21190584</v>
      </c>
      <c r="D1133" t="n">
        <v>92.49609133</v>
      </c>
      <c r="E1133" t="n">
        <v>1269.657235</v>
      </c>
      <c r="F1133" t="n">
        <v>1130</v>
      </c>
      <c r="G1133" t="n">
        <v>37.88967962</v>
      </c>
      <c r="H1133" t="n">
        <v>-1.156102149794003</v>
      </c>
      <c r="I1133" t="n">
        <v>2.118003103177513</v>
      </c>
      <c r="J1133" t="n">
        <v>0</v>
      </c>
      <c r="K1133" t="n">
        <v>0</v>
      </c>
      <c r="L1133" t="n">
        <v>-0.09224184454166728</v>
      </c>
      <c r="M1133" t="n">
        <v>0</v>
      </c>
      <c r="N1133" t="n">
        <v>90.7241650827076</v>
      </c>
      <c r="O1133" t="n">
        <v>-18.59736545599345</v>
      </c>
      <c r="P1133" t="b">
        <v>1</v>
      </c>
      <c r="Q1133" t="n">
        <v>0</v>
      </c>
      <c r="R1133" t="b">
        <v>0</v>
      </c>
      <c r="S1133" t="n">
        <v>-18.59736545599345</v>
      </c>
      <c r="T1133" t="n">
        <v>312.1389255082286</v>
      </c>
      <c r="U1133" t="n">
        <v>1231.075922204453</v>
      </c>
      <c r="V1133" t="n">
        <v>-568.9510148704202</v>
      </c>
      <c r="W1133" t="n">
        <v>4</v>
      </c>
      <c r="X1133" t="n">
        <v>1098.119722606373</v>
      </c>
      <c r="Y1133" t="b">
        <v>0</v>
      </c>
      <c r="Z1133" t="n">
        <v>1098.119722606373</v>
      </c>
      <c r="AA1133" t="b">
        <v>0</v>
      </c>
      <c r="AB1133" t="n">
        <v>-144.257356711567</v>
      </c>
      <c r="AC1133" t="n">
        <v>-18.59736545599345</v>
      </c>
      <c r="AD1133" t="b">
        <v>0</v>
      </c>
      <c r="AE1133" t="n">
        <v>0</v>
      </c>
      <c r="AF1133" t="n">
        <v>0</v>
      </c>
      <c r="AG1133" t="n">
        <v>0.9520341381607867</v>
      </c>
      <c r="AH1133" t="n">
        <v>39.70687202893644</v>
      </c>
      <c r="AI1133" t="n">
        <v>-153.9662872984864</v>
      </c>
      <c r="AJ1133" t="n">
        <v>-17.70532679395792</v>
      </c>
      <c r="AK1133" t="n">
        <v>-9.708930586919422</v>
      </c>
      <c r="AL1133" t="n">
        <v>-17.70532679395792</v>
      </c>
      <c r="AM1133" t="n">
        <v>2</v>
      </c>
      <c r="AN1133" t="n">
        <v>13.39839917219854</v>
      </c>
      <c r="AO1133" t="n">
        <v>-2.171392461557554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</row>
    <row r="1134" spans="1:49">
      <c r="A1134" t="n">
        <v>-101.3706969</v>
      </c>
      <c r="B1134" t="n">
        <v>79.92879735</v>
      </c>
      <c r="C1134" t="n">
        <v>58.14724632</v>
      </c>
      <c r="D1134" t="n">
        <v>92.39335027</v>
      </c>
      <c r="E1134" t="n">
        <v>1160.962888</v>
      </c>
      <c r="F1134" t="n">
        <v>1131</v>
      </c>
      <c r="G1134" t="n">
        <v>34.04534391</v>
      </c>
      <c r="H1134" t="n">
        <v>-0.9620047141899217</v>
      </c>
      <c r="I1134" t="n">
        <v>2.118003103177513</v>
      </c>
      <c r="J1134" t="n">
        <v>0</v>
      </c>
      <c r="K1134" t="n">
        <v>0</v>
      </c>
      <c r="L1134" t="n">
        <v>-0.09966360487499915</v>
      </c>
      <c r="M1134" t="n">
        <v>0</v>
      </c>
      <c r="N1134" t="n">
        <v>90.75191813734301</v>
      </c>
      <c r="O1134" t="n">
        <v>-13.67808731040947</v>
      </c>
      <c r="P1134" t="b">
        <v>1</v>
      </c>
      <c r="Q1134" t="n">
        <v>0</v>
      </c>
      <c r="R1134" t="b">
        <v>0</v>
      </c>
      <c r="S1134" t="n">
        <v>-13.67808731040947</v>
      </c>
      <c r="T1134" t="n">
        <v>280.4689079771509</v>
      </c>
      <c r="U1134" t="n">
        <v>1106.169373061883</v>
      </c>
      <c r="V1134" t="n">
        <v>-465.7062110438732</v>
      </c>
      <c r="W1134" t="n">
        <v>4</v>
      </c>
      <c r="X1134" t="n">
        <v>986.7030807712</v>
      </c>
      <c r="Y1134" t="b">
        <v>0</v>
      </c>
      <c r="Z1134" t="n">
        <v>986.7030807712</v>
      </c>
      <c r="AA1134" t="b">
        <v>0</v>
      </c>
      <c r="AB1134" t="n">
        <v>-118.0796681145723</v>
      </c>
      <c r="AC1134" t="n">
        <v>-13.67808731040947</v>
      </c>
      <c r="AD1134" t="b">
        <v>0</v>
      </c>
      <c r="AE1134" t="n">
        <v>0</v>
      </c>
      <c r="AF1134" t="n">
        <v>174.2598072288</v>
      </c>
      <c r="AG1134" t="n">
        <v>0.9496476318358343</v>
      </c>
      <c r="AH1134" t="n">
        <v>39.73738352523432</v>
      </c>
      <c r="AI1134" t="n">
        <v>-125.7108488710368</v>
      </c>
      <c r="AJ1134" t="n">
        <v>-12.98936322237413</v>
      </c>
      <c r="AK1134" t="n">
        <v>-7.631180756464531</v>
      </c>
      <c r="AL1134" t="n">
        <v>-15.28339065095642</v>
      </c>
      <c r="AM1134" t="n">
        <v>2</v>
      </c>
      <c r="AN1134" t="n">
        <v>11.19732427843622</v>
      </c>
      <c r="AO1134" t="n">
        <v>-1.967388940479557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</row>
    <row r="1135" spans="1:49">
      <c r="A1135" t="n">
        <v>-101.3706969</v>
      </c>
      <c r="B1135" t="n">
        <v>79.92879735</v>
      </c>
      <c r="C1135" t="n">
        <v>58.08314929</v>
      </c>
      <c r="D1135" t="n">
        <v>92.29150298</v>
      </c>
      <c r="E1135" t="n">
        <v>1307.168917</v>
      </c>
      <c r="F1135" t="n">
        <v>1132</v>
      </c>
      <c r="G1135" t="n">
        <v>30.90869321</v>
      </c>
      <c r="H1135" t="n">
        <v>-0.8133676684463023</v>
      </c>
      <c r="I1135" t="n">
        <v>2.118003103177513</v>
      </c>
      <c r="J1135" t="n">
        <v>0</v>
      </c>
      <c r="K1135" t="n">
        <v>0</v>
      </c>
      <c r="L1135" t="n">
        <v>-0.103128149458335</v>
      </c>
      <c r="M1135" t="n">
        <v>0</v>
      </c>
      <c r="N1135" t="n">
        <v>90.77967119197842</v>
      </c>
      <c r="O1135" t="n">
        <v>-10.30809817802855</v>
      </c>
      <c r="P1135" t="b">
        <v>1</v>
      </c>
      <c r="Q1135" t="n">
        <v>0</v>
      </c>
      <c r="R1135" t="b">
        <v>0</v>
      </c>
      <c r="S1135" t="n">
        <v>-10.30809817802855</v>
      </c>
      <c r="T1135" t="n">
        <v>254.6288695019818</v>
      </c>
      <c r="U1135" t="n">
        <v>1004.256261315816</v>
      </c>
      <c r="V1135" t="n">
        <v>-386.5825855768569</v>
      </c>
      <c r="W1135" t="n">
        <v>3</v>
      </c>
      <c r="X1135" t="n">
        <v>1328.631033720825</v>
      </c>
      <c r="Y1135" t="b">
        <v>1</v>
      </c>
      <c r="Z1135" t="n">
        <v>1328.631033720825</v>
      </c>
      <c r="AA1135" t="b">
        <v>0</v>
      </c>
      <c r="AB1135" t="n">
        <v>-98.01789695153573</v>
      </c>
      <c r="AC1135" t="n">
        <v>-10.30809817802855</v>
      </c>
      <c r="AD1135" t="b">
        <v>0</v>
      </c>
      <c r="AE1135" t="n">
        <v>0</v>
      </c>
      <c r="AF1135" t="n">
        <v>-21.46211672082495</v>
      </c>
      <c r="AG1135" t="n">
        <v>0.9469806070459711</v>
      </c>
      <c r="AH1135" t="n">
        <v>39.76094080291374</v>
      </c>
      <c r="AI1135" t="n">
        <v>-70.15952196261129</v>
      </c>
      <c r="AJ1135" t="n">
        <v>-9.761569070118941</v>
      </c>
      <c r="AK1135" t="n">
        <v>27.85837498892442</v>
      </c>
      <c r="AL1135" t="n">
        <v>-9.60388501077963</v>
      </c>
      <c r="AM1135" t="n">
        <v>2</v>
      </c>
      <c r="AN1135" t="n">
        <v>5.240716039185191</v>
      </c>
      <c r="AO1135" t="n">
        <v>-2.243006985721327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</row>
    <row r="1136" spans="1:49">
      <c r="A1136" t="n">
        <v>-101.3706969</v>
      </c>
      <c r="B1136" t="n">
        <v>79.92879735</v>
      </c>
      <c r="C1136" t="n">
        <v>58.01962037</v>
      </c>
      <c r="D1136" t="n">
        <v>92.19055839000001</v>
      </c>
      <c r="E1136" t="n">
        <v>1228.081843</v>
      </c>
      <c r="F1136" t="n">
        <v>1133</v>
      </c>
      <c r="G1136" t="n">
        <v>27.8324067</v>
      </c>
      <c r="H1136" t="n">
        <v>-0.9619722870248721</v>
      </c>
      <c r="I1136" t="n">
        <v>2.118003103177513</v>
      </c>
      <c r="J1136" t="n">
        <v>0</v>
      </c>
      <c r="K1136" t="n">
        <v>0</v>
      </c>
      <c r="L1136" t="n">
        <v>-0.1029114681666669</v>
      </c>
      <c r="M1136" t="n">
        <v>0</v>
      </c>
      <c r="N1136" t="n">
        <v>90.80742424661383</v>
      </c>
      <c r="O1136" t="n">
        <v>-11.28244863367675</v>
      </c>
      <c r="P1136" t="b">
        <v>1</v>
      </c>
      <c r="Q1136" t="n">
        <v>0</v>
      </c>
      <c r="R1136" t="b">
        <v>0</v>
      </c>
      <c r="S1136" t="n">
        <v>-11.28244863367675</v>
      </c>
      <c r="T1136" t="n">
        <v>229.286117190083</v>
      </c>
      <c r="U1136" t="n">
        <v>904.3044461976875</v>
      </c>
      <c r="V1136" t="n">
        <v>-469.8908487533287</v>
      </c>
      <c r="W1136" t="n">
        <v>3</v>
      </c>
      <c r="X1136" t="n">
        <v>1196.394782319541</v>
      </c>
      <c r="Y1136" t="b">
        <v>0</v>
      </c>
      <c r="Z1136" t="n">
        <v>1196.394782319541</v>
      </c>
      <c r="AA1136" t="b">
        <v>0</v>
      </c>
      <c r="AB1136" t="n">
        <v>-119.1406817325884</v>
      </c>
      <c r="AC1136" t="n">
        <v>-11.28244863367675</v>
      </c>
      <c r="AD1136" t="b">
        <v>0</v>
      </c>
      <c r="AE1136" t="n">
        <v>0</v>
      </c>
      <c r="AF1136" t="n">
        <v>0</v>
      </c>
      <c r="AG1136" t="n">
        <v>0.9505367308113012</v>
      </c>
      <c r="AH1136" t="n">
        <v>39.7796344106713</v>
      </c>
      <c r="AI1136" t="n">
        <v>-85.59908852662457</v>
      </c>
      <c r="AJ1136" t="n">
        <v>-10.72438183980153</v>
      </c>
      <c r="AK1136" t="n">
        <v>33.54159320596386</v>
      </c>
      <c r="AL1136" t="n">
        <v>-10.72438183980153</v>
      </c>
      <c r="AM1136" t="n">
        <v>2</v>
      </c>
      <c r="AN1136" t="n">
        <v>6.492670216244414</v>
      </c>
      <c r="AO1136" t="n">
        <v>-2.09275858846136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</row>
    <row r="1137" spans="1:49">
      <c r="A1137" t="n">
        <v>-101.3706969</v>
      </c>
      <c r="B1137" t="n">
        <v>79.92879735</v>
      </c>
      <c r="C1137" t="n">
        <v>57.95662419</v>
      </c>
      <c r="D1137" t="n">
        <v>92.0904603</v>
      </c>
      <c r="E1137" t="n">
        <v>1098.084353</v>
      </c>
      <c r="F1137" t="n">
        <v>1134</v>
      </c>
      <c r="G1137" t="n">
        <v>24.07263866</v>
      </c>
      <c r="H1137" t="n">
        <v>-1.035455308454211</v>
      </c>
      <c r="I1137" t="n">
        <v>2.118003103177513</v>
      </c>
      <c r="J1137" t="n">
        <v>0</v>
      </c>
      <c r="K1137" t="n">
        <v>0</v>
      </c>
      <c r="L1137" t="n">
        <v>-0.09966594212499891</v>
      </c>
      <c r="M1137" t="n">
        <v>0</v>
      </c>
      <c r="N1137" t="n">
        <v>90.83517730124925</v>
      </c>
      <c r="O1137" t="n">
        <v>-10.63880800239682</v>
      </c>
      <c r="P1137" t="b">
        <v>1</v>
      </c>
      <c r="Q1137" t="n">
        <v>0</v>
      </c>
      <c r="R1137" t="b">
        <v>0</v>
      </c>
      <c r="S1137" t="n">
        <v>-10.63880800239682</v>
      </c>
      <c r="T1137" t="n">
        <v>198.312776482649</v>
      </c>
      <c r="U1137" t="n">
        <v>782.1455904475678</v>
      </c>
      <c r="V1137" t="n">
        <v>-512.2873812424925</v>
      </c>
      <c r="W1137" t="n">
        <v>3</v>
      </c>
      <c r="X1137" t="n">
        <v>1034.778616162132</v>
      </c>
      <c r="Y1137" t="b">
        <v>0</v>
      </c>
      <c r="Z1137" t="n">
        <v>1034.778616162132</v>
      </c>
      <c r="AA1137" t="b">
        <v>0</v>
      </c>
      <c r="AB1137" t="n">
        <v>-129.8903096456624</v>
      </c>
      <c r="AC1137" t="n">
        <v>-10.63880800239682</v>
      </c>
      <c r="AD1137" t="b">
        <v>0</v>
      </c>
      <c r="AE1137" t="n">
        <v>0</v>
      </c>
      <c r="AF1137" t="n">
        <v>63.30573683786793</v>
      </c>
      <c r="AG1137" t="n">
        <v>0.9521453050290543</v>
      </c>
      <c r="AH1137" t="n">
        <v>39.79872265610277</v>
      </c>
      <c r="AI1137" t="n">
        <v>-93.48030876635491</v>
      </c>
      <c r="AJ1137" t="n">
        <v>-10.12969109058767</v>
      </c>
      <c r="AK1137" t="n">
        <v>36.41000087930752</v>
      </c>
      <c r="AL1137" t="n">
        <v>-10.74940582803365</v>
      </c>
      <c r="AM1137" t="n">
        <v>2</v>
      </c>
      <c r="AN1137" t="n">
        <v>6.771674440924153</v>
      </c>
      <c r="AO1137" t="n">
        <v>-1.851623063274781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</row>
    <row r="1138" spans="1:49">
      <c r="A1138" t="n">
        <v>-101.3706969</v>
      </c>
      <c r="B1138" t="n">
        <v>79.92879735</v>
      </c>
      <c r="C1138" t="n">
        <v>57.89548843</v>
      </c>
      <c r="D1138" t="n">
        <v>91.99331834</v>
      </c>
      <c r="E1138" t="n">
        <v>1358.13266</v>
      </c>
      <c r="F1138" t="n">
        <v>1135</v>
      </c>
      <c r="G1138" t="n">
        <v>20.58101045</v>
      </c>
      <c r="H1138" t="n">
        <v>-0.9390366874916163</v>
      </c>
      <c r="I1138" t="n">
        <v>2.118003103177513</v>
      </c>
      <c r="J1138" t="n">
        <v>0</v>
      </c>
      <c r="K1138" t="n">
        <v>0</v>
      </c>
      <c r="L1138" t="n">
        <v>-0.09740029879166873</v>
      </c>
      <c r="M1138" t="n">
        <v>0</v>
      </c>
      <c r="N1138" t="n">
        <v>90.86293035588466</v>
      </c>
      <c r="O1138" t="n">
        <v>-8.190634345882776</v>
      </c>
      <c r="P1138" t="b">
        <v>1</v>
      </c>
      <c r="Q1138" t="n">
        <v>0</v>
      </c>
      <c r="R1138" t="b">
        <v>0</v>
      </c>
      <c r="S1138" t="n">
        <v>-8.190634345882776</v>
      </c>
      <c r="T1138" t="n">
        <v>169.5483981961583</v>
      </c>
      <c r="U1138" t="n">
        <v>668.6988824856483</v>
      </c>
      <c r="V1138" t="n">
        <v>-461.3125067795659</v>
      </c>
      <c r="W1138" t="n">
        <v>2</v>
      </c>
      <c r="X1138" t="n">
        <v>1428.340812989345</v>
      </c>
      <c r="Y1138" t="b">
        <v>1</v>
      </c>
      <c r="Z1138" t="n">
        <v>1428.340812989345</v>
      </c>
      <c r="AA1138" t="b">
        <v>0</v>
      </c>
      <c r="AB1138" t="n">
        <v>-116.9656457351841</v>
      </c>
      <c r="AC1138" t="n">
        <v>-8.190634345882776</v>
      </c>
      <c r="AD1138" t="b">
        <v>0</v>
      </c>
      <c r="AE1138" t="n">
        <v>0</v>
      </c>
      <c r="AF1138" t="n">
        <v>-70.20815298934485</v>
      </c>
      <c r="AG1138" t="n">
        <v>0.951158951030272</v>
      </c>
      <c r="AH1138" t="n">
        <v>39.81613660846937</v>
      </c>
      <c r="AI1138" t="n">
        <v>-52.08470079777905</v>
      </c>
      <c r="AJ1138" t="n">
        <v>-7.790595172702379</v>
      </c>
      <c r="AK1138" t="n">
        <v>64.88094493740499</v>
      </c>
      <c r="AL1138" t="n">
        <v>-7.407659046541836</v>
      </c>
      <c r="AM1138" t="n">
        <v>2</v>
      </c>
      <c r="AN1138" t="n">
        <v>2.922842852267901</v>
      </c>
      <c r="AO1138" t="n">
        <v>-2.341350934807014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</row>
    <row r="1139" spans="1:49">
      <c r="A1139" t="n">
        <v>-101.3706969</v>
      </c>
      <c r="B1139" t="n">
        <v>79.92879735</v>
      </c>
      <c r="C1139" t="n">
        <v>57.83391566</v>
      </c>
      <c r="D1139" t="n">
        <v>91.89548198999999</v>
      </c>
      <c r="E1139" t="n">
        <v>1328.58824</v>
      </c>
      <c r="F1139" t="n">
        <v>1136</v>
      </c>
      <c r="G1139" t="n">
        <v>17.35267385</v>
      </c>
      <c r="H1139" t="n">
        <v>-0.8083686165793256</v>
      </c>
      <c r="I1139" t="n">
        <v>2.118003103177513</v>
      </c>
      <c r="J1139" t="n">
        <v>0</v>
      </c>
      <c r="K1139" t="n">
        <v>0</v>
      </c>
      <c r="L1139" t="n">
        <v>-0.09708521999999847</v>
      </c>
      <c r="M1139" t="n">
        <v>0</v>
      </c>
      <c r="N1139" t="n">
        <v>90.89068341052007</v>
      </c>
      <c r="O1139" t="n">
        <v>-5.857070329628325</v>
      </c>
      <c r="P1139" t="b">
        <v>1</v>
      </c>
      <c r="Q1139" t="n">
        <v>0</v>
      </c>
      <c r="R1139" t="b">
        <v>0</v>
      </c>
      <c r="S1139" t="n">
        <v>-5.857070329628325</v>
      </c>
      <c r="T1139" t="n">
        <v>142.9530422150805</v>
      </c>
      <c r="U1139" t="n">
        <v>563.8067984962775</v>
      </c>
      <c r="V1139" t="n">
        <v>-391.2536650719363</v>
      </c>
      <c r="W1139" t="n">
        <v>2</v>
      </c>
      <c r="X1139" t="n">
        <v>1204.291321588049</v>
      </c>
      <c r="Y1139" t="b">
        <v>0</v>
      </c>
      <c r="Z1139" t="n">
        <v>1204.291321588049</v>
      </c>
      <c r="AA1139" t="b">
        <v>0</v>
      </c>
      <c r="AB1139" t="n">
        <v>-99.20224773629218</v>
      </c>
      <c r="AC1139" t="n">
        <v>-5.857070329628325</v>
      </c>
      <c r="AD1139" t="b">
        <v>0</v>
      </c>
      <c r="AE1139" t="n">
        <v>0</v>
      </c>
      <c r="AF1139" t="n">
        <v>0</v>
      </c>
      <c r="AG1139" t="n">
        <v>0.9491542665855364</v>
      </c>
      <c r="AH1139" t="n">
        <v>39.82981964068644</v>
      </c>
      <c r="AI1139" t="n">
        <v>-44.0815714858507</v>
      </c>
      <c r="AJ1139" t="n">
        <v>-5.559263293058279</v>
      </c>
      <c r="AK1139" t="n">
        <v>55.1206762504415</v>
      </c>
      <c r="AL1139" t="n">
        <v>-5.559263293058279</v>
      </c>
      <c r="AM1139" t="n">
        <v>2</v>
      </c>
      <c r="AN1139" t="n">
        <v>1.144527849437154</v>
      </c>
      <c r="AO1139" t="n">
        <v>-2.284190274754373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</row>
    <row r="1140" spans="1:49">
      <c r="A1140" t="n">
        <v>-62.84983206</v>
      </c>
      <c r="B1140" t="n">
        <v>41.41382803</v>
      </c>
      <c r="C1140" t="n">
        <v>57.77216612</v>
      </c>
      <c r="D1140" t="n">
        <v>91.79736475999999</v>
      </c>
      <c r="E1140" t="n">
        <v>1196.356248</v>
      </c>
      <c r="F1140" t="n">
        <v>1137</v>
      </c>
      <c r="G1140" t="n">
        <v>15.03163222</v>
      </c>
      <c r="H1140" t="n">
        <v>-0.4519707045244199</v>
      </c>
      <c r="I1140" t="n">
        <v>1.313161923593973</v>
      </c>
      <c r="J1140" t="n">
        <v>0</v>
      </c>
      <c r="K1140" t="n">
        <v>0</v>
      </c>
      <c r="L1140" t="n">
        <v>-0.09625031241667015</v>
      </c>
      <c r="M1140" t="n">
        <v>0</v>
      </c>
      <c r="N1140" t="n">
        <v>90.91174983853743</v>
      </c>
      <c r="O1140" t="n">
        <v>-2.556463354218308</v>
      </c>
      <c r="P1140" t="b">
        <v>1</v>
      </c>
      <c r="Q1140" t="n">
        <v>0</v>
      </c>
      <c r="R1140" t="b">
        <v>0</v>
      </c>
      <c r="S1140" t="n">
        <v>-2.556463354218308</v>
      </c>
      <c r="T1140" t="n">
        <v>123.832071868695</v>
      </c>
      <c r="U1140" t="n">
        <v>488.3936914501331</v>
      </c>
      <c r="V1140" t="n">
        <v>-197.1413900375784</v>
      </c>
      <c r="W1140" t="n">
        <v>2</v>
      </c>
      <c r="X1140" t="n">
        <v>1043.208924937484</v>
      </c>
      <c r="Y1140" t="b">
        <v>0</v>
      </c>
      <c r="Z1140" t="n">
        <v>1043.208924937484</v>
      </c>
      <c r="AA1140" t="b">
        <v>0</v>
      </c>
      <c r="AB1140" t="n">
        <v>-49.98513946186065</v>
      </c>
      <c r="AC1140" t="n">
        <v>-2.556463354218308</v>
      </c>
      <c r="AD1140" t="b">
        <v>0</v>
      </c>
      <c r="AE1140" t="n">
        <v>0</v>
      </c>
      <c r="AF1140" t="n">
        <v>0</v>
      </c>
      <c r="AG1140" t="n">
        <v>0.9342557766559682</v>
      </c>
      <c r="AH1140" t="n">
        <v>39.84000590130552</v>
      </c>
      <c r="AI1140" t="n">
        <v>-21.86278337509247</v>
      </c>
      <c r="AJ1140" t="n">
        <v>-2.388390656487747</v>
      </c>
      <c r="AK1140" t="n">
        <v>28.12235608676819</v>
      </c>
      <c r="AL1140" t="n">
        <v>-2.388390656487747</v>
      </c>
      <c r="AM1140" t="n">
        <v>2</v>
      </c>
      <c r="AN1140" t="n">
        <v>0</v>
      </c>
      <c r="AO1140" t="n">
        <v>-1.056363914171794</v>
      </c>
      <c r="AP1140" t="n">
        <v>0</v>
      </c>
      <c r="AQ1140" t="n">
        <v>0.1703783010086603</v>
      </c>
      <c r="AR1140" t="n">
        <v>1</v>
      </c>
      <c r="AS1140" t="n">
        <v>0</v>
      </c>
      <c r="AT1140" t="n">
        <v>0</v>
      </c>
      <c r="AU1140" t="n">
        <v>0</v>
      </c>
      <c r="AV1140" t="n">
        <v>0.1848452590968432</v>
      </c>
      <c r="AW1140" t="n">
        <v>0.05811221140063187</v>
      </c>
    </row>
    <row r="1141" spans="1:49">
      <c r="A1141" t="n">
        <v>0</v>
      </c>
      <c r="B1141" t="n">
        <v>-21.42638506</v>
      </c>
      <c r="C1141" t="n">
        <v>57.71687109</v>
      </c>
      <c r="D1141" t="n">
        <v>91.70950345</v>
      </c>
      <c r="E1141" t="n">
        <v>1526.995236</v>
      </c>
      <c r="F1141" t="n">
        <v>1138</v>
      </c>
      <c r="G1141" t="n">
        <v>14.06085249</v>
      </c>
      <c r="H1141" t="n">
        <v>-0.1269330319896609</v>
      </c>
      <c r="I1141" t="n">
        <v>-0</v>
      </c>
      <c r="J1141" t="n">
        <v>0</v>
      </c>
      <c r="K1141" t="n">
        <v>0</v>
      </c>
      <c r="L1141" t="n">
        <v>-0.09464873612499958</v>
      </c>
      <c r="M1141" t="n">
        <v>0</v>
      </c>
      <c r="N1141" t="n">
        <v>90.91521988071972</v>
      </c>
      <c r="O1141" t="n">
        <v>-0.2380735990862793</v>
      </c>
      <c r="P1141" t="b">
        <v>1</v>
      </c>
      <c r="Q1141" t="n">
        <v>0</v>
      </c>
      <c r="R1141" t="b">
        <v>0</v>
      </c>
      <c r="S1141" t="n">
        <v>-0.2380735990862793</v>
      </c>
      <c r="T1141" t="n">
        <v>115.8346925066531</v>
      </c>
      <c r="U1141" t="n">
        <v>456.8520272462397</v>
      </c>
      <c r="V1141" t="n">
        <v>-19.62655019544333</v>
      </c>
      <c r="W1141" t="n">
        <v>2</v>
      </c>
      <c r="X1141" t="n">
        <v>975.8359301979682</v>
      </c>
      <c r="Y1141" t="b">
        <v>0</v>
      </c>
      <c r="Z1141" t="n">
        <v>975.8359301979682</v>
      </c>
      <c r="AA1141" t="b">
        <v>0</v>
      </c>
      <c r="AB1141" t="n">
        <v>-4.976305830487659</v>
      </c>
      <c r="AC1141" t="n">
        <v>-0.2380735990862793</v>
      </c>
      <c r="AD1141" t="b">
        <v>0</v>
      </c>
      <c r="AE1141" t="n">
        <v>0</v>
      </c>
      <c r="AF1141" t="n">
        <v>0</v>
      </c>
      <c r="AG1141" t="n">
        <v>0.6593219845124937</v>
      </c>
      <c r="AH1141" t="n">
        <v>39.84575469865347</v>
      </c>
      <c r="AI1141" t="n">
        <v>-1.536042994240738</v>
      </c>
      <c r="AJ1141" t="n">
        <v>-0.1569671578095975</v>
      </c>
      <c r="AK1141" t="n">
        <v>3.440262836246922</v>
      </c>
      <c r="AL1141" t="n">
        <v>-0.1569671578095975</v>
      </c>
      <c r="AM1141" t="n">
        <v>0</v>
      </c>
      <c r="AN1141" t="n">
        <v>0</v>
      </c>
      <c r="AO1141" t="n">
        <v>-0.131187058727224</v>
      </c>
      <c r="AP1141" t="n">
        <v>0</v>
      </c>
      <c r="AQ1141" t="n">
        <v>0.4479390096610437</v>
      </c>
      <c r="AR1141" t="n">
        <v>1</v>
      </c>
      <c r="AS1141" t="n">
        <v>0</v>
      </c>
      <c r="AT1141" t="n">
        <v>0</v>
      </c>
      <c r="AU1141" t="n">
        <v>0</v>
      </c>
      <c r="AV1141" t="n">
        <v>0.4615864790643893</v>
      </c>
      <c r="AW1141" t="n">
        <v>0.1451149528103922</v>
      </c>
    </row>
    <row r="1142" spans="1:49">
      <c r="A1142" t="n">
        <v>0</v>
      </c>
      <c r="B1142" t="n">
        <v>-21.42638506</v>
      </c>
      <c r="C1142" t="n">
        <v>57.65859904</v>
      </c>
      <c r="D1142" t="n">
        <v>91.61691179</v>
      </c>
      <c r="E1142" t="n">
        <v>1428.294807</v>
      </c>
      <c r="F1142" t="n">
        <v>1139</v>
      </c>
      <c r="G1142" t="n">
        <v>13.91712172</v>
      </c>
      <c r="H1142" t="n">
        <v>0.03094408248306446</v>
      </c>
      <c r="I1142" t="n">
        <v>-0</v>
      </c>
      <c r="J1142" t="n">
        <v>0</v>
      </c>
      <c r="K1142" t="n">
        <v>0</v>
      </c>
      <c r="L1142" t="n">
        <v>-0.09209827316666813</v>
      </c>
      <c r="M1142" t="n">
        <v>0</v>
      </c>
      <c r="N1142" t="n">
        <v>90.90778016368499</v>
      </c>
      <c r="O1142" t="n">
        <v>0.8010105161460496</v>
      </c>
      <c r="P1142" t="b">
        <v>1</v>
      </c>
      <c r="Q1142" t="n">
        <v>0</v>
      </c>
      <c r="R1142" t="b">
        <v>0</v>
      </c>
      <c r="S1142" t="n">
        <v>0.8010105161460496</v>
      </c>
      <c r="T1142" t="n">
        <v>114.6506242178679</v>
      </c>
      <c r="U1142" t="n">
        <v>452.1820619152712</v>
      </c>
      <c r="V1142" t="n">
        <v>66.71648792996251</v>
      </c>
      <c r="W1142" t="n">
        <v>2</v>
      </c>
      <c r="X1142" t="n">
        <v>965.8608842510192</v>
      </c>
      <c r="Y1142" t="b">
        <v>0</v>
      </c>
      <c r="Z1142" t="n">
        <v>965.8608842510192</v>
      </c>
      <c r="AA1142" t="b">
        <v>0</v>
      </c>
      <c r="AB1142" t="n">
        <v>16.91594521550774</v>
      </c>
      <c r="AC1142" t="n">
        <v>0.8010105161460496</v>
      </c>
      <c r="AD1142" t="b">
        <v>0</v>
      </c>
      <c r="AE1142" t="n">
        <v>0</v>
      </c>
      <c r="AF1142" t="n">
        <v>0</v>
      </c>
      <c r="AG1142" t="n">
        <v>0.7909278975058419</v>
      </c>
      <c r="AH1142" t="n">
        <v>39.848528882092</v>
      </c>
      <c r="AI1142" t="n">
        <v>10.01285961999043</v>
      </c>
      <c r="AJ1142" t="n">
        <v>1.012747835386769</v>
      </c>
      <c r="AK1142" t="n">
        <v>2.093409612730256</v>
      </c>
      <c r="AL1142" t="n">
        <v>1.012747835386769</v>
      </c>
      <c r="AM1142" t="n">
        <v>0</v>
      </c>
      <c r="AN1142" t="n">
        <v>0</v>
      </c>
      <c r="AO1142" t="n">
        <v>1.062665187136836</v>
      </c>
      <c r="AP1142" t="n">
        <v>0</v>
      </c>
      <c r="AQ1142" t="n">
        <v>0.6375269943738261</v>
      </c>
      <c r="AR1142" t="n">
        <v>1</v>
      </c>
      <c r="AS1142" t="n">
        <v>0</v>
      </c>
      <c r="AT1142" t="n">
        <v>0</v>
      </c>
      <c r="AU1142" t="n">
        <v>0</v>
      </c>
      <c r="AV1142" t="n">
        <v>0.6519646218052159</v>
      </c>
      <c r="AW1142" t="n">
        <v>0.2049666088986793</v>
      </c>
    </row>
    <row r="1143" spans="1:49">
      <c r="A1143" t="n">
        <v>0</v>
      </c>
      <c r="B1143" t="n">
        <v>-21.42638506</v>
      </c>
      <c r="C1143" t="n">
        <v>57.59804345</v>
      </c>
      <c r="D1143" t="n">
        <v>91.5206917</v>
      </c>
      <c r="E1143" t="n">
        <v>1204.252533</v>
      </c>
      <c r="F1143" t="n">
        <v>1140</v>
      </c>
      <c r="G1143" t="n">
        <v>14.18006262</v>
      </c>
      <c r="H1143" t="n">
        <v>0.1024984770574013</v>
      </c>
      <c r="I1143" t="n">
        <v>-0</v>
      </c>
      <c r="J1143" t="n">
        <v>0</v>
      </c>
      <c r="K1143" t="n">
        <v>0</v>
      </c>
      <c r="L1143" t="n">
        <v>-0.08949272408333314</v>
      </c>
      <c r="M1143" t="n">
        <v>0</v>
      </c>
      <c r="N1143" t="n">
        <v>90.90034044665026</v>
      </c>
      <c r="O1143" t="n">
        <v>1.296279781210091</v>
      </c>
      <c r="P1143" t="b">
        <v>1</v>
      </c>
      <c r="Q1143" t="n">
        <v>0</v>
      </c>
      <c r="R1143" t="b">
        <v>0</v>
      </c>
      <c r="S1143" t="n">
        <v>1.296279781210091</v>
      </c>
      <c r="T1143" t="n">
        <v>116.8167573396388</v>
      </c>
      <c r="U1143" t="n">
        <v>460.7252909475353</v>
      </c>
      <c r="V1143" t="n">
        <v>105.9656197491423</v>
      </c>
      <c r="W1143" t="n">
        <v>2</v>
      </c>
      <c r="X1143" t="n">
        <v>984.1092214639353</v>
      </c>
      <c r="Y1143" t="b">
        <v>0</v>
      </c>
      <c r="Z1143" t="n">
        <v>984.1092214639353</v>
      </c>
      <c r="AA1143" t="b">
        <v>0</v>
      </c>
      <c r="AB1143" t="n">
        <v>26.86755064633427</v>
      </c>
      <c r="AC1143" t="n">
        <v>1.296279781210091</v>
      </c>
      <c r="AD1143" t="b">
        <v>0</v>
      </c>
      <c r="AE1143" t="n">
        <v>0</v>
      </c>
      <c r="AF1143" t="n">
        <v>0</v>
      </c>
      <c r="AG1143" t="n">
        <v>0.8470808978132717</v>
      </c>
      <c r="AH1143" t="n">
        <v>39.85425702880662</v>
      </c>
      <c r="AI1143" t="n">
        <v>14.84916180532224</v>
      </c>
      <c r="AJ1143" t="n">
        <v>1.530290418018421</v>
      </c>
      <c r="AK1143" t="n">
        <v>2.270720491495334</v>
      </c>
      <c r="AL1143" t="n">
        <v>1.530290418018421</v>
      </c>
      <c r="AM1143" t="n">
        <v>0</v>
      </c>
      <c r="AN1143" t="n">
        <v>0</v>
      </c>
      <c r="AO1143" t="n">
        <v>1.601367510294447</v>
      </c>
      <c r="AP1143" t="n">
        <v>0</v>
      </c>
      <c r="AQ1143" t="n">
        <v>0.6815761546759457</v>
      </c>
      <c r="AR1143" t="n">
        <v>1</v>
      </c>
      <c r="AS1143" t="n">
        <v>0</v>
      </c>
      <c r="AT1143" t="n">
        <v>0</v>
      </c>
      <c r="AU1143" t="n">
        <v>0</v>
      </c>
      <c r="AV1143" t="n">
        <v>0.6964479891174371</v>
      </c>
      <c r="AW1143" t="n">
        <v>0.2189514244016045</v>
      </c>
    </row>
    <row r="1144" spans="1:49">
      <c r="A1144" t="n">
        <v>0</v>
      </c>
      <c r="B1144" t="n">
        <v>-21.42638506</v>
      </c>
      <c r="C1144" t="n">
        <v>57.54291022</v>
      </c>
      <c r="D1144" t="n">
        <v>91.43308748</v>
      </c>
      <c r="E1144" t="n">
        <v>1043.175324</v>
      </c>
      <c r="F1144" t="n">
        <v>1141</v>
      </c>
      <c r="G1144" t="n">
        <v>14.64536387</v>
      </c>
      <c r="H1144" t="n">
        <v>0.1659304676206672</v>
      </c>
      <c r="I1144" t="n">
        <v>-0</v>
      </c>
      <c r="J1144" t="n">
        <v>0</v>
      </c>
      <c r="K1144" t="n">
        <v>0</v>
      </c>
      <c r="L1144" t="n">
        <v>-0.08566668404166738</v>
      </c>
      <c r="M1144" t="n">
        <v>0</v>
      </c>
      <c r="N1144" t="n">
        <v>90.89290072961553</v>
      </c>
      <c r="O1144" t="n">
        <v>1.779494751758355</v>
      </c>
      <c r="P1144" t="b">
        <v>1</v>
      </c>
      <c r="Q1144" t="n">
        <v>0</v>
      </c>
      <c r="R1144" t="b">
        <v>0</v>
      </c>
      <c r="S1144" t="n">
        <v>1.779494751758355</v>
      </c>
      <c r="T1144" t="n">
        <v>120.6499550248462</v>
      </c>
      <c r="U1144" t="n">
        <v>475.8434226179934</v>
      </c>
      <c r="V1144" t="n">
        <v>140.8448362322737</v>
      </c>
      <c r="W1144" t="n">
        <v>2</v>
      </c>
      <c r="X1144" t="n">
        <v>1016.401550712034</v>
      </c>
      <c r="Y1144" t="b">
        <v>0</v>
      </c>
      <c r="Z1144" t="n">
        <v>1016.401550712034</v>
      </c>
      <c r="AA1144" t="b">
        <v>0</v>
      </c>
      <c r="AB1144" t="n">
        <v>35.71116537329453</v>
      </c>
      <c r="AC1144" t="n">
        <v>1.779494751758355</v>
      </c>
      <c r="AD1144" t="b">
        <v>0</v>
      </c>
      <c r="AE1144" t="n">
        <v>0</v>
      </c>
      <c r="AF1144" t="n">
        <v>0</v>
      </c>
      <c r="AG1144" t="n">
        <v>0.8728476321671623</v>
      </c>
      <c r="AH1144" t="n">
        <v>39.8610371946243</v>
      </c>
      <c r="AI1144" t="n">
        <v>19.15421405136378</v>
      </c>
      <c r="AJ1144" t="n">
        <v>2.038723238946196</v>
      </c>
      <c r="AK1144" t="n">
        <v>2.435503670607915</v>
      </c>
      <c r="AL1144" t="n">
        <v>2.038723238946196</v>
      </c>
      <c r="AM1144" t="n">
        <v>0</v>
      </c>
      <c r="AN1144" t="n">
        <v>0</v>
      </c>
      <c r="AO1144" t="n">
        <v>2.063733229127354</v>
      </c>
      <c r="AP1144" t="n">
        <v>0</v>
      </c>
      <c r="AQ1144" t="n">
        <v>0.7364376696229068</v>
      </c>
      <c r="AR1144" t="n">
        <v>1</v>
      </c>
      <c r="AS1144" t="n">
        <v>0</v>
      </c>
      <c r="AT1144" t="n">
        <v>0</v>
      </c>
      <c r="AU1144" t="n">
        <v>0</v>
      </c>
      <c r="AV1144" t="n">
        <v>0.7508793204162636</v>
      </c>
      <c r="AW1144" t="n">
        <v>0.2360637108984847</v>
      </c>
    </row>
    <row r="1145" spans="1:49">
      <c r="A1145" t="n">
        <v>0</v>
      </c>
      <c r="B1145" t="n">
        <v>-21.42638506</v>
      </c>
      <c r="C1145" t="n">
        <v>57.49377673</v>
      </c>
      <c r="D1145" t="n">
        <v>91.35501658</v>
      </c>
      <c r="E1145" t="n">
        <v>975.8044994000001</v>
      </c>
      <c r="F1145" t="n">
        <v>1142</v>
      </c>
      <c r="G1145" t="n">
        <v>15.5373991</v>
      </c>
      <c r="H1145" t="n">
        <v>0.3648933857932657</v>
      </c>
      <c r="I1145" t="n">
        <v>-0</v>
      </c>
      <c r="J1145" t="n">
        <v>0</v>
      </c>
      <c r="K1145" t="n">
        <v>0</v>
      </c>
      <c r="L1145" t="n">
        <v>-0.07883744466666637</v>
      </c>
      <c r="M1145" t="n">
        <v>0</v>
      </c>
      <c r="N1145" t="n">
        <v>90.88546101258081</v>
      </c>
      <c r="O1145" t="n">
        <v>3.351733438478861</v>
      </c>
      <c r="P1145" t="b">
        <v>1</v>
      </c>
      <c r="Q1145" t="n">
        <v>0</v>
      </c>
      <c r="R1145" t="b">
        <v>0</v>
      </c>
      <c r="S1145" t="n">
        <v>3.351733438478861</v>
      </c>
      <c r="T1145" t="n">
        <v>127.9986294132333</v>
      </c>
      <c r="U1145" t="n">
        <v>504.826594405792</v>
      </c>
      <c r="V1145" t="n">
        <v>250.0549953256711</v>
      </c>
      <c r="W1145" t="n">
        <v>2</v>
      </c>
      <c r="X1145" t="n">
        <v>1078.309605650772</v>
      </c>
      <c r="Y1145" t="b">
        <v>0</v>
      </c>
      <c r="Z1145" t="n">
        <v>1078.309605650772</v>
      </c>
      <c r="AA1145" t="b">
        <v>0</v>
      </c>
      <c r="AB1145" t="n">
        <v>63.40136798318233</v>
      </c>
      <c r="AC1145" t="n">
        <v>3.351733438478861</v>
      </c>
      <c r="AD1145" t="b">
        <v>0</v>
      </c>
      <c r="AE1145" t="n">
        <v>0</v>
      </c>
      <c r="AF1145" t="n">
        <v>0</v>
      </c>
      <c r="AG1145" t="n">
        <v>0.9100465520188433</v>
      </c>
      <c r="AH1145" t="n">
        <v>39.86877648233559</v>
      </c>
      <c r="AI1145" t="n">
        <v>32.61623080247115</v>
      </c>
      <c r="AJ1145" t="n">
        <v>3.683035149183731</v>
      </c>
      <c r="AK1145" t="n">
        <v>2.933942420831489</v>
      </c>
      <c r="AL1145" t="n">
        <v>3.683035149183731</v>
      </c>
      <c r="AM1145" t="n">
        <v>0</v>
      </c>
      <c r="AN1145" t="n">
        <v>0</v>
      </c>
      <c r="AO1145" t="n">
        <v>3.685902027927872</v>
      </c>
      <c r="AP1145" t="n">
        <v>0</v>
      </c>
      <c r="AQ1145" t="n">
        <v>1.054637520306449</v>
      </c>
      <c r="AR1145" t="n">
        <v>1</v>
      </c>
      <c r="AS1145" t="n">
        <v>0</v>
      </c>
      <c r="AT1145" t="n">
        <v>0</v>
      </c>
      <c r="AU1145" t="n">
        <v>0</v>
      </c>
      <c r="AV1145" t="n">
        <v>1.06861862302636</v>
      </c>
      <c r="AW1145" t="n">
        <v>0.3359555534795997</v>
      </c>
    </row>
    <row r="1146" spans="1:49">
      <c r="A1146" t="n">
        <v>0</v>
      </c>
      <c r="B1146" t="n">
        <v>-21.42638506</v>
      </c>
      <c r="C1146" t="n">
        <v>57.45574374</v>
      </c>
      <c r="D1146" t="n">
        <v>91.29458388</v>
      </c>
      <c r="E1146" t="n">
        <v>965.8297751</v>
      </c>
      <c r="F1146" t="n">
        <v>1143</v>
      </c>
      <c r="G1146" t="n">
        <v>17.50551567</v>
      </c>
      <c r="H1146" t="n">
        <v>0.7579558225396021</v>
      </c>
      <c r="I1146" t="n">
        <v>-0</v>
      </c>
      <c r="J1146" t="n">
        <v>0</v>
      </c>
      <c r="K1146" t="n">
        <v>0</v>
      </c>
      <c r="L1146" t="n">
        <v>-0.06060689875000308</v>
      </c>
      <c r="M1146" t="n">
        <v>0</v>
      </c>
      <c r="N1146" t="n">
        <v>90.87802129554608</v>
      </c>
      <c r="O1146" t="n">
        <v>7.036509081188179</v>
      </c>
      <c r="P1146" t="b">
        <v>1</v>
      </c>
      <c r="Q1146" t="n">
        <v>0</v>
      </c>
      <c r="R1146" t="b">
        <v>0</v>
      </c>
      <c r="S1146" t="n">
        <v>7.036509081188179</v>
      </c>
      <c r="T1146" t="n">
        <v>144.2121682342496</v>
      </c>
      <c r="U1146" t="n">
        <v>568.7727915158804</v>
      </c>
      <c r="V1146" t="n">
        <v>465.9364945805484</v>
      </c>
      <c r="W1146" t="n">
        <v>2</v>
      </c>
      <c r="X1146" t="n">
        <v>1214.898682677921</v>
      </c>
      <c r="Y1146" t="b">
        <v>0</v>
      </c>
      <c r="Z1146" t="n">
        <v>1214.898682677921</v>
      </c>
      <c r="AA1146" t="b">
        <v>0</v>
      </c>
      <c r="AB1146" t="n">
        <v>118.1380564352303</v>
      </c>
      <c r="AC1146" t="n">
        <v>7.036509081188179</v>
      </c>
      <c r="AD1146" t="b">
        <v>0</v>
      </c>
      <c r="AE1146" t="n">
        <v>0</v>
      </c>
      <c r="AF1146" t="n">
        <v>-249.0689075779205</v>
      </c>
      <c r="AG1146" t="n">
        <v>0.9337265492675054</v>
      </c>
      <c r="AH1146" t="n">
        <v>39.87908905722723</v>
      </c>
      <c r="AI1146" t="n">
        <v>59.2337005934267</v>
      </c>
      <c r="AJ1146" t="n">
        <v>7.53594195935439</v>
      </c>
      <c r="AK1146" t="n">
        <v>3.925621737981793</v>
      </c>
      <c r="AL1146" t="n">
        <v>5.990982813255282</v>
      </c>
      <c r="AM1146" t="n">
        <v>0</v>
      </c>
      <c r="AN1146" t="n">
        <v>0</v>
      </c>
      <c r="AO1146" t="n">
        <v>5.99101561276378</v>
      </c>
      <c r="AP1146" t="n">
        <v>0</v>
      </c>
      <c r="AQ1146" t="n">
        <v>1.535659113129119</v>
      </c>
      <c r="AR1146" t="n">
        <v>1</v>
      </c>
      <c r="AS1146" t="n">
        <v>0</v>
      </c>
      <c r="AT1146" t="n">
        <v>0</v>
      </c>
      <c r="AU1146" t="n">
        <v>0</v>
      </c>
      <c r="AV1146" t="n">
        <v>1.54908618196696</v>
      </c>
      <c r="AW1146" t="n">
        <v>0.4870063972649599</v>
      </c>
    </row>
    <row r="1147" spans="1:49">
      <c r="A1147" t="n">
        <v>0</v>
      </c>
      <c r="B1147" t="n">
        <v>-21.42638506</v>
      </c>
      <c r="C1147" t="n">
        <v>57.42576759</v>
      </c>
      <c r="D1147" t="n">
        <v>91.24695312999999</v>
      </c>
      <c r="E1147" t="n">
        <v>984.0775243000001</v>
      </c>
      <c r="F1147" t="n">
        <v>1144</v>
      </c>
      <c r="G1147" t="n">
        <v>20.73336206</v>
      </c>
      <c r="H1147" t="n">
        <v>0.9332524573816592</v>
      </c>
      <c r="I1147" t="n">
        <v>-0</v>
      </c>
      <c r="J1147" t="n">
        <v>0</v>
      </c>
      <c r="K1147" t="n">
        <v>0</v>
      </c>
      <c r="L1147" t="n">
        <v>-0.02768458329166612</v>
      </c>
      <c r="M1147" t="n">
        <v>0</v>
      </c>
      <c r="N1147" t="n">
        <v>90.87058157851135</v>
      </c>
      <c r="O1147" t="n">
        <v>10.07577384208846</v>
      </c>
      <c r="P1147" t="b">
        <v>1</v>
      </c>
      <c r="Q1147" t="n">
        <v>0</v>
      </c>
      <c r="R1147" t="b">
        <v>0</v>
      </c>
      <c r="S1147" t="n">
        <v>10.07577384208846</v>
      </c>
      <c r="T1147" t="n">
        <v>170.8034858168978</v>
      </c>
      <c r="U1147" t="n">
        <v>673.648948061845</v>
      </c>
      <c r="V1147" t="n">
        <v>563.3172665445971</v>
      </c>
      <c r="W1147" t="n">
        <v>3</v>
      </c>
      <c r="X1147" t="n">
        <v>891.2375582858209</v>
      </c>
      <c r="Y1147" t="b">
        <v>1</v>
      </c>
      <c r="Z1147" t="n">
        <v>891.2375582858209</v>
      </c>
      <c r="AA1147" t="b">
        <v>0</v>
      </c>
      <c r="AB1147" t="n">
        <v>142.8289215376768</v>
      </c>
      <c r="AC1147" t="n">
        <v>10.07577384208846</v>
      </c>
      <c r="AD1147" t="b">
        <v>0</v>
      </c>
      <c r="AE1147" t="n">
        <v>0</v>
      </c>
      <c r="AF1147" t="n">
        <v>92.83996601417914</v>
      </c>
      <c r="AG1147" t="n">
        <v>0.9499316210869428</v>
      </c>
      <c r="AH1147" t="n">
        <v>39.89503964403888</v>
      </c>
      <c r="AI1147" t="n">
        <v>113.6485680786943</v>
      </c>
      <c r="AJ1147" t="n">
        <v>10.60684118564179</v>
      </c>
      <c r="AK1147" t="n">
        <v>5.690199569490431</v>
      </c>
      <c r="AL1147" t="n">
        <v>11.71175285149078</v>
      </c>
      <c r="AM1147" t="n">
        <v>0</v>
      </c>
      <c r="AN1147" t="n">
        <v>0</v>
      </c>
      <c r="AO1147" t="n">
        <v>9.249792080408112</v>
      </c>
      <c r="AP1147" t="n">
        <v>2.463184802683971</v>
      </c>
      <c r="AQ1147" t="n">
        <v>2.233707891630171</v>
      </c>
      <c r="AR1147" t="n">
        <v>1</v>
      </c>
      <c r="AS1147" t="n">
        <v>0</v>
      </c>
      <c r="AT1147" t="n">
        <v>0</v>
      </c>
      <c r="AU1147" t="n">
        <v>0</v>
      </c>
      <c r="AV1147" t="n">
        <v>2.245922575355885</v>
      </c>
      <c r="AW1147" t="n">
        <v>0.706079929375704</v>
      </c>
    </row>
    <row r="1148" spans="1:49">
      <c r="A1148" t="n">
        <v>0</v>
      </c>
      <c r="B1148" t="n">
        <v>-21.42638506</v>
      </c>
      <c r="C1148" t="n">
        <v>57.40045134</v>
      </c>
      <c r="D1148" t="n">
        <v>91.20672675</v>
      </c>
      <c r="E1148" t="n">
        <v>1016.368814</v>
      </c>
      <c r="F1148" t="n">
        <v>1145</v>
      </c>
      <c r="G1148" t="n">
        <v>23.61161419</v>
      </c>
      <c r="H1148" t="n">
        <v>0.5974497812670965</v>
      </c>
      <c r="I1148" t="n">
        <v>-0</v>
      </c>
      <c r="J1148" t="n">
        <v>0</v>
      </c>
      <c r="K1148" t="n">
        <v>0</v>
      </c>
      <c r="L1148" t="n">
        <v>0.005289071125001488</v>
      </c>
      <c r="M1148" t="n">
        <v>0</v>
      </c>
      <c r="N1148" t="n">
        <v>90.86314186147662</v>
      </c>
      <c r="O1148" t="n">
        <v>7.761281525173054</v>
      </c>
      <c r="P1148" t="b">
        <v>1</v>
      </c>
      <c r="Q1148" t="n">
        <v>0</v>
      </c>
      <c r="R1148" t="b">
        <v>0</v>
      </c>
      <c r="S1148" t="n">
        <v>7.761281525173054</v>
      </c>
      <c r="T1148" t="n">
        <v>194.514811333774</v>
      </c>
      <c r="U1148" t="n">
        <v>767.1664159004047</v>
      </c>
      <c r="V1148" t="n">
        <v>381.0238339144772</v>
      </c>
      <c r="W1148" t="n">
        <v>3</v>
      </c>
      <c r="X1148" t="n">
        <v>1014.961168236235</v>
      </c>
      <c r="Y1148" t="b">
        <v>0</v>
      </c>
      <c r="Z1148" t="n">
        <v>1014.961168236235</v>
      </c>
      <c r="AA1148" t="b">
        <v>0</v>
      </c>
      <c r="AB1148" t="n">
        <v>96.6084771588431</v>
      </c>
      <c r="AC1148" t="n">
        <v>7.761281525173054</v>
      </c>
      <c r="AD1148" t="b">
        <v>0</v>
      </c>
      <c r="AE1148" t="n">
        <v>0</v>
      </c>
      <c r="AF1148" t="n">
        <v>0</v>
      </c>
      <c r="AG1148" t="n">
        <v>0.9422270206914655</v>
      </c>
      <c r="AH1148" t="n">
        <v>39.9122949144536</v>
      </c>
      <c r="AI1148" t="n">
        <v>77.49966721369854</v>
      </c>
      <c r="AJ1148" t="n">
        <v>8.237167216322598</v>
      </c>
      <c r="AK1148" t="n">
        <v>4.477386670355315</v>
      </c>
      <c r="AL1148" t="n">
        <v>8.237167216322598</v>
      </c>
      <c r="AM1148" t="n">
        <v>0</v>
      </c>
      <c r="AN1148" t="n">
        <v>0</v>
      </c>
      <c r="AO1148" t="n">
        <v>8.241419439404307</v>
      </c>
      <c r="AP1148" t="n">
        <v>0</v>
      </c>
      <c r="AQ1148" t="n">
        <v>2.010733279987154</v>
      </c>
      <c r="AR1148" t="n">
        <v>1</v>
      </c>
      <c r="AS1148" t="n">
        <v>0</v>
      </c>
      <c r="AT1148" t="n">
        <v>0</v>
      </c>
      <c r="AU1148" t="n">
        <v>0</v>
      </c>
      <c r="AV1148" t="n">
        <v>2.023820018258993</v>
      </c>
      <c r="AW1148" t="n">
        <v>0.6362546559892039</v>
      </c>
    </row>
    <row r="1149" spans="1:49">
      <c r="A1149" t="n">
        <v>0</v>
      </c>
      <c r="B1149" t="n">
        <v>-21.42638506</v>
      </c>
      <c r="C1149" t="n">
        <v>57.3839688</v>
      </c>
      <c r="D1149" t="n">
        <v>91.18053673999999</v>
      </c>
      <c r="E1149" t="n">
        <v>1078.274874</v>
      </c>
      <c r="F1149" t="n">
        <v>1146</v>
      </c>
      <c r="G1149" t="n">
        <v>24.84000326</v>
      </c>
      <c r="H1149" t="n">
        <v>0.09914941754995477</v>
      </c>
      <c r="I1149" t="n">
        <v>-0</v>
      </c>
      <c r="J1149" t="n">
        <v>0</v>
      </c>
      <c r="K1149" t="n">
        <v>0</v>
      </c>
      <c r="L1149" t="n">
        <v>0.02571494258333584</v>
      </c>
      <c r="M1149" t="n">
        <v>0</v>
      </c>
      <c r="N1149" t="n">
        <v>90.85570214444189</v>
      </c>
      <c r="O1149" t="n">
        <v>2.336145907120948</v>
      </c>
      <c r="P1149" t="b">
        <v>1</v>
      </c>
      <c r="Q1149" t="n">
        <v>0</v>
      </c>
      <c r="R1149" t="b">
        <v>0</v>
      </c>
      <c r="S1149" t="n">
        <v>2.336145907120948</v>
      </c>
      <c r="T1149" t="n">
        <v>204.6344018993659</v>
      </c>
      <c r="U1149" t="n">
        <v>807.0780810910992</v>
      </c>
      <c r="V1149" t="n">
        <v>109.0166165955943</v>
      </c>
      <c r="W1149" t="n">
        <v>3</v>
      </c>
      <c r="X1149" t="n">
        <v>1067.764301283524</v>
      </c>
      <c r="Y1149" t="b">
        <v>0</v>
      </c>
      <c r="Z1149" t="n">
        <v>1067.764301283524</v>
      </c>
      <c r="AA1149" t="b">
        <v>0</v>
      </c>
      <c r="AB1149" t="n">
        <v>27.64112996845697</v>
      </c>
      <c r="AC1149" t="n">
        <v>2.336145907120948</v>
      </c>
      <c r="AD1149" t="b">
        <v>0</v>
      </c>
      <c r="AE1149" t="n">
        <v>0</v>
      </c>
      <c r="AF1149" t="n">
        <v>0</v>
      </c>
      <c r="AG1149" t="n">
        <v>0.8889868029378212</v>
      </c>
      <c r="AH1149" t="n">
        <v>39.92763183012966</v>
      </c>
      <c r="AI1149" t="n">
        <v>23.50177342005892</v>
      </c>
      <c r="AJ1149" t="n">
        <v>2.627874676430203</v>
      </c>
      <c r="AK1149" t="n">
        <v>2.609007003991675</v>
      </c>
      <c r="AL1149" t="n">
        <v>2.627874676430203</v>
      </c>
      <c r="AM1149" t="n">
        <v>0</v>
      </c>
      <c r="AN1149" t="n">
        <v>0</v>
      </c>
      <c r="AO1149" t="n">
        <v>2.646755423129231</v>
      </c>
      <c r="AP1149" t="n">
        <v>0</v>
      </c>
      <c r="AQ1149" t="n">
        <v>0.8598472566893693</v>
      </c>
      <c r="AR1149" t="n">
        <v>1</v>
      </c>
      <c r="AS1149" t="n">
        <v>0</v>
      </c>
      <c r="AT1149" t="n">
        <v>0</v>
      </c>
      <c r="AU1149" t="n">
        <v>0</v>
      </c>
      <c r="AV1149" t="n">
        <v>0.8744494661993298</v>
      </c>
      <c r="AW1149" t="n">
        <v>0.2749120669214555</v>
      </c>
    </row>
    <row r="1150" spans="1:49">
      <c r="A1150" t="n">
        <v>-26.35638119</v>
      </c>
      <c r="B1150" t="n">
        <v>4.925962364</v>
      </c>
      <c r="C1150" t="n">
        <v>57.39272572</v>
      </c>
      <c r="D1150" t="n">
        <v>91.19445107999999</v>
      </c>
      <c r="E1150" t="n">
        <v>1214.859552</v>
      </c>
      <c r="F1150" t="n">
        <v>1147</v>
      </c>
      <c r="G1150" t="n">
        <v>23.99291951</v>
      </c>
      <c r="H1150" t="n">
        <v>-0.6762930181335842</v>
      </c>
      <c r="I1150" t="n">
        <v>0.5506808067425789</v>
      </c>
      <c r="J1150" t="n">
        <v>0</v>
      </c>
      <c r="K1150" t="n">
        <v>0</v>
      </c>
      <c r="L1150" t="n">
        <v>0.02844034245833027</v>
      </c>
      <c r="M1150" t="n">
        <v>0</v>
      </c>
      <c r="N1150" t="n">
        <v>90.85283748772383</v>
      </c>
      <c r="O1150" t="n">
        <v>-6.536366686826569</v>
      </c>
      <c r="P1150" t="b">
        <v>1</v>
      </c>
      <c r="Q1150" t="n">
        <v>0</v>
      </c>
      <c r="R1150" t="b">
        <v>0</v>
      </c>
      <c r="S1150" t="n">
        <v>-6.536366686826569</v>
      </c>
      <c r="T1150" t="n">
        <v>197.6560422459654</v>
      </c>
      <c r="U1150" t="n">
        <v>779.5554306180875</v>
      </c>
      <c r="V1150" t="n">
        <v>-315.7895067356721</v>
      </c>
      <c r="W1150" t="n">
        <v>3</v>
      </c>
      <c r="X1150" t="n">
        <v>1031.35183470773</v>
      </c>
      <c r="Y1150" t="b">
        <v>0</v>
      </c>
      <c r="Z1150" t="n">
        <v>1031.35183470773</v>
      </c>
      <c r="AA1150" t="b">
        <v>0</v>
      </c>
      <c r="AB1150" t="n">
        <v>-80.06833335082965</v>
      </c>
      <c r="AC1150" t="n">
        <v>-6.536366686826569</v>
      </c>
      <c r="AD1150" t="b">
        <v>0</v>
      </c>
      <c r="AE1150" t="n">
        <v>0</v>
      </c>
      <c r="AF1150" t="n">
        <v>183.5077172922702</v>
      </c>
      <c r="AG1150" t="n">
        <v>0.9442461286646425</v>
      </c>
      <c r="AH1150" t="n">
        <v>39.93650245885129</v>
      </c>
      <c r="AI1150" t="n">
        <v>-57.14604217320559</v>
      </c>
      <c r="AJ1150" t="n">
        <v>-6.171938939568524</v>
      </c>
      <c r="AK1150" t="n">
        <v>22.92229117762405</v>
      </c>
      <c r="AL1150" t="n">
        <v>-7.270107758348448</v>
      </c>
      <c r="AM1150" t="n">
        <v>2</v>
      </c>
      <c r="AN1150" t="n">
        <v>4.589205375988016</v>
      </c>
      <c r="AO1150" t="n">
        <v>-2.067909374147516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</row>
    <row r="1151" spans="1:49">
      <c r="A1151" t="n">
        <v>-101.3706969</v>
      </c>
      <c r="B1151" t="n">
        <v>79.92879735</v>
      </c>
      <c r="C1151" t="n">
        <v>57.44230875</v>
      </c>
      <c r="D1151" t="n">
        <v>91.27323628000001</v>
      </c>
      <c r="E1151" t="n">
        <v>1438.867807</v>
      </c>
      <c r="F1151" t="n">
        <v>1148</v>
      </c>
      <c r="G1151" t="n">
        <v>20.13862237</v>
      </c>
      <c r="H1151" t="n">
        <v>-1.311794753348953</v>
      </c>
      <c r="I1151" t="n">
        <v>2.118003103177513</v>
      </c>
      <c r="J1151" t="n">
        <v>0</v>
      </c>
      <c r="K1151" t="n">
        <v>0</v>
      </c>
      <c r="L1151" t="n">
        <v>0.01920167570833631</v>
      </c>
      <c r="M1151" t="n">
        <v>0</v>
      </c>
      <c r="N1151" t="n">
        <v>90.86756921684085</v>
      </c>
      <c r="O1151" t="n">
        <v>-11.56207398385725</v>
      </c>
      <c r="P1151" t="b">
        <v>1</v>
      </c>
      <c r="Q1151" t="n">
        <v>0</v>
      </c>
      <c r="R1151" t="b">
        <v>0</v>
      </c>
      <c r="S1151" t="n">
        <v>-11.56207398385725</v>
      </c>
      <c r="T1151" t="n">
        <v>165.9039614700172</v>
      </c>
      <c r="U1151" t="n">
        <v>654.3252240377477</v>
      </c>
      <c r="V1151" t="n">
        <v>-665.5035397419291</v>
      </c>
      <c r="W1151" t="n">
        <v>2</v>
      </c>
      <c r="X1151" t="n">
        <v>1397.638678544629</v>
      </c>
      <c r="Y1151" t="b">
        <v>1</v>
      </c>
      <c r="Z1151" t="n">
        <v>1397.638678544629</v>
      </c>
      <c r="AA1151" t="b">
        <v>0</v>
      </c>
      <c r="AB1151" t="n">
        <v>-168.7382200157021</v>
      </c>
      <c r="AC1151" t="n">
        <v>-11.56207398385725</v>
      </c>
      <c r="AD1151" t="b">
        <v>0</v>
      </c>
      <c r="AE1151" t="n">
        <v>0</v>
      </c>
      <c r="AF1151" t="n">
        <v>41.22912845537098</v>
      </c>
      <c r="AG1151" t="n">
        <v>0.9554707326950294</v>
      </c>
      <c r="AH1151" t="n">
        <v>39.94896742963623</v>
      </c>
      <c r="AI1151" t="n">
        <v>-75.47960239328556</v>
      </c>
      <c r="AJ1151" t="n">
        <v>-11.04722330083022</v>
      </c>
      <c r="AK1151" t="n">
        <v>93.25861762241654</v>
      </c>
      <c r="AL1151" t="n">
        <v>-11.37310680386792</v>
      </c>
      <c r="AM1151" t="n">
        <v>2</v>
      </c>
      <c r="AN1151" t="n">
        <v>6.669328954836047</v>
      </c>
      <c r="AO1151" t="n">
        <v>-2.499721230413944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</row>
    <row r="1152" spans="1:49">
      <c r="A1152" t="n">
        <v>-101.3706969</v>
      </c>
      <c r="B1152" t="n">
        <v>79.92879735</v>
      </c>
      <c r="C1152" t="n">
        <v>57.4973533</v>
      </c>
      <c r="D1152" t="n">
        <v>91.36069959</v>
      </c>
      <c r="E1152" t="n">
        <v>1638.614685</v>
      </c>
      <c r="F1152" t="n">
        <v>1149</v>
      </c>
      <c r="G1152" t="n">
        <v>15.59112442</v>
      </c>
      <c r="H1152" t="n">
        <v>-1.078023876803941</v>
      </c>
      <c r="I1152" t="n">
        <v>2.118003103177513</v>
      </c>
      <c r="J1152" t="n">
        <v>0</v>
      </c>
      <c r="K1152" t="n">
        <v>0</v>
      </c>
      <c r="L1152" t="n">
        <v>0.00829869570833508</v>
      </c>
      <c r="M1152" t="n">
        <v>0</v>
      </c>
      <c r="N1152" t="n">
        <v>90.89532227147626</v>
      </c>
      <c r="O1152" t="n">
        <v>-7.256718647623948</v>
      </c>
      <c r="P1152" t="b">
        <v>1</v>
      </c>
      <c r="Q1152" t="n">
        <v>0</v>
      </c>
      <c r="R1152" t="b">
        <v>0</v>
      </c>
      <c r="S1152" t="n">
        <v>-7.256718647623948</v>
      </c>
      <c r="T1152" t="n">
        <v>128.4412239092958</v>
      </c>
      <c r="U1152" t="n">
        <v>506.5721870982627</v>
      </c>
      <c r="V1152" t="n">
        <v>-539.5196066702525</v>
      </c>
      <c r="W1152" t="n">
        <v>1</v>
      </c>
      <c r="X1152" t="n">
        <v>1887.994541315225</v>
      </c>
      <c r="Y1152" t="b">
        <v>1</v>
      </c>
      <c r="Z1152" t="n">
        <v>1887.994541315225</v>
      </c>
      <c r="AA1152" t="b">
        <v>0</v>
      </c>
      <c r="AB1152" t="n">
        <v>-136.795032117204</v>
      </c>
      <c r="AC1152" t="n">
        <v>-7.256718647623948</v>
      </c>
      <c r="AD1152" t="b">
        <v>0</v>
      </c>
      <c r="AE1152" t="n">
        <v>0</v>
      </c>
      <c r="AF1152" t="n">
        <v>-249.379856315225</v>
      </c>
      <c r="AG1152" t="n">
        <v>0.9537245232740985</v>
      </c>
      <c r="AH1152" t="n">
        <v>39.96657750123704</v>
      </c>
      <c r="AI1152" t="n">
        <v>-35.00530635692122</v>
      </c>
      <c r="AJ1152" t="n">
        <v>-6.920910532739411</v>
      </c>
      <c r="AK1152" t="n">
        <v>101.7897257602828</v>
      </c>
      <c r="AL1152" t="n">
        <v>-6.006747045263038</v>
      </c>
      <c r="AM1152" t="n">
        <v>2</v>
      </c>
      <c r="AN1152" t="n">
        <v>0.9436001668228391</v>
      </c>
      <c r="AO1152" t="n">
        <v>-2.906220038856119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</row>
    <row r="1153" spans="1:49">
      <c r="A1153" t="n">
        <v>-75.01431568</v>
      </c>
      <c r="B1153" t="n">
        <v>53.57644992</v>
      </c>
      <c r="C1153" t="n">
        <v>57.51487429</v>
      </c>
      <c r="D1153" t="n">
        <v>91.38853964</v>
      </c>
      <c r="E1153" t="n">
        <v>1723.863256</v>
      </c>
      <c r="F1153" t="n">
        <v>1150</v>
      </c>
      <c r="G1153" t="n">
        <v>12.80382651</v>
      </c>
      <c r="H1153" t="n">
        <v>-0.4884396227686161</v>
      </c>
      <c r="I1153" t="n">
        <v>1.567322295808125</v>
      </c>
      <c r="J1153" t="n">
        <v>0</v>
      </c>
      <c r="K1153" t="n">
        <v>0</v>
      </c>
      <c r="L1153" t="n">
        <v>-0.006228999208333363</v>
      </c>
      <c r="M1153" t="n">
        <v>0</v>
      </c>
      <c r="N1153" t="n">
        <v>90.91850026579397</v>
      </c>
      <c r="O1153" t="n">
        <v>-2.40665644613212</v>
      </c>
      <c r="P1153" t="b">
        <v>1</v>
      </c>
      <c r="Q1153" t="n">
        <v>0</v>
      </c>
      <c r="R1153" t="b">
        <v>0</v>
      </c>
      <c r="S1153" t="n">
        <v>-2.40665644613212</v>
      </c>
      <c r="T1153" t="n">
        <v>105.4791882461732</v>
      </c>
      <c r="U1153" t="n">
        <v>416.0099184429071</v>
      </c>
      <c r="V1153" t="n">
        <v>-217.8806697859454</v>
      </c>
      <c r="W1153" t="n">
        <v>1</v>
      </c>
      <c r="X1153" t="n">
        <v>1550.468966036715</v>
      </c>
      <c r="Y1153" t="b">
        <v>0</v>
      </c>
      <c r="Z1153" t="n">
        <v>1550.468966036715</v>
      </c>
      <c r="AA1153" t="b">
        <v>0</v>
      </c>
      <c r="AB1153" t="n">
        <v>-55.24357753193342</v>
      </c>
      <c r="AC1153" t="n">
        <v>-2.40665644613212</v>
      </c>
      <c r="AD1153" t="b">
        <v>0</v>
      </c>
      <c r="AE1153" t="n">
        <v>0</v>
      </c>
      <c r="AF1153" t="n">
        <v>0</v>
      </c>
      <c r="AG1153" t="n">
        <v>0.9378105083103213</v>
      </c>
      <c r="AH1153" t="n">
        <v>39.97806355951025</v>
      </c>
      <c r="AI1153" t="n">
        <v>-13.9007264625981</v>
      </c>
      <c r="AJ1153" t="n">
        <v>-2.256987705075475</v>
      </c>
      <c r="AK1153" t="n">
        <v>41.34285106933532</v>
      </c>
      <c r="AL1153" t="n">
        <v>-2.256987705075475</v>
      </c>
      <c r="AM1153" t="n">
        <v>2</v>
      </c>
      <c r="AN1153" t="n">
        <v>0</v>
      </c>
      <c r="AO1153" t="n">
        <v>-0.6893298365113658</v>
      </c>
      <c r="AP1153" t="n">
        <v>0</v>
      </c>
      <c r="AQ1153" t="n">
        <v>0.4135437425593873</v>
      </c>
      <c r="AR1153" t="n">
        <v>1</v>
      </c>
      <c r="AS1153" t="n">
        <v>0</v>
      </c>
      <c r="AT1153" t="n">
        <v>0</v>
      </c>
      <c r="AU1153" t="n">
        <v>0</v>
      </c>
      <c r="AV1153" t="n">
        <v>0.4251888812685788</v>
      </c>
      <c r="AW1153" t="n">
        <v>0.1336721659738786</v>
      </c>
    </row>
    <row r="1154" spans="1:49">
      <c r="A1154" t="n">
        <v>0</v>
      </c>
      <c r="B1154" t="n">
        <v>-21.42638506</v>
      </c>
      <c r="C1154" t="n">
        <v>57.48484084</v>
      </c>
      <c r="D1154" t="n">
        <v>91.34081784999999</v>
      </c>
      <c r="E1154" t="n">
        <v>1665.076767</v>
      </c>
      <c r="F1154" t="n">
        <v>1151</v>
      </c>
      <c r="G1154" t="n">
        <v>11.83148038</v>
      </c>
      <c r="H1154" t="n">
        <v>-0.1012543321215928</v>
      </c>
      <c r="I1154" t="n">
        <v>-0</v>
      </c>
      <c r="J1154" t="n">
        <v>0</v>
      </c>
      <c r="K1154" t="n">
        <v>0</v>
      </c>
      <c r="L1154" t="n">
        <v>-0.02934981733332898</v>
      </c>
      <c r="M1154" t="n">
        <v>0</v>
      </c>
      <c r="N1154" t="n">
        <v>90.92408187427661</v>
      </c>
      <c r="O1154" t="n">
        <v>-0.06447212375273692</v>
      </c>
      <c r="P1154" t="b">
        <v>1</v>
      </c>
      <c r="Q1154" t="n">
        <v>0</v>
      </c>
      <c r="R1154" t="b">
        <v>0</v>
      </c>
      <c r="S1154" t="n">
        <v>-0.06447212375273692</v>
      </c>
      <c r="T1154" t="n">
        <v>97.46890472611727</v>
      </c>
      <c r="U1154" t="n">
        <v>384.4173602398065</v>
      </c>
      <c r="V1154" t="n">
        <v>-6.316511229328083</v>
      </c>
      <c r="W1154" t="n">
        <v>1</v>
      </c>
      <c r="X1154" t="n">
        <v>1432.723501613759</v>
      </c>
      <c r="Y1154" t="b">
        <v>0</v>
      </c>
      <c r="Z1154" t="n">
        <v>1432.723501613759</v>
      </c>
      <c r="AA1154" t="b">
        <v>0</v>
      </c>
      <c r="AB1154" t="n">
        <v>-1.601549500336735</v>
      </c>
      <c r="AC1154" t="n">
        <v>-0.06447212375273692</v>
      </c>
      <c r="AD1154" t="b">
        <v>0</v>
      </c>
      <c r="AE1154" t="n">
        <v>0</v>
      </c>
      <c r="AF1154" t="n">
        <v>0</v>
      </c>
      <c r="AG1154" t="n">
        <v>0.03593565114019451</v>
      </c>
      <c r="AH1154" t="n">
        <v>39.98318286367611</v>
      </c>
      <c r="AI1154" t="n">
        <v>-0.01544210467610779</v>
      </c>
      <c r="AJ1154" t="n">
        <v>-0.002316847747445802</v>
      </c>
      <c r="AK1154" t="n">
        <v>1.586107395660627</v>
      </c>
      <c r="AL1154" t="n">
        <v>-0.002316847747445802</v>
      </c>
      <c r="AM1154" t="n">
        <v>0</v>
      </c>
      <c r="AN1154" t="n">
        <v>0</v>
      </c>
      <c r="AO1154" t="n">
        <v>0.0486974459297044</v>
      </c>
      <c r="AP1154" t="n">
        <v>0</v>
      </c>
      <c r="AQ1154" t="n">
        <v>0.5246689098317426</v>
      </c>
      <c r="AR1154" t="n">
        <v>1</v>
      </c>
      <c r="AS1154" t="n">
        <v>0</v>
      </c>
      <c r="AT1154" t="n">
        <v>0</v>
      </c>
      <c r="AU1154" t="n">
        <v>0</v>
      </c>
      <c r="AV1154" t="n">
        <v>0.5371646339353394</v>
      </c>
      <c r="AW1154" t="n">
        <v>0.1688754416354224</v>
      </c>
    </row>
    <row r="1155" spans="1:49">
      <c r="A1155" t="n">
        <v>0</v>
      </c>
      <c r="B1155" t="n">
        <v>-21.42638506</v>
      </c>
      <c r="C1155" t="n">
        <v>57.42447849</v>
      </c>
      <c r="D1155" t="n">
        <v>91.2449048</v>
      </c>
      <c r="E1155" t="n">
        <v>1397.593662</v>
      </c>
      <c r="F1155" t="n">
        <v>1152</v>
      </c>
      <c r="G1155" t="n">
        <v>11.81010576</v>
      </c>
      <c r="H1155" t="n">
        <v>0.06535632625498522</v>
      </c>
      <c r="I1155" t="n">
        <v>-0</v>
      </c>
      <c r="J1155" t="n">
        <v>0</v>
      </c>
      <c r="K1155" t="n">
        <v>0</v>
      </c>
      <c r="L1155" t="n">
        <v>-0.06292614308333694</v>
      </c>
      <c r="M1155" t="n">
        <v>0</v>
      </c>
      <c r="N1155" t="n">
        <v>90.91664215724188</v>
      </c>
      <c r="O1155" t="n">
        <v>0.864489975967757</v>
      </c>
      <c r="P1155" t="b">
        <v>1</v>
      </c>
      <c r="Q1155" t="n">
        <v>0</v>
      </c>
      <c r="R1155" t="b">
        <v>0</v>
      </c>
      <c r="S1155" t="n">
        <v>0.864489975967757</v>
      </c>
      <c r="T1155" t="n">
        <v>97.29281849401241</v>
      </c>
      <c r="U1155" t="n">
        <v>383.7228761403849</v>
      </c>
      <c r="V1155" t="n">
        <v>84.84974845525507</v>
      </c>
      <c r="W1155" t="n">
        <v>1</v>
      </c>
      <c r="X1155" t="n">
        <v>1430.135159375214</v>
      </c>
      <c r="Y1155" t="b">
        <v>0</v>
      </c>
      <c r="Z1155" t="n">
        <v>1430.135159375214</v>
      </c>
      <c r="AA1155" t="b">
        <v>0</v>
      </c>
      <c r="AB1155" t="n">
        <v>21.51362790447644</v>
      </c>
      <c r="AC1155" t="n">
        <v>0.864489975967757</v>
      </c>
      <c r="AD1155" t="b">
        <v>0</v>
      </c>
      <c r="AE1155" t="n">
        <v>0</v>
      </c>
      <c r="AF1155" t="n">
        <v>-32.54149737521448</v>
      </c>
      <c r="AG1155" t="n">
        <v>0.7219708331685313</v>
      </c>
      <c r="AH1155" t="n">
        <v>39.98530883708336</v>
      </c>
      <c r="AI1155" t="n">
        <v>7.995297113709157</v>
      </c>
      <c r="AJ1155" t="n">
        <v>1.197402909164278</v>
      </c>
      <c r="AK1155" t="n">
        <v>2.222925795094604</v>
      </c>
      <c r="AL1155" t="n">
        <v>1.170157034276015</v>
      </c>
      <c r="AM1155" t="n">
        <v>0</v>
      </c>
      <c r="AN1155" t="n">
        <v>0</v>
      </c>
      <c r="AO1155" t="n">
        <v>1.333081074054058</v>
      </c>
      <c r="AP1155" t="n">
        <v>0</v>
      </c>
      <c r="AQ1155" t="n">
        <v>0.6794775659616354</v>
      </c>
      <c r="AR1155" t="n">
        <v>1</v>
      </c>
      <c r="AS1155" t="n">
        <v>0</v>
      </c>
      <c r="AT1155" t="n">
        <v>0</v>
      </c>
      <c r="AU1155" t="n">
        <v>0</v>
      </c>
      <c r="AV1155" t="n">
        <v>0.6940788713864406</v>
      </c>
      <c r="AW1155" t="n">
        <v>0.2182066140067405</v>
      </c>
    </row>
    <row r="1156" spans="1:49">
      <c r="A1156" t="n">
        <v>0</v>
      </c>
      <c r="B1156" t="n">
        <v>-21.42638506</v>
      </c>
      <c r="C1156" t="n">
        <v>57.36449887</v>
      </c>
      <c r="D1156" t="n">
        <v>91.1495999</v>
      </c>
      <c r="E1156" t="n">
        <v>1082.003341</v>
      </c>
      <c r="F1156" t="n">
        <v>1153</v>
      </c>
      <c r="G1156" t="n">
        <v>12.57053939</v>
      </c>
      <c r="H1156" t="n">
        <v>0.4557115354349837</v>
      </c>
      <c r="I1156" t="n">
        <v>-0</v>
      </c>
      <c r="J1156" t="n">
        <v>0</v>
      </c>
      <c r="K1156" t="n">
        <v>0</v>
      </c>
      <c r="L1156" t="n">
        <v>-0.09426812308333443</v>
      </c>
      <c r="M1156" t="n">
        <v>0</v>
      </c>
      <c r="N1156" t="n">
        <v>90.90920244020715</v>
      </c>
      <c r="O1156" t="n">
        <v>3.239279713219573</v>
      </c>
      <c r="P1156" t="b">
        <v>1</v>
      </c>
      <c r="Q1156" t="n">
        <v>0</v>
      </c>
      <c r="R1156" t="b">
        <v>0</v>
      </c>
      <c r="S1156" t="n">
        <v>3.239279713219573</v>
      </c>
      <c r="T1156" t="n">
        <v>103.5573458948519</v>
      </c>
      <c r="U1156" t="n">
        <v>408.4301722092961</v>
      </c>
      <c r="V1156" t="n">
        <v>298.7025443504464</v>
      </c>
      <c r="W1156" t="n">
        <v>2</v>
      </c>
      <c r="X1156" t="n">
        <v>872.4068478390565</v>
      </c>
      <c r="Y1156" t="b">
        <v>1</v>
      </c>
      <c r="Z1156" t="n">
        <v>872.4068478390565</v>
      </c>
      <c r="AA1156" t="b">
        <v>0</v>
      </c>
      <c r="AB1156" t="n">
        <v>75.7359392369286</v>
      </c>
      <c r="AC1156" t="n">
        <v>3.239279713219573</v>
      </c>
      <c r="AD1156" t="b">
        <v>0</v>
      </c>
      <c r="AE1156" t="n">
        <v>0</v>
      </c>
      <c r="AF1156" t="n">
        <v>209.5964931609436</v>
      </c>
      <c r="AG1156" t="n">
        <v>0.9208425357057626</v>
      </c>
      <c r="AH1156" t="n">
        <v>39.99352994120492</v>
      </c>
      <c r="AI1156" t="n">
        <v>38.50484639552974</v>
      </c>
      <c r="AJ1156" t="n">
        <v>3.517734669735784</v>
      </c>
      <c r="AK1156" t="n">
        <v>3.047946003709242</v>
      </c>
      <c r="AL1156" t="n">
        <v>4.362873440108332</v>
      </c>
      <c r="AM1156" t="n">
        <v>0</v>
      </c>
      <c r="AN1156" t="n">
        <v>0</v>
      </c>
      <c r="AO1156" t="n">
        <v>4.487043549367541</v>
      </c>
      <c r="AP1156" t="n">
        <v>0</v>
      </c>
      <c r="AQ1156" t="n">
        <v>1.230403587896504</v>
      </c>
      <c r="AR1156" t="n">
        <v>1</v>
      </c>
      <c r="AS1156" t="n">
        <v>0</v>
      </c>
      <c r="AT1156" t="n">
        <v>0</v>
      </c>
      <c r="AU1156" t="n">
        <v>0</v>
      </c>
      <c r="AV1156" t="n">
        <v>1.244930538473369</v>
      </c>
      <c r="AW1156" t="n">
        <v>0.3913850265045961</v>
      </c>
    </row>
    <row r="1157" spans="1:49">
      <c r="A1157" t="n">
        <v>0</v>
      </c>
      <c r="B1157" t="n">
        <v>-21.42638506</v>
      </c>
      <c r="C1157" t="n">
        <v>57.30894079</v>
      </c>
      <c r="D1157" t="n">
        <v>91.06132062</v>
      </c>
      <c r="E1157" t="n">
        <v>888.5685652</v>
      </c>
      <c r="F1157" t="n">
        <v>1154</v>
      </c>
      <c r="G1157" t="n">
        <v>15.39049896</v>
      </c>
      <c r="H1157" t="n">
        <v>1.095458532005083</v>
      </c>
      <c r="I1157" t="n">
        <v>-0</v>
      </c>
      <c r="J1157" t="n">
        <v>0</v>
      </c>
      <c r="K1157" t="n">
        <v>0</v>
      </c>
      <c r="L1157" t="n">
        <v>-0.1011577440416702</v>
      </c>
      <c r="M1157" t="n">
        <v>0</v>
      </c>
      <c r="N1157" t="n">
        <v>90.90176272317242</v>
      </c>
      <c r="O1157" t="n">
        <v>8.627293938933885</v>
      </c>
      <c r="P1157" t="b">
        <v>1</v>
      </c>
      <c r="Q1157" t="n">
        <v>0</v>
      </c>
      <c r="R1157" t="b">
        <v>0</v>
      </c>
      <c r="S1157" t="n">
        <v>8.627293938933885</v>
      </c>
      <c r="T1157" t="n">
        <v>126.7884515411458</v>
      </c>
      <c r="U1157" t="n">
        <v>500.0536528782789</v>
      </c>
      <c r="V1157" t="n">
        <v>649.7799093835362</v>
      </c>
      <c r="W1157" t="n">
        <v>2</v>
      </c>
      <c r="X1157" t="n">
        <v>1068.114602548004</v>
      </c>
      <c r="Y1157" t="b">
        <v>0</v>
      </c>
      <c r="Z1157" t="n">
        <v>1068.114602548004</v>
      </c>
      <c r="AA1157" t="b">
        <v>0</v>
      </c>
      <c r="AB1157" t="n">
        <v>164.7514983223976</v>
      </c>
      <c r="AC1157" t="n">
        <v>8.627293938933885</v>
      </c>
      <c r="AD1157" t="b">
        <v>0</v>
      </c>
      <c r="AE1157" t="n">
        <v>0</v>
      </c>
      <c r="AF1157" t="n">
        <v>-179.5460373480039</v>
      </c>
      <c r="AG1157" t="n">
        <v>0.9431697313078599</v>
      </c>
      <c r="AH1157" t="n">
        <v>40.00230035639699</v>
      </c>
      <c r="AI1157" t="n">
        <v>81.77833608758425</v>
      </c>
      <c r="AJ1157" t="n">
        <v>9.147127661710181</v>
      </c>
      <c r="AK1157" t="n">
        <v>4.647484813053538</v>
      </c>
      <c r="AL1157" t="n">
        <v>7.609529991143211</v>
      </c>
      <c r="AM1157" t="n">
        <v>0</v>
      </c>
      <c r="AN1157" t="n">
        <v>0</v>
      </c>
      <c r="AO1157" t="n">
        <v>7.471849000979418</v>
      </c>
      <c r="AP1157" t="n">
        <v>0.1703047837321163</v>
      </c>
      <c r="AQ1157" t="n">
        <v>1.861059324358453</v>
      </c>
      <c r="AR1157" t="n">
        <v>1</v>
      </c>
      <c r="AS1157" t="n">
        <v>0</v>
      </c>
      <c r="AT1157" t="n">
        <v>0</v>
      </c>
      <c r="AU1157" t="n">
        <v>0</v>
      </c>
      <c r="AV1157" t="n">
        <v>1.873015542215646</v>
      </c>
      <c r="AW1157" t="n">
        <v>0.5888442888809995</v>
      </c>
    </row>
    <row r="1158" spans="1:49">
      <c r="A1158" t="n">
        <v>0</v>
      </c>
      <c r="B1158" t="n">
        <v>-21.42638506</v>
      </c>
      <c r="C1158" t="n">
        <v>57.26148916</v>
      </c>
      <c r="D1158" t="n">
        <v>90.98592211</v>
      </c>
      <c r="E1158" t="n">
        <v>821.0890341</v>
      </c>
      <c r="F1158" t="n">
        <v>1155</v>
      </c>
      <c r="G1158" t="n">
        <v>20.11796073</v>
      </c>
      <c r="H1158" t="n">
        <v>1.451972119878024</v>
      </c>
      <c r="I1158" t="n">
        <v>-0</v>
      </c>
      <c r="J1158" t="n">
        <v>0</v>
      </c>
      <c r="K1158" t="n">
        <v>0</v>
      </c>
      <c r="L1158" t="n">
        <v>-0.07127618020833199</v>
      </c>
      <c r="M1158" t="n">
        <v>0</v>
      </c>
      <c r="N1158" t="n">
        <v>90.8943230061377</v>
      </c>
      <c r="O1158" t="n">
        <v>14.69809211051634</v>
      </c>
      <c r="P1158" t="b">
        <v>1</v>
      </c>
      <c r="Q1158" t="n">
        <v>0</v>
      </c>
      <c r="R1158" t="b">
        <v>0</v>
      </c>
      <c r="S1158" t="n">
        <v>14.69809211051634</v>
      </c>
      <c r="T1158" t="n">
        <v>165.7337488376191</v>
      </c>
      <c r="U1158" t="n">
        <v>653.6539054155699</v>
      </c>
      <c r="V1158" t="n">
        <v>846.8790562508593</v>
      </c>
      <c r="W1158" t="n">
        <v>4</v>
      </c>
      <c r="X1158" t="n">
        <v>583.0592836306884</v>
      </c>
      <c r="Y1158" t="b">
        <v>1</v>
      </c>
      <c r="Z1158" t="n">
        <v>750</v>
      </c>
      <c r="AA1158" t="b">
        <v>0</v>
      </c>
      <c r="AB1158" t="n">
        <v>214.7259270412929</v>
      </c>
      <c r="AC1158" t="n">
        <v>14.69809211051634</v>
      </c>
      <c r="AD1158" t="b">
        <v>0</v>
      </c>
      <c r="AE1158" t="n">
        <v>0</v>
      </c>
      <c r="AF1158" t="n">
        <v>71.08903410000005</v>
      </c>
      <c r="AG1158" t="n">
        <v>0.9587359238889119</v>
      </c>
      <c r="AH1158" t="n">
        <v>40.01907039772861</v>
      </c>
      <c r="AI1158" t="n">
        <v>251.0849207338733</v>
      </c>
      <c r="AJ1158" t="n">
        <v>15.33069925125638</v>
      </c>
      <c r="AK1158" t="n">
        <v>10.36078727950908</v>
      </c>
      <c r="AL1158" t="n">
        <v>21.58934673316152</v>
      </c>
      <c r="AM1158" t="n">
        <v>0</v>
      </c>
      <c r="AN1158" t="n">
        <v>0</v>
      </c>
      <c r="AO1158" t="n">
        <v>6.238649913323335</v>
      </c>
      <c r="AP1158" t="n">
        <v>15.35297595312348</v>
      </c>
      <c r="AQ1158" t="n">
        <v>1.595706276515704</v>
      </c>
      <c r="AR1158" t="n">
        <v>1</v>
      </c>
      <c r="AS1158" t="n">
        <v>0</v>
      </c>
      <c r="AT1158" t="n">
        <v>0</v>
      </c>
      <c r="AU1158" t="n">
        <v>0</v>
      </c>
      <c r="AV1158" t="n">
        <v>1.607403927137009</v>
      </c>
      <c r="AW1158" t="n">
        <v>0.5053405063045351</v>
      </c>
    </row>
    <row r="1159" spans="1:49">
      <c r="A1159" t="n">
        <v>0</v>
      </c>
      <c r="B1159" t="n">
        <v>-21.42638506</v>
      </c>
      <c r="C1159" t="n">
        <v>57.22472289</v>
      </c>
      <c r="D1159" t="n">
        <v>90.92750218</v>
      </c>
      <c r="E1159" t="n">
        <v>819.6056637</v>
      </c>
      <c r="F1159" t="n">
        <v>1156</v>
      </c>
      <c r="G1159" t="n">
        <v>25.25260909</v>
      </c>
      <c r="H1159" t="n">
        <v>1.315078096816151</v>
      </c>
      <c r="I1159" t="n">
        <v>-0</v>
      </c>
      <c r="J1159" t="n">
        <v>0</v>
      </c>
      <c r="K1159" t="n">
        <v>0</v>
      </c>
      <c r="L1159" t="n">
        <v>-0.02083007758333472</v>
      </c>
      <c r="M1159" t="n">
        <v>0</v>
      </c>
      <c r="N1159" t="n">
        <v>90.88688328910297</v>
      </c>
      <c r="O1159" t="n">
        <v>16.87551311188035</v>
      </c>
      <c r="P1159" t="b">
        <v>1</v>
      </c>
      <c r="Q1159" t="n">
        <v>0</v>
      </c>
      <c r="R1159" t="b">
        <v>0</v>
      </c>
      <c r="S1159" t="n">
        <v>16.87551311188035</v>
      </c>
      <c r="T1159" t="n">
        <v>208.0334895065002</v>
      </c>
      <c r="U1159" t="n">
        <v>820.4840826136368</v>
      </c>
      <c r="V1159" t="n">
        <v>774.6314313159459</v>
      </c>
      <c r="W1159" t="n">
        <v>4</v>
      </c>
      <c r="X1159" t="n">
        <v>731.871801691364</v>
      </c>
      <c r="Y1159" t="b">
        <v>0</v>
      </c>
      <c r="Z1159" t="n">
        <v>750</v>
      </c>
      <c r="AA1159" t="b">
        <v>0</v>
      </c>
      <c r="AB1159" t="n">
        <v>196.4075637210816</v>
      </c>
      <c r="AC1159" t="n">
        <v>16.87551311188035</v>
      </c>
      <c r="AD1159" t="b">
        <v>0</v>
      </c>
      <c r="AE1159" t="n">
        <v>0</v>
      </c>
      <c r="AF1159" t="n">
        <v>0</v>
      </c>
      <c r="AG1159" t="n">
        <v>0.957881774806159</v>
      </c>
      <c r="AH1159" t="n">
        <v>40.03981537288583</v>
      </c>
      <c r="AI1159" t="n">
        <v>229.8695491411835</v>
      </c>
      <c r="AJ1159" t="n">
        <v>17.61753230485605</v>
      </c>
      <c r="AK1159" t="n">
        <v>9.681697435935064</v>
      </c>
      <c r="AL1159" t="n">
        <v>17.61753230485605</v>
      </c>
      <c r="AM1159" t="n">
        <v>0</v>
      </c>
      <c r="AN1159" t="n">
        <v>0</v>
      </c>
      <c r="AO1159" t="n">
        <v>6.211541084999896</v>
      </c>
      <c r="AP1159" t="n">
        <v>11.40725188352725</v>
      </c>
      <c r="AQ1159" t="n">
        <v>1.589805014975346</v>
      </c>
      <c r="AR1159" t="n">
        <v>1</v>
      </c>
      <c r="AS1159" t="n">
        <v>0</v>
      </c>
      <c r="AT1159" t="n">
        <v>0</v>
      </c>
      <c r="AU1159" t="n">
        <v>0</v>
      </c>
      <c r="AV1159" t="n">
        <v>1.601496321535628</v>
      </c>
      <c r="AW1159" t="n">
        <v>0.5034832553950102</v>
      </c>
    </row>
    <row r="1160" spans="1:49">
      <c r="A1160" t="n">
        <v>0</v>
      </c>
      <c r="B1160" t="n">
        <v>-21.42638506</v>
      </c>
      <c r="C1160" t="n">
        <v>57.199552</v>
      </c>
      <c r="D1160" t="n">
        <v>90.88750677</v>
      </c>
      <c r="E1160" t="n">
        <v>872.3787487</v>
      </c>
      <c r="F1160" t="n">
        <v>1157</v>
      </c>
      <c r="G1160" t="n">
        <v>29.51312603</v>
      </c>
      <c r="H1160" t="n">
        <v>1.117019909524035</v>
      </c>
      <c r="I1160" t="n">
        <v>-0</v>
      </c>
      <c r="J1160" t="n">
        <v>0</v>
      </c>
      <c r="K1160" t="n">
        <v>0</v>
      </c>
      <c r="L1160" t="n">
        <v>0.02926246612500172</v>
      </c>
      <c r="M1160" t="n">
        <v>0</v>
      </c>
      <c r="N1160" t="n">
        <v>90.87944357206824</v>
      </c>
      <c r="O1160" t="n">
        <v>17.02920995773554</v>
      </c>
      <c r="P1160" t="b">
        <v>1</v>
      </c>
      <c r="Q1160" t="n">
        <v>0</v>
      </c>
      <c r="R1160" t="b">
        <v>0</v>
      </c>
      <c r="S1160" t="n">
        <v>17.02920995773554</v>
      </c>
      <c r="T1160" t="n">
        <v>243.1320491432841</v>
      </c>
      <c r="U1160" t="n">
        <v>958.9128018211125</v>
      </c>
      <c r="V1160" t="n">
        <v>668.842207666196</v>
      </c>
      <c r="W1160" t="n">
        <v>4</v>
      </c>
      <c r="X1160" t="n">
        <v>855.3502192244323</v>
      </c>
      <c r="Y1160" t="b">
        <v>0</v>
      </c>
      <c r="Z1160" t="n">
        <v>855.3502192244323</v>
      </c>
      <c r="AA1160" t="b">
        <v>0</v>
      </c>
      <c r="AB1160" t="n">
        <v>169.5847382520781</v>
      </c>
      <c r="AC1160" t="n">
        <v>17.02920995773554</v>
      </c>
      <c r="AD1160" t="b">
        <v>0</v>
      </c>
      <c r="AE1160" t="n">
        <v>0</v>
      </c>
      <c r="AF1160" t="n">
        <v>0</v>
      </c>
      <c r="AG1160" t="n">
        <v>0.9565033137746229</v>
      </c>
      <c r="AH1160" t="n">
        <v>40.0641265998362</v>
      </c>
      <c r="AI1160" t="n">
        <v>198.762949199679</v>
      </c>
      <c r="AJ1160" t="n">
        <v>17.80360790443436</v>
      </c>
      <c r="AK1160" t="n">
        <v>8.645529634568987</v>
      </c>
      <c r="AL1160" t="n">
        <v>17.80360790443436</v>
      </c>
      <c r="AM1160" t="n">
        <v>0</v>
      </c>
      <c r="AN1160" t="n">
        <v>0</v>
      </c>
      <c r="AO1160" t="n">
        <v>7.175977547641481</v>
      </c>
      <c r="AP1160" t="n">
        <v>10.6572174602636</v>
      </c>
      <c r="AQ1160" t="n">
        <v>1.797943075053831</v>
      </c>
      <c r="AR1160" t="n">
        <v>1</v>
      </c>
      <c r="AS1160" t="n">
        <v>0</v>
      </c>
      <c r="AT1160" t="n">
        <v>0</v>
      </c>
      <c r="AU1160" t="n">
        <v>0</v>
      </c>
      <c r="AV1160" t="n">
        <v>1.809842372233311</v>
      </c>
      <c r="AW1160" t="n">
        <v>0.5689837167094505</v>
      </c>
    </row>
    <row r="1161" spans="1:49">
      <c r="A1161" t="n">
        <v>0</v>
      </c>
      <c r="B1161" t="n">
        <v>-21.42638506</v>
      </c>
      <c r="C1161" t="n">
        <v>57.21991544</v>
      </c>
      <c r="D1161" t="n">
        <v>90.91986335</v>
      </c>
      <c r="E1161" t="n">
        <v>1068.0802</v>
      </c>
      <c r="F1161" t="n">
        <v>1158</v>
      </c>
      <c r="G1161" t="n">
        <v>33.44562502</v>
      </c>
      <c r="H1161" t="n">
        <v>1.044355540087708</v>
      </c>
      <c r="I1161" t="n">
        <v>-0</v>
      </c>
      <c r="J1161" t="n">
        <v>0</v>
      </c>
      <c r="K1161" t="n">
        <v>0</v>
      </c>
      <c r="L1161" t="n">
        <v>0.07949608041666539</v>
      </c>
      <c r="M1161" t="n">
        <v>0</v>
      </c>
      <c r="N1161" t="n">
        <v>90.87200385503351</v>
      </c>
      <c r="O1161" t="n">
        <v>18.22889175354114</v>
      </c>
      <c r="P1161" t="b">
        <v>1</v>
      </c>
      <c r="Q1161" t="n">
        <v>0</v>
      </c>
      <c r="R1161" t="b">
        <v>0</v>
      </c>
      <c r="S1161" t="n">
        <v>18.22889175354114</v>
      </c>
      <c r="T1161" t="n">
        <v>275.5283644885548</v>
      </c>
      <c r="U1161" t="n">
        <v>1086.68386954286</v>
      </c>
      <c r="V1161" t="n">
        <v>631.7792148293338</v>
      </c>
      <c r="W1161" t="n">
        <v>4</v>
      </c>
      <c r="X1161" t="n">
        <v>969.322011632231</v>
      </c>
      <c r="Y1161" t="b">
        <v>0</v>
      </c>
      <c r="Z1161" t="n">
        <v>969.322011632231</v>
      </c>
      <c r="AA1161" t="b">
        <v>0</v>
      </c>
      <c r="AB1161" t="n">
        <v>160.1874276950643</v>
      </c>
      <c r="AC1161" t="n">
        <v>18.22889175354114</v>
      </c>
      <c r="AD1161" t="b">
        <v>0</v>
      </c>
      <c r="AE1161" t="n">
        <v>0</v>
      </c>
      <c r="AF1161" t="n">
        <v>0</v>
      </c>
      <c r="AG1161" t="n">
        <v>0.9557549057369616</v>
      </c>
      <c r="AH1161" t="n">
        <v>40.08946215938086</v>
      </c>
      <c r="AI1161" t="n">
        <v>187.8957847517635</v>
      </c>
      <c r="AJ1161" t="n">
        <v>19.0727681795002</v>
      </c>
      <c r="AK1161" t="n">
        <v>8.313466707969354</v>
      </c>
      <c r="AL1161" t="n">
        <v>19.0727681795002</v>
      </c>
      <c r="AM1161" t="n">
        <v>0</v>
      </c>
      <c r="AN1161" t="n">
        <v>0</v>
      </c>
      <c r="AO1161" t="n">
        <v>11.22140688886289</v>
      </c>
      <c r="AP1161" t="n">
        <v>7.982834780924453</v>
      </c>
      <c r="AQ1161" t="n">
        <v>2.640313707768742</v>
      </c>
      <c r="AR1161" t="n">
        <v>1</v>
      </c>
      <c r="AS1161" t="n">
        <v>0</v>
      </c>
      <c r="AT1161" t="n">
        <v>0</v>
      </c>
      <c r="AU1161" t="n">
        <v>0</v>
      </c>
      <c r="AV1161" t="n">
        <v>2.652436371985913</v>
      </c>
      <c r="AW1161" t="n">
        <v>0.8338809657802186</v>
      </c>
    </row>
    <row r="1162" spans="1:49">
      <c r="A1162" t="n">
        <v>0</v>
      </c>
      <c r="B1162" t="n">
        <v>-21.42638506</v>
      </c>
      <c r="C1162" t="n">
        <v>57.30783575</v>
      </c>
      <c r="D1162" t="n">
        <v>91.05956476</v>
      </c>
      <c r="E1162" t="n">
        <v>1396.159772</v>
      </c>
      <c r="F1162" t="n">
        <v>1159</v>
      </c>
      <c r="G1162" t="n">
        <v>37.11054194</v>
      </c>
      <c r="H1162" t="n">
        <v>1.036737855125125</v>
      </c>
      <c r="I1162" t="n">
        <v>-0</v>
      </c>
      <c r="J1162" t="n">
        <v>0</v>
      </c>
      <c r="K1162" t="n">
        <v>0</v>
      </c>
      <c r="L1162" t="n">
        <v>0.1200986010416667</v>
      </c>
      <c r="M1162" t="n">
        <v>0</v>
      </c>
      <c r="N1162" t="n">
        <v>90.86456413799878</v>
      </c>
      <c r="O1162" t="n">
        <v>20.1820131418885</v>
      </c>
      <c r="P1162" t="b">
        <v>1</v>
      </c>
      <c r="Q1162" t="n">
        <v>0</v>
      </c>
      <c r="R1162" t="b">
        <v>0</v>
      </c>
      <c r="S1162" t="n">
        <v>20.1820131418885</v>
      </c>
      <c r="T1162" t="n">
        <v>305.7203122948879</v>
      </c>
      <c r="U1162" t="n">
        <v>1205.760911691038</v>
      </c>
      <c r="V1162" t="n">
        <v>630.3932759257866</v>
      </c>
      <c r="W1162" t="n">
        <v>4</v>
      </c>
      <c r="X1162" t="n">
        <v>1075.538733228406</v>
      </c>
      <c r="Y1162" t="b">
        <v>0</v>
      </c>
      <c r="Z1162" t="n">
        <v>1075.538733228406</v>
      </c>
      <c r="AA1162" t="b">
        <v>0</v>
      </c>
      <c r="AB1162" t="n">
        <v>159.8360233077552</v>
      </c>
      <c r="AC1162" t="n">
        <v>20.1820131418885</v>
      </c>
      <c r="AD1162" t="b">
        <v>0</v>
      </c>
      <c r="AE1162" t="n">
        <v>0</v>
      </c>
      <c r="AF1162" t="n">
        <v>320.6210387715942</v>
      </c>
      <c r="AG1162" t="n">
        <v>0.9554991812961043</v>
      </c>
      <c r="AH1162" t="n">
        <v>40.11704920666443</v>
      </c>
      <c r="AI1162" t="n">
        <v>187.5337733873115</v>
      </c>
      <c r="AJ1162" t="n">
        <v>21.1219575452825</v>
      </c>
      <c r="AK1162" t="n">
        <v>8.34540645036617</v>
      </c>
      <c r="AL1162" t="n">
        <v>27.41847087375211</v>
      </c>
      <c r="AM1162" t="n">
        <v>0</v>
      </c>
      <c r="AN1162" t="n">
        <v>0</v>
      </c>
      <c r="AO1162" t="n">
        <v>22.3391156032225</v>
      </c>
      <c r="AP1162" t="n">
        <v>5.30383684383553</v>
      </c>
      <c r="AQ1162" t="n">
        <v>4.862108255814173</v>
      </c>
      <c r="AR1162" t="n">
        <v>1</v>
      </c>
      <c r="AS1162" t="n">
        <v>0</v>
      </c>
      <c r="AT1162" t="n">
        <v>0</v>
      </c>
      <c r="AU1162" t="n">
        <v>0</v>
      </c>
      <c r="AV1162" t="n">
        <v>4.87066787790363</v>
      </c>
      <c r="AW1162" t="n">
        <v>1.531255293027078</v>
      </c>
    </row>
    <row r="1163" spans="1:49">
      <c r="A1163" t="n">
        <v>0</v>
      </c>
      <c r="B1163" t="n">
        <v>-21.42638506</v>
      </c>
      <c r="C1163" t="n">
        <v>57.4323129</v>
      </c>
      <c r="D1163" t="n">
        <v>91.25735333</v>
      </c>
      <c r="E1163" t="n">
        <v>1752.497553</v>
      </c>
      <c r="F1163" t="n">
        <v>1160</v>
      </c>
      <c r="G1163" t="n">
        <v>40.82492756</v>
      </c>
      <c r="H1163" t="n">
        <v>0.9581118227451277</v>
      </c>
      <c r="I1163" t="n">
        <v>-0</v>
      </c>
      <c r="J1163" t="n">
        <v>0</v>
      </c>
      <c r="K1163" t="n">
        <v>0</v>
      </c>
      <c r="L1163" t="n">
        <v>0.1635512791666691</v>
      </c>
      <c r="M1163" t="n">
        <v>0</v>
      </c>
      <c r="N1163" t="n">
        <v>90.85712442096406</v>
      </c>
      <c r="O1163" t="n">
        <v>20.79522750536282</v>
      </c>
      <c r="P1163" t="b">
        <v>1</v>
      </c>
      <c r="Q1163" t="n">
        <v>0</v>
      </c>
      <c r="R1163" t="b">
        <v>0</v>
      </c>
      <c r="S1163" t="n">
        <v>20.79522750536282</v>
      </c>
      <c r="T1163" t="n">
        <v>336.3197881410238</v>
      </c>
      <c r="U1163" t="n">
        <v>1326.445244428198</v>
      </c>
      <c r="V1163" t="n">
        <v>590.449334276682</v>
      </c>
      <c r="W1163" t="n">
        <v>3</v>
      </c>
      <c r="X1163" t="n">
        <v>1754.887058378505</v>
      </c>
      <c r="Y1163" t="b">
        <v>1</v>
      </c>
      <c r="Z1163" t="n">
        <v>1754.887058378505</v>
      </c>
      <c r="AA1163" t="b">
        <v>0</v>
      </c>
      <c r="AB1163" t="n">
        <v>149.7082490559538</v>
      </c>
      <c r="AC1163" t="n">
        <v>20.79522750536282</v>
      </c>
      <c r="AD1163" t="b">
        <v>0</v>
      </c>
      <c r="AE1163" t="n">
        <v>0</v>
      </c>
      <c r="AF1163" t="n">
        <v>-2.389505378505419</v>
      </c>
      <c r="AG1163" t="n">
        <v>0.9475993735985503</v>
      </c>
      <c r="AH1163" t="n">
        <v>40.14776857732369</v>
      </c>
      <c r="AI1163" t="n">
        <v>119.4156156119208</v>
      </c>
      <c r="AJ1163" t="n">
        <v>21.94516805809192</v>
      </c>
      <c r="AK1163" t="n">
        <v>6.257453060179387</v>
      </c>
      <c r="AL1163" t="n">
        <v>21.91528687750161</v>
      </c>
      <c r="AM1163" t="n">
        <v>0</v>
      </c>
      <c r="AN1163" t="n">
        <v>0</v>
      </c>
      <c r="AO1163" t="n">
        <v>22.11901446944721</v>
      </c>
      <c r="AP1163" t="n">
        <v>0</v>
      </c>
      <c r="AQ1163" t="n">
        <v>4.636020400540833</v>
      </c>
      <c r="AR1163" t="n">
        <v>1</v>
      </c>
      <c r="AS1163" t="n">
        <v>0</v>
      </c>
      <c r="AT1163" t="n">
        <v>0</v>
      </c>
      <c r="AU1163" t="n">
        <v>0</v>
      </c>
      <c r="AV1163" t="n">
        <v>4.647204882953104</v>
      </c>
      <c r="AW1163" t="n">
        <v>1.461002321075118</v>
      </c>
    </row>
    <row r="1164" spans="1:49">
      <c r="A1164" t="n">
        <v>0</v>
      </c>
      <c r="B1164" t="n">
        <v>-21.42638506</v>
      </c>
      <c r="C1164" t="n">
        <v>57.55326049</v>
      </c>
      <c r="D1164" t="n">
        <v>91.44953359</v>
      </c>
      <c r="E1164" t="n">
        <v>2048.171773</v>
      </c>
      <c r="F1164" t="n">
        <v>1161</v>
      </c>
      <c r="G1164" t="n">
        <v>43.96229292</v>
      </c>
      <c r="H1164" t="n">
        <v>0.8406073372277101</v>
      </c>
      <c r="I1164" t="n">
        <v>-0</v>
      </c>
      <c r="J1164" t="n">
        <v>0</v>
      </c>
      <c r="K1164" t="n">
        <v>0</v>
      </c>
      <c r="L1164" t="n">
        <v>0.2004932051666651</v>
      </c>
      <c r="M1164" t="n">
        <v>0</v>
      </c>
      <c r="N1164" t="n">
        <v>90.84968470392933</v>
      </c>
      <c r="O1164" t="n">
        <v>20.06116404547124</v>
      </c>
      <c r="P1164" t="b">
        <v>1</v>
      </c>
      <c r="Q1164" t="n">
        <v>0</v>
      </c>
      <c r="R1164" t="b">
        <v>0</v>
      </c>
      <c r="S1164" t="n">
        <v>20.06116404547124</v>
      </c>
      <c r="T1164" t="n">
        <v>362.1657140559059</v>
      </c>
      <c r="U1164" t="n">
        <v>1428.381576236493</v>
      </c>
      <c r="V1164" t="n">
        <v>528.9567672639421</v>
      </c>
      <c r="W1164" t="n">
        <v>3</v>
      </c>
      <c r="X1164" t="n">
        <v>1889.74882536088</v>
      </c>
      <c r="Y1164" t="b">
        <v>0</v>
      </c>
      <c r="Z1164" t="n">
        <v>1889.74882536088</v>
      </c>
      <c r="AA1164" t="b">
        <v>0</v>
      </c>
      <c r="AB1164" t="n">
        <v>134.1168273995796</v>
      </c>
      <c r="AC1164" t="n">
        <v>20.06116404547124</v>
      </c>
      <c r="AD1164" t="b">
        <v>0</v>
      </c>
      <c r="AE1164" t="n">
        <v>0</v>
      </c>
      <c r="AF1164" t="n">
        <v>0</v>
      </c>
      <c r="AG1164" t="n">
        <v>0.9450908025569914</v>
      </c>
      <c r="AH1164" t="n">
        <v>40.18504034438013</v>
      </c>
      <c r="AI1164" t="n">
        <v>107.2629879227516</v>
      </c>
      <c r="AJ1164" t="n">
        <v>21.22670540353873</v>
      </c>
      <c r="AK1164" t="n">
        <v>5.889724582177422</v>
      </c>
      <c r="AL1164" t="n">
        <v>21.22670540353873</v>
      </c>
      <c r="AM1164" t="n">
        <v>0</v>
      </c>
      <c r="AN1164" t="n">
        <v>0</v>
      </c>
      <c r="AO1164" t="n">
        <v>21.38163293414115</v>
      </c>
      <c r="AP1164" t="n">
        <v>0</v>
      </c>
      <c r="AQ1164" t="n">
        <v>4.433728691811949</v>
      </c>
      <c r="AR1164" t="n">
        <v>1</v>
      </c>
      <c r="AS1164" t="n">
        <v>0</v>
      </c>
      <c r="AT1164" t="n">
        <v>0</v>
      </c>
      <c r="AU1164" t="n">
        <v>0</v>
      </c>
      <c r="AV1164" t="n">
        <v>4.442931621732776</v>
      </c>
      <c r="AW1164" t="n">
        <v>1.396782275629901</v>
      </c>
    </row>
    <row r="1165" spans="1:49">
      <c r="A1165" t="n">
        <v>0</v>
      </c>
      <c r="B1165" t="n">
        <v>-21.42638506</v>
      </c>
      <c r="C1165" t="n">
        <v>57.68753515</v>
      </c>
      <c r="D1165" t="n">
        <v>91.66288996999999</v>
      </c>
      <c r="E1165" t="n">
        <v>2321.081983</v>
      </c>
      <c r="F1165" t="n">
        <v>1162</v>
      </c>
      <c r="G1165" t="n">
        <v>46.86613309</v>
      </c>
      <c r="H1165" t="n">
        <v>0.7137967700107017</v>
      </c>
      <c r="I1165" t="n">
        <v>-0</v>
      </c>
      <c r="J1165" t="n">
        <v>0</v>
      </c>
      <c r="K1165" t="n">
        <v>0</v>
      </c>
      <c r="L1165" t="n">
        <v>0.2258069647500006</v>
      </c>
      <c r="M1165" t="n">
        <v>0</v>
      </c>
      <c r="N1165" t="n">
        <v>90.8422449868946</v>
      </c>
      <c r="O1165" t="n">
        <v>18.69248256058299</v>
      </c>
      <c r="P1165" t="b">
        <v>1</v>
      </c>
      <c r="Q1165" t="n">
        <v>0</v>
      </c>
      <c r="R1165" t="b">
        <v>0</v>
      </c>
      <c r="S1165" t="n">
        <v>18.69248256058299</v>
      </c>
      <c r="T1165" t="n">
        <v>386.0878363752772</v>
      </c>
      <c r="U1165" t="n">
        <v>1522.730426664093</v>
      </c>
      <c r="V1165" t="n">
        <v>462.3301825987803</v>
      </c>
      <c r="W1165" t="n">
        <v>3</v>
      </c>
      <c r="X1165" t="n">
        <v>2014.572354476595</v>
      </c>
      <c r="Y1165" t="b">
        <v>0</v>
      </c>
      <c r="Z1165" t="n">
        <v>2014.572354476595</v>
      </c>
      <c r="AA1165" t="b">
        <v>0</v>
      </c>
      <c r="AB1165" t="n">
        <v>117.2236771295082</v>
      </c>
      <c r="AC1165" t="n">
        <v>18.69248256058299</v>
      </c>
      <c r="AD1165" t="b">
        <v>0</v>
      </c>
      <c r="AE1165" t="n">
        <v>0</v>
      </c>
      <c r="AF1165" t="n">
        <v>0</v>
      </c>
      <c r="AG1165" t="n">
        <v>0.9417340060059679</v>
      </c>
      <c r="AH1165" t="n">
        <v>40.22271775548818</v>
      </c>
      <c r="AI1165" t="n">
        <v>94.08648483508097</v>
      </c>
      <c r="AJ1165" t="n">
        <v>19.84900453989184</v>
      </c>
      <c r="AK1165" t="n">
        <v>5.482042560320423</v>
      </c>
      <c r="AL1165" t="n">
        <v>19.84900453989184</v>
      </c>
      <c r="AM1165" t="n">
        <v>0</v>
      </c>
      <c r="AN1165" t="n">
        <v>0</v>
      </c>
      <c r="AO1165" t="n">
        <v>19.88601199631667</v>
      </c>
      <c r="AP1165" t="n">
        <v>0</v>
      </c>
      <c r="AQ1165" t="n">
        <v>4.162910208983004</v>
      </c>
      <c r="AR1165" t="n">
        <v>1</v>
      </c>
      <c r="AS1165" t="n">
        <v>0</v>
      </c>
      <c r="AT1165" t="n">
        <v>0</v>
      </c>
      <c r="AU1165" t="n">
        <v>0</v>
      </c>
      <c r="AV1165" t="n">
        <v>4.167141105225788</v>
      </c>
      <c r="AW1165" t="n">
        <v>1.310078419248348</v>
      </c>
    </row>
    <row r="1166" spans="1:49">
      <c r="A1166" t="n">
        <v>0</v>
      </c>
      <c r="B1166" t="n">
        <v>-21.42638506</v>
      </c>
      <c r="C1166" t="n">
        <v>57.79999727</v>
      </c>
      <c r="D1166" t="n">
        <v>91.84158720000001</v>
      </c>
      <c r="E1166" t="n">
        <v>1770.280261</v>
      </c>
      <c r="F1166" t="n">
        <v>1163</v>
      </c>
      <c r="G1166" t="n">
        <v>49.09430159</v>
      </c>
      <c r="H1166" t="n">
        <v>0.5808794743961441</v>
      </c>
      <c r="I1166" t="n">
        <v>-0</v>
      </c>
      <c r="J1166" t="n">
        <v>0</v>
      </c>
      <c r="K1166" t="n">
        <v>0</v>
      </c>
      <c r="L1166" t="n">
        <v>0.2201908534583337</v>
      </c>
      <c r="M1166" t="n">
        <v>0</v>
      </c>
      <c r="N1166" t="n">
        <v>90.83480526985987</v>
      </c>
      <c r="O1166" t="n">
        <v>16.59515608742151</v>
      </c>
      <c r="P1166" t="b">
        <v>1</v>
      </c>
      <c r="Q1166" t="n">
        <v>0</v>
      </c>
      <c r="R1166" t="b">
        <v>0</v>
      </c>
      <c r="S1166" t="n">
        <v>16.59515608742151</v>
      </c>
      <c r="T1166" t="n">
        <v>404.443708697675</v>
      </c>
      <c r="U1166" t="n">
        <v>1595.12598710363</v>
      </c>
      <c r="V1166" t="n">
        <v>391.8272529741354</v>
      </c>
      <c r="W1166" t="n">
        <v>3</v>
      </c>
      <c r="X1166" t="n">
        <v>2110.351680938103</v>
      </c>
      <c r="Y1166" t="b">
        <v>0</v>
      </c>
      <c r="Z1166" t="n">
        <v>2110.351680938103</v>
      </c>
      <c r="AA1166" t="b">
        <v>0</v>
      </c>
      <c r="AB1166" t="n">
        <v>99.34768077437509</v>
      </c>
      <c r="AC1166" t="n">
        <v>16.59515608742151</v>
      </c>
      <c r="AD1166" t="b">
        <v>0</v>
      </c>
      <c r="AE1166" t="n">
        <v>0</v>
      </c>
      <c r="AF1166" t="n">
        <v>0</v>
      </c>
      <c r="AG1166" t="n">
        <v>0.9371670938610901</v>
      </c>
      <c r="AH1166" t="n">
        <v>40.25997081724842</v>
      </c>
      <c r="AI1166" t="n">
        <v>80.12736439875725</v>
      </c>
      <c r="AJ1166" t="n">
        <v>17.70778785995371</v>
      </c>
      <c r="AK1166" t="n">
        <v>5.03463516642536</v>
      </c>
      <c r="AL1166" t="n">
        <v>17.70778785995371</v>
      </c>
      <c r="AM1166" t="n">
        <v>0</v>
      </c>
      <c r="AN1166" t="n">
        <v>0</v>
      </c>
      <c r="AO1166" t="n">
        <v>17.86144661992115</v>
      </c>
      <c r="AP1166" t="n">
        <v>0</v>
      </c>
      <c r="AQ1166" t="n">
        <v>3.813648831323805</v>
      </c>
      <c r="AR1166" t="n">
        <v>1</v>
      </c>
      <c r="AS1166" t="n">
        <v>0</v>
      </c>
      <c r="AT1166" t="n">
        <v>0</v>
      </c>
      <c r="AU1166" t="n">
        <v>0</v>
      </c>
      <c r="AV1166" t="n">
        <v>3.825895177725645</v>
      </c>
      <c r="AW1166" t="n">
        <v>1.202796492866328</v>
      </c>
    </row>
    <row r="1167" spans="1:49">
      <c r="A1167" t="n">
        <v>0</v>
      </c>
      <c r="B1167" t="n">
        <v>-21.42638506</v>
      </c>
      <c r="C1167" t="n">
        <v>57.94378138</v>
      </c>
      <c r="D1167" t="n">
        <v>92.07005366</v>
      </c>
      <c r="E1167" t="n">
        <v>1754.830535</v>
      </c>
      <c r="F1167" t="n">
        <v>1164</v>
      </c>
      <c r="G1167" t="n">
        <v>51.26805436</v>
      </c>
      <c r="H1167" t="n">
        <v>0.630953057404712</v>
      </c>
      <c r="I1167" t="n">
        <v>-0</v>
      </c>
      <c r="J1167" t="n">
        <v>0</v>
      </c>
      <c r="K1167" t="n">
        <v>0</v>
      </c>
      <c r="L1167" t="n">
        <v>0.2111374330416652</v>
      </c>
      <c r="M1167" t="n">
        <v>0</v>
      </c>
      <c r="N1167" t="n">
        <v>90.82736555282514</v>
      </c>
      <c r="O1167" t="n">
        <v>18.64222118762972</v>
      </c>
      <c r="P1167" t="b">
        <v>1</v>
      </c>
      <c r="Q1167" t="n">
        <v>0</v>
      </c>
      <c r="R1167" t="b">
        <v>0</v>
      </c>
      <c r="S1167" t="n">
        <v>18.64222118762972</v>
      </c>
      <c r="T1167" t="n">
        <v>422.3512988581942</v>
      </c>
      <c r="U1167" t="n">
        <v>1665.753522696718</v>
      </c>
      <c r="V1167" t="n">
        <v>421.4976954366958</v>
      </c>
      <c r="W1167" t="n">
        <v>3</v>
      </c>
      <c r="X1167" t="n">
        <v>2203.791910527758</v>
      </c>
      <c r="Y1167" t="b">
        <v>0</v>
      </c>
      <c r="Z1167" t="n">
        <v>2203.791910527758</v>
      </c>
      <c r="AA1167" t="b">
        <v>0</v>
      </c>
      <c r="AB1167" t="n">
        <v>106.8706124332393</v>
      </c>
      <c r="AC1167" t="n">
        <v>18.64222118762972</v>
      </c>
      <c r="AD1167" t="b">
        <v>0</v>
      </c>
      <c r="AE1167" t="n">
        <v>0</v>
      </c>
      <c r="AF1167" t="n">
        <v>0</v>
      </c>
      <c r="AG1167" t="n">
        <v>0.9386329005751687</v>
      </c>
      <c r="AH1167" t="n">
        <v>40.29563631727869</v>
      </c>
      <c r="AI1167" t="n">
        <v>86.06026541225937</v>
      </c>
      <c r="AJ1167" t="n">
        <v>19.86103531658253</v>
      </c>
      <c r="AK1167" t="n">
        <v>5.281268864081511</v>
      </c>
      <c r="AL1167" t="n">
        <v>19.86103531658253</v>
      </c>
      <c r="AM1167" t="n">
        <v>0</v>
      </c>
      <c r="AN1167" t="n">
        <v>0</v>
      </c>
      <c r="AO1167" t="n">
        <v>19.86786818920416</v>
      </c>
      <c r="AP1167" t="n">
        <v>0</v>
      </c>
      <c r="AQ1167" t="n">
        <v>4.20010774528166</v>
      </c>
      <c r="AR1167" t="n">
        <v>1</v>
      </c>
      <c r="AS1167" t="n">
        <v>0</v>
      </c>
      <c r="AT1167" t="n">
        <v>0</v>
      </c>
      <c r="AU1167" t="n">
        <v>0</v>
      </c>
      <c r="AV1167" t="n">
        <v>4.211972573738031</v>
      </c>
      <c r="AW1167" t="n">
        <v>1.324172671858956</v>
      </c>
    </row>
    <row r="1168" spans="1:49">
      <c r="A1168" t="n">
        <v>0</v>
      </c>
      <c r="B1168" t="n">
        <v>-21.42638506</v>
      </c>
      <c r="C1168" t="n">
        <v>58.08074105</v>
      </c>
      <c r="D1168" t="n">
        <v>92.2876764</v>
      </c>
      <c r="E1168" t="n">
        <v>1889.687959</v>
      </c>
      <c r="F1168" t="n">
        <v>1165</v>
      </c>
      <c r="G1168" t="n">
        <v>53.5432737</v>
      </c>
      <c r="H1168" t="n">
        <v>0.6027850543183382</v>
      </c>
      <c r="I1168" t="n">
        <v>-0</v>
      </c>
      <c r="J1168" t="n">
        <v>0</v>
      </c>
      <c r="K1168" t="n">
        <v>0</v>
      </c>
      <c r="L1168" t="n">
        <v>0.2091323749999981</v>
      </c>
      <c r="M1168" t="n">
        <v>0</v>
      </c>
      <c r="N1168" t="n">
        <v>90.81992583579041</v>
      </c>
      <c r="O1168" t="n">
        <v>18.87171302886989</v>
      </c>
      <c r="P1168" t="b">
        <v>1</v>
      </c>
      <c r="Q1168" t="n">
        <v>0</v>
      </c>
      <c r="R1168" t="b">
        <v>0</v>
      </c>
      <c r="S1168" t="n">
        <v>18.87171302886989</v>
      </c>
      <c r="T1168" t="n">
        <v>441.0947806507473</v>
      </c>
      <c r="U1168" t="n">
        <v>1739.677814886548</v>
      </c>
      <c r="V1168" t="n">
        <v>408.5552418541789</v>
      </c>
      <c r="W1168" t="n">
        <v>3</v>
      </c>
      <c r="X1168" t="n">
        <v>2301.593749094902</v>
      </c>
      <c r="Y1168" t="b">
        <v>0</v>
      </c>
      <c r="Z1168" t="n">
        <v>2301.593749094902</v>
      </c>
      <c r="AA1168" t="b">
        <v>0</v>
      </c>
      <c r="AB1168" t="n">
        <v>103.5890572652583</v>
      </c>
      <c r="AC1168" t="n">
        <v>18.87171302886989</v>
      </c>
      <c r="AD1168" t="b">
        <v>0</v>
      </c>
      <c r="AE1168" t="n">
        <v>0</v>
      </c>
      <c r="AF1168" t="n">
        <v>0</v>
      </c>
      <c r="AG1168" t="n">
        <v>0.9373402714311019</v>
      </c>
      <c r="AH1168" t="n">
        <v>40.33476660862527</v>
      </c>
      <c r="AI1168" t="n">
        <v>83.53274636845209</v>
      </c>
      <c r="AJ1168" t="n">
        <v>20.13325747762565</v>
      </c>
      <c r="AK1168" t="n">
        <v>5.234139214061827</v>
      </c>
      <c r="AL1168" t="n">
        <v>20.13325747762565</v>
      </c>
      <c r="AM1168" t="n">
        <v>0</v>
      </c>
      <c r="AN1168" t="n">
        <v>0</v>
      </c>
      <c r="AO1168" t="n">
        <v>20.16557257105137</v>
      </c>
      <c r="AP1168" t="n">
        <v>0</v>
      </c>
      <c r="AQ1168" t="n">
        <v>4.229185397302524</v>
      </c>
      <c r="AR1168" t="n">
        <v>1</v>
      </c>
      <c r="AS1168" t="n">
        <v>0</v>
      </c>
      <c r="AT1168" t="n">
        <v>0</v>
      </c>
      <c r="AU1168" t="n">
        <v>0</v>
      </c>
      <c r="AV1168" t="n">
        <v>4.240210271050927</v>
      </c>
      <c r="AW1168" t="n">
        <v>1.333050124511688</v>
      </c>
    </row>
    <row r="1169" spans="1:49">
      <c r="A1169" t="n">
        <v>0</v>
      </c>
      <c r="B1169" t="n">
        <v>-21.42638506</v>
      </c>
      <c r="C1169" t="n">
        <v>58.21988517</v>
      </c>
      <c r="D1169" t="n">
        <v>92.50877013</v>
      </c>
      <c r="E1169" t="n">
        <v>2014.507467</v>
      </c>
      <c r="F1169" t="n">
        <v>1166</v>
      </c>
      <c r="G1169" t="n">
        <v>55.59051574</v>
      </c>
      <c r="H1169" t="n">
        <v>0.5599578753219427</v>
      </c>
      <c r="I1169" t="n">
        <v>-0</v>
      </c>
      <c r="J1169" t="n">
        <v>0</v>
      </c>
      <c r="K1169" t="n">
        <v>0</v>
      </c>
      <c r="L1169" t="n">
        <v>0.2020158473333354</v>
      </c>
      <c r="M1169" t="n">
        <v>0</v>
      </c>
      <c r="N1169" t="n">
        <v>90.81248611875569</v>
      </c>
      <c r="O1169" t="n">
        <v>18.58005984837358</v>
      </c>
      <c r="P1169" t="b">
        <v>1</v>
      </c>
      <c r="Q1169" t="n">
        <v>0</v>
      </c>
      <c r="R1169" t="b">
        <v>0</v>
      </c>
      <c r="S1169" t="n">
        <v>18.58005984837358</v>
      </c>
      <c r="T1169" t="n">
        <v>457.9601629139314</v>
      </c>
      <c r="U1169" t="n">
        <v>1806.194882532546</v>
      </c>
      <c r="V1169" t="n">
        <v>387.4278079992294</v>
      </c>
      <c r="W1169" t="n">
        <v>3</v>
      </c>
      <c r="X1169" t="n">
        <v>2389.595829590558</v>
      </c>
      <c r="Y1169" t="b">
        <v>0</v>
      </c>
      <c r="Z1169" t="n">
        <v>2389.595829590558</v>
      </c>
      <c r="AA1169" t="b">
        <v>0</v>
      </c>
      <c r="AB1169" t="n">
        <v>98.23220283956121</v>
      </c>
      <c r="AC1169" t="n">
        <v>18.58005984837358</v>
      </c>
      <c r="AD1169" t="b">
        <v>0</v>
      </c>
      <c r="AE1169" t="n">
        <v>0</v>
      </c>
      <c r="AF1169" t="n">
        <v>-375.0883625905576</v>
      </c>
      <c r="AG1169" t="n">
        <v>0.9354227247357051</v>
      </c>
      <c r="AH1169" t="n">
        <v>40.37521298898427</v>
      </c>
      <c r="AI1169" t="n">
        <v>79.37543579074263</v>
      </c>
      <c r="AJ1169" t="n">
        <v>19.86274157881208</v>
      </c>
      <c r="AK1169" t="n">
        <v>5.125849366282139</v>
      </c>
      <c r="AL1169" t="n">
        <v>16.74494101894394</v>
      </c>
      <c r="AM1169" t="n">
        <v>0</v>
      </c>
      <c r="AN1169" t="n">
        <v>0</v>
      </c>
      <c r="AO1169" t="n">
        <v>16.80225518205334</v>
      </c>
      <c r="AP1169" t="n">
        <v>0</v>
      </c>
      <c r="AQ1169" t="n">
        <v>3.598822662574562</v>
      </c>
      <c r="AR1169" t="n">
        <v>1</v>
      </c>
      <c r="AS1169" t="n">
        <v>0</v>
      </c>
      <c r="AT1169" t="n">
        <v>0</v>
      </c>
      <c r="AU1169" t="n">
        <v>0</v>
      </c>
      <c r="AV1169" t="n">
        <v>3.608714059580042</v>
      </c>
      <c r="AW1169" t="n">
        <v>1.134518436336403</v>
      </c>
    </row>
    <row r="1170" spans="1:49">
      <c r="A1170" t="n">
        <v>0</v>
      </c>
      <c r="B1170" t="n">
        <v>-21.42638506</v>
      </c>
      <c r="C1170" t="n">
        <v>58.32067131</v>
      </c>
      <c r="D1170" t="n">
        <v>92.66891476000001</v>
      </c>
      <c r="E1170" t="n">
        <v>1543.858774</v>
      </c>
      <c r="F1170" t="n">
        <v>1167</v>
      </c>
      <c r="G1170" t="n">
        <v>57.57671597</v>
      </c>
      <c r="H1170" t="n">
        <v>0.5185853360605535</v>
      </c>
      <c r="I1170" t="n">
        <v>-0</v>
      </c>
      <c r="J1170" t="n">
        <v>0</v>
      </c>
      <c r="K1170" t="n">
        <v>0</v>
      </c>
      <c r="L1170" t="n">
        <v>0.2069539501249953</v>
      </c>
      <c r="M1170" t="n">
        <v>0</v>
      </c>
      <c r="N1170" t="n">
        <v>90.80504640172096</v>
      </c>
      <c r="O1170" t="n">
        <v>18.23440848655181</v>
      </c>
      <c r="P1170" t="b">
        <v>1</v>
      </c>
      <c r="Q1170" t="n">
        <v>0</v>
      </c>
      <c r="R1170" t="b">
        <v>0</v>
      </c>
      <c r="S1170" t="n">
        <v>18.23440848655181</v>
      </c>
      <c r="T1170" t="n">
        <v>474.322676713313</v>
      </c>
      <c r="U1170" t="n">
        <v>1870.728636957306</v>
      </c>
      <c r="V1170" t="n">
        <v>367.1040480418262</v>
      </c>
      <c r="W1170" t="n">
        <v>4</v>
      </c>
      <c r="X1170" t="n">
        <v>1668.689944165917</v>
      </c>
      <c r="Y1170" t="b">
        <v>1</v>
      </c>
      <c r="Z1170" t="n">
        <v>1668.689944165917</v>
      </c>
      <c r="AA1170" t="b">
        <v>0</v>
      </c>
      <c r="AB1170" t="n">
        <v>93.07911968606142</v>
      </c>
      <c r="AC1170" t="n">
        <v>18.23440848655181</v>
      </c>
      <c r="AD1170" t="b">
        <v>0</v>
      </c>
      <c r="AE1170" t="n">
        <v>0</v>
      </c>
      <c r="AF1170" t="n">
        <v>-124.8311701659172</v>
      </c>
      <c r="AG1170" t="n">
        <v>0.9465857045268758</v>
      </c>
      <c r="AH1170" t="n">
        <v>40.41625292299634</v>
      </c>
      <c r="AI1170" t="n">
        <v>110.2370217368483</v>
      </c>
      <c r="AJ1170" t="n">
        <v>19.26334657215827</v>
      </c>
      <c r="AK1170" t="n">
        <v>5.888232851129231</v>
      </c>
      <c r="AL1170" t="n">
        <v>17.82229630256125</v>
      </c>
      <c r="AM1170" t="n">
        <v>0</v>
      </c>
      <c r="AN1170" t="n">
        <v>0</v>
      </c>
      <c r="AO1170" t="n">
        <v>17.9562524106895</v>
      </c>
      <c r="AP1170" t="n">
        <v>0</v>
      </c>
      <c r="AQ1170" t="n">
        <v>3.88526993118788</v>
      </c>
      <c r="AR1170" t="n">
        <v>1</v>
      </c>
      <c r="AS1170" t="n">
        <v>0</v>
      </c>
      <c r="AT1170" t="n">
        <v>0</v>
      </c>
      <c r="AU1170" t="n">
        <v>0</v>
      </c>
      <c r="AV1170" t="n">
        <v>3.897824530303339</v>
      </c>
      <c r="AW1170" t="n">
        <v>1.225409860194919</v>
      </c>
    </row>
    <row r="1171" spans="1:49">
      <c r="A1171" t="n">
        <v>0</v>
      </c>
      <c r="B1171" t="n">
        <v>-21.42638506</v>
      </c>
      <c r="C1171" t="n">
        <v>58.44024193</v>
      </c>
      <c r="D1171" t="n">
        <v>92.85890707999999</v>
      </c>
      <c r="E1171" t="n">
        <v>1485.804285</v>
      </c>
      <c r="F1171" t="n">
        <v>1168</v>
      </c>
      <c r="G1171" t="n">
        <v>59.29783413</v>
      </c>
      <c r="H1171" t="n">
        <v>0.4551327721025089</v>
      </c>
      <c r="I1171" t="n">
        <v>-0</v>
      </c>
      <c r="J1171" t="n">
        <v>0</v>
      </c>
      <c r="K1171" t="n">
        <v>0</v>
      </c>
      <c r="L1171" t="n">
        <v>0.199115647499999</v>
      </c>
      <c r="M1171" t="n">
        <v>0</v>
      </c>
      <c r="N1171" t="n">
        <v>90.79760668468623</v>
      </c>
      <c r="O1171" t="n">
        <v>17.10901117092293</v>
      </c>
      <c r="P1171" t="b">
        <v>1</v>
      </c>
      <c r="Q1171" t="n">
        <v>0</v>
      </c>
      <c r="R1171" t="b">
        <v>0</v>
      </c>
      <c r="S1171" t="n">
        <v>17.10901117092293</v>
      </c>
      <c r="T1171" t="n">
        <v>488.5014182208427</v>
      </c>
      <c r="U1171" t="n">
        <v>1926.649593463004</v>
      </c>
      <c r="V1171" t="n">
        <v>334.4494322064582</v>
      </c>
      <c r="W1171" t="n">
        <v>4</v>
      </c>
      <c r="X1171" t="n">
        <v>1718.571437368999</v>
      </c>
      <c r="Y1171" t="b">
        <v>0</v>
      </c>
      <c r="Z1171" t="n">
        <v>1718.571437368999</v>
      </c>
      <c r="AA1171" t="b">
        <v>0</v>
      </c>
      <c r="AB1171" t="n">
        <v>84.79955177648534</v>
      </c>
      <c r="AC1171" t="n">
        <v>17.10901117092293</v>
      </c>
      <c r="AD1171" t="b">
        <v>0</v>
      </c>
      <c r="AE1171" t="n">
        <v>0</v>
      </c>
      <c r="AF1171" t="n">
        <v>0</v>
      </c>
      <c r="AG1171" t="n">
        <v>0.9446172453894881</v>
      </c>
      <c r="AH1171" t="n">
        <v>40.44956709415126</v>
      </c>
      <c r="AI1171" t="n">
        <v>100.6405107944682</v>
      </c>
      <c r="AJ1171" t="n">
        <v>18.11210969779455</v>
      </c>
      <c r="AK1171" t="n">
        <v>5.573748713206612</v>
      </c>
      <c r="AL1171" t="n">
        <v>18.11210969779455</v>
      </c>
      <c r="AM1171" t="n">
        <v>0</v>
      </c>
      <c r="AN1171" t="n">
        <v>0</v>
      </c>
      <c r="AO1171" t="n">
        <v>18.11213948405134</v>
      </c>
      <c r="AP1171" t="n">
        <v>0</v>
      </c>
      <c r="AQ1171" t="n">
        <v>3.936472649120736</v>
      </c>
      <c r="AR1171" t="n">
        <v>1</v>
      </c>
      <c r="AS1171" t="n">
        <v>0</v>
      </c>
      <c r="AT1171" t="n">
        <v>0</v>
      </c>
      <c r="AU1171" t="n">
        <v>0</v>
      </c>
      <c r="AV1171" t="n">
        <v>3.948727174556516</v>
      </c>
      <c r="AW1171" t="n">
        <v>1.24141278739005</v>
      </c>
    </row>
    <row r="1172" spans="1:49">
      <c r="A1172" t="n">
        <v>0</v>
      </c>
      <c r="B1172" t="n">
        <v>-21.42638506</v>
      </c>
      <c r="C1172" t="n">
        <v>58.57654963</v>
      </c>
      <c r="D1172" t="n">
        <v>93.07549385999999</v>
      </c>
      <c r="E1172" t="n">
        <v>1551.742629</v>
      </c>
      <c r="F1172" t="n">
        <v>1169</v>
      </c>
      <c r="G1172" t="n">
        <v>60.91709481</v>
      </c>
      <c r="H1172" t="n">
        <v>0.4445326088627457</v>
      </c>
      <c r="I1172" t="n">
        <v>-0</v>
      </c>
      <c r="J1172" t="n">
        <v>0</v>
      </c>
      <c r="K1172" t="n">
        <v>0</v>
      </c>
      <c r="L1172" t="n">
        <v>0.1903810298750033</v>
      </c>
      <c r="M1172" t="n">
        <v>0</v>
      </c>
      <c r="N1172" t="n">
        <v>90.7901669676515</v>
      </c>
      <c r="O1172" t="n">
        <v>17.37633288405628</v>
      </c>
      <c r="P1172" t="b">
        <v>1</v>
      </c>
      <c r="Q1172" t="n">
        <v>0</v>
      </c>
      <c r="R1172" t="b">
        <v>0</v>
      </c>
      <c r="S1172" t="n">
        <v>17.37633288405628</v>
      </c>
      <c r="T1172" t="n">
        <v>501.8410477411233</v>
      </c>
      <c r="U1172" t="n">
        <v>1979.26109229099</v>
      </c>
      <c r="V1172" t="n">
        <v>330.6460422585141</v>
      </c>
      <c r="W1172" t="n">
        <v>4</v>
      </c>
      <c r="X1172" t="n">
        <v>1765.500894323563</v>
      </c>
      <c r="Y1172" t="b">
        <v>0</v>
      </c>
      <c r="Z1172" t="n">
        <v>1765.500894323563</v>
      </c>
      <c r="AA1172" t="b">
        <v>0</v>
      </c>
      <c r="AB1172" t="n">
        <v>83.83520341240215</v>
      </c>
      <c r="AC1172" t="n">
        <v>17.37633288405628</v>
      </c>
      <c r="AD1172" t="b">
        <v>0</v>
      </c>
      <c r="AE1172" t="n">
        <v>0</v>
      </c>
      <c r="AF1172" t="n">
        <v>0</v>
      </c>
      <c r="AG1172" t="n">
        <v>0.944198213808531</v>
      </c>
      <c r="AH1172" t="n">
        <v>40.48197711356332</v>
      </c>
      <c r="AI1172" t="n">
        <v>99.54017353059413</v>
      </c>
      <c r="AJ1172" t="n">
        <v>18.40326811673035</v>
      </c>
      <c r="AK1172" t="n">
        <v>5.554519480815927</v>
      </c>
      <c r="AL1172" t="n">
        <v>18.40326811673035</v>
      </c>
      <c r="AM1172" t="n">
        <v>0</v>
      </c>
      <c r="AN1172" t="n">
        <v>0</v>
      </c>
      <c r="AO1172" t="n">
        <v>18.41078833518223</v>
      </c>
      <c r="AP1172" t="n">
        <v>0</v>
      </c>
      <c r="AQ1172" t="n">
        <v>3.973310886442956</v>
      </c>
      <c r="AR1172" t="n">
        <v>1</v>
      </c>
      <c r="AS1172" t="n">
        <v>0</v>
      </c>
      <c r="AT1172" t="n">
        <v>0</v>
      </c>
      <c r="AU1172" t="n">
        <v>0</v>
      </c>
      <c r="AV1172" t="n">
        <v>3.985706972875446</v>
      </c>
      <c r="AW1172" t="n">
        <v>1.253038608187198</v>
      </c>
    </row>
    <row r="1173" spans="1:49">
      <c r="A1173" t="n">
        <v>0</v>
      </c>
      <c r="B1173" t="n">
        <v>-21.42638506</v>
      </c>
      <c r="C1173" t="n">
        <v>58.69962162</v>
      </c>
      <c r="D1173" t="n">
        <v>93.27104970000001</v>
      </c>
      <c r="E1173" t="n">
        <v>1611.073943</v>
      </c>
      <c r="F1173" t="n">
        <v>1170</v>
      </c>
      <c r="G1173" t="n">
        <v>62.43750435</v>
      </c>
      <c r="H1173" t="n">
        <v>0.3831286424465112</v>
      </c>
      <c r="I1173" t="n">
        <v>-0</v>
      </c>
      <c r="J1173" t="n">
        <v>0</v>
      </c>
      <c r="K1173" t="n">
        <v>0</v>
      </c>
      <c r="L1173" t="n">
        <v>0.1809149684583349</v>
      </c>
      <c r="M1173" t="n">
        <v>0</v>
      </c>
      <c r="N1173" t="n">
        <v>90.78272725061677</v>
      </c>
      <c r="O1173" t="n">
        <v>16.10356581263619</v>
      </c>
      <c r="P1173" t="b">
        <v>1</v>
      </c>
      <c r="Q1173" t="n">
        <v>0</v>
      </c>
      <c r="R1173" t="b">
        <v>0</v>
      </c>
      <c r="S1173" t="n">
        <v>16.10356581263619</v>
      </c>
      <c r="T1173" t="n">
        <v>514.366331800204</v>
      </c>
      <c r="U1173" t="n">
        <v>2028.660812620004</v>
      </c>
      <c r="V1173" t="n">
        <v>298.9653803564545</v>
      </c>
      <c r="W1173" t="n">
        <v>4</v>
      </c>
      <c r="X1173" t="n">
        <v>1809.565444857044</v>
      </c>
      <c r="Y1173" t="b">
        <v>0</v>
      </c>
      <c r="Z1173" t="n">
        <v>1809.565444857044</v>
      </c>
      <c r="AA1173" t="b">
        <v>0</v>
      </c>
      <c r="AB1173" t="n">
        <v>75.80258122628156</v>
      </c>
      <c r="AC1173" t="n">
        <v>16.10356581263619</v>
      </c>
      <c r="AD1173" t="b">
        <v>0</v>
      </c>
      <c r="AE1173" t="n">
        <v>0</v>
      </c>
      <c r="AF1173" t="n">
        <v>0</v>
      </c>
      <c r="AG1173" t="n">
        <v>0.9418400162382321</v>
      </c>
      <c r="AH1173" t="n">
        <v>40.51514257600009</v>
      </c>
      <c r="AI1173" t="n">
        <v>90.2281393459904</v>
      </c>
      <c r="AJ1173" t="n">
        <v>17.09798430199944</v>
      </c>
      <c r="AK1173" t="n">
        <v>5.24766711921734</v>
      </c>
      <c r="AL1173" t="n">
        <v>17.09798430199944</v>
      </c>
      <c r="AM1173" t="n">
        <v>0</v>
      </c>
      <c r="AN1173" t="n">
        <v>0</v>
      </c>
      <c r="AO1173" t="n">
        <v>17.10453247135348</v>
      </c>
      <c r="AP1173" t="n">
        <v>0</v>
      </c>
      <c r="AQ1173" t="n">
        <v>3.698953691852296</v>
      </c>
      <c r="AR1173" t="n">
        <v>1</v>
      </c>
      <c r="AS1173" t="n">
        <v>0</v>
      </c>
      <c r="AT1173" t="n">
        <v>0</v>
      </c>
      <c r="AU1173" t="n">
        <v>0</v>
      </c>
      <c r="AV1173" t="n">
        <v>3.711869289568123</v>
      </c>
      <c r="AW1173" t="n">
        <v>1.16694868941099</v>
      </c>
    </row>
    <row r="1174" spans="1:49">
      <c r="A1174" t="n">
        <v>0</v>
      </c>
      <c r="B1174" t="n">
        <v>-21.42638506</v>
      </c>
      <c r="C1174" t="n">
        <v>58.82234932</v>
      </c>
      <c r="D1174" t="n">
        <v>93.46605846999999</v>
      </c>
      <c r="E1174" t="n">
        <v>1668.636197</v>
      </c>
      <c r="F1174" t="n">
        <v>1171</v>
      </c>
      <c r="G1174" t="n">
        <v>63.67408995</v>
      </c>
      <c r="H1174" t="n">
        <v>0.3204487713512147</v>
      </c>
      <c r="I1174" t="n">
        <v>-0</v>
      </c>
      <c r="J1174" t="n">
        <v>0</v>
      </c>
      <c r="K1174" t="n">
        <v>0</v>
      </c>
      <c r="L1174" t="n">
        <v>0.1728954562916641</v>
      </c>
      <c r="M1174" t="n">
        <v>0</v>
      </c>
      <c r="N1174" t="n">
        <v>90.77528753358204</v>
      </c>
      <c r="O1174" t="n">
        <v>14.62598350387545</v>
      </c>
      <c r="P1174" t="b">
        <v>1</v>
      </c>
      <c r="Q1174" t="n">
        <v>0</v>
      </c>
      <c r="R1174" t="b">
        <v>0</v>
      </c>
      <c r="S1174" t="n">
        <v>14.62598350387545</v>
      </c>
      <c r="T1174" t="n">
        <v>524.5534461900339</v>
      </c>
      <c r="U1174" t="n">
        <v>2068.838791773494</v>
      </c>
      <c r="V1174" t="n">
        <v>266.2604837462822</v>
      </c>
      <c r="W1174" t="n">
        <v>4</v>
      </c>
      <c r="X1174" t="n">
        <v>1845.404202261957</v>
      </c>
      <c r="Y1174" t="b">
        <v>0</v>
      </c>
      <c r="Z1174" t="n">
        <v>1845.404202261957</v>
      </c>
      <c r="AA1174" t="b">
        <v>0</v>
      </c>
      <c r="AB1174" t="n">
        <v>67.51026464155228</v>
      </c>
      <c r="AC1174" t="n">
        <v>14.62598350387545</v>
      </c>
      <c r="AD1174" t="b">
        <v>0</v>
      </c>
      <c r="AE1174" t="n">
        <v>0</v>
      </c>
      <c r="AF1174" t="n">
        <v>0</v>
      </c>
      <c r="AG1174" t="n">
        <v>0.9388818851762908</v>
      </c>
      <c r="AH1174" t="n">
        <v>40.54717768143102</v>
      </c>
      <c r="AI1174" t="n">
        <v>80.6109419944616</v>
      </c>
      <c r="AJ1174" t="n">
        <v>15.57808680175907</v>
      </c>
      <c r="AK1174" t="n">
        <v>4.92678880886487</v>
      </c>
      <c r="AL1174" t="n">
        <v>15.57808680175907</v>
      </c>
      <c r="AM1174" t="n">
        <v>0</v>
      </c>
      <c r="AN1174" t="n">
        <v>0</v>
      </c>
      <c r="AO1174" t="n">
        <v>15.58361887575851</v>
      </c>
      <c r="AP1174" t="n">
        <v>0</v>
      </c>
      <c r="AQ1174" t="n">
        <v>3.394353129137379</v>
      </c>
      <c r="AR1174" t="n">
        <v>1</v>
      </c>
      <c r="AS1174" t="n">
        <v>0</v>
      </c>
      <c r="AT1174" t="n">
        <v>0</v>
      </c>
      <c r="AU1174" t="n">
        <v>0</v>
      </c>
      <c r="AV1174" t="n">
        <v>3.407501061421152</v>
      </c>
      <c r="AW1174" t="n">
        <v>1.071260485644585</v>
      </c>
    </row>
    <row r="1175" spans="1:49">
      <c r="A1175" t="n">
        <v>0</v>
      </c>
      <c r="B1175" t="n">
        <v>-21.42638506</v>
      </c>
      <c r="C1175" t="n">
        <v>58.92977133</v>
      </c>
      <c r="D1175" t="n">
        <v>93.6367472</v>
      </c>
      <c r="E1175" t="n">
        <v>1718.516084</v>
      </c>
      <c r="F1175" t="n">
        <v>1172</v>
      </c>
      <c r="G1175" t="n">
        <v>64.879904</v>
      </c>
      <c r="H1175" t="n">
        <v>0.3704093138152995</v>
      </c>
      <c r="I1175" t="n">
        <v>-0</v>
      </c>
      <c r="J1175" t="n">
        <v>0</v>
      </c>
      <c r="K1175" t="n">
        <v>0</v>
      </c>
      <c r="L1175" t="n">
        <v>0.1658826153750009</v>
      </c>
      <c r="M1175" t="n">
        <v>0</v>
      </c>
      <c r="N1175" t="n">
        <v>90.76784781654732</v>
      </c>
      <c r="O1175" t="n">
        <v>16.5218069795215</v>
      </c>
      <c r="P1175" t="b">
        <v>1</v>
      </c>
      <c r="Q1175" t="n">
        <v>0</v>
      </c>
      <c r="R1175" t="b">
        <v>0</v>
      </c>
      <c r="S1175" t="n">
        <v>16.5218069795215</v>
      </c>
      <c r="T1175" t="n">
        <v>534.4870615096802</v>
      </c>
      <c r="U1175" t="n">
        <v>2108.016970594178</v>
      </c>
      <c r="V1175" t="n">
        <v>295.1832632401411</v>
      </c>
      <c r="W1175" t="n">
        <v>4</v>
      </c>
      <c r="X1175" t="n">
        <v>1880.351137770007</v>
      </c>
      <c r="Y1175" t="b">
        <v>0</v>
      </c>
      <c r="Z1175" t="n">
        <v>1880.351137770007</v>
      </c>
      <c r="AA1175" t="b">
        <v>0</v>
      </c>
      <c r="AB1175" t="n">
        <v>74.84362658218588</v>
      </c>
      <c r="AC1175" t="n">
        <v>16.5218069795215</v>
      </c>
      <c r="AD1175" t="b">
        <v>0</v>
      </c>
      <c r="AE1175" t="n">
        <v>0</v>
      </c>
      <c r="AF1175" t="n">
        <v>0</v>
      </c>
      <c r="AG1175" t="n">
        <v>0.9412368107301926</v>
      </c>
      <c r="AH1175" t="n">
        <v>40.57775327225595</v>
      </c>
      <c r="AI1175" t="n">
        <v>89.1437840191184</v>
      </c>
      <c r="AJ1175" t="n">
        <v>17.55329454943885</v>
      </c>
      <c r="AK1175" t="n">
        <v>5.238373052542286</v>
      </c>
      <c r="AL1175" t="n">
        <v>17.55329454943885</v>
      </c>
      <c r="AM1175" t="n">
        <v>0</v>
      </c>
      <c r="AN1175" t="n">
        <v>0</v>
      </c>
      <c r="AO1175" t="n">
        <v>17.55778572116715</v>
      </c>
      <c r="AP1175" t="n">
        <v>0</v>
      </c>
      <c r="AQ1175" t="n">
        <v>3.764544855409301</v>
      </c>
      <c r="AR1175" t="n">
        <v>1</v>
      </c>
      <c r="AS1175" t="n">
        <v>0</v>
      </c>
      <c r="AT1175" t="n">
        <v>0</v>
      </c>
      <c r="AU1175" t="n">
        <v>0</v>
      </c>
      <c r="AV1175" t="n">
        <v>3.77709958094348</v>
      </c>
      <c r="AW1175" t="n">
        <v>1.187455985625406</v>
      </c>
    </row>
    <row r="1176" spans="1:49">
      <c r="A1176" t="n">
        <v>0</v>
      </c>
      <c r="B1176" t="n">
        <v>-21.42638506</v>
      </c>
      <c r="C1176" t="n">
        <v>59.03533375</v>
      </c>
      <c r="D1176" t="n">
        <v>93.80448112000001</v>
      </c>
      <c r="E1176" t="n">
        <v>1765.444029</v>
      </c>
      <c r="F1176" t="n">
        <v>1173</v>
      </c>
      <c r="G1176" t="n">
        <v>66.32769406</v>
      </c>
      <c r="H1176" t="n">
        <v>0.4092507317209169</v>
      </c>
      <c r="I1176" t="n">
        <v>-0</v>
      </c>
      <c r="J1176" t="n">
        <v>0</v>
      </c>
      <c r="K1176" t="n">
        <v>0</v>
      </c>
      <c r="L1176" t="n">
        <v>0.1646269376666665</v>
      </c>
      <c r="M1176" t="n">
        <v>0</v>
      </c>
      <c r="N1176" t="n">
        <v>90.76040809951259</v>
      </c>
      <c r="O1176" t="n">
        <v>18.21757679598834</v>
      </c>
      <c r="P1176" t="b">
        <v>1</v>
      </c>
      <c r="Q1176" t="n">
        <v>0</v>
      </c>
      <c r="R1176" t="b">
        <v>0</v>
      </c>
      <c r="S1176" t="n">
        <v>18.21757679598834</v>
      </c>
      <c r="T1176" t="n">
        <v>546.4140991152279</v>
      </c>
      <c r="U1176" t="n">
        <v>2155.057206910459</v>
      </c>
      <c r="V1176" t="n">
        <v>318.3758328636752</v>
      </c>
      <c r="W1176" t="n">
        <v>4</v>
      </c>
      <c r="X1176" t="n">
        <v>1922.31102856413</v>
      </c>
      <c r="Y1176" t="b">
        <v>0</v>
      </c>
      <c r="Z1176" t="n">
        <v>1922.31102856413</v>
      </c>
      <c r="AA1176" t="b">
        <v>0</v>
      </c>
      <c r="AB1176" t="n">
        <v>80.72409555367017</v>
      </c>
      <c r="AC1176" t="n">
        <v>18.21757679598834</v>
      </c>
      <c r="AD1176" t="b">
        <v>0</v>
      </c>
      <c r="AE1176" t="n">
        <v>0</v>
      </c>
      <c r="AF1176" t="n">
        <v>0</v>
      </c>
      <c r="AG1176" t="n">
        <v>0.9427653987481797</v>
      </c>
      <c r="AH1176" t="n">
        <v>40.61096127306584</v>
      </c>
      <c r="AI1176" t="n">
        <v>95.99192449218744</v>
      </c>
      <c r="AJ1176" t="n">
        <v>19.32355262526388</v>
      </c>
      <c r="AK1176" t="n">
        <v>5.494059521705196</v>
      </c>
      <c r="AL1176" t="n">
        <v>19.32355262526388</v>
      </c>
      <c r="AM1176" t="n">
        <v>0</v>
      </c>
      <c r="AN1176" t="n">
        <v>0</v>
      </c>
      <c r="AO1176" t="n">
        <v>19.32752030202631</v>
      </c>
      <c r="AP1176" t="n">
        <v>0</v>
      </c>
      <c r="AQ1176" t="n">
        <v>4.094025442591373</v>
      </c>
      <c r="AR1176" t="n">
        <v>1</v>
      </c>
      <c r="AS1176" t="n">
        <v>0</v>
      </c>
      <c r="AT1176" t="n">
        <v>0</v>
      </c>
      <c r="AU1176" t="n">
        <v>0</v>
      </c>
      <c r="AV1176" t="n">
        <v>4.105985197012416</v>
      </c>
      <c r="AW1176" t="n">
        <v>1.290852039930547</v>
      </c>
    </row>
    <row r="1177" spans="1:49">
      <c r="A1177" t="n">
        <v>0</v>
      </c>
      <c r="B1177" t="n">
        <v>-21.42638506</v>
      </c>
      <c r="C1177" t="n">
        <v>59.13885254</v>
      </c>
      <c r="D1177" t="n">
        <v>93.9689678</v>
      </c>
      <c r="E1177" t="n">
        <v>1809.507161</v>
      </c>
      <c r="F1177" t="n">
        <v>1174</v>
      </c>
      <c r="G1177" t="n">
        <v>67.73660452999999</v>
      </c>
      <c r="H1177" t="n">
        <v>0.3731715343010276</v>
      </c>
      <c r="I1177" t="n">
        <v>-0</v>
      </c>
      <c r="J1177" t="n">
        <v>0</v>
      </c>
      <c r="K1177" t="n">
        <v>0</v>
      </c>
      <c r="L1177" t="n">
        <v>0.1671464476250002</v>
      </c>
      <c r="M1177" t="n">
        <v>0</v>
      </c>
      <c r="N1177" t="n">
        <v>90.75296838247786</v>
      </c>
      <c r="O1177" t="n">
        <v>17.56326926018116</v>
      </c>
      <c r="P1177" t="b">
        <v>1</v>
      </c>
      <c r="Q1177" t="n">
        <v>0</v>
      </c>
      <c r="R1177" t="b">
        <v>0</v>
      </c>
      <c r="S1177" t="n">
        <v>17.56326926018116</v>
      </c>
      <c r="T1177" t="n">
        <v>558.0208428157199</v>
      </c>
      <c r="U1177" t="n">
        <v>2200.834204065199</v>
      </c>
      <c r="V1177" t="n">
        <v>300.5566357170867</v>
      </c>
      <c r="W1177" t="n">
        <v>4</v>
      </c>
      <c r="X1177" t="n">
        <v>1963.144110026158</v>
      </c>
      <c r="Y1177" t="b">
        <v>0</v>
      </c>
      <c r="Z1177" t="n">
        <v>1963.144110026158</v>
      </c>
      <c r="AA1177" t="b">
        <v>0</v>
      </c>
      <c r="AB1177" t="n">
        <v>76.20604353881508</v>
      </c>
      <c r="AC1177" t="n">
        <v>17.56326926018116</v>
      </c>
      <c r="AD1177" t="b">
        <v>0</v>
      </c>
      <c r="AE1177" t="n">
        <v>0</v>
      </c>
      <c r="AF1177" t="n">
        <v>-153.6369490261577</v>
      </c>
      <c r="AG1177" t="n">
        <v>0.94129406666141</v>
      </c>
      <c r="AH1177" t="n">
        <v>40.64662519487499</v>
      </c>
      <c r="AI1177" t="n">
        <v>90.76099304370793</v>
      </c>
      <c r="AJ1177" t="n">
        <v>18.65864226943947</v>
      </c>
      <c r="AK1177" t="n">
        <v>5.328208807368142</v>
      </c>
      <c r="AL1177" t="n">
        <v>17.19840465539646</v>
      </c>
      <c r="AM1177" t="n">
        <v>0</v>
      </c>
      <c r="AN1177" t="n">
        <v>0</v>
      </c>
      <c r="AO1177" t="n">
        <v>17.24152594687159</v>
      </c>
      <c r="AP1177" t="n">
        <v>0</v>
      </c>
      <c r="AQ1177" t="n">
        <v>3.691125038085946</v>
      </c>
      <c r="AR1177" t="n">
        <v>1</v>
      </c>
      <c r="AS1177" t="n">
        <v>0</v>
      </c>
      <c r="AT1177" t="n">
        <v>0</v>
      </c>
      <c r="AU1177" t="n">
        <v>0</v>
      </c>
      <c r="AV1177" t="n">
        <v>3.70321897782192</v>
      </c>
      <c r="AW1177" t="n">
        <v>1.164229178251586</v>
      </c>
    </row>
    <row r="1178" spans="1:49">
      <c r="A1178" t="n">
        <v>0</v>
      </c>
      <c r="B1178" t="n">
        <v>-21.42638506</v>
      </c>
      <c r="C1178" t="n">
        <v>59.21319834</v>
      </c>
      <c r="D1178" t="n">
        <v>94.08709992</v>
      </c>
      <c r="E1178" t="n">
        <v>1465.474913</v>
      </c>
      <c r="F1178" t="n">
        <v>1175</v>
      </c>
      <c r="G1178" t="n">
        <v>69.0462161</v>
      </c>
      <c r="H1178" t="n">
        <v>0.3634981644083037</v>
      </c>
      <c r="I1178" t="n">
        <v>-0</v>
      </c>
      <c r="J1178" t="n">
        <v>0</v>
      </c>
      <c r="K1178" t="n">
        <v>0</v>
      </c>
      <c r="L1178" t="n">
        <v>0.1653680920833379</v>
      </c>
      <c r="M1178" t="n">
        <v>0</v>
      </c>
      <c r="N1178" t="n">
        <v>90.74552866544313</v>
      </c>
      <c r="O1178" t="n">
        <v>17.69608452833087</v>
      </c>
      <c r="P1178" t="b">
        <v>1</v>
      </c>
      <c r="Q1178" t="n">
        <v>0</v>
      </c>
      <c r="R1178" t="b">
        <v>0</v>
      </c>
      <c r="S1178" t="n">
        <v>17.69608452833087</v>
      </c>
      <c r="T1178" t="n">
        <v>568.809552363878</v>
      </c>
      <c r="U1178" t="n">
        <v>2243.384874523135</v>
      </c>
      <c r="V1178" t="n">
        <v>297.0856569849749</v>
      </c>
      <c r="W1178" t="n">
        <v>5</v>
      </c>
      <c r="X1178" t="n">
        <v>1512.041405428593</v>
      </c>
      <c r="Y1178" t="b">
        <v>1</v>
      </c>
      <c r="Z1178" t="n">
        <v>1512.041405428593</v>
      </c>
      <c r="AA1178" t="b">
        <v>0</v>
      </c>
      <c r="AB1178" t="n">
        <v>75.32597793736686</v>
      </c>
      <c r="AC1178" t="n">
        <v>17.69608452833087</v>
      </c>
      <c r="AD1178" t="b">
        <v>0</v>
      </c>
      <c r="AE1178" t="n">
        <v>0</v>
      </c>
      <c r="AF1178" t="n">
        <v>-46.56649242859294</v>
      </c>
      <c r="AG1178" t="n">
        <v>0.9484514698107686</v>
      </c>
      <c r="AH1178" t="n">
        <v>40.68189208665237</v>
      </c>
      <c r="AI1178" t="n">
        <v>117.8337687697766</v>
      </c>
      <c r="AJ1178" t="n">
        <v>18.65787031977664</v>
      </c>
      <c r="AK1178" t="n">
        <v>6.07415758673973</v>
      </c>
      <c r="AL1178" t="n">
        <v>18.08326199631391</v>
      </c>
      <c r="AM1178" t="n">
        <v>0</v>
      </c>
      <c r="AN1178" t="n">
        <v>0</v>
      </c>
      <c r="AO1178" t="n">
        <v>18.15568529907608</v>
      </c>
      <c r="AP1178" t="n">
        <v>0</v>
      </c>
      <c r="AQ1178" t="n">
        <v>3.953032568094256</v>
      </c>
      <c r="AR1178" t="n">
        <v>1</v>
      </c>
      <c r="AS1178" t="n">
        <v>0</v>
      </c>
      <c r="AT1178" t="n">
        <v>0</v>
      </c>
      <c r="AU1178" t="n">
        <v>0</v>
      </c>
      <c r="AV1178" t="n">
        <v>3.965149405293103</v>
      </c>
      <c r="AW1178" t="n">
        <v>1.246575657938623</v>
      </c>
    </row>
    <row r="1179" spans="1:49">
      <c r="A1179" t="n">
        <v>0</v>
      </c>
      <c r="B1179" t="n">
        <v>-21.42638506</v>
      </c>
      <c r="C1179" t="n">
        <v>59.3038713</v>
      </c>
      <c r="D1179" t="n">
        <v>94.23117516000001</v>
      </c>
      <c r="E1179" t="n">
        <v>1420.757676</v>
      </c>
      <c r="F1179" t="n">
        <v>1176</v>
      </c>
      <c r="G1179" t="n">
        <v>70.29441507999999</v>
      </c>
      <c r="H1179" t="n">
        <v>0.3043445997324028</v>
      </c>
      <c r="I1179" t="n">
        <v>-0</v>
      </c>
      <c r="J1179" t="n">
        <v>0</v>
      </c>
      <c r="K1179" t="n">
        <v>0</v>
      </c>
      <c r="L1179" t="n">
        <v>0.1687442114166658</v>
      </c>
      <c r="M1179" t="n">
        <v>0</v>
      </c>
      <c r="N1179" t="n">
        <v>90.7380889484084</v>
      </c>
      <c r="O1179" t="n">
        <v>16.16017563151995</v>
      </c>
      <c r="P1179" t="b">
        <v>1</v>
      </c>
      <c r="Q1179" t="n">
        <v>0</v>
      </c>
      <c r="R1179" t="b">
        <v>0</v>
      </c>
      <c r="S1179" t="n">
        <v>16.16017563151995</v>
      </c>
      <c r="T1179" t="n">
        <v>579.0923389259477</v>
      </c>
      <c r="U1179" t="n">
        <v>2283.940184723938</v>
      </c>
      <c r="V1179" t="n">
        <v>266.4830798238364</v>
      </c>
      <c r="W1179" t="n">
        <v>5</v>
      </c>
      <c r="X1179" t="n">
        <v>1539.375684503934</v>
      </c>
      <c r="Y1179" t="b">
        <v>0</v>
      </c>
      <c r="Z1179" t="n">
        <v>1539.375684503934</v>
      </c>
      <c r="AA1179" t="b">
        <v>0</v>
      </c>
      <c r="AB1179" t="n">
        <v>67.56670380928915</v>
      </c>
      <c r="AC1179" t="n">
        <v>16.16017563151995</v>
      </c>
      <c r="AD1179" t="b">
        <v>0</v>
      </c>
      <c r="AE1179" t="n">
        <v>0</v>
      </c>
      <c r="AF1179" t="n">
        <v>0</v>
      </c>
      <c r="AG1179" t="n">
        <v>0.946470101009995</v>
      </c>
      <c r="AH1179" t="n">
        <v>40.71309343048375</v>
      </c>
      <c r="AI1179" t="n">
        <v>105.9170648091717</v>
      </c>
      <c r="AJ1179" t="n">
        <v>17.0741533348757</v>
      </c>
      <c r="AK1179" t="n">
        <v>5.669729780552771</v>
      </c>
      <c r="AL1179" t="n">
        <v>17.0741533348757</v>
      </c>
      <c r="AM1179" t="n">
        <v>0</v>
      </c>
      <c r="AN1179" t="n">
        <v>0</v>
      </c>
      <c r="AO1179" t="n">
        <v>17.0742344875452</v>
      </c>
      <c r="AP1179" t="n">
        <v>0</v>
      </c>
      <c r="AQ1179" t="n">
        <v>3.749578755275301</v>
      </c>
      <c r="AR1179" t="n">
        <v>1</v>
      </c>
      <c r="AS1179" t="n">
        <v>0</v>
      </c>
      <c r="AT1179" t="n">
        <v>0</v>
      </c>
      <c r="AU1179" t="n">
        <v>0</v>
      </c>
      <c r="AV1179" t="n">
        <v>3.761941917254102</v>
      </c>
      <c r="AW1179" t="n">
        <v>1.182690673488321</v>
      </c>
    </row>
    <row r="1180" spans="1:49">
      <c r="A1180" t="n">
        <v>0</v>
      </c>
      <c r="B1180" t="n">
        <v>-21.42638506</v>
      </c>
      <c r="C1180" t="n">
        <v>59.42643723</v>
      </c>
      <c r="D1180" t="n">
        <v>94.42592689999999</v>
      </c>
      <c r="E1180" t="n">
        <v>1452.461774</v>
      </c>
      <c r="F1180" t="n">
        <v>1177</v>
      </c>
      <c r="G1180" t="n">
        <v>71.25101829</v>
      </c>
      <c r="H1180" t="n">
        <v>0.2564585949954239</v>
      </c>
      <c r="I1180" t="n">
        <v>-0</v>
      </c>
      <c r="J1180" t="n">
        <v>0</v>
      </c>
      <c r="K1180" t="n">
        <v>0</v>
      </c>
      <c r="L1180" t="n">
        <v>0.165896192166665</v>
      </c>
      <c r="M1180" t="n">
        <v>0</v>
      </c>
      <c r="N1180" t="n">
        <v>90.73064923137368</v>
      </c>
      <c r="O1180" t="n">
        <v>14.85388022276198</v>
      </c>
      <c r="P1180" t="b">
        <v>1</v>
      </c>
      <c r="Q1180" t="n">
        <v>0</v>
      </c>
      <c r="R1180" t="b">
        <v>0</v>
      </c>
      <c r="S1180" t="n">
        <v>14.85388022276198</v>
      </c>
      <c r="T1180" t="n">
        <v>586.9729307151038</v>
      </c>
      <c r="U1180" t="n">
        <v>2315.021238740369</v>
      </c>
      <c r="V1180" t="n">
        <v>241.6535759494792</v>
      </c>
      <c r="W1180" t="n">
        <v>5</v>
      </c>
      <c r="X1180" t="n">
        <v>1560.324314911009</v>
      </c>
      <c r="Y1180" t="b">
        <v>0</v>
      </c>
      <c r="Z1180" t="n">
        <v>1560.324314911009</v>
      </c>
      <c r="AA1180" t="b">
        <v>0</v>
      </c>
      <c r="AB1180" t="n">
        <v>61.27119065656166</v>
      </c>
      <c r="AC1180" t="n">
        <v>14.85388022276198</v>
      </c>
      <c r="AD1180" t="b">
        <v>0</v>
      </c>
      <c r="AE1180" t="n">
        <v>0</v>
      </c>
      <c r="AF1180" t="n">
        <v>0</v>
      </c>
      <c r="AG1180" t="n">
        <v>0.944507642470637</v>
      </c>
      <c r="AH1180" t="n">
        <v>40.74268188823386</v>
      </c>
      <c r="AI1180" t="n">
        <v>96.24783006027822</v>
      </c>
      <c r="AJ1180" t="n">
        <v>15.72658552969174</v>
      </c>
      <c r="AK1180" t="n">
        <v>5.341018997130334</v>
      </c>
      <c r="AL1180" t="n">
        <v>15.72658552969174</v>
      </c>
      <c r="AM1180" t="n">
        <v>0</v>
      </c>
      <c r="AN1180" t="n">
        <v>0</v>
      </c>
      <c r="AO1180" t="n">
        <v>15.72846090296665</v>
      </c>
      <c r="AP1180" t="n">
        <v>0</v>
      </c>
      <c r="AQ1180" t="n">
        <v>3.466679042862143</v>
      </c>
      <c r="AR1180" t="n">
        <v>1</v>
      </c>
      <c r="AS1180" t="n">
        <v>0</v>
      </c>
      <c r="AT1180" t="n">
        <v>0</v>
      </c>
      <c r="AU1180" t="n">
        <v>0</v>
      </c>
      <c r="AV1180" t="n">
        <v>3.479799766545113</v>
      </c>
      <c r="AW1180" t="n">
        <v>1.093989971143342</v>
      </c>
    </row>
    <row r="1181" spans="1:49">
      <c r="A1181" t="n">
        <v>0</v>
      </c>
      <c r="B1181" t="n">
        <v>-21.42638506</v>
      </c>
      <c r="C1181" t="n">
        <v>59.54849814</v>
      </c>
      <c r="D1181" t="n">
        <v>94.61987618000001</v>
      </c>
      <c r="E1181" t="n">
        <v>1483.314476</v>
      </c>
      <c r="F1181" t="n">
        <v>1178</v>
      </c>
      <c r="G1181" t="n">
        <v>72.21810521</v>
      </c>
      <c r="H1181" t="n">
        <v>0.2728961286192604</v>
      </c>
      <c r="I1181" t="n">
        <v>-0</v>
      </c>
      <c r="J1181" t="n">
        <v>0</v>
      </c>
      <c r="K1181" t="n">
        <v>0</v>
      </c>
      <c r="L1181" t="n">
        <v>0.1631686372916663</v>
      </c>
      <c r="M1181" t="n">
        <v>0</v>
      </c>
      <c r="N1181" t="n">
        <v>90.72320951433895</v>
      </c>
      <c r="O1181" t="n">
        <v>15.7035899923138</v>
      </c>
      <c r="P1181" t="b">
        <v>1</v>
      </c>
      <c r="Q1181" t="n">
        <v>0</v>
      </c>
      <c r="R1181" t="b">
        <v>0</v>
      </c>
      <c r="S1181" t="n">
        <v>15.7035899923138</v>
      </c>
      <c r="T1181" t="n">
        <v>594.9398883433895</v>
      </c>
      <c r="U1181" t="n">
        <v>2346.442919626328</v>
      </c>
      <c r="V1181" t="n">
        <v>252.0561173187907</v>
      </c>
      <c r="W1181" t="n">
        <v>5</v>
      </c>
      <c r="X1181" t="n">
        <v>1581.502527828145</v>
      </c>
      <c r="Y1181" t="b">
        <v>0</v>
      </c>
      <c r="Z1181" t="n">
        <v>1581.502527828145</v>
      </c>
      <c r="AA1181" t="b">
        <v>0</v>
      </c>
      <c r="AB1181" t="n">
        <v>63.90875185567716</v>
      </c>
      <c r="AC1181" t="n">
        <v>15.7035899923138</v>
      </c>
      <c r="AD1181" t="b">
        <v>0</v>
      </c>
      <c r="AE1181" t="n">
        <v>0</v>
      </c>
      <c r="AF1181" t="n">
        <v>0</v>
      </c>
      <c r="AG1181" t="n">
        <v>0.9452640779249294</v>
      </c>
      <c r="AH1181" t="n">
        <v>40.770875643257</v>
      </c>
      <c r="AI1181" t="n">
        <v>100.3107055744134</v>
      </c>
      <c r="AJ1181" t="n">
        <v>16.61291310972778</v>
      </c>
      <c r="AK1181" t="n">
        <v>5.490598963616449</v>
      </c>
      <c r="AL1181" t="n">
        <v>16.61291310972778</v>
      </c>
      <c r="AM1181" t="n">
        <v>0</v>
      </c>
      <c r="AN1181" t="n">
        <v>0</v>
      </c>
      <c r="AO1181" t="n">
        <v>16.61461144725995</v>
      </c>
      <c r="AP1181" t="n">
        <v>0</v>
      </c>
      <c r="AQ1181" t="n">
        <v>3.635701706772636</v>
      </c>
      <c r="AR1181" t="n">
        <v>1</v>
      </c>
      <c r="AS1181" t="n">
        <v>0</v>
      </c>
      <c r="AT1181" t="n">
        <v>0</v>
      </c>
      <c r="AU1181" t="n">
        <v>0</v>
      </c>
      <c r="AV1181" t="n">
        <v>3.64859092434745</v>
      </c>
      <c r="AW1181" t="n">
        <v>1.147055045642373</v>
      </c>
    </row>
    <row r="1182" spans="1:49">
      <c r="A1182" t="n">
        <v>0</v>
      </c>
      <c r="B1182" t="n">
        <v>-21.42638506</v>
      </c>
      <c r="C1182" t="n">
        <v>59.66278915</v>
      </c>
      <c r="D1182" t="n">
        <v>94.80147943</v>
      </c>
      <c r="E1182" t="n">
        <v>1511.992704</v>
      </c>
      <c r="F1182" t="n">
        <v>1179</v>
      </c>
      <c r="G1182" t="n">
        <v>73.16960791</v>
      </c>
      <c r="H1182" t="n">
        <v>0.2507815738608681</v>
      </c>
      <c r="I1182" t="n">
        <v>-0</v>
      </c>
      <c r="J1182" t="n">
        <v>0</v>
      </c>
      <c r="K1182" t="n">
        <v>0</v>
      </c>
      <c r="L1182" t="n">
        <v>0.1689906381666671</v>
      </c>
      <c r="M1182" t="n">
        <v>0</v>
      </c>
      <c r="N1182" t="n">
        <v>90.71576979730422</v>
      </c>
      <c r="O1182" t="n">
        <v>15.23512522998552</v>
      </c>
      <c r="P1182" t="b">
        <v>1</v>
      </c>
      <c r="Q1182" t="n">
        <v>0</v>
      </c>
      <c r="R1182" t="b">
        <v>0</v>
      </c>
      <c r="S1182" t="n">
        <v>15.23512522998552</v>
      </c>
      <c r="T1182" t="n">
        <v>602.7784616270603</v>
      </c>
      <c r="U1182" t="n">
        <v>2377.358252657126</v>
      </c>
      <c r="V1182" t="n">
        <v>241.3568808445352</v>
      </c>
      <c r="W1182" t="n">
        <v>5</v>
      </c>
      <c r="X1182" t="n">
        <v>1602.339462290903</v>
      </c>
      <c r="Y1182" t="b">
        <v>0</v>
      </c>
      <c r="Z1182" t="n">
        <v>1602.339462290903</v>
      </c>
      <c r="AA1182" t="b">
        <v>0</v>
      </c>
      <c r="AB1182" t="n">
        <v>61.19596370297545</v>
      </c>
      <c r="AC1182" t="n">
        <v>15.23512522998552</v>
      </c>
      <c r="AD1182" t="b">
        <v>0</v>
      </c>
      <c r="AE1182" t="n">
        <v>0</v>
      </c>
      <c r="AF1182" t="n">
        <v>0</v>
      </c>
      <c r="AG1182" t="n">
        <v>0.9443187532933791</v>
      </c>
      <c r="AH1182" t="n">
        <v>40.8002759062132</v>
      </c>
      <c r="AI1182" t="n">
        <v>96.1488883448649</v>
      </c>
      <c r="AJ1182" t="n">
        <v>16.13345618399712</v>
      </c>
      <c r="AK1182" t="n">
        <v>5.353689972497762</v>
      </c>
      <c r="AL1182" t="n">
        <v>16.13345618399712</v>
      </c>
      <c r="AM1182" t="n">
        <v>0</v>
      </c>
      <c r="AN1182" t="n">
        <v>0</v>
      </c>
      <c r="AO1182" t="n">
        <v>16.13495965497446</v>
      </c>
      <c r="AP1182" t="n">
        <v>0</v>
      </c>
      <c r="AQ1182" t="n">
        <v>3.532071421243981</v>
      </c>
      <c r="AR1182" t="n">
        <v>1</v>
      </c>
      <c r="AS1182" t="n">
        <v>0</v>
      </c>
      <c r="AT1182" t="n">
        <v>0</v>
      </c>
      <c r="AU1182" t="n">
        <v>0</v>
      </c>
      <c r="AV1182" t="n">
        <v>3.545219841543772</v>
      </c>
      <c r="AW1182" t="n">
        <v>1.114556932107028</v>
      </c>
    </row>
    <row r="1183" spans="1:49">
      <c r="A1183" t="n">
        <v>0</v>
      </c>
      <c r="B1183" t="n">
        <v>-21.42638506</v>
      </c>
      <c r="C1183" t="n">
        <v>59.7741613</v>
      </c>
      <c r="D1183" t="n">
        <v>94.97844474999999</v>
      </c>
      <c r="E1183" t="n">
        <v>1539.326103</v>
      </c>
      <c r="F1183" t="n">
        <v>1180</v>
      </c>
      <c r="G1183" t="n">
        <v>73.99754652</v>
      </c>
      <c r="H1183" t="n">
        <v>0.2068453342705983</v>
      </c>
      <c r="I1183" t="n">
        <v>-0</v>
      </c>
      <c r="J1183" t="n">
        <v>0</v>
      </c>
      <c r="K1183" t="n">
        <v>0</v>
      </c>
      <c r="L1183" t="n">
        <v>0.1660651579999978</v>
      </c>
      <c r="M1183" t="n">
        <v>0</v>
      </c>
      <c r="N1183" t="n">
        <v>90.70833008026949</v>
      </c>
      <c r="O1183" t="n">
        <v>13.95148356184567</v>
      </c>
      <c r="P1183" t="b">
        <v>1</v>
      </c>
      <c r="Q1183" t="n">
        <v>0</v>
      </c>
      <c r="R1183" t="b">
        <v>0</v>
      </c>
      <c r="S1183" t="n">
        <v>13.95148356184567</v>
      </c>
      <c r="T1183" t="n">
        <v>609.5991017249451</v>
      </c>
      <c r="U1183" t="n">
        <v>2404.258857203183</v>
      </c>
      <c r="V1183" t="n">
        <v>218.5483114443571</v>
      </c>
      <c r="W1183" t="n">
        <v>5</v>
      </c>
      <c r="X1183" t="n">
        <v>1620.470469754945</v>
      </c>
      <c r="Y1183" t="b">
        <v>0</v>
      </c>
      <c r="Z1183" t="n">
        <v>1620.470469754945</v>
      </c>
      <c r="AA1183" t="b">
        <v>0</v>
      </c>
      <c r="AB1183" t="n">
        <v>55.41285787128729</v>
      </c>
      <c r="AC1183" t="n">
        <v>13.95148356184567</v>
      </c>
      <c r="AD1183" t="b">
        <v>0</v>
      </c>
      <c r="AE1183" t="n">
        <v>0</v>
      </c>
      <c r="AF1183" t="n">
        <v>0</v>
      </c>
      <c r="AG1183" t="n">
        <v>0.9421148792032744</v>
      </c>
      <c r="AH1183" t="n">
        <v>40.82929172348012</v>
      </c>
      <c r="AI1183" t="n">
        <v>87.26634561511611</v>
      </c>
      <c r="AJ1183" t="n">
        <v>14.80868614838577</v>
      </c>
      <c r="AK1183" t="n">
        <v>5.051422957419817</v>
      </c>
      <c r="AL1183" t="n">
        <v>14.80868614838577</v>
      </c>
      <c r="AM1183" t="n">
        <v>0</v>
      </c>
      <c r="AN1183" t="n">
        <v>0</v>
      </c>
      <c r="AO1183" t="n">
        <v>14.80980326254069</v>
      </c>
      <c r="AP1183" t="n">
        <v>0</v>
      </c>
      <c r="AQ1183" t="n">
        <v>3.26481166802491</v>
      </c>
      <c r="AR1183" t="n">
        <v>1</v>
      </c>
      <c r="AS1183" t="n">
        <v>0</v>
      </c>
      <c r="AT1183" t="n">
        <v>0</v>
      </c>
      <c r="AU1183" t="n">
        <v>0</v>
      </c>
      <c r="AV1183" t="n">
        <v>3.278386559746987</v>
      </c>
      <c r="AW1183" t="n">
        <v>1.030669078254227</v>
      </c>
    </row>
    <row r="1184" spans="1:49">
      <c r="A1184" t="n">
        <v>0</v>
      </c>
      <c r="B1184" t="n">
        <v>-21.42638506</v>
      </c>
      <c r="C1184" t="n">
        <v>59.85713193</v>
      </c>
      <c r="D1184" t="n">
        <v>95.11028133000001</v>
      </c>
      <c r="E1184" t="n">
        <v>1560.274058</v>
      </c>
      <c r="F1184" t="n">
        <v>1181</v>
      </c>
      <c r="G1184" t="n">
        <v>74.68497968</v>
      </c>
      <c r="H1184" t="n">
        <v>0.1846468973900635</v>
      </c>
      <c r="I1184" t="n">
        <v>-0</v>
      </c>
      <c r="J1184" t="n">
        <v>0</v>
      </c>
      <c r="K1184" t="n">
        <v>0</v>
      </c>
      <c r="L1184" t="n">
        <v>0.1501230401666659</v>
      </c>
      <c r="M1184" t="n">
        <v>0</v>
      </c>
      <c r="N1184" t="n">
        <v>90.70089036323476</v>
      </c>
      <c r="O1184" t="n">
        <v>13.36509984663418</v>
      </c>
      <c r="P1184" t="b">
        <v>1</v>
      </c>
      <c r="Q1184" t="n">
        <v>0</v>
      </c>
      <c r="R1184" t="b">
        <v>0</v>
      </c>
      <c r="S1184" t="n">
        <v>13.36509984663418</v>
      </c>
      <c r="T1184" t="n">
        <v>615.2622440389766</v>
      </c>
      <c r="U1184" t="n">
        <v>2426.594290489724</v>
      </c>
      <c r="V1184" t="n">
        <v>207.4356155721277</v>
      </c>
      <c r="W1184" t="n">
        <v>5</v>
      </c>
      <c r="X1184" t="n">
        <v>1635.524551790074</v>
      </c>
      <c r="Y1184" t="b">
        <v>0</v>
      </c>
      <c r="Z1184" t="n">
        <v>1635.524551790074</v>
      </c>
      <c r="AA1184" t="b">
        <v>0</v>
      </c>
      <c r="AB1184" t="n">
        <v>52.59523721402831</v>
      </c>
      <c r="AC1184" t="n">
        <v>13.36509984663418</v>
      </c>
      <c r="AD1184" t="b">
        <v>0</v>
      </c>
      <c r="AE1184" t="n">
        <v>0</v>
      </c>
      <c r="AF1184" t="n">
        <v>0</v>
      </c>
      <c r="AG1184" t="n">
        <v>0.9408431573623474</v>
      </c>
      <c r="AH1184" t="n">
        <v>40.85691448946634</v>
      </c>
      <c r="AI1184" t="n">
        <v>82.94100453198446</v>
      </c>
      <c r="AJ1184" t="n">
        <v>14.20544938021681</v>
      </c>
      <c r="AK1184" t="n">
        <v>4.906527953307446</v>
      </c>
      <c r="AL1184" t="n">
        <v>14.20544938021681</v>
      </c>
      <c r="AM1184" t="n">
        <v>0</v>
      </c>
      <c r="AN1184" t="n">
        <v>0</v>
      </c>
      <c r="AO1184" t="n">
        <v>14.20629979053634</v>
      </c>
      <c r="AP1184" t="n">
        <v>0</v>
      </c>
      <c r="AQ1184" t="n">
        <v>3.143708578280621</v>
      </c>
      <c r="AR1184" t="n">
        <v>1</v>
      </c>
      <c r="AS1184" t="n">
        <v>0</v>
      </c>
      <c r="AT1184" t="n">
        <v>0</v>
      </c>
      <c r="AU1184" t="n">
        <v>0</v>
      </c>
      <c r="AV1184" t="n">
        <v>3.157413689369898</v>
      </c>
      <c r="AW1184" t="n">
        <v>0.9926372615257734</v>
      </c>
    </row>
    <row r="1185" spans="1:49">
      <c r="A1185" t="n">
        <v>0</v>
      </c>
      <c r="B1185" t="n">
        <v>-21.42638506</v>
      </c>
      <c r="C1185" t="n">
        <v>59.94093241</v>
      </c>
      <c r="D1185" t="n">
        <v>95.24343652</v>
      </c>
      <c r="E1185" t="n">
        <v>1581.451589</v>
      </c>
      <c r="F1185" t="n">
        <v>1182</v>
      </c>
      <c r="G1185" t="n">
        <v>75.35715870999999</v>
      </c>
      <c r="H1185" t="n">
        <v>0.1875772345024682</v>
      </c>
      <c r="I1185" t="n">
        <v>-0</v>
      </c>
      <c r="J1185" t="n">
        <v>0</v>
      </c>
      <c r="K1185" t="n">
        <v>0</v>
      </c>
      <c r="L1185" t="n">
        <v>0.1340459125833335</v>
      </c>
      <c r="M1185" t="n">
        <v>0</v>
      </c>
      <c r="N1185" t="n">
        <v>90.69345064620003</v>
      </c>
      <c r="O1185" t="n">
        <v>13.65597916157652</v>
      </c>
      <c r="P1185" t="b">
        <v>1</v>
      </c>
      <c r="Q1185" t="n">
        <v>0</v>
      </c>
      <c r="R1185" t="b">
        <v>0</v>
      </c>
      <c r="S1185" t="n">
        <v>13.65597916157652</v>
      </c>
      <c r="T1185" t="n">
        <v>620.7997213224376</v>
      </c>
      <c r="U1185" t="n">
        <v>2448.434100895694</v>
      </c>
      <c r="V1185" t="n">
        <v>210.059687046409</v>
      </c>
      <c r="W1185" t="n">
        <v>5</v>
      </c>
      <c r="X1185" t="n">
        <v>1650.244584003698</v>
      </c>
      <c r="Y1185" t="b">
        <v>0</v>
      </c>
      <c r="Z1185" t="n">
        <v>1650.244584003698</v>
      </c>
      <c r="AA1185" t="b">
        <v>0</v>
      </c>
      <c r="AB1185" t="n">
        <v>53.26056973793331</v>
      </c>
      <c r="AC1185" t="n">
        <v>13.65597916157652</v>
      </c>
      <c r="AD1185" t="b">
        <v>0</v>
      </c>
      <c r="AE1185" t="n">
        <v>0</v>
      </c>
      <c r="AF1185" t="n">
        <v>0</v>
      </c>
      <c r="AG1185" t="n">
        <v>0.9410764604721239</v>
      </c>
      <c r="AH1185" t="n">
        <v>40.8839576236202</v>
      </c>
      <c r="AI1185" t="n">
        <v>83.9693905235028</v>
      </c>
      <c r="AJ1185" t="n">
        <v>14.51101981099975</v>
      </c>
      <c r="AK1185" t="n">
        <v>4.947773701643271</v>
      </c>
      <c r="AL1185" t="n">
        <v>14.51101981099975</v>
      </c>
      <c r="AM1185" t="n">
        <v>0</v>
      </c>
      <c r="AN1185" t="n">
        <v>0</v>
      </c>
      <c r="AO1185" t="n">
        <v>14.51186571776244</v>
      </c>
      <c r="AP1185" t="n">
        <v>0</v>
      </c>
      <c r="AQ1185" t="n">
        <v>3.200009863053013</v>
      </c>
      <c r="AR1185" t="n">
        <v>1</v>
      </c>
      <c r="AS1185" t="n">
        <v>0</v>
      </c>
      <c r="AT1185" t="n">
        <v>0</v>
      </c>
      <c r="AU1185" t="n">
        <v>0</v>
      </c>
      <c r="AV1185" t="n">
        <v>3.213615873481073</v>
      </c>
      <c r="AW1185" t="n">
        <v>1.010306274083649</v>
      </c>
    </row>
    <row r="1186" spans="1:49">
      <c r="A1186" t="n">
        <v>0</v>
      </c>
      <c r="B1186" t="n">
        <v>-21.42638506</v>
      </c>
      <c r="C1186" t="n">
        <v>60.0238395</v>
      </c>
      <c r="D1186" t="n">
        <v>95.37517214</v>
      </c>
      <c r="E1186" t="n">
        <v>1602.287853</v>
      </c>
      <c r="F1186" t="n">
        <v>1183</v>
      </c>
      <c r="G1186" t="n">
        <v>76.03646251000001</v>
      </c>
      <c r="H1186" t="n">
        <v>0.1912798562667444</v>
      </c>
      <c r="I1186" t="n">
        <v>-0</v>
      </c>
      <c r="J1186" t="n">
        <v>0</v>
      </c>
      <c r="K1186" t="n">
        <v>0</v>
      </c>
      <c r="L1186" t="n">
        <v>0.1194610198749992</v>
      </c>
      <c r="M1186" t="n">
        <v>0</v>
      </c>
      <c r="N1186" t="n">
        <v>90.68601092916531</v>
      </c>
      <c r="O1186" t="n">
        <v>13.98021521382871</v>
      </c>
      <c r="P1186" t="b">
        <v>1</v>
      </c>
      <c r="Q1186" t="n">
        <v>0</v>
      </c>
      <c r="R1186" t="b">
        <v>0</v>
      </c>
      <c r="S1186" t="n">
        <v>13.98021521382871</v>
      </c>
      <c r="T1186" t="n">
        <v>626.3958931653301</v>
      </c>
      <c r="U1186" t="n">
        <v>2470.505402644062</v>
      </c>
      <c r="V1186" t="n">
        <v>213.1259525530212</v>
      </c>
      <c r="W1186" t="n">
        <v>5</v>
      </c>
      <c r="X1186" t="n">
        <v>1665.120641382098</v>
      </c>
      <c r="Y1186" t="b">
        <v>0</v>
      </c>
      <c r="Z1186" t="n">
        <v>1665.120641382098</v>
      </c>
      <c r="AA1186" t="b">
        <v>0</v>
      </c>
      <c r="AB1186" t="n">
        <v>54.03802042419402</v>
      </c>
      <c r="AC1186" t="n">
        <v>13.98021521382871</v>
      </c>
      <c r="AD1186" t="b">
        <v>0</v>
      </c>
      <c r="AE1186" t="n">
        <v>0</v>
      </c>
      <c r="AF1186" t="n">
        <v>0</v>
      </c>
      <c r="AG1186" t="n">
        <v>0.9413521099499824</v>
      </c>
      <c r="AH1186" t="n">
        <v>40.91148035306198</v>
      </c>
      <c r="AI1186" t="n">
        <v>85.17015433384938</v>
      </c>
      <c r="AJ1186" t="n">
        <v>14.85120717960842</v>
      </c>
      <c r="AK1186" t="n">
        <v>4.99504984691464</v>
      </c>
      <c r="AL1186" t="n">
        <v>14.85120717960842</v>
      </c>
      <c r="AM1186" t="n">
        <v>0</v>
      </c>
      <c r="AN1186" t="n">
        <v>0</v>
      </c>
      <c r="AO1186" t="n">
        <v>14.8519348348114</v>
      </c>
      <c r="AP1186" t="n">
        <v>0</v>
      </c>
      <c r="AQ1186" t="n">
        <v>3.262855647797585</v>
      </c>
      <c r="AR1186" t="n">
        <v>1</v>
      </c>
      <c r="AS1186" t="n">
        <v>0</v>
      </c>
      <c r="AT1186" t="n">
        <v>0</v>
      </c>
      <c r="AU1186" t="n">
        <v>0</v>
      </c>
      <c r="AV1186" t="n">
        <v>3.276348008681927</v>
      </c>
      <c r="AW1186" t="n">
        <v>1.030028192407208</v>
      </c>
    </row>
    <row r="1187" spans="1:49">
      <c r="A1187" t="n">
        <v>0</v>
      </c>
      <c r="B1187" t="n">
        <v>-21.42638506</v>
      </c>
      <c r="C1187" t="n">
        <v>60.0977655</v>
      </c>
      <c r="D1187" t="n">
        <v>95.49263723</v>
      </c>
      <c r="E1187" t="n">
        <v>1620.418276</v>
      </c>
      <c r="F1187" t="n">
        <v>1184</v>
      </c>
      <c r="G1187" t="n">
        <v>76.75337553999999</v>
      </c>
      <c r="H1187" t="n">
        <v>0.2108173654305592</v>
      </c>
      <c r="I1187" t="n">
        <v>-0</v>
      </c>
      <c r="J1187" t="n">
        <v>0</v>
      </c>
      <c r="K1187" t="n">
        <v>0</v>
      </c>
      <c r="L1187" t="n">
        <v>0.1077470667916687</v>
      </c>
      <c r="M1187" t="n">
        <v>0</v>
      </c>
      <c r="N1187" t="n">
        <v>90.67857121213058</v>
      </c>
      <c r="O1187" t="n">
        <v>14.89326648435437</v>
      </c>
      <c r="P1187" t="b">
        <v>1</v>
      </c>
      <c r="Q1187" t="n">
        <v>0</v>
      </c>
      <c r="R1187" t="b">
        <v>0</v>
      </c>
      <c r="S1187" t="n">
        <v>14.89326648435437</v>
      </c>
      <c r="T1187" t="n">
        <v>632.301893562043</v>
      </c>
      <c r="U1187" t="n">
        <v>2493.798668208698</v>
      </c>
      <c r="V1187" t="n">
        <v>224.924549861776</v>
      </c>
      <c r="W1187" t="n">
        <v>5</v>
      </c>
      <c r="X1187" t="n">
        <v>1680.820302372662</v>
      </c>
      <c r="Y1187" t="b">
        <v>0</v>
      </c>
      <c r="Z1187" t="n">
        <v>1680.820302372662</v>
      </c>
      <c r="AA1187" t="b">
        <v>0</v>
      </c>
      <c r="AB1187" t="n">
        <v>57.02955118199188</v>
      </c>
      <c r="AC1187" t="n">
        <v>14.89326648435437</v>
      </c>
      <c r="AD1187" t="b">
        <v>0</v>
      </c>
      <c r="AE1187" t="n">
        <v>0</v>
      </c>
      <c r="AF1187" t="n">
        <v>0</v>
      </c>
      <c r="AG1187" t="n">
        <v>0.9425117408187982</v>
      </c>
      <c r="AH1187" t="n">
        <v>40.93952474822127</v>
      </c>
      <c r="AI1187" t="n">
        <v>89.77456063077335</v>
      </c>
      <c r="AJ1187" t="n">
        <v>15.80167741084688</v>
      </c>
      <c r="AK1187" t="n">
        <v>5.160983209420408</v>
      </c>
      <c r="AL1187" t="n">
        <v>15.80167741084688</v>
      </c>
      <c r="AM1187" t="n">
        <v>0</v>
      </c>
      <c r="AN1187" t="n">
        <v>0</v>
      </c>
      <c r="AO1187" t="n">
        <v>15.80220512247728</v>
      </c>
      <c r="AP1187" t="n">
        <v>0</v>
      </c>
      <c r="AQ1187" t="n">
        <v>3.443840684952194</v>
      </c>
      <c r="AR1187" t="n">
        <v>1</v>
      </c>
      <c r="AS1187" t="n">
        <v>0</v>
      </c>
      <c r="AT1187" t="n">
        <v>0</v>
      </c>
      <c r="AU1187" t="n">
        <v>0</v>
      </c>
      <c r="AV1187" t="n">
        <v>3.457083860597684</v>
      </c>
      <c r="AW1187" t="n">
        <v>1.08684847595421</v>
      </c>
    </row>
    <row r="1188" spans="1:49">
      <c r="A1188" t="n">
        <v>0</v>
      </c>
      <c r="B1188" t="n">
        <v>-21.42638506</v>
      </c>
      <c r="C1188" t="n">
        <v>60.16153004</v>
      </c>
      <c r="D1188" t="n">
        <v>95.59395619999999</v>
      </c>
      <c r="E1188" t="n">
        <v>1635.471873</v>
      </c>
      <c r="F1188" t="n">
        <v>1185</v>
      </c>
      <c r="G1188" t="n">
        <v>77.54187129</v>
      </c>
      <c r="H1188" t="n">
        <v>0.2199579986776801</v>
      </c>
      <c r="I1188" t="n">
        <v>-0</v>
      </c>
      <c r="J1188" t="n">
        <v>0</v>
      </c>
      <c r="K1188" t="n">
        <v>0</v>
      </c>
      <c r="L1188" t="n">
        <v>0.1075419224166663</v>
      </c>
      <c r="M1188" t="n">
        <v>0</v>
      </c>
      <c r="N1188" t="n">
        <v>90.67113149509585</v>
      </c>
      <c r="O1188" t="n">
        <v>15.46309414082568</v>
      </c>
      <c r="P1188" t="b">
        <v>1</v>
      </c>
      <c r="Q1188" t="n">
        <v>0</v>
      </c>
      <c r="R1188" t="b">
        <v>0</v>
      </c>
      <c r="S1188" t="n">
        <v>15.46309414082568</v>
      </c>
      <c r="T1188" t="n">
        <v>638.7975994809416</v>
      </c>
      <c r="U1188" t="n">
        <v>2519.417732352833</v>
      </c>
      <c r="V1188" t="n">
        <v>231.1556464840306</v>
      </c>
      <c r="W1188" t="n">
        <v>5</v>
      </c>
      <c r="X1188" t="n">
        <v>1698.08755160581</v>
      </c>
      <c r="Y1188" t="b">
        <v>0</v>
      </c>
      <c r="Z1188" t="n">
        <v>1698.08755160581</v>
      </c>
      <c r="AA1188" t="b">
        <v>0</v>
      </c>
      <c r="AB1188" t="n">
        <v>58.60944383469336</v>
      </c>
      <c r="AC1188" t="n">
        <v>15.46309414082568</v>
      </c>
      <c r="AD1188" t="b">
        <v>0</v>
      </c>
      <c r="AE1188" t="n">
        <v>0</v>
      </c>
      <c r="AF1188" t="n">
        <v>0</v>
      </c>
      <c r="AG1188" t="n">
        <v>0.9430419929784493</v>
      </c>
      <c r="AH1188" t="n">
        <v>40.96880999895842</v>
      </c>
      <c r="AI1188" t="n">
        <v>92.20971329980091</v>
      </c>
      <c r="AJ1188" t="n">
        <v>16.3970366706449</v>
      </c>
      <c r="AK1188" t="n">
        <v>5.252081497585237</v>
      </c>
      <c r="AL1188" t="n">
        <v>16.3970366706449</v>
      </c>
      <c r="AM1188" t="n">
        <v>0</v>
      </c>
      <c r="AN1188" t="n">
        <v>0</v>
      </c>
      <c r="AO1188" t="n">
        <v>16.39746147444166</v>
      </c>
      <c r="AP1188" t="n">
        <v>0</v>
      </c>
      <c r="AQ1188" t="n">
        <v>3.556383385405975</v>
      </c>
      <c r="AR1188" t="n">
        <v>1</v>
      </c>
      <c r="AS1188" t="n">
        <v>0</v>
      </c>
      <c r="AT1188" t="n">
        <v>0</v>
      </c>
      <c r="AU1188" t="n">
        <v>0</v>
      </c>
      <c r="AV1188" t="n">
        <v>3.56945458953187</v>
      </c>
      <c r="AW1188" t="n">
        <v>1.122175925448846</v>
      </c>
    </row>
    <row r="1189" spans="1:49">
      <c r="A1189" t="n">
        <v>0</v>
      </c>
      <c r="B1189" t="n">
        <v>-21.42638506</v>
      </c>
      <c r="C1189" t="n">
        <v>60.2237641</v>
      </c>
      <c r="D1189" t="n">
        <v>95.69284331</v>
      </c>
      <c r="E1189" t="n">
        <v>1650.191431</v>
      </c>
      <c r="F1189" t="n">
        <v>1186</v>
      </c>
      <c r="G1189" t="n">
        <v>78.27977574000001</v>
      </c>
      <c r="H1189" t="n">
        <v>0.1813508065253906</v>
      </c>
      <c r="I1189" t="n">
        <v>-0</v>
      </c>
      <c r="J1189" t="n">
        <v>0</v>
      </c>
      <c r="K1189" t="n">
        <v>0</v>
      </c>
      <c r="L1189" t="n">
        <v>0.1059795372499983</v>
      </c>
      <c r="M1189" t="n">
        <v>0</v>
      </c>
      <c r="N1189" t="n">
        <v>90.66369177806112</v>
      </c>
      <c r="O1189" t="n">
        <v>14.2619380440134</v>
      </c>
      <c r="P1189" t="b">
        <v>1</v>
      </c>
      <c r="Q1189" t="n">
        <v>0</v>
      </c>
      <c r="R1189" t="b">
        <v>0</v>
      </c>
      <c r="S1189" t="n">
        <v>14.2619380440134</v>
      </c>
      <c r="T1189" t="n">
        <v>644.8765292702863</v>
      </c>
      <c r="U1189" t="n">
        <v>2543.393031442009</v>
      </c>
      <c r="V1189" t="n">
        <v>211.1900031787692</v>
      </c>
      <c r="W1189" t="n">
        <v>5</v>
      </c>
      <c r="X1189" t="n">
        <v>1714.246903191914</v>
      </c>
      <c r="Y1189" t="b">
        <v>0</v>
      </c>
      <c r="Z1189" t="n">
        <v>1714.246903191914</v>
      </c>
      <c r="AA1189" t="b">
        <v>0</v>
      </c>
      <c r="AB1189" t="n">
        <v>53.54716104938367</v>
      </c>
      <c r="AC1189" t="n">
        <v>14.2619380440134</v>
      </c>
      <c r="AD1189" t="b">
        <v>0</v>
      </c>
      <c r="AE1189" t="n">
        <v>0</v>
      </c>
      <c r="AF1189" t="n">
        <v>0</v>
      </c>
      <c r="AG1189" t="n">
        <v>0.9409271054131401</v>
      </c>
      <c r="AH1189" t="n">
        <v>40.99893527348475</v>
      </c>
      <c r="AI1189" t="n">
        <v>84.43462413369605</v>
      </c>
      <c r="AJ1189" t="n">
        <v>15.15732511260934</v>
      </c>
      <c r="AK1189" t="n">
        <v>4.987797650930972</v>
      </c>
      <c r="AL1189" t="n">
        <v>15.15732511260934</v>
      </c>
      <c r="AM1189" t="n">
        <v>0</v>
      </c>
      <c r="AN1189" t="n">
        <v>0</v>
      </c>
      <c r="AO1189" t="n">
        <v>15.15774485166622</v>
      </c>
      <c r="AP1189" t="n">
        <v>0</v>
      </c>
      <c r="AQ1189" t="n">
        <v>3.315178607304095</v>
      </c>
      <c r="AR1189" t="n">
        <v>1</v>
      </c>
      <c r="AS1189" t="n">
        <v>0</v>
      </c>
      <c r="AT1189" t="n">
        <v>0</v>
      </c>
      <c r="AU1189" t="n">
        <v>0</v>
      </c>
      <c r="AV1189" t="n">
        <v>3.328473649104199</v>
      </c>
      <c r="AW1189" t="n">
        <v>1.046415608835483</v>
      </c>
    </row>
    <row r="1190" spans="1:49">
      <c r="A1190" t="n">
        <v>0</v>
      </c>
      <c r="B1190" t="n">
        <v>-21.42638506</v>
      </c>
      <c r="C1190" t="n">
        <v>60.28635821</v>
      </c>
      <c r="D1190" t="n">
        <v>95.79230252000001</v>
      </c>
      <c r="E1190" t="n">
        <v>1665.06701</v>
      </c>
      <c r="F1190" t="n">
        <v>1187</v>
      </c>
      <c r="G1190" t="n">
        <v>78.85239389</v>
      </c>
      <c r="H1190" t="n">
        <v>0.1467409418874208</v>
      </c>
      <c r="I1190" t="n">
        <v>-0</v>
      </c>
      <c r="J1190" t="n">
        <v>0</v>
      </c>
      <c r="K1190" t="n">
        <v>0</v>
      </c>
      <c r="L1190" t="n">
        <v>0.1002814771666663</v>
      </c>
      <c r="M1190" t="n">
        <v>0</v>
      </c>
      <c r="N1190" t="n">
        <v>90.65625206102639</v>
      </c>
      <c r="O1190" t="n">
        <v>13.13969194824157</v>
      </c>
      <c r="P1190" t="b">
        <v>1</v>
      </c>
      <c r="Q1190" t="n">
        <v>0</v>
      </c>
      <c r="R1190" t="b">
        <v>0</v>
      </c>
      <c r="S1190" t="n">
        <v>13.13969194824157</v>
      </c>
      <c r="T1190" t="n">
        <v>649.5938141842806</v>
      </c>
      <c r="U1190" t="n">
        <v>2561.998003142803</v>
      </c>
      <c r="V1190" t="n">
        <v>193.1588828529853</v>
      </c>
      <c r="W1190" t="n">
        <v>5</v>
      </c>
      <c r="X1190" t="n">
        <v>1726.786654118249</v>
      </c>
      <c r="Y1190" t="b">
        <v>0</v>
      </c>
      <c r="Z1190" t="n">
        <v>1726.786654118249</v>
      </c>
      <c r="AA1190" t="b">
        <v>0</v>
      </c>
      <c r="AB1190" t="n">
        <v>48.97537597692325</v>
      </c>
      <c r="AC1190" t="n">
        <v>13.13969194824157</v>
      </c>
      <c r="AD1190" t="b">
        <v>0</v>
      </c>
      <c r="AE1190" t="n">
        <v>0</v>
      </c>
      <c r="AF1190" t="n">
        <v>0</v>
      </c>
      <c r="AG1190" t="n">
        <v>0.9386626603380365</v>
      </c>
      <c r="AH1190" t="n">
        <v>41.02775213144984</v>
      </c>
      <c r="AI1190" t="n">
        <v>77.4120092844317</v>
      </c>
      <c r="AJ1190" t="n">
        <v>13.99831111158681</v>
      </c>
      <c r="AK1190" t="n">
        <v>4.748246707394259</v>
      </c>
      <c r="AL1190" t="n">
        <v>13.99831111158681</v>
      </c>
      <c r="AM1190" t="n">
        <v>0</v>
      </c>
      <c r="AN1190" t="n">
        <v>0</v>
      </c>
      <c r="AO1190" t="n">
        <v>13.99875909717994</v>
      </c>
      <c r="AP1190" t="n">
        <v>0</v>
      </c>
      <c r="AQ1190" t="n">
        <v>3.092289936386518</v>
      </c>
      <c r="AR1190" t="n">
        <v>1</v>
      </c>
      <c r="AS1190" t="n">
        <v>0</v>
      </c>
      <c r="AT1190" t="n">
        <v>0</v>
      </c>
      <c r="AU1190" t="n">
        <v>0</v>
      </c>
      <c r="AV1190" t="n">
        <v>3.105709379635443</v>
      </c>
      <c r="AW1190" t="n">
        <v>0.9763823043129504</v>
      </c>
    </row>
    <row r="1191" spans="1:49">
      <c r="A1191" t="n">
        <v>0</v>
      </c>
      <c r="B1191" t="n">
        <v>-21.42638506</v>
      </c>
      <c r="C1191" t="n">
        <v>60.35152272</v>
      </c>
      <c r="D1191" t="n">
        <v>95.89584600000001</v>
      </c>
      <c r="E1191" t="n">
        <v>1680.766165</v>
      </c>
      <c r="F1191" t="n">
        <v>1188</v>
      </c>
      <c r="G1191" t="n">
        <v>79.40300594999999</v>
      </c>
      <c r="H1191" t="n">
        <v>0.1677106009249325</v>
      </c>
      <c r="I1191" t="n">
        <v>-0</v>
      </c>
      <c r="J1191" t="n">
        <v>0</v>
      </c>
      <c r="K1191" t="n">
        <v>0</v>
      </c>
      <c r="L1191" t="n">
        <v>0.09612768833333585</v>
      </c>
      <c r="M1191" t="n">
        <v>0</v>
      </c>
      <c r="N1191" t="n">
        <v>90.64881234399166</v>
      </c>
      <c r="O1191" t="n">
        <v>14.07770981166627</v>
      </c>
      <c r="P1191" t="b">
        <v>1</v>
      </c>
      <c r="Q1191" t="n">
        <v>0</v>
      </c>
      <c r="R1191" t="b">
        <v>0</v>
      </c>
      <c r="S1191" t="n">
        <v>14.07770981166627</v>
      </c>
      <c r="T1191" t="n">
        <v>654.1298107538993</v>
      </c>
      <c r="U1191" t="n">
        <v>2579.887973613379</v>
      </c>
      <c r="V1191" t="n">
        <v>205.5130709934494</v>
      </c>
      <c r="W1191" t="n">
        <v>5</v>
      </c>
      <c r="X1191" t="n">
        <v>1738.844494215417</v>
      </c>
      <c r="Y1191" t="b">
        <v>0</v>
      </c>
      <c r="Z1191" t="n">
        <v>1738.844494215417</v>
      </c>
      <c r="AA1191" t="b">
        <v>0</v>
      </c>
      <c r="AB1191" t="n">
        <v>52.10777662105714</v>
      </c>
      <c r="AC1191" t="n">
        <v>14.07770981166627</v>
      </c>
      <c r="AD1191" t="b">
        <v>0</v>
      </c>
      <c r="AE1191" t="n">
        <v>0</v>
      </c>
      <c r="AF1191" t="n">
        <v>0</v>
      </c>
      <c r="AG1191" t="n">
        <v>0.9401687770065129</v>
      </c>
      <c r="AH1191" t="n">
        <v>41.05531915948064</v>
      </c>
      <c r="AI1191" t="n">
        <v>82.23123673995109</v>
      </c>
      <c r="AJ1191" t="n">
        <v>14.97359852396879</v>
      </c>
      <c r="AK1191" t="n">
        <v>4.919995462418242</v>
      </c>
      <c r="AL1191" t="n">
        <v>14.97359852396879</v>
      </c>
      <c r="AM1191" t="n">
        <v>0</v>
      </c>
      <c r="AN1191" t="n">
        <v>0</v>
      </c>
      <c r="AO1191" t="n">
        <v>14.97411931941314</v>
      </c>
      <c r="AP1191" t="n">
        <v>0</v>
      </c>
      <c r="AQ1191" t="n">
        <v>3.27646634108661</v>
      </c>
      <c r="AR1191" t="n">
        <v>1</v>
      </c>
      <c r="AS1191" t="n">
        <v>0</v>
      </c>
      <c r="AT1191" t="n">
        <v>0</v>
      </c>
      <c r="AU1191" t="n">
        <v>0</v>
      </c>
      <c r="AV1191" t="n">
        <v>3.289667961177775</v>
      </c>
      <c r="AW1191" t="n">
        <v>1.034215759343288</v>
      </c>
    </row>
    <row r="1192" spans="1:49">
      <c r="A1192" t="n">
        <v>0</v>
      </c>
      <c r="B1192" t="n">
        <v>-21.42638506</v>
      </c>
      <c r="C1192" t="n">
        <v>60.42205219</v>
      </c>
      <c r="D1192" t="n">
        <v>96.00791413</v>
      </c>
      <c r="E1192" t="n">
        <v>1698.032858</v>
      </c>
      <c r="F1192" t="n">
        <v>1189</v>
      </c>
      <c r="G1192" t="n">
        <v>80.04970439</v>
      </c>
      <c r="H1192" t="n">
        <v>0.1801754044128607</v>
      </c>
      <c r="I1192" t="n">
        <v>-0</v>
      </c>
      <c r="J1192" t="n">
        <v>0</v>
      </c>
      <c r="K1192" t="n">
        <v>0</v>
      </c>
      <c r="L1192" t="n">
        <v>0.09534696249999991</v>
      </c>
      <c r="M1192" t="n">
        <v>0</v>
      </c>
      <c r="N1192" t="n">
        <v>90.64137262695694</v>
      </c>
      <c r="O1192" t="n">
        <v>14.7352297391828</v>
      </c>
      <c r="P1192" t="b">
        <v>1</v>
      </c>
      <c r="Q1192" t="n">
        <v>0</v>
      </c>
      <c r="R1192" t="b">
        <v>0</v>
      </c>
      <c r="S1192" t="n">
        <v>14.7352297391828</v>
      </c>
      <c r="T1192" t="n">
        <v>659.4573764185849</v>
      </c>
      <c r="U1192" t="n">
        <v>2600.899892594899</v>
      </c>
      <c r="V1192" t="n">
        <v>213.3740315398692</v>
      </c>
      <c r="W1192" t="n">
        <v>5</v>
      </c>
      <c r="X1192" t="n">
        <v>1753.006527608962</v>
      </c>
      <c r="Y1192" t="b">
        <v>0</v>
      </c>
      <c r="Z1192" t="n">
        <v>1753.006527608962</v>
      </c>
      <c r="AA1192" t="b">
        <v>0</v>
      </c>
      <c r="AB1192" t="n">
        <v>54.10092077582891</v>
      </c>
      <c r="AC1192" t="n">
        <v>14.7352297391828</v>
      </c>
      <c r="AD1192" t="b">
        <v>0</v>
      </c>
      <c r="AE1192" t="n">
        <v>0</v>
      </c>
      <c r="AF1192" t="n">
        <v>0</v>
      </c>
      <c r="AG1192" t="n">
        <v>0.9410112003551717</v>
      </c>
      <c r="AH1192" t="n">
        <v>41.08412892459309</v>
      </c>
      <c r="AI1192" t="n">
        <v>85.30018390906349</v>
      </c>
      <c r="AJ1192" t="n">
        <v>15.65893130030885</v>
      </c>
      <c r="AK1192" t="n">
        <v>5.031755458278752</v>
      </c>
      <c r="AL1192" t="n">
        <v>15.65893130030885</v>
      </c>
      <c r="AM1192" t="n">
        <v>0</v>
      </c>
      <c r="AN1192" t="n">
        <v>0</v>
      </c>
      <c r="AO1192" t="n">
        <v>15.65946672096439</v>
      </c>
      <c r="AP1192" t="n">
        <v>0</v>
      </c>
      <c r="AQ1192" t="n">
        <v>3.405050288820278</v>
      </c>
      <c r="AR1192" t="n">
        <v>1</v>
      </c>
      <c r="AS1192" t="n">
        <v>0</v>
      </c>
      <c r="AT1192" t="n">
        <v>0</v>
      </c>
      <c r="AU1192" t="n">
        <v>0</v>
      </c>
      <c r="AV1192" t="n">
        <v>3.418059208633122</v>
      </c>
      <c r="AW1192" t="n">
        <v>1.074579787885708</v>
      </c>
    </row>
    <row r="1193" spans="1:49">
      <c r="A1193" t="n">
        <v>0</v>
      </c>
      <c r="B1193" t="n">
        <v>-21.42638506</v>
      </c>
      <c r="C1193" t="n">
        <v>60.48900125</v>
      </c>
      <c r="D1193" t="n">
        <v>96.11429317</v>
      </c>
      <c r="E1193" t="n">
        <v>1714.191689</v>
      </c>
      <c r="F1193" t="n">
        <v>1190</v>
      </c>
      <c r="G1193" t="n">
        <v>80.68365178000001</v>
      </c>
      <c r="H1193" t="n">
        <v>0.1787926397569599</v>
      </c>
      <c r="I1193" t="n">
        <v>-0</v>
      </c>
      <c r="J1193" t="n">
        <v>0</v>
      </c>
      <c r="K1193" t="n">
        <v>0</v>
      </c>
      <c r="L1193" t="n">
        <v>0.09567134600000232</v>
      </c>
      <c r="M1193" t="n">
        <v>0</v>
      </c>
      <c r="N1193" t="n">
        <v>90.63393290992221</v>
      </c>
      <c r="O1193" t="n">
        <v>14.87075399224027</v>
      </c>
      <c r="P1193" t="b">
        <v>1</v>
      </c>
      <c r="Q1193" t="n">
        <v>0</v>
      </c>
      <c r="R1193" t="b">
        <v>0</v>
      </c>
      <c r="S1193" t="n">
        <v>14.87075399224027</v>
      </c>
      <c r="T1193" t="n">
        <v>664.6798976731299</v>
      </c>
      <c r="U1193" t="n">
        <v>2621.497516422824</v>
      </c>
      <c r="V1193" t="n">
        <v>213.6445540465985</v>
      </c>
      <c r="W1193" t="n">
        <v>5</v>
      </c>
      <c r="X1193" t="n">
        <v>1766.889326068984</v>
      </c>
      <c r="Y1193" t="b">
        <v>0</v>
      </c>
      <c r="Z1193" t="n">
        <v>1766.889326068984</v>
      </c>
      <c r="AA1193" t="b">
        <v>0</v>
      </c>
      <c r="AB1193" t="n">
        <v>54.16951167510105</v>
      </c>
      <c r="AC1193" t="n">
        <v>14.87075399224027</v>
      </c>
      <c r="AD1193" t="b">
        <v>0</v>
      </c>
      <c r="AE1193" t="n">
        <v>0</v>
      </c>
      <c r="AF1193" t="n">
        <v>0</v>
      </c>
      <c r="AG1193" t="n">
        <v>0.9409841468106313</v>
      </c>
      <c r="AH1193" t="n">
        <v>41.11385970428657</v>
      </c>
      <c r="AI1193" t="n">
        <v>85.41078575665479</v>
      </c>
      <c r="AJ1193" t="n">
        <v>15.80340544805475</v>
      </c>
      <c r="AK1193" t="n">
        <v>5.040590393003384</v>
      </c>
      <c r="AL1193" t="n">
        <v>15.80340544805475</v>
      </c>
      <c r="AM1193" t="n">
        <v>0</v>
      </c>
      <c r="AN1193" t="n">
        <v>0</v>
      </c>
      <c r="AO1193" t="n">
        <v>15.8038001300571</v>
      </c>
      <c r="AP1193" t="n">
        <v>0</v>
      </c>
      <c r="AQ1193" t="n">
        <v>3.430567518149771</v>
      </c>
      <c r="AR1193" t="n">
        <v>1</v>
      </c>
      <c r="AS1193" t="n">
        <v>0</v>
      </c>
      <c r="AT1193" t="n">
        <v>0</v>
      </c>
      <c r="AU1193" t="n">
        <v>0</v>
      </c>
      <c r="AV1193" t="n">
        <v>3.443472782328558</v>
      </c>
      <c r="AW1193" t="n">
        <v>1.082569384017362</v>
      </c>
    </row>
    <row r="1194" spans="1:49">
      <c r="A1194" t="n">
        <v>0</v>
      </c>
      <c r="B1194" t="n">
        <v>-21.42638506</v>
      </c>
      <c r="C1194" t="n">
        <v>60.54269774</v>
      </c>
      <c r="D1194" t="n">
        <v>96.19961447</v>
      </c>
      <c r="E1194" t="n">
        <v>1726.731036</v>
      </c>
      <c r="F1194" t="n">
        <v>1191</v>
      </c>
      <c r="G1194" t="n">
        <v>81.34360036</v>
      </c>
      <c r="H1194" t="n">
        <v>0.1829006782259626</v>
      </c>
      <c r="I1194" t="n">
        <v>-0</v>
      </c>
      <c r="J1194" t="n">
        <v>0</v>
      </c>
      <c r="K1194" t="n">
        <v>0</v>
      </c>
      <c r="L1194" t="n">
        <v>0.09693762075000023</v>
      </c>
      <c r="M1194" t="n">
        <v>0</v>
      </c>
      <c r="N1194" t="n">
        <v>90.62649319288748</v>
      </c>
      <c r="O1194" t="n">
        <v>15.22575322546627</v>
      </c>
      <c r="P1194" t="b">
        <v>1</v>
      </c>
      <c r="Q1194" t="n">
        <v>0</v>
      </c>
      <c r="R1194" t="b">
        <v>0</v>
      </c>
      <c r="S1194" t="n">
        <v>15.22575322546627</v>
      </c>
      <c r="T1194" t="n">
        <v>670.1166193007032</v>
      </c>
      <c r="U1194" t="n">
        <v>2642.939946521974</v>
      </c>
      <c r="V1194" t="n">
        <v>216.9700453624714</v>
      </c>
      <c r="W1194" t="n">
        <v>5</v>
      </c>
      <c r="X1194" t="n">
        <v>1781.34152395581</v>
      </c>
      <c r="Y1194" t="b">
        <v>0</v>
      </c>
      <c r="Z1194" t="n">
        <v>1781.34152395581</v>
      </c>
      <c r="AA1194" t="b">
        <v>0</v>
      </c>
      <c r="AB1194" t="n">
        <v>55.01268898642784</v>
      </c>
      <c r="AC1194" t="n">
        <v>15.22575322546627</v>
      </c>
      <c r="AD1194" t="b">
        <v>0</v>
      </c>
      <c r="AE1194" t="n">
        <v>0</v>
      </c>
      <c r="AF1194" t="n">
        <v>0</v>
      </c>
      <c r="AG1194" t="n">
        <v>0.941288536517067</v>
      </c>
      <c r="AH1194" t="n">
        <v>41.14387768731594</v>
      </c>
      <c r="AI1194" t="n">
        <v>86.7122004678947</v>
      </c>
      <c r="AJ1194" t="n">
        <v>16.17543679200028</v>
      </c>
      <c r="AK1194" t="n">
        <v>5.091000191295549</v>
      </c>
      <c r="AL1194" t="n">
        <v>16.17543679200028</v>
      </c>
      <c r="AM1194" t="n">
        <v>0</v>
      </c>
      <c r="AN1194" t="n">
        <v>0</v>
      </c>
      <c r="AO1194" t="n">
        <v>16.17572672380394</v>
      </c>
      <c r="AP1194" t="n">
        <v>0</v>
      </c>
      <c r="AQ1194" t="n">
        <v>3.49970606640509</v>
      </c>
      <c r="AR1194" t="n">
        <v>1</v>
      </c>
      <c r="AS1194" t="n">
        <v>0</v>
      </c>
      <c r="AT1194" t="n">
        <v>0</v>
      </c>
      <c r="AU1194" t="n">
        <v>0</v>
      </c>
      <c r="AV1194" t="n">
        <v>3.512485101385133</v>
      </c>
      <c r="AW1194" t="n">
        <v>1.104265685528467</v>
      </c>
    </row>
    <row r="1195" spans="1:49">
      <c r="A1195" t="n">
        <v>0</v>
      </c>
      <c r="B1195" t="n">
        <v>-21.42638506</v>
      </c>
      <c r="C1195" t="n">
        <v>60.59369137</v>
      </c>
      <c r="D1195" t="n">
        <v>96.28064105</v>
      </c>
      <c r="E1195" t="n">
        <v>1738.788488</v>
      </c>
      <c r="F1195" t="n">
        <v>1192</v>
      </c>
      <c r="G1195" t="n">
        <v>82.01067319000001</v>
      </c>
      <c r="H1195" t="n">
        <v>0.1954558223391825</v>
      </c>
      <c r="I1195" t="n">
        <v>-0</v>
      </c>
      <c r="J1195" t="n">
        <v>0</v>
      </c>
      <c r="K1195" t="n">
        <v>0</v>
      </c>
      <c r="L1195" t="n">
        <v>0.09732431983333029</v>
      </c>
      <c r="M1195" t="n">
        <v>0</v>
      </c>
      <c r="N1195" t="n">
        <v>90.61905347585275</v>
      </c>
      <c r="O1195" t="n">
        <v>15.91435103893411</v>
      </c>
      <c r="P1195" t="b">
        <v>1</v>
      </c>
      <c r="Q1195" t="n">
        <v>0</v>
      </c>
      <c r="R1195" t="b">
        <v>0</v>
      </c>
      <c r="S1195" t="n">
        <v>15.91435103893411</v>
      </c>
      <c r="T1195" t="n">
        <v>675.6120312038967</v>
      </c>
      <c r="U1195" t="n">
        <v>2664.613851068169</v>
      </c>
      <c r="V1195" t="n">
        <v>224.9380576689229</v>
      </c>
      <c r="W1195" t="n">
        <v>5</v>
      </c>
      <c r="X1195" t="n">
        <v>1795.949735619946</v>
      </c>
      <c r="Y1195" t="b">
        <v>0</v>
      </c>
      <c r="Z1195" t="n">
        <v>1795.949735619946</v>
      </c>
      <c r="AA1195" t="b">
        <v>0</v>
      </c>
      <c r="AB1195" t="n">
        <v>57.0329760823841</v>
      </c>
      <c r="AC1195" t="n">
        <v>15.91435103893411</v>
      </c>
      <c r="AD1195" t="b">
        <v>0</v>
      </c>
      <c r="AE1195" t="n">
        <v>0</v>
      </c>
      <c r="AF1195" t="n">
        <v>0</v>
      </c>
      <c r="AG1195" t="n">
        <v>0.9420611427492227</v>
      </c>
      <c r="AH1195" t="n">
        <v>41.17445374726206</v>
      </c>
      <c r="AI1195" t="n">
        <v>89.82289475287948</v>
      </c>
      <c r="AJ1195" t="n">
        <v>16.89311905222114</v>
      </c>
      <c r="AK1195" t="n">
        <v>5.204235876938696</v>
      </c>
      <c r="AL1195" t="n">
        <v>16.89311905222114</v>
      </c>
      <c r="AM1195" t="n">
        <v>0</v>
      </c>
      <c r="AN1195" t="n">
        <v>0</v>
      </c>
      <c r="AO1195" t="n">
        <v>16.89344848884667</v>
      </c>
      <c r="AP1195" t="n">
        <v>0</v>
      </c>
      <c r="AQ1195" t="n">
        <v>3.634489521695607</v>
      </c>
      <c r="AR1195" t="n">
        <v>1</v>
      </c>
      <c r="AS1195" t="n">
        <v>0</v>
      </c>
      <c r="AT1195" t="n">
        <v>0</v>
      </c>
      <c r="AU1195" t="n">
        <v>0</v>
      </c>
      <c r="AV1195" t="n">
        <v>3.647082018432222</v>
      </c>
      <c r="AW1195" t="n">
        <v>1.146580671238844</v>
      </c>
    </row>
    <row r="1196" spans="1:49">
      <c r="A1196" t="n">
        <v>0</v>
      </c>
      <c r="B1196" t="n">
        <v>-21.42638506</v>
      </c>
      <c r="C1196" t="n">
        <v>60.65282523</v>
      </c>
      <c r="D1196" t="n">
        <v>96.37460209</v>
      </c>
      <c r="E1196" t="n">
        <v>1752.950065</v>
      </c>
      <c r="F1196" t="n">
        <v>1193</v>
      </c>
      <c r="G1196" t="n">
        <v>82.70606076</v>
      </c>
      <c r="H1196" t="n">
        <v>0.1706596990839593</v>
      </c>
      <c r="I1196" t="n">
        <v>-0</v>
      </c>
      <c r="J1196" t="n">
        <v>0</v>
      </c>
      <c r="K1196" t="n">
        <v>0</v>
      </c>
      <c r="L1196" t="n">
        <v>0.09660194858333443</v>
      </c>
      <c r="M1196" t="n">
        <v>0</v>
      </c>
      <c r="N1196" t="n">
        <v>90.61161375881802</v>
      </c>
      <c r="O1196" t="n">
        <v>15.16342977101212</v>
      </c>
      <c r="P1196" t="b">
        <v>1</v>
      </c>
      <c r="Q1196" t="n">
        <v>0</v>
      </c>
      <c r="R1196" t="b">
        <v>0</v>
      </c>
      <c r="S1196" t="n">
        <v>15.16342977101212</v>
      </c>
      <c r="T1196" t="n">
        <v>681.3407027336766</v>
      </c>
      <c r="U1196" t="n">
        <v>2687.20773158162</v>
      </c>
      <c r="V1196" t="n">
        <v>212.5222925271247</v>
      </c>
      <c r="W1196" t="n">
        <v>5</v>
      </c>
      <c r="X1196" t="n">
        <v>1811.178011086012</v>
      </c>
      <c r="Y1196" t="b">
        <v>0</v>
      </c>
      <c r="Z1196" t="n">
        <v>1811.178011086012</v>
      </c>
      <c r="AA1196" t="b">
        <v>0</v>
      </c>
      <c r="AB1196" t="n">
        <v>53.88496260829735</v>
      </c>
      <c r="AC1196" t="n">
        <v>15.16342977101212</v>
      </c>
      <c r="AD1196" t="b">
        <v>0</v>
      </c>
      <c r="AE1196" t="n">
        <v>0</v>
      </c>
      <c r="AF1196" t="n">
        <v>0</v>
      </c>
      <c r="AG1196" t="n">
        <v>0.9406753566110577</v>
      </c>
      <c r="AH1196" t="n">
        <v>41.20599207683779</v>
      </c>
      <c r="AI1196" t="n">
        <v>84.99001826447312</v>
      </c>
      <c r="AJ1196" t="n">
        <v>16.11972681589209</v>
      </c>
      <c r="AK1196" t="n">
        <v>5.04200252515956</v>
      </c>
      <c r="AL1196" t="n">
        <v>16.11972681589209</v>
      </c>
      <c r="AM1196" t="n">
        <v>0</v>
      </c>
      <c r="AN1196" t="n">
        <v>0</v>
      </c>
      <c r="AO1196" t="n">
        <v>16.1201037074067</v>
      </c>
      <c r="AP1196" t="n">
        <v>0</v>
      </c>
      <c r="AQ1196" t="n">
        <v>3.486103176056734</v>
      </c>
      <c r="AR1196" t="n">
        <v>1</v>
      </c>
      <c r="AS1196" t="n">
        <v>0</v>
      </c>
      <c r="AT1196" t="n">
        <v>0</v>
      </c>
      <c r="AU1196" t="n">
        <v>0</v>
      </c>
      <c r="AV1196" t="n">
        <v>3.498739682431623</v>
      </c>
      <c r="AW1196" t="n">
        <v>1.099944359161108</v>
      </c>
    </row>
    <row r="1197" spans="1:49">
      <c r="A1197" t="n">
        <v>0</v>
      </c>
      <c r="B1197" t="n">
        <v>-21.42638506</v>
      </c>
      <c r="C1197" t="n">
        <v>60.7106457</v>
      </c>
      <c r="D1197" t="n">
        <v>96.4664762</v>
      </c>
      <c r="E1197" t="n">
        <v>1766.832416</v>
      </c>
      <c r="F1197" t="n">
        <v>1194</v>
      </c>
      <c r="G1197" t="n">
        <v>83.22036288</v>
      </c>
      <c r="H1197" t="n">
        <v>0.1299801229916433</v>
      </c>
      <c r="I1197" t="n">
        <v>-0</v>
      </c>
      <c r="J1197" t="n">
        <v>0</v>
      </c>
      <c r="K1197" t="n">
        <v>0</v>
      </c>
      <c r="L1197" t="n">
        <v>0.09169230829166897</v>
      </c>
      <c r="M1197" t="n">
        <v>0</v>
      </c>
      <c r="N1197" t="n">
        <v>90.6041740417833</v>
      </c>
      <c r="O1197" t="n">
        <v>13.72120530422189</v>
      </c>
      <c r="P1197" t="b">
        <v>1</v>
      </c>
      <c r="Q1197" t="n">
        <v>0</v>
      </c>
      <c r="R1197" t="b">
        <v>0</v>
      </c>
      <c r="S1197" t="n">
        <v>13.72120530422189</v>
      </c>
      <c r="T1197" t="n">
        <v>685.577574428909</v>
      </c>
      <c r="U1197" t="n">
        <v>2703.917953547617</v>
      </c>
      <c r="V1197" t="n">
        <v>191.1203981108717</v>
      </c>
      <c r="W1197" t="n">
        <v>5</v>
      </c>
      <c r="X1197" t="n">
        <v>1822.440700691094</v>
      </c>
      <c r="Y1197" t="b">
        <v>0</v>
      </c>
      <c r="Z1197" t="n">
        <v>1822.440700691094</v>
      </c>
      <c r="AA1197" t="b">
        <v>0</v>
      </c>
      <c r="AB1197" t="n">
        <v>48.45851879078899</v>
      </c>
      <c r="AC1197" t="n">
        <v>13.72120530422189</v>
      </c>
      <c r="AD1197" t="b">
        <v>0</v>
      </c>
      <c r="AE1197" t="n">
        <v>0</v>
      </c>
      <c r="AF1197" t="n">
        <v>0</v>
      </c>
      <c r="AG1197" t="n">
        <v>0.9379467820173676</v>
      </c>
      <c r="AH1197" t="n">
        <v>41.23676100791609</v>
      </c>
      <c r="AI1197" t="n">
        <v>76.6535090592961</v>
      </c>
      <c r="AJ1197" t="n">
        <v>14.62898062799455</v>
      </c>
      <c r="AK1197" t="n">
        <v>4.756596906790207</v>
      </c>
      <c r="AL1197" t="n">
        <v>14.62898062799455</v>
      </c>
      <c r="AM1197" t="n">
        <v>0</v>
      </c>
      <c r="AN1197" t="n">
        <v>0</v>
      </c>
      <c r="AO1197" t="n">
        <v>14.62936535885792</v>
      </c>
      <c r="AP1197" t="n">
        <v>0</v>
      </c>
      <c r="AQ1197" t="n">
        <v>3.204580731211763</v>
      </c>
      <c r="AR1197" t="n">
        <v>1</v>
      </c>
      <c r="AS1197" t="n">
        <v>0</v>
      </c>
      <c r="AT1197" t="n">
        <v>0</v>
      </c>
      <c r="AU1197" t="n">
        <v>0</v>
      </c>
      <c r="AV1197" t="n">
        <v>3.217295906208565</v>
      </c>
      <c r="AW1197" t="n">
        <v>1.011463213898422</v>
      </c>
    </row>
    <row r="1198" spans="1:49">
      <c r="A1198" t="n">
        <v>0</v>
      </c>
      <c r="B1198" t="n">
        <v>-21.42638506</v>
      </c>
      <c r="C1198" t="n">
        <v>60.77094882</v>
      </c>
      <c r="D1198" t="n">
        <v>96.56229514</v>
      </c>
      <c r="E1198" t="n">
        <v>1781.284149</v>
      </c>
      <c r="F1198" t="n">
        <v>1195</v>
      </c>
      <c r="G1198" t="n">
        <v>83.67489817000001</v>
      </c>
      <c r="H1198" t="n">
        <v>0.1167843172828302</v>
      </c>
      <c r="I1198" t="n">
        <v>-0</v>
      </c>
      <c r="J1198" t="n">
        <v>0</v>
      </c>
      <c r="K1198" t="n">
        <v>0</v>
      </c>
      <c r="L1198" t="n">
        <v>0.08927642549999981</v>
      </c>
      <c r="M1198" t="n">
        <v>0</v>
      </c>
      <c r="N1198" t="n">
        <v>90.59673432474857</v>
      </c>
      <c r="O1198" t="n">
        <v>13.32998859156694</v>
      </c>
      <c r="P1198" t="b">
        <v>1</v>
      </c>
      <c r="Q1198" t="n">
        <v>0</v>
      </c>
      <c r="R1198" t="b">
        <v>0</v>
      </c>
      <c r="S1198" t="n">
        <v>13.32998859156694</v>
      </c>
      <c r="T1198" t="n">
        <v>689.3220810715908</v>
      </c>
      <c r="U1198" t="n">
        <v>2718.686287746354</v>
      </c>
      <c r="V1198" t="n">
        <v>184.6626098855042</v>
      </c>
      <c r="W1198" t="n">
        <v>5</v>
      </c>
      <c r="X1198" t="n">
        <v>1832.394557941043</v>
      </c>
      <c r="Y1198" t="b">
        <v>0</v>
      </c>
      <c r="Z1198" t="n">
        <v>1832.394557941043</v>
      </c>
      <c r="AA1198" t="b">
        <v>0</v>
      </c>
      <c r="AB1198" t="n">
        <v>46.82114855109133</v>
      </c>
      <c r="AC1198" t="n">
        <v>13.32998859156694</v>
      </c>
      <c r="AD1198" t="b">
        <v>0</v>
      </c>
      <c r="AE1198" t="n">
        <v>0</v>
      </c>
      <c r="AF1198" t="n">
        <v>0</v>
      </c>
      <c r="AG1198" t="n">
        <v>0.9369736967906546</v>
      </c>
      <c r="AH1198" t="n">
        <v>41.26588402730306</v>
      </c>
      <c r="AI1198" t="n">
        <v>74.14037308688582</v>
      </c>
      <c r="AJ1198" t="n">
        <v>14.22664119305072</v>
      </c>
      <c r="AK1198" t="n">
        <v>4.672793634228071</v>
      </c>
      <c r="AL1198" t="n">
        <v>14.22664119305072</v>
      </c>
      <c r="AM1198" t="n">
        <v>0</v>
      </c>
      <c r="AN1198" t="n">
        <v>0</v>
      </c>
      <c r="AO1198" t="n">
        <v>14.22704587531456</v>
      </c>
      <c r="AP1198" t="n">
        <v>0</v>
      </c>
      <c r="AQ1198" t="n">
        <v>3.12880720312256</v>
      </c>
      <c r="AR1198" t="n">
        <v>1</v>
      </c>
      <c r="AS1198" t="n">
        <v>0</v>
      </c>
      <c r="AT1198" t="n">
        <v>0</v>
      </c>
      <c r="AU1198" t="n">
        <v>0</v>
      </c>
      <c r="AV1198" t="n">
        <v>3.141439550413579</v>
      </c>
      <c r="AW1198" t="n">
        <v>0.9876152634258041</v>
      </c>
    </row>
    <row r="1199" spans="1:49">
      <c r="A1199" t="n">
        <v>0</v>
      </c>
      <c r="B1199" t="n">
        <v>-21.42638506</v>
      </c>
      <c r="C1199" t="n">
        <v>60.83129343</v>
      </c>
      <c r="D1199" t="n">
        <v>96.65817998999999</v>
      </c>
      <c r="E1199" t="n">
        <v>1795.89189</v>
      </c>
      <c r="F1199" t="n">
        <v>1196</v>
      </c>
      <c r="G1199" t="n">
        <v>84.06544451000001</v>
      </c>
      <c r="H1199" t="n">
        <v>0.1071172995437255</v>
      </c>
      <c r="I1199" t="n">
        <v>-0</v>
      </c>
      <c r="J1199" t="n">
        <v>0</v>
      </c>
      <c r="K1199" t="n">
        <v>0</v>
      </c>
      <c r="L1199" t="n">
        <v>0.08582194658333225</v>
      </c>
      <c r="M1199" t="n">
        <v>0</v>
      </c>
      <c r="N1199" t="n">
        <v>90.58929460771384</v>
      </c>
      <c r="O1199" t="n">
        <v>13.05634924762136</v>
      </c>
      <c r="P1199" t="b">
        <v>1</v>
      </c>
      <c r="Q1199" t="n">
        <v>0</v>
      </c>
      <c r="R1199" t="b">
        <v>0</v>
      </c>
      <c r="S1199" t="n">
        <v>13.05634924762136</v>
      </c>
      <c r="T1199" t="n">
        <v>692.5394404198715</v>
      </c>
      <c r="U1199" t="n">
        <v>2731.375553015973</v>
      </c>
      <c r="V1199" t="n">
        <v>180.0315534578005</v>
      </c>
      <c r="W1199" t="n">
        <v>5</v>
      </c>
      <c r="X1199" t="n">
        <v>1840.947122732766</v>
      </c>
      <c r="Y1199" t="b">
        <v>0</v>
      </c>
      <c r="Z1199" t="n">
        <v>1840.947122732766</v>
      </c>
      <c r="AA1199" t="b">
        <v>0</v>
      </c>
      <c r="AB1199" t="n">
        <v>45.64694560289059</v>
      </c>
      <c r="AC1199" t="n">
        <v>13.05634924762136</v>
      </c>
      <c r="AD1199" t="b">
        <v>0</v>
      </c>
      <c r="AE1199" t="n">
        <v>0</v>
      </c>
      <c r="AF1199" t="n">
        <v>0</v>
      </c>
      <c r="AG1199" t="n">
        <v>0.9362290313199162</v>
      </c>
      <c r="AH1199" t="n">
        <v>41.29462036645896</v>
      </c>
      <c r="AI1199" t="n">
        <v>72.33853716806405</v>
      </c>
      <c r="AJ1199" t="n">
        <v>13.94567868635118</v>
      </c>
      <c r="AK1199" t="n">
        <v>4.613098588107704</v>
      </c>
      <c r="AL1199" t="n">
        <v>13.94567868635118</v>
      </c>
      <c r="AM1199" t="n">
        <v>0</v>
      </c>
      <c r="AN1199" t="n">
        <v>0</v>
      </c>
      <c r="AO1199" t="n">
        <v>13.94610527183281</v>
      </c>
      <c r="AP1199" t="n">
        <v>0</v>
      </c>
      <c r="AQ1199" t="n">
        <v>3.076170493603291</v>
      </c>
      <c r="AR1199" t="n">
        <v>1</v>
      </c>
      <c r="AS1199" t="n">
        <v>0</v>
      </c>
      <c r="AT1199" t="n">
        <v>0</v>
      </c>
      <c r="AU1199" t="n">
        <v>0</v>
      </c>
      <c r="AV1199" t="n">
        <v>3.088694282380041</v>
      </c>
      <c r="AW1199" t="n">
        <v>0.9710330465957687</v>
      </c>
    </row>
    <row r="1200" spans="1:49">
      <c r="A1200" t="n">
        <v>0</v>
      </c>
      <c r="B1200" t="n">
        <v>-21.42638506</v>
      </c>
      <c r="C1200" t="n">
        <v>60.89483407</v>
      </c>
      <c r="D1200" t="n">
        <v>96.75914321</v>
      </c>
      <c r="E1200" t="n">
        <v>1811.119675</v>
      </c>
      <c r="F1200" t="n">
        <v>1197</v>
      </c>
      <c r="G1200" t="n">
        <v>84.48273976</v>
      </c>
      <c r="H1200" t="n">
        <v>0.127947809542249</v>
      </c>
      <c r="I1200" t="n">
        <v>-0</v>
      </c>
      <c r="J1200" t="n">
        <v>0</v>
      </c>
      <c r="K1200" t="n">
        <v>0</v>
      </c>
      <c r="L1200" t="n">
        <v>0.0801106536250013</v>
      </c>
      <c r="M1200" t="n">
        <v>0</v>
      </c>
      <c r="N1200" t="n">
        <v>90.58185489067911</v>
      </c>
      <c r="O1200" t="n">
        <v>14.00349041348111</v>
      </c>
      <c r="P1200" t="b">
        <v>1</v>
      </c>
      <c r="Q1200" t="n">
        <v>0</v>
      </c>
      <c r="R1200" t="b">
        <v>0</v>
      </c>
      <c r="S1200" t="n">
        <v>14.00349041348111</v>
      </c>
      <c r="T1200" t="n">
        <v>695.9771599324412</v>
      </c>
      <c r="U1200" t="n">
        <v>2744.933918773548</v>
      </c>
      <c r="V1200" t="n">
        <v>192.1377465946007</v>
      </c>
      <c r="W1200" t="n">
        <v>5</v>
      </c>
      <c r="X1200" t="n">
        <v>1850.085461253371</v>
      </c>
      <c r="Y1200" t="b">
        <v>0</v>
      </c>
      <c r="Z1200" t="n">
        <v>1850.085461253371</v>
      </c>
      <c r="AA1200" t="b">
        <v>0</v>
      </c>
      <c r="AB1200" t="n">
        <v>48.71646718930038</v>
      </c>
      <c r="AC1200" t="n">
        <v>14.00349041348111</v>
      </c>
      <c r="AD1200" t="b">
        <v>0</v>
      </c>
      <c r="AE1200" t="n">
        <v>0</v>
      </c>
      <c r="AF1200" t="n">
        <v>0</v>
      </c>
      <c r="AG1200" t="n">
        <v>0.9379719289636965</v>
      </c>
      <c r="AH1200" t="n">
        <v>41.32309935764069</v>
      </c>
      <c r="AI1200" t="n">
        <v>77.05947553227762</v>
      </c>
      <c r="AJ1200" t="n">
        <v>14.92954104602324</v>
      </c>
      <c r="AK1200" t="n">
        <v>4.779850622336411</v>
      </c>
      <c r="AL1200" t="n">
        <v>14.92954104602324</v>
      </c>
      <c r="AM1200" t="n">
        <v>0</v>
      </c>
      <c r="AN1200" t="n">
        <v>0</v>
      </c>
      <c r="AO1200" t="n">
        <v>14.92987733006763</v>
      </c>
      <c r="AP1200" t="n">
        <v>0</v>
      </c>
      <c r="AQ1200" t="n">
        <v>3.258635499173511</v>
      </c>
      <c r="AR1200" t="n">
        <v>1</v>
      </c>
      <c r="AS1200" t="n">
        <v>0</v>
      </c>
      <c r="AT1200" t="n">
        <v>0</v>
      </c>
      <c r="AU1200" t="n">
        <v>0</v>
      </c>
      <c r="AV1200" t="n">
        <v>3.270961119987893</v>
      </c>
      <c r="AW1200" t="n">
        <v>1.028334646053306</v>
      </c>
    </row>
    <row r="1201" spans="1:49">
      <c r="A1201" t="n">
        <v>0</v>
      </c>
      <c r="B1201" t="n">
        <v>-21.42638506</v>
      </c>
      <c r="C1201" t="n">
        <v>60.94251602</v>
      </c>
      <c r="D1201" t="n">
        <v>96.83490767000001</v>
      </c>
      <c r="E1201" t="n">
        <v>1822.382002</v>
      </c>
      <c r="F1201" t="n">
        <v>1198</v>
      </c>
      <c r="G1201" t="n">
        <v>84.97046912</v>
      </c>
      <c r="H1201" t="n">
        <v>0.1352786372872554</v>
      </c>
      <c r="I1201" t="n">
        <v>-0</v>
      </c>
      <c r="J1201" t="n">
        <v>0</v>
      </c>
      <c r="K1201" t="n">
        <v>0</v>
      </c>
      <c r="L1201" t="n">
        <v>0.07694756712499867</v>
      </c>
      <c r="M1201" t="n">
        <v>0</v>
      </c>
      <c r="N1201" t="n">
        <v>90.57441517364438</v>
      </c>
      <c r="O1201" t="n">
        <v>14.43930380956568</v>
      </c>
      <c r="P1201" t="b">
        <v>1</v>
      </c>
      <c r="Q1201" t="n">
        <v>0</v>
      </c>
      <c r="R1201" t="b">
        <v>0</v>
      </c>
      <c r="S1201" t="n">
        <v>14.43930380956568</v>
      </c>
      <c r="T1201" t="n">
        <v>699.9951226044944</v>
      </c>
      <c r="U1201" t="n">
        <v>2760.780763552126</v>
      </c>
      <c r="V1201" t="n">
        <v>196.980221880471</v>
      </c>
      <c r="W1201" t="n">
        <v>5</v>
      </c>
      <c r="X1201" t="n">
        <v>1860.766234634133</v>
      </c>
      <c r="Y1201" t="b">
        <v>0</v>
      </c>
      <c r="Z1201" t="n">
        <v>1860.766234634133</v>
      </c>
      <c r="AA1201" t="b">
        <v>0</v>
      </c>
      <c r="AB1201" t="n">
        <v>49.94427532466303</v>
      </c>
      <c r="AC1201" t="n">
        <v>14.43930380956568</v>
      </c>
      <c r="AD1201" t="b">
        <v>0</v>
      </c>
      <c r="AE1201" t="n">
        <v>0</v>
      </c>
      <c r="AF1201" t="n">
        <v>0</v>
      </c>
      <c r="AG1201" t="n">
        <v>0.9385809382975071</v>
      </c>
      <c r="AH1201" t="n">
        <v>41.35280947740817</v>
      </c>
      <c r="AI1201" t="n">
        <v>78.95035545436589</v>
      </c>
      <c r="AJ1201" t="n">
        <v>15.38418608389506</v>
      </c>
      <c r="AK1201" t="n">
        <v>4.849056753085449</v>
      </c>
      <c r="AL1201" t="n">
        <v>15.38418608389506</v>
      </c>
      <c r="AM1201" t="n">
        <v>0</v>
      </c>
      <c r="AN1201" t="n">
        <v>0</v>
      </c>
      <c r="AO1201" t="n">
        <v>15.38440178882824</v>
      </c>
      <c r="AP1201" t="n">
        <v>0</v>
      </c>
      <c r="AQ1201" t="n">
        <v>3.342710841915218</v>
      </c>
      <c r="AR1201" t="n">
        <v>1</v>
      </c>
      <c r="AS1201" t="n">
        <v>0</v>
      </c>
      <c r="AT1201" t="n">
        <v>0</v>
      </c>
      <c r="AU1201" t="n">
        <v>0</v>
      </c>
      <c r="AV1201" t="n">
        <v>3.354901787555332</v>
      </c>
      <c r="AW1201" t="n">
        <v>1.054724166902383</v>
      </c>
    </row>
    <row r="1202" spans="1:49">
      <c r="A1202" t="n">
        <v>0</v>
      </c>
      <c r="B1202" t="n">
        <v>-21.42638506</v>
      </c>
      <c r="C1202" t="n">
        <v>60.98479747</v>
      </c>
      <c r="D1202" t="n">
        <v>96.90209098</v>
      </c>
      <c r="E1202" t="n">
        <v>1832.335538</v>
      </c>
      <c r="F1202" t="n">
        <v>1199</v>
      </c>
      <c r="G1202" t="n">
        <v>85.43817661999999</v>
      </c>
      <c r="H1202" t="n">
        <v>0.1271350246420599</v>
      </c>
      <c r="I1202" t="n">
        <v>-0</v>
      </c>
      <c r="J1202" t="n">
        <v>0</v>
      </c>
      <c r="K1202" t="n">
        <v>0</v>
      </c>
      <c r="L1202" t="n">
        <v>0.07145680095833229</v>
      </c>
      <c r="M1202" t="n">
        <v>0</v>
      </c>
      <c r="N1202" t="n">
        <v>90.56697545660965</v>
      </c>
      <c r="O1202" t="n">
        <v>14.24936152418093</v>
      </c>
      <c r="P1202" t="b">
        <v>1</v>
      </c>
      <c r="Q1202" t="n">
        <v>0</v>
      </c>
      <c r="R1202" t="b">
        <v>0</v>
      </c>
      <c r="S1202" t="n">
        <v>14.24936152418093</v>
      </c>
      <c r="T1202" t="n">
        <v>703.8481432150218</v>
      </c>
      <c r="U1202" t="n">
        <v>2775.977076840046</v>
      </c>
      <c r="V1202" t="n">
        <v>193.3249105795289</v>
      </c>
      <c r="W1202" t="n">
        <v>5</v>
      </c>
      <c r="X1202" t="n">
        <v>1871.008549790191</v>
      </c>
      <c r="Y1202" t="b">
        <v>0</v>
      </c>
      <c r="Z1202" t="n">
        <v>1871.008549790191</v>
      </c>
      <c r="AA1202" t="b">
        <v>0</v>
      </c>
      <c r="AB1202" t="n">
        <v>49.01747225647284</v>
      </c>
      <c r="AC1202" t="n">
        <v>14.24936152418093</v>
      </c>
      <c r="AD1202" t="b">
        <v>0</v>
      </c>
      <c r="AE1202" t="n">
        <v>0</v>
      </c>
      <c r="AF1202" t="n">
        <v>0</v>
      </c>
      <c r="AG1202" t="n">
        <v>0.9380461971954528</v>
      </c>
      <c r="AH1202" t="n">
        <v>41.38314344791917</v>
      </c>
      <c r="AI1202" t="n">
        <v>77.52946516123436</v>
      </c>
      <c r="AJ1202" t="n">
        <v>15.19046883488608</v>
      </c>
      <c r="AK1202" t="n">
        <v>4.80324519614112</v>
      </c>
      <c r="AL1202" t="n">
        <v>15.19046883488608</v>
      </c>
      <c r="AM1202" t="n">
        <v>0</v>
      </c>
      <c r="AN1202" t="n">
        <v>0</v>
      </c>
      <c r="AO1202" t="n">
        <v>15.19063295266157</v>
      </c>
      <c r="AP1202" t="n">
        <v>0</v>
      </c>
      <c r="AQ1202" t="n">
        <v>3.306265279315732</v>
      </c>
      <c r="AR1202" t="n">
        <v>1</v>
      </c>
      <c r="AS1202" t="n">
        <v>0</v>
      </c>
      <c r="AT1202" t="n">
        <v>0</v>
      </c>
      <c r="AU1202" t="n">
        <v>0</v>
      </c>
      <c r="AV1202" t="n">
        <v>3.318379171290675</v>
      </c>
      <c r="AW1202" t="n">
        <v>1.043242076381663</v>
      </c>
    </row>
    <row r="1203" spans="1:49">
      <c r="A1203" t="n">
        <v>0</v>
      </c>
      <c r="B1203" t="n">
        <v>-21.42638506</v>
      </c>
      <c r="C1203" t="n">
        <v>61.02078001</v>
      </c>
      <c r="D1203" t="n">
        <v>96.95926562</v>
      </c>
      <c r="E1203" t="n">
        <v>1840.887828</v>
      </c>
      <c r="F1203" t="n">
        <v>1200</v>
      </c>
      <c r="G1203" t="n">
        <v>85.93582522</v>
      </c>
      <c r="H1203" t="n">
        <v>0.1606446808111581</v>
      </c>
      <c r="I1203" t="n">
        <v>-0</v>
      </c>
      <c r="J1203" t="n">
        <v>0</v>
      </c>
      <c r="K1203" t="n">
        <v>0</v>
      </c>
      <c r="L1203" t="n">
        <v>0.06690799741666842</v>
      </c>
      <c r="M1203" t="n">
        <v>0</v>
      </c>
      <c r="N1203" t="n">
        <v>90.55953573957493</v>
      </c>
      <c r="O1203" t="n">
        <v>15.75533654289615</v>
      </c>
      <c r="P1203" t="b">
        <v>1</v>
      </c>
      <c r="Q1203" t="n">
        <v>0</v>
      </c>
      <c r="R1203" t="b">
        <v>0</v>
      </c>
      <c r="S1203" t="n">
        <v>15.75533654289615</v>
      </c>
      <c r="T1203" t="n">
        <v>707.9478215665558</v>
      </c>
      <c r="U1203" t="n">
        <v>2792.146208258496</v>
      </c>
      <c r="V1203" t="n">
        <v>212.5190259358024</v>
      </c>
      <c r="W1203" t="n">
        <v>5</v>
      </c>
      <c r="X1203" t="n">
        <v>1881.906544366227</v>
      </c>
      <c r="Y1203" t="b">
        <v>0</v>
      </c>
      <c r="Z1203" t="n">
        <v>1881.906544366227</v>
      </c>
      <c r="AA1203" t="b">
        <v>0</v>
      </c>
      <c r="AB1203" t="n">
        <v>53.88413436506147</v>
      </c>
      <c r="AC1203" t="n">
        <v>15.75533654289615</v>
      </c>
      <c r="AD1203" t="b">
        <v>0</v>
      </c>
      <c r="AE1203" t="n">
        <v>0</v>
      </c>
      <c r="AF1203" t="n">
        <v>0</v>
      </c>
      <c r="AG1203" t="n">
        <v>0.9404058211229832</v>
      </c>
      <c r="AH1203" t="n">
        <v>41.41333901587876</v>
      </c>
      <c r="AI1203" t="n">
        <v>85.01307105512632</v>
      </c>
      <c r="AJ1203" t="n">
        <v>16.75376331048435</v>
      </c>
      <c r="AK1203" t="n">
        <v>5.066284163343724</v>
      </c>
      <c r="AL1203" t="n">
        <v>16.75376331048435</v>
      </c>
      <c r="AM1203" t="n">
        <v>0</v>
      </c>
      <c r="AN1203" t="n">
        <v>0</v>
      </c>
      <c r="AO1203" t="n">
        <v>16.753913282676</v>
      </c>
      <c r="AP1203" t="n">
        <v>0</v>
      </c>
      <c r="AQ1203" t="n">
        <v>3.596686927272356</v>
      </c>
      <c r="AR1203" t="n">
        <v>1</v>
      </c>
      <c r="AS1203" t="n">
        <v>0</v>
      </c>
      <c r="AT1203" t="n">
        <v>0</v>
      </c>
      <c r="AU1203" t="n">
        <v>0</v>
      </c>
      <c r="AV1203" t="n">
        <v>3.608588569452397</v>
      </c>
      <c r="AW1203" t="n">
        <v>1.134478984370678</v>
      </c>
    </row>
    <row r="1204" spans="1:49">
      <c r="A1204" t="n">
        <v>0</v>
      </c>
      <c r="B1204" t="n">
        <v>-21.42638506</v>
      </c>
      <c r="C1204" t="n">
        <v>61.05893348</v>
      </c>
      <c r="D1204" t="n">
        <v>97.01988977000001</v>
      </c>
      <c r="E1204" t="n">
        <v>1850.025872</v>
      </c>
      <c r="F1204" t="n">
        <v>1201</v>
      </c>
      <c r="G1204" t="n">
        <v>86.56041524</v>
      </c>
      <c r="H1204" t="n">
        <v>0.1654851021133084</v>
      </c>
      <c r="I1204" t="n">
        <v>-0</v>
      </c>
      <c r="J1204" t="n">
        <v>0</v>
      </c>
      <c r="K1204" t="n">
        <v>0</v>
      </c>
      <c r="L1204" t="n">
        <v>0.066690231749998</v>
      </c>
      <c r="M1204" t="n">
        <v>0</v>
      </c>
      <c r="N1204" t="n">
        <v>90.5520960225402</v>
      </c>
      <c r="O1204" t="n">
        <v>16.148458199323</v>
      </c>
      <c r="P1204" t="b">
        <v>1</v>
      </c>
      <c r="Q1204" t="n">
        <v>0</v>
      </c>
      <c r="R1204" t="b">
        <v>0</v>
      </c>
      <c r="S1204" t="n">
        <v>16.148458199323</v>
      </c>
      <c r="T1204" t="n">
        <v>713.0932558822119</v>
      </c>
      <c r="U1204" t="n">
        <v>2812.439801199444</v>
      </c>
      <c r="V1204" t="n">
        <v>216.2500002237826</v>
      </c>
      <c r="W1204" t="n">
        <v>5</v>
      </c>
      <c r="X1204" t="n">
        <v>1895.584426008425</v>
      </c>
      <c r="Y1204" t="b">
        <v>0</v>
      </c>
      <c r="Z1204" t="n">
        <v>1895.584426008425</v>
      </c>
      <c r="AA1204" t="b">
        <v>0</v>
      </c>
      <c r="AB1204" t="n">
        <v>54.83012176059397</v>
      </c>
      <c r="AC1204" t="n">
        <v>16.148458199323</v>
      </c>
      <c r="AD1204" t="b">
        <v>0</v>
      </c>
      <c r="AE1204" t="n">
        <v>0</v>
      </c>
      <c r="AF1204" t="n">
        <v>0</v>
      </c>
      <c r="AG1204" t="n">
        <v>0.94077116904304</v>
      </c>
      <c r="AH1204" t="n">
        <v>41.44545426928024</v>
      </c>
      <c r="AI1204" t="n">
        <v>86.4719622566697</v>
      </c>
      <c r="AJ1204" t="n">
        <v>17.16512870579287</v>
      </c>
      <c r="AK1204" t="n">
        <v>5.12163323501693</v>
      </c>
      <c r="AL1204" t="n">
        <v>17.16512870579287</v>
      </c>
      <c r="AM1204" t="n">
        <v>0</v>
      </c>
      <c r="AN1204" t="n">
        <v>0</v>
      </c>
      <c r="AO1204" t="n">
        <v>17.1653169315495</v>
      </c>
      <c r="AP1204" t="n">
        <v>0</v>
      </c>
      <c r="AQ1204" t="n">
        <v>3.6726662044268</v>
      </c>
      <c r="AR1204" t="n">
        <v>1</v>
      </c>
      <c r="AS1204" t="n">
        <v>0</v>
      </c>
      <c r="AT1204" t="n">
        <v>0</v>
      </c>
      <c r="AU1204" t="n">
        <v>0</v>
      </c>
      <c r="AV1204" t="n">
        <v>3.684443665065786</v>
      </c>
      <c r="AW1204" t="n">
        <v>1.158326538663595</v>
      </c>
    </row>
    <row r="1205" spans="1:49">
      <c r="A1205" t="n">
        <v>0</v>
      </c>
      <c r="B1205" t="n">
        <v>-21.42638506</v>
      </c>
      <c r="C1205" t="n">
        <v>61.10353497</v>
      </c>
      <c r="D1205" t="n">
        <v>97.09075952000001</v>
      </c>
      <c r="E1205" t="n">
        <v>1860.706301</v>
      </c>
      <c r="F1205" t="n">
        <v>1202</v>
      </c>
      <c r="G1205" t="n">
        <v>87.11139534</v>
      </c>
      <c r="H1205" t="n">
        <v>0.1570566774022897</v>
      </c>
      <c r="I1205" t="n">
        <v>-0</v>
      </c>
      <c r="J1205" t="n">
        <v>0</v>
      </c>
      <c r="K1205" t="n">
        <v>0</v>
      </c>
      <c r="L1205" t="n">
        <v>0.06889617462500103</v>
      </c>
      <c r="M1205" t="n">
        <v>0</v>
      </c>
      <c r="N1205" t="n">
        <v>90.54465630550547</v>
      </c>
      <c r="O1205" t="n">
        <v>15.97684545282301</v>
      </c>
      <c r="P1205" t="b">
        <v>1</v>
      </c>
      <c r="Q1205" t="n">
        <v>0</v>
      </c>
      <c r="R1205" t="b">
        <v>0</v>
      </c>
      <c r="S1205" t="n">
        <v>15.97684545282301</v>
      </c>
      <c r="T1205" t="n">
        <v>717.6322844017257</v>
      </c>
      <c r="U1205" t="n">
        <v>2830.341729680406</v>
      </c>
      <c r="V1205" t="n">
        <v>212.5986233424761</v>
      </c>
      <c r="W1205" t="n">
        <v>5</v>
      </c>
      <c r="X1205" t="n">
        <v>1907.650325804594</v>
      </c>
      <c r="Y1205" t="b">
        <v>0</v>
      </c>
      <c r="Z1205" t="n">
        <v>1907.650325804594</v>
      </c>
      <c r="AA1205" t="b">
        <v>0</v>
      </c>
      <c r="AB1205" t="n">
        <v>53.9043162633053</v>
      </c>
      <c r="AC1205" t="n">
        <v>15.97684545282301</v>
      </c>
      <c r="AD1205" t="b">
        <v>0</v>
      </c>
      <c r="AE1205" t="n">
        <v>0</v>
      </c>
      <c r="AF1205" t="n">
        <v>0</v>
      </c>
      <c r="AG1205" t="n">
        <v>0.9403129863728711</v>
      </c>
      <c r="AH1205" t="n">
        <v>41.47816905295846</v>
      </c>
      <c r="AI1205" t="n">
        <v>85.05330833458594</v>
      </c>
      <c r="AJ1205" t="n">
        <v>16.99098670800188</v>
      </c>
      <c r="AK1205" t="n">
        <v>5.07657797359883</v>
      </c>
      <c r="AL1205" t="n">
        <v>16.99098670800188</v>
      </c>
      <c r="AM1205" t="n">
        <v>0</v>
      </c>
      <c r="AN1205" t="n">
        <v>0</v>
      </c>
      <c r="AO1205" t="n">
        <v>16.99119648714023</v>
      </c>
      <c r="AP1205" t="n">
        <v>0</v>
      </c>
      <c r="AQ1205" t="n">
        <v>3.639300479452559</v>
      </c>
      <c r="AR1205" t="n">
        <v>1</v>
      </c>
      <c r="AS1205" t="n">
        <v>0</v>
      </c>
      <c r="AT1205" t="n">
        <v>0</v>
      </c>
      <c r="AU1205" t="n">
        <v>0</v>
      </c>
      <c r="AV1205" t="n">
        <v>3.651000265730842</v>
      </c>
      <c r="AW1205" t="n">
        <v>1.147812501670686</v>
      </c>
    </row>
    <row r="1206" spans="1:49">
      <c r="A1206" t="n">
        <v>0</v>
      </c>
      <c r="B1206" t="n">
        <v>-21.42638506</v>
      </c>
      <c r="C1206" t="n">
        <v>61.14655101</v>
      </c>
      <c r="D1206" t="n">
        <v>97.15911007</v>
      </c>
      <c r="E1206" t="n">
        <v>1870.948287</v>
      </c>
      <c r="F1206" t="n">
        <v>1203</v>
      </c>
      <c r="G1206" t="n">
        <v>87.70832971999999</v>
      </c>
      <c r="H1206" t="n">
        <v>0.1628835882775377</v>
      </c>
      <c r="I1206" t="n">
        <v>-0</v>
      </c>
      <c r="J1206" t="n">
        <v>0</v>
      </c>
      <c r="K1206" t="n">
        <v>0</v>
      </c>
      <c r="L1206" t="n">
        <v>0.07467948766666765</v>
      </c>
      <c r="M1206" t="n">
        <v>0</v>
      </c>
      <c r="N1206" t="n">
        <v>90.53721658847074</v>
      </c>
      <c r="O1206" t="n">
        <v>16.40685516138721</v>
      </c>
      <c r="P1206" t="b">
        <v>1</v>
      </c>
      <c r="Q1206" t="n">
        <v>0</v>
      </c>
      <c r="R1206" t="b">
        <v>0</v>
      </c>
      <c r="S1206" t="n">
        <v>16.40685516138721</v>
      </c>
      <c r="T1206" t="n">
        <v>722.5498888217368</v>
      </c>
      <c r="U1206" t="n">
        <v>2849.73676151293</v>
      </c>
      <c r="V1206" t="n">
        <v>216.8347520295677</v>
      </c>
      <c r="W1206" t="n">
        <v>5</v>
      </c>
      <c r="X1206" t="n">
        <v>1920.722577259715</v>
      </c>
      <c r="Y1206" t="b">
        <v>0</v>
      </c>
      <c r="Z1206" t="n">
        <v>1920.722577259715</v>
      </c>
      <c r="AA1206" t="b">
        <v>0</v>
      </c>
      <c r="AB1206" t="n">
        <v>54.97838540303441</v>
      </c>
      <c r="AC1206" t="n">
        <v>16.40685516138721</v>
      </c>
      <c r="AD1206" t="b">
        <v>0</v>
      </c>
      <c r="AE1206" t="n">
        <v>0</v>
      </c>
      <c r="AF1206" t="n">
        <v>0</v>
      </c>
      <c r="AG1206" t="n">
        <v>0.9407392343219185</v>
      </c>
      <c r="AH1206" t="n">
        <v>41.5107865560882</v>
      </c>
      <c r="AI1206" t="n">
        <v>86.70873051347982</v>
      </c>
      <c r="AJ1206" t="n">
        <v>17.44038577620631</v>
      </c>
      <c r="AK1206" t="n">
        <v>5.138425761203237</v>
      </c>
      <c r="AL1206" t="n">
        <v>17.44038577620631</v>
      </c>
      <c r="AM1206" t="n">
        <v>0</v>
      </c>
      <c r="AN1206" t="n">
        <v>0</v>
      </c>
      <c r="AO1206" t="n">
        <v>17.44059993375901</v>
      </c>
      <c r="AP1206" t="n">
        <v>0</v>
      </c>
      <c r="AQ1206" t="n">
        <v>3.722106005363314</v>
      </c>
      <c r="AR1206" t="n">
        <v>1</v>
      </c>
      <c r="AS1206" t="n">
        <v>0</v>
      </c>
      <c r="AT1206" t="n">
        <v>0</v>
      </c>
      <c r="AU1206" t="n">
        <v>0</v>
      </c>
      <c r="AV1206" t="n">
        <v>3.733665213564925</v>
      </c>
      <c r="AW1206" t="n">
        <v>1.173800957893086</v>
      </c>
    </row>
    <row r="1207" spans="1:49">
      <c r="A1207" t="n">
        <v>0</v>
      </c>
      <c r="B1207" t="n">
        <v>-21.42638506</v>
      </c>
      <c r="C1207" t="n">
        <v>61.19173631</v>
      </c>
      <c r="D1207" t="n">
        <v>97.23090747000001</v>
      </c>
      <c r="E1207" t="n">
        <v>1881.84593</v>
      </c>
      <c r="F1207" t="n">
        <v>1204</v>
      </c>
      <c r="G1207" t="n">
        <v>88.21745242999999</v>
      </c>
      <c r="H1207" t="n">
        <v>0.1131232111542264</v>
      </c>
      <c r="I1207" t="n">
        <v>-0</v>
      </c>
      <c r="J1207" t="n">
        <v>0</v>
      </c>
      <c r="K1207" t="n">
        <v>0</v>
      </c>
      <c r="L1207" t="n">
        <v>0.07978975429166663</v>
      </c>
      <c r="M1207" t="n">
        <v>0</v>
      </c>
      <c r="N1207" t="n">
        <v>90.52977687143601</v>
      </c>
      <c r="O1207" t="n">
        <v>14.49817508352538</v>
      </c>
      <c r="P1207" t="b">
        <v>1</v>
      </c>
      <c r="Q1207" t="n">
        <v>0</v>
      </c>
      <c r="R1207" t="b">
        <v>0</v>
      </c>
      <c r="S1207" t="n">
        <v>14.49817508352538</v>
      </c>
      <c r="T1207" t="n">
        <v>726.744092025486</v>
      </c>
      <c r="U1207" t="n">
        <v>2866.278698948517</v>
      </c>
      <c r="V1207" t="n">
        <v>190.5036110241043</v>
      </c>
      <c r="W1207" t="n">
        <v>5</v>
      </c>
      <c r="X1207" t="n">
        <v>1931.8718430913</v>
      </c>
      <c r="Y1207" t="b">
        <v>0</v>
      </c>
      <c r="Z1207" t="n">
        <v>1931.8718430913</v>
      </c>
      <c r="AA1207" t="b">
        <v>0</v>
      </c>
      <c r="AB1207" t="n">
        <v>48.30213261260251</v>
      </c>
      <c r="AC1207" t="n">
        <v>14.49817508352538</v>
      </c>
      <c r="AD1207" t="b">
        <v>0</v>
      </c>
      <c r="AE1207" t="n">
        <v>0</v>
      </c>
      <c r="AF1207" t="n">
        <v>0</v>
      </c>
      <c r="AG1207" t="n">
        <v>0.937385267957337</v>
      </c>
      <c r="AH1207" t="n">
        <v>41.54404274137685</v>
      </c>
      <c r="AI1207" t="n">
        <v>76.45190044224645</v>
      </c>
      <c r="AJ1207" t="n">
        <v>15.46661290625834</v>
      </c>
      <c r="AK1207" t="n">
        <v>4.787015260343622</v>
      </c>
      <c r="AL1207" t="n">
        <v>15.46661290625834</v>
      </c>
      <c r="AM1207" t="n">
        <v>0</v>
      </c>
      <c r="AN1207" t="n">
        <v>0</v>
      </c>
      <c r="AO1207" t="n">
        <v>15.46690232636208</v>
      </c>
      <c r="AP1207" t="n">
        <v>0</v>
      </c>
      <c r="AQ1207" t="n">
        <v>3.35586050340472</v>
      </c>
      <c r="AR1207" t="n">
        <v>1</v>
      </c>
      <c r="AS1207" t="n">
        <v>0</v>
      </c>
      <c r="AT1207" t="n">
        <v>0</v>
      </c>
      <c r="AU1207" t="n">
        <v>0</v>
      </c>
      <c r="AV1207" t="n">
        <v>3.36745889332891</v>
      </c>
      <c r="AW1207" t="n">
        <v>1.058671907779589</v>
      </c>
    </row>
    <row r="1208" spans="1:49">
      <c r="A1208" t="n">
        <v>0</v>
      </c>
      <c r="B1208" t="n">
        <v>-21.42638506</v>
      </c>
      <c r="C1208" t="n">
        <v>61.24959513</v>
      </c>
      <c r="D1208" t="n">
        <v>97.32284251999999</v>
      </c>
      <c r="E1208" t="n">
        <v>1895.523371</v>
      </c>
      <c r="F1208" t="n">
        <v>1205</v>
      </c>
      <c r="G1208" t="n">
        <v>88.55809125</v>
      </c>
      <c r="H1208" t="n">
        <v>0.09275817543888287</v>
      </c>
      <c r="I1208" t="n">
        <v>-0</v>
      </c>
      <c r="J1208" t="n">
        <v>0</v>
      </c>
      <c r="K1208" t="n">
        <v>0</v>
      </c>
      <c r="L1208" t="n">
        <v>0.07879914674999744</v>
      </c>
      <c r="M1208" t="n">
        <v>0</v>
      </c>
      <c r="N1208" t="n">
        <v>90.52233715440128</v>
      </c>
      <c r="O1208" t="n">
        <v>13.74891484768747</v>
      </c>
      <c r="P1208" t="b">
        <v>1</v>
      </c>
      <c r="Q1208" t="n">
        <v>0</v>
      </c>
      <c r="R1208" t="b">
        <v>0</v>
      </c>
      <c r="S1208" t="n">
        <v>13.74891484768747</v>
      </c>
      <c r="T1208" t="n">
        <v>729.5503082914338</v>
      </c>
      <c r="U1208" t="n">
        <v>2877.346415901415</v>
      </c>
      <c r="V1208" t="n">
        <v>179.9635530509479</v>
      </c>
      <c r="W1208" t="n">
        <v>5</v>
      </c>
      <c r="X1208" t="n">
        <v>1939.331484317554</v>
      </c>
      <c r="Y1208" t="b">
        <v>0</v>
      </c>
      <c r="Z1208" t="n">
        <v>1939.331484317554</v>
      </c>
      <c r="AA1208" t="b">
        <v>0</v>
      </c>
      <c r="AB1208" t="n">
        <v>45.62970412042289</v>
      </c>
      <c r="AC1208" t="n">
        <v>13.74891484768747</v>
      </c>
      <c r="AD1208" t="b">
        <v>0</v>
      </c>
      <c r="AE1208" t="n">
        <v>0</v>
      </c>
      <c r="AF1208" t="n">
        <v>0</v>
      </c>
      <c r="AG1208" t="n">
        <v>0.9357656630606228</v>
      </c>
      <c r="AH1208" t="n">
        <v>41.57509331981408</v>
      </c>
      <c r="AI1208" t="n">
        <v>72.34702064618145</v>
      </c>
      <c r="AJ1208" t="n">
        <v>14.69269005096712</v>
      </c>
      <c r="AK1208" t="n">
        <v>4.647162900746906</v>
      </c>
      <c r="AL1208" t="n">
        <v>14.69269005096712</v>
      </c>
      <c r="AM1208" t="n">
        <v>0</v>
      </c>
      <c r="AN1208" t="n">
        <v>0</v>
      </c>
      <c r="AO1208" t="n">
        <v>14.69300763259225</v>
      </c>
      <c r="AP1208" t="n">
        <v>0</v>
      </c>
      <c r="AQ1208" t="n">
        <v>3.213461123808485</v>
      </c>
      <c r="AR1208" t="n">
        <v>1</v>
      </c>
      <c r="AS1208" t="n">
        <v>0</v>
      </c>
      <c r="AT1208" t="n">
        <v>0</v>
      </c>
      <c r="AU1208" t="n">
        <v>0</v>
      </c>
      <c r="AV1208" t="n">
        <v>3.224931244336658</v>
      </c>
      <c r="AW1208" t="n">
        <v>1.013863634583178</v>
      </c>
    </row>
    <row r="1209" spans="1:49">
      <c r="A1209" t="n">
        <v>0</v>
      </c>
      <c r="B1209" t="n">
        <v>-21.42638506</v>
      </c>
      <c r="C1209" t="n">
        <v>61.30015754</v>
      </c>
      <c r="D1209" t="n">
        <v>97.4031839</v>
      </c>
      <c r="E1209" t="n">
        <v>1907.588882</v>
      </c>
      <c r="F1209" t="n">
        <v>1206</v>
      </c>
      <c r="G1209" t="n">
        <v>88.90633196</v>
      </c>
      <c r="H1209" t="n">
        <v>0.08991036209025438</v>
      </c>
      <c r="I1209" t="n">
        <v>-0</v>
      </c>
      <c r="J1209" t="n">
        <v>0</v>
      </c>
      <c r="K1209" t="n">
        <v>0</v>
      </c>
      <c r="L1209" t="n">
        <v>0.07544539883333279</v>
      </c>
      <c r="M1209" t="n">
        <v>0</v>
      </c>
      <c r="N1209" t="n">
        <v>90.51489743736656</v>
      </c>
      <c r="O1209" t="n">
        <v>13.73099951483364</v>
      </c>
      <c r="P1209" t="b">
        <v>1</v>
      </c>
      <c r="Q1209" t="n">
        <v>0</v>
      </c>
      <c r="R1209" t="b">
        <v>0</v>
      </c>
      <c r="S1209" t="n">
        <v>13.73099951483364</v>
      </c>
      <c r="T1209" t="n">
        <v>732.4191496785287</v>
      </c>
      <c r="U1209" t="n">
        <v>2888.661126332117</v>
      </c>
      <c r="V1209" t="n">
        <v>179.0250662346047</v>
      </c>
      <c r="W1209" t="n">
        <v>5</v>
      </c>
      <c r="X1209" t="n">
        <v>1946.957599147847</v>
      </c>
      <c r="Y1209" t="b">
        <v>0</v>
      </c>
      <c r="Z1209" t="n">
        <v>1946.957599147847</v>
      </c>
      <c r="AA1209" t="b">
        <v>0</v>
      </c>
      <c r="AB1209" t="n">
        <v>45.39175107368274</v>
      </c>
      <c r="AC1209" t="n">
        <v>13.73099951483364</v>
      </c>
      <c r="AD1209" t="b">
        <v>0</v>
      </c>
      <c r="AE1209" t="n">
        <v>0</v>
      </c>
      <c r="AF1209" t="n">
        <v>0</v>
      </c>
      <c r="AG1209" t="n">
        <v>0.9355835191541853</v>
      </c>
      <c r="AH1209" t="n">
        <v>41.60530086934187</v>
      </c>
      <c r="AI1209" t="n">
        <v>71.98375164080144</v>
      </c>
      <c r="AJ1209" t="n">
        <v>14.67640166133662</v>
      </c>
      <c r="AK1209" t="n">
        <v>4.636939958779578</v>
      </c>
      <c r="AL1209" t="n">
        <v>14.67640166133662</v>
      </c>
      <c r="AM1209" t="n">
        <v>0</v>
      </c>
      <c r="AN1209" t="n">
        <v>0</v>
      </c>
      <c r="AO1209" t="n">
        <v>14.67670447633413</v>
      </c>
      <c r="AP1209" t="n">
        <v>0</v>
      </c>
      <c r="AQ1209" t="n">
        <v>3.210581090095407</v>
      </c>
      <c r="AR1209" t="n">
        <v>1</v>
      </c>
      <c r="AS1209" t="n">
        <v>0</v>
      </c>
      <c r="AT1209" t="n">
        <v>0</v>
      </c>
      <c r="AU1209" t="n">
        <v>0</v>
      </c>
      <c r="AV1209" t="n">
        <v>3.221908324816763</v>
      </c>
      <c r="AW1209" t="n">
        <v>1.01291328000527</v>
      </c>
    </row>
    <row r="1210" spans="1:49">
      <c r="A1210" t="n">
        <v>0</v>
      </c>
      <c r="B1210" t="n">
        <v>-21.42638506</v>
      </c>
      <c r="C1210" t="n">
        <v>61.35563762</v>
      </c>
      <c r="D1210" t="n">
        <v>97.49133926</v>
      </c>
      <c r="E1210" t="n">
        <v>1920.660713</v>
      </c>
      <c r="F1210" t="n">
        <v>1207</v>
      </c>
      <c r="G1210" t="n">
        <v>89.20064146999999</v>
      </c>
      <c r="H1210" t="n">
        <v>0.08305889286674706</v>
      </c>
      <c r="I1210" t="n">
        <v>-0</v>
      </c>
      <c r="J1210" t="n">
        <v>0</v>
      </c>
      <c r="K1210" t="n">
        <v>0</v>
      </c>
      <c r="L1210" t="n">
        <v>0.07091930441666916</v>
      </c>
      <c r="M1210" t="n">
        <v>0</v>
      </c>
      <c r="N1210" t="n">
        <v>90.50745772033183</v>
      </c>
      <c r="O1210" t="n">
        <v>13.52839148738979</v>
      </c>
      <c r="P1210" t="b">
        <v>1</v>
      </c>
      <c r="Q1210" t="n">
        <v>0</v>
      </c>
      <c r="R1210" t="b">
        <v>0</v>
      </c>
      <c r="S1210" t="n">
        <v>13.52839148738979</v>
      </c>
      <c r="T1210" t="n">
        <v>734.843700509773</v>
      </c>
      <c r="U1210" t="n">
        <v>2898.223554810545</v>
      </c>
      <c r="V1210" t="n">
        <v>175.8014970372684</v>
      </c>
      <c r="W1210" t="n">
        <v>5</v>
      </c>
      <c r="X1210" t="n">
        <v>1953.402675942307</v>
      </c>
      <c r="Y1210" t="b">
        <v>0</v>
      </c>
      <c r="Z1210" t="n">
        <v>1953.402675942307</v>
      </c>
      <c r="AA1210" t="b">
        <v>0</v>
      </c>
      <c r="AB1210" t="n">
        <v>44.57441608450009</v>
      </c>
      <c r="AC1210" t="n">
        <v>13.52839148738979</v>
      </c>
      <c r="AD1210" t="b">
        <v>0</v>
      </c>
      <c r="AE1210" t="n">
        <v>0</v>
      </c>
      <c r="AF1210" t="n">
        <v>0</v>
      </c>
      <c r="AG1210" t="n">
        <v>0.9350287368667836</v>
      </c>
      <c r="AH1210" t="n">
        <v>41.63555460273434</v>
      </c>
      <c r="AI1210" t="n">
        <v>70.72953577334373</v>
      </c>
      <c r="AJ1210" t="n">
        <v>14.46842321950712</v>
      </c>
      <c r="AK1210" t="n">
        <v>4.595387280020148</v>
      </c>
      <c r="AL1210" t="n">
        <v>14.46842321950712</v>
      </c>
      <c r="AM1210" t="n">
        <v>0</v>
      </c>
      <c r="AN1210" t="n">
        <v>0</v>
      </c>
      <c r="AO1210" t="n">
        <v>14.46870435353613</v>
      </c>
      <c r="AP1210" t="n">
        <v>0</v>
      </c>
      <c r="AQ1210" t="n">
        <v>3.172795910864455</v>
      </c>
      <c r="AR1210" t="n">
        <v>1</v>
      </c>
      <c r="AS1210" t="n">
        <v>0</v>
      </c>
      <c r="AT1210" t="n">
        <v>0</v>
      </c>
      <c r="AU1210" t="n">
        <v>0</v>
      </c>
      <c r="AV1210" t="n">
        <v>3.18396354506797</v>
      </c>
      <c r="AW1210" t="n">
        <v>1.000984085428756</v>
      </c>
    </row>
    <row r="1211" spans="1:49">
      <c r="A1211" t="n">
        <v>0</v>
      </c>
      <c r="B1211" t="n">
        <v>-21.42638506</v>
      </c>
      <c r="C1211" t="n">
        <v>61.40347582</v>
      </c>
      <c r="D1211" t="n">
        <v>97.56735199000001</v>
      </c>
      <c r="E1211" t="n">
        <v>1931.80962</v>
      </c>
      <c r="F1211" t="n">
        <v>1208</v>
      </c>
      <c r="G1211" t="n">
        <v>89.55314052999999</v>
      </c>
      <c r="H1211" t="n">
        <v>0.1168612081094214</v>
      </c>
      <c r="I1211" t="n">
        <v>-0</v>
      </c>
      <c r="J1211" t="n">
        <v>0</v>
      </c>
      <c r="K1211" t="n">
        <v>0</v>
      </c>
      <c r="L1211" t="n">
        <v>0.06696276987500199</v>
      </c>
      <c r="M1211" t="n">
        <v>0</v>
      </c>
      <c r="N1211" t="n">
        <v>90.5000180032971</v>
      </c>
      <c r="O1211" t="n">
        <v>15.05970964852608</v>
      </c>
      <c r="P1211" t="b">
        <v>1</v>
      </c>
      <c r="Q1211" t="n">
        <v>0</v>
      </c>
      <c r="R1211" t="b">
        <v>0</v>
      </c>
      <c r="S1211" t="n">
        <v>15.05970964852608</v>
      </c>
      <c r="T1211" t="n">
        <v>737.7476226050388</v>
      </c>
      <c r="U1211" t="n">
        <v>2909.676623554273</v>
      </c>
      <c r="V1211" t="n">
        <v>194.9306639819402</v>
      </c>
      <c r="W1211" t="n">
        <v>5</v>
      </c>
      <c r="X1211" t="n">
        <v>1961.12204427558</v>
      </c>
      <c r="Y1211" t="b">
        <v>0</v>
      </c>
      <c r="Z1211" t="n">
        <v>1961.12204427558</v>
      </c>
      <c r="AA1211" t="b">
        <v>0</v>
      </c>
      <c r="AB1211" t="n">
        <v>49.42461054308829</v>
      </c>
      <c r="AC1211" t="n">
        <v>15.05970964852608</v>
      </c>
      <c r="AD1211" t="b">
        <v>0</v>
      </c>
      <c r="AE1211" t="n">
        <v>0</v>
      </c>
      <c r="AF1211" t="n">
        <v>0</v>
      </c>
      <c r="AG1211" t="n">
        <v>0.9378956310480617</v>
      </c>
      <c r="AH1211" t="n">
        <v>41.66561864000498</v>
      </c>
      <c r="AI1211" t="n">
        <v>78.18597323343435</v>
      </c>
      <c r="AJ1211" t="n">
        <v>16.05691417039382</v>
      </c>
      <c r="AK1211" t="n">
        <v>4.855690528555584</v>
      </c>
      <c r="AL1211" t="n">
        <v>16.05691417039382</v>
      </c>
      <c r="AM1211" t="n">
        <v>0</v>
      </c>
      <c r="AN1211" t="n">
        <v>0</v>
      </c>
      <c r="AO1211" t="n">
        <v>16.05708011091297</v>
      </c>
      <c r="AP1211" t="n">
        <v>0</v>
      </c>
      <c r="AQ1211" t="n">
        <v>3.463385493578926</v>
      </c>
      <c r="AR1211" t="n">
        <v>1</v>
      </c>
      <c r="AS1211" t="n">
        <v>0</v>
      </c>
      <c r="AT1211" t="n">
        <v>0</v>
      </c>
      <c r="AU1211" t="n">
        <v>0</v>
      </c>
      <c r="AV1211" t="n">
        <v>3.47438798182075</v>
      </c>
      <c r="AW1211" t="n">
        <v>1.092288597900157</v>
      </c>
    </row>
    <row r="1212" spans="1:49">
      <c r="A1212" t="n">
        <v>0</v>
      </c>
      <c r="B1212" t="n">
        <v>-21.42638506</v>
      </c>
      <c r="C1212" t="n">
        <v>61.43467305</v>
      </c>
      <c r="D1212" t="n">
        <v>97.61692298</v>
      </c>
      <c r="E1212" t="n">
        <v>1939.269021</v>
      </c>
      <c r="F1212" t="n">
        <v>1209</v>
      </c>
      <c r="G1212" t="n">
        <v>90.00961751</v>
      </c>
      <c r="H1212" t="n">
        <v>0.1236429746955849</v>
      </c>
      <c r="I1212" t="n">
        <v>-0</v>
      </c>
      <c r="J1212" t="n">
        <v>0</v>
      </c>
      <c r="K1212" t="n">
        <v>0</v>
      </c>
      <c r="L1212" t="n">
        <v>0.06272258154166827</v>
      </c>
      <c r="M1212" t="n">
        <v>0</v>
      </c>
      <c r="N1212" t="n">
        <v>90.49257828626237</v>
      </c>
      <c r="O1212" t="n">
        <v>15.48845070604449</v>
      </c>
      <c r="P1212" t="b">
        <v>1</v>
      </c>
      <c r="Q1212" t="n">
        <v>0</v>
      </c>
      <c r="R1212" t="b">
        <v>0</v>
      </c>
      <c r="S1212" t="n">
        <v>15.48845070604449</v>
      </c>
      <c r="T1212" t="n">
        <v>741.5081250818461</v>
      </c>
      <c r="U1212" t="n">
        <v>2924.508045322801</v>
      </c>
      <c r="V1212" t="n">
        <v>199.4635047671296</v>
      </c>
      <c r="W1212" t="n">
        <v>5</v>
      </c>
      <c r="X1212" t="n">
        <v>1971.118422547568</v>
      </c>
      <c r="Y1212" t="b">
        <v>0</v>
      </c>
      <c r="Z1212" t="n">
        <v>1971.118422547568</v>
      </c>
      <c r="AA1212" t="b">
        <v>0</v>
      </c>
      <c r="AB1212" t="n">
        <v>50.57391094501259</v>
      </c>
      <c r="AC1212" t="n">
        <v>15.48845070604449</v>
      </c>
      <c r="AD1212" t="b">
        <v>0</v>
      </c>
      <c r="AE1212" t="n">
        <v>0</v>
      </c>
      <c r="AF1212" t="n">
        <v>0</v>
      </c>
      <c r="AG1212" t="n">
        <v>0.9384639800935661</v>
      </c>
      <c r="AH1212" t="n">
        <v>41.69760895972102</v>
      </c>
      <c r="AI1212" t="n">
        <v>79.95562724960715</v>
      </c>
      <c r="AJ1212" t="n">
        <v>16.50404387870088</v>
      </c>
      <c r="AK1212" t="n">
        <v>4.920151070063227</v>
      </c>
      <c r="AL1212" t="n">
        <v>16.50404387870088</v>
      </c>
      <c r="AM1212" t="n">
        <v>0</v>
      </c>
      <c r="AN1212" t="n">
        <v>0</v>
      </c>
      <c r="AO1212" t="n">
        <v>16.50415293351662</v>
      </c>
      <c r="AP1212" t="n">
        <v>0</v>
      </c>
      <c r="AQ1212" t="n">
        <v>3.54522199683582</v>
      </c>
      <c r="AR1212" t="n">
        <v>1</v>
      </c>
      <c r="AS1212" t="n">
        <v>0</v>
      </c>
      <c r="AT1212" t="n">
        <v>0</v>
      </c>
      <c r="AU1212" t="n">
        <v>0</v>
      </c>
      <c r="AV1212" t="n">
        <v>3.556117728057151</v>
      </c>
      <c r="AW1212" t="n">
        <v>1.117983042616867</v>
      </c>
    </row>
    <row r="1213" spans="1:49">
      <c r="A1213" t="n">
        <v>0</v>
      </c>
      <c r="B1213" t="n">
        <v>-21.42638506</v>
      </c>
      <c r="C1213" t="n">
        <v>61.46652015</v>
      </c>
      <c r="D1213" t="n">
        <v>97.66752658999999</v>
      </c>
      <c r="E1213" t="n">
        <v>1946.89489</v>
      </c>
      <c r="F1213" t="n">
        <v>1210</v>
      </c>
      <c r="G1213" t="n">
        <v>90.41936478</v>
      </c>
      <c r="H1213" t="n">
        <v>0.1104204347749107</v>
      </c>
      <c r="I1213" t="n">
        <v>-0</v>
      </c>
      <c r="J1213" t="n">
        <v>0</v>
      </c>
      <c r="K1213" t="n">
        <v>0</v>
      </c>
      <c r="L1213" t="n">
        <v>0.0595283024999993</v>
      </c>
      <c r="M1213" t="n">
        <v>0</v>
      </c>
      <c r="N1213" t="n">
        <v>90.48513856922764</v>
      </c>
      <c r="O1213" t="n">
        <v>15.05234745668408</v>
      </c>
      <c r="P1213" t="b">
        <v>1</v>
      </c>
      <c r="Q1213" t="n">
        <v>0</v>
      </c>
      <c r="R1213" t="b">
        <v>0</v>
      </c>
      <c r="S1213" t="n">
        <v>15.05234745668408</v>
      </c>
      <c r="T1213" t="n">
        <v>744.8836635891766</v>
      </c>
      <c r="U1213" t="n">
        <v>2937.821169195713</v>
      </c>
      <c r="V1213" t="n">
        <v>192.9688315078361</v>
      </c>
      <c r="W1213" t="n">
        <v>5</v>
      </c>
      <c r="X1213" t="n">
        <v>1980.091468037911</v>
      </c>
      <c r="Y1213" t="b">
        <v>0</v>
      </c>
      <c r="Z1213" t="n">
        <v>1980.091468037911</v>
      </c>
      <c r="AA1213" t="b">
        <v>0</v>
      </c>
      <c r="AB1213" t="n">
        <v>48.92718851618562</v>
      </c>
      <c r="AC1213" t="n">
        <v>15.05234745668408</v>
      </c>
      <c r="AD1213" t="b">
        <v>0</v>
      </c>
      <c r="AE1213" t="n">
        <v>0</v>
      </c>
      <c r="AF1213" t="n">
        <v>0</v>
      </c>
      <c r="AG1213" t="n">
        <v>0.9375476511724372</v>
      </c>
      <c r="AH1213" t="n">
        <v>41.73020893040187</v>
      </c>
      <c r="AI1213" t="n">
        <v>77.42781685537722</v>
      </c>
      <c r="AJ1213" t="n">
        <v>16.0550212438382</v>
      </c>
      <c r="AK1213" t="n">
        <v>4.835549027208657</v>
      </c>
      <c r="AL1213" t="n">
        <v>16.0550212438382</v>
      </c>
      <c r="AM1213" t="n">
        <v>0</v>
      </c>
      <c r="AN1213" t="n">
        <v>0</v>
      </c>
      <c r="AO1213" t="n">
        <v>16.0551161233466</v>
      </c>
      <c r="AP1213" t="n">
        <v>0</v>
      </c>
      <c r="AQ1213" t="n">
        <v>3.462840488009313</v>
      </c>
      <c r="AR1213" t="n">
        <v>1</v>
      </c>
      <c r="AS1213" t="n">
        <v>0</v>
      </c>
      <c r="AT1213" t="n">
        <v>0</v>
      </c>
      <c r="AU1213" t="n">
        <v>0</v>
      </c>
      <c r="AV1213" t="n">
        <v>3.47365675956085</v>
      </c>
      <c r="AW1213" t="n">
        <v>1.092058714035373</v>
      </c>
    </row>
    <row r="1214" spans="1:49">
      <c r="A1214" t="n">
        <v>0</v>
      </c>
      <c r="B1214" t="n">
        <v>-21.42638506</v>
      </c>
      <c r="C1214" t="n">
        <v>61.49374523</v>
      </c>
      <c r="D1214" t="n">
        <v>97.71078601000001</v>
      </c>
      <c r="E1214" t="n">
        <v>1953.339759</v>
      </c>
      <c r="F1214" t="n">
        <v>1211</v>
      </c>
      <c r="G1214" t="n">
        <v>90.81915642</v>
      </c>
      <c r="H1214" t="n">
        <v>0.1092910445381126</v>
      </c>
      <c r="I1214" t="n">
        <v>-0</v>
      </c>
      <c r="J1214" t="n">
        <v>0</v>
      </c>
      <c r="K1214" t="n">
        <v>0</v>
      </c>
      <c r="L1214" t="n">
        <v>0.05439868441666568</v>
      </c>
      <c r="M1214" t="n">
        <v>0</v>
      </c>
      <c r="N1214" t="n">
        <v>90.47769885219292</v>
      </c>
      <c r="O1214" t="n">
        <v>15.12736690108024</v>
      </c>
      <c r="P1214" t="b">
        <v>1</v>
      </c>
      <c r="Q1214" t="n">
        <v>0</v>
      </c>
      <c r="R1214" t="b">
        <v>0</v>
      </c>
      <c r="S1214" t="n">
        <v>15.12736690108024</v>
      </c>
      <c r="T1214" t="n">
        <v>748.1771866326098</v>
      </c>
      <c r="U1214" t="n">
        <v>2950.810824079013</v>
      </c>
      <c r="V1214" t="n">
        <v>193.0768749398307</v>
      </c>
      <c r="W1214" t="n">
        <v>5</v>
      </c>
      <c r="X1214" t="n">
        <v>1988.846495429255</v>
      </c>
      <c r="Y1214" t="b">
        <v>0</v>
      </c>
      <c r="Z1214" t="n">
        <v>1988.846495429255</v>
      </c>
      <c r="AA1214" t="b">
        <v>0</v>
      </c>
      <c r="AB1214" t="n">
        <v>48.9545828954946</v>
      </c>
      <c r="AC1214" t="n">
        <v>15.12736690108024</v>
      </c>
      <c r="AD1214" t="b">
        <v>0</v>
      </c>
      <c r="AE1214" t="n">
        <v>0</v>
      </c>
      <c r="AF1214" t="n">
        <v>0</v>
      </c>
      <c r="AG1214" t="n">
        <v>0.9375286059818854</v>
      </c>
      <c r="AH1214" t="n">
        <v>41.76236276993249</v>
      </c>
      <c r="AI1214" t="n">
        <v>77.47274253225171</v>
      </c>
      <c r="AJ1214" t="n">
        <v>16.13536568864174</v>
      </c>
      <c r="AK1214" t="n">
        <v>4.839830224396238</v>
      </c>
      <c r="AL1214" t="n">
        <v>16.13536568864174</v>
      </c>
      <c r="AM1214" t="n">
        <v>0</v>
      </c>
      <c r="AN1214" t="n">
        <v>0</v>
      </c>
      <c r="AO1214" t="n">
        <v>16.13546182990727</v>
      </c>
      <c r="AP1214" t="n">
        <v>0</v>
      </c>
      <c r="AQ1214" t="n">
        <v>3.477478622919897</v>
      </c>
      <c r="AR1214" t="n">
        <v>1</v>
      </c>
      <c r="AS1214" t="n">
        <v>0</v>
      </c>
      <c r="AT1214" t="n">
        <v>0</v>
      </c>
      <c r="AU1214" t="n">
        <v>0</v>
      </c>
      <c r="AV1214" t="n">
        <v>3.488211220205145</v>
      </c>
      <c r="AW1214" t="n">
        <v>1.096634389375471</v>
      </c>
    </row>
    <row r="1215" spans="1:49">
      <c r="A1215" t="n">
        <v>0</v>
      </c>
      <c r="B1215" t="n">
        <v>-21.42638506</v>
      </c>
      <c r="C1215" t="n">
        <v>61.52561601</v>
      </c>
      <c r="D1215" t="n">
        <v>97.76142724</v>
      </c>
      <c r="E1215" t="n">
        <v>1961.058879</v>
      </c>
      <c r="F1215" t="n">
        <v>1212</v>
      </c>
      <c r="G1215" t="n">
        <v>91.18654394000001</v>
      </c>
      <c r="H1215" t="n">
        <v>0.09173135373927543</v>
      </c>
      <c r="I1215" t="n">
        <v>-0</v>
      </c>
      <c r="J1215" t="n">
        <v>0</v>
      </c>
      <c r="K1215" t="n">
        <v>0</v>
      </c>
      <c r="L1215" t="n">
        <v>0.05043822483333166</v>
      </c>
      <c r="M1215" t="n">
        <v>0</v>
      </c>
      <c r="N1215" t="n">
        <v>90.47025913515819</v>
      </c>
      <c r="O1215" t="n">
        <v>14.48535688758808</v>
      </c>
      <c r="P1215" t="b">
        <v>1</v>
      </c>
      <c r="Q1215" t="n">
        <v>0</v>
      </c>
      <c r="R1215" t="b">
        <v>0</v>
      </c>
      <c r="S1215" t="n">
        <v>14.48535688758808</v>
      </c>
      <c r="T1215" t="n">
        <v>751.2037613328458</v>
      </c>
      <c r="U1215" t="n">
        <v>2962.747634696744</v>
      </c>
      <c r="V1215" t="n">
        <v>184.1377482204898</v>
      </c>
      <c r="W1215" t="n">
        <v>5</v>
      </c>
      <c r="X1215" t="n">
        <v>1996.891905785605</v>
      </c>
      <c r="Y1215" t="b">
        <v>0</v>
      </c>
      <c r="Z1215" t="n">
        <v>1996.891905785605</v>
      </c>
      <c r="AA1215" t="b">
        <v>0</v>
      </c>
      <c r="AB1215" t="n">
        <v>46.68807003562114</v>
      </c>
      <c r="AC1215" t="n">
        <v>14.48535688758808</v>
      </c>
      <c r="AD1215" t="b">
        <v>0</v>
      </c>
      <c r="AE1215" t="n">
        <v>0</v>
      </c>
      <c r="AF1215" t="n">
        <v>0</v>
      </c>
      <c r="AG1215" t="n">
        <v>0.9361827960490811</v>
      </c>
      <c r="AH1215" t="n">
        <v>41.79468671545208</v>
      </c>
      <c r="AI1215" t="n">
        <v>73.99210269227807</v>
      </c>
      <c r="AJ1215" t="n">
        <v>15.47278688384341</v>
      </c>
      <c r="AK1215" t="n">
        <v>4.721969108270429</v>
      </c>
      <c r="AL1215" t="n">
        <v>15.47278688384341</v>
      </c>
      <c r="AM1215" t="n">
        <v>0</v>
      </c>
      <c r="AN1215" t="n">
        <v>0</v>
      </c>
      <c r="AO1215" t="n">
        <v>15.47293727753361</v>
      </c>
      <c r="AP1215" t="n">
        <v>0</v>
      </c>
      <c r="AQ1215" t="n">
        <v>3.356625721430129</v>
      </c>
      <c r="AR1215" t="n">
        <v>1</v>
      </c>
      <c r="AS1215" t="n">
        <v>0</v>
      </c>
      <c r="AT1215" t="n">
        <v>0</v>
      </c>
      <c r="AU1215" t="n">
        <v>0</v>
      </c>
      <c r="AV1215" t="n">
        <v>3.367266671376621</v>
      </c>
      <c r="AW1215" t="n">
        <v>1.058611476461081</v>
      </c>
    </row>
    <row r="1216" spans="1:49">
      <c r="A1216" t="n">
        <v>0</v>
      </c>
      <c r="B1216" t="n">
        <v>-21.42638506</v>
      </c>
      <c r="C1216" t="n">
        <v>61.56750617</v>
      </c>
      <c r="D1216" t="n">
        <v>97.82798880999999</v>
      </c>
      <c r="E1216" t="n">
        <v>1971.054935</v>
      </c>
      <c r="F1216" t="n">
        <v>1213</v>
      </c>
      <c r="G1216" t="n">
        <v>91.48764414</v>
      </c>
      <c r="H1216" t="n">
        <v>0.08085664050479302</v>
      </c>
      <c r="I1216" t="n">
        <v>-0</v>
      </c>
      <c r="J1216" t="n">
        <v>0</v>
      </c>
      <c r="K1216" t="n">
        <v>0</v>
      </c>
      <c r="L1216" t="n">
        <v>0.04987660158333468</v>
      </c>
      <c r="M1216" t="n">
        <v>0</v>
      </c>
      <c r="N1216" t="n">
        <v>90.46281941812346</v>
      </c>
      <c r="O1216" t="n">
        <v>14.10699631106971</v>
      </c>
      <c r="P1216" t="b">
        <v>1</v>
      </c>
      <c r="Q1216" t="n">
        <v>0</v>
      </c>
      <c r="R1216" t="b">
        <v>0</v>
      </c>
      <c r="S1216" t="n">
        <v>14.10699631106971</v>
      </c>
      <c r="T1216" t="n">
        <v>753.6842545394629</v>
      </c>
      <c r="U1216" t="n">
        <v>2972.530699903642</v>
      </c>
      <c r="V1216" t="n">
        <v>178.7378347017055</v>
      </c>
      <c r="W1216" t="n">
        <v>5</v>
      </c>
      <c r="X1216" t="n">
        <v>2003.485691735055</v>
      </c>
      <c r="Y1216" t="b">
        <v>0</v>
      </c>
      <c r="Z1216" t="n">
        <v>2003.485691735055</v>
      </c>
      <c r="AA1216" t="b">
        <v>0</v>
      </c>
      <c r="AB1216" t="n">
        <v>45.31892360590911</v>
      </c>
      <c r="AC1216" t="n">
        <v>14.10699631106971</v>
      </c>
      <c r="AD1216" t="b">
        <v>0</v>
      </c>
      <c r="AE1216" t="n">
        <v>0</v>
      </c>
      <c r="AF1216" t="n">
        <v>0</v>
      </c>
      <c r="AG1216" t="n">
        <v>0.9353013610365825</v>
      </c>
      <c r="AH1216" t="n">
        <v>41.8263056186248</v>
      </c>
      <c r="AI1216" t="n">
        <v>71.88994035536575</v>
      </c>
      <c r="AJ1216" t="n">
        <v>15.08283522161789</v>
      </c>
      <c r="AK1216" t="n">
        <v>4.651181296153439</v>
      </c>
      <c r="AL1216" t="n">
        <v>15.08283522161789</v>
      </c>
      <c r="AM1216" t="n">
        <v>0</v>
      </c>
      <c r="AN1216" t="n">
        <v>0</v>
      </c>
      <c r="AO1216" t="n">
        <v>15.08300765404348</v>
      </c>
      <c r="AP1216" t="n">
        <v>0</v>
      </c>
      <c r="AQ1216" t="n">
        <v>3.285934491891732</v>
      </c>
      <c r="AR1216" t="n">
        <v>1</v>
      </c>
      <c r="AS1216" t="n">
        <v>0</v>
      </c>
      <c r="AT1216" t="n">
        <v>0</v>
      </c>
      <c r="AU1216" t="n">
        <v>0</v>
      </c>
      <c r="AV1216" t="n">
        <v>3.296438145058276</v>
      </c>
      <c r="AW1216" t="n">
        <v>1.03634419022005</v>
      </c>
    </row>
    <row r="1217" spans="1:49">
      <c r="A1217" t="n">
        <v>0</v>
      </c>
      <c r="B1217" t="n">
        <v>-21.42638506</v>
      </c>
      <c r="C1217" t="n">
        <v>61.60426582</v>
      </c>
      <c r="D1217" t="n">
        <v>97.88639824000001</v>
      </c>
      <c r="E1217" t="n">
        <v>1980.027691</v>
      </c>
      <c r="F1217" t="n">
        <v>1214</v>
      </c>
      <c r="G1217" t="n">
        <v>91.78037987</v>
      </c>
      <c r="H1217" t="n">
        <v>0.07970535924159172</v>
      </c>
      <c r="I1217" t="n">
        <v>-0</v>
      </c>
      <c r="J1217" t="n">
        <v>0</v>
      </c>
      <c r="K1217" t="n">
        <v>0</v>
      </c>
      <c r="L1217" t="n">
        <v>0.04961050308333181</v>
      </c>
      <c r="M1217" t="n">
        <v>0</v>
      </c>
      <c r="N1217" t="n">
        <v>90.45537970108873</v>
      </c>
      <c r="O1217" t="n">
        <v>14.14479591112636</v>
      </c>
      <c r="P1217" t="b">
        <v>1</v>
      </c>
      <c r="Q1217" t="n">
        <v>0</v>
      </c>
      <c r="R1217" t="b">
        <v>0</v>
      </c>
      <c r="S1217" t="n">
        <v>14.14479591112636</v>
      </c>
      <c r="T1217" t="n">
        <v>756.095840415524</v>
      </c>
      <c r="U1217" t="n">
        <v>2982.041994598826</v>
      </c>
      <c r="V1217" t="n">
        <v>178.6451453332637</v>
      </c>
      <c r="W1217" t="n">
        <v>5</v>
      </c>
      <c r="X1217" t="n">
        <v>2009.896304359609</v>
      </c>
      <c r="Y1217" t="b">
        <v>0</v>
      </c>
      <c r="Z1217" t="n">
        <v>2009.896304359609</v>
      </c>
      <c r="AA1217" t="b">
        <v>0</v>
      </c>
      <c r="AB1217" t="n">
        <v>45.2954222447423</v>
      </c>
      <c r="AC1217" t="n">
        <v>14.14479591112636</v>
      </c>
      <c r="AD1217" t="b">
        <v>0</v>
      </c>
      <c r="AE1217" t="n">
        <v>0</v>
      </c>
      <c r="AF1217" t="n">
        <v>0</v>
      </c>
      <c r="AG1217" t="n">
        <v>0.9352621151383318</v>
      </c>
      <c r="AH1217" t="n">
        <v>41.85752393848277</v>
      </c>
      <c r="AI1217" t="n">
        <v>71.85567498464788</v>
      </c>
      <c r="AJ1217" t="n">
        <v>15.12388418409768</v>
      </c>
      <c r="AK1217" t="n">
        <v>4.651784413813587</v>
      </c>
      <c r="AL1217" t="n">
        <v>15.12388418409768</v>
      </c>
      <c r="AM1217" t="n">
        <v>0</v>
      </c>
      <c r="AN1217" t="n">
        <v>0</v>
      </c>
      <c r="AO1217" t="n">
        <v>15.12403478714483</v>
      </c>
      <c r="AP1217" t="n">
        <v>0</v>
      </c>
      <c r="AQ1217" t="n">
        <v>3.293652260506695</v>
      </c>
      <c r="AR1217" t="n">
        <v>1</v>
      </c>
      <c r="AS1217" t="n">
        <v>0</v>
      </c>
      <c r="AT1217" t="n">
        <v>0</v>
      </c>
      <c r="AU1217" t="n">
        <v>0</v>
      </c>
      <c r="AV1217" t="n">
        <v>3.304030645502704</v>
      </c>
      <c r="AW1217" t="n">
        <v>1.038731143464303</v>
      </c>
    </row>
    <row r="1218" spans="1:49">
      <c r="A1218" t="n">
        <v>0</v>
      </c>
      <c r="B1218" t="n">
        <v>-21.42638506</v>
      </c>
      <c r="C1218" t="n">
        <v>61.63984801</v>
      </c>
      <c r="D1218" t="n">
        <v>97.94293673999999</v>
      </c>
      <c r="E1218" t="n">
        <v>1988.782437</v>
      </c>
      <c r="F1218" t="n">
        <v>1215</v>
      </c>
      <c r="G1218" t="n">
        <v>92.07483705</v>
      </c>
      <c r="H1218" t="n">
        <v>0.08964934752884091</v>
      </c>
      <c r="I1218" t="n">
        <v>-0</v>
      </c>
      <c r="J1218" t="n">
        <v>0</v>
      </c>
      <c r="K1218" t="n">
        <v>0</v>
      </c>
      <c r="L1218" t="n">
        <v>0.05151542116666336</v>
      </c>
      <c r="M1218" t="n">
        <v>0</v>
      </c>
      <c r="N1218" t="n">
        <v>90.447939984054</v>
      </c>
      <c r="O1218" t="n">
        <v>14.66547402220059</v>
      </c>
      <c r="P1218" t="b">
        <v>1</v>
      </c>
      <c r="Q1218" t="n">
        <v>0</v>
      </c>
      <c r="R1218" t="b">
        <v>0</v>
      </c>
      <c r="S1218" t="n">
        <v>14.66547402220059</v>
      </c>
      <c r="T1218" t="n">
        <v>758.5216077668231</v>
      </c>
      <c r="U1218" t="n">
        <v>2991.60922103235</v>
      </c>
      <c r="V1218" t="n">
        <v>184.6288353174923</v>
      </c>
      <c r="W1218" t="n">
        <v>5</v>
      </c>
      <c r="X1218" t="n">
        <v>2016.344614975804</v>
      </c>
      <c r="Y1218" t="b">
        <v>0</v>
      </c>
      <c r="Z1218" t="n">
        <v>2016.344614975804</v>
      </c>
      <c r="AA1218" t="b">
        <v>0</v>
      </c>
      <c r="AB1218" t="n">
        <v>46.81258501964815</v>
      </c>
      <c r="AC1218" t="n">
        <v>14.66547402220059</v>
      </c>
      <c r="AD1218" t="b">
        <v>0</v>
      </c>
      <c r="AE1218" t="n">
        <v>0</v>
      </c>
      <c r="AF1218" t="n">
        <v>0</v>
      </c>
      <c r="AG1218" t="n">
        <v>0.9361878722613047</v>
      </c>
      <c r="AH1218" t="n">
        <v>41.88884489524632</v>
      </c>
      <c r="AI1218" t="n">
        <v>74.1890340329104</v>
      </c>
      <c r="AJ1218" t="n">
        <v>15.66509720615909</v>
      </c>
      <c r="AK1218" t="n">
        <v>4.734160116518495</v>
      </c>
      <c r="AL1218" t="n">
        <v>15.66509720615909</v>
      </c>
      <c r="AM1218" t="n">
        <v>0</v>
      </c>
      <c r="AN1218" t="n">
        <v>0</v>
      </c>
      <c r="AO1218" t="n">
        <v>15.66523246071758</v>
      </c>
      <c r="AP1218" t="n">
        <v>0</v>
      </c>
      <c r="AQ1218" t="n">
        <v>3.392077620954605</v>
      </c>
      <c r="AR1218" t="n">
        <v>1</v>
      </c>
      <c r="AS1218" t="n">
        <v>0</v>
      </c>
      <c r="AT1218" t="n">
        <v>0</v>
      </c>
      <c r="AU1218" t="n">
        <v>0</v>
      </c>
      <c r="AV1218" t="n">
        <v>3.40233724602277</v>
      </c>
      <c r="AW1218" t="n">
        <v>1.069637069747792</v>
      </c>
    </row>
    <row r="1219" spans="1:49">
      <c r="A1219" t="n">
        <v>0</v>
      </c>
      <c r="B1219" t="n">
        <v>-21.42638506</v>
      </c>
      <c r="C1219" t="n">
        <v>61.67294143</v>
      </c>
      <c r="D1219" t="n">
        <v>97.99552068</v>
      </c>
      <c r="E1219" t="n">
        <v>1996.827588</v>
      </c>
      <c r="F1219" t="n">
        <v>1216</v>
      </c>
      <c r="G1219" t="n">
        <v>92.46687206</v>
      </c>
      <c r="H1219" t="n">
        <v>0.1337740756430197</v>
      </c>
      <c r="I1219" t="n">
        <v>-0</v>
      </c>
      <c r="J1219" t="n">
        <v>0</v>
      </c>
      <c r="K1219" t="n">
        <v>0</v>
      </c>
      <c r="L1219" t="n">
        <v>0.05428768637499837</v>
      </c>
      <c r="M1219" t="n">
        <v>0</v>
      </c>
      <c r="N1219" t="n">
        <v>90.44050026701927</v>
      </c>
      <c r="O1219" t="n">
        <v>16.71183370048294</v>
      </c>
      <c r="P1219" t="b">
        <v>1</v>
      </c>
      <c r="Q1219" t="n">
        <v>0</v>
      </c>
      <c r="R1219" t="b">
        <v>0</v>
      </c>
      <c r="S1219" t="n">
        <v>16.71183370048294</v>
      </c>
      <c r="T1219" t="n">
        <v>761.7512309256955</v>
      </c>
      <c r="U1219" t="n">
        <v>3004.346854770943</v>
      </c>
      <c r="V1219" t="n">
        <v>209.4991777036742</v>
      </c>
      <c r="W1219" t="n">
        <v>5</v>
      </c>
      <c r="X1219" t="n">
        <v>2024.929780115616</v>
      </c>
      <c r="Y1219" t="b">
        <v>0</v>
      </c>
      <c r="Z1219" t="n">
        <v>2024.929780115616</v>
      </c>
      <c r="AA1219" t="b">
        <v>0</v>
      </c>
      <c r="AB1219" t="n">
        <v>53.11845276462329</v>
      </c>
      <c r="AC1219" t="n">
        <v>16.71183370048294</v>
      </c>
      <c r="AD1219" t="b">
        <v>0</v>
      </c>
      <c r="AE1219" t="n">
        <v>0</v>
      </c>
      <c r="AF1219" t="n">
        <v>0</v>
      </c>
      <c r="AG1219" t="n">
        <v>0.9395403214988743</v>
      </c>
      <c r="AH1219" t="n">
        <v>41.92085441507404</v>
      </c>
      <c r="AI1219" t="n">
        <v>83.88225494425173</v>
      </c>
      <c r="AJ1219" t="n">
        <v>17.78724480267339</v>
      </c>
      <c r="AK1219" t="n">
        <v>5.071494165878917</v>
      </c>
      <c r="AL1219" t="n">
        <v>17.78724480267339</v>
      </c>
      <c r="AM1219" t="n">
        <v>0</v>
      </c>
      <c r="AN1219" t="n">
        <v>0</v>
      </c>
      <c r="AO1219" t="n">
        <v>17.78734749669875</v>
      </c>
      <c r="AP1219" t="n">
        <v>0</v>
      </c>
      <c r="AQ1219" t="n">
        <v>3.778516548954485</v>
      </c>
      <c r="AR1219" t="n">
        <v>1</v>
      </c>
      <c r="AS1219" t="n">
        <v>0</v>
      </c>
      <c r="AT1219" t="n">
        <v>0</v>
      </c>
      <c r="AU1219" t="n">
        <v>0</v>
      </c>
      <c r="AV1219" t="n">
        <v>3.788630794985236</v>
      </c>
      <c r="AW1219" t="n">
        <v>1.191081203558366</v>
      </c>
    </row>
    <row r="1220" spans="1:49">
      <c r="A1220" t="n">
        <v>0</v>
      </c>
      <c r="B1220" t="n">
        <v>-21.42638506</v>
      </c>
      <c r="C1220" t="n">
        <v>61.70062791</v>
      </c>
      <c r="D1220" t="n">
        <v>98.03951326000001</v>
      </c>
      <c r="E1220" t="n">
        <v>2003.421162</v>
      </c>
      <c r="F1220" t="n">
        <v>1217</v>
      </c>
      <c r="G1220" t="n">
        <v>92.96367133</v>
      </c>
      <c r="H1220" t="n">
        <v>0.115949583232414</v>
      </c>
      <c r="I1220" t="n">
        <v>-0</v>
      </c>
      <c r="J1220" t="n">
        <v>0</v>
      </c>
      <c r="K1220" t="n">
        <v>0</v>
      </c>
      <c r="L1220" t="n">
        <v>0.05646295437500148</v>
      </c>
      <c r="M1220" t="n">
        <v>0</v>
      </c>
      <c r="N1220" t="n">
        <v>90.43306054998455</v>
      </c>
      <c r="O1220" t="n">
        <v>16.09331961640693</v>
      </c>
      <c r="P1220" t="b">
        <v>1</v>
      </c>
      <c r="Q1220" t="n">
        <v>0</v>
      </c>
      <c r="R1220" t="b">
        <v>0</v>
      </c>
      <c r="S1220" t="n">
        <v>16.09331961640693</v>
      </c>
      <c r="T1220" t="n">
        <v>765.8439124127466</v>
      </c>
      <c r="U1220" t="n">
        <v>3020.488390555873</v>
      </c>
      <c r="V1220" t="n">
        <v>200.6673678169957</v>
      </c>
      <c r="W1220" t="n">
        <v>5</v>
      </c>
      <c r="X1220" t="n">
        <v>2035.809175234658</v>
      </c>
      <c r="Y1220" t="b">
        <v>0</v>
      </c>
      <c r="Z1220" t="n">
        <v>2035.809175234658</v>
      </c>
      <c r="AA1220" t="b">
        <v>0</v>
      </c>
      <c r="AB1220" t="n">
        <v>50.87915005501919</v>
      </c>
      <c r="AC1220" t="n">
        <v>16.09331961640693</v>
      </c>
      <c r="AD1220" t="b">
        <v>0</v>
      </c>
      <c r="AE1220" t="n">
        <v>0</v>
      </c>
      <c r="AF1220" t="n">
        <v>0</v>
      </c>
      <c r="AG1220" t="n">
        <v>0.9383881248570638</v>
      </c>
      <c r="AH1220" t="n">
        <v>41.95541409943272</v>
      </c>
      <c r="AI1220" t="n">
        <v>80.4447021416179</v>
      </c>
      <c r="AJ1220" t="n">
        <v>17.14996086385714</v>
      </c>
      <c r="AK1220" t="n">
        <v>4.956348944260057</v>
      </c>
      <c r="AL1220" t="n">
        <v>17.14996086385714</v>
      </c>
      <c r="AM1220" t="n">
        <v>0</v>
      </c>
      <c r="AN1220" t="n">
        <v>0</v>
      </c>
      <c r="AO1220" t="n">
        <v>17.15004190233193</v>
      </c>
      <c r="AP1220" t="n">
        <v>0</v>
      </c>
      <c r="AQ1220" t="n">
        <v>3.662111451483364</v>
      </c>
      <c r="AR1220" t="n">
        <v>1</v>
      </c>
      <c r="AS1220" t="n">
        <v>0</v>
      </c>
      <c r="AT1220" t="n">
        <v>0</v>
      </c>
      <c r="AU1220" t="n">
        <v>0</v>
      </c>
      <c r="AV1220" t="n">
        <v>3.672154955799934</v>
      </c>
      <c r="AW1220" t="n">
        <v>1.154463177091936</v>
      </c>
    </row>
    <row r="1221" spans="1:49">
      <c r="A1221" t="n">
        <v>0</v>
      </c>
      <c r="B1221" t="n">
        <v>-21.42638506</v>
      </c>
      <c r="C1221" t="n">
        <v>61.72753594</v>
      </c>
      <c r="D1221" t="n">
        <v>98.0822689</v>
      </c>
      <c r="E1221" t="n">
        <v>2009.831568</v>
      </c>
      <c r="F1221" t="n">
        <v>1218</v>
      </c>
      <c r="G1221" t="n">
        <v>93.25553758</v>
      </c>
      <c r="H1221" t="n">
        <v>0.05964885809398446</v>
      </c>
      <c r="I1221" t="n">
        <v>-0</v>
      </c>
      <c r="J1221" t="n">
        <v>0</v>
      </c>
      <c r="K1221" t="n">
        <v>0</v>
      </c>
      <c r="L1221" t="n">
        <v>0.0543098532499976</v>
      </c>
      <c r="M1221" t="n">
        <v>0</v>
      </c>
      <c r="N1221" t="n">
        <v>90.42562083294982</v>
      </c>
      <c r="O1221" t="n">
        <v>13.70900177767468</v>
      </c>
      <c r="P1221" t="b">
        <v>1</v>
      </c>
      <c r="Q1221" t="n">
        <v>0</v>
      </c>
      <c r="R1221" t="b">
        <v>0</v>
      </c>
      <c r="S1221" t="n">
        <v>13.70900177767468</v>
      </c>
      <c r="T1221" t="n">
        <v>768.2483354266332</v>
      </c>
      <c r="U1221" t="n">
        <v>3029.971434922641</v>
      </c>
      <c r="V1221" t="n">
        <v>170.4023527674173</v>
      </c>
      <c r="W1221" t="n">
        <v>5</v>
      </c>
      <c r="X1221" t="n">
        <v>2042.20074713786</v>
      </c>
      <c r="Y1221" t="b">
        <v>0</v>
      </c>
      <c r="Z1221" t="n">
        <v>2042.20074713786</v>
      </c>
      <c r="AA1221" t="b">
        <v>0</v>
      </c>
      <c r="AB1221" t="n">
        <v>43.20546469762103</v>
      </c>
      <c r="AC1221" t="n">
        <v>13.70900177767468</v>
      </c>
      <c r="AD1221" t="b">
        <v>0</v>
      </c>
      <c r="AE1221" t="n">
        <v>0</v>
      </c>
      <c r="AF1221" t="n">
        <v>0</v>
      </c>
      <c r="AG1221" t="n">
        <v>0.9337097056874785</v>
      </c>
      <c r="AH1221" t="n">
        <v>41.98932894874005</v>
      </c>
      <c r="AI1221" t="n">
        <v>68.65416837708443</v>
      </c>
      <c r="AJ1221" t="n">
        <v>14.68229546524946</v>
      </c>
      <c r="AK1221" t="n">
        <v>4.551105027498338</v>
      </c>
      <c r="AL1221" t="n">
        <v>14.68229546524946</v>
      </c>
      <c r="AM1221" t="n">
        <v>0</v>
      </c>
      <c r="AN1221" t="n">
        <v>0</v>
      </c>
      <c r="AO1221" t="n">
        <v>14.68237470076706</v>
      </c>
      <c r="AP1221" t="n">
        <v>0</v>
      </c>
      <c r="AQ1221" t="n">
        <v>3.215101076448897</v>
      </c>
      <c r="AR1221" t="n">
        <v>1</v>
      </c>
      <c r="AS1221" t="n">
        <v>0</v>
      </c>
      <c r="AT1221" t="n">
        <v>0</v>
      </c>
      <c r="AU1221" t="n">
        <v>0</v>
      </c>
      <c r="AV1221" t="n">
        <v>3.225028995402965</v>
      </c>
      <c r="AW1221" t="n">
        <v>1.013894365858936</v>
      </c>
    </row>
    <row r="1222" spans="1:49">
      <c r="A1222" t="n">
        <v>0</v>
      </c>
      <c r="B1222" t="n">
        <v>-21.42638506</v>
      </c>
      <c r="C1222" t="n">
        <v>61.75450577</v>
      </c>
      <c r="D1222" t="n">
        <v>98.12512273999999</v>
      </c>
      <c r="E1222" t="n">
        <v>2016.279671</v>
      </c>
      <c r="F1222" t="n">
        <v>1219</v>
      </c>
      <c r="G1222" t="n">
        <v>93.45105262</v>
      </c>
      <c r="H1222" t="n">
        <v>0.05160605939162544</v>
      </c>
      <c r="I1222" t="n">
        <v>-0</v>
      </c>
      <c r="J1222" t="n">
        <v>0</v>
      </c>
      <c r="K1222" t="n">
        <v>0</v>
      </c>
      <c r="L1222" t="n">
        <v>0.05002103675000119</v>
      </c>
      <c r="M1222" t="n">
        <v>0</v>
      </c>
      <c r="N1222" t="n">
        <v>90.41818111591509</v>
      </c>
      <c r="O1222" t="n">
        <v>13.41237104942254</v>
      </c>
      <c r="P1222" t="b">
        <v>1</v>
      </c>
      <c r="Q1222" t="n">
        <v>0</v>
      </c>
      <c r="R1222" t="b">
        <v>0</v>
      </c>
      <c r="S1222" t="n">
        <v>13.41237104942254</v>
      </c>
      <c r="T1222" t="n">
        <v>769.8590076497386</v>
      </c>
      <c r="U1222" t="n">
        <v>3036.323926170569</v>
      </c>
      <c r="V1222" t="n">
        <v>166.3664486525895</v>
      </c>
      <c r="W1222" t="n">
        <v>5</v>
      </c>
      <c r="X1222" t="n">
        <v>2046.482326238964</v>
      </c>
      <c r="Y1222" t="b">
        <v>0</v>
      </c>
      <c r="Z1222" t="n">
        <v>2046.482326238964</v>
      </c>
      <c r="AA1222" t="b">
        <v>0</v>
      </c>
      <c r="AB1222" t="n">
        <v>42.18216243726915</v>
      </c>
      <c r="AC1222" t="n">
        <v>13.41237104942254</v>
      </c>
      <c r="AD1222" t="b">
        <v>0</v>
      </c>
      <c r="AE1222" t="n">
        <v>0</v>
      </c>
      <c r="AF1222" t="n">
        <v>0</v>
      </c>
      <c r="AG1222" t="n">
        <v>0.9329516229741784</v>
      </c>
      <c r="AH1222" t="n">
        <v>42.02041285627953</v>
      </c>
      <c r="AI1222" t="n">
        <v>67.08258948976631</v>
      </c>
      <c r="AJ1222" t="n">
        <v>14.37627709641034</v>
      </c>
      <c r="AK1222" t="n">
        <v>4.497778751978267</v>
      </c>
      <c r="AL1222" t="n">
        <v>14.37627709641034</v>
      </c>
      <c r="AM1222" t="n">
        <v>0</v>
      </c>
      <c r="AN1222" t="n">
        <v>0</v>
      </c>
      <c r="AO1222" t="n">
        <v>14.37638539666251</v>
      </c>
      <c r="AP1222" t="n">
        <v>0</v>
      </c>
      <c r="AQ1222" t="n">
        <v>3.160382290177187</v>
      </c>
      <c r="AR1222" t="n">
        <v>1</v>
      </c>
      <c r="AS1222" t="n">
        <v>0</v>
      </c>
      <c r="AT1222" t="n">
        <v>0</v>
      </c>
      <c r="AU1222" t="n">
        <v>0</v>
      </c>
      <c r="AV1222" t="n">
        <v>3.170197347539322</v>
      </c>
      <c r="AW1222" t="n">
        <v>0.9966562266301247</v>
      </c>
    </row>
    <row r="1223" spans="1:49">
      <c r="A1223" t="n">
        <v>0</v>
      </c>
      <c r="B1223" t="n">
        <v>-21.42638506</v>
      </c>
      <c r="C1223" t="n">
        <v>61.79039597</v>
      </c>
      <c r="D1223" t="n">
        <v>98.18215065</v>
      </c>
      <c r="E1223" t="n">
        <v>2024.864559</v>
      </c>
      <c r="F1223" t="n">
        <v>1220</v>
      </c>
      <c r="G1223" t="n">
        <v>93.63836107</v>
      </c>
      <c r="H1223" t="n">
        <v>0.05294647933952845</v>
      </c>
      <c r="I1223" t="n">
        <v>-0</v>
      </c>
      <c r="J1223" t="n">
        <v>0</v>
      </c>
      <c r="K1223" t="n">
        <v>0</v>
      </c>
      <c r="L1223" t="n">
        <v>0.04639373270833841</v>
      </c>
      <c r="M1223" t="n">
        <v>0</v>
      </c>
      <c r="N1223" t="n">
        <v>90.41074139888036</v>
      </c>
      <c r="O1223" t="n">
        <v>13.52683252722979</v>
      </c>
      <c r="P1223" t="b">
        <v>1</v>
      </c>
      <c r="Q1223" t="n">
        <v>0</v>
      </c>
      <c r="R1223" t="b">
        <v>0</v>
      </c>
      <c r="S1223" t="n">
        <v>13.52683252722979</v>
      </c>
      <c r="T1223" t="n">
        <v>771.4020731733318</v>
      </c>
      <c r="U1223" t="n">
        <v>3042.409776595621</v>
      </c>
      <c r="V1223" t="n">
        <v>167.4505943881057</v>
      </c>
      <c r="W1223" t="n">
        <v>5</v>
      </c>
      <c r="X1223" t="n">
        <v>2050.584189425449</v>
      </c>
      <c r="Y1223" t="b">
        <v>0</v>
      </c>
      <c r="Z1223" t="n">
        <v>2050.584189425449</v>
      </c>
      <c r="AA1223" t="b">
        <v>0</v>
      </c>
      <c r="AB1223" t="n">
        <v>42.45704725864748</v>
      </c>
      <c r="AC1223" t="n">
        <v>13.52683252722979</v>
      </c>
      <c r="AD1223" t="b">
        <v>0</v>
      </c>
      <c r="AE1223" t="n">
        <v>0</v>
      </c>
      <c r="AF1223" t="n">
        <v>0</v>
      </c>
      <c r="AG1223" t="n">
        <v>0.9331433615513326</v>
      </c>
      <c r="AH1223" t="n">
        <v>42.05117195867679</v>
      </c>
      <c r="AI1223" t="n">
        <v>67.50586706670396</v>
      </c>
      <c r="AJ1223" t="n">
        <v>14.49598538079047</v>
      </c>
      <c r="AK1223" t="n">
        <v>4.513215347642429</v>
      </c>
      <c r="AL1223" t="n">
        <v>14.49598538079047</v>
      </c>
      <c r="AM1223" t="n">
        <v>0</v>
      </c>
      <c r="AN1223" t="n">
        <v>0</v>
      </c>
      <c r="AO1223" t="n">
        <v>14.49616693230443</v>
      </c>
      <c r="AP1223" t="n">
        <v>0</v>
      </c>
      <c r="AQ1223" t="n">
        <v>3.182502109471649</v>
      </c>
      <c r="AR1223" t="n">
        <v>1</v>
      </c>
      <c r="AS1223" t="n">
        <v>0</v>
      </c>
      <c r="AT1223" t="n">
        <v>0</v>
      </c>
      <c r="AU1223" t="n">
        <v>0</v>
      </c>
      <c r="AV1223" t="n">
        <v>3.192187430686375</v>
      </c>
      <c r="AW1223" t="n">
        <v>1.003569535452882</v>
      </c>
    </row>
    <row r="1224" spans="1:49">
      <c r="A1224" t="n">
        <v>0</v>
      </c>
      <c r="B1224" t="n">
        <v>-21.42638506</v>
      </c>
      <c r="C1224" t="n">
        <v>61.83787403</v>
      </c>
      <c r="D1224" t="n">
        <v>98.25759114</v>
      </c>
      <c r="E1224" t="n">
        <v>2035.743604</v>
      </c>
      <c r="F1224" t="n">
        <v>1221</v>
      </c>
      <c r="G1224" t="n">
        <v>93.82895956999999</v>
      </c>
      <c r="H1224" t="n">
        <v>0.05153048158361351</v>
      </c>
      <c r="I1224" t="n">
        <v>-0</v>
      </c>
      <c r="J1224" t="n">
        <v>0</v>
      </c>
      <c r="K1224" t="n">
        <v>0</v>
      </c>
      <c r="L1224" t="n">
        <v>0.04493925312500058</v>
      </c>
      <c r="M1224" t="n">
        <v>0</v>
      </c>
      <c r="N1224" t="n">
        <v>90.40330168184563</v>
      </c>
      <c r="O1224" t="n">
        <v>13.52058117518536</v>
      </c>
      <c r="P1224" t="b">
        <v>1</v>
      </c>
      <c r="Q1224" t="n">
        <v>0</v>
      </c>
      <c r="R1224" t="b">
        <v>0</v>
      </c>
      <c r="S1224" t="n">
        <v>13.52058117518536</v>
      </c>
      <c r="T1224" t="n">
        <v>772.9722424539946</v>
      </c>
      <c r="U1224" t="n">
        <v>3048.602524238554</v>
      </c>
      <c r="V1224" t="n">
        <v>167.0332161481763</v>
      </c>
      <c r="W1224" t="n">
        <v>5</v>
      </c>
      <c r="X1224" t="n">
        <v>2054.758101336786</v>
      </c>
      <c r="Y1224" t="b">
        <v>0</v>
      </c>
      <c r="Z1224" t="n">
        <v>2054.758101336786</v>
      </c>
      <c r="AA1224" t="b">
        <v>0</v>
      </c>
      <c r="AB1224" t="n">
        <v>42.35122113290473</v>
      </c>
      <c r="AC1224" t="n">
        <v>13.52058117518536</v>
      </c>
      <c r="AD1224" t="b">
        <v>0</v>
      </c>
      <c r="AE1224" t="n">
        <v>0</v>
      </c>
      <c r="AF1224" t="n">
        <v>0</v>
      </c>
      <c r="AG1224" t="n">
        <v>0.9330528644137722</v>
      </c>
      <c r="AH1224" t="n">
        <v>42.08210484732201</v>
      </c>
      <c r="AI1224" t="n">
        <v>67.34413671463558</v>
      </c>
      <c r="AJ1224" t="n">
        <v>14.49069146117482</v>
      </c>
      <c r="AK1224" t="n">
        <v>4.508497051572171</v>
      </c>
      <c r="AL1224" t="n">
        <v>14.49069146117482</v>
      </c>
      <c r="AM1224" t="n">
        <v>0</v>
      </c>
      <c r="AN1224" t="n">
        <v>0</v>
      </c>
      <c r="AO1224" t="n">
        <v>14.49083439796291</v>
      </c>
      <c r="AP1224" t="n">
        <v>0</v>
      </c>
      <c r="AQ1224" t="n">
        <v>3.18230111705639</v>
      </c>
      <c r="AR1224" t="n">
        <v>1</v>
      </c>
      <c r="AS1224" t="n">
        <v>0</v>
      </c>
      <c r="AT1224" t="n">
        <v>0</v>
      </c>
      <c r="AU1224" t="n">
        <v>0</v>
      </c>
      <c r="AV1224" t="n">
        <v>3.191811394895571</v>
      </c>
      <c r="AW1224" t="n">
        <v>1.003451316184093</v>
      </c>
    </row>
    <row r="1225" spans="1:49">
      <c r="A1225" t="n">
        <v>0</v>
      </c>
      <c r="B1225" t="n">
        <v>-21.42638506</v>
      </c>
      <c r="C1225" t="n">
        <v>61.8649662</v>
      </c>
      <c r="D1225" t="n">
        <v>98.30063939</v>
      </c>
      <c r="E1225" t="n">
        <v>2042.13497</v>
      </c>
      <c r="F1225" t="n">
        <v>1222</v>
      </c>
      <c r="G1225" t="n">
        <v>93.99044901000001</v>
      </c>
      <c r="H1225" t="n">
        <v>0.03433821099267931</v>
      </c>
      <c r="I1225" t="n">
        <v>-0</v>
      </c>
      <c r="J1225" t="n">
        <v>0</v>
      </c>
      <c r="K1225" t="n">
        <v>0</v>
      </c>
      <c r="L1225" t="n">
        <v>0.04284646116666591</v>
      </c>
      <c r="M1225" t="n">
        <v>0</v>
      </c>
      <c r="N1225" t="n">
        <v>90.3958619648109</v>
      </c>
      <c r="O1225" t="n">
        <v>12.80561141154928</v>
      </c>
      <c r="P1225" t="b">
        <v>1</v>
      </c>
      <c r="Q1225" t="n">
        <v>0</v>
      </c>
      <c r="R1225" t="b">
        <v>0</v>
      </c>
      <c r="S1225" t="n">
        <v>12.80561141154928</v>
      </c>
      <c r="T1225" t="n">
        <v>774.3026084214049</v>
      </c>
      <c r="U1225" t="n">
        <v>3053.849487614021</v>
      </c>
      <c r="V1225" t="n">
        <v>157.9286702611379</v>
      </c>
      <c r="W1225" t="n">
        <v>5</v>
      </c>
      <c r="X1225" t="n">
        <v>2058.29455465185</v>
      </c>
      <c r="Y1225" t="b">
        <v>0</v>
      </c>
      <c r="Z1225" t="n">
        <v>2058.29455465185</v>
      </c>
      <c r="AA1225" t="b">
        <v>0</v>
      </c>
      <c r="AB1225" t="n">
        <v>40.04276629339197</v>
      </c>
      <c r="AC1225" t="n">
        <v>12.80561141154928</v>
      </c>
      <c r="AD1225" t="b">
        <v>0</v>
      </c>
      <c r="AE1225" t="n">
        <v>0</v>
      </c>
      <c r="AF1225" t="n">
        <v>0</v>
      </c>
      <c r="AG1225" t="n">
        <v>0.9312385869257347</v>
      </c>
      <c r="AH1225" t="n">
        <v>42.11306529190497</v>
      </c>
      <c r="AI1225" t="n">
        <v>63.79743420953769</v>
      </c>
      <c r="AJ1225" t="n">
        <v>13.75116064919946</v>
      </c>
      <c r="AK1225" t="n">
        <v>4.386801726760282</v>
      </c>
      <c r="AL1225" t="n">
        <v>13.75116064919946</v>
      </c>
      <c r="AM1225" t="n">
        <v>0</v>
      </c>
      <c r="AN1225" t="n">
        <v>0</v>
      </c>
      <c r="AO1225" t="n">
        <v>13.75121523704889</v>
      </c>
      <c r="AP1225" t="n">
        <v>0</v>
      </c>
      <c r="AQ1225" t="n">
        <v>3.050273046080861</v>
      </c>
      <c r="AR1225" t="n">
        <v>1</v>
      </c>
      <c r="AS1225" t="n">
        <v>0</v>
      </c>
      <c r="AT1225" t="n">
        <v>0</v>
      </c>
      <c r="AU1225" t="n">
        <v>0</v>
      </c>
      <c r="AV1225" t="n">
        <v>3.059631462622243</v>
      </c>
      <c r="AW1225" t="n">
        <v>0.9618961894542025</v>
      </c>
    </row>
    <row r="1226" spans="1:49">
      <c r="A1226" t="n">
        <v>0</v>
      </c>
      <c r="B1226" t="n">
        <v>-21.42638506</v>
      </c>
      <c r="C1226" t="n">
        <v>61.88344582</v>
      </c>
      <c r="D1226" t="n">
        <v>98.33000267</v>
      </c>
      <c r="E1226" t="n">
        <v>2046.416411</v>
      </c>
      <c r="F1226" t="n">
        <v>1223</v>
      </c>
      <c r="G1226" t="n">
        <v>94.0875717</v>
      </c>
      <c r="H1226" t="n">
        <v>0.02662678277898856</v>
      </c>
      <c r="I1226" t="n">
        <v>-0</v>
      </c>
      <c r="J1226" t="n">
        <v>0</v>
      </c>
      <c r="K1226" t="n">
        <v>0</v>
      </c>
      <c r="L1226" t="n">
        <v>0.03867395158333525</v>
      </c>
      <c r="M1226" t="n">
        <v>0</v>
      </c>
      <c r="N1226" t="n">
        <v>90.38842224777618</v>
      </c>
      <c r="O1226" t="n">
        <v>12.49115580164439</v>
      </c>
      <c r="P1226" t="b">
        <v>1</v>
      </c>
      <c r="Q1226" t="n">
        <v>0</v>
      </c>
      <c r="R1226" t="b">
        <v>0</v>
      </c>
      <c r="S1226" t="n">
        <v>12.49115580164439</v>
      </c>
      <c r="T1226" t="n">
        <v>775.1027147406746</v>
      </c>
      <c r="U1226" t="n">
        <v>3057.005106937221</v>
      </c>
      <c r="V1226" t="n">
        <v>153.891541310974</v>
      </c>
      <c r="W1226" t="n">
        <v>5</v>
      </c>
      <c r="X1226" t="n">
        <v>2060.421442075687</v>
      </c>
      <c r="Y1226" t="b">
        <v>0</v>
      </c>
      <c r="Z1226" t="n">
        <v>2060.421442075687</v>
      </c>
      <c r="AA1226" t="b">
        <v>0</v>
      </c>
      <c r="AB1226" t="n">
        <v>39.01915347641329</v>
      </c>
      <c r="AC1226" t="n">
        <v>12.49115580164439</v>
      </c>
      <c r="AD1226" t="b">
        <v>0</v>
      </c>
      <c r="AE1226" t="n">
        <v>0</v>
      </c>
      <c r="AF1226" t="n">
        <v>0</v>
      </c>
      <c r="AG1226" t="n">
        <v>0.9303713138676825</v>
      </c>
      <c r="AH1226" t="n">
        <v>42.14318320948742</v>
      </c>
      <c r="AI1226" t="n">
        <v>62.22453147636939</v>
      </c>
      <c r="AJ1226" t="n">
        <v>13.42598983379756</v>
      </c>
      <c r="AK1226" t="n">
        <v>4.332612371898648</v>
      </c>
      <c r="AL1226" t="n">
        <v>13.42598983379756</v>
      </c>
      <c r="AM1226" t="n">
        <v>0</v>
      </c>
      <c r="AN1226" t="n">
        <v>0</v>
      </c>
      <c r="AO1226" t="n">
        <v>13.42602351250587</v>
      </c>
      <c r="AP1226" t="n">
        <v>0</v>
      </c>
      <c r="AQ1226" t="n">
        <v>2.99256014478477</v>
      </c>
      <c r="AR1226" t="n">
        <v>1</v>
      </c>
      <c r="AS1226" t="n">
        <v>0</v>
      </c>
      <c r="AT1226" t="n">
        <v>0</v>
      </c>
      <c r="AU1226" t="n">
        <v>0</v>
      </c>
      <c r="AV1226" t="n">
        <v>3.001821475270404</v>
      </c>
      <c r="AW1226" t="n">
        <v>0.9437217108526288</v>
      </c>
    </row>
    <row r="1227" spans="1:49">
      <c r="A1227" t="n">
        <v>0</v>
      </c>
      <c r="B1227" t="n">
        <v>-21.42638506</v>
      </c>
      <c r="C1227" t="n">
        <v>61.90108917</v>
      </c>
      <c r="D1227" t="n">
        <v>98.35803715</v>
      </c>
      <c r="E1227" t="n">
        <v>2050.518142</v>
      </c>
      <c r="F1227" t="n">
        <v>1224</v>
      </c>
      <c r="G1227" t="n">
        <v>94.20967089</v>
      </c>
      <c r="H1227" t="n">
        <v>0.04183955789138771</v>
      </c>
      <c r="I1227" t="n">
        <v>-0</v>
      </c>
      <c r="J1227" t="n">
        <v>0</v>
      </c>
      <c r="K1227" t="n">
        <v>0</v>
      </c>
      <c r="L1227" t="n">
        <v>0.03261250174999947</v>
      </c>
      <c r="M1227" t="n">
        <v>0</v>
      </c>
      <c r="N1227" t="n">
        <v>90.38098253074145</v>
      </c>
      <c r="O1227" t="n">
        <v>13.20264225765841</v>
      </c>
      <c r="P1227" t="b">
        <v>1</v>
      </c>
      <c r="Q1227" t="n">
        <v>0</v>
      </c>
      <c r="R1227" t="b">
        <v>0</v>
      </c>
      <c r="S1227" t="n">
        <v>13.20264225765841</v>
      </c>
      <c r="T1227" t="n">
        <v>776.1085799354784</v>
      </c>
      <c r="U1227" t="n">
        <v>3060.972239265527</v>
      </c>
      <c r="V1227" t="n">
        <v>162.4462734857253</v>
      </c>
      <c r="W1227" t="n">
        <v>5</v>
      </c>
      <c r="X1227" t="n">
        <v>2063.095289264965</v>
      </c>
      <c r="Y1227" t="b">
        <v>0</v>
      </c>
      <c r="Z1227" t="n">
        <v>2063.095289264965</v>
      </c>
      <c r="AA1227" t="b">
        <v>0</v>
      </c>
      <c r="AB1227" t="n">
        <v>41.18820321646179</v>
      </c>
      <c r="AC1227" t="n">
        <v>13.20264225765841</v>
      </c>
      <c r="AD1227" t="b">
        <v>0</v>
      </c>
      <c r="AE1227" t="n">
        <v>0</v>
      </c>
      <c r="AF1227" t="n">
        <v>0</v>
      </c>
      <c r="AG1227" t="n">
        <v>0.9321550269532715</v>
      </c>
      <c r="AH1227" t="n">
        <v>42.17293209183633</v>
      </c>
      <c r="AI1227" t="n">
        <v>65.55786540432766</v>
      </c>
      <c r="AJ1227" t="n">
        <v>14.16356923033603</v>
      </c>
      <c r="AK1227" t="n">
        <v>4.447771611357673</v>
      </c>
      <c r="AL1227" t="n">
        <v>14.16356923033603</v>
      </c>
      <c r="AM1227" t="n">
        <v>0</v>
      </c>
      <c r="AN1227" t="n">
        <v>0</v>
      </c>
      <c r="AO1227" t="n">
        <v>14.16360204954457</v>
      </c>
      <c r="AP1227" t="n">
        <v>0</v>
      </c>
      <c r="AQ1227" t="n">
        <v>3.124812074320962</v>
      </c>
      <c r="AR1227" t="n">
        <v>1</v>
      </c>
      <c r="AS1227" t="n">
        <v>0</v>
      </c>
      <c r="AT1227" t="n">
        <v>0</v>
      </c>
      <c r="AU1227" t="n">
        <v>0</v>
      </c>
      <c r="AV1227" t="n">
        <v>3.134058068024114</v>
      </c>
      <c r="AW1227" t="n">
        <v>0.9852946506756449</v>
      </c>
    </row>
    <row r="1228" spans="1:49">
      <c r="A1228" t="n">
        <v>0</v>
      </c>
      <c r="B1228" t="n">
        <v>-21.42638506</v>
      </c>
      <c r="C1228" t="n">
        <v>61.91897009</v>
      </c>
      <c r="D1228" t="n">
        <v>98.38644913</v>
      </c>
      <c r="E1228" t="n">
        <v>2054.69192</v>
      </c>
      <c r="F1228" t="n">
        <v>1225</v>
      </c>
      <c r="G1228" t="n">
        <v>94.36872422</v>
      </c>
      <c r="H1228" t="n">
        <v>0.04030875232214903</v>
      </c>
      <c r="I1228" t="n">
        <v>-0</v>
      </c>
      <c r="J1228" t="n">
        <v>0</v>
      </c>
      <c r="K1228" t="n">
        <v>0</v>
      </c>
      <c r="L1228" t="n">
        <v>0.02372577766666706</v>
      </c>
      <c r="M1228" t="n">
        <v>0</v>
      </c>
      <c r="N1228" t="n">
        <v>90.37354281370672</v>
      </c>
      <c r="O1228" t="n">
        <v>13.18115885707429</v>
      </c>
      <c r="P1228" t="b">
        <v>1</v>
      </c>
      <c r="Q1228" t="n">
        <v>0</v>
      </c>
      <c r="R1228" t="b">
        <v>0</v>
      </c>
      <c r="S1228" t="n">
        <v>13.18115885707429</v>
      </c>
      <c r="T1228" t="n">
        <v>777.4188769879376</v>
      </c>
      <c r="U1228" t="n">
        <v>3066.140050840426</v>
      </c>
      <c r="V1228" t="n">
        <v>161.9085913563769</v>
      </c>
      <c r="W1228" t="n">
        <v>5</v>
      </c>
      <c r="X1228" t="n">
        <v>2066.578394266447</v>
      </c>
      <c r="Y1228" t="b">
        <v>0</v>
      </c>
      <c r="Z1228" t="n">
        <v>2066.578394266447</v>
      </c>
      <c r="AA1228" t="b">
        <v>0</v>
      </c>
      <c r="AB1228" t="n">
        <v>41.05187407616047</v>
      </c>
      <c r="AC1228" t="n">
        <v>13.18115885707429</v>
      </c>
      <c r="AD1228" t="b">
        <v>0</v>
      </c>
      <c r="AE1228" t="n">
        <v>0</v>
      </c>
      <c r="AF1228" t="n">
        <v>0</v>
      </c>
      <c r="AG1228" t="n">
        <v>0.9320393737121855</v>
      </c>
      <c r="AH1228" t="n">
        <v>42.20356994697987</v>
      </c>
      <c r="AI1228" t="n">
        <v>65.34898283988392</v>
      </c>
      <c r="AJ1228" t="n">
        <v>14.14227684885836</v>
      </c>
      <c r="AK1228" t="n">
        <v>4.441157801070148</v>
      </c>
      <c r="AL1228" t="n">
        <v>14.14227684885836</v>
      </c>
      <c r="AM1228" t="n">
        <v>0</v>
      </c>
      <c r="AN1228" t="n">
        <v>0</v>
      </c>
      <c r="AO1228" t="n">
        <v>14.14230533676975</v>
      </c>
      <c r="AP1228" t="n">
        <v>0</v>
      </c>
      <c r="AQ1228" t="n">
        <v>3.121365359300246</v>
      </c>
      <c r="AR1228" t="n">
        <v>1</v>
      </c>
      <c r="AS1228" t="n">
        <v>0</v>
      </c>
      <c r="AT1228" t="n">
        <v>0</v>
      </c>
      <c r="AU1228" t="n">
        <v>0</v>
      </c>
      <c r="AV1228" t="n">
        <v>3.130539222616837</v>
      </c>
      <c r="AW1228" t="n">
        <v>0.984188385417921</v>
      </c>
    </row>
    <row r="1229" spans="1:49">
      <c r="A1229" t="n">
        <v>0</v>
      </c>
      <c r="B1229" t="n">
        <v>-21.42638506</v>
      </c>
      <c r="C1229" t="n">
        <v>61.93440577</v>
      </c>
      <c r="D1229" t="n">
        <v>98.41097572</v>
      </c>
      <c r="E1229" t="n">
        <v>2058.228259</v>
      </c>
      <c r="F1229" t="n">
        <v>1226</v>
      </c>
      <c r="G1229" t="n">
        <v>94.50412387999999</v>
      </c>
      <c r="H1229" t="n">
        <v>0.04230292448665729</v>
      </c>
      <c r="I1229" t="n">
        <v>-0</v>
      </c>
      <c r="J1229" t="n">
        <v>0</v>
      </c>
      <c r="K1229" t="n">
        <v>0</v>
      </c>
      <c r="L1229" t="n">
        <v>0.01998063287500013</v>
      </c>
      <c r="M1229" t="n">
        <v>0</v>
      </c>
      <c r="N1229" t="n">
        <v>90.36610309667199</v>
      </c>
      <c r="O1229" t="n">
        <v>13.30989133501597</v>
      </c>
      <c r="P1229" t="b">
        <v>1</v>
      </c>
      <c r="Q1229" t="n">
        <v>0</v>
      </c>
      <c r="R1229" t="b">
        <v>0</v>
      </c>
      <c r="S1229" t="n">
        <v>13.30989133501597</v>
      </c>
      <c r="T1229" t="n">
        <v>778.5343127691434</v>
      </c>
      <c r="U1229" t="n">
        <v>3070.539329561502</v>
      </c>
      <c r="V1229" t="n">
        <v>163.2556173753582</v>
      </c>
      <c r="W1229" t="n">
        <v>5</v>
      </c>
      <c r="X1229" t="n">
        <v>2069.543508124452</v>
      </c>
      <c r="Y1229" t="b">
        <v>0</v>
      </c>
      <c r="Z1229" t="n">
        <v>2069.543508124452</v>
      </c>
      <c r="AA1229" t="b">
        <v>0</v>
      </c>
      <c r="AB1229" t="n">
        <v>41.39341211342753</v>
      </c>
      <c r="AC1229" t="n">
        <v>13.30989133501597</v>
      </c>
      <c r="AD1229" t="b">
        <v>0</v>
      </c>
      <c r="AE1229" t="n">
        <v>0</v>
      </c>
      <c r="AF1229" t="n">
        <v>0</v>
      </c>
      <c r="AG1229" t="n">
        <v>0.9323010846201532</v>
      </c>
      <c r="AH1229" t="n">
        <v>42.23421009048939</v>
      </c>
      <c r="AI1229" t="n">
        <v>65.87416773929172</v>
      </c>
      <c r="AJ1229" t="n">
        <v>14.27638726864596</v>
      </c>
      <c r="AK1229" t="n">
        <v>4.459609707500142</v>
      </c>
      <c r="AL1229" t="n">
        <v>14.27638726864596</v>
      </c>
      <c r="AM1229" t="n">
        <v>0</v>
      </c>
      <c r="AN1229" t="n">
        <v>0</v>
      </c>
      <c r="AO1229" t="n">
        <v>14.27640263801468</v>
      </c>
      <c r="AP1229" t="n">
        <v>0</v>
      </c>
      <c r="AQ1229" t="n">
        <v>3.145657988198338</v>
      </c>
      <c r="AR1229" t="n">
        <v>1</v>
      </c>
      <c r="AS1229" t="n">
        <v>0</v>
      </c>
      <c r="AT1229" t="n">
        <v>0</v>
      </c>
      <c r="AU1229" t="n">
        <v>0</v>
      </c>
      <c r="AV1229" t="n">
        <v>3.154780821714556</v>
      </c>
      <c r="AW1229" t="n">
        <v>0.9918095326322941</v>
      </c>
    </row>
    <row r="1230" spans="1:49">
      <c r="A1230" t="n">
        <v>0</v>
      </c>
      <c r="B1230" t="n">
        <v>-21.42638506</v>
      </c>
      <c r="C1230" t="n">
        <v>61.94362772</v>
      </c>
      <c r="D1230" t="n">
        <v>98.42562899000001</v>
      </c>
      <c r="E1230" t="n">
        <v>2060.355078</v>
      </c>
      <c r="F1230" t="n">
        <v>1227</v>
      </c>
      <c r="G1230" t="n">
        <v>94.66546575</v>
      </c>
      <c r="H1230" t="n">
        <v>0.0377641580645296</v>
      </c>
      <c r="I1230" t="n">
        <v>-0</v>
      </c>
      <c r="J1230" t="n">
        <v>0</v>
      </c>
      <c r="K1230" t="n">
        <v>0</v>
      </c>
      <c r="L1230" t="n">
        <v>0.01969650429166708</v>
      </c>
      <c r="M1230" t="n">
        <v>0</v>
      </c>
      <c r="N1230" t="n">
        <v>90.35866337963726</v>
      </c>
      <c r="O1230" t="n">
        <v>13.15470483347645</v>
      </c>
      <c r="P1230" t="b">
        <v>1</v>
      </c>
      <c r="Q1230" t="n">
        <v>0</v>
      </c>
      <c r="R1230" t="b">
        <v>0</v>
      </c>
      <c r="S1230" t="n">
        <v>13.15470483347645</v>
      </c>
      <c r="T1230" t="n">
        <v>779.8634630403087</v>
      </c>
      <c r="U1230" t="n">
        <v>3075.781498230977</v>
      </c>
      <c r="V1230" t="n">
        <v>161.0771422218362</v>
      </c>
      <c r="W1230" t="n">
        <v>5</v>
      </c>
      <c r="X1230" t="n">
        <v>2073.076729807679</v>
      </c>
      <c r="Y1230" t="b">
        <v>0</v>
      </c>
      <c r="Z1230" t="n">
        <v>2073.076729807679</v>
      </c>
      <c r="AA1230" t="b">
        <v>0</v>
      </c>
      <c r="AB1230" t="n">
        <v>40.84106040107408</v>
      </c>
      <c r="AC1230" t="n">
        <v>13.15470483347645</v>
      </c>
      <c r="AD1230" t="b">
        <v>0</v>
      </c>
      <c r="AE1230" t="n">
        <v>0</v>
      </c>
      <c r="AF1230" t="n">
        <v>0</v>
      </c>
      <c r="AG1230" t="n">
        <v>0.9318581168142549</v>
      </c>
      <c r="AH1230" t="n">
        <v>42.26503033282174</v>
      </c>
      <c r="AI1230" t="n">
        <v>65.02604206808603</v>
      </c>
      <c r="AJ1230" t="n">
        <v>14.11663921375548</v>
      </c>
      <c r="AK1230" t="n">
        <v>4.430996962634872</v>
      </c>
      <c r="AL1230" t="n">
        <v>14.11663921375548</v>
      </c>
      <c r="AM1230" t="n">
        <v>0</v>
      </c>
      <c r="AN1230" t="n">
        <v>0</v>
      </c>
      <c r="AO1230" t="n">
        <v>14.1166502577478</v>
      </c>
      <c r="AP1230" t="n">
        <v>0</v>
      </c>
      <c r="AQ1230" t="n">
        <v>3.117286513036171</v>
      </c>
      <c r="AR1230" t="n">
        <v>1</v>
      </c>
      <c r="AS1230" t="n">
        <v>0</v>
      </c>
      <c r="AT1230" t="n">
        <v>0</v>
      </c>
      <c r="AU1230" t="n">
        <v>0</v>
      </c>
      <c r="AV1230" t="n">
        <v>3.12636170625008</v>
      </c>
      <c r="AW1230" t="n">
        <v>0.9828750451925847</v>
      </c>
    </row>
    <row r="1231" spans="1:49">
      <c r="A1231" t="n">
        <v>0</v>
      </c>
      <c r="B1231" t="n">
        <v>-21.42638506</v>
      </c>
      <c r="C1231" t="n">
        <v>61.95491577</v>
      </c>
      <c r="D1231" t="n">
        <v>98.44356519</v>
      </c>
      <c r="E1231" t="n">
        <v>2063.028839</v>
      </c>
      <c r="F1231" t="n">
        <v>1228</v>
      </c>
      <c r="G1231" t="n">
        <v>94.76990549</v>
      </c>
      <c r="H1231" t="n">
        <v>0.02812511825521291</v>
      </c>
      <c r="I1231" t="n">
        <v>-0</v>
      </c>
      <c r="J1231" t="n">
        <v>0</v>
      </c>
      <c r="K1231" t="n">
        <v>0</v>
      </c>
      <c r="L1231" t="n">
        <v>0.01849525820832948</v>
      </c>
      <c r="M1231" t="n">
        <v>0</v>
      </c>
      <c r="N1231" t="n">
        <v>90.35122366260254</v>
      </c>
      <c r="O1231" t="n">
        <v>12.75414957032986</v>
      </c>
      <c r="P1231" t="b">
        <v>1</v>
      </c>
      <c r="Q1231" t="n">
        <v>0</v>
      </c>
      <c r="R1231" t="b">
        <v>0</v>
      </c>
      <c r="S1231" t="n">
        <v>12.75414957032986</v>
      </c>
      <c r="T1231" t="n">
        <v>780.7238479406537</v>
      </c>
      <c r="U1231" t="n">
        <v>3079.174856277938</v>
      </c>
      <c r="V1231" t="n">
        <v>156.0003031345089</v>
      </c>
      <c r="W1231" t="n">
        <v>5</v>
      </c>
      <c r="X1231" t="n">
        <v>2075.363853131331</v>
      </c>
      <c r="Y1231" t="b">
        <v>0</v>
      </c>
      <c r="Z1231" t="n">
        <v>2075.363853131331</v>
      </c>
      <c r="AA1231" t="b">
        <v>0</v>
      </c>
      <c r="AB1231" t="n">
        <v>39.55382939515945</v>
      </c>
      <c r="AC1231" t="n">
        <v>12.75414957032986</v>
      </c>
      <c r="AD1231" t="b">
        <v>0</v>
      </c>
      <c r="AE1231" t="n">
        <v>0</v>
      </c>
      <c r="AF1231" t="n">
        <v>0</v>
      </c>
      <c r="AG1231" t="n">
        <v>0.9307994921087901</v>
      </c>
      <c r="AH1231" t="n">
        <v>42.29569053878795</v>
      </c>
      <c r="AI1231" t="n">
        <v>63.04817236716429</v>
      </c>
      <c r="AJ1231" t="n">
        <v>13.7023598298646</v>
      </c>
      <c r="AK1231" t="n">
        <v>4.362965549420302</v>
      </c>
      <c r="AL1231" t="n">
        <v>13.7023598298646</v>
      </c>
      <c r="AM1231" t="n">
        <v>0</v>
      </c>
      <c r="AN1231" t="n">
        <v>0</v>
      </c>
      <c r="AO1231" t="n">
        <v>13.70237799515208</v>
      </c>
      <c r="AP1231" t="n">
        <v>0</v>
      </c>
      <c r="AQ1231" t="n">
        <v>3.043579428009497</v>
      </c>
      <c r="AR1231" t="n">
        <v>1</v>
      </c>
      <c r="AS1231" t="n">
        <v>0</v>
      </c>
      <c r="AT1231" t="n">
        <v>0</v>
      </c>
      <c r="AU1231" t="n">
        <v>0</v>
      </c>
      <c r="AV1231" t="n">
        <v>3.052576400775895</v>
      </c>
      <c r="AW1231" t="n">
        <v>0.9596781977812611</v>
      </c>
    </row>
    <row r="1232" spans="1:49">
      <c r="A1232" t="n">
        <v>0</v>
      </c>
      <c r="B1232" t="n">
        <v>-21.42638506</v>
      </c>
      <c r="C1232" t="n">
        <v>61.97003066</v>
      </c>
      <c r="D1232" t="n">
        <v>98.46758207000001</v>
      </c>
      <c r="E1232" t="n">
        <v>2066.511832</v>
      </c>
      <c r="F1232" t="n">
        <v>1229</v>
      </c>
      <c r="G1232" t="n">
        <v>94.89756168</v>
      </c>
      <c r="H1232" t="n">
        <v>0.04314864391463225</v>
      </c>
      <c r="I1232" t="n">
        <v>-0</v>
      </c>
      <c r="J1232" t="n">
        <v>0</v>
      </c>
      <c r="K1232" t="n">
        <v>0</v>
      </c>
      <c r="L1232" t="n">
        <v>0.01866081095833294</v>
      </c>
      <c r="M1232" t="n">
        <v>0</v>
      </c>
      <c r="N1232" t="n">
        <v>90.34378394556781</v>
      </c>
      <c r="O1232" t="n">
        <v>13.46419804090621</v>
      </c>
      <c r="P1232" t="b">
        <v>1</v>
      </c>
      <c r="Q1232" t="n">
        <v>0</v>
      </c>
      <c r="R1232" t="b">
        <v>0</v>
      </c>
      <c r="S1232" t="n">
        <v>13.46419804090621</v>
      </c>
      <c r="T1232" t="n">
        <v>781.7754922506796</v>
      </c>
      <c r="U1232" t="n">
        <v>3083.32254143668</v>
      </c>
      <c r="V1232" t="n">
        <v>164.4636109128355</v>
      </c>
      <c r="W1232" t="n">
        <v>5</v>
      </c>
      <c r="X1232" t="n">
        <v>2078.159392928323</v>
      </c>
      <c r="Y1232" t="b">
        <v>0</v>
      </c>
      <c r="Z1232" t="n">
        <v>2078.159392928323</v>
      </c>
      <c r="AA1232" t="b">
        <v>0</v>
      </c>
      <c r="AB1232" t="n">
        <v>41.69969850731124</v>
      </c>
      <c r="AC1232" t="n">
        <v>13.46419804090621</v>
      </c>
      <c r="AD1232" t="b">
        <v>0</v>
      </c>
      <c r="AE1232" t="n">
        <v>0</v>
      </c>
      <c r="AF1232" t="n">
        <v>0</v>
      </c>
      <c r="AG1232" t="n">
        <v>0.9325232120795728</v>
      </c>
      <c r="AH1232" t="n">
        <v>42.32587897496113</v>
      </c>
      <c r="AI1232" t="n">
        <v>66.3457896616645</v>
      </c>
      <c r="AJ1232" t="n">
        <v>14.43845886782849</v>
      </c>
      <c r="AK1232" t="n">
        <v>4.476800778413413</v>
      </c>
      <c r="AL1232" t="n">
        <v>14.43845886782849</v>
      </c>
      <c r="AM1232" t="n">
        <v>0</v>
      </c>
      <c r="AN1232" t="n">
        <v>0</v>
      </c>
      <c r="AO1232" t="n">
        <v>14.43847879245605</v>
      </c>
      <c r="AP1232" t="n">
        <v>0</v>
      </c>
      <c r="AQ1232" t="n">
        <v>3.175352542436977</v>
      </c>
      <c r="AR1232" t="n">
        <v>1</v>
      </c>
      <c r="AS1232" t="n">
        <v>0</v>
      </c>
      <c r="AT1232" t="n">
        <v>0</v>
      </c>
      <c r="AU1232" t="n">
        <v>0</v>
      </c>
      <c r="AV1232" t="n">
        <v>3.184344310553656</v>
      </c>
      <c r="AW1232" t="n">
        <v>1.001103791633321</v>
      </c>
    </row>
    <row r="1233" spans="1:49">
      <c r="A1233" t="n">
        <v>0</v>
      </c>
      <c r="B1233" t="n">
        <v>-21.42638506</v>
      </c>
      <c r="C1233" t="n">
        <v>61.98271638</v>
      </c>
      <c r="D1233" t="n">
        <v>98.4877391</v>
      </c>
      <c r="E1233" t="n">
        <v>2069.47685</v>
      </c>
      <c r="F1233" t="n">
        <v>1230</v>
      </c>
      <c r="G1233" t="n">
        <v>95.06044479000001</v>
      </c>
      <c r="H1233" t="n">
        <v>0.04139638941960833</v>
      </c>
      <c r="I1233" t="n">
        <v>-0</v>
      </c>
      <c r="J1233" t="n">
        <v>0</v>
      </c>
      <c r="K1233" t="n">
        <v>0</v>
      </c>
      <c r="L1233" t="n">
        <v>0.01924464158333561</v>
      </c>
      <c r="M1233" t="n">
        <v>0</v>
      </c>
      <c r="N1233" t="n">
        <v>90.33634422853308</v>
      </c>
      <c r="O1233" t="n">
        <v>13.43404449285507</v>
      </c>
      <c r="P1233" t="b">
        <v>1</v>
      </c>
      <c r="Q1233" t="n">
        <v>0</v>
      </c>
      <c r="R1233" t="b">
        <v>0</v>
      </c>
      <c r="S1233" t="n">
        <v>13.43404449285507</v>
      </c>
      <c r="T1233" t="n">
        <v>783.1173394092923</v>
      </c>
      <c r="U1233" t="n">
        <v>3088.614786630249</v>
      </c>
      <c r="V1233" t="n">
        <v>163.8141166712342</v>
      </c>
      <c r="W1233" t="n">
        <v>5</v>
      </c>
      <c r="X1233" t="n">
        <v>2081.726366188788</v>
      </c>
      <c r="Y1233" t="b">
        <v>0</v>
      </c>
      <c r="Z1233" t="n">
        <v>2081.726366188788</v>
      </c>
      <c r="AA1233" t="b">
        <v>0</v>
      </c>
      <c r="AB1233" t="n">
        <v>41.5350194399681</v>
      </c>
      <c r="AC1233" t="n">
        <v>13.43404449285507</v>
      </c>
      <c r="AD1233" t="b">
        <v>0</v>
      </c>
      <c r="AE1233" t="n">
        <v>0</v>
      </c>
      <c r="AF1233" t="n">
        <v>0</v>
      </c>
      <c r="AG1233" t="n">
        <v>0.9323878998647956</v>
      </c>
      <c r="AH1233" t="n">
        <v>42.35695423133232</v>
      </c>
      <c r="AI1233" t="n">
        <v>66.09336943533634</v>
      </c>
      <c r="AJ1233" t="n">
        <v>14.40821410788699</v>
      </c>
      <c r="AK1233" t="n">
        <v>4.468711512535002</v>
      </c>
      <c r="AL1233" t="n">
        <v>14.40821410788699</v>
      </c>
      <c r="AM1233" t="n">
        <v>0</v>
      </c>
      <c r="AN1233" t="n">
        <v>0</v>
      </c>
      <c r="AO1233" t="n">
        <v>14.40823434343308</v>
      </c>
      <c r="AP1233" t="n">
        <v>0</v>
      </c>
      <c r="AQ1233" t="n">
        <v>3.170205361578983</v>
      </c>
      <c r="AR1233" t="n">
        <v>1</v>
      </c>
      <c r="AS1233" t="n">
        <v>0</v>
      </c>
      <c r="AT1233" t="n">
        <v>0</v>
      </c>
      <c r="AU1233" t="n">
        <v>0</v>
      </c>
      <c r="AV1233" t="n">
        <v>3.179143702943004</v>
      </c>
      <c r="AW1233" t="n">
        <v>0.9994688088896003</v>
      </c>
    </row>
    <row r="1234" spans="1:49">
      <c r="A1234" t="n">
        <v>0</v>
      </c>
      <c r="B1234" t="n">
        <v>-21.42638506</v>
      </c>
      <c r="C1234" t="n">
        <v>61.99798991</v>
      </c>
      <c r="D1234" t="n">
        <v>98.51200805000001</v>
      </c>
      <c r="E1234" t="n">
        <v>2073.009958</v>
      </c>
      <c r="F1234" t="n">
        <v>1231</v>
      </c>
      <c r="G1234" t="n">
        <v>95.19847000999999</v>
      </c>
      <c r="H1234" t="n">
        <v>0.04202274007359996</v>
      </c>
      <c r="I1234" t="n">
        <v>-0</v>
      </c>
      <c r="J1234" t="n">
        <v>0</v>
      </c>
      <c r="K1234" t="n">
        <v>0</v>
      </c>
      <c r="L1234" t="n">
        <v>0.0207548574166676</v>
      </c>
      <c r="M1234" t="n">
        <v>0</v>
      </c>
      <c r="N1234" t="n">
        <v>90.32890451149835</v>
      </c>
      <c r="O1234" t="n">
        <v>13.50326272777878</v>
      </c>
      <c r="P1234" t="b">
        <v>1</v>
      </c>
      <c r="Q1234" t="n">
        <v>0</v>
      </c>
      <c r="R1234" t="b">
        <v>0</v>
      </c>
      <c r="S1234" t="n">
        <v>13.50326272777878</v>
      </c>
      <c r="T1234" t="n">
        <v>784.2544048132735</v>
      </c>
      <c r="U1234" t="n">
        <v>3093.099372583551</v>
      </c>
      <c r="V1234" t="n">
        <v>164.4194280175883</v>
      </c>
      <c r="W1234" t="n">
        <v>5</v>
      </c>
      <c r="X1234" t="n">
        <v>2084.748977121313</v>
      </c>
      <c r="Y1234" t="b">
        <v>0</v>
      </c>
      <c r="Z1234" t="n">
        <v>2084.748977121313</v>
      </c>
      <c r="AA1234" t="b">
        <v>0</v>
      </c>
      <c r="AB1234" t="n">
        <v>41.68849594766439</v>
      </c>
      <c r="AC1234" t="n">
        <v>13.50326272777878</v>
      </c>
      <c r="AD1234" t="b">
        <v>0</v>
      </c>
      <c r="AE1234" t="n">
        <v>0</v>
      </c>
      <c r="AF1234" t="n">
        <v>0</v>
      </c>
      <c r="AG1234" t="n">
        <v>0.9325006300475499</v>
      </c>
      <c r="AH1234" t="n">
        <v>42.38802206968649</v>
      </c>
      <c r="AI1234" t="n">
        <v>66.32957220813782</v>
      </c>
      <c r="AJ1234" t="n">
        <v>14.48070091608434</v>
      </c>
      <c r="AK1234" t="n">
        <v>4.477204333264858</v>
      </c>
      <c r="AL1234" t="n">
        <v>14.48070091608434</v>
      </c>
      <c r="AM1234" t="n">
        <v>0</v>
      </c>
      <c r="AN1234" t="n">
        <v>0</v>
      </c>
      <c r="AO1234" t="n">
        <v>14.48071714943694</v>
      </c>
      <c r="AP1234" t="n">
        <v>0</v>
      </c>
      <c r="AQ1234" t="n">
        <v>3.1834648008946</v>
      </c>
      <c r="AR1234" t="n">
        <v>1</v>
      </c>
      <c r="AS1234" t="n">
        <v>0</v>
      </c>
      <c r="AT1234" t="n">
        <v>0</v>
      </c>
      <c r="AU1234" t="n">
        <v>0</v>
      </c>
      <c r="AV1234" t="n">
        <v>3.192346750650279</v>
      </c>
      <c r="AW1234" t="n">
        <v>1.003619622944808</v>
      </c>
    </row>
    <row r="1235" spans="1:49">
      <c r="A1235" t="n">
        <v>0</v>
      </c>
      <c r="B1235" t="n">
        <v>-21.42638506</v>
      </c>
      <c r="C1235" t="n">
        <v>62.00795884</v>
      </c>
      <c r="D1235" t="n">
        <v>98.52784824</v>
      </c>
      <c r="E1235" t="n">
        <v>2075.297008</v>
      </c>
      <c r="F1235" t="n">
        <v>1232</v>
      </c>
      <c r="G1235" t="n">
        <v>95.36162315</v>
      </c>
      <c r="H1235" t="n">
        <v>0.04149461695265622</v>
      </c>
      <c r="I1235" t="n">
        <v>-0</v>
      </c>
      <c r="J1235" t="n">
        <v>0</v>
      </c>
      <c r="K1235" t="n">
        <v>0</v>
      </c>
      <c r="L1235" t="n">
        <v>0.0221491052083338</v>
      </c>
      <c r="M1235" t="n">
        <v>0</v>
      </c>
      <c r="N1235" t="n">
        <v>90.32146479446362</v>
      </c>
      <c r="O1235" t="n">
        <v>13.52820059972008</v>
      </c>
      <c r="P1235" t="b">
        <v>1</v>
      </c>
      <c r="Q1235" t="n">
        <v>0</v>
      </c>
      <c r="R1235" t="b">
        <v>0</v>
      </c>
      <c r="S1235" t="n">
        <v>13.52820059972008</v>
      </c>
      <c r="T1235" t="n">
        <v>785.5984765057143</v>
      </c>
      <c r="U1235" t="n">
        <v>3098.400391338537</v>
      </c>
      <c r="V1235" t="n">
        <v>164.441255499446</v>
      </c>
      <c r="W1235" t="n">
        <v>5</v>
      </c>
      <c r="X1235" t="n">
        <v>2088.321863762174</v>
      </c>
      <c r="Y1235" t="b">
        <v>0</v>
      </c>
      <c r="Z1235" t="n">
        <v>2088.321863762174</v>
      </c>
      <c r="AA1235" t="b">
        <v>0</v>
      </c>
      <c r="AB1235" t="n">
        <v>41.69403029904817</v>
      </c>
      <c r="AC1235" t="n">
        <v>13.52820059972008</v>
      </c>
      <c r="AD1235" t="b">
        <v>0</v>
      </c>
      <c r="AE1235" t="n">
        <v>0</v>
      </c>
      <c r="AF1235" t="n">
        <v>0</v>
      </c>
      <c r="AG1235" t="n">
        <v>0.9324961827098756</v>
      </c>
      <c r="AH1235" t="n">
        <v>42.41919791696209</v>
      </c>
      <c r="AI1235" t="n">
        <v>66.33869416916738</v>
      </c>
      <c r="AJ1235" t="n">
        <v>14.50751311432346</v>
      </c>
      <c r="AK1235" t="n">
        <v>4.478115090460925</v>
      </c>
      <c r="AL1235" t="n">
        <v>14.50751311432346</v>
      </c>
      <c r="AM1235" t="n">
        <v>0</v>
      </c>
      <c r="AN1235" t="n">
        <v>0</v>
      </c>
      <c r="AO1235" t="n">
        <v>14.5075254935482</v>
      </c>
      <c r="AP1235" t="n">
        <v>0</v>
      </c>
      <c r="AQ1235" t="n">
        <v>3.188454087011873</v>
      </c>
      <c r="AR1235" t="n">
        <v>1</v>
      </c>
      <c r="AS1235" t="n">
        <v>0</v>
      </c>
      <c r="AT1235" t="n">
        <v>0</v>
      </c>
      <c r="AU1235" t="n">
        <v>0</v>
      </c>
      <c r="AV1235" t="n">
        <v>3.197297959071698</v>
      </c>
      <c r="AW1235" t="n">
        <v>1.005176198817406</v>
      </c>
    </row>
    <row r="1236" spans="1:49">
      <c r="A1236" t="n">
        <v>0</v>
      </c>
      <c r="B1236" t="n">
        <v>-21.42638506</v>
      </c>
      <c r="C1236" t="n">
        <v>62.0197406</v>
      </c>
      <c r="D1236" t="n">
        <v>98.54656892</v>
      </c>
      <c r="E1236" t="n">
        <v>2078.092458</v>
      </c>
      <c r="F1236" t="n">
        <v>1233</v>
      </c>
      <c r="G1236" t="n">
        <v>95.49932701</v>
      </c>
      <c r="H1236" t="n">
        <v>0.04271295878243819</v>
      </c>
      <c r="I1236" t="n">
        <v>-0</v>
      </c>
      <c r="J1236" t="n">
        <v>0</v>
      </c>
      <c r="K1236" t="n">
        <v>0</v>
      </c>
      <c r="L1236" t="n">
        <v>0.0214260155833304</v>
      </c>
      <c r="M1236" t="n">
        <v>0</v>
      </c>
      <c r="N1236" t="n">
        <v>90.31402507742889</v>
      </c>
      <c r="O1236" t="n">
        <v>13.62430899928194</v>
      </c>
      <c r="P1236" t="b">
        <v>1</v>
      </c>
      <c r="Q1236" t="n">
        <v>0</v>
      </c>
      <c r="R1236" t="b">
        <v>0</v>
      </c>
      <c r="S1236" t="n">
        <v>13.62430899928194</v>
      </c>
      <c r="T1236" t="n">
        <v>786.7328945142542</v>
      </c>
      <c r="U1236" t="n">
        <v>3102.874535964218</v>
      </c>
      <c r="V1236" t="n">
        <v>165.3706973662962</v>
      </c>
      <c r="W1236" t="n">
        <v>5</v>
      </c>
      <c r="X1236" t="n">
        <v>2091.337437239883</v>
      </c>
      <c r="Y1236" t="b">
        <v>0</v>
      </c>
      <c r="Z1236" t="n">
        <v>2091.337437239883</v>
      </c>
      <c r="AA1236" t="b">
        <v>0</v>
      </c>
      <c r="AB1236" t="n">
        <v>41.92969000159639</v>
      </c>
      <c r="AC1236" t="n">
        <v>13.62430899928194</v>
      </c>
      <c r="AD1236" t="b">
        <v>0</v>
      </c>
      <c r="AE1236" t="n">
        <v>0</v>
      </c>
      <c r="AF1236" t="n">
        <v>0</v>
      </c>
      <c r="AG1236" t="n">
        <v>0.9326707937380823</v>
      </c>
      <c r="AH1236" t="n">
        <v>42.45043339777905</v>
      </c>
      <c r="AI1236" t="n">
        <v>66.70115862099946</v>
      </c>
      <c r="AJ1236" t="n">
        <v>14.60784350786479</v>
      </c>
      <c r="AK1236" t="n">
        <v>4.490936066702155</v>
      </c>
      <c r="AL1236" t="n">
        <v>14.60784350786479</v>
      </c>
      <c r="AM1236" t="n">
        <v>0</v>
      </c>
      <c r="AN1236" t="n">
        <v>0</v>
      </c>
      <c r="AO1236" t="n">
        <v>14.60786290636045</v>
      </c>
      <c r="AP1236" t="n">
        <v>0</v>
      </c>
      <c r="AQ1236" t="n">
        <v>3.206618014829898</v>
      </c>
      <c r="AR1236" t="n">
        <v>1</v>
      </c>
      <c r="AS1236" t="n">
        <v>0</v>
      </c>
      <c r="AT1236" t="n">
        <v>0</v>
      </c>
      <c r="AU1236" t="n">
        <v>0</v>
      </c>
      <c r="AV1236" t="n">
        <v>3.215419959518454</v>
      </c>
      <c r="AW1236" t="n">
        <v>1.010873448106404</v>
      </c>
    </row>
    <row r="1237" spans="1:49">
      <c r="A1237" t="n">
        <v>0</v>
      </c>
      <c r="B1237" t="n">
        <v>-21.42638506</v>
      </c>
      <c r="C1237" t="n">
        <v>62.03507722</v>
      </c>
      <c r="D1237" t="n">
        <v>98.57093811</v>
      </c>
      <c r="E1237" t="n">
        <v>2081.659316</v>
      </c>
      <c r="F1237" t="n">
        <v>1234</v>
      </c>
      <c r="G1237" t="n">
        <v>95.66220708</v>
      </c>
      <c r="H1237" t="n">
        <v>0.03814015625091649</v>
      </c>
      <c r="I1237" t="n">
        <v>-0</v>
      </c>
      <c r="J1237" t="n">
        <v>0</v>
      </c>
      <c r="K1237" t="n">
        <v>0</v>
      </c>
      <c r="L1237" t="n">
        <v>0.02228332695833307</v>
      </c>
      <c r="M1237" t="n">
        <v>0</v>
      </c>
      <c r="N1237" t="n">
        <v>90.30658536039417</v>
      </c>
      <c r="O1237" t="n">
        <v>13.46672184872291</v>
      </c>
      <c r="P1237" t="b">
        <v>1</v>
      </c>
      <c r="Q1237" t="n">
        <v>0</v>
      </c>
      <c r="R1237" t="b">
        <v>0</v>
      </c>
      <c r="S1237" t="n">
        <v>13.46672184872291</v>
      </c>
      <c r="T1237" t="n">
        <v>788.0747166290464</v>
      </c>
      <c r="U1237" t="n">
        <v>3108.166682384959</v>
      </c>
      <c r="V1237" t="n">
        <v>163.1796049975357</v>
      </c>
      <c r="W1237" t="n">
        <v>5</v>
      </c>
      <c r="X1237" t="n">
        <v>2094.904343927462</v>
      </c>
      <c r="Y1237" t="b">
        <v>0</v>
      </c>
      <c r="Z1237" t="n">
        <v>2094.904343927462</v>
      </c>
      <c r="AA1237" t="b">
        <v>0</v>
      </c>
      <c r="AB1237" t="n">
        <v>41.37413919815814</v>
      </c>
      <c r="AC1237" t="n">
        <v>13.46672184872291</v>
      </c>
      <c r="AD1237" t="b">
        <v>0</v>
      </c>
      <c r="AE1237" t="n">
        <v>0</v>
      </c>
      <c r="AF1237" t="n">
        <v>0</v>
      </c>
      <c r="AG1237" t="n">
        <v>0.9322351586594291</v>
      </c>
      <c r="AH1237" t="n">
        <v>42.48180941451935</v>
      </c>
      <c r="AI1237" t="n">
        <v>65.84815283119033</v>
      </c>
      <c r="AJ1237" t="n">
        <v>14.44562750463981</v>
      </c>
      <c r="AK1237" t="n">
        <v>4.462189629175278</v>
      </c>
      <c r="AL1237" t="n">
        <v>14.44562750463981</v>
      </c>
      <c r="AM1237" t="n">
        <v>0</v>
      </c>
      <c r="AN1237" t="n">
        <v>0</v>
      </c>
      <c r="AO1237" t="n">
        <v>14.44564831246666</v>
      </c>
      <c r="AP1237" t="n">
        <v>0</v>
      </c>
      <c r="AQ1237" t="n">
        <v>3.177982056834166</v>
      </c>
      <c r="AR1237" t="n">
        <v>1</v>
      </c>
      <c r="AS1237" t="n">
        <v>0</v>
      </c>
      <c r="AT1237" t="n">
        <v>0</v>
      </c>
      <c r="AU1237" t="n">
        <v>0</v>
      </c>
      <c r="AV1237" t="n">
        <v>3.186709267302196</v>
      </c>
      <c r="AW1237" t="n">
        <v>1.001847293885941</v>
      </c>
    </row>
    <row r="1238" spans="1:49">
      <c r="A1238" t="n">
        <v>0</v>
      </c>
      <c r="B1238" t="n">
        <v>-21.42638506</v>
      </c>
      <c r="C1238" t="n">
        <v>62.0479516</v>
      </c>
      <c r="D1238" t="n">
        <v>98.59139493000001</v>
      </c>
      <c r="E1238" t="n">
        <v>2084.68183</v>
      </c>
      <c r="F1238" t="n">
        <v>1235</v>
      </c>
      <c r="G1238" t="n">
        <v>95.76767940000001</v>
      </c>
      <c r="H1238" t="n">
        <v>0.02835340788056584</v>
      </c>
      <c r="I1238" t="n">
        <v>-0</v>
      </c>
      <c r="J1238" t="n">
        <v>0</v>
      </c>
      <c r="K1238" t="n">
        <v>0</v>
      </c>
      <c r="L1238" t="n">
        <v>0.02038243779166493</v>
      </c>
      <c r="M1238" t="n">
        <v>0</v>
      </c>
      <c r="N1238" t="n">
        <v>90.29914564335944</v>
      </c>
      <c r="O1238" t="n">
        <v>13.05578099149484</v>
      </c>
      <c r="P1238" t="b">
        <v>1</v>
      </c>
      <c r="Q1238" t="n">
        <v>0</v>
      </c>
      <c r="R1238" t="b">
        <v>0</v>
      </c>
      <c r="S1238" t="n">
        <v>13.05578099149484</v>
      </c>
      <c r="T1238" t="n">
        <v>788.9436080254857</v>
      </c>
      <c r="U1238" t="n">
        <v>3111.593590052516</v>
      </c>
      <c r="V1238" t="n">
        <v>158.0259014396746</v>
      </c>
      <c r="W1238" t="n">
        <v>5</v>
      </c>
      <c r="X1238" t="n">
        <v>2097.214079695395</v>
      </c>
      <c r="Y1238" t="b">
        <v>0</v>
      </c>
      <c r="Z1238" t="n">
        <v>2097.214079695395</v>
      </c>
      <c r="AA1238" t="b">
        <v>0</v>
      </c>
      <c r="AB1238" t="n">
        <v>40.06741922912641</v>
      </c>
      <c r="AC1238" t="n">
        <v>13.05578099149484</v>
      </c>
      <c r="AD1238" t="b">
        <v>0</v>
      </c>
      <c r="AE1238" t="n">
        <v>0</v>
      </c>
      <c r="AF1238" t="n">
        <v>0</v>
      </c>
      <c r="AG1238" t="n">
        <v>0.9311843155622052</v>
      </c>
      <c r="AH1238" t="n">
        <v>42.51302317865659</v>
      </c>
      <c r="AI1238" t="n">
        <v>63.84043260315418</v>
      </c>
      <c r="AJ1238" t="n">
        <v>14.02061952000596</v>
      </c>
      <c r="AK1238" t="n">
        <v>4.393223064390966</v>
      </c>
      <c r="AL1238" t="n">
        <v>14.02061952000596</v>
      </c>
      <c r="AM1238" t="n">
        <v>0</v>
      </c>
      <c r="AN1238" t="n">
        <v>0</v>
      </c>
      <c r="AO1238" t="n">
        <v>14.02064036519354</v>
      </c>
      <c r="AP1238" t="n">
        <v>0</v>
      </c>
      <c r="AQ1238" t="n">
        <v>3.102523324649771</v>
      </c>
      <c r="AR1238" t="n">
        <v>1</v>
      </c>
      <c r="AS1238" t="n">
        <v>0</v>
      </c>
      <c r="AT1238" t="n">
        <v>0</v>
      </c>
      <c r="AU1238" t="n">
        <v>0</v>
      </c>
      <c r="AV1238" t="n">
        <v>3.111162546108634</v>
      </c>
      <c r="AW1238" t="n">
        <v>0.9780966872754416</v>
      </c>
    </row>
    <row r="1239" spans="1:49">
      <c r="A1239" t="n">
        <v>0</v>
      </c>
      <c r="B1239" t="n">
        <v>-21.42638506</v>
      </c>
      <c r="C1239" t="n">
        <v>62.06326133</v>
      </c>
      <c r="D1239" t="n">
        <v>98.6157214</v>
      </c>
      <c r="E1239" t="n">
        <v>2088.254601</v>
      </c>
      <c r="F1239" t="n">
        <v>1236</v>
      </c>
      <c r="G1239" t="n">
        <v>95.89606458</v>
      </c>
      <c r="H1239" t="n">
        <v>0.04332746222682715</v>
      </c>
      <c r="I1239" t="n">
        <v>-0</v>
      </c>
      <c r="J1239" t="n">
        <v>0</v>
      </c>
      <c r="K1239" t="n">
        <v>0</v>
      </c>
      <c r="L1239" t="n">
        <v>0.02082292229166804</v>
      </c>
      <c r="M1239" t="n">
        <v>0</v>
      </c>
      <c r="N1239" t="n">
        <v>90.29170592632471</v>
      </c>
      <c r="O1239" t="n">
        <v>13.77151943846358</v>
      </c>
      <c r="P1239" t="b">
        <v>1</v>
      </c>
      <c r="Q1239" t="n">
        <v>0</v>
      </c>
      <c r="R1239" t="b">
        <v>0</v>
      </c>
      <c r="S1239" t="n">
        <v>13.77151943846358</v>
      </c>
      <c r="T1239" t="n">
        <v>790.0012578271807</v>
      </c>
      <c r="U1239" t="n">
        <v>3115.764960870401</v>
      </c>
      <c r="V1239" t="n">
        <v>166.4659672982757</v>
      </c>
      <c r="W1239" t="n">
        <v>5</v>
      </c>
      <c r="X1239" t="n">
        <v>2100.02558362665</v>
      </c>
      <c r="Y1239" t="b">
        <v>0</v>
      </c>
      <c r="Z1239" t="n">
        <v>2100.02558362665</v>
      </c>
      <c r="AA1239" t="b">
        <v>0</v>
      </c>
      <c r="AB1239" t="n">
        <v>42.20739535960337</v>
      </c>
      <c r="AC1239" t="n">
        <v>13.77151943846358</v>
      </c>
      <c r="AD1239" t="b">
        <v>0</v>
      </c>
      <c r="AE1239" t="n">
        <v>0</v>
      </c>
      <c r="AF1239" t="n">
        <v>0</v>
      </c>
      <c r="AG1239" t="n">
        <v>0.9328671890338749</v>
      </c>
      <c r="AH1239" t="n">
        <v>42.54375371347052</v>
      </c>
      <c r="AI1239" t="n">
        <v>67.12879287015302</v>
      </c>
      <c r="AJ1239" t="n">
        <v>14.76257242226096</v>
      </c>
      <c r="AK1239" t="n">
        <v>4.506544562136156</v>
      </c>
      <c r="AL1239" t="n">
        <v>14.76257242226096</v>
      </c>
      <c r="AM1239" t="n">
        <v>0</v>
      </c>
      <c r="AN1239" t="n">
        <v>0</v>
      </c>
      <c r="AO1239" t="n">
        <v>14.7625932229834</v>
      </c>
      <c r="AP1239" t="n">
        <v>0</v>
      </c>
      <c r="AQ1239" t="n">
        <v>3.235125927544382</v>
      </c>
      <c r="AR1239" t="n">
        <v>1</v>
      </c>
      <c r="AS1239" t="n">
        <v>0</v>
      </c>
      <c r="AT1239" t="n">
        <v>0</v>
      </c>
      <c r="AU1239" t="n">
        <v>0</v>
      </c>
      <c r="AV1239" t="n">
        <v>3.243759114171251</v>
      </c>
      <c r="AW1239" t="n">
        <v>1.019782797224391</v>
      </c>
    </row>
    <row r="1240" spans="1:49">
      <c r="A1240" t="n">
        <v>0</v>
      </c>
      <c r="B1240" t="n">
        <v>-21.42638506</v>
      </c>
      <c r="C1240" t="n">
        <v>62.07607676</v>
      </c>
      <c r="D1240" t="n">
        <v>98.63608454</v>
      </c>
      <c r="E1240" t="n">
        <v>2091.270077</v>
      </c>
      <c r="F1240" t="n">
        <v>1237</v>
      </c>
      <c r="G1240" t="n">
        <v>96.0594396</v>
      </c>
      <c r="H1240" t="n">
        <v>0.04147024321213344</v>
      </c>
      <c r="I1240" t="n">
        <v>-0</v>
      </c>
      <c r="J1240" t="n">
        <v>0</v>
      </c>
      <c r="K1240" t="n">
        <v>0</v>
      </c>
      <c r="L1240" t="n">
        <v>0.02164204462500363</v>
      </c>
      <c r="M1240" t="n">
        <v>0</v>
      </c>
      <c r="N1240" t="n">
        <v>90.28426620928998</v>
      </c>
      <c r="O1240" t="n">
        <v>13.73673387005002</v>
      </c>
      <c r="P1240" t="b">
        <v>1</v>
      </c>
      <c r="Q1240" t="n">
        <v>0</v>
      </c>
      <c r="R1240" t="b">
        <v>0</v>
      </c>
      <c r="S1240" t="n">
        <v>13.73673387005002</v>
      </c>
      <c r="T1240" t="n">
        <v>791.3471573889909</v>
      </c>
      <c r="U1240" t="n">
        <v>3121.07318874218</v>
      </c>
      <c r="V1240" t="n">
        <v>165.7630846545127</v>
      </c>
      <c r="W1240" t="n">
        <v>5</v>
      </c>
      <c r="X1240" t="n">
        <v>2103.60332921223</v>
      </c>
      <c r="Y1240" t="b">
        <v>0</v>
      </c>
      <c r="Z1240" t="n">
        <v>2103.60332921223</v>
      </c>
      <c r="AA1240" t="b">
        <v>0</v>
      </c>
      <c r="AB1240" t="n">
        <v>42.02917967913609</v>
      </c>
      <c r="AC1240" t="n">
        <v>13.73673387005002</v>
      </c>
      <c r="AD1240" t="b">
        <v>0</v>
      </c>
      <c r="AE1240" t="n">
        <v>0</v>
      </c>
      <c r="AF1240" t="n">
        <v>0</v>
      </c>
      <c r="AG1240" t="n">
        <v>0.9327246275023764</v>
      </c>
      <c r="AH1240" t="n">
        <v>42.57537623669526</v>
      </c>
      <c r="AI1240" t="n">
        <v>66.85556649105963</v>
      </c>
      <c r="AJ1240" t="n">
        <v>14.72753422072049</v>
      </c>
      <c r="AK1240" t="n">
        <v>4.497733139225673</v>
      </c>
      <c r="AL1240" t="n">
        <v>14.72753422072049</v>
      </c>
      <c r="AM1240" t="n">
        <v>0</v>
      </c>
      <c r="AN1240" t="n">
        <v>0</v>
      </c>
      <c r="AO1240" t="n">
        <v>14.72755498370569</v>
      </c>
      <c r="AP1240" t="n">
        <v>0</v>
      </c>
      <c r="AQ1240" t="n">
        <v>3.229141890823251</v>
      </c>
      <c r="AR1240" t="n">
        <v>1</v>
      </c>
      <c r="AS1240" t="n">
        <v>0</v>
      </c>
      <c r="AT1240" t="n">
        <v>0</v>
      </c>
      <c r="AU1240" t="n">
        <v>0</v>
      </c>
      <c r="AV1240" t="n">
        <v>3.237718630757482</v>
      </c>
      <c r="AW1240" t="n">
        <v>1.017883771786476</v>
      </c>
    </row>
    <row r="1241" spans="1:49">
      <c r="A1241" t="n">
        <v>0</v>
      </c>
      <c r="B1241" t="n">
        <v>-21.42638506</v>
      </c>
      <c r="C1241" t="n">
        <v>62.09130786</v>
      </c>
      <c r="D1241" t="n">
        <v>98.66028607</v>
      </c>
      <c r="E1241" t="n">
        <v>2094.836869</v>
      </c>
      <c r="F1241" t="n">
        <v>1238</v>
      </c>
      <c r="G1241" t="n">
        <v>96.19779355</v>
      </c>
      <c r="H1241" t="n">
        <v>0.04223237325797946</v>
      </c>
      <c r="I1241" t="n">
        <v>-0</v>
      </c>
      <c r="J1241" t="n">
        <v>0</v>
      </c>
      <c r="K1241" t="n">
        <v>0</v>
      </c>
      <c r="L1241" t="n">
        <v>0.02048794329166803</v>
      </c>
      <c r="M1241" t="n">
        <v>0</v>
      </c>
      <c r="N1241" t="n">
        <v>90.27682649225525</v>
      </c>
      <c r="O1241" t="n">
        <v>13.81319021073072</v>
      </c>
      <c r="P1241" t="b">
        <v>1</v>
      </c>
      <c r="Q1241" t="n">
        <v>0</v>
      </c>
      <c r="R1241" t="b">
        <v>0</v>
      </c>
      <c r="S1241" t="n">
        <v>13.81319021073072</v>
      </c>
      <c r="T1241" t="n">
        <v>792.4869309032019</v>
      </c>
      <c r="U1241" t="n">
        <v>3125.568455482228</v>
      </c>
      <c r="V1241" t="n">
        <v>166.4459626659687</v>
      </c>
      <c r="W1241" t="n">
        <v>5</v>
      </c>
      <c r="X1241" t="n">
        <v>2106.633138995022</v>
      </c>
      <c r="Y1241" t="b">
        <v>0</v>
      </c>
      <c r="Z1241" t="n">
        <v>2106.633138995022</v>
      </c>
      <c r="AA1241" t="b">
        <v>0</v>
      </c>
      <c r="AB1241" t="n">
        <v>42.20232319116853</v>
      </c>
      <c r="AC1241" t="n">
        <v>13.81319021073072</v>
      </c>
      <c r="AD1241" t="b">
        <v>0</v>
      </c>
      <c r="AE1241" t="n">
        <v>0</v>
      </c>
      <c r="AF1241" t="n">
        <v>0</v>
      </c>
      <c r="AG1241" t="n">
        <v>0.9328501611160478</v>
      </c>
      <c r="AH1241" t="n">
        <v>42.60698586755289</v>
      </c>
      <c r="AI1241" t="n">
        <v>67.12195103300439</v>
      </c>
      <c r="AJ1241" t="n">
        <v>14.80751227421651</v>
      </c>
      <c r="AK1241" t="n">
        <v>4.507228197442771</v>
      </c>
      <c r="AL1241" t="n">
        <v>14.80751227421651</v>
      </c>
      <c r="AM1241" t="n">
        <v>0</v>
      </c>
      <c r="AN1241" t="n">
        <v>0</v>
      </c>
      <c r="AO1241" t="n">
        <v>14.80752882312501</v>
      </c>
      <c r="AP1241" t="n">
        <v>0</v>
      </c>
      <c r="AQ1241" t="n">
        <v>3.243723087741972</v>
      </c>
      <c r="AR1241" t="n">
        <v>1</v>
      </c>
      <c r="AS1241" t="n">
        <v>0</v>
      </c>
      <c r="AT1241" t="n">
        <v>0</v>
      </c>
      <c r="AU1241" t="n">
        <v>0</v>
      </c>
      <c r="AV1241" t="n">
        <v>3.252241618597702</v>
      </c>
      <c r="AW1241" t="n">
        <v>1.022449552611276</v>
      </c>
    </row>
    <row r="1242" spans="1:49">
      <c r="A1242" t="n">
        <v>0</v>
      </c>
      <c r="B1242" t="n">
        <v>-21.42638506</v>
      </c>
      <c r="C1242" t="n">
        <v>62.10138953</v>
      </c>
      <c r="D1242" t="n">
        <v>98.67630538</v>
      </c>
      <c r="E1242" t="n">
        <v>2097.146531</v>
      </c>
      <c r="F1242" t="n">
        <v>1239</v>
      </c>
      <c r="G1242" t="n">
        <v>96.36115667</v>
      </c>
      <c r="H1242" t="n">
        <v>0.04103115542259594</v>
      </c>
      <c r="I1242" t="n">
        <v>-0</v>
      </c>
      <c r="J1242" t="n">
        <v>0</v>
      </c>
      <c r="K1242" t="n">
        <v>0</v>
      </c>
      <c r="L1242" t="n">
        <v>0.02091899441666184</v>
      </c>
      <c r="M1242" t="n">
        <v>0</v>
      </c>
      <c r="N1242" t="n">
        <v>90.26938677522053</v>
      </c>
      <c r="O1242" t="n">
        <v>13.80813533382151</v>
      </c>
      <c r="P1242" t="b">
        <v>1</v>
      </c>
      <c r="Q1242" t="n">
        <v>0</v>
      </c>
      <c r="R1242" t="b">
        <v>0</v>
      </c>
      <c r="S1242" t="n">
        <v>13.80813533382151</v>
      </c>
      <c r="T1242" t="n">
        <v>793.8327324316359</v>
      </c>
      <c r="U1242" t="n">
        <v>3130.876296710372</v>
      </c>
      <c r="V1242" t="n">
        <v>166.1029763684235</v>
      </c>
      <c r="W1242" t="n">
        <v>5</v>
      </c>
      <c r="X1242" t="n">
        <v>2110.210623982791</v>
      </c>
      <c r="Y1242" t="b">
        <v>0</v>
      </c>
      <c r="Z1242" t="n">
        <v>2110.210623982791</v>
      </c>
      <c r="AA1242" t="b">
        <v>0</v>
      </c>
      <c r="AB1242" t="n">
        <v>42.11535911978284</v>
      </c>
      <c r="AC1242" t="n">
        <v>13.80813533382151</v>
      </c>
      <c r="AD1242" t="b">
        <v>0</v>
      </c>
      <c r="AE1242" t="n">
        <v>0</v>
      </c>
      <c r="AF1242" t="n">
        <v>0</v>
      </c>
      <c r="AG1242" t="n">
        <v>0.9327764656873774</v>
      </c>
      <c r="AH1242" t="n">
        <v>42.63871212146771</v>
      </c>
      <c r="AI1242" t="n">
        <v>66.98892856111028</v>
      </c>
      <c r="AJ1242" t="n">
        <v>14.80326299146718</v>
      </c>
      <c r="AK1242" t="n">
        <v>4.503232537693613</v>
      </c>
      <c r="AL1242" t="n">
        <v>14.80326299146718</v>
      </c>
      <c r="AM1242" t="n">
        <v>0</v>
      </c>
      <c r="AN1242" t="n">
        <v>0</v>
      </c>
      <c r="AO1242" t="n">
        <v>14.80327555931593</v>
      </c>
      <c r="AP1242" t="n">
        <v>0</v>
      </c>
      <c r="AQ1242" t="n">
        <v>3.243171946861128</v>
      </c>
      <c r="AR1242" t="n">
        <v>1</v>
      </c>
      <c r="AS1242" t="n">
        <v>0</v>
      </c>
      <c r="AT1242" t="n">
        <v>0</v>
      </c>
      <c r="AU1242" t="n">
        <v>0</v>
      </c>
      <c r="AV1242" t="n">
        <v>3.251648470354229</v>
      </c>
      <c r="AW1242" t="n">
        <v>1.022263076873218</v>
      </c>
    </row>
    <row r="1243" spans="1:49">
      <c r="A1243" t="n">
        <v>0</v>
      </c>
      <c r="B1243" t="n">
        <v>-21.42638506</v>
      </c>
      <c r="C1243" t="n">
        <v>62.11316769</v>
      </c>
      <c r="D1243" t="n">
        <v>98.69502034999999</v>
      </c>
      <c r="E1243" t="n">
        <v>2099.957944</v>
      </c>
      <c r="F1243" t="n">
        <v>1240</v>
      </c>
      <c r="G1243" t="n">
        <v>96.49900954</v>
      </c>
      <c r="H1243" t="n">
        <v>0.04465633005162317</v>
      </c>
      <c r="I1243" t="n">
        <v>-0</v>
      </c>
      <c r="J1243" t="n">
        <v>0</v>
      </c>
      <c r="K1243" t="n">
        <v>0</v>
      </c>
      <c r="L1243" t="n">
        <v>0.01972347545833175</v>
      </c>
      <c r="M1243" t="n">
        <v>0</v>
      </c>
      <c r="N1243" t="n">
        <v>90.2619470581858</v>
      </c>
      <c r="O1243" t="n">
        <v>14.01515145285484</v>
      </c>
      <c r="P1243" t="b">
        <v>1</v>
      </c>
      <c r="Q1243" t="n">
        <v>0</v>
      </c>
      <c r="R1243" t="b">
        <v>0</v>
      </c>
      <c r="S1243" t="n">
        <v>14.01515145285484</v>
      </c>
      <c r="T1243" t="n">
        <v>794.9683779992831</v>
      </c>
      <c r="U1243" t="n">
        <v>3135.355282829173</v>
      </c>
      <c r="V1243" t="n">
        <v>168.3524044705148</v>
      </c>
      <c r="W1243" t="n">
        <v>5</v>
      </c>
      <c r="X1243" t="n">
        <v>2113.229460626862</v>
      </c>
      <c r="Y1243" t="b">
        <v>0</v>
      </c>
      <c r="Z1243" t="n">
        <v>2113.229460626862</v>
      </c>
      <c r="AA1243" t="b">
        <v>0</v>
      </c>
      <c r="AB1243" t="n">
        <v>42.68570093065791</v>
      </c>
      <c r="AC1243" t="n">
        <v>14.01515145285484</v>
      </c>
      <c r="AD1243" t="b">
        <v>0</v>
      </c>
      <c r="AE1243" t="n">
        <v>0</v>
      </c>
      <c r="AF1243" t="n">
        <v>0</v>
      </c>
      <c r="AG1243" t="n">
        <v>0.9331963448666493</v>
      </c>
      <c r="AH1243" t="n">
        <v>42.67046157140179</v>
      </c>
      <c r="AI1243" t="n">
        <v>67.86556852581789</v>
      </c>
      <c r="AJ1243" t="n">
        <v>15.0184380060528</v>
      </c>
      <c r="AK1243" t="n">
        <v>4.533668035227528</v>
      </c>
      <c r="AL1243" t="n">
        <v>15.0184380060528</v>
      </c>
      <c r="AM1243" t="n">
        <v>0</v>
      </c>
      <c r="AN1243" t="n">
        <v>0</v>
      </c>
      <c r="AO1243" t="n">
        <v>15.01845756791949</v>
      </c>
      <c r="AP1243" t="n">
        <v>0</v>
      </c>
      <c r="AQ1243" t="n">
        <v>3.281787125324544</v>
      </c>
      <c r="AR1243" t="n">
        <v>1</v>
      </c>
      <c r="AS1243" t="n">
        <v>0</v>
      </c>
      <c r="AT1243" t="n">
        <v>0</v>
      </c>
      <c r="AU1243" t="n">
        <v>0</v>
      </c>
      <c r="AV1243" t="n">
        <v>3.290228569597798</v>
      </c>
      <c r="AW1243" t="n">
        <v>1.034392005113271</v>
      </c>
    </row>
    <row r="1244" spans="1:49">
      <c r="A1244" t="n">
        <v>0</v>
      </c>
      <c r="B1244" t="n">
        <v>-21.42638506</v>
      </c>
      <c r="C1244" t="n">
        <v>62.12835855</v>
      </c>
      <c r="D1244" t="n">
        <v>98.71915794</v>
      </c>
      <c r="E1244" t="n">
        <v>2103.535574</v>
      </c>
      <c r="F1244" t="n">
        <v>1241</v>
      </c>
      <c r="G1244" t="n">
        <v>96.69404702</v>
      </c>
      <c r="H1244" t="n">
        <v>0.05775214937091278</v>
      </c>
      <c r="I1244" t="n">
        <v>-0</v>
      </c>
      <c r="J1244" t="n">
        <v>0</v>
      </c>
      <c r="K1244" t="n">
        <v>0</v>
      </c>
      <c r="L1244" t="n">
        <v>0.02111146000000153</v>
      </c>
      <c r="M1244" t="n">
        <v>0</v>
      </c>
      <c r="N1244" t="n">
        <v>90.25450734115107</v>
      </c>
      <c r="O1244" t="n">
        <v>14.67267578028449</v>
      </c>
      <c r="P1244" t="b">
        <v>1</v>
      </c>
      <c r="Q1244" t="n">
        <v>0</v>
      </c>
      <c r="R1244" t="b">
        <v>0</v>
      </c>
      <c r="S1244" t="n">
        <v>14.67267578028449</v>
      </c>
      <c r="T1244" t="n">
        <v>796.5751160359093</v>
      </c>
      <c r="U1244" t="n">
        <v>3141.692257645626</v>
      </c>
      <c r="V1244" t="n">
        <v>175.8951916879917</v>
      </c>
      <c r="W1244" t="n">
        <v>5</v>
      </c>
      <c r="X1244" t="n">
        <v>2117.500581653152</v>
      </c>
      <c r="Y1244" t="b">
        <v>0</v>
      </c>
      <c r="Z1244" t="n">
        <v>2117.500581653152</v>
      </c>
      <c r="AA1244" t="b">
        <v>0</v>
      </c>
      <c r="AB1244" t="n">
        <v>44.5981723346835</v>
      </c>
      <c r="AC1244" t="n">
        <v>14.67267578028449</v>
      </c>
      <c r="AD1244" t="b">
        <v>0</v>
      </c>
      <c r="AE1244" t="n">
        <v>0</v>
      </c>
      <c r="AF1244" t="n">
        <v>0</v>
      </c>
      <c r="AG1244" t="n">
        <v>0.9345322729858528</v>
      </c>
      <c r="AH1244" t="n">
        <v>42.70248573893978</v>
      </c>
      <c r="AI1244" t="n">
        <v>70.80482618744024</v>
      </c>
      <c r="AJ1244" t="n">
        <v>15.70055545904792</v>
      </c>
      <c r="AK1244" t="n">
        <v>4.635431032123478</v>
      </c>
      <c r="AL1244" t="n">
        <v>15.70055545904792</v>
      </c>
      <c r="AM1244" t="n">
        <v>0</v>
      </c>
      <c r="AN1244" t="n">
        <v>0</v>
      </c>
      <c r="AO1244" t="n">
        <v>15.70057638052035</v>
      </c>
      <c r="AP1244" t="n">
        <v>0</v>
      </c>
      <c r="AQ1244" t="n">
        <v>3.403828323161371</v>
      </c>
      <c r="AR1244" t="n">
        <v>1</v>
      </c>
      <c r="AS1244" t="n">
        <v>0</v>
      </c>
      <c r="AT1244" t="n">
        <v>0</v>
      </c>
      <c r="AU1244" t="n">
        <v>0</v>
      </c>
      <c r="AV1244" t="n">
        <v>3.412250369475496</v>
      </c>
      <c r="AW1244" t="n">
        <v>1.072753587469373</v>
      </c>
    </row>
    <row r="1245" spans="1:49">
      <c r="A1245" t="n">
        <v>0</v>
      </c>
      <c r="B1245" t="n">
        <v>-21.42638506</v>
      </c>
      <c r="C1245" t="n">
        <v>62.14115785</v>
      </c>
      <c r="D1245" t="n">
        <v>98.73949545000001</v>
      </c>
      <c r="E1245" t="n">
        <v>2106.565286</v>
      </c>
      <c r="F1245" t="n">
        <v>1242</v>
      </c>
      <c r="G1245" t="n">
        <v>96.89803584000001</v>
      </c>
      <c r="H1245" t="n">
        <v>0.05685698913140413</v>
      </c>
      <c r="I1245" t="n">
        <v>-0</v>
      </c>
      <c r="J1245" t="n">
        <v>0</v>
      </c>
      <c r="K1245" t="n">
        <v>0</v>
      </c>
      <c r="L1245" t="n">
        <v>0.02245552362499931</v>
      </c>
      <c r="M1245" t="n">
        <v>0</v>
      </c>
      <c r="N1245" t="n">
        <v>90.24706762411634</v>
      </c>
      <c r="O1245" t="n">
        <v>14.69566161470219</v>
      </c>
      <c r="P1245" t="b">
        <v>1</v>
      </c>
      <c r="Q1245" t="n">
        <v>0</v>
      </c>
      <c r="R1245" t="b">
        <v>0</v>
      </c>
      <c r="S1245" t="n">
        <v>14.69566161470219</v>
      </c>
      <c r="T1245" t="n">
        <v>798.2555960961546</v>
      </c>
      <c r="U1245" t="n">
        <v>3148.320071003234</v>
      </c>
      <c r="V1245" t="n">
        <v>175.7998715767684</v>
      </c>
      <c r="W1245" t="n">
        <v>5</v>
      </c>
      <c r="X1245" t="n">
        <v>2121.96772785618</v>
      </c>
      <c r="Y1245" t="b">
        <v>0</v>
      </c>
      <c r="Z1245" t="n">
        <v>2121.96772785618</v>
      </c>
      <c r="AA1245" t="b">
        <v>0</v>
      </c>
      <c r="AB1245" t="n">
        <v>44.57400394948488</v>
      </c>
      <c r="AC1245" t="n">
        <v>14.69566161470219</v>
      </c>
      <c r="AD1245" t="b">
        <v>0</v>
      </c>
      <c r="AE1245" t="n">
        <v>0</v>
      </c>
      <c r="AF1245" t="n">
        <v>0</v>
      </c>
      <c r="AG1245" t="n">
        <v>0.9345037584193602</v>
      </c>
      <c r="AH1245" t="n">
        <v>42.73534186926392</v>
      </c>
      <c r="AI1245" t="n">
        <v>70.76861534393352</v>
      </c>
      <c r="AJ1245" t="n">
        <v>15.72563136563383</v>
      </c>
      <c r="AK1245" t="n">
        <v>4.635078326893648</v>
      </c>
      <c r="AL1245" t="n">
        <v>15.72563136563383</v>
      </c>
      <c r="AM1245" t="n">
        <v>0</v>
      </c>
      <c r="AN1245" t="n">
        <v>0</v>
      </c>
      <c r="AO1245" t="n">
        <v>15.72565228545976</v>
      </c>
      <c r="AP1245" t="n">
        <v>0</v>
      </c>
      <c r="AQ1245" t="n">
        <v>3.408527277827123</v>
      </c>
      <c r="AR1245" t="n">
        <v>1</v>
      </c>
      <c r="AS1245" t="n">
        <v>0</v>
      </c>
      <c r="AT1245" t="n">
        <v>0</v>
      </c>
      <c r="AU1245" t="n">
        <v>0</v>
      </c>
      <c r="AV1245" t="n">
        <v>3.416896484238921</v>
      </c>
      <c r="AW1245" t="n">
        <v>1.074214247075375</v>
      </c>
    </row>
    <row r="1246" spans="1:49">
      <c r="A1246" t="n">
        <v>0</v>
      </c>
      <c r="B1246" t="n">
        <v>-21.42638506</v>
      </c>
      <c r="C1246" t="n">
        <v>62.15629368</v>
      </c>
      <c r="D1246" t="n">
        <v>98.76354560999999</v>
      </c>
      <c r="E1246" t="n">
        <v>2110.142656</v>
      </c>
      <c r="F1246" t="n">
        <v>1243</v>
      </c>
      <c r="G1246" t="n">
        <v>97.10129164999999</v>
      </c>
      <c r="H1246" t="n">
        <v>0.05419041910346323</v>
      </c>
      <c r="I1246" t="n">
        <v>-0</v>
      </c>
      <c r="J1246" t="n">
        <v>0</v>
      </c>
      <c r="K1246" t="n">
        <v>0</v>
      </c>
      <c r="L1246" t="n">
        <v>0.02558784754167054</v>
      </c>
      <c r="M1246" t="n">
        <v>0</v>
      </c>
      <c r="N1246" t="n">
        <v>90.23962790708161</v>
      </c>
      <c r="O1246" t="n">
        <v>14.63724899213301</v>
      </c>
      <c r="P1246" t="b">
        <v>1</v>
      </c>
      <c r="Q1246" t="n">
        <v>0</v>
      </c>
      <c r="R1246" t="b">
        <v>0</v>
      </c>
      <c r="S1246" t="n">
        <v>14.63724899213301</v>
      </c>
      <c r="T1246" t="n">
        <v>799.9300375475733</v>
      </c>
      <c r="U1246" t="n">
        <v>3154.924068087629</v>
      </c>
      <c r="V1246" t="n">
        <v>174.7345708512379</v>
      </c>
      <c r="W1246" t="n">
        <v>5</v>
      </c>
      <c r="X1246" t="n">
        <v>2126.418821891062</v>
      </c>
      <c r="Y1246" t="b">
        <v>0</v>
      </c>
      <c r="Z1246" t="n">
        <v>2126.418821891062</v>
      </c>
      <c r="AA1246" t="b">
        <v>0</v>
      </c>
      <c r="AB1246" t="n">
        <v>44.30389727465465</v>
      </c>
      <c r="AC1246" t="n">
        <v>14.63724899213301</v>
      </c>
      <c r="AD1246" t="b">
        <v>0</v>
      </c>
      <c r="AE1246" t="n">
        <v>0</v>
      </c>
      <c r="AF1246" t="n">
        <v>0</v>
      </c>
      <c r="AG1246" t="n">
        <v>0.9343077139025625</v>
      </c>
      <c r="AH1246" t="n">
        <v>42.76826380410737</v>
      </c>
      <c r="AI1246" t="n">
        <v>70.35453555168174</v>
      </c>
      <c r="AJ1246" t="n">
        <v>15.66641136996917</v>
      </c>
      <c r="AK1246" t="n">
        <v>4.621750277713417</v>
      </c>
      <c r="AL1246" t="n">
        <v>15.66641136996917</v>
      </c>
      <c r="AM1246" t="n">
        <v>0</v>
      </c>
      <c r="AN1246" t="n">
        <v>0</v>
      </c>
      <c r="AO1246" t="n">
        <v>15.6664322203721</v>
      </c>
      <c r="AP1246" t="n">
        <v>0</v>
      </c>
      <c r="AQ1246" t="n">
        <v>3.398219244799086</v>
      </c>
      <c r="AR1246" t="n">
        <v>1</v>
      </c>
      <c r="AS1246" t="n">
        <v>0</v>
      </c>
      <c r="AT1246" t="n">
        <v>0</v>
      </c>
      <c r="AU1246" t="n">
        <v>0</v>
      </c>
      <c r="AV1246" t="n">
        <v>3.406520161719127</v>
      </c>
      <c r="AW1246" t="n">
        <v>1.070952107430692</v>
      </c>
    </row>
    <row r="1247" spans="1:49">
      <c r="A1247" t="n">
        <v>0</v>
      </c>
      <c r="B1247" t="n">
        <v>-21.42638506</v>
      </c>
      <c r="C1247" t="n">
        <v>62.16901251</v>
      </c>
      <c r="D1247" t="n">
        <v>98.78375525</v>
      </c>
      <c r="E1247" t="n">
        <v>2113.161396</v>
      </c>
      <c r="F1247" t="n">
        <v>1244</v>
      </c>
      <c r="G1247" t="n">
        <v>97.2714824</v>
      </c>
      <c r="H1247" t="n">
        <v>0.03758680112140134</v>
      </c>
      <c r="I1247" t="n">
        <v>-0</v>
      </c>
      <c r="J1247" t="n">
        <v>0</v>
      </c>
      <c r="K1247" t="n">
        <v>0</v>
      </c>
      <c r="L1247" t="n">
        <v>0.02767961004166747</v>
      </c>
      <c r="M1247" t="n">
        <v>0</v>
      </c>
      <c r="N1247" t="n">
        <v>90.23218819004688</v>
      </c>
      <c r="O1247" t="n">
        <v>13.92818991540117</v>
      </c>
      <c r="P1247" t="b">
        <v>1</v>
      </c>
      <c r="Q1247" t="n">
        <v>0</v>
      </c>
      <c r="R1247" t="b">
        <v>0</v>
      </c>
      <c r="S1247" t="n">
        <v>13.92818991540117</v>
      </c>
      <c r="T1247" t="n">
        <v>801.3320857667511</v>
      </c>
      <c r="U1247" t="n">
        <v>3160.453746264066</v>
      </c>
      <c r="V1247" t="n">
        <v>165.9791474270774</v>
      </c>
      <c r="W1247" t="n">
        <v>5</v>
      </c>
      <c r="X1247" t="n">
        <v>2130.145824981981</v>
      </c>
      <c r="Y1247" t="b">
        <v>0</v>
      </c>
      <c r="Z1247" t="n">
        <v>2130.145824981981</v>
      </c>
      <c r="AA1247" t="b">
        <v>0</v>
      </c>
      <c r="AB1247" t="n">
        <v>42.08396232938068</v>
      </c>
      <c r="AC1247" t="n">
        <v>13.92818991540117</v>
      </c>
      <c r="AD1247" t="b">
        <v>0</v>
      </c>
      <c r="AE1247" t="n">
        <v>0</v>
      </c>
      <c r="AF1247" t="n">
        <v>0</v>
      </c>
      <c r="AG1247" t="n">
        <v>0.9327003816343415</v>
      </c>
      <c r="AH1247" t="n">
        <v>42.80115303098978</v>
      </c>
      <c r="AI1247" t="n">
        <v>66.94444912623406</v>
      </c>
      <c r="AJ1247" t="n">
        <v>14.93318775210024</v>
      </c>
      <c r="AK1247" t="n">
        <v>4.505335877894794</v>
      </c>
      <c r="AL1247" t="n">
        <v>14.93318775210024</v>
      </c>
      <c r="AM1247" t="n">
        <v>0</v>
      </c>
      <c r="AN1247" t="n">
        <v>0</v>
      </c>
      <c r="AO1247" t="n">
        <v>14.93321321809966</v>
      </c>
      <c r="AP1247" t="n">
        <v>0</v>
      </c>
      <c r="AQ1247" t="n">
        <v>3.267791610933766</v>
      </c>
      <c r="AR1247" t="n">
        <v>1</v>
      </c>
      <c r="AS1247" t="n">
        <v>0</v>
      </c>
      <c r="AT1247" t="n">
        <v>0</v>
      </c>
      <c r="AU1247" t="n">
        <v>0</v>
      </c>
      <c r="AV1247" t="n">
        <v>3.275984710081742</v>
      </c>
      <c r="AW1247" t="n">
        <v>1.029913977494915</v>
      </c>
    </row>
    <row r="1248" spans="1:49">
      <c r="A1248" t="n">
        <v>0</v>
      </c>
      <c r="B1248" t="n">
        <v>-21.42638506</v>
      </c>
      <c r="C1248" t="n">
        <v>62.18653836</v>
      </c>
      <c r="D1248" t="n">
        <v>98.81160302000001</v>
      </c>
      <c r="E1248" t="n">
        <v>2117.432379</v>
      </c>
      <c r="F1248" t="n">
        <v>1245</v>
      </c>
      <c r="G1248" t="n">
        <v>97.37454808</v>
      </c>
      <c r="H1248" t="n">
        <v>0.02317606807759454</v>
      </c>
      <c r="I1248" t="n">
        <v>-0</v>
      </c>
      <c r="J1248" t="n">
        <v>0</v>
      </c>
      <c r="K1248" t="n">
        <v>0</v>
      </c>
      <c r="L1248" t="n">
        <v>0.02701526479166239</v>
      </c>
      <c r="M1248" t="n">
        <v>0</v>
      </c>
      <c r="N1248" t="n">
        <v>90.22474847301216</v>
      </c>
      <c r="O1248" t="n">
        <v>13.29733450787761</v>
      </c>
      <c r="P1248" t="b">
        <v>1</v>
      </c>
      <c r="Q1248" t="n">
        <v>0</v>
      </c>
      <c r="R1248" t="b">
        <v>0</v>
      </c>
      <c r="S1248" t="n">
        <v>13.29733450787761</v>
      </c>
      <c r="T1248" t="n">
        <v>802.1811510250119</v>
      </c>
      <c r="U1248" t="n">
        <v>3163.802459642647</v>
      </c>
      <c r="V1248" t="n">
        <v>158.2936607900305</v>
      </c>
      <c r="W1248" t="n">
        <v>5</v>
      </c>
      <c r="X1248" t="n">
        <v>2132.402857799144</v>
      </c>
      <c r="Y1248" t="b">
        <v>0</v>
      </c>
      <c r="Z1248" t="n">
        <v>2132.402857799144</v>
      </c>
      <c r="AA1248" t="b">
        <v>0</v>
      </c>
      <c r="AB1248" t="n">
        <v>40.13530953094079</v>
      </c>
      <c r="AC1248" t="n">
        <v>13.29733450787761</v>
      </c>
      <c r="AD1248" t="b">
        <v>0</v>
      </c>
      <c r="AE1248" t="n">
        <v>0</v>
      </c>
      <c r="AF1248" t="n">
        <v>0</v>
      </c>
      <c r="AG1248" t="n">
        <v>0.9311555170230202</v>
      </c>
      <c r="AH1248" t="n">
        <v>42.83321477261184</v>
      </c>
      <c r="AI1248" t="n">
        <v>63.95058172442127</v>
      </c>
      <c r="AJ1248" t="n">
        <v>14.28046579199817</v>
      </c>
      <c r="AK1248" t="n">
        <v>4.402644734894885</v>
      </c>
      <c r="AL1248" t="n">
        <v>14.28046579199817</v>
      </c>
      <c r="AM1248" t="n">
        <v>0</v>
      </c>
      <c r="AN1248" t="n">
        <v>0</v>
      </c>
      <c r="AO1248" t="n">
        <v>14.28050238190154</v>
      </c>
      <c r="AP1248" t="n">
        <v>0</v>
      </c>
      <c r="AQ1248" t="n">
        <v>3.152220721631803</v>
      </c>
      <c r="AR1248" t="n">
        <v>1</v>
      </c>
      <c r="AS1248" t="n">
        <v>0</v>
      </c>
      <c r="AT1248" t="n">
        <v>0</v>
      </c>
      <c r="AU1248" t="n">
        <v>0</v>
      </c>
      <c r="AV1248" t="n">
        <v>3.160277236365704</v>
      </c>
      <c r="AW1248" t="n">
        <v>0.9935375120877245</v>
      </c>
    </row>
    <row r="1249" spans="1:49">
      <c r="A1249" t="n">
        <v>0</v>
      </c>
      <c r="B1249" t="n">
        <v>-21.42638506</v>
      </c>
      <c r="C1249" t="n">
        <v>62.2048515</v>
      </c>
      <c r="D1249" t="n">
        <v>98.84070178</v>
      </c>
      <c r="E1249" t="n">
        <v>2121.899381</v>
      </c>
      <c r="F1249" t="n">
        <v>1246</v>
      </c>
      <c r="G1249" t="n">
        <v>97.43665575</v>
      </c>
      <c r="H1249" t="n">
        <v>0.007353384901552573</v>
      </c>
      <c r="I1249" t="n">
        <v>-0</v>
      </c>
      <c r="J1249" t="n">
        <v>0</v>
      </c>
      <c r="K1249" t="n">
        <v>0</v>
      </c>
      <c r="L1249" t="n">
        <v>0.02616313862499625</v>
      </c>
      <c r="M1249" t="n">
        <v>0</v>
      </c>
      <c r="N1249" t="n">
        <v>90.21730875597743</v>
      </c>
      <c r="O1249" t="n">
        <v>12.58815846100724</v>
      </c>
      <c r="P1249" t="b">
        <v>1</v>
      </c>
      <c r="Q1249" t="n">
        <v>0</v>
      </c>
      <c r="R1249" t="b">
        <v>0</v>
      </c>
      <c r="S1249" t="n">
        <v>12.58815846100724</v>
      </c>
      <c r="T1249" t="n">
        <v>802.6928001488379</v>
      </c>
      <c r="U1249" t="n">
        <v>3165.820403787017</v>
      </c>
      <c r="V1249" t="n">
        <v>149.7559945564638</v>
      </c>
      <c r="W1249" t="n">
        <v>5</v>
      </c>
      <c r="X1249" t="n">
        <v>2133.76295215245</v>
      </c>
      <c r="Y1249" t="b">
        <v>0</v>
      </c>
      <c r="Z1249" t="n">
        <v>2133.76295215245</v>
      </c>
      <c r="AA1249" t="b">
        <v>0</v>
      </c>
      <c r="AB1249" t="n">
        <v>37.97058685508717</v>
      </c>
      <c r="AC1249" t="n">
        <v>12.58815846100724</v>
      </c>
      <c r="AD1249" t="b">
        <v>0</v>
      </c>
      <c r="AE1249" t="n">
        <v>0</v>
      </c>
      <c r="AF1249" t="n">
        <v>0</v>
      </c>
      <c r="AG1249" t="n">
        <v>0.9292654308803425</v>
      </c>
      <c r="AH1249" t="n">
        <v>42.86452697138484</v>
      </c>
      <c r="AI1249" t="n">
        <v>60.62442484727657</v>
      </c>
      <c r="AJ1249" t="n">
        <v>13.54635397238635</v>
      </c>
      <c r="AK1249" t="n">
        <v>4.288242569699172</v>
      </c>
      <c r="AL1249" t="n">
        <v>13.54635397238635</v>
      </c>
      <c r="AM1249" t="n">
        <v>0</v>
      </c>
      <c r="AN1249" t="n">
        <v>0</v>
      </c>
      <c r="AO1249" t="n">
        <v>13.54639208502622</v>
      </c>
      <c r="AP1249" t="n">
        <v>0</v>
      </c>
      <c r="AQ1249" t="n">
        <v>3.02265534912347</v>
      </c>
      <c r="AR1249" t="n">
        <v>1</v>
      </c>
      <c r="AS1249" t="n">
        <v>0</v>
      </c>
      <c r="AT1249" t="n">
        <v>0</v>
      </c>
      <c r="AU1249" t="n">
        <v>0</v>
      </c>
      <c r="AV1249" t="n">
        <v>3.030551648623047</v>
      </c>
      <c r="AW1249" t="n">
        <v>0.9527539896116468</v>
      </c>
    </row>
    <row r="1250" spans="1:49">
      <c r="A1250" t="n">
        <v>0</v>
      </c>
      <c r="B1250" t="n">
        <v>-21.42638506</v>
      </c>
      <c r="C1250" t="n">
        <v>62.2230746</v>
      </c>
      <c r="D1250" t="n">
        <v>98.86965747000001</v>
      </c>
      <c r="E1250" t="n">
        <v>2126.350332</v>
      </c>
      <c r="F1250" t="n">
        <v>1247</v>
      </c>
      <c r="G1250" t="n">
        <v>97.43362904999999</v>
      </c>
      <c r="H1250" t="n">
        <v>-0.00335546601711556</v>
      </c>
      <c r="I1250" t="n">
        <v>-0</v>
      </c>
      <c r="J1250" t="n">
        <v>0</v>
      </c>
      <c r="K1250" t="n">
        <v>0</v>
      </c>
      <c r="L1250" t="n">
        <v>0.02194451279166604</v>
      </c>
      <c r="M1250" t="n">
        <v>0</v>
      </c>
      <c r="N1250" t="n">
        <v>90.2098690389427</v>
      </c>
      <c r="O1250" t="n">
        <v>12.09469948541036</v>
      </c>
      <c r="P1250" t="b">
        <v>1</v>
      </c>
      <c r="Q1250" t="n">
        <v>0</v>
      </c>
      <c r="R1250" t="b">
        <v>0</v>
      </c>
      <c r="S1250" t="n">
        <v>12.09469948541036</v>
      </c>
      <c r="T1250" t="n">
        <v>802.6678658950962</v>
      </c>
      <c r="U1250" t="n">
        <v>3165.722063090259</v>
      </c>
      <c r="V1250" t="n">
        <v>143.8899916219373</v>
      </c>
      <c r="W1250" t="n">
        <v>5</v>
      </c>
      <c r="X1250" t="n">
        <v>2133.696670522835</v>
      </c>
      <c r="Y1250" t="b">
        <v>0</v>
      </c>
      <c r="Z1250" t="n">
        <v>2133.696670522835</v>
      </c>
      <c r="AA1250" t="b">
        <v>0</v>
      </c>
      <c r="AB1250" t="n">
        <v>36.4832635958259</v>
      </c>
      <c r="AC1250" t="n">
        <v>12.09469948541036</v>
      </c>
      <c r="AD1250" t="b">
        <v>0</v>
      </c>
      <c r="AE1250" t="n">
        <v>0</v>
      </c>
      <c r="AF1250" t="n">
        <v>0</v>
      </c>
      <c r="AG1250" t="n">
        <v>0.9278526584899487</v>
      </c>
      <c r="AH1250" t="n">
        <v>42.89498303297865</v>
      </c>
      <c r="AI1250" t="n">
        <v>58.3384341415998</v>
      </c>
      <c r="AJ1250" t="n">
        <v>13.03515097439512</v>
      </c>
      <c r="AK1250" t="n">
        <v>4.208962931175634</v>
      </c>
      <c r="AL1250" t="n">
        <v>13.03515097439512</v>
      </c>
      <c r="AM1250" t="n">
        <v>0</v>
      </c>
      <c r="AN1250" t="n">
        <v>0</v>
      </c>
      <c r="AO1250" t="n">
        <v>13.03518302345203</v>
      </c>
      <c r="AP1250" t="n">
        <v>0</v>
      </c>
      <c r="AQ1250" t="n">
        <v>2.932897516905265</v>
      </c>
      <c r="AR1250" t="n">
        <v>1</v>
      </c>
      <c r="AS1250" t="n">
        <v>0</v>
      </c>
      <c r="AT1250" t="n">
        <v>0</v>
      </c>
      <c r="AU1250" t="n">
        <v>0</v>
      </c>
      <c r="AV1250" t="n">
        <v>2.940647897615335</v>
      </c>
      <c r="AW1250" t="n">
        <v>0.9244897765623268</v>
      </c>
    </row>
    <row r="1251" spans="1:49">
      <c r="A1251" t="n">
        <v>0</v>
      </c>
      <c r="B1251" t="n">
        <v>-21.42638506</v>
      </c>
      <c r="C1251" t="n">
        <v>62.23871169</v>
      </c>
      <c r="D1251" t="n">
        <v>98.89450409</v>
      </c>
      <c r="E1251" t="n">
        <v>2130.077215</v>
      </c>
      <c r="F1251" t="n">
        <v>1248</v>
      </c>
      <c r="G1251" t="n">
        <v>97.42360045</v>
      </c>
      <c r="H1251" t="n">
        <v>-0.00481093749976047</v>
      </c>
      <c r="I1251" t="n">
        <v>-0</v>
      </c>
      <c r="J1251" t="n">
        <v>0</v>
      </c>
      <c r="K1251" t="n">
        <v>0</v>
      </c>
      <c r="L1251" t="n">
        <v>0.01822514800000163</v>
      </c>
      <c r="M1251" t="n">
        <v>0</v>
      </c>
      <c r="N1251" t="n">
        <v>90.20242932190797</v>
      </c>
      <c r="O1251" t="n">
        <v>12.02487412093405</v>
      </c>
      <c r="P1251" t="b">
        <v>1</v>
      </c>
      <c r="Q1251" t="n">
        <v>0</v>
      </c>
      <c r="R1251" t="b">
        <v>0</v>
      </c>
      <c r="S1251" t="n">
        <v>12.02487412093405</v>
      </c>
      <c r="T1251" t="n">
        <v>802.5852492971269</v>
      </c>
      <c r="U1251" t="n">
        <v>3165.396223227869</v>
      </c>
      <c r="V1251" t="n">
        <v>143.0740092530117</v>
      </c>
      <c r="W1251" t="n">
        <v>5</v>
      </c>
      <c r="X1251" t="n">
        <v>2133.477054455584</v>
      </c>
      <c r="Y1251" t="b">
        <v>0</v>
      </c>
      <c r="Z1251" t="n">
        <v>2133.477054455584</v>
      </c>
      <c r="AA1251" t="b">
        <v>0</v>
      </c>
      <c r="AB1251" t="n">
        <v>36.27637151445529</v>
      </c>
      <c r="AC1251" t="n">
        <v>12.02487412093405</v>
      </c>
      <c r="AD1251" t="b">
        <v>0</v>
      </c>
      <c r="AE1251" t="n">
        <v>0</v>
      </c>
      <c r="AF1251" t="n">
        <v>0</v>
      </c>
      <c r="AG1251" t="n">
        <v>0.9276607489496579</v>
      </c>
      <c r="AH1251" t="n">
        <v>42.92482965896201</v>
      </c>
      <c r="AI1251" t="n">
        <v>58.01960439342115</v>
      </c>
      <c r="AJ1251" t="n">
        <v>12.96257725094997</v>
      </c>
      <c r="AK1251" t="n">
        <v>4.197094728057223</v>
      </c>
      <c r="AL1251" t="n">
        <v>12.96257725094997</v>
      </c>
      <c r="AM1251" t="n">
        <v>0</v>
      </c>
      <c r="AN1251" t="n">
        <v>0</v>
      </c>
      <c r="AO1251" t="n">
        <v>12.96259441022967</v>
      </c>
      <c r="AP1251" t="n">
        <v>0</v>
      </c>
      <c r="AQ1251" t="n">
        <v>2.92061849736962</v>
      </c>
      <c r="AR1251" t="n">
        <v>1</v>
      </c>
      <c r="AS1251" t="n">
        <v>0</v>
      </c>
      <c r="AT1251" t="n">
        <v>0</v>
      </c>
      <c r="AU1251" t="n">
        <v>0</v>
      </c>
      <c r="AV1251" t="n">
        <v>2.928286067093196</v>
      </c>
      <c r="AW1251" t="n">
        <v>0.9206034269090477</v>
      </c>
    </row>
    <row r="1252" spans="1:49">
      <c r="A1252" t="n">
        <v>0</v>
      </c>
      <c r="B1252" t="n">
        <v>-21.42638506</v>
      </c>
      <c r="C1252" t="n">
        <v>62.24860397</v>
      </c>
      <c r="D1252" t="n">
        <v>98.91022249</v>
      </c>
      <c r="E1252" t="n">
        <v>2132.334175</v>
      </c>
      <c r="F1252" t="n">
        <v>1249</v>
      </c>
      <c r="G1252" t="n">
        <v>97.38410421</v>
      </c>
      <c r="H1252" t="n">
        <v>-0.01867148398384799</v>
      </c>
      <c r="I1252" t="n">
        <v>-0</v>
      </c>
      <c r="J1252" t="n">
        <v>0</v>
      </c>
      <c r="K1252" t="n">
        <v>0</v>
      </c>
      <c r="L1252" t="n">
        <v>0.01268254554166676</v>
      </c>
      <c r="M1252" t="n">
        <v>0</v>
      </c>
      <c r="N1252" t="n">
        <v>90.19498960487324</v>
      </c>
      <c r="O1252" t="n">
        <v>11.37632639361145</v>
      </c>
      <c r="P1252" t="b">
        <v>1</v>
      </c>
      <c r="Q1252" t="n">
        <v>0</v>
      </c>
      <c r="R1252" t="b">
        <v>0</v>
      </c>
      <c r="S1252" t="n">
        <v>11.37632639361145</v>
      </c>
      <c r="T1252" t="n">
        <v>802.2598753684251</v>
      </c>
      <c r="U1252" t="n">
        <v>3164.112948453069</v>
      </c>
      <c r="V1252" t="n">
        <v>135.4123746202739</v>
      </c>
      <c r="W1252" t="n">
        <v>5</v>
      </c>
      <c r="X1252" t="n">
        <v>2132.612127257369</v>
      </c>
      <c r="Y1252" t="b">
        <v>0</v>
      </c>
      <c r="Z1252" t="n">
        <v>2132.612127257369</v>
      </c>
      <c r="AA1252" t="b">
        <v>0</v>
      </c>
      <c r="AB1252" t="n">
        <v>34.33376638445078</v>
      </c>
      <c r="AC1252" t="n">
        <v>11.37632639361145</v>
      </c>
      <c r="AD1252" t="b">
        <v>0</v>
      </c>
      <c r="AE1252" t="n">
        <v>0</v>
      </c>
      <c r="AF1252" t="n">
        <v>0</v>
      </c>
      <c r="AG1252" t="n">
        <v>0.9256173337617156</v>
      </c>
      <c r="AH1252" t="n">
        <v>42.95458290649386</v>
      </c>
      <c r="AI1252" t="n">
        <v>55.03387236857608</v>
      </c>
      <c r="AJ1252" t="n">
        <v>12.29052868681486</v>
      </c>
      <c r="AK1252" t="n">
        <v>4.093566160192132</v>
      </c>
      <c r="AL1252" t="n">
        <v>12.29052868681486</v>
      </c>
      <c r="AM1252" t="n">
        <v>0</v>
      </c>
      <c r="AN1252" t="n">
        <v>0</v>
      </c>
      <c r="AO1252" t="n">
        <v>12.29053495639318</v>
      </c>
      <c r="AP1252" t="n">
        <v>0</v>
      </c>
      <c r="AQ1252" t="n">
        <v>2.802534697433686</v>
      </c>
      <c r="AR1252" t="n">
        <v>1</v>
      </c>
      <c r="AS1252" t="n">
        <v>0</v>
      </c>
      <c r="AT1252" t="n">
        <v>0</v>
      </c>
      <c r="AU1252" t="n">
        <v>0</v>
      </c>
      <c r="AV1252" t="n">
        <v>2.810069778603955</v>
      </c>
      <c r="AW1252" t="n">
        <v>0.8834382327285158</v>
      </c>
    </row>
    <row r="1253" spans="1:49">
      <c r="A1253" t="n">
        <v>0</v>
      </c>
      <c r="B1253" t="n">
        <v>-21.42638506</v>
      </c>
      <c r="C1253" t="n">
        <v>62.25454715</v>
      </c>
      <c r="D1253" t="n">
        <v>98.91966592999999</v>
      </c>
      <c r="E1253" t="n">
        <v>2133.694226</v>
      </c>
      <c r="F1253" t="n">
        <v>1250</v>
      </c>
      <c r="G1253" t="n">
        <v>97.31258606</v>
      </c>
      <c r="H1253" t="n">
        <v>-0.01301511823150925</v>
      </c>
      <c r="I1253" t="n">
        <v>-0</v>
      </c>
      <c r="J1253" t="n">
        <v>0</v>
      </c>
      <c r="K1253" t="n">
        <v>0</v>
      </c>
      <c r="L1253" t="n">
        <v>0.006072759041666653</v>
      </c>
      <c r="M1253" t="n">
        <v>0</v>
      </c>
      <c r="N1253" t="n">
        <v>90.18754988783851</v>
      </c>
      <c r="O1253" t="n">
        <v>11.6161476190987</v>
      </c>
      <c r="P1253" t="b">
        <v>1</v>
      </c>
      <c r="Q1253" t="n">
        <v>0</v>
      </c>
      <c r="R1253" t="b">
        <v>0</v>
      </c>
      <c r="S1253" t="n">
        <v>11.6161476190987</v>
      </c>
      <c r="T1253" t="n">
        <v>801.6707017802812</v>
      </c>
      <c r="U1253" t="n">
        <v>3161.789247821429</v>
      </c>
      <c r="V1253" t="n">
        <v>138.3685826980424</v>
      </c>
      <c r="W1253" t="n">
        <v>5</v>
      </c>
      <c r="X1253" t="n">
        <v>2131.045953031643</v>
      </c>
      <c r="Y1253" t="b">
        <v>0</v>
      </c>
      <c r="Z1253" t="n">
        <v>2131.045953031643</v>
      </c>
      <c r="AA1253" t="b">
        <v>0</v>
      </c>
      <c r="AB1253" t="n">
        <v>35.08331204311421</v>
      </c>
      <c r="AC1253" t="n">
        <v>11.6161476190987</v>
      </c>
      <c r="AD1253" t="b">
        <v>0</v>
      </c>
      <c r="AE1253" t="n">
        <v>0</v>
      </c>
      <c r="AF1253" t="n">
        <v>0</v>
      </c>
      <c r="AG1253" t="n">
        <v>0.9264647242882765</v>
      </c>
      <c r="AH1253" t="n">
        <v>42.98352657755029</v>
      </c>
      <c r="AI1253" t="n">
        <v>56.18388956508809</v>
      </c>
      <c r="AJ1253" t="n">
        <v>12.5381434549733</v>
      </c>
      <c r="AK1253" t="n">
        <v>4.131497809725772</v>
      </c>
      <c r="AL1253" t="n">
        <v>12.5381434549733</v>
      </c>
      <c r="AM1253" t="n">
        <v>0</v>
      </c>
      <c r="AN1253" t="n">
        <v>0</v>
      </c>
      <c r="AO1253" t="n">
        <v>12.53814425711944</v>
      </c>
      <c r="AP1253" t="n">
        <v>0</v>
      </c>
      <c r="AQ1253" t="n">
        <v>2.846340853005122</v>
      </c>
      <c r="AR1253" t="n">
        <v>1</v>
      </c>
      <c r="AS1253" t="n">
        <v>0</v>
      </c>
      <c r="AT1253" t="n">
        <v>0</v>
      </c>
      <c r="AU1253" t="n">
        <v>0</v>
      </c>
      <c r="AV1253" t="n">
        <v>2.853881647799009</v>
      </c>
      <c r="AW1253" t="n">
        <v>0.8972119406232149</v>
      </c>
    </row>
    <row r="1254" spans="1:49">
      <c r="A1254" t="n">
        <v>0</v>
      </c>
      <c r="B1254" t="n">
        <v>-21.42638506</v>
      </c>
      <c r="C1254" t="n">
        <v>62.25365719</v>
      </c>
      <c r="D1254" t="n">
        <v>98.91825183</v>
      </c>
      <c r="E1254" t="n">
        <v>2133.627946</v>
      </c>
      <c r="F1254" t="n">
        <v>1251</v>
      </c>
      <c r="G1254" t="n">
        <v>97.30068687000001</v>
      </c>
      <c r="H1254" t="n">
        <v>0.001217506909904742</v>
      </c>
      <c r="I1254" t="n">
        <v>-0</v>
      </c>
      <c r="J1254" t="n">
        <v>0</v>
      </c>
      <c r="K1254" t="n">
        <v>0</v>
      </c>
      <c r="L1254" t="n">
        <v>0.001360513124997464</v>
      </c>
      <c r="M1254" t="n">
        <v>0</v>
      </c>
      <c r="N1254" t="n">
        <v>90.18011017080379</v>
      </c>
      <c r="O1254" t="n">
        <v>12.26654754192408</v>
      </c>
      <c r="P1254" t="b">
        <v>1</v>
      </c>
      <c r="Q1254" t="n">
        <v>0</v>
      </c>
      <c r="R1254" t="b">
        <v>0</v>
      </c>
      <c r="S1254" t="n">
        <v>12.26654754192408</v>
      </c>
      <c r="T1254" t="n">
        <v>801.5726750770135</v>
      </c>
      <c r="U1254" t="n">
        <v>3161.402630503741</v>
      </c>
      <c r="V1254" t="n">
        <v>146.133849369158</v>
      </c>
      <c r="W1254" t="n">
        <v>5</v>
      </c>
      <c r="X1254" t="n">
        <v>2130.785372959522</v>
      </c>
      <c r="Y1254" t="b">
        <v>0</v>
      </c>
      <c r="Z1254" t="n">
        <v>2130.785372959522</v>
      </c>
      <c r="AA1254" t="b">
        <v>0</v>
      </c>
      <c r="AB1254" t="n">
        <v>37.05219304491837</v>
      </c>
      <c r="AC1254" t="n">
        <v>12.26654754192408</v>
      </c>
      <c r="AD1254" t="b">
        <v>0</v>
      </c>
      <c r="AE1254" t="n">
        <v>0</v>
      </c>
      <c r="AF1254" t="n">
        <v>0</v>
      </c>
      <c r="AG1254" t="n">
        <v>0.9284864976496507</v>
      </c>
      <c r="AH1254" t="n">
        <v>43.01274371583507</v>
      </c>
      <c r="AI1254" t="n">
        <v>59.20773250283948</v>
      </c>
      <c r="AJ1254" t="n">
        <v>13.21133648467192</v>
      </c>
      <c r="AK1254" t="n">
        <v>4.234152317500666</v>
      </c>
      <c r="AL1254" t="n">
        <v>13.21133648467192</v>
      </c>
      <c r="AM1254" t="n">
        <v>0</v>
      </c>
      <c r="AN1254" t="n">
        <v>0</v>
      </c>
      <c r="AO1254" t="n">
        <v>13.21133652384012</v>
      </c>
      <c r="AP1254" t="n">
        <v>0</v>
      </c>
      <c r="AQ1254" t="n">
        <v>2.965019103531593</v>
      </c>
      <c r="AR1254" t="n">
        <v>1</v>
      </c>
      <c r="AS1254" t="n">
        <v>0</v>
      </c>
      <c r="AT1254" t="n">
        <v>0</v>
      </c>
      <c r="AU1254" t="n">
        <v>0</v>
      </c>
      <c r="AV1254" t="n">
        <v>2.972646149175101</v>
      </c>
      <c r="AW1254" t="n">
        <v>0.9345494836285356</v>
      </c>
    </row>
    <row r="1255" spans="1:49">
      <c r="A1255" t="n">
        <v>0</v>
      </c>
      <c r="B1255" t="n">
        <v>-21.42638506</v>
      </c>
      <c r="C1255" t="n">
        <v>62.25197487</v>
      </c>
      <c r="D1255" t="n">
        <v>98.9155787</v>
      </c>
      <c r="E1255" t="n">
        <v>2133.408337</v>
      </c>
      <c r="F1255" t="n">
        <v>1252</v>
      </c>
      <c r="G1255" t="n">
        <v>97.29988937</v>
      </c>
      <c r="H1255" t="n">
        <v>-0.002435484408101374</v>
      </c>
      <c r="I1255" t="n">
        <v>-0</v>
      </c>
      <c r="J1255" t="n">
        <v>0</v>
      </c>
      <c r="K1255" t="n">
        <v>0</v>
      </c>
      <c r="L1255" t="n">
        <v>-0.002412584249997074</v>
      </c>
      <c r="M1255" t="n">
        <v>0</v>
      </c>
      <c r="N1255" t="n">
        <v>90.17267045376906</v>
      </c>
      <c r="O1255" t="n">
        <v>12.09852163955795</v>
      </c>
      <c r="P1255" t="b">
        <v>1</v>
      </c>
      <c r="Q1255" t="n">
        <v>0</v>
      </c>
      <c r="R1255" t="b">
        <v>0</v>
      </c>
      <c r="S1255" t="n">
        <v>12.09852163955795</v>
      </c>
      <c r="T1255" t="n">
        <v>801.5661051931932</v>
      </c>
      <c r="U1255" t="n">
        <v>3161.376718881954</v>
      </c>
      <c r="V1255" t="n">
        <v>144.1333043324593</v>
      </c>
      <c r="W1255" t="n">
        <v>5</v>
      </c>
      <c r="X1255" t="n">
        <v>2130.767908526437</v>
      </c>
      <c r="Y1255" t="b">
        <v>0</v>
      </c>
      <c r="Z1255" t="n">
        <v>2130.767908526437</v>
      </c>
      <c r="AA1255" t="b">
        <v>0</v>
      </c>
      <c r="AB1255" t="n">
        <v>36.54495545954852</v>
      </c>
      <c r="AC1255" t="n">
        <v>12.09852163955795</v>
      </c>
      <c r="AD1255" t="b">
        <v>0</v>
      </c>
      <c r="AE1255" t="n">
        <v>0</v>
      </c>
      <c r="AF1255" t="n">
        <v>0</v>
      </c>
      <c r="AG1255" t="n">
        <v>0.92800367466866</v>
      </c>
      <c r="AH1255" t="n">
        <v>43.04274848036748</v>
      </c>
      <c r="AI1255" t="n">
        <v>58.42757269777153</v>
      </c>
      <c r="AJ1255" t="n">
        <v>13.03714841848841</v>
      </c>
      <c r="AK1255" t="n">
        <v>4.206570532269289</v>
      </c>
      <c r="AL1255" t="n">
        <v>13.03714841848841</v>
      </c>
      <c r="AM1255" t="n">
        <v>0</v>
      </c>
      <c r="AN1255" t="n">
        <v>0</v>
      </c>
      <c r="AO1255" t="n">
        <v>13.03714898213151</v>
      </c>
      <c r="AP1255" t="n">
        <v>0</v>
      </c>
      <c r="AQ1255" t="n">
        <v>2.934251747570447</v>
      </c>
      <c r="AR1255" t="n">
        <v>1</v>
      </c>
      <c r="AS1255" t="n">
        <v>0</v>
      </c>
      <c r="AT1255" t="n">
        <v>0</v>
      </c>
      <c r="AU1255" t="n">
        <v>0</v>
      </c>
      <c r="AV1255" t="n">
        <v>2.941862002068945</v>
      </c>
      <c r="AW1255" t="n">
        <v>0.924871470391075</v>
      </c>
    </row>
    <row r="1256" spans="1:49">
      <c r="A1256" t="n">
        <v>0</v>
      </c>
      <c r="B1256" t="n">
        <v>-21.42638506</v>
      </c>
      <c r="C1256" t="n">
        <v>62.24776097</v>
      </c>
      <c r="D1256" t="n">
        <v>98.908883</v>
      </c>
      <c r="E1256" t="n">
        <v>2132.543438</v>
      </c>
      <c r="F1256" t="n">
        <v>1253</v>
      </c>
      <c r="G1256" t="n">
        <v>97.26780986999999</v>
      </c>
      <c r="H1256" t="n">
        <v>-0.01887306927751808</v>
      </c>
      <c r="I1256" t="n">
        <v>-0</v>
      </c>
      <c r="J1256" t="n">
        <v>0</v>
      </c>
      <c r="K1256" t="n">
        <v>0</v>
      </c>
      <c r="L1256" t="n">
        <v>-0.004851097124999315</v>
      </c>
      <c r="M1256" t="n">
        <v>0</v>
      </c>
      <c r="N1256" t="n">
        <v>90.16523073673433</v>
      </c>
      <c r="O1256" t="n">
        <v>11.33451200645356</v>
      </c>
      <c r="P1256" t="b">
        <v>1</v>
      </c>
      <c r="Q1256" t="n">
        <v>0</v>
      </c>
      <c r="R1256" t="b">
        <v>0</v>
      </c>
      <c r="S1256" t="n">
        <v>11.33451200645356</v>
      </c>
      <c r="T1256" t="n">
        <v>801.3018311016393</v>
      </c>
      <c r="U1256" t="n">
        <v>3160.334421864865</v>
      </c>
      <c r="V1256" t="n">
        <v>135.075963389334</v>
      </c>
      <c r="W1256" t="n">
        <v>5</v>
      </c>
      <c r="X1256" t="n">
        <v>2130.06540033692</v>
      </c>
      <c r="Y1256" t="b">
        <v>0</v>
      </c>
      <c r="Z1256" t="n">
        <v>2130.06540033692</v>
      </c>
      <c r="AA1256" t="b">
        <v>0</v>
      </c>
      <c r="AB1256" t="n">
        <v>34.24846941920232</v>
      </c>
      <c r="AC1256" t="n">
        <v>11.33451200645356</v>
      </c>
      <c r="AD1256" t="b">
        <v>0</v>
      </c>
      <c r="AE1256" t="n">
        <v>0</v>
      </c>
      <c r="AF1256" t="n">
        <v>0</v>
      </c>
      <c r="AG1256" t="n">
        <v>0.9255972732833143</v>
      </c>
      <c r="AH1256" t="n">
        <v>43.0725420448403</v>
      </c>
      <c r="AI1256" t="n">
        <v>54.89833895818716</v>
      </c>
      <c r="AJ1256" t="n">
        <v>12.24561948659091</v>
      </c>
      <c r="AK1256" t="n">
        <v>4.08458611070597</v>
      </c>
      <c r="AL1256" t="n">
        <v>12.24561948659091</v>
      </c>
      <c r="AM1256" t="n">
        <v>0</v>
      </c>
      <c r="AN1256" t="n">
        <v>0</v>
      </c>
      <c r="AO1256" t="n">
        <v>12.24562231874454</v>
      </c>
      <c r="AP1256" t="n">
        <v>0</v>
      </c>
      <c r="AQ1256" t="n">
        <v>2.794664416930353</v>
      </c>
      <c r="AR1256" t="n">
        <v>1</v>
      </c>
      <c r="AS1256" t="n">
        <v>0</v>
      </c>
      <c r="AT1256" t="n">
        <v>0</v>
      </c>
      <c r="AU1256" t="n">
        <v>0</v>
      </c>
      <c r="AV1256" t="n">
        <v>2.802189122385574</v>
      </c>
      <c r="AW1256" t="n">
        <v>0.8809606882008617</v>
      </c>
    </row>
    <row r="1257" spans="1:49">
      <c r="A1257" t="n">
        <v>0</v>
      </c>
      <c r="B1257" t="n">
        <v>-21.42638506</v>
      </c>
      <c r="C1257" t="n">
        <v>62.2402247</v>
      </c>
      <c r="D1257" t="n">
        <v>98.8969082</v>
      </c>
      <c r="E1257" t="n">
        <v>2130.977314</v>
      </c>
      <c r="F1257" t="n">
        <v>1254</v>
      </c>
      <c r="G1257" t="n">
        <v>97.16937263</v>
      </c>
      <c r="H1257" t="n">
        <v>-0.03083618848183711</v>
      </c>
      <c r="I1257" t="n">
        <v>-0</v>
      </c>
      <c r="J1257" t="n">
        <v>0</v>
      </c>
      <c r="K1257" t="n">
        <v>0</v>
      </c>
      <c r="L1257" t="n">
        <v>-0.007299266124997317</v>
      </c>
      <c r="M1257" t="n">
        <v>0</v>
      </c>
      <c r="N1257" t="n">
        <v>90.1577910196996</v>
      </c>
      <c r="O1257" t="n">
        <v>10.75824245056862</v>
      </c>
      <c r="P1257" t="b">
        <v>1</v>
      </c>
      <c r="Q1257" t="n">
        <v>0</v>
      </c>
      <c r="R1257" t="b">
        <v>0</v>
      </c>
      <c r="S1257" t="n">
        <v>10.75824245056862</v>
      </c>
      <c r="T1257" t="n">
        <v>800.4908953895469</v>
      </c>
      <c r="U1257" t="n">
        <v>3157.136091416373</v>
      </c>
      <c r="V1257" t="n">
        <v>128.33830901893</v>
      </c>
      <c r="W1257" t="n">
        <v>5</v>
      </c>
      <c r="X1257" t="n">
        <v>2127.909725614636</v>
      </c>
      <c r="Y1257" t="b">
        <v>0</v>
      </c>
      <c r="Z1257" t="n">
        <v>2127.909725614636</v>
      </c>
      <c r="AA1257" t="b">
        <v>0</v>
      </c>
      <c r="AB1257" t="n">
        <v>32.54013920358267</v>
      </c>
      <c r="AC1257" t="n">
        <v>10.75824245056862</v>
      </c>
      <c r="AD1257" t="b">
        <v>0</v>
      </c>
      <c r="AE1257" t="n">
        <v>0</v>
      </c>
      <c r="AF1257" t="n">
        <v>0</v>
      </c>
      <c r="AG1257" t="n">
        <v>0.9236119051668648</v>
      </c>
      <c r="AH1257" t="n">
        <v>43.10138710886617</v>
      </c>
      <c r="AI1257" t="n">
        <v>52.2721047814178</v>
      </c>
      <c r="AJ1257" t="n">
        <v>11.64801188722765</v>
      </c>
      <c r="AK1257" t="n">
        <v>3.992966497170521</v>
      </c>
      <c r="AL1257" t="n">
        <v>11.64801188722765</v>
      </c>
      <c r="AM1257" t="n">
        <v>0</v>
      </c>
      <c r="AN1257" t="n">
        <v>0</v>
      </c>
      <c r="AO1257" t="n">
        <v>11.64801348630972</v>
      </c>
      <c r="AP1257" t="n">
        <v>0</v>
      </c>
      <c r="AQ1257" t="n">
        <v>2.689338000655984</v>
      </c>
      <c r="AR1257" t="n">
        <v>1</v>
      </c>
      <c r="AS1257" t="n">
        <v>0</v>
      </c>
      <c r="AT1257" t="n">
        <v>0</v>
      </c>
      <c r="AU1257" t="n">
        <v>0</v>
      </c>
      <c r="AV1257" t="n">
        <v>2.696809703526745</v>
      </c>
      <c r="AW1257" t="n">
        <v>0.8478311879046616</v>
      </c>
    </row>
    <row r="1258" spans="1:49">
      <c r="A1258" t="n">
        <v>0</v>
      </c>
      <c r="B1258" t="n">
        <v>-21.42638506</v>
      </c>
      <c r="C1258" t="n">
        <v>62.23836895</v>
      </c>
      <c r="D1258" t="n">
        <v>98.89395951</v>
      </c>
      <c r="E1258" t="n">
        <v>2130.716743</v>
      </c>
      <c r="F1258" t="n">
        <v>1255</v>
      </c>
      <c r="G1258" t="n">
        <v>97.06252868999999</v>
      </c>
      <c r="H1258" t="n">
        <v>-0.02884982679514536</v>
      </c>
      <c r="I1258" t="n">
        <v>-0</v>
      </c>
      <c r="J1258" t="n">
        <v>0</v>
      </c>
      <c r="K1258" t="n">
        <v>0</v>
      </c>
      <c r="L1258" t="n">
        <v>-0.007542810833329749</v>
      </c>
      <c r="M1258" t="n">
        <v>0</v>
      </c>
      <c r="N1258" t="n">
        <v>90.15035130266487</v>
      </c>
      <c r="O1258" t="n">
        <v>10.82007328744184</v>
      </c>
      <c r="P1258" t="b">
        <v>1</v>
      </c>
      <c r="Q1258" t="n">
        <v>0</v>
      </c>
      <c r="R1258" t="b">
        <v>0</v>
      </c>
      <c r="S1258" t="n">
        <v>10.82007328744184</v>
      </c>
      <c r="T1258" t="n">
        <v>799.6107044519846</v>
      </c>
      <c r="U1258" t="n">
        <v>3153.664618358627</v>
      </c>
      <c r="V1258" t="n">
        <v>129.2179911092986</v>
      </c>
      <c r="W1258" t="n">
        <v>5</v>
      </c>
      <c r="X1258" t="n">
        <v>2125.569952773715</v>
      </c>
      <c r="Y1258" t="b">
        <v>0</v>
      </c>
      <c r="Z1258" t="n">
        <v>2125.569952773715</v>
      </c>
      <c r="AA1258" t="b">
        <v>0</v>
      </c>
      <c r="AB1258" t="n">
        <v>32.76318232994387</v>
      </c>
      <c r="AC1258" t="n">
        <v>10.82007328744184</v>
      </c>
      <c r="AD1258" t="b">
        <v>0</v>
      </c>
      <c r="AE1258" t="n">
        <v>0</v>
      </c>
      <c r="AF1258" t="n">
        <v>0</v>
      </c>
      <c r="AG1258" t="n">
        <v>0.9239184680069941</v>
      </c>
      <c r="AH1258" t="n">
        <v>43.12949620200583</v>
      </c>
      <c r="AI1258" t="n">
        <v>52.61293554281789</v>
      </c>
      <c r="AJ1258" t="n">
        <v>11.71106938773728</v>
      </c>
      <c r="AK1258" t="n">
        <v>4.002872738746866</v>
      </c>
      <c r="AL1258" t="n">
        <v>11.71106938773728</v>
      </c>
      <c r="AM1258" t="n">
        <v>0</v>
      </c>
      <c r="AN1258" t="n">
        <v>0</v>
      </c>
      <c r="AO1258" t="n">
        <v>11.71106942478297</v>
      </c>
      <c r="AP1258" t="n">
        <v>0</v>
      </c>
      <c r="AQ1258" t="n">
        <v>2.700370598953227</v>
      </c>
      <c r="AR1258" t="n">
        <v>1</v>
      </c>
      <c r="AS1258" t="n">
        <v>0</v>
      </c>
      <c r="AT1258" t="n">
        <v>0</v>
      </c>
      <c r="AU1258" t="n">
        <v>0</v>
      </c>
      <c r="AV1258" t="n">
        <v>2.707856862542961</v>
      </c>
      <c r="AW1258" t="n">
        <v>0.8513042271552403</v>
      </c>
    </row>
    <row r="1259" spans="1:49">
      <c r="A1259" t="n">
        <v>0</v>
      </c>
      <c r="B1259" t="n">
        <v>-21.42638506</v>
      </c>
      <c r="C1259" t="n">
        <v>62.23770345</v>
      </c>
      <c r="D1259" t="n">
        <v>98.89290205</v>
      </c>
      <c r="E1259" t="n">
        <v>2130.699279</v>
      </c>
      <c r="F1259" t="n">
        <v>1256</v>
      </c>
      <c r="G1259" t="n">
        <v>96.95727087</v>
      </c>
      <c r="H1259" t="n">
        <v>-0.03051597100423997</v>
      </c>
      <c r="I1259" t="n">
        <v>-0</v>
      </c>
      <c r="J1259" t="n">
        <v>0</v>
      </c>
      <c r="K1259" t="n">
        <v>0</v>
      </c>
      <c r="L1259" t="n">
        <v>-0.007429758416667931</v>
      </c>
      <c r="M1259" t="n">
        <v>0</v>
      </c>
      <c r="N1259" t="n">
        <v>90.14291158563015</v>
      </c>
      <c r="O1259" t="n">
        <v>10.71501303305773</v>
      </c>
      <c r="P1259" t="b">
        <v>1</v>
      </c>
      <c r="Q1259" t="n">
        <v>0</v>
      </c>
      <c r="R1259" t="b">
        <v>0</v>
      </c>
      <c r="S1259" t="n">
        <v>10.71501303305773</v>
      </c>
      <c r="T1259" t="n">
        <v>798.7435801277453</v>
      </c>
      <c r="U1259" t="n">
        <v>3150.244680023828</v>
      </c>
      <c r="V1259" t="n">
        <v>128.1022344542021</v>
      </c>
      <c r="W1259" t="n">
        <v>5</v>
      </c>
      <c r="X1259" t="n">
        <v>2123.26491433606</v>
      </c>
      <c r="Y1259" t="b">
        <v>0</v>
      </c>
      <c r="Z1259" t="n">
        <v>2123.26491433606</v>
      </c>
      <c r="AA1259" t="b">
        <v>0</v>
      </c>
      <c r="AB1259" t="n">
        <v>32.48028256952387</v>
      </c>
      <c r="AC1259" t="n">
        <v>10.71501303305773</v>
      </c>
      <c r="AD1259" t="b">
        <v>0</v>
      </c>
      <c r="AE1259" t="n">
        <v>0</v>
      </c>
      <c r="AF1259" t="n">
        <v>0</v>
      </c>
      <c r="AG1259" t="n">
        <v>0.9236018017111214</v>
      </c>
      <c r="AH1259" t="n">
        <v>43.1576533899687</v>
      </c>
      <c r="AI1259" t="n">
        <v>52.17652253662251</v>
      </c>
      <c r="AJ1259" t="n">
        <v>11.60133405240921</v>
      </c>
      <c r="AK1259" t="n">
        <v>3.986192314777028</v>
      </c>
      <c r="AL1259" t="n">
        <v>11.60133405240921</v>
      </c>
      <c r="AM1259" t="n">
        <v>0</v>
      </c>
      <c r="AN1259" t="n">
        <v>0</v>
      </c>
      <c r="AO1259" t="n">
        <v>11.60133430080449</v>
      </c>
      <c r="AP1259" t="n">
        <v>0</v>
      </c>
      <c r="AQ1259" t="n">
        <v>2.681091001138213</v>
      </c>
      <c r="AR1259" t="n">
        <v>1</v>
      </c>
      <c r="AS1259" t="n">
        <v>0</v>
      </c>
      <c r="AT1259" t="n">
        <v>0</v>
      </c>
      <c r="AU1259" t="n">
        <v>0</v>
      </c>
      <c r="AV1259" t="n">
        <v>2.688561509038748</v>
      </c>
      <c r="AW1259" t="n">
        <v>0.8452380955846208</v>
      </c>
    </row>
    <row r="1260" spans="1:49">
      <c r="A1260" t="n">
        <v>0</v>
      </c>
      <c r="B1260" t="n">
        <v>-21.42638506</v>
      </c>
      <c r="C1260" t="n">
        <v>62.23431242</v>
      </c>
      <c r="D1260" t="n">
        <v>98.88751386</v>
      </c>
      <c r="E1260" t="n">
        <v>2129.996793</v>
      </c>
      <c r="F1260" t="n">
        <v>1257</v>
      </c>
      <c r="G1260" t="n">
        <v>96.82156813</v>
      </c>
      <c r="H1260" t="n">
        <v>-0.04988675585454416</v>
      </c>
      <c r="I1260" t="n">
        <v>-0</v>
      </c>
      <c r="J1260" t="n">
        <v>0</v>
      </c>
      <c r="K1260" t="n">
        <v>0</v>
      </c>
      <c r="L1260" t="n">
        <v>-0.007808540916667106</v>
      </c>
      <c r="M1260" t="n">
        <v>0</v>
      </c>
      <c r="N1260" t="n">
        <v>90.13547186859542</v>
      </c>
      <c r="O1260" t="n">
        <v>9.792676501910984</v>
      </c>
      <c r="P1260" t="b">
        <v>1</v>
      </c>
      <c r="Q1260" t="n">
        <v>0</v>
      </c>
      <c r="R1260" t="b">
        <v>0</v>
      </c>
      <c r="S1260" t="n">
        <v>9.792676501910984</v>
      </c>
      <c r="T1260" t="n">
        <v>797.6256475435446</v>
      </c>
      <c r="U1260" t="n">
        <v>3145.83555391174</v>
      </c>
      <c r="V1260" t="n">
        <v>117.2394249993496</v>
      </c>
      <c r="W1260" t="n">
        <v>5</v>
      </c>
      <c r="X1260" t="n">
        <v>2120.293163336513</v>
      </c>
      <c r="Y1260" t="b">
        <v>0</v>
      </c>
      <c r="Z1260" t="n">
        <v>2120.293163336513</v>
      </c>
      <c r="AA1260" t="b">
        <v>0</v>
      </c>
      <c r="AB1260" t="n">
        <v>29.72602053736043</v>
      </c>
      <c r="AC1260" t="n">
        <v>9.792676501910984</v>
      </c>
      <c r="AD1260" t="b">
        <v>0</v>
      </c>
      <c r="AE1260" t="n">
        <v>0</v>
      </c>
      <c r="AF1260" t="n">
        <v>0</v>
      </c>
      <c r="AG1260" t="n">
        <v>0.9199190213371933</v>
      </c>
      <c r="AH1260" t="n">
        <v>43.18565323636221</v>
      </c>
      <c r="AI1260" t="n">
        <v>47.94322871323759</v>
      </c>
      <c r="AJ1260" t="n">
        <v>10.64515057822846</v>
      </c>
      <c r="AK1260" t="n">
        <v>3.839340675610842</v>
      </c>
      <c r="AL1260" t="n">
        <v>10.64515057822846</v>
      </c>
      <c r="AM1260" t="n">
        <v>0</v>
      </c>
      <c r="AN1260" t="n">
        <v>0</v>
      </c>
      <c r="AO1260" t="n">
        <v>10.64515449285898</v>
      </c>
      <c r="AP1260" t="n">
        <v>0</v>
      </c>
      <c r="AQ1260" t="n">
        <v>2.513280182097348</v>
      </c>
      <c r="AR1260" t="n">
        <v>1</v>
      </c>
      <c r="AS1260" t="n">
        <v>0</v>
      </c>
      <c r="AT1260" t="n">
        <v>0</v>
      </c>
      <c r="AU1260" t="n">
        <v>0</v>
      </c>
      <c r="AV1260" t="n">
        <v>2.520615937870582</v>
      </c>
      <c r="AW1260" t="n">
        <v>0.7924388591681159</v>
      </c>
    </row>
    <row r="1261" spans="1:49">
      <c r="A1261" t="n">
        <v>0</v>
      </c>
      <c r="B1261" t="n">
        <v>-21.42638506</v>
      </c>
      <c r="C1261" t="n">
        <v>62.22456078</v>
      </c>
      <c r="D1261" t="n">
        <v>98.87201895</v>
      </c>
      <c r="E1261" t="n">
        <v>2127.841188</v>
      </c>
      <c r="F1261" t="n">
        <v>1258</v>
      </c>
      <c r="G1261" t="n">
        <v>96.58855678</v>
      </c>
      <c r="H1261" t="n">
        <v>-0.07719874724424969</v>
      </c>
      <c r="I1261" t="n">
        <v>-0</v>
      </c>
      <c r="J1261" t="n">
        <v>0</v>
      </c>
      <c r="K1261" t="n">
        <v>0</v>
      </c>
      <c r="L1261" t="n">
        <v>-0.01095621079166903</v>
      </c>
      <c r="M1261" t="n">
        <v>0</v>
      </c>
      <c r="N1261" t="n">
        <v>90.12803215156069</v>
      </c>
      <c r="O1261" t="n">
        <v>8.486223118445089</v>
      </c>
      <c r="P1261" t="b">
        <v>1</v>
      </c>
      <c r="Q1261" t="n">
        <v>0</v>
      </c>
      <c r="R1261" t="b">
        <v>0</v>
      </c>
      <c r="S1261" t="n">
        <v>8.486223118445089</v>
      </c>
      <c r="T1261" t="n">
        <v>795.7060770127389</v>
      </c>
      <c r="U1261" t="n">
        <v>3138.264767738242</v>
      </c>
      <c r="V1261" t="n">
        <v>101.8434617881873</v>
      </c>
      <c r="W1261" t="n">
        <v>5</v>
      </c>
      <c r="X1261" t="n">
        <v>2115.190453455575</v>
      </c>
      <c r="Y1261" t="b">
        <v>0</v>
      </c>
      <c r="Z1261" t="n">
        <v>2115.190453455575</v>
      </c>
      <c r="AA1261" t="b">
        <v>0</v>
      </c>
      <c r="AB1261" t="n">
        <v>25.82237874954039</v>
      </c>
      <c r="AC1261" t="n">
        <v>8.486223118445089</v>
      </c>
      <c r="AD1261" t="b">
        <v>0</v>
      </c>
      <c r="AE1261" t="n">
        <v>0</v>
      </c>
      <c r="AF1261" t="n">
        <v>0</v>
      </c>
      <c r="AG1261" t="n">
        <v>0.9134252241521237</v>
      </c>
      <c r="AH1261" t="n">
        <v>43.21247643763811</v>
      </c>
      <c r="AI1261" t="n">
        <v>41.94337273617312</v>
      </c>
      <c r="AJ1261" t="n">
        <v>9.290550440319105</v>
      </c>
      <c r="AK1261" t="n">
        <v>3.631238092938119</v>
      </c>
      <c r="AL1261" t="n">
        <v>9.290550440319105</v>
      </c>
      <c r="AM1261" t="n">
        <v>0</v>
      </c>
      <c r="AN1261" t="n">
        <v>0</v>
      </c>
      <c r="AO1261" t="n">
        <v>9.290560124359963</v>
      </c>
      <c r="AP1261" t="n">
        <v>0</v>
      </c>
      <c r="AQ1261" t="n">
        <v>2.276136064078338</v>
      </c>
      <c r="AR1261" t="n">
        <v>1</v>
      </c>
      <c r="AS1261" t="n">
        <v>0</v>
      </c>
      <c r="AT1261" t="n">
        <v>0</v>
      </c>
      <c r="AU1261" t="n">
        <v>0</v>
      </c>
      <c r="AV1261" t="n">
        <v>2.283279161157728</v>
      </c>
      <c r="AW1261" t="n">
        <v>0.7178242057608787</v>
      </c>
    </row>
    <row r="1262" spans="1:49">
      <c r="A1262" t="n">
        <v>0</v>
      </c>
      <c r="B1262" t="n">
        <v>-21.42638506</v>
      </c>
      <c r="C1262" t="n">
        <v>62.2139666</v>
      </c>
      <c r="D1262" t="n">
        <v>98.85518527000001</v>
      </c>
      <c r="E1262" t="n">
        <v>2125.50149</v>
      </c>
      <c r="F1262" t="n">
        <v>1259</v>
      </c>
      <c r="G1262" t="n">
        <v>96.28151458000001</v>
      </c>
      <c r="H1262" t="n">
        <v>-0.09136288016845384</v>
      </c>
      <c r="I1262" t="n">
        <v>-0</v>
      </c>
      <c r="J1262" t="n">
        <v>0</v>
      </c>
      <c r="K1262" t="n">
        <v>0</v>
      </c>
      <c r="L1262" t="n">
        <v>-0.01857963387499967</v>
      </c>
      <c r="M1262" t="n">
        <v>0</v>
      </c>
      <c r="N1262" t="n">
        <v>90.12059243452596</v>
      </c>
      <c r="O1262" t="n">
        <v>7.766296024418374</v>
      </c>
      <c r="P1262" t="b">
        <v>1</v>
      </c>
      <c r="Q1262" t="n">
        <v>0</v>
      </c>
      <c r="R1262" t="b">
        <v>0</v>
      </c>
      <c r="S1262" t="n">
        <v>7.766296024418374</v>
      </c>
      <c r="T1262" t="n">
        <v>793.1766330228485</v>
      </c>
      <c r="U1262" t="n">
        <v>3128.288640642114</v>
      </c>
      <c r="V1262" t="n">
        <v>93.50081812852751</v>
      </c>
      <c r="W1262" t="n">
        <v>5</v>
      </c>
      <c r="X1262" t="n">
        <v>2108.466543792785</v>
      </c>
      <c r="Y1262" t="b">
        <v>0</v>
      </c>
      <c r="Z1262" t="n">
        <v>2108.466543792785</v>
      </c>
      <c r="AA1262" t="b">
        <v>0</v>
      </c>
      <c r="AB1262" t="n">
        <v>23.70710398796336</v>
      </c>
      <c r="AC1262" t="n">
        <v>7.766296024418374</v>
      </c>
      <c r="AD1262" t="b">
        <v>0</v>
      </c>
      <c r="AE1262" t="n">
        <v>0</v>
      </c>
      <c r="AF1262" t="n">
        <v>0</v>
      </c>
      <c r="AG1262" t="n">
        <v>0.9091116579252776</v>
      </c>
      <c r="AH1262" t="n">
        <v>43.23760604195059</v>
      </c>
      <c r="AI1262" t="n">
        <v>38.69023621315632</v>
      </c>
      <c r="AJ1262" t="n">
        <v>8.542730649986568</v>
      </c>
      <c r="AK1262" t="n">
        <v>3.516491423893164</v>
      </c>
      <c r="AL1262" t="n">
        <v>8.542730649986568</v>
      </c>
      <c r="AM1262" t="n">
        <v>0</v>
      </c>
      <c r="AN1262" t="n">
        <v>0</v>
      </c>
      <c r="AO1262" t="n">
        <v>8.542740988233547</v>
      </c>
      <c r="AP1262" t="n">
        <v>0</v>
      </c>
      <c r="AQ1262" t="n">
        <v>2.1453436628364</v>
      </c>
      <c r="AR1262" t="n">
        <v>1</v>
      </c>
      <c r="AS1262" t="n">
        <v>0</v>
      </c>
      <c r="AT1262" t="n">
        <v>0</v>
      </c>
      <c r="AU1262" t="n">
        <v>0</v>
      </c>
      <c r="AV1262" t="n">
        <v>2.152392337495784</v>
      </c>
      <c r="AW1262" t="n">
        <v>0.6766756104257113</v>
      </c>
    </row>
    <row r="1263" spans="1:49">
      <c r="A1263" t="n">
        <v>0</v>
      </c>
      <c r="B1263" t="n">
        <v>-21.42638506</v>
      </c>
      <c r="C1263" t="n">
        <v>62.20355202</v>
      </c>
      <c r="D1263" t="n">
        <v>98.83863697</v>
      </c>
      <c r="E1263" t="n">
        <v>2123.196526</v>
      </c>
      <c r="F1263" t="n">
        <v>1260</v>
      </c>
      <c r="G1263" t="n">
        <v>95.93615559</v>
      </c>
      <c r="H1263" t="n">
        <v>-0.1010173904152651</v>
      </c>
      <c r="I1263" t="n">
        <v>-0</v>
      </c>
      <c r="J1263" t="n">
        <v>0</v>
      </c>
      <c r="K1263" t="n">
        <v>0</v>
      </c>
      <c r="L1263" t="n">
        <v>-0.02770254529166782</v>
      </c>
      <c r="M1263" t="n">
        <v>0</v>
      </c>
      <c r="N1263" t="n">
        <v>90.11315271749123</v>
      </c>
      <c r="O1263" t="n">
        <v>7.246280321928806</v>
      </c>
      <c r="P1263" t="b">
        <v>1</v>
      </c>
      <c r="Q1263" t="n">
        <v>0</v>
      </c>
      <c r="R1263" t="b">
        <v>0</v>
      </c>
      <c r="S1263" t="n">
        <v>7.246280321928806</v>
      </c>
      <c r="T1263" t="n">
        <v>790.3315315299262</v>
      </c>
      <c r="U1263" t="n">
        <v>3117.067560354029</v>
      </c>
      <c r="V1263" t="n">
        <v>87.55424423206105</v>
      </c>
      <c r="W1263" t="n">
        <v>5</v>
      </c>
      <c r="X1263" t="n">
        <v>2100.903535678616</v>
      </c>
      <c r="Y1263" t="b">
        <v>0</v>
      </c>
      <c r="Z1263" t="n">
        <v>2100.903535678616</v>
      </c>
      <c r="AA1263" t="b">
        <v>0</v>
      </c>
      <c r="AB1263" t="n">
        <v>22.1993519858167</v>
      </c>
      <c r="AC1263" t="n">
        <v>7.246280321928806</v>
      </c>
      <c r="AD1263" t="b">
        <v>0</v>
      </c>
      <c r="AE1263" t="n">
        <v>0</v>
      </c>
      <c r="AF1263" t="n">
        <v>0</v>
      </c>
      <c r="AG1263" t="n">
        <v>0.9055996241943131</v>
      </c>
      <c r="AH1263" t="n">
        <v>43.26174963766705</v>
      </c>
      <c r="AI1263" t="n">
        <v>36.37007252942239</v>
      </c>
      <c r="AJ1263" t="n">
        <v>8.001637951623071</v>
      </c>
      <c r="AK1263" t="n">
        <v>3.433348514857563</v>
      </c>
      <c r="AL1263" t="n">
        <v>8.001637951623071</v>
      </c>
      <c r="AM1263" t="n">
        <v>0</v>
      </c>
      <c r="AN1263" t="n">
        <v>0</v>
      </c>
      <c r="AO1263" t="n">
        <v>8.001651294520478</v>
      </c>
      <c r="AP1263" t="n">
        <v>0</v>
      </c>
      <c r="AQ1263" t="n">
        <v>2.050712732734142</v>
      </c>
      <c r="AR1263" t="n">
        <v>1</v>
      </c>
      <c r="AS1263" t="n">
        <v>0</v>
      </c>
      <c r="AT1263" t="n">
        <v>0</v>
      </c>
      <c r="AU1263" t="n">
        <v>0</v>
      </c>
      <c r="AV1263" t="n">
        <v>2.057700945411854</v>
      </c>
      <c r="AW1263" t="n">
        <v>0.6469062443002945</v>
      </c>
    </row>
    <row r="1264" spans="1:49">
      <c r="A1264" t="n">
        <v>0</v>
      </c>
      <c r="B1264" t="n">
        <v>-21.42638506</v>
      </c>
      <c r="C1264" t="n">
        <v>62.19024937</v>
      </c>
      <c r="D1264" t="n">
        <v>98.81749965</v>
      </c>
      <c r="E1264" t="n">
        <v>2120.224871</v>
      </c>
      <c r="F1264" t="n">
        <v>1261</v>
      </c>
      <c r="G1264" t="n">
        <v>95.59207407</v>
      </c>
      <c r="H1264" t="n">
        <v>-0.07910131650383079</v>
      </c>
      <c r="I1264" t="n">
        <v>-0</v>
      </c>
      <c r="J1264" t="n">
        <v>0</v>
      </c>
      <c r="K1264" t="n">
        <v>0</v>
      </c>
      <c r="L1264" t="n">
        <v>-0.03592939866666223</v>
      </c>
      <c r="M1264" t="n">
        <v>0</v>
      </c>
      <c r="N1264" t="n">
        <v>90.1057130004565</v>
      </c>
      <c r="O1264" t="n">
        <v>8.154986317787744</v>
      </c>
      <c r="P1264" t="b">
        <v>1</v>
      </c>
      <c r="Q1264" t="n">
        <v>0</v>
      </c>
      <c r="R1264" t="b">
        <v>0</v>
      </c>
      <c r="S1264" t="n">
        <v>8.154986317787744</v>
      </c>
      <c r="T1264" t="n">
        <v>787.4969539611218</v>
      </c>
      <c r="U1264" t="n">
        <v>3105.887986422664</v>
      </c>
      <c r="V1264" t="n">
        <v>98.88848789528933</v>
      </c>
      <c r="W1264" t="n">
        <v>5</v>
      </c>
      <c r="X1264" t="n">
        <v>2093.368502848876</v>
      </c>
      <c r="Y1264" t="b">
        <v>0</v>
      </c>
      <c r="Z1264" t="n">
        <v>2093.368502848876</v>
      </c>
      <c r="AA1264" t="b">
        <v>0</v>
      </c>
      <c r="AB1264" t="n">
        <v>25.07314601807539</v>
      </c>
      <c r="AC1264" t="n">
        <v>8.154986317787744</v>
      </c>
      <c r="AD1264" t="b">
        <v>0</v>
      </c>
      <c r="AE1264" t="n">
        <v>0</v>
      </c>
      <c r="AF1264" t="n">
        <v>0</v>
      </c>
      <c r="AG1264" t="n">
        <v>0.9122046792108945</v>
      </c>
      <c r="AH1264" t="n">
        <v>43.28514709599409</v>
      </c>
      <c r="AI1264" t="n">
        <v>40.78088418940607</v>
      </c>
      <c r="AJ1264" t="n">
        <v>8.939864597978426</v>
      </c>
      <c r="AK1264" t="n">
        <v>3.580370809472264</v>
      </c>
      <c r="AL1264" t="n">
        <v>8.939864597978426</v>
      </c>
      <c r="AM1264" t="n">
        <v>0</v>
      </c>
      <c r="AN1264" t="n">
        <v>0</v>
      </c>
      <c r="AO1264" t="n">
        <v>8.939895839903469</v>
      </c>
      <c r="AP1264" t="n">
        <v>0</v>
      </c>
      <c r="AQ1264" t="n">
        <v>2.213307726091733</v>
      </c>
      <c r="AR1264" t="n">
        <v>1</v>
      </c>
      <c r="AS1264" t="n">
        <v>0</v>
      </c>
      <c r="AT1264" t="n">
        <v>0</v>
      </c>
      <c r="AU1264" t="n">
        <v>0</v>
      </c>
      <c r="AV1264" t="n">
        <v>2.220545462576218</v>
      </c>
      <c r="AW1264" t="n">
        <v>0.6981017959369823</v>
      </c>
    </row>
    <row r="1265" spans="1:49">
      <c r="A1265" t="n">
        <v>0</v>
      </c>
      <c r="B1265" t="n">
        <v>-21.42638506</v>
      </c>
      <c r="C1265" t="n">
        <v>62.16738603</v>
      </c>
      <c r="D1265" t="n">
        <v>98.78117084</v>
      </c>
      <c r="E1265" t="n">
        <v>2115.122325</v>
      </c>
      <c r="F1265" t="n">
        <v>1262</v>
      </c>
      <c r="G1265" t="n">
        <v>95.37540971</v>
      </c>
      <c r="H1265" t="n">
        <v>-0.04986557690274473</v>
      </c>
      <c r="I1265" t="n">
        <v>-0</v>
      </c>
      <c r="J1265" t="n">
        <v>0</v>
      </c>
      <c r="K1265" t="n">
        <v>0</v>
      </c>
      <c r="L1265" t="n">
        <v>-0.03912450608333129</v>
      </c>
      <c r="M1265" t="n">
        <v>0</v>
      </c>
      <c r="N1265" t="n">
        <v>90.09827328342178</v>
      </c>
      <c r="O1265" t="n">
        <v>9.418813753193898</v>
      </c>
      <c r="P1265" t="b">
        <v>1</v>
      </c>
      <c r="Q1265" t="n">
        <v>0</v>
      </c>
      <c r="R1265" t="b">
        <v>0</v>
      </c>
      <c r="S1265" t="n">
        <v>9.418813753193898</v>
      </c>
      <c r="T1265" t="n">
        <v>785.7120515495789</v>
      </c>
      <c r="U1265" t="n">
        <v>3098.848331311539</v>
      </c>
      <c r="V1265" t="n">
        <v>114.4732931556526</v>
      </c>
      <c r="W1265" t="n">
        <v>5</v>
      </c>
      <c r="X1265" t="n">
        <v>2088.623775303977</v>
      </c>
      <c r="Y1265" t="b">
        <v>0</v>
      </c>
      <c r="Z1265" t="n">
        <v>2088.623775303977</v>
      </c>
      <c r="AA1265" t="b">
        <v>0</v>
      </c>
      <c r="AB1265" t="n">
        <v>29.02466865001334</v>
      </c>
      <c r="AC1265" t="n">
        <v>9.418813753193898</v>
      </c>
      <c r="AD1265" t="b">
        <v>0</v>
      </c>
      <c r="AE1265" t="n">
        <v>0</v>
      </c>
      <c r="AF1265" t="n">
        <v>0</v>
      </c>
      <c r="AG1265" t="n">
        <v>0.9192045592291718</v>
      </c>
      <c r="AH1265" t="n">
        <v>43.30963628681496</v>
      </c>
      <c r="AI1265" t="n">
        <v>46.84844757352572</v>
      </c>
      <c r="AJ1265" t="n">
        <v>10.24670043095994</v>
      </c>
      <c r="AK1265" t="n">
        <v>3.785140971132051</v>
      </c>
      <c r="AL1265" t="n">
        <v>10.24670043095994</v>
      </c>
      <c r="AM1265" t="n">
        <v>0</v>
      </c>
      <c r="AN1265" t="n">
        <v>0</v>
      </c>
      <c r="AO1265" t="n">
        <v>10.24676745521196</v>
      </c>
      <c r="AP1265" t="n">
        <v>0</v>
      </c>
      <c r="AQ1265" t="n">
        <v>2.440613947524725</v>
      </c>
      <c r="AR1265" t="n">
        <v>1</v>
      </c>
      <c r="AS1265" t="n">
        <v>0</v>
      </c>
      <c r="AT1265" t="n">
        <v>0</v>
      </c>
      <c r="AU1265" t="n">
        <v>0</v>
      </c>
      <c r="AV1265" t="n">
        <v>2.448190515370804</v>
      </c>
      <c r="AW1265" t="n">
        <v>0.7696695358776432</v>
      </c>
    </row>
    <row r="1266" spans="1:49">
      <c r="A1266" t="n">
        <v>0</v>
      </c>
      <c r="B1266" t="n">
        <v>-21.42638506</v>
      </c>
      <c r="C1266" t="n">
        <v>62.13769533</v>
      </c>
      <c r="D1266" t="n">
        <v>98.73399367</v>
      </c>
      <c r="E1266" t="n">
        <v>2108.398632</v>
      </c>
      <c r="F1266" t="n">
        <v>1263</v>
      </c>
      <c r="G1266" t="n">
        <v>95.2113475</v>
      </c>
      <c r="H1266" t="n">
        <v>-0.03870851755185534</v>
      </c>
      <c r="I1266" t="n">
        <v>-0</v>
      </c>
      <c r="J1266" t="n">
        <v>0</v>
      </c>
      <c r="K1266" t="n">
        <v>0</v>
      </c>
      <c r="L1266" t="n">
        <v>-0.03983797533333522</v>
      </c>
      <c r="M1266" t="n">
        <v>0</v>
      </c>
      <c r="N1266" t="n">
        <v>90.09083356638705</v>
      </c>
      <c r="O1266" t="n">
        <v>9.878419345402904</v>
      </c>
      <c r="P1266" t="b">
        <v>1</v>
      </c>
      <c r="Q1266" t="n">
        <v>0</v>
      </c>
      <c r="R1266" t="b">
        <v>0</v>
      </c>
      <c r="S1266" t="n">
        <v>9.878419345402904</v>
      </c>
      <c r="T1266" t="n">
        <v>784.3604908486308</v>
      </c>
      <c r="U1266" t="n">
        <v>3093.517775907</v>
      </c>
      <c r="V1266" t="n">
        <v>120.2660730951238</v>
      </c>
      <c r="W1266" t="n">
        <v>5</v>
      </c>
      <c r="X1266" t="n">
        <v>2085.030980961318</v>
      </c>
      <c r="Y1266" t="b">
        <v>0</v>
      </c>
      <c r="Z1266" t="n">
        <v>2085.030980961318</v>
      </c>
      <c r="AA1266" t="b">
        <v>0</v>
      </c>
      <c r="AB1266" t="n">
        <v>30.49342624115716</v>
      </c>
      <c r="AC1266" t="n">
        <v>9.878419345402904</v>
      </c>
      <c r="AD1266" t="b">
        <v>0</v>
      </c>
      <c r="AE1266" t="n">
        <v>0</v>
      </c>
      <c r="AF1266" t="n">
        <v>0</v>
      </c>
      <c r="AG1266" t="n">
        <v>0.921389526586585</v>
      </c>
      <c r="AH1266" t="n">
        <v>43.33566561099672</v>
      </c>
      <c r="AI1266" t="n">
        <v>49.10243807035224</v>
      </c>
      <c r="AJ1266" t="n">
        <v>10.72121948466125</v>
      </c>
      <c r="AK1266" t="n">
        <v>3.859965902463287</v>
      </c>
      <c r="AL1266" t="n">
        <v>10.72121948466125</v>
      </c>
      <c r="AM1266" t="n">
        <v>0</v>
      </c>
      <c r="AN1266" t="n">
        <v>0</v>
      </c>
      <c r="AO1266" t="n">
        <v>10.72131729567265</v>
      </c>
      <c r="AP1266" t="n">
        <v>0</v>
      </c>
      <c r="AQ1266" t="n">
        <v>2.522563092434673</v>
      </c>
      <c r="AR1266" t="n">
        <v>1</v>
      </c>
      <c r="AS1266" t="n">
        <v>0</v>
      </c>
      <c r="AT1266" t="n">
        <v>0</v>
      </c>
      <c r="AU1266" t="n">
        <v>0</v>
      </c>
      <c r="AV1266" t="n">
        <v>2.530352149773702</v>
      </c>
      <c r="AW1266" t="n">
        <v>0.7954997589018713</v>
      </c>
    </row>
    <row r="1267" spans="1:49">
      <c r="A1267" t="n">
        <v>0</v>
      </c>
      <c r="B1267" t="n">
        <v>-21.42638506</v>
      </c>
      <c r="C1267" t="n">
        <v>62.10499066</v>
      </c>
      <c r="D1267" t="n">
        <v>98.68202741</v>
      </c>
      <c r="E1267" t="n">
        <v>2100.835868</v>
      </c>
      <c r="F1267" t="n">
        <v>1264</v>
      </c>
      <c r="G1267" t="n">
        <v>95.08154897</v>
      </c>
      <c r="H1267" t="n">
        <v>-0.04018430288982877</v>
      </c>
      <c r="I1267" t="n">
        <v>-0</v>
      </c>
      <c r="J1267" t="n">
        <v>0</v>
      </c>
      <c r="K1267" t="n">
        <v>0</v>
      </c>
      <c r="L1267" t="n">
        <v>-0.03949898479166508</v>
      </c>
      <c r="M1267" t="n">
        <v>0</v>
      </c>
      <c r="N1267" t="n">
        <v>90.08339384935232</v>
      </c>
      <c r="O1267" t="n">
        <v>9.778453225592212</v>
      </c>
      <c r="P1267" t="b">
        <v>1</v>
      </c>
      <c r="Q1267" t="n">
        <v>0</v>
      </c>
      <c r="R1267" t="b">
        <v>0</v>
      </c>
      <c r="S1267" t="n">
        <v>9.778453225592212</v>
      </c>
      <c r="T1267" t="n">
        <v>783.2911977299483</v>
      </c>
      <c r="U1267" t="n">
        <v>3089.300483846916</v>
      </c>
      <c r="V1267" t="n">
        <v>119.2115400624566</v>
      </c>
      <c r="W1267" t="n">
        <v>5</v>
      </c>
      <c r="X1267" t="n">
        <v>2082.188526112821</v>
      </c>
      <c r="Y1267" t="b">
        <v>0</v>
      </c>
      <c r="Z1267" t="n">
        <v>2082.188526112821</v>
      </c>
      <c r="AA1267" t="b">
        <v>0</v>
      </c>
      <c r="AB1267" t="n">
        <v>30.22604971157622</v>
      </c>
      <c r="AC1267" t="n">
        <v>9.778453225592212</v>
      </c>
      <c r="AD1267" t="b">
        <v>0</v>
      </c>
      <c r="AE1267" t="n">
        <v>0</v>
      </c>
      <c r="AF1267" t="n">
        <v>0</v>
      </c>
      <c r="AG1267" t="n">
        <v>0.921052016622367</v>
      </c>
      <c r="AH1267" t="n">
        <v>43.36222681139841</v>
      </c>
      <c r="AI1267" t="n">
        <v>48.68972682984907</v>
      </c>
      <c r="AJ1267" t="n">
        <v>10.61661344757839</v>
      </c>
      <c r="AK1267" t="n">
        <v>3.84395574442442</v>
      </c>
      <c r="AL1267" t="n">
        <v>10.61661344757839</v>
      </c>
      <c r="AM1267" t="n">
        <v>0</v>
      </c>
      <c r="AN1267" t="n">
        <v>0</v>
      </c>
      <c r="AO1267" t="n">
        <v>10.61672268007405</v>
      </c>
      <c r="AP1267" t="n">
        <v>0</v>
      </c>
      <c r="AQ1267" t="n">
        <v>2.502800393652595</v>
      </c>
      <c r="AR1267" t="n">
        <v>1</v>
      </c>
      <c r="AS1267" t="n">
        <v>0</v>
      </c>
      <c r="AT1267" t="n">
        <v>0</v>
      </c>
      <c r="AU1267" t="n">
        <v>0</v>
      </c>
      <c r="AV1267" t="n">
        <v>2.510724263857246</v>
      </c>
      <c r="AW1267" t="n">
        <v>0.7893290847861395</v>
      </c>
    </row>
    <row r="1268" spans="1:49">
      <c r="A1268" t="n">
        <v>0</v>
      </c>
      <c r="B1268" t="n">
        <v>-21.42638506</v>
      </c>
      <c r="C1268" t="n">
        <v>62.07215476</v>
      </c>
      <c r="D1268" t="n">
        <v>98.62985265</v>
      </c>
      <c r="E1268" t="n">
        <v>2093.301078</v>
      </c>
      <c r="F1268" t="n">
        <v>1265</v>
      </c>
      <c r="G1268" t="n">
        <v>94.92469735</v>
      </c>
      <c r="H1268" t="n">
        <v>-0.03942939588885075</v>
      </c>
      <c r="I1268" t="n">
        <v>-0</v>
      </c>
      <c r="J1268" t="n">
        <v>0</v>
      </c>
      <c r="K1268" t="n">
        <v>0</v>
      </c>
      <c r="L1268" t="n">
        <v>-0.03995297629166489</v>
      </c>
      <c r="M1268" t="n">
        <v>0</v>
      </c>
      <c r="N1268" t="n">
        <v>90.07595413231759</v>
      </c>
      <c r="O1268" t="n">
        <v>9.771748462843094</v>
      </c>
      <c r="P1268" t="b">
        <v>1</v>
      </c>
      <c r="Q1268" t="n">
        <v>0</v>
      </c>
      <c r="R1268" t="b">
        <v>0</v>
      </c>
      <c r="S1268" t="n">
        <v>9.771748462843094</v>
      </c>
      <c r="T1268" t="n">
        <v>781.9990385820737</v>
      </c>
      <c r="U1268" t="n">
        <v>3084.204208167699</v>
      </c>
      <c r="V1268" t="n">
        <v>119.3266482781397</v>
      </c>
      <c r="W1268" t="n">
        <v>5</v>
      </c>
      <c r="X1268" t="n">
        <v>2078.753636305029</v>
      </c>
      <c r="Y1268" t="b">
        <v>0</v>
      </c>
      <c r="Z1268" t="n">
        <v>2078.753636305029</v>
      </c>
      <c r="AA1268" t="b">
        <v>0</v>
      </c>
      <c r="AB1268" t="n">
        <v>30.25523536463988</v>
      </c>
      <c r="AC1268" t="n">
        <v>9.771748462843094</v>
      </c>
      <c r="AD1268" t="b">
        <v>0</v>
      </c>
      <c r="AE1268" t="n">
        <v>0</v>
      </c>
      <c r="AF1268" t="n">
        <v>0</v>
      </c>
      <c r="AG1268" t="n">
        <v>0.9211354110313349</v>
      </c>
      <c r="AH1268" t="n">
        <v>43.38863210691147</v>
      </c>
      <c r="AI1268" t="n">
        <v>48.73232828064456</v>
      </c>
      <c r="AJ1268" t="n">
        <v>10.60837347670991</v>
      </c>
      <c r="AK1268" t="n">
        <v>3.843255039339091</v>
      </c>
      <c r="AL1268" t="n">
        <v>10.60837347670991</v>
      </c>
      <c r="AM1268" t="n">
        <v>0</v>
      </c>
      <c r="AN1268" t="n">
        <v>0</v>
      </c>
      <c r="AO1268" t="n">
        <v>10.60844573546758</v>
      </c>
      <c r="AP1268" t="n">
        <v>0</v>
      </c>
      <c r="AQ1268" t="n">
        <v>2.499968637948639</v>
      </c>
      <c r="AR1268" t="n">
        <v>1</v>
      </c>
      <c r="AS1268" t="n">
        <v>0</v>
      </c>
      <c r="AT1268" t="n">
        <v>0</v>
      </c>
      <c r="AU1268" t="n">
        <v>0</v>
      </c>
      <c r="AV1268" t="n">
        <v>2.508040059886047</v>
      </c>
      <c r="AW1268" t="n">
        <v>0.7884852166264752</v>
      </c>
    </row>
    <row r="1269" spans="1:49">
      <c r="A1269" t="n">
        <v>0</v>
      </c>
      <c r="B1269" t="n">
        <v>-21.42638506</v>
      </c>
      <c r="C1269" t="n">
        <v>62.05085432</v>
      </c>
      <c r="D1269" t="n">
        <v>98.59600722</v>
      </c>
      <c r="E1269" t="n">
        <v>2088.556503</v>
      </c>
      <c r="F1269" t="n">
        <v>1266</v>
      </c>
      <c r="G1269" t="n">
        <v>94.79134576</v>
      </c>
      <c r="H1269" t="n">
        <v>-0.04393412188810331</v>
      </c>
      <c r="I1269" t="n">
        <v>-0</v>
      </c>
      <c r="J1269" t="n">
        <v>0</v>
      </c>
      <c r="K1269" t="n">
        <v>0</v>
      </c>
      <c r="L1269" t="n">
        <v>-0.03745794275000042</v>
      </c>
      <c r="M1269" t="n">
        <v>0</v>
      </c>
      <c r="N1269" t="n">
        <v>90.06851441528286</v>
      </c>
      <c r="O1269" t="n">
        <v>9.535749728572643</v>
      </c>
      <c r="P1269" t="b">
        <v>1</v>
      </c>
      <c r="Q1269" t="n">
        <v>0</v>
      </c>
      <c r="R1269" t="b">
        <v>0</v>
      </c>
      <c r="S1269" t="n">
        <v>9.535749728572643</v>
      </c>
      <c r="T1269" t="n">
        <v>780.9004750039471</v>
      </c>
      <c r="U1269" t="n">
        <v>3079.871473415567</v>
      </c>
      <c r="V1269" t="n">
        <v>116.6085887230532</v>
      </c>
      <c r="W1269" t="n">
        <v>5</v>
      </c>
      <c r="X1269" t="n">
        <v>2075.833373082093</v>
      </c>
      <c r="Y1269" t="b">
        <v>0</v>
      </c>
      <c r="Z1269" t="n">
        <v>2075.833373082093</v>
      </c>
      <c r="AA1269" t="b">
        <v>0</v>
      </c>
      <c r="AB1269" t="n">
        <v>29.5660721914435</v>
      </c>
      <c r="AC1269" t="n">
        <v>9.535749728572643</v>
      </c>
      <c r="AD1269" t="b">
        <v>0</v>
      </c>
      <c r="AE1269" t="n">
        <v>0</v>
      </c>
      <c r="AF1269" t="n">
        <v>0</v>
      </c>
      <c r="AG1269" t="n">
        <v>0.9201812117190126</v>
      </c>
      <c r="AH1269" t="n">
        <v>43.41499142384265</v>
      </c>
      <c r="AI1269" t="n">
        <v>47.6716709633186</v>
      </c>
      <c r="AJ1269" t="n">
        <v>10.3629041835778</v>
      </c>
      <c r="AK1269" t="n">
        <v>3.805095011622022</v>
      </c>
      <c r="AL1269" t="n">
        <v>10.3629041835778</v>
      </c>
      <c r="AM1269" t="n">
        <v>0</v>
      </c>
      <c r="AN1269" t="n">
        <v>0</v>
      </c>
      <c r="AO1269" t="n">
        <v>10.36293749435291</v>
      </c>
      <c r="AP1269" t="n">
        <v>0</v>
      </c>
      <c r="AQ1269" t="n">
        <v>2.455933416566935</v>
      </c>
      <c r="AR1269" t="n">
        <v>1</v>
      </c>
      <c r="AS1269" t="n">
        <v>0</v>
      </c>
      <c r="AT1269" t="n">
        <v>0</v>
      </c>
      <c r="AU1269" t="n">
        <v>0</v>
      </c>
      <c r="AV1269" t="n">
        <v>2.464060197670839</v>
      </c>
      <c r="AW1269" t="n">
        <v>0.7746586945782044</v>
      </c>
    </row>
    <row r="1270" spans="1:49">
      <c r="A1270" t="n">
        <v>0</v>
      </c>
      <c r="B1270" t="n">
        <v>-21.42638506</v>
      </c>
      <c r="C1270" t="n">
        <v>62.0346706</v>
      </c>
      <c r="D1270" t="n">
        <v>98.57029201</v>
      </c>
      <c r="E1270" t="n">
        <v>2084.963824</v>
      </c>
      <c r="F1270" t="n">
        <v>1267</v>
      </c>
      <c r="G1270" t="n">
        <v>94.59941605</v>
      </c>
      <c r="H1270" t="n">
        <v>-0.05590186655872742</v>
      </c>
      <c r="I1270" t="n">
        <v>-0</v>
      </c>
      <c r="J1270" t="n">
        <v>0</v>
      </c>
      <c r="K1270" t="n">
        <v>0</v>
      </c>
      <c r="L1270" t="n">
        <v>-0.03469122554166426</v>
      </c>
      <c r="M1270" t="n">
        <v>0</v>
      </c>
      <c r="N1270" t="n">
        <v>90.06107469824813</v>
      </c>
      <c r="O1270" t="n">
        <v>8.952310997057543</v>
      </c>
      <c r="P1270" t="b">
        <v>1</v>
      </c>
      <c r="Q1270" t="n">
        <v>0</v>
      </c>
      <c r="R1270" t="b">
        <v>0</v>
      </c>
      <c r="S1270" t="n">
        <v>8.952310997057543</v>
      </c>
      <c r="T1270" t="n">
        <v>779.3193390837351</v>
      </c>
      <c r="U1270" t="n">
        <v>3073.635473346251</v>
      </c>
      <c r="V1270" t="n">
        <v>109.6960752150321</v>
      </c>
      <c r="W1270" t="n">
        <v>5</v>
      </c>
      <c r="X1270" t="n">
        <v>2071.630309035374</v>
      </c>
      <c r="Y1270" t="b">
        <v>0</v>
      </c>
      <c r="Z1270" t="n">
        <v>2071.630309035374</v>
      </c>
      <c r="AA1270" t="b">
        <v>0</v>
      </c>
      <c r="AB1270" t="n">
        <v>27.8134064946836</v>
      </c>
      <c r="AC1270" t="n">
        <v>8.952310997057543</v>
      </c>
      <c r="AD1270" t="b">
        <v>0</v>
      </c>
      <c r="AE1270" t="n">
        <v>0</v>
      </c>
      <c r="AF1270" t="n">
        <v>0</v>
      </c>
      <c r="AG1270" t="n">
        <v>0.9174996171152447</v>
      </c>
      <c r="AH1270" t="n">
        <v>43.4410253580692</v>
      </c>
      <c r="AI1270" t="n">
        <v>44.976783611748</v>
      </c>
      <c r="AJ1270" t="n">
        <v>9.757291262098768</v>
      </c>
      <c r="AK1270" t="n">
        <v>3.710601868893995</v>
      </c>
      <c r="AL1270" t="n">
        <v>9.757291262098768</v>
      </c>
      <c r="AM1270" t="n">
        <v>0</v>
      </c>
      <c r="AN1270" t="n">
        <v>0</v>
      </c>
      <c r="AO1270" t="n">
        <v>9.757311106657419</v>
      </c>
      <c r="AP1270" t="n">
        <v>0</v>
      </c>
      <c r="AQ1270" t="n">
        <v>2.348864779838515</v>
      </c>
      <c r="AR1270" t="n">
        <v>1</v>
      </c>
      <c r="AS1270" t="n">
        <v>0</v>
      </c>
      <c r="AT1270" t="n">
        <v>0</v>
      </c>
      <c r="AU1270" t="n">
        <v>0</v>
      </c>
      <c r="AV1270" t="n">
        <v>2.356965433548646</v>
      </c>
      <c r="AW1270" t="n">
        <v>0.7409899188520761</v>
      </c>
    </row>
    <row r="1271" spans="1:49">
      <c r="A1271" t="n">
        <v>0</v>
      </c>
      <c r="B1271" t="n">
        <v>-21.42638506</v>
      </c>
      <c r="C1271" t="n">
        <v>62.02234108</v>
      </c>
      <c r="D1271" t="n">
        <v>98.55070096</v>
      </c>
      <c r="E1271" t="n">
        <v>2082.121461</v>
      </c>
      <c r="F1271" t="n">
        <v>1268</v>
      </c>
      <c r="G1271" t="n">
        <v>94.42955655999999</v>
      </c>
      <c r="H1271" t="n">
        <v>-0.03394941187700695</v>
      </c>
      <c r="I1271" t="n">
        <v>-0</v>
      </c>
      <c r="J1271" t="n">
        <v>0</v>
      </c>
      <c r="K1271" t="n">
        <v>0</v>
      </c>
      <c r="L1271" t="n">
        <v>-0.03049790425000043</v>
      </c>
      <c r="M1271" t="n">
        <v>0</v>
      </c>
      <c r="N1271" t="n">
        <v>90.05363498121341</v>
      </c>
      <c r="O1271" t="n">
        <v>9.888687005585647</v>
      </c>
      <c r="P1271" t="b">
        <v>1</v>
      </c>
      <c r="Q1271" t="n">
        <v>0</v>
      </c>
      <c r="R1271" t="b">
        <v>0</v>
      </c>
      <c r="S1271" t="n">
        <v>9.888687005585647</v>
      </c>
      <c r="T1271" t="n">
        <v>777.9200198171771</v>
      </c>
      <c r="U1271" t="n">
        <v>3068.116558158947</v>
      </c>
      <c r="V1271" t="n">
        <v>121.3878067823031</v>
      </c>
      <c r="W1271" t="n">
        <v>5</v>
      </c>
      <c r="X1271" t="n">
        <v>2067.91056019913</v>
      </c>
      <c r="Y1271" t="b">
        <v>0</v>
      </c>
      <c r="Z1271" t="n">
        <v>2067.91056019913</v>
      </c>
      <c r="AA1271" t="b">
        <v>0</v>
      </c>
      <c r="AB1271" t="n">
        <v>30.77784147624319</v>
      </c>
      <c r="AC1271" t="n">
        <v>9.888687005585647</v>
      </c>
      <c r="AD1271" t="b">
        <v>0</v>
      </c>
      <c r="AE1271" t="n">
        <v>0</v>
      </c>
      <c r="AF1271" t="n">
        <v>0</v>
      </c>
      <c r="AG1271" t="n">
        <v>0.9219885062913262</v>
      </c>
      <c r="AH1271" t="n">
        <v>43.46628754552874</v>
      </c>
      <c r="AI1271" t="n">
        <v>49.52822396076441</v>
      </c>
      <c r="AJ1271" t="n">
        <v>10.7253907593302</v>
      </c>
      <c r="AK1271" t="n">
        <v>3.863770731916965</v>
      </c>
      <c r="AL1271" t="n">
        <v>10.7253907593302</v>
      </c>
      <c r="AM1271" t="n">
        <v>0</v>
      </c>
      <c r="AN1271" t="n">
        <v>0</v>
      </c>
      <c r="AO1271" t="n">
        <v>10.72540964196438</v>
      </c>
      <c r="AP1271" t="n">
        <v>0</v>
      </c>
      <c r="AQ1271" t="n">
        <v>2.518557687393</v>
      </c>
      <c r="AR1271" t="n">
        <v>1</v>
      </c>
      <c r="AS1271" t="n">
        <v>0</v>
      </c>
      <c r="AT1271" t="n">
        <v>0</v>
      </c>
      <c r="AU1271" t="n">
        <v>0</v>
      </c>
      <c r="AV1271" t="n">
        <v>2.526863834884358</v>
      </c>
      <c r="AW1271" t="n">
        <v>0.7944030919206784</v>
      </c>
    </row>
    <row r="1272" spans="1:49">
      <c r="A1272" t="n">
        <v>0</v>
      </c>
      <c r="B1272" t="n">
        <v>-21.42638506</v>
      </c>
      <c r="C1272" t="n">
        <v>62.00709485</v>
      </c>
      <c r="D1272" t="n">
        <v>98.52647539</v>
      </c>
      <c r="E1272" t="n">
        <v>2078.686682</v>
      </c>
      <c r="F1272" t="n">
        <v>1269</v>
      </c>
      <c r="G1272" t="n">
        <v>94.35818725</v>
      </c>
      <c r="H1272" t="n">
        <v>-0.009324485933211335</v>
      </c>
      <c r="I1272" t="n">
        <v>-0</v>
      </c>
      <c r="J1272" t="n">
        <v>0</v>
      </c>
      <c r="K1272" t="n">
        <v>0</v>
      </c>
      <c r="L1272" t="n">
        <v>-0.0229583754166699</v>
      </c>
      <c r="M1272" t="n">
        <v>0</v>
      </c>
      <c r="N1272" t="n">
        <v>90.04619526417868</v>
      </c>
      <c r="O1272" t="n">
        <v>10.96715900635853</v>
      </c>
      <c r="P1272" t="b">
        <v>1</v>
      </c>
      <c r="Q1272" t="n">
        <v>0</v>
      </c>
      <c r="R1272" t="b">
        <v>0</v>
      </c>
      <c r="S1272" t="n">
        <v>10.96715900635853</v>
      </c>
      <c r="T1272" t="n">
        <v>777.3320723876639</v>
      </c>
      <c r="U1272" t="n">
        <v>3065.797693496946</v>
      </c>
      <c r="V1272" t="n">
        <v>134.7283326809346</v>
      </c>
      <c r="W1272" t="n">
        <v>5</v>
      </c>
      <c r="X1272" t="n">
        <v>2066.347645416942</v>
      </c>
      <c r="Y1272" t="b">
        <v>0</v>
      </c>
      <c r="Z1272" t="n">
        <v>2066.347645416942</v>
      </c>
      <c r="AA1272" t="b">
        <v>0</v>
      </c>
      <c r="AB1272" t="n">
        <v>34.16032775885767</v>
      </c>
      <c r="AC1272" t="n">
        <v>10.96715900635853</v>
      </c>
      <c r="AD1272" t="b">
        <v>0</v>
      </c>
      <c r="AE1272" t="n">
        <v>0</v>
      </c>
      <c r="AF1272" t="n">
        <v>0</v>
      </c>
      <c r="AG1272" t="n">
        <v>0.926178223924961</v>
      </c>
      <c r="AH1272" t="n">
        <v>43.49267375786557</v>
      </c>
      <c r="AI1272" t="n">
        <v>54.72270623673727</v>
      </c>
      <c r="AJ1272" t="n">
        <v>11.8413051862544</v>
      </c>
      <c r="AK1272" t="n">
        <v>4.039727366028558</v>
      </c>
      <c r="AL1272" t="n">
        <v>11.8413051862544</v>
      </c>
      <c r="AM1272" t="n">
        <v>0</v>
      </c>
      <c r="AN1272" t="n">
        <v>0</v>
      </c>
      <c r="AO1272" t="n">
        <v>11.84132453989516</v>
      </c>
      <c r="AP1272" t="n">
        <v>0</v>
      </c>
      <c r="AQ1272" t="n">
        <v>2.714976459402122</v>
      </c>
      <c r="AR1272" t="n">
        <v>1</v>
      </c>
      <c r="AS1272" t="n">
        <v>0</v>
      </c>
      <c r="AT1272" t="n">
        <v>0</v>
      </c>
      <c r="AU1272" t="n">
        <v>0</v>
      </c>
      <c r="AV1272" t="n">
        <v>2.723498370695877</v>
      </c>
      <c r="AW1272" t="n">
        <v>0.8562216517775876</v>
      </c>
    </row>
    <row r="1273" spans="1:49">
      <c r="A1273" t="n">
        <v>0</v>
      </c>
      <c r="B1273" t="n">
        <v>-21.42638506</v>
      </c>
      <c r="C1273" t="n">
        <v>61.99450079</v>
      </c>
      <c r="D1273" t="n">
        <v>98.50646399999999</v>
      </c>
      <c r="E1273" t="n">
        <v>2075.766513</v>
      </c>
      <c r="F1273" t="n">
        <v>1270</v>
      </c>
      <c r="G1273" t="n">
        <v>94.3301944</v>
      </c>
      <c r="H1273" t="n">
        <v>-0.01155444439014097</v>
      </c>
      <c r="I1273" t="n">
        <v>-0</v>
      </c>
      <c r="J1273" t="n">
        <v>0</v>
      </c>
      <c r="K1273" t="n">
        <v>0</v>
      </c>
      <c r="L1273" t="n">
        <v>-0.01743322516666806</v>
      </c>
      <c r="M1273" t="n">
        <v>0</v>
      </c>
      <c r="N1273" t="n">
        <v>90.03875554714395</v>
      </c>
      <c r="O1273" t="n">
        <v>10.86030238803011</v>
      </c>
      <c r="P1273" t="b">
        <v>1</v>
      </c>
      <c r="Q1273" t="n">
        <v>0</v>
      </c>
      <c r="R1273" t="b">
        <v>0</v>
      </c>
      <c r="S1273" t="n">
        <v>10.86030238803011</v>
      </c>
      <c r="T1273" t="n">
        <v>777.101464522711</v>
      </c>
      <c r="U1273" t="n">
        <v>3064.888176077572</v>
      </c>
      <c r="V1273" t="n">
        <v>133.4552220608144</v>
      </c>
      <c r="W1273" t="n">
        <v>5</v>
      </c>
      <c r="X1273" t="n">
        <v>2065.734630676284</v>
      </c>
      <c r="Y1273" t="b">
        <v>0</v>
      </c>
      <c r="Z1273" t="n">
        <v>2065.734630676284</v>
      </c>
      <c r="AA1273" t="b">
        <v>0</v>
      </c>
      <c r="AB1273" t="n">
        <v>33.83753094848235</v>
      </c>
      <c r="AC1273" t="n">
        <v>10.86030238803011</v>
      </c>
      <c r="AD1273" t="b">
        <v>0</v>
      </c>
      <c r="AE1273" t="n">
        <v>0</v>
      </c>
      <c r="AF1273" t="n">
        <v>0</v>
      </c>
      <c r="AG1273" t="n">
        <v>0.9258332853665937</v>
      </c>
      <c r="AH1273" t="n">
        <v>43.52036602154976</v>
      </c>
      <c r="AI1273" t="n">
        <v>54.22580138979218</v>
      </c>
      <c r="AJ1273" t="n">
        <v>11.7303002167716</v>
      </c>
      <c r="AK1273" t="n">
        <v>4.021749537444492</v>
      </c>
      <c r="AL1273" t="n">
        <v>11.7303002167716</v>
      </c>
      <c r="AM1273" t="n">
        <v>0</v>
      </c>
      <c r="AN1273" t="n">
        <v>0</v>
      </c>
      <c r="AO1273" t="n">
        <v>11.73032453189689</v>
      </c>
      <c r="AP1273" t="n">
        <v>0</v>
      </c>
      <c r="AQ1273" t="n">
        <v>2.694901752349217</v>
      </c>
      <c r="AR1273" t="n">
        <v>1</v>
      </c>
      <c r="AS1273" t="n">
        <v>0</v>
      </c>
      <c r="AT1273" t="n">
        <v>0</v>
      </c>
      <c r="AU1273" t="n">
        <v>0</v>
      </c>
      <c r="AV1273" t="n">
        <v>2.703464442538236</v>
      </c>
      <c r="AW1273" t="n">
        <v>0.8499233248744782</v>
      </c>
    </row>
    <row r="1274" spans="1:49">
      <c r="A1274" t="n">
        <v>0</v>
      </c>
      <c r="B1274" t="n">
        <v>-21.42638506</v>
      </c>
      <c r="C1274" t="n">
        <v>61.97619049</v>
      </c>
      <c r="D1274" t="n">
        <v>98.47736976</v>
      </c>
      <c r="E1274" t="n">
        <v>2071.563584</v>
      </c>
      <c r="F1274" t="n">
        <v>1271</v>
      </c>
      <c r="G1274" t="n">
        <v>94.27506193000001</v>
      </c>
      <c r="H1274" t="n">
        <v>-0.01372883650623535</v>
      </c>
      <c r="I1274" t="n">
        <v>-0</v>
      </c>
      <c r="J1274" t="n">
        <v>0</v>
      </c>
      <c r="K1274" t="n">
        <v>0</v>
      </c>
      <c r="L1274" t="n">
        <v>-0.01340995058333455</v>
      </c>
      <c r="M1274" t="n">
        <v>0</v>
      </c>
      <c r="N1274" t="n">
        <v>90.03131583010922</v>
      </c>
      <c r="O1274" t="n">
        <v>10.74872334788143</v>
      </c>
      <c r="P1274" t="b">
        <v>1</v>
      </c>
      <c r="Q1274" t="n">
        <v>0</v>
      </c>
      <c r="R1274" t="b">
        <v>0</v>
      </c>
      <c r="S1274" t="n">
        <v>10.74872334788143</v>
      </c>
      <c r="T1274" t="n">
        <v>776.6472777858738</v>
      </c>
      <c r="U1274" t="n">
        <v>3063.096863587486</v>
      </c>
      <c r="V1274" t="n">
        <v>132.1613428649072</v>
      </c>
      <c r="W1274" t="n">
        <v>5</v>
      </c>
      <c r="X1274" t="n">
        <v>2064.527286057966</v>
      </c>
      <c r="Y1274" t="b">
        <v>0</v>
      </c>
      <c r="Z1274" t="n">
        <v>2064.527286057966</v>
      </c>
      <c r="AA1274" t="b">
        <v>0</v>
      </c>
      <c r="AB1274" t="n">
        <v>33.50946827203529</v>
      </c>
      <c r="AC1274" t="n">
        <v>10.74872334788143</v>
      </c>
      <c r="AD1274" t="b">
        <v>0</v>
      </c>
      <c r="AE1274" t="n">
        <v>0</v>
      </c>
      <c r="AF1274" t="n">
        <v>0</v>
      </c>
      <c r="AG1274" t="n">
        <v>0.9254802366836847</v>
      </c>
      <c r="AH1274" t="n">
        <v>43.5479166041851</v>
      </c>
      <c r="AI1274" t="n">
        <v>53.72055502175582</v>
      </c>
      <c r="AJ1274" t="n">
        <v>11.61421165123721</v>
      </c>
      <c r="AK1274" t="n">
        <v>4.003243045442332</v>
      </c>
      <c r="AL1274" t="n">
        <v>11.61421165123721</v>
      </c>
      <c r="AM1274" t="n">
        <v>0</v>
      </c>
      <c r="AN1274" t="n">
        <v>0</v>
      </c>
      <c r="AO1274" t="n">
        <v>11.61424173066204</v>
      </c>
      <c r="AP1274" t="n">
        <v>0</v>
      </c>
      <c r="AQ1274" t="n">
        <v>2.673728157289876</v>
      </c>
      <c r="AR1274" t="n">
        <v>1</v>
      </c>
      <c r="AS1274" t="n">
        <v>0</v>
      </c>
      <c r="AT1274" t="n">
        <v>0</v>
      </c>
      <c r="AU1274" t="n">
        <v>0</v>
      </c>
      <c r="AV1274" t="n">
        <v>2.682354593687311</v>
      </c>
      <c r="AW1274" t="n">
        <v>0.8432867467709648</v>
      </c>
    </row>
    <row r="1275" spans="1:49">
      <c r="A1275" t="n">
        <v>0</v>
      </c>
      <c r="B1275" t="n">
        <v>-21.42638506</v>
      </c>
      <c r="C1275" t="n">
        <v>61.95981659</v>
      </c>
      <c r="D1275" t="n">
        <v>98.45135236</v>
      </c>
      <c r="E1275" t="n">
        <v>2067.843955</v>
      </c>
      <c r="F1275" t="n">
        <v>1272</v>
      </c>
      <c r="G1275" t="n">
        <v>94.21089253</v>
      </c>
      <c r="H1275" t="n">
        <v>-0.03294843458493268</v>
      </c>
      <c r="I1275" t="n">
        <v>-0</v>
      </c>
      <c r="J1275" t="n">
        <v>0</v>
      </c>
      <c r="K1275" t="n">
        <v>0</v>
      </c>
      <c r="L1275" t="n">
        <v>-0.01011932170833801</v>
      </c>
      <c r="M1275" t="n">
        <v>0</v>
      </c>
      <c r="N1275" t="n">
        <v>90.02387611307449</v>
      </c>
      <c r="O1275" t="n">
        <v>9.876775293097726</v>
      </c>
      <c r="P1275" t="b">
        <v>1</v>
      </c>
      <c r="Q1275" t="n">
        <v>0</v>
      </c>
      <c r="R1275" t="b">
        <v>0</v>
      </c>
      <c r="S1275" t="n">
        <v>9.876775293097726</v>
      </c>
      <c r="T1275" t="n">
        <v>776.1186439265382</v>
      </c>
      <c r="U1275" t="n">
        <v>3061.011931646266</v>
      </c>
      <c r="V1275" t="n">
        <v>121.5229879095543</v>
      </c>
      <c r="W1275" t="n">
        <v>5</v>
      </c>
      <c r="X1275" t="n">
        <v>2063.122041929584</v>
      </c>
      <c r="Y1275" t="b">
        <v>0</v>
      </c>
      <c r="Z1275" t="n">
        <v>2063.122041929584</v>
      </c>
      <c r="AA1275" t="b">
        <v>0</v>
      </c>
      <c r="AB1275" t="n">
        <v>30.81211660992757</v>
      </c>
      <c r="AC1275" t="n">
        <v>9.876775293097726</v>
      </c>
      <c r="AD1275" t="b">
        <v>0</v>
      </c>
      <c r="AE1275" t="n">
        <v>0</v>
      </c>
      <c r="AF1275" t="n">
        <v>0</v>
      </c>
      <c r="AG1275" t="n">
        <v>0.922129298128171</v>
      </c>
      <c r="AH1275" t="n">
        <v>43.57531393037897</v>
      </c>
      <c r="AI1275" t="n">
        <v>49.575809635066</v>
      </c>
      <c r="AJ1275" t="n">
        <v>10.71083557712197</v>
      </c>
      <c r="AK1275" t="n">
        <v>3.860503092146757</v>
      </c>
      <c r="AL1275" t="n">
        <v>10.71083557712197</v>
      </c>
      <c r="AM1275" t="n">
        <v>0</v>
      </c>
      <c r="AN1275" t="n">
        <v>0</v>
      </c>
      <c r="AO1275" t="n">
        <v>10.71084894974288</v>
      </c>
      <c r="AP1275" t="n">
        <v>0</v>
      </c>
      <c r="AQ1275" t="n">
        <v>2.513517193747477</v>
      </c>
      <c r="AR1275" t="n">
        <v>1</v>
      </c>
      <c r="AS1275" t="n">
        <v>0</v>
      </c>
      <c r="AT1275" t="n">
        <v>0</v>
      </c>
      <c r="AU1275" t="n">
        <v>0</v>
      </c>
      <c r="AV1275" t="n">
        <v>2.522092820777591</v>
      </c>
      <c r="AW1275" t="n">
        <v>0.792903166081506</v>
      </c>
    </row>
    <row r="1276" spans="1:49">
      <c r="A1276" t="n">
        <v>0</v>
      </c>
      <c r="B1276" t="n">
        <v>-21.42638506</v>
      </c>
      <c r="C1276" t="n">
        <v>61.95283112</v>
      </c>
      <c r="D1276" t="n">
        <v>98.44025277</v>
      </c>
      <c r="E1276" t="n">
        <v>2066.281091</v>
      </c>
      <c r="F1276" t="n">
        <v>1273</v>
      </c>
      <c r="G1276" t="n">
        <v>94.02133879</v>
      </c>
      <c r="H1276" t="n">
        <v>-0.06591337515405549</v>
      </c>
      <c r="I1276" t="n">
        <v>-0</v>
      </c>
      <c r="J1276" t="n">
        <v>0</v>
      </c>
      <c r="K1276" t="n">
        <v>0</v>
      </c>
      <c r="L1276" t="n">
        <v>-0.009075084041667791</v>
      </c>
      <c r="M1276" t="n">
        <v>0</v>
      </c>
      <c r="N1276" t="n">
        <v>90.01643639603977</v>
      </c>
      <c r="O1276" t="n">
        <v>8.364774730775933</v>
      </c>
      <c r="P1276" t="b">
        <v>1</v>
      </c>
      <c r="Q1276" t="n">
        <v>0</v>
      </c>
      <c r="R1276" t="b">
        <v>0</v>
      </c>
      <c r="S1276" t="n">
        <v>8.364774730775933</v>
      </c>
      <c r="T1276" t="n">
        <v>774.5570814820136</v>
      </c>
      <c r="U1276" t="n">
        <v>3054.853129365062</v>
      </c>
      <c r="V1276" t="n">
        <v>103.1269569214376</v>
      </c>
      <c r="W1276" t="n">
        <v>5</v>
      </c>
      <c r="X1276" t="n">
        <v>2058.971009192051</v>
      </c>
      <c r="Y1276" t="b">
        <v>0</v>
      </c>
      <c r="Z1276" t="n">
        <v>2058.971009192051</v>
      </c>
      <c r="AA1276" t="b">
        <v>0</v>
      </c>
      <c r="AB1276" t="n">
        <v>26.14780855006025</v>
      </c>
      <c r="AC1276" t="n">
        <v>8.364774730775933</v>
      </c>
      <c r="AD1276" t="b">
        <v>0</v>
      </c>
      <c r="AE1276" t="n">
        <v>0</v>
      </c>
      <c r="AF1276" t="n">
        <v>0</v>
      </c>
      <c r="AG1276" t="n">
        <v>0.9147912759257731</v>
      </c>
      <c r="AH1276" t="n">
        <v>43.60162079506323</v>
      </c>
      <c r="AI1276" t="n">
        <v>42.40854629478498</v>
      </c>
      <c r="AJ1276" t="n">
        <v>9.143916159793653</v>
      </c>
      <c r="AK1276" t="n">
        <v>3.613578119621401</v>
      </c>
      <c r="AL1276" t="n">
        <v>9.143916159793653</v>
      </c>
      <c r="AM1276" t="n">
        <v>0</v>
      </c>
      <c r="AN1276" t="n">
        <v>0</v>
      </c>
      <c r="AO1276" t="n">
        <v>9.143918428614326</v>
      </c>
      <c r="AP1276" t="n">
        <v>0</v>
      </c>
      <c r="AQ1276" t="n">
        <v>2.237452035005995</v>
      </c>
      <c r="AR1276" t="n">
        <v>1</v>
      </c>
      <c r="AS1276" t="n">
        <v>0</v>
      </c>
      <c r="AT1276" t="n">
        <v>0</v>
      </c>
      <c r="AU1276" t="n">
        <v>0</v>
      </c>
      <c r="AV1276" t="n">
        <v>2.245814495692891</v>
      </c>
      <c r="AW1276" t="n">
        <v>0.7060459509644929</v>
      </c>
    </row>
    <row r="1277" spans="1:49">
      <c r="A1277" t="n">
        <v>0</v>
      </c>
      <c r="B1277" t="n">
        <v>-21.42638506</v>
      </c>
      <c r="C1277" t="n">
        <v>61.9503526</v>
      </c>
      <c r="D1277" t="n">
        <v>98.43631452</v>
      </c>
      <c r="E1277" t="n">
        <v>2065.668096</v>
      </c>
      <c r="F1277" t="n">
        <v>1274</v>
      </c>
      <c r="G1277" t="n">
        <v>93.71704183</v>
      </c>
      <c r="H1277" t="n">
        <v>-0.1149403147988419</v>
      </c>
      <c r="I1277" t="n">
        <v>-0</v>
      </c>
      <c r="J1277" t="n">
        <v>0</v>
      </c>
      <c r="K1277" t="n">
        <v>0</v>
      </c>
      <c r="L1277" t="n">
        <v>-0.01119975549999852</v>
      </c>
      <c r="M1277" t="n">
        <v>0</v>
      </c>
      <c r="N1277" t="n">
        <v>90.00899667900504</v>
      </c>
      <c r="O1277" t="n">
        <v>6.122432857561411</v>
      </c>
      <c r="P1277" t="b">
        <v>1</v>
      </c>
      <c r="Q1277" t="n">
        <v>0</v>
      </c>
      <c r="R1277" t="b">
        <v>0</v>
      </c>
      <c r="S1277" t="n">
        <v>6.122432857561411</v>
      </c>
      <c r="T1277" t="n">
        <v>772.0502530505669</v>
      </c>
      <c r="U1277" t="n">
        <v>3044.966198031436</v>
      </c>
      <c r="V1277" t="n">
        <v>75.726841550454</v>
      </c>
      <c r="W1277" t="n">
        <v>5</v>
      </c>
      <c r="X1277" t="n">
        <v>2052.307217473188</v>
      </c>
      <c r="Y1277" t="b">
        <v>0</v>
      </c>
      <c r="Z1277" t="n">
        <v>2052.307217473188</v>
      </c>
      <c r="AA1277" t="b">
        <v>0</v>
      </c>
      <c r="AB1277" t="n">
        <v>19.20051763449645</v>
      </c>
      <c r="AC1277" t="n">
        <v>6.122432857561411</v>
      </c>
      <c r="AD1277" t="b">
        <v>0</v>
      </c>
      <c r="AE1277" t="n">
        <v>0</v>
      </c>
      <c r="AF1277" t="n">
        <v>0</v>
      </c>
      <c r="AG1277" t="n">
        <v>0.897707755788129</v>
      </c>
      <c r="AH1277" t="n">
        <v>43.62599992153237</v>
      </c>
      <c r="AI1277" t="n">
        <v>31.73350648281615</v>
      </c>
      <c r="AJ1277" t="n">
        <v>6.820073479465835</v>
      </c>
      <c r="AK1277" t="n">
        <v>3.246091594839218</v>
      </c>
      <c r="AL1277" t="n">
        <v>6.820073479465835</v>
      </c>
      <c r="AM1277" t="n">
        <v>0</v>
      </c>
      <c r="AN1277" t="n">
        <v>0</v>
      </c>
      <c r="AO1277" t="n">
        <v>6.820075067372926</v>
      </c>
      <c r="AP1277" t="n">
        <v>0</v>
      </c>
      <c r="AQ1277" t="n">
        <v>1.830941812286619</v>
      </c>
      <c r="AR1277" t="n">
        <v>1</v>
      </c>
      <c r="AS1277" t="n">
        <v>0</v>
      </c>
      <c r="AT1277" t="n">
        <v>0</v>
      </c>
      <c r="AU1277" t="n">
        <v>0</v>
      </c>
      <c r="AV1277" t="n">
        <v>1.83887591440297</v>
      </c>
      <c r="AW1277" t="n">
        <v>0.5781113694743422</v>
      </c>
    </row>
    <row r="1278" spans="1:49">
      <c r="A1278" t="n">
        <v>0</v>
      </c>
      <c r="B1278" t="n">
        <v>-21.42638506</v>
      </c>
      <c r="C1278" t="n">
        <v>61.9451367</v>
      </c>
      <c r="D1278" t="n">
        <v>98.4280267</v>
      </c>
      <c r="E1278" t="n">
        <v>2064.46079</v>
      </c>
      <c r="F1278" t="n">
        <v>1275</v>
      </c>
      <c r="G1278" t="n">
        <v>93.18288789</v>
      </c>
      <c r="H1278" t="n">
        <v>-0.1730344489838735</v>
      </c>
      <c r="I1278" t="n">
        <v>-0</v>
      </c>
      <c r="J1278" t="n">
        <v>0</v>
      </c>
      <c r="K1278" t="n">
        <v>0</v>
      </c>
      <c r="L1278" t="n">
        <v>-0.0175832262500018</v>
      </c>
      <c r="M1278" t="n">
        <v>0</v>
      </c>
      <c r="N1278" t="n">
        <v>90.00155696197031</v>
      </c>
      <c r="O1278" t="n">
        <v>3.451666271494372</v>
      </c>
      <c r="P1278" t="b">
        <v>1</v>
      </c>
      <c r="Q1278" t="n">
        <v>0</v>
      </c>
      <c r="R1278" t="b">
        <v>0</v>
      </c>
      <c r="S1278" t="n">
        <v>3.451666271494372</v>
      </c>
      <c r="T1278" t="n">
        <v>767.6498401001344</v>
      </c>
      <c r="U1278" t="n">
        <v>3027.61096935493</v>
      </c>
      <c r="V1278" t="n">
        <v>42.93752596420076</v>
      </c>
      <c r="W1278" t="n">
        <v>5</v>
      </c>
      <c r="X1278" t="n">
        <v>2040.609793345223</v>
      </c>
      <c r="Y1278" t="b">
        <v>0</v>
      </c>
      <c r="Z1278" t="n">
        <v>2040.609793345223</v>
      </c>
      <c r="AA1278" t="b">
        <v>0</v>
      </c>
      <c r="AB1278" t="n">
        <v>10.88679664406713</v>
      </c>
      <c r="AC1278" t="n">
        <v>3.451666271494372</v>
      </c>
      <c r="AD1278" t="b">
        <v>0</v>
      </c>
      <c r="AE1278" t="n">
        <v>0</v>
      </c>
      <c r="AF1278" t="n">
        <v>0</v>
      </c>
      <c r="AG1278" t="n">
        <v>0.8520376465095012</v>
      </c>
      <c r="AH1278" t="n">
        <v>43.64742125817883</v>
      </c>
      <c r="AI1278" t="n">
        <v>18.95751595276943</v>
      </c>
      <c r="AJ1278" t="n">
        <v>4.051072491496868</v>
      </c>
      <c r="AK1278" t="n">
        <v>2.804998676705441</v>
      </c>
      <c r="AL1278" t="n">
        <v>4.051072491496868</v>
      </c>
      <c r="AM1278" t="n">
        <v>0</v>
      </c>
      <c r="AN1278" t="n">
        <v>0</v>
      </c>
      <c r="AO1278" t="n">
        <v>4.051075762288918</v>
      </c>
      <c r="AP1278" t="n">
        <v>0</v>
      </c>
      <c r="AQ1278" t="n">
        <v>1.350413555101442</v>
      </c>
      <c r="AR1278" t="n">
        <v>1</v>
      </c>
      <c r="AS1278" t="n">
        <v>0</v>
      </c>
      <c r="AT1278" t="n">
        <v>0</v>
      </c>
      <c r="AU1278" t="n">
        <v>0</v>
      </c>
      <c r="AV1278" t="n">
        <v>1.357727316259567</v>
      </c>
      <c r="AW1278" t="n">
        <v>0.4268464185254075</v>
      </c>
    </row>
    <row r="1279" spans="1:49">
      <c r="A1279" t="n">
        <v>0</v>
      </c>
      <c r="B1279" t="n">
        <v>-21.42638506</v>
      </c>
      <c r="C1279" t="n">
        <v>61.93945303</v>
      </c>
      <c r="D1279" t="n">
        <v>98.41899558999999</v>
      </c>
      <c r="E1279" t="n">
        <v>2063.055591</v>
      </c>
      <c r="F1279" t="n">
        <v>1276</v>
      </c>
      <c r="G1279" t="n">
        <v>92.49599465999999</v>
      </c>
      <c r="H1279" t="n">
        <v>-0.2104611975989972</v>
      </c>
      <c r="I1279" t="n">
        <v>-0</v>
      </c>
      <c r="J1279" t="n">
        <v>0</v>
      </c>
      <c r="K1279" t="n">
        <v>0</v>
      </c>
      <c r="L1279" t="n">
        <v>-0.0281029570416676</v>
      </c>
      <c r="M1279" t="n">
        <v>0</v>
      </c>
      <c r="N1279" t="n">
        <v>89.99411724493558</v>
      </c>
      <c r="O1279" t="n">
        <v>1.690085549579383</v>
      </c>
      <c r="P1279" t="b">
        <v>1</v>
      </c>
      <c r="Q1279" t="n">
        <v>0</v>
      </c>
      <c r="R1279" t="b">
        <v>0</v>
      </c>
      <c r="S1279" t="n">
        <v>1.690085549579383</v>
      </c>
      <c r="T1279" t="n">
        <v>761.9911457828063</v>
      </c>
      <c r="U1279" t="n">
        <v>3005.293078967388</v>
      </c>
      <c r="V1279" t="n">
        <v>21.18020433327278</v>
      </c>
      <c r="W1279" t="n">
        <v>5</v>
      </c>
      <c r="X1279" t="n">
        <v>2025.56753522402</v>
      </c>
      <c r="Y1279" t="b">
        <v>0</v>
      </c>
      <c r="Z1279" t="n">
        <v>2025.56753522402</v>
      </c>
      <c r="AA1279" t="b">
        <v>0</v>
      </c>
      <c r="AB1279" t="n">
        <v>5.370234364420076</v>
      </c>
      <c r="AC1279" t="n">
        <v>1.690085549579383</v>
      </c>
      <c r="AD1279" t="b">
        <v>0</v>
      </c>
      <c r="AE1279" t="n">
        <v>0</v>
      </c>
      <c r="AF1279" t="n">
        <v>0</v>
      </c>
      <c r="AG1279" t="n">
        <v>0.760508662702177</v>
      </c>
      <c r="AH1279" t="n">
        <v>43.66488992887263</v>
      </c>
      <c r="AI1279" t="n">
        <v>10.47681264251009</v>
      </c>
      <c r="AJ1279" t="n">
        <v>2.222309399572531</v>
      </c>
      <c r="AK1279" t="n">
        <v>2.509105870373481</v>
      </c>
      <c r="AL1279" t="n">
        <v>2.222309399572531</v>
      </c>
      <c r="AM1279" t="n">
        <v>0</v>
      </c>
      <c r="AN1279" t="n">
        <v>0</v>
      </c>
      <c r="AO1279" t="n">
        <v>2.222324193329082</v>
      </c>
      <c r="AP1279" t="n">
        <v>0</v>
      </c>
      <c r="AQ1279" t="n">
        <v>1.035156284217206</v>
      </c>
      <c r="AR1279" t="n">
        <v>1</v>
      </c>
      <c r="AS1279" t="n">
        <v>0</v>
      </c>
      <c r="AT1279" t="n">
        <v>0</v>
      </c>
      <c r="AU1279" t="n">
        <v>0</v>
      </c>
      <c r="AV1279" t="n">
        <v>1.042005181105531</v>
      </c>
      <c r="AW1279" t="n">
        <v>0.327588739147665</v>
      </c>
    </row>
    <row r="1280" spans="1:49">
      <c r="A1280" t="n">
        <v>0</v>
      </c>
      <c r="B1280" t="n">
        <v>-21.42638506</v>
      </c>
      <c r="C1280" t="n">
        <v>61.92177788</v>
      </c>
      <c r="D1280" t="n">
        <v>98.39091058</v>
      </c>
      <c r="E1280" t="n">
        <v>2058.904692</v>
      </c>
      <c r="F1280" t="n">
        <v>1277</v>
      </c>
      <c r="G1280" t="n">
        <v>91.70570313</v>
      </c>
      <c r="H1280" t="n">
        <v>-0.2161080606201544</v>
      </c>
      <c r="I1280" t="n">
        <v>-0</v>
      </c>
      <c r="J1280" t="n">
        <v>0</v>
      </c>
      <c r="K1280" t="n">
        <v>0</v>
      </c>
      <c r="L1280" t="n">
        <v>-0.04379156745833213</v>
      </c>
      <c r="M1280" t="n">
        <v>0</v>
      </c>
      <c r="N1280" t="n">
        <v>89.98667752790085</v>
      </c>
      <c r="O1280" t="n">
        <v>1.315858994655425</v>
      </c>
      <c r="P1280" t="b">
        <v>1</v>
      </c>
      <c r="Q1280" t="n">
        <v>0</v>
      </c>
      <c r="R1280" t="b">
        <v>0</v>
      </c>
      <c r="S1280" t="n">
        <v>1.315858994655425</v>
      </c>
      <c r="T1280" t="n">
        <v>755.4806460507831</v>
      </c>
      <c r="U1280" t="n">
        <v>2979.615668024288</v>
      </c>
      <c r="V1280" t="n">
        <v>16.63249465140622</v>
      </c>
      <c r="W1280" t="n">
        <v>5</v>
      </c>
      <c r="X1280" t="n">
        <v>2008.260960248371</v>
      </c>
      <c r="Y1280" t="b">
        <v>0</v>
      </c>
      <c r="Z1280" t="n">
        <v>2008.260960248371</v>
      </c>
      <c r="AA1280" t="b">
        <v>0</v>
      </c>
      <c r="AB1280" t="n">
        <v>4.217163958267297</v>
      </c>
      <c r="AC1280" t="n">
        <v>1.315858994655425</v>
      </c>
      <c r="AD1280" t="b">
        <v>0</v>
      </c>
      <c r="AE1280" t="n">
        <v>0</v>
      </c>
      <c r="AF1280" t="n">
        <v>0</v>
      </c>
      <c r="AG1280" t="n">
        <v>0.7193730814020118</v>
      </c>
      <c r="AH1280" t="n">
        <v>43.67873446235933</v>
      </c>
      <c r="AI1280" t="n">
        <v>8.697739714131847</v>
      </c>
      <c r="AJ1280" t="n">
        <v>1.829174636463878</v>
      </c>
      <c r="AK1280" t="n">
        <v>2.440819894744167</v>
      </c>
      <c r="AL1280" t="n">
        <v>1.829174636463878</v>
      </c>
      <c r="AM1280" t="n">
        <v>0</v>
      </c>
      <c r="AN1280" t="n">
        <v>0</v>
      </c>
      <c r="AO1280" t="n">
        <v>1.829230683110785</v>
      </c>
      <c r="AP1280" t="n">
        <v>0</v>
      </c>
      <c r="AQ1280" t="n">
        <v>0.966300613500959</v>
      </c>
      <c r="AR1280" t="n">
        <v>1</v>
      </c>
      <c r="AS1280" t="n">
        <v>0</v>
      </c>
      <c r="AT1280" t="n">
        <v>0</v>
      </c>
      <c r="AU1280" t="n">
        <v>0</v>
      </c>
      <c r="AV1280" t="n">
        <v>0.973124107781157</v>
      </c>
      <c r="AW1280" t="n">
        <v>0.3059336990666461</v>
      </c>
    </row>
    <row r="1281" spans="1:49">
      <c r="A1281" t="n">
        <v>0</v>
      </c>
      <c r="B1281" t="n">
        <v>-21.42638506</v>
      </c>
      <c r="C1281" t="n">
        <v>61.89443871</v>
      </c>
      <c r="D1281" t="n">
        <v>98.34746987</v>
      </c>
      <c r="E1281" t="n">
        <v>2052.241115</v>
      </c>
      <c r="F1281" t="n">
        <v>1278</v>
      </c>
      <c r="G1281" t="n">
        <v>90.97055464</v>
      </c>
      <c r="H1281" t="n">
        <v>-0.1963065765870393</v>
      </c>
      <c r="I1281" t="n">
        <v>-0</v>
      </c>
      <c r="J1281" t="n">
        <v>0</v>
      </c>
      <c r="K1281" t="n">
        <v>0</v>
      </c>
      <c r="L1281" t="n">
        <v>-0.0596142431250003</v>
      </c>
      <c r="M1281" t="n">
        <v>0</v>
      </c>
      <c r="N1281" t="n">
        <v>89.97923781086612</v>
      </c>
      <c r="O1281" t="n">
        <v>2.050127277066871</v>
      </c>
      <c r="P1281" t="b">
        <v>1</v>
      </c>
      <c r="Q1281" t="n">
        <v>0</v>
      </c>
      <c r="R1281" t="b">
        <v>0</v>
      </c>
      <c r="S1281" t="n">
        <v>2.050127277066871</v>
      </c>
      <c r="T1281" t="n">
        <v>749.4244201323019</v>
      </c>
      <c r="U1281" t="n">
        <v>2955.729913001799</v>
      </c>
      <c r="V1281" t="n">
        <v>26.12307910023412</v>
      </c>
      <c r="W1281" t="n">
        <v>5</v>
      </c>
      <c r="X1281" t="n">
        <v>1992.161961363212</v>
      </c>
      <c r="Y1281" t="b">
        <v>0</v>
      </c>
      <c r="Z1281" t="n">
        <v>1992.161961363212</v>
      </c>
      <c r="AA1281" t="b">
        <v>0</v>
      </c>
      <c r="AB1281" t="n">
        <v>6.623498757665851</v>
      </c>
      <c r="AC1281" t="n">
        <v>2.050127277066871</v>
      </c>
      <c r="AD1281" t="b">
        <v>0</v>
      </c>
      <c r="AE1281" t="n">
        <v>0</v>
      </c>
      <c r="AF1281" t="n">
        <v>0</v>
      </c>
      <c r="AG1281" t="n">
        <v>0.7933686728802802</v>
      </c>
      <c r="AH1281" t="n">
        <v>43.69136490321582</v>
      </c>
      <c r="AI1281" t="n">
        <v>12.38661145569174</v>
      </c>
      <c r="AJ1281" t="n">
        <v>2.584078937253722</v>
      </c>
      <c r="AK1281" t="n">
        <v>2.559461963605909</v>
      </c>
      <c r="AL1281" t="n">
        <v>2.584078937253722</v>
      </c>
      <c r="AM1281" t="n">
        <v>0</v>
      </c>
      <c r="AN1281" t="n">
        <v>0</v>
      </c>
      <c r="AO1281" t="n">
        <v>2.584240489720645</v>
      </c>
      <c r="AP1281" t="n">
        <v>0</v>
      </c>
      <c r="AQ1281" t="n">
        <v>1.093752547857522</v>
      </c>
      <c r="AR1281" t="n">
        <v>1</v>
      </c>
      <c r="AS1281" t="n">
        <v>0</v>
      </c>
      <c r="AT1281" t="n">
        <v>0</v>
      </c>
      <c r="AU1281" t="n">
        <v>0</v>
      </c>
      <c r="AV1281" t="n">
        <v>1.100929069230752</v>
      </c>
      <c r="AW1281" t="n">
        <v>0.3461134092420494</v>
      </c>
    </row>
    <row r="1282" spans="1:49">
      <c r="A1282" t="n">
        <v>0</v>
      </c>
      <c r="B1282" t="n">
        <v>-21.42638506</v>
      </c>
      <c r="C1282" t="n">
        <v>61.84676229</v>
      </c>
      <c r="D1282" t="n">
        <v>98.27171420000001</v>
      </c>
      <c r="E1282" t="n">
        <v>2040.544067</v>
      </c>
      <c r="F1282" t="n">
        <v>1279</v>
      </c>
      <c r="G1282" t="n">
        <v>90.28564957</v>
      </c>
      <c r="H1282" t="n">
        <v>-0.1820435996983534</v>
      </c>
      <c r="I1282" t="n">
        <v>-0</v>
      </c>
      <c r="J1282" t="n">
        <v>0</v>
      </c>
      <c r="K1282" t="n">
        <v>0</v>
      </c>
      <c r="L1282" t="n">
        <v>-0.07369223608333059</v>
      </c>
      <c r="M1282" t="n">
        <v>0</v>
      </c>
      <c r="N1282" t="n">
        <v>89.9717980938314</v>
      </c>
      <c r="O1282" t="n">
        <v>2.54572131739676</v>
      </c>
      <c r="P1282" t="b">
        <v>1</v>
      </c>
      <c r="Q1282" t="n">
        <v>0</v>
      </c>
      <c r="R1282" t="b">
        <v>0</v>
      </c>
      <c r="S1282" t="n">
        <v>2.54572131739676</v>
      </c>
      <c r="T1282" t="n">
        <v>743.7821044735521</v>
      </c>
      <c r="U1282" t="n">
        <v>2933.476620043689</v>
      </c>
      <c r="V1282" t="n">
        <v>32.68409892853344</v>
      </c>
      <c r="W1282" t="n">
        <v>5</v>
      </c>
      <c r="X1282" t="n">
        <v>1977.163241909447</v>
      </c>
      <c r="Y1282" t="b">
        <v>0</v>
      </c>
      <c r="Z1282" t="n">
        <v>1977.163241909447</v>
      </c>
      <c r="AA1282" t="b">
        <v>0</v>
      </c>
      <c r="AB1282" t="n">
        <v>8.287043338877647</v>
      </c>
      <c r="AC1282" t="n">
        <v>2.54572131739676</v>
      </c>
      <c r="AD1282" t="b">
        <v>0</v>
      </c>
      <c r="AE1282" t="n">
        <v>0</v>
      </c>
      <c r="AF1282" t="n">
        <v>0</v>
      </c>
      <c r="AG1282" t="n">
        <v>0.8232571084402596</v>
      </c>
      <c r="AH1282" t="n">
        <v>43.70585451726343</v>
      </c>
      <c r="AI1282" t="n">
        <v>14.93496551741821</v>
      </c>
      <c r="AJ1282" t="n">
        <v>3.092255495029828</v>
      </c>
      <c r="AK1282" t="n">
        <v>2.639648990893507</v>
      </c>
      <c r="AL1282" t="n">
        <v>3.092255495029828</v>
      </c>
      <c r="AM1282" t="n">
        <v>0</v>
      </c>
      <c r="AN1282" t="n">
        <v>0</v>
      </c>
      <c r="AO1282" t="n">
        <v>3.092598123289838</v>
      </c>
      <c r="AP1282" t="n">
        <v>0</v>
      </c>
      <c r="AQ1282" t="n">
        <v>1.177564007450418</v>
      </c>
      <c r="AR1282" t="n">
        <v>1</v>
      </c>
      <c r="AS1282" t="n">
        <v>0</v>
      </c>
      <c r="AT1282" t="n">
        <v>0</v>
      </c>
      <c r="AU1282" t="n">
        <v>0</v>
      </c>
      <c r="AV1282" t="n">
        <v>1.185117744459914</v>
      </c>
      <c r="AW1282" t="n">
        <v>0.3725808994896244</v>
      </c>
    </row>
    <row r="1283" spans="1:49">
      <c r="A1283" t="n">
        <v>0</v>
      </c>
      <c r="B1283" t="n">
        <v>-21.42638506</v>
      </c>
      <c r="C1283" t="n">
        <v>61.78716064</v>
      </c>
      <c r="D1283" t="n">
        <v>98.17700986</v>
      </c>
      <c r="E1283" t="n">
        <v>2025.502294</v>
      </c>
      <c r="F1283" t="n">
        <v>1280</v>
      </c>
      <c r="G1283" t="n">
        <v>89.64151939</v>
      </c>
      <c r="H1283" t="n">
        <v>-0.1830483996195511</v>
      </c>
      <c r="I1283" t="n">
        <v>-0</v>
      </c>
      <c r="J1283" t="n">
        <v>0</v>
      </c>
      <c r="K1283" t="n">
        <v>0</v>
      </c>
      <c r="L1283" t="n">
        <v>-0.08610690754166306</v>
      </c>
      <c r="M1283" t="n">
        <v>0</v>
      </c>
      <c r="N1283" t="n">
        <v>89.96435837679667</v>
      </c>
      <c r="O1283" t="n">
        <v>2.395196024198255</v>
      </c>
      <c r="P1283" t="b">
        <v>1</v>
      </c>
      <c r="Q1283" t="n">
        <v>0</v>
      </c>
      <c r="R1283" t="b">
        <v>0</v>
      </c>
      <c r="S1283" t="n">
        <v>2.395196024198255</v>
      </c>
      <c r="T1283" t="n">
        <v>738.4756963885786</v>
      </c>
      <c r="U1283" t="n">
        <v>2912.548146556554</v>
      </c>
      <c r="V1283" t="n">
        <v>30.97249825196303</v>
      </c>
      <c r="W1283" t="n">
        <v>5</v>
      </c>
      <c r="X1283" t="n">
        <v>1963.057450779118</v>
      </c>
      <c r="Y1283" t="b">
        <v>0</v>
      </c>
      <c r="Z1283" t="n">
        <v>1963.057450779118</v>
      </c>
      <c r="AA1283" t="b">
        <v>0</v>
      </c>
      <c r="AB1283" t="n">
        <v>7.853067508104217</v>
      </c>
      <c r="AC1283" t="n">
        <v>2.395196024198255</v>
      </c>
      <c r="AD1283" t="b">
        <v>0</v>
      </c>
      <c r="AE1283" t="n">
        <v>0</v>
      </c>
      <c r="AF1283" t="n">
        <v>0</v>
      </c>
      <c r="AG1283" t="n">
        <v>0.8169659376755944</v>
      </c>
      <c r="AH1283" t="n">
        <v>43.72124430548994</v>
      </c>
      <c r="AI1283" t="n">
        <v>14.26183753158058</v>
      </c>
      <c r="AJ1283" t="n">
        <v>2.931818713290533</v>
      </c>
      <c r="AK1283" t="n">
        <v>2.610402059615867</v>
      </c>
      <c r="AL1283" t="n">
        <v>2.931818713290533</v>
      </c>
      <c r="AM1283" t="n">
        <v>0</v>
      </c>
      <c r="AN1283" t="n">
        <v>0</v>
      </c>
      <c r="AO1283" t="n">
        <v>2.932320163630212</v>
      </c>
      <c r="AP1283" t="n">
        <v>0</v>
      </c>
      <c r="AQ1283" t="n">
        <v>1.145126012688495</v>
      </c>
      <c r="AR1283" t="n">
        <v>1</v>
      </c>
      <c r="AS1283" t="n">
        <v>0</v>
      </c>
      <c r="AT1283" t="n">
        <v>0</v>
      </c>
      <c r="AU1283" t="n">
        <v>0</v>
      </c>
      <c r="AV1283" t="n">
        <v>1.152938501283216</v>
      </c>
      <c r="AW1283" t="n">
        <v>0.3624642917316896</v>
      </c>
    </row>
    <row r="1284" spans="1:49">
      <c r="A1284" t="n">
        <v>0</v>
      </c>
      <c r="B1284" t="n">
        <v>-21.42638506</v>
      </c>
      <c r="C1284" t="n">
        <v>61.71993838</v>
      </c>
      <c r="D1284" t="n">
        <v>98.07019673000001</v>
      </c>
      <c r="E1284" t="n">
        <v>2008.196276</v>
      </c>
      <c r="F1284" t="n">
        <v>1281</v>
      </c>
      <c r="G1284" t="n">
        <v>88.97484301</v>
      </c>
      <c r="H1284" t="n">
        <v>-0.1781016018234478</v>
      </c>
      <c r="I1284" t="n">
        <v>-0</v>
      </c>
      <c r="J1284" t="n">
        <v>0</v>
      </c>
      <c r="K1284" t="n">
        <v>0</v>
      </c>
      <c r="L1284" t="n">
        <v>-0.09471327491666864</v>
      </c>
      <c r="M1284" t="n">
        <v>0</v>
      </c>
      <c r="N1284" t="n">
        <v>89.95691865976194</v>
      </c>
      <c r="O1284" t="n">
        <v>2.493511184739274</v>
      </c>
      <c r="P1284" t="b">
        <v>1</v>
      </c>
      <c r="Q1284" t="n">
        <v>0</v>
      </c>
      <c r="R1284" t="b">
        <v>0</v>
      </c>
      <c r="S1284" t="n">
        <v>2.493511184739274</v>
      </c>
      <c r="T1284" t="n">
        <v>732.983550479668</v>
      </c>
      <c r="U1284" t="n">
        <v>2890.887123091811</v>
      </c>
      <c r="V1284" t="n">
        <v>32.48541911587076</v>
      </c>
      <c r="W1284" t="n">
        <v>5</v>
      </c>
      <c r="X1284" t="n">
        <v>1948.45792096388</v>
      </c>
      <c r="Y1284" t="b">
        <v>0</v>
      </c>
      <c r="Z1284" t="n">
        <v>1948.45792096388</v>
      </c>
      <c r="AA1284" t="b">
        <v>0</v>
      </c>
      <c r="AB1284" t="n">
        <v>8.236668132827271</v>
      </c>
      <c r="AC1284" t="n">
        <v>2.493511184739274</v>
      </c>
      <c r="AD1284" t="b">
        <v>0</v>
      </c>
      <c r="AE1284" t="n">
        <v>0</v>
      </c>
      <c r="AF1284" t="n">
        <v>0</v>
      </c>
      <c r="AG1284" t="n">
        <v>0.8232494820875301</v>
      </c>
      <c r="AH1284" t="n">
        <v>43.73623952436878</v>
      </c>
      <c r="AI1284" t="n">
        <v>14.84431649290678</v>
      </c>
      <c r="AJ1284" t="n">
        <v>3.028864565351961</v>
      </c>
      <c r="AK1284" t="n">
        <v>2.623740628177892</v>
      </c>
      <c r="AL1284" t="n">
        <v>3.028864565351961</v>
      </c>
      <c r="AM1284" t="n">
        <v>0</v>
      </c>
      <c r="AN1284" t="n">
        <v>0</v>
      </c>
      <c r="AO1284" t="n">
        <v>3.029399312617076</v>
      </c>
      <c r="AP1284" t="n">
        <v>0</v>
      </c>
      <c r="AQ1284" t="n">
        <v>1.15646879290186</v>
      </c>
      <c r="AR1284" t="n">
        <v>1</v>
      </c>
      <c r="AS1284" t="n">
        <v>0</v>
      </c>
      <c r="AT1284" t="n">
        <v>0</v>
      </c>
      <c r="AU1284" t="n">
        <v>0</v>
      </c>
      <c r="AV1284" t="n">
        <v>1.164645103501833</v>
      </c>
      <c r="AW1284" t="n">
        <v>0.3661446487299448</v>
      </c>
    </row>
    <row r="1285" spans="1:49">
      <c r="A1285" t="n">
        <v>0</v>
      </c>
      <c r="B1285" t="n">
        <v>-21.42638506</v>
      </c>
      <c r="C1285" t="n">
        <v>61.65745137</v>
      </c>
      <c r="D1285" t="n">
        <v>97.97090768</v>
      </c>
      <c r="E1285" t="n">
        <v>1992.097796</v>
      </c>
      <c r="F1285" t="n">
        <v>1282</v>
      </c>
      <c r="G1285" t="n">
        <v>88.3664921</v>
      </c>
      <c r="H1285" t="n">
        <v>-0.167067934753323</v>
      </c>
      <c r="I1285" t="n">
        <v>-0</v>
      </c>
      <c r="J1285" t="n">
        <v>0</v>
      </c>
      <c r="K1285" t="n">
        <v>0</v>
      </c>
      <c r="L1285" t="n">
        <v>-0.09878424695833338</v>
      </c>
      <c r="M1285" t="n">
        <v>0</v>
      </c>
      <c r="N1285" t="n">
        <v>89.94947894272721</v>
      </c>
      <c r="O1285" t="n">
        <v>2.854247085000678</v>
      </c>
      <c r="P1285" t="b">
        <v>1</v>
      </c>
      <c r="Q1285" t="n">
        <v>0</v>
      </c>
      <c r="R1285" t="b">
        <v>0</v>
      </c>
      <c r="S1285" t="n">
        <v>2.854247085000678</v>
      </c>
      <c r="T1285" t="n">
        <v>727.9718955571725</v>
      </c>
      <c r="U1285" t="n">
        <v>2871.121156077488</v>
      </c>
      <c r="V1285" t="n">
        <v>37.44107720277901</v>
      </c>
      <c r="W1285" t="n">
        <v>5</v>
      </c>
      <c r="X1285" t="n">
        <v>1935.135659196227</v>
      </c>
      <c r="Y1285" t="b">
        <v>0</v>
      </c>
      <c r="Z1285" t="n">
        <v>1935.135659196227</v>
      </c>
      <c r="AA1285" t="b">
        <v>0</v>
      </c>
      <c r="AB1285" t="n">
        <v>9.493173732956137</v>
      </c>
      <c r="AC1285" t="n">
        <v>2.854247085000678</v>
      </c>
      <c r="AD1285" t="b">
        <v>0</v>
      </c>
      <c r="AE1285" t="n">
        <v>0</v>
      </c>
      <c r="AF1285" t="n">
        <v>0</v>
      </c>
      <c r="AG1285" t="n">
        <v>0.8399750446703833</v>
      </c>
      <c r="AH1285" t="n">
        <v>43.75131433426778</v>
      </c>
      <c r="AI1285" t="n">
        <v>16.76814994247195</v>
      </c>
      <c r="AJ1285" t="n">
        <v>3.398014147099716</v>
      </c>
      <c r="AK1285" t="n">
        <v>2.683322445504388</v>
      </c>
      <c r="AL1285" t="n">
        <v>3.398014147099716</v>
      </c>
      <c r="AM1285" t="n">
        <v>0</v>
      </c>
      <c r="AN1285" t="n">
        <v>0</v>
      </c>
      <c r="AO1285" t="n">
        <v>3.39847755958202</v>
      </c>
      <c r="AP1285" t="n">
        <v>0</v>
      </c>
      <c r="AQ1285" t="n">
        <v>1.215514600395369</v>
      </c>
      <c r="AR1285" t="n">
        <v>1</v>
      </c>
      <c r="AS1285" t="n">
        <v>0</v>
      </c>
      <c r="AT1285" t="n">
        <v>0</v>
      </c>
      <c r="AU1285" t="n">
        <v>0</v>
      </c>
      <c r="AV1285" t="n">
        <v>1.224090615736407</v>
      </c>
      <c r="AW1285" t="n">
        <v>0.3848333085888626</v>
      </c>
    </row>
    <row r="1286" spans="1:49">
      <c r="A1286" t="n">
        <v>0</v>
      </c>
      <c r="B1286" t="n">
        <v>-21.42638506</v>
      </c>
      <c r="C1286" t="n">
        <v>61.59911942</v>
      </c>
      <c r="D1286" t="n">
        <v>97.87822085000001</v>
      </c>
      <c r="E1286" t="n">
        <v>1977.09956</v>
      </c>
      <c r="F1286" t="n">
        <v>1283</v>
      </c>
      <c r="G1286" t="n">
        <v>87.73690087999999</v>
      </c>
      <c r="H1286" t="n">
        <v>-0.1852451008299436</v>
      </c>
      <c r="I1286" t="n">
        <v>-0</v>
      </c>
      <c r="J1286" t="n">
        <v>0</v>
      </c>
      <c r="K1286" t="n">
        <v>0</v>
      </c>
      <c r="L1286" t="n">
        <v>-0.09732122325000148</v>
      </c>
      <c r="M1286" t="n">
        <v>0</v>
      </c>
      <c r="N1286" t="n">
        <v>89.94203922569248</v>
      </c>
      <c r="O1286" t="n">
        <v>1.996820595914219</v>
      </c>
      <c r="P1286" t="b">
        <v>1</v>
      </c>
      <c r="Q1286" t="n">
        <v>0</v>
      </c>
      <c r="R1286" t="b">
        <v>0</v>
      </c>
      <c r="S1286" t="n">
        <v>1.996820595914219</v>
      </c>
      <c r="T1286" t="n">
        <v>722.7852608616264</v>
      </c>
      <c r="U1286" t="n">
        <v>2850.665068838255</v>
      </c>
      <c r="V1286" t="n">
        <v>26.38160063711875</v>
      </c>
      <c r="W1286" t="n">
        <v>5</v>
      </c>
      <c r="X1286" t="n">
        <v>1921.348256396984</v>
      </c>
      <c r="Y1286" t="b">
        <v>0</v>
      </c>
      <c r="Z1286" t="n">
        <v>1921.348256396984</v>
      </c>
      <c r="AA1286" t="b">
        <v>0</v>
      </c>
      <c r="AB1286" t="n">
        <v>6.689046814685281</v>
      </c>
      <c r="AC1286" t="n">
        <v>1.996820595914219</v>
      </c>
      <c r="AD1286" t="b">
        <v>0</v>
      </c>
      <c r="AE1286" t="n">
        <v>0</v>
      </c>
      <c r="AF1286" t="n">
        <v>0</v>
      </c>
      <c r="AG1286" t="n">
        <v>0.7968466723090764</v>
      </c>
      <c r="AH1286" t="n">
        <v>43.76693714276855</v>
      </c>
      <c r="AI1286" t="n">
        <v>12.4545940230196</v>
      </c>
      <c r="AJ1286" t="n">
        <v>2.505903162182879</v>
      </c>
      <c r="AK1286" t="n">
        <v>2.53019222081592</v>
      </c>
      <c r="AL1286" t="n">
        <v>2.505903162182879</v>
      </c>
      <c r="AM1286" t="n">
        <v>0</v>
      </c>
      <c r="AN1286" t="n">
        <v>0</v>
      </c>
      <c r="AO1286" t="n">
        <v>2.506309073624112</v>
      </c>
      <c r="AP1286" t="n">
        <v>0</v>
      </c>
      <c r="AQ1286" t="n">
        <v>1.056068574797518</v>
      </c>
      <c r="AR1286" t="n">
        <v>1</v>
      </c>
      <c r="AS1286" t="n">
        <v>0</v>
      </c>
      <c r="AT1286" t="n">
        <v>0</v>
      </c>
      <c r="AU1286" t="n">
        <v>0</v>
      </c>
      <c r="AV1286" t="n">
        <v>1.064696294351984</v>
      </c>
      <c r="AW1286" t="n">
        <v>0.3347224399325073</v>
      </c>
    </row>
    <row r="1287" spans="1:49">
      <c r="A1287" t="n">
        <v>0</v>
      </c>
      <c r="B1287" t="n">
        <v>-21.42638506</v>
      </c>
      <c r="C1287" t="n">
        <v>61.54459466</v>
      </c>
      <c r="D1287" t="n">
        <v>97.79158346</v>
      </c>
      <c r="E1287" t="n">
        <v>1962.994223</v>
      </c>
      <c r="F1287" t="n">
        <v>1284</v>
      </c>
      <c r="G1287" t="n">
        <v>87.04084097</v>
      </c>
      <c r="H1287" t="n">
        <v>-0.1966609369268841</v>
      </c>
      <c r="I1287" t="n">
        <v>-0</v>
      </c>
      <c r="J1287" t="n">
        <v>0</v>
      </c>
      <c r="K1287" t="n">
        <v>0</v>
      </c>
      <c r="L1287" t="n">
        <v>-0.09399036654166598</v>
      </c>
      <c r="M1287" t="n">
        <v>0</v>
      </c>
      <c r="N1287" t="n">
        <v>89.93459950865775</v>
      </c>
      <c r="O1287" t="n">
        <v>1.420197794774528</v>
      </c>
      <c r="P1287" t="b">
        <v>1</v>
      </c>
      <c r="Q1287" t="n">
        <v>0</v>
      </c>
      <c r="R1287" t="b">
        <v>0</v>
      </c>
      <c r="S1287" t="n">
        <v>1.420197794774528</v>
      </c>
      <c r="T1287" t="n">
        <v>717.0510505284763</v>
      </c>
      <c r="U1287" t="n">
        <v>2828.04934328431</v>
      </c>
      <c r="V1287" t="n">
        <v>18.91342316896297</v>
      </c>
      <c r="W1287" t="n">
        <v>5</v>
      </c>
      <c r="X1287" t="n">
        <v>1906.105257373625</v>
      </c>
      <c r="Y1287" t="b">
        <v>0</v>
      </c>
      <c r="Z1287" t="n">
        <v>1906.105257373625</v>
      </c>
      <c r="AA1287" t="b">
        <v>0</v>
      </c>
      <c r="AB1287" t="n">
        <v>4.795492689899333</v>
      </c>
      <c r="AC1287" t="n">
        <v>1.420197794774528</v>
      </c>
      <c r="AD1287" t="b">
        <v>0</v>
      </c>
      <c r="AE1287" t="n">
        <v>0</v>
      </c>
      <c r="AF1287" t="n">
        <v>0</v>
      </c>
      <c r="AG1287" t="n">
        <v>0.7458750205950521</v>
      </c>
      <c r="AH1287" t="n">
        <v>43.78081245665781</v>
      </c>
      <c r="AI1287" t="n">
        <v>9.539097195776579</v>
      </c>
      <c r="AJ1287" t="n">
        <v>1.904069389053286</v>
      </c>
      <c r="AK1287" t="n">
        <v>2.42412287841852</v>
      </c>
      <c r="AL1287" t="n">
        <v>1.904069389053286</v>
      </c>
      <c r="AM1287" t="n">
        <v>0</v>
      </c>
      <c r="AN1287" t="n">
        <v>0</v>
      </c>
      <c r="AO1287" t="n">
        <v>1.904464242132238</v>
      </c>
      <c r="AP1287" t="n">
        <v>0</v>
      </c>
      <c r="AQ1287" t="n">
        <v>0.9472072471373587</v>
      </c>
      <c r="AR1287" t="n">
        <v>1</v>
      </c>
      <c r="AS1287" t="n">
        <v>0</v>
      </c>
      <c r="AT1287" t="n">
        <v>0</v>
      </c>
      <c r="AU1287" t="n">
        <v>0</v>
      </c>
      <c r="AV1287" t="n">
        <v>0.9559347121240886</v>
      </c>
      <c r="AW1287" t="n">
        <v>0.3005296448909893</v>
      </c>
    </row>
    <row r="1288" spans="1:49">
      <c r="A1288" t="n">
        <v>0</v>
      </c>
      <c r="B1288" t="n">
        <v>-21.42638506</v>
      </c>
      <c r="C1288" t="n">
        <v>61.48884052</v>
      </c>
      <c r="D1288" t="n">
        <v>97.70299265</v>
      </c>
      <c r="E1288" t="n">
        <v>1948.395163</v>
      </c>
      <c r="F1288" t="n">
        <v>1285</v>
      </c>
      <c r="G1288" t="n">
        <v>86.33513383</v>
      </c>
      <c r="H1288" t="n">
        <v>-0.1962503597958367</v>
      </c>
      <c r="I1288" t="n">
        <v>-0</v>
      </c>
      <c r="J1288" t="n">
        <v>0</v>
      </c>
      <c r="K1288" t="n">
        <v>0</v>
      </c>
      <c r="L1288" t="n">
        <v>-0.089311282708332</v>
      </c>
      <c r="M1288" t="n">
        <v>0</v>
      </c>
      <c r="N1288" t="n">
        <v>89.92715979162303</v>
      </c>
      <c r="O1288" t="n">
        <v>1.333905308128188</v>
      </c>
      <c r="P1288" t="b">
        <v>1</v>
      </c>
      <c r="Q1288" t="n">
        <v>0</v>
      </c>
      <c r="R1288" t="b">
        <v>0</v>
      </c>
      <c r="S1288" t="n">
        <v>1.333905308128188</v>
      </c>
      <c r="T1288" t="n">
        <v>711.2373653611091</v>
      </c>
      <c r="U1288" t="n">
        <v>2805.120168984215</v>
      </c>
      <c r="V1288" t="n">
        <v>17.90943224395961</v>
      </c>
      <c r="W1288" t="n">
        <v>5</v>
      </c>
      <c r="X1288" t="n">
        <v>1890.650993895361</v>
      </c>
      <c r="Y1288" t="b">
        <v>0</v>
      </c>
      <c r="Z1288" t="n">
        <v>1890.650993895361</v>
      </c>
      <c r="AA1288" t="b">
        <v>0</v>
      </c>
      <c r="AB1288" t="n">
        <v>4.540931096338643</v>
      </c>
      <c r="AC1288" t="n">
        <v>1.333905308128188</v>
      </c>
      <c r="AD1288" t="b">
        <v>0</v>
      </c>
      <c r="AE1288" t="n">
        <v>0</v>
      </c>
      <c r="AF1288" t="n">
        <v>0</v>
      </c>
      <c r="AG1288" t="n">
        <v>0.7370372965360864</v>
      </c>
      <c r="AH1288" t="n">
        <v>43.79315702814288</v>
      </c>
      <c r="AI1288" t="n">
        <v>9.141038757126415</v>
      </c>
      <c r="AJ1288" t="n">
        <v>1.80982063512559</v>
      </c>
      <c r="AK1288" t="n">
        <v>2.403752264042374</v>
      </c>
      <c r="AL1288" t="n">
        <v>1.80982063512559</v>
      </c>
      <c r="AM1288" t="n">
        <v>0</v>
      </c>
      <c r="AN1288" t="n">
        <v>0</v>
      </c>
      <c r="AO1288" t="n">
        <v>1.810194226852585</v>
      </c>
      <c r="AP1288" t="n">
        <v>0</v>
      </c>
      <c r="AQ1288" t="n">
        <v>0.9261078376803241</v>
      </c>
      <c r="AR1288" t="n">
        <v>1</v>
      </c>
      <c r="AS1288" t="n">
        <v>0</v>
      </c>
      <c r="AT1288" t="n">
        <v>0</v>
      </c>
      <c r="AU1288" t="n">
        <v>0</v>
      </c>
      <c r="AV1288" t="n">
        <v>0.9350730796770006</v>
      </c>
      <c r="AW1288" t="n">
        <v>0.2939711018109512</v>
      </c>
    </row>
    <row r="1289" spans="1:49">
      <c r="A1289" t="n">
        <v>0</v>
      </c>
      <c r="B1289" t="n">
        <v>-21.42638506</v>
      </c>
      <c r="C1289" t="n">
        <v>61.43791199</v>
      </c>
      <c r="D1289" t="n">
        <v>97.62206951</v>
      </c>
      <c r="E1289" t="n">
        <v>1935.073331</v>
      </c>
      <c r="F1289" t="n">
        <v>1286</v>
      </c>
      <c r="G1289" t="n">
        <v>85.63056265</v>
      </c>
      <c r="H1289" t="n">
        <v>-0.1935695572231175</v>
      </c>
      <c r="I1289" t="n">
        <v>-0</v>
      </c>
      <c r="J1289" t="n">
        <v>0</v>
      </c>
      <c r="K1289" t="n">
        <v>0</v>
      </c>
      <c r="L1289" t="n">
        <v>-0.08649133420833316</v>
      </c>
      <c r="M1289" t="n">
        <v>0</v>
      </c>
      <c r="N1289" t="n">
        <v>89.9197200745883</v>
      </c>
      <c r="O1289" t="n">
        <v>1.341472184186359</v>
      </c>
      <c r="P1289" t="b">
        <v>1</v>
      </c>
      <c r="Q1289" t="n">
        <v>0</v>
      </c>
      <c r="R1289" t="b">
        <v>0</v>
      </c>
      <c r="S1289" t="n">
        <v>1.341472184186359</v>
      </c>
      <c r="T1289" t="n">
        <v>705.4330383444939</v>
      </c>
      <c r="U1289" t="n">
        <v>2782.227903230684</v>
      </c>
      <c r="V1289" t="n">
        <v>18.15922284852881</v>
      </c>
      <c r="W1289" t="n">
        <v>5</v>
      </c>
      <c r="X1289" t="n">
        <v>1875.221606777481</v>
      </c>
      <c r="Y1289" t="b">
        <v>0</v>
      </c>
      <c r="Z1289" t="n">
        <v>1875.221606777481</v>
      </c>
      <c r="AA1289" t="b">
        <v>0</v>
      </c>
      <c r="AB1289" t="n">
        <v>4.604265428125967</v>
      </c>
      <c r="AC1289" t="n">
        <v>1.341472184186359</v>
      </c>
      <c r="AD1289" t="b">
        <v>0</v>
      </c>
      <c r="AE1289" t="n">
        <v>0</v>
      </c>
      <c r="AF1289" t="n">
        <v>0</v>
      </c>
      <c r="AG1289" t="n">
        <v>0.7400111518356549</v>
      </c>
      <c r="AH1289" t="n">
        <v>43.80515475540974</v>
      </c>
      <c r="AI1289" t="n">
        <v>9.231285673810575</v>
      </c>
      <c r="AJ1289" t="n">
        <v>1.812772930325082</v>
      </c>
      <c r="AK1289" t="n">
        <v>2.400031329410032</v>
      </c>
      <c r="AL1289" t="n">
        <v>1.812772930325082</v>
      </c>
      <c r="AM1289" t="n">
        <v>0</v>
      </c>
      <c r="AN1289" t="n">
        <v>0</v>
      </c>
      <c r="AO1289" t="n">
        <v>1.813125105688591</v>
      </c>
      <c r="AP1289" t="n">
        <v>0</v>
      </c>
      <c r="AQ1289" t="n">
        <v>0.922299425128662</v>
      </c>
      <c r="AR1289" t="n">
        <v>1</v>
      </c>
      <c r="AS1289" t="n">
        <v>0</v>
      </c>
      <c r="AT1289" t="n">
        <v>0</v>
      </c>
      <c r="AU1289" t="n">
        <v>0</v>
      </c>
      <c r="AV1289" t="n">
        <v>0.9315001672352817</v>
      </c>
      <c r="AW1289" t="n">
        <v>0.2928478387954776</v>
      </c>
    </row>
    <row r="1290" spans="1:49">
      <c r="A1290" t="n">
        <v>0</v>
      </c>
      <c r="B1290" t="n">
        <v>-21.42638506</v>
      </c>
      <c r="C1290" t="n">
        <v>61.38618593</v>
      </c>
      <c r="D1290" t="n">
        <v>97.53987913</v>
      </c>
      <c r="E1290" t="n">
        <v>1921.286372</v>
      </c>
      <c r="F1290" t="n">
        <v>1287</v>
      </c>
      <c r="G1290" t="n">
        <v>84.95888266</v>
      </c>
      <c r="H1290" t="n">
        <v>-0.1763473863116918</v>
      </c>
      <c r="I1290" t="n">
        <v>-0</v>
      </c>
      <c r="J1290" t="n">
        <v>0</v>
      </c>
      <c r="K1290" t="n">
        <v>0</v>
      </c>
      <c r="L1290" t="n">
        <v>-0.0852960588333353</v>
      </c>
      <c r="M1290" t="n">
        <v>0</v>
      </c>
      <c r="N1290" t="n">
        <v>89.91228035755357</v>
      </c>
      <c r="O1290" t="n">
        <v>1.937289816614203</v>
      </c>
      <c r="P1290" t="b">
        <v>1</v>
      </c>
      <c r="Q1290" t="n">
        <v>0</v>
      </c>
      <c r="R1290" t="b">
        <v>0</v>
      </c>
      <c r="S1290" t="n">
        <v>1.937289816614203</v>
      </c>
      <c r="T1290" t="n">
        <v>699.8996722018752</v>
      </c>
      <c r="U1290" t="n">
        <v>2760.404307164196</v>
      </c>
      <c r="V1290" t="n">
        <v>26.43200985184709</v>
      </c>
      <c r="W1290" t="n">
        <v>5</v>
      </c>
      <c r="X1290" t="n">
        <v>1860.512503028668</v>
      </c>
      <c r="Y1290" t="b">
        <v>0</v>
      </c>
      <c r="Z1290" t="n">
        <v>1860.512503028668</v>
      </c>
      <c r="AA1290" t="b">
        <v>0</v>
      </c>
      <c r="AB1290" t="n">
        <v>6.701828055742163</v>
      </c>
      <c r="AC1290" t="n">
        <v>1.937289816614203</v>
      </c>
      <c r="AD1290" t="b">
        <v>0</v>
      </c>
      <c r="AE1290" t="n">
        <v>0</v>
      </c>
      <c r="AF1290" t="n">
        <v>0</v>
      </c>
      <c r="AG1290" t="n">
        <v>0.7988947905367195</v>
      </c>
      <c r="AH1290" t="n">
        <v>43.81708409001803</v>
      </c>
      <c r="AI1290" t="n">
        <v>12.44640118530061</v>
      </c>
      <c r="AJ1290" t="n">
        <v>2.424962384987739</v>
      </c>
      <c r="AK1290" t="n">
        <v>2.503036117433904</v>
      </c>
      <c r="AL1290" t="n">
        <v>2.424962384987739</v>
      </c>
      <c r="AM1290" t="n">
        <v>0</v>
      </c>
      <c r="AN1290" t="n">
        <v>0</v>
      </c>
      <c r="AO1290" t="n">
        <v>2.425366231928058</v>
      </c>
      <c r="AP1290" t="n">
        <v>0</v>
      </c>
      <c r="AQ1290" t="n">
        <v>1.024548044027082</v>
      </c>
      <c r="AR1290" t="n">
        <v>1</v>
      </c>
      <c r="AS1290" t="n">
        <v>0</v>
      </c>
      <c r="AT1290" t="n">
        <v>0</v>
      </c>
      <c r="AU1290" t="n">
        <v>0</v>
      </c>
      <c r="AV1290" t="n">
        <v>1.034142518597092</v>
      </c>
      <c r="AW1290" t="n">
        <v>0.3251168515369426</v>
      </c>
    </row>
    <row r="1291" spans="1:49">
      <c r="A1291" t="n">
        <v>0</v>
      </c>
      <c r="B1291" t="n">
        <v>-21.42638506</v>
      </c>
      <c r="C1291" t="n">
        <v>61.33004436</v>
      </c>
      <c r="D1291" t="n">
        <v>97.45067272</v>
      </c>
      <c r="E1291" t="n">
        <v>1906.043864</v>
      </c>
      <c r="F1291" t="n">
        <v>1288</v>
      </c>
      <c r="G1291" t="n">
        <v>84.35470146999999</v>
      </c>
      <c r="H1291" t="n">
        <v>-0.1642585475301193</v>
      </c>
      <c r="I1291" t="n">
        <v>-0</v>
      </c>
      <c r="J1291" t="n">
        <v>0</v>
      </c>
      <c r="K1291" t="n">
        <v>0</v>
      </c>
      <c r="L1291" t="n">
        <v>-0.0842888903749997</v>
      </c>
      <c r="M1291" t="n">
        <v>0</v>
      </c>
      <c r="N1291" t="n">
        <v>89.90484064051884</v>
      </c>
      <c r="O1291" t="n">
        <v>2.330076106478979</v>
      </c>
      <c r="P1291" t="b">
        <v>1</v>
      </c>
      <c r="Q1291" t="n">
        <v>0</v>
      </c>
      <c r="R1291" t="b">
        <v>0</v>
      </c>
      <c r="S1291" t="n">
        <v>2.330076106478979</v>
      </c>
      <c r="T1291" t="n">
        <v>694.9223678448508</v>
      </c>
      <c r="U1291" t="n">
        <v>2740.773818780091</v>
      </c>
      <c r="V1291" t="n">
        <v>32.01881078686836</v>
      </c>
      <c r="W1291" t="n">
        <v>5</v>
      </c>
      <c r="X1291" t="n">
        <v>1847.281553857782</v>
      </c>
      <c r="Y1291" t="b">
        <v>0</v>
      </c>
      <c r="Z1291" t="n">
        <v>1847.281553857782</v>
      </c>
      <c r="AA1291" t="b">
        <v>0</v>
      </c>
      <c r="AB1291" t="n">
        <v>8.118359732978794</v>
      </c>
      <c r="AC1291" t="n">
        <v>2.330076106478979</v>
      </c>
      <c r="AD1291" t="b">
        <v>0</v>
      </c>
      <c r="AE1291" t="n">
        <v>0</v>
      </c>
      <c r="AF1291" t="n">
        <v>0</v>
      </c>
      <c r="AG1291" t="n">
        <v>0.8240955667354752</v>
      </c>
      <c r="AH1291" t="n">
        <v>43.83041002668529</v>
      </c>
      <c r="AI1291" t="n">
        <v>14.61607682459257</v>
      </c>
      <c r="AJ1291" t="n">
        <v>2.827434342001387</v>
      </c>
      <c r="AK1291" t="n">
        <v>2.571032710380711</v>
      </c>
      <c r="AL1291" t="n">
        <v>2.827434342001387</v>
      </c>
      <c r="AM1291" t="n">
        <v>0</v>
      </c>
      <c r="AN1291" t="n">
        <v>0</v>
      </c>
      <c r="AO1291" t="n">
        <v>2.827885896318261</v>
      </c>
      <c r="AP1291" t="n">
        <v>0</v>
      </c>
      <c r="AQ1291" t="n">
        <v>1.090257291309913</v>
      </c>
      <c r="AR1291" t="n">
        <v>1</v>
      </c>
      <c r="AS1291" t="n">
        <v>0</v>
      </c>
      <c r="AT1291" t="n">
        <v>0</v>
      </c>
      <c r="AU1291" t="n">
        <v>0</v>
      </c>
      <c r="AV1291" t="n">
        <v>1.100203554458977</v>
      </c>
      <c r="AW1291" t="n">
        <v>0.3458853197146379</v>
      </c>
    </row>
    <row r="1292" spans="1:49">
      <c r="A1292" t="n">
        <v>0</v>
      </c>
      <c r="B1292" t="n">
        <v>-21.42638506</v>
      </c>
      <c r="C1292" t="n">
        <v>61.27364306</v>
      </c>
      <c r="D1292" t="n">
        <v>97.36105360000001</v>
      </c>
      <c r="E1292" t="n">
        <v>1890.590098</v>
      </c>
      <c r="F1292" t="n">
        <v>1289</v>
      </c>
      <c r="G1292" t="n">
        <v>83.76029147</v>
      </c>
      <c r="H1292" t="n">
        <v>-0.1654444152344983</v>
      </c>
      <c r="I1292" t="n">
        <v>-0</v>
      </c>
      <c r="J1292" t="n">
        <v>0</v>
      </c>
      <c r="K1292" t="n">
        <v>0</v>
      </c>
      <c r="L1292" t="n">
        <v>-0.0828934877499985</v>
      </c>
      <c r="M1292" t="n">
        <v>0</v>
      </c>
      <c r="N1292" t="n">
        <v>89.89740092348411</v>
      </c>
      <c r="O1292" t="n">
        <v>2.194142646415115</v>
      </c>
      <c r="P1292" t="b">
        <v>1</v>
      </c>
      <c r="Q1292" t="n">
        <v>0</v>
      </c>
      <c r="R1292" t="b">
        <v>0</v>
      </c>
      <c r="S1292" t="n">
        <v>2.194142646415115</v>
      </c>
      <c r="T1292" t="n">
        <v>690.0255595167748</v>
      </c>
      <c r="U1292" t="n">
        <v>2721.46080673416</v>
      </c>
      <c r="V1292" t="n">
        <v>30.36484459534362</v>
      </c>
      <c r="W1292" t="n">
        <v>5</v>
      </c>
      <c r="X1292" t="n">
        <v>1834.264583738824</v>
      </c>
      <c r="Y1292" t="b">
        <v>0</v>
      </c>
      <c r="Z1292" t="n">
        <v>1834.264583738824</v>
      </c>
      <c r="AA1292" t="b">
        <v>0</v>
      </c>
      <c r="AB1292" t="n">
        <v>7.698997108352846</v>
      </c>
      <c r="AC1292" t="n">
        <v>2.194142646415115</v>
      </c>
      <c r="AD1292" t="b">
        <v>0</v>
      </c>
      <c r="AE1292" t="n">
        <v>0</v>
      </c>
      <c r="AF1292" t="n">
        <v>0</v>
      </c>
      <c r="AG1292" t="n">
        <v>0.8179078510032688</v>
      </c>
      <c r="AH1292" t="n">
        <v>43.84442933929558</v>
      </c>
      <c r="AI1292" t="n">
        <v>13.96593071016395</v>
      </c>
      <c r="AJ1292" t="n">
        <v>2.682628175929255</v>
      </c>
      <c r="AK1292" t="n">
        <v>2.543086335753202</v>
      </c>
      <c r="AL1292" t="n">
        <v>2.682628175929255</v>
      </c>
      <c r="AM1292" t="n">
        <v>0</v>
      </c>
      <c r="AN1292" t="n">
        <v>0</v>
      </c>
      <c r="AO1292" t="n">
        <v>2.683085230399233</v>
      </c>
      <c r="AP1292" t="n">
        <v>0</v>
      </c>
      <c r="AQ1292" t="n">
        <v>1.060293936180188</v>
      </c>
      <c r="AR1292" t="n">
        <v>1</v>
      </c>
      <c r="AS1292" t="n">
        <v>0</v>
      </c>
      <c r="AT1292" t="n">
        <v>0</v>
      </c>
      <c r="AU1292" t="n">
        <v>0</v>
      </c>
      <c r="AV1292" t="n">
        <v>1.070455519158075</v>
      </c>
      <c r="AW1292" t="n">
        <v>0.3365330424390071</v>
      </c>
    </row>
    <row r="1293" spans="1:49">
      <c r="A1293" t="n">
        <v>0</v>
      </c>
      <c r="B1293" t="n">
        <v>-21.42638506</v>
      </c>
      <c r="C1293" t="n">
        <v>61.21781559</v>
      </c>
      <c r="D1293" t="n">
        <v>97.27234626000001</v>
      </c>
      <c r="E1293" t="n">
        <v>1875.161208</v>
      </c>
      <c r="F1293" t="n">
        <v>1290</v>
      </c>
      <c r="G1293" t="n">
        <v>83.16477042</v>
      </c>
      <c r="H1293" t="n">
        <v>-0.1655729998652085</v>
      </c>
      <c r="I1293" t="n">
        <v>-0</v>
      </c>
      <c r="J1293" t="n">
        <v>0</v>
      </c>
      <c r="K1293" t="n">
        <v>0</v>
      </c>
      <c r="L1293" t="n">
        <v>-0.08245655308333327</v>
      </c>
      <c r="M1293" t="n">
        <v>0</v>
      </c>
      <c r="N1293" t="n">
        <v>89.88996120644939</v>
      </c>
      <c r="O1293" t="n">
        <v>2.10173830701758</v>
      </c>
      <c r="P1293" t="b">
        <v>1</v>
      </c>
      <c r="Q1293" t="n">
        <v>0</v>
      </c>
      <c r="R1293" t="b">
        <v>0</v>
      </c>
      <c r="S1293" t="n">
        <v>2.10173830701758</v>
      </c>
      <c r="T1293" t="n">
        <v>685.1195982489891</v>
      </c>
      <c r="U1293" t="n">
        <v>2702.111695494013</v>
      </c>
      <c r="V1293" t="n">
        <v>29.29433414274101</v>
      </c>
      <c r="W1293" t="n">
        <v>5</v>
      </c>
      <c r="X1293" t="n">
        <v>1821.223282762965</v>
      </c>
      <c r="Y1293" t="b">
        <v>0</v>
      </c>
      <c r="Z1293" t="n">
        <v>1821.223282762965</v>
      </c>
      <c r="AA1293" t="b">
        <v>0</v>
      </c>
      <c r="AB1293" t="n">
        <v>7.427569508808573</v>
      </c>
      <c r="AC1293" t="n">
        <v>2.10173830701758</v>
      </c>
      <c r="AD1293" t="b">
        <v>0</v>
      </c>
      <c r="AE1293" t="n">
        <v>0</v>
      </c>
      <c r="AF1293" t="n">
        <v>0</v>
      </c>
      <c r="AG1293" t="n">
        <v>0.8137137534076069</v>
      </c>
      <c r="AH1293" t="n">
        <v>43.85809516598111</v>
      </c>
      <c r="AI1293" t="n">
        <v>13.5430091432489</v>
      </c>
      <c r="AJ1293" t="n">
        <v>2.582896378752459</v>
      </c>
      <c r="AK1293" t="n">
        <v>2.5228763408623</v>
      </c>
      <c r="AL1293" t="n">
        <v>2.582896378752459</v>
      </c>
      <c r="AM1293" t="n">
        <v>0</v>
      </c>
      <c r="AN1293" t="n">
        <v>0</v>
      </c>
      <c r="AO1293" t="n">
        <v>2.583331643701853</v>
      </c>
      <c r="AP1293" t="n">
        <v>0</v>
      </c>
      <c r="AQ1293" t="n">
        <v>1.038203656270171</v>
      </c>
      <c r="AR1293" t="n">
        <v>1</v>
      </c>
      <c r="AS1293" t="n">
        <v>0</v>
      </c>
      <c r="AT1293" t="n">
        <v>0</v>
      </c>
      <c r="AU1293" t="n">
        <v>0</v>
      </c>
      <c r="AV1293" t="n">
        <v>1.048584711317053</v>
      </c>
      <c r="AW1293" t="n">
        <v>0.3296572317475669</v>
      </c>
    </row>
    <row r="1294" spans="1:49">
      <c r="A1294" t="n">
        <v>0</v>
      </c>
      <c r="B1294" t="n">
        <v>-21.42638506</v>
      </c>
      <c r="C1294" t="n">
        <v>61.16473457</v>
      </c>
      <c r="D1294" t="n">
        <v>97.18800293</v>
      </c>
      <c r="E1294" t="n">
        <v>1860.452578</v>
      </c>
      <c r="F1294" t="n">
        <v>1291</v>
      </c>
      <c r="G1294" t="n">
        <v>82.56782114000001</v>
      </c>
      <c r="H1294" t="n">
        <v>-0.165988860304676</v>
      </c>
      <c r="I1294" t="n">
        <v>-0</v>
      </c>
      <c r="J1294" t="n">
        <v>0</v>
      </c>
      <c r="K1294" t="n">
        <v>0</v>
      </c>
      <c r="L1294" t="n">
        <v>-0.08134066754166452</v>
      </c>
      <c r="M1294" t="n">
        <v>0</v>
      </c>
      <c r="N1294" t="n">
        <v>89.88252148941466</v>
      </c>
      <c r="O1294" t="n">
        <v>1.999514757742464</v>
      </c>
      <c r="P1294" t="b">
        <v>1</v>
      </c>
      <c r="Q1294" t="n">
        <v>0</v>
      </c>
      <c r="R1294" t="b">
        <v>0</v>
      </c>
      <c r="S1294" t="n">
        <v>1.999514757742464</v>
      </c>
      <c r="T1294" t="n">
        <v>680.2018710813053</v>
      </c>
      <c r="U1294" t="n">
        <v>2682.716179544668</v>
      </c>
      <c r="V1294" t="n">
        <v>28.07101870866816</v>
      </c>
      <c r="W1294" t="n">
        <v>5</v>
      </c>
      <c r="X1294" t="n">
        <v>1808.150705013107</v>
      </c>
      <c r="Y1294" t="b">
        <v>0</v>
      </c>
      <c r="Z1294" t="n">
        <v>1808.150705013107</v>
      </c>
      <c r="AA1294" t="b">
        <v>0</v>
      </c>
      <c r="AB1294" t="n">
        <v>7.117398252704909</v>
      </c>
      <c r="AC1294" t="n">
        <v>1.999514757742464</v>
      </c>
      <c r="AD1294" t="b">
        <v>0</v>
      </c>
      <c r="AE1294" t="n">
        <v>0</v>
      </c>
      <c r="AF1294" t="n">
        <v>0</v>
      </c>
      <c r="AG1294" t="n">
        <v>0.8085355786529155</v>
      </c>
      <c r="AH1294" t="n">
        <v>43.87148697541947</v>
      </c>
      <c r="AI1294" t="n">
        <v>13.06057313889234</v>
      </c>
      <c r="AJ1294" t="n">
        <v>2.473007756905163</v>
      </c>
      <c r="AK1294" t="n">
        <v>2.500635078499297</v>
      </c>
      <c r="AL1294" t="n">
        <v>2.473007756905163</v>
      </c>
      <c r="AM1294" t="n">
        <v>0</v>
      </c>
      <c r="AN1294" t="n">
        <v>0</v>
      </c>
      <c r="AO1294" t="n">
        <v>2.473381837469654</v>
      </c>
      <c r="AP1294" t="n">
        <v>0</v>
      </c>
      <c r="AQ1294" t="n">
        <v>1.014516917992168</v>
      </c>
      <c r="AR1294" t="n">
        <v>1</v>
      </c>
      <c r="AS1294" t="n">
        <v>0</v>
      </c>
      <c r="AT1294" t="n">
        <v>0</v>
      </c>
      <c r="AU1294" t="n">
        <v>0</v>
      </c>
      <c r="AV1294" t="n">
        <v>1.025097963006006</v>
      </c>
      <c r="AW1294" t="n">
        <v>0.3222733968056609</v>
      </c>
    </row>
    <row r="1295" spans="1:49">
      <c r="A1295" t="n">
        <v>0</v>
      </c>
      <c r="B1295" t="n">
        <v>-21.42638506</v>
      </c>
      <c r="C1295" t="n">
        <v>61.11719975</v>
      </c>
      <c r="D1295" t="n">
        <v>97.11247224</v>
      </c>
      <c r="E1295" t="n">
        <v>1847.222055</v>
      </c>
      <c r="F1295" t="n">
        <v>1292</v>
      </c>
      <c r="G1295" t="n">
        <v>81.969874</v>
      </c>
      <c r="H1295" t="n">
        <v>-0.1662185755827519</v>
      </c>
      <c r="I1295" t="n">
        <v>-0</v>
      </c>
      <c r="J1295" t="n">
        <v>0</v>
      </c>
      <c r="K1295" t="n">
        <v>0</v>
      </c>
      <c r="L1295" t="n">
        <v>-0.07867578641666362</v>
      </c>
      <c r="M1295" t="n">
        <v>0</v>
      </c>
      <c r="N1295" t="n">
        <v>89.87508177237993</v>
      </c>
      <c r="O1295" t="n">
        <v>1.906095992797153</v>
      </c>
      <c r="P1295" t="b">
        <v>1</v>
      </c>
      <c r="Q1295" t="n">
        <v>0</v>
      </c>
      <c r="R1295" t="b">
        <v>0</v>
      </c>
      <c r="S1295" t="n">
        <v>1.906095992797153</v>
      </c>
      <c r="T1295" t="n">
        <v>675.2759234443187</v>
      </c>
      <c r="U1295" t="n">
        <v>2663.288242064393</v>
      </c>
      <c r="V1295" t="n">
        <v>26.95472372661916</v>
      </c>
      <c r="W1295" t="n">
        <v>5</v>
      </c>
      <c r="X1295" t="n">
        <v>1795.056275151401</v>
      </c>
      <c r="Y1295" t="b">
        <v>0</v>
      </c>
      <c r="Z1295" t="n">
        <v>1795.056275151401</v>
      </c>
      <c r="AA1295" t="b">
        <v>0</v>
      </c>
      <c r="AB1295" t="n">
        <v>6.834361999649888</v>
      </c>
      <c r="AC1295" t="n">
        <v>1.906095992797153</v>
      </c>
      <c r="AD1295" t="b">
        <v>0</v>
      </c>
      <c r="AE1295" t="n">
        <v>0</v>
      </c>
      <c r="AF1295" t="n">
        <v>0</v>
      </c>
      <c r="AG1295" t="n">
        <v>0.8034985579649031</v>
      </c>
      <c r="AH1295" t="n">
        <v>43.8845815841434</v>
      </c>
      <c r="AI1295" t="n">
        <v>12.61981476671488</v>
      </c>
      <c r="AJ1295" t="n">
        <v>2.37224569217013</v>
      </c>
      <c r="AK1295" t="n">
        <v>2.479811799875282</v>
      </c>
      <c r="AL1295" t="n">
        <v>2.37224569217013</v>
      </c>
      <c r="AM1295" t="n">
        <v>0</v>
      </c>
      <c r="AN1295" t="n">
        <v>0</v>
      </c>
      <c r="AO1295" t="n">
        <v>2.37257583393172</v>
      </c>
      <c r="AP1295" t="n">
        <v>0</v>
      </c>
      <c r="AQ1295" t="n">
        <v>0.9928535585031428</v>
      </c>
      <c r="AR1295" t="n">
        <v>1</v>
      </c>
      <c r="AS1295" t="n">
        <v>0</v>
      </c>
      <c r="AT1295" t="n">
        <v>0</v>
      </c>
      <c r="AU1295" t="n">
        <v>0</v>
      </c>
      <c r="AV1295" t="n">
        <v>1.003609313297656</v>
      </c>
      <c r="AW1295" t="n">
        <v>0.3155177301433553</v>
      </c>
    </row>
    <row r="1296" spans="1:49">
      <c r="A1296" t="n">
        <v>0</v>
      </c>
      <c r="B1296" t="n">
        <v>-21.42638506</v>
      </c>
      <c r="C1296" t="n">
        <v>61.07083688</v>
      </c>
      <c r="D1296" t="n">
        <v>97.03880373</v>
      </c>
      <c r="E1296" t="n">
        <v>1834.205504</v>
      </c>
      <c r="F1296" t="n">
        <v>1293</v>
      </c>
      <c r="G1296" t="n">
        <v>81.37119659</v>
      </c>
      <c r="H1296" t="n">
        <v>-0.1663239623643058</v>
      </c>
      <c r="I1296" t="n">
        <v>-0</v>
      </c>
      <c r="J1296" t="n">
        <v>0</v>
      </c>
      <c r="K1296" t="n">
        <v>0</v>
      </c>
      <c r="L1296" t="n">
        <v>-0.07644789012500108</v>
      </c>
      <c r="M1296" t="n">
        <v>0</v>
      </c>
      <c r="N1296" t="n">
        <v>89.8676420553452</v>
      </c>
      <c r="O1296" t="n">
        <v>1.818983839153103</v>
      </c>
      <c r="P1296" t="b">
        <v>1</v>
      </c>
      <c r="Q1296" t="n">
        <v>0</v>
      </c>
      <c r="R1296" t="b">
        <v>0</v>
      </c>
      <c r="S1296" t="n">
        <v>1.818983839153103</v>
      </c>
      <c r="T1296" t="n">
        <v>670.3439597708963</v>
      </c>
      <c r="U1296" t="n">
        <v>2643.836577336415</v>
      </c>
      <c r="V1296" t="n">
        <v>25.91209469578263</v>
      </c>
      <c r="W1296" t="n">
        <v>5</v>
      </c>
      <c r="X1296" t="n">
        <v>1781.945853124744</v>
      </c>
      <c r="Y1296" t="b">
        <v>0</v>
      </c>
      <c r="Z1296" t="n">
        <v>1781.945853124744</v>
      </c>
      <c r="AA1296" t="b">
        <v>0</v>
      </c>
      <c r="AB1296" t="n">
        <v>6.570003726111214</v>
      </c>
      <c r="AC1296" t="n">
        <v>1.818983839153103</v>
      </c>
      <c r="AD1296" t="b">
        <v>0</v>
      </c>
      <c r="AE1296" t="n">
        <v>0</v>
      </c>
      <c r="AF1296" t="n">
        <v>0</v>
      </c>
      <c r="AG1296" t="n">
        <v>0.7984913691895124</v>
      </c>
      <c r="AH1296" t="n">
        <v>43.89739279970461</v>
      </c>
      <c r="AI1296" t="n">
        <v>12.20774623896224</v>
      </c>
      <c r="AJ1296" t="n">
        <v>2.278025673589202</v>
      </c>
      <c r="AK1296" t="n">
        <v>2.459966229895162</v>
      </c>
      <c r="AL1296" t="n">
        <v>2.278025673589202</v>
      </c>
      <c r="AM1296" t="n">
        <v>0</v>
      </c>
      <c r="AN1296" t="n">
        <v>0</v>
      </c>
      <c r="AO1296" t="n">
        <v>2.278351061863858</v>
      </c>
      <c r="AP1296" t="n">
        <v>0</v>
      </c>
      <c r="AQ1296" t="n">
        <v>0.9723909464482324</v>
      </c>
      <c r="AR1296" t="n">
        <v>1</v>
      </c>
      <c r="AS1296" t="n">
        <v>0</v>
      </c>
      <c r="AT1296" t="n">
        <v>0</v>
      </c>
      <c r="AU1296" t="n">
        <v>0</v>
      </c>
      <c r="AV1296" t="n">
        <v>0.9833153811803462</v>
      </c>
      <c r="AW1296" t="n">
        <v>0.3091376624093307</v>
      </c>
    </row>
    <row r="1297" spans="1:49">
      <c r="A1297" t="n">
        <v>0</v>
      </c>
      <c r="B1297" t="n">
        <v>-21.42638506</v>
      </c>
      <c r="C1297" t="n">
        <v>61.0247329</v>
      </c>
      <c r="D1297" t="n">
        <v>96.96554659</v>
      </c>
      <c r="E1297" t="n">
        <v>1821.164623</v>
      </c>
      <c r="F1297" t="n">
        <v>1294</v>
      </c>
      <c r="G1297" t="n">
        <v>80.77198593999999</v>
      </c>
      <c r="H1297" t="n">
        <v>-0.1667256249600459</v>
      </c>
      <c r="I1297" t="n">
        <v>-0</v>
      </c>
      <c r="J1297" t="n">
        <v>0</v>
      </c>
      <c r="K1297" t="n">
        <v>0</v>
      </c>
      <c r="L1297" t="n">
        <v>-0.07470359212500077</v>
      </c>
      <c r="M1297" t="n">
        <v>0</v>
      </c>
      <c r="N1297" t="n">
        <v>89.86020233831047</v>
      </c>
      <c r="O1297" t="n">
        <v>1.722056356453284</v>
      </c>
      <c r="P1297" t="b">
        <v>1</v>
      </c>
      <c r="Q1297" t="n">
        <v>0</v>
      </c>
      <c r="R1297" t="b">
        <v>0</v>
      </c>
      <c r="S1297" t="n">
        <v>1.722056356453284</v>
      </c>
      <c r="T1297" t="n">
        <v>665.4076032136516</v>
      </c>
      <c r="U1297" t="n">
        <v>2624.367587074642</v>
      </c>
      <c r="V1297" t="n">
        <v>24.71331377237285</v>
      </c>
      <c r="W1297" t="n">
        <v>5</v>
      </c>
      <c r="X1297" t="n">
        <v>1768.823753688308</v>
      </c>
      <c r="Y1297" t="b">
        <v>0</v>
      </c>
      <c r="Z1297" t="n">
        <v>1768.823753688308</v>
      </c>
      <c r="AA1297" t="b">
        <v>0</v>
      </c>
      <c r="AB1297" t="n">
        <v>6.26605318772131</v>
      </c>
      <c r="AC1297" t="n">
        <v>1.722056356453284</v>
      </c>
      <c r="AD1297" t="b">
        <v>0</v>
      </c>
      <c r="AE1297" t="n">
        <v>0</v>
      </c>
      <c r="AF1297" t="n">
        <v>0</v>
      </c>
      <c r="AG1297" t="n">
        <v>0.7922385025253129</v>
      </c>
      <c r="AH1297" t="n">
        <v>43.90993005072086</v>
      </c>
      <c r="AI1297" t="n">
        <v>11.7348687155994</v>
      </c>
      <c r="AJ1297" t="n">
        <v>2.173659006680583</v>
      </c>
      <c r="AK1297" t="n">
        <v>2.438053897021788</v>
      </c>
      <c r="AL1297" t="n">
        <v>2.173659006680583</v>
      </c>
      <c r="AM1297" t="n">
        <v>0</v>
      </c>
      <c r="AN1297" t="n">
        <v>0</v>
      </c>
      <c r="AO1297" t="n">
        <v>2.173985785180186</v>
      </c>
      <c r="AP1297" t="n">
        <v>0</v>
      </c>
      <c r="AQ1297" t="n">
        <v>0.9501121650197597</v>
      </c>
      <c r="AR1297" t="n">
        <v>1</v>
      </c>
      <c r="AS1297" t="n">
        <v>0</v>
      </c>
      <c r="AT1297" t="n">
        <v>0</v>
      </c>
      <c r="AU1297" t="n">
        <v>0</v>
      </c>
      <c r="AV1297" t="n">
        <v>0.9611989625844721</v>
      </c>
      <c r="AW1297" t="n">
        <v>0.3021846358662212</v>
      </c>
    </row>
    <row r="1298" spans="1:49">
      <c r="A1298" t="n">
        <v>0</v>
      </c>
      <c r="B1298" t="n">
        <v>-21.42638506</v>
      </c>
      <c r="C1298" t="n">
        <v>60.97884979</v>
      </c>
      <c r="D1298" t="n">
        <v>96.8926404</v>
      </c>
      <c r="E1298" t="n">
        <v>1808.092466</v>
      </c>
      <c r="F1298" t="n">
        <v>1295</v>
      </c>
      <c r="G1298" t="n">
        <v>80.17245143</v>
      </c>
      <c r="H1298" t="n">
        <v>-0.1657278377955258</v>
      </c>
      <c r="I1298" t="n">
        <v>-0</v>
      </c>
      <c r="J1298" t="n">
        <v>0</v>
      </c>
      <c r="K1298" t="n">
        <v>0</v>
      </c>
      <c r="L1298" t="n">
        <v>-0.07385934091666946</v>
      </c>
      <c r="M1298" t="n">
        <v>0</v>
      </c>
      <c r="N1298" t="n">
        <v>89.85276262127574</v>
      </c>
      <c r="O1298" t="n">
        <v>1.679766210259874</v>
      </c>
      <c r="P1298" t="b">
        <v>1</v>
      </c>
      <c r="Q1298" t="n">
        <v>0</v>
      </c>
      <c r="R1298" t="b">
        <v>0</v>
      </c>
      <c r="S1298" t="n">
        <v>1.679766210259874</v>
      </c>
      <c r="T1298" t="n">
        <v>660.4685786657185</v>
      </c>
      <c r="U1298" t="n">
        <v>2604.888074257594</v>
      </c>
      <c r="V1298" t="n">
        <v>24.28667502775257</v>
      </c>
      <c r="W1298" t="n">
        <v>5</v>
      </c>
      <c r="X1298" t="n">
        <v>1755.694562049618</v>
      </c>
      <c r="Y1298" t="b">
        <v>0</v>
      </c>
      <c r="Z1298" t="n">
        <v>1755.694562049618</v>
      </c>
      <c r="AA1298" t="b">
        <v>0</v>
      </c>
      <c r="AB1298" t="n">
        <v>6.157879063831788</v>
      </c>
      <c r="AC1298" t="n">
        <v>1.679766210259874</v>
      </c>
      <c r="AD1298" t="b">
        <v>0</v>
      </c>
      <c r="AE1298" t="n">
        <v>0</v>
      </c>
      <c r="AF1298" t="n">
        <v>0</v>
      </c>
      <c r="AG1298" t="n">
        <v>0.7901545661895417</v>
      </c>
      <c r="AH1298" t="n">
        <v>43.92216753806294</v>
      </c>
      <c r="AI1298" t="n">
        <v>11.56269858676261</v>
      </c>
      <c r="AJ1298" t="n">
        <v>2.125870408318229</v>
      </c>
      <c r="AK1298" t="n">
        <v>2.426379500958774</v>
      </c>
      <c r="AL1298" t="n">
        <v>2.125870408318229</v>
      </c>
      <c r="AM1298" t="n">
        <v>0</v>
      </c>
      <c r="AN1298" t="n">
        <v>0</v>
      </c>
      <c r="AO1298" t="n">
        <v>2.126198517832753</v>
      </c>
      <c r="AP1298" t="n">
        <v>0</v>
      </c>
      <c r="AQ1298" t="n">
        <v>0.9377907740941069</v>
      </c>
      <c r="AR1298" t="n">
        <v>1</v>
      </c>
      <c r="AS1298" t="n">
        <v>0</v>
      </c>
      <c r="AT1298" t="n">
        <v>0</v>
      </c>
      <c r="AU1298" t="n">
        <v>0</v>
      </c>
      <c r="AV1298" t="n">
        <v>0.9490490984334916</v>
      </c>
      <c r="AW1298" t="n">
        <v>0.2983649248415483</v>
      </c>
    </row>
    <row r="1299" spans="1:49">
      <c r="A1299" t="n">
        <v>0</v>
      </c>
      <c r="B1299" t="n">
        <v>-21.42638506</v>
      </c>
      <c r="C1299" t="n">
        <v>60.93321297</v>
      </c>
      <c r="D1299" t="n">
        <v>96.82012554000001</v>
      </c>
      <c r="E1299" t="n">
        <v>1794.998458</v>
      </c>
      <c r="F1299" t="n">
        <v>1296</v>
      </c>
      <c r="G1299" t="n">
        <v>79.60379709</v>
      </c>
      <c r="H1299" t="n">
        <v>-0.1438537321911735</v>
      </c>
      <c r="I1299" t="n">
        <v>-0</v>
      </c>
      <c r="J1299" t="n">
        <v>0</v>
      </c>
      <c r="K1299" t="n">
        <v>0</v>
      </c>
      <c r="L1299" t="n">
        <v>-0.07421877354166634</v>
      </c>
      <c r="M1299" t="n">
        <v>0</v>
      </c>
      <c r="N1299" t="n">
        <v>89.84532290424102</v>
      </c>
      <c r="O1299" t="n">
        <v>2.426953280384708</v>
      </c>
      <c r="P1299" t="b">
        <v>1</v>
      </c>
      <c r="Q1299" t="n">
        <v>0</v>
      </c>
      <c r="R1299" t="b">
        <v>0</v>
      </c>
      <c r="S1299" t="n">
        <v>2.426953280384708</v>
      </c>
      <c r="T1299" t="n">
        <v>655.7839480102642</v>
      </c>
      <c r="U1299" t="n">
        <v>2586.411890952482</v>
      </c>
      <c r="V1299" t="n">
        <v>35.34044519372144</v>
      </c>
      <c r="W1299" t="n">
        <v>5</v>
      </c>
      <c r="X1299" t="n">
        <v>1743.241614501973</v>
      </c>
      <c r="Y1299" t="b">
        <v>0</v>
      </c>
      <c r="Z1299" t="n">
        <v>1743.241614501973</v>
      </c>
      <c r="AA1299" t="b">
        <v>0</v>
      </c>
      <c r="AB1299" t="n">
        <v>8.96055912619712</v>
      </c>
      <c r="AC1299" t="n">
        <v>2.426953280384708</v>
      </c>
      <c r="AD1299" t="b">
        <v>0</v>
      </c>
      <c r="AE1299" t="n">
        <v>0</v>
      </c>
      <c r="AF1299" t="n">
        <v>0</v>
      </c>
      <c r="AG1299" t="n">
        <v>0.8381554972526666</v>
      </c>
      <c r="AH1299" t="n">
        <v>43.93422423079349</v>
      </c>
      <c r="AI1299" t="n">
        <v>15.86173228435799</v>
      </c>
      <c r="AJ1299" t="n">
        <v>2.895588334551111</v>
      </c>
      <c r="AK1299" t="n">
        <v>2.567134174273242</v>
      </c>
      <c r="AL1299" t="n">
        <v>2.895588334551111</v>
      </c>
      <c r="AM1299" t="n">
        <v>0</v>
      </c>
      <c r="AN1299" t="n">
        <v>0</v>
      </c>
      <c r="AO1299" t="n">
        <v>2.89591739381331</v>
      </c>
      <c r="AP1299" t="n">
        <v>0</v>
      </c>
      <c r="AQ1299" t="n">
        <v>1.07030181857573</v>
      </c>
      <c r="AR1299" t="n">
        <v>1</v>
      </c>
      <c r="AS1299" t="n">
        <v>0</v>
      </c>
      <c r="AT1299" t="n">
        <v>0</v>
      </c>
      <c r="AU1299" t="n">
        <v>0</v>
      </c>
      <c r="AV1299" t="n">
        <v>1.081906701567707</v>
      </c>
      <c r="AW1299" t="n">
        <v>0.3401330997854985</v>
      </c>
    </row>
    <row r="1300" spans="1:49">
      <c r="A1300" t="n">
        <v>0</v>
      </c>
      <c r="B1300" t="n">
        <v>-21.42638506</v>
      </c>
      <c r="C1300" t="n">
        <v>60.88783633</v>
      </c>
      <c r="D1300" t="n">
        <v>96.74802412</v>
      </c>
      <c r="E1300" t="n">
        <v>1781.888458</v>
      </c>
      <c r="F1300" t="n">
        <v>1297</v>
      </c>
      <c r="G1300" t="n">
        <v>79.16528633</v>
      </c>
      <c r="H1300" t="n">
        <v>-0.09816148343975684</v>
      </c>
      <c r="I1300" t="n">
        <v>-0</v>
      </c>
      <c r="J1300" t="n">
        <v>0</v>
      </c>
      <c r="K1300" t="n">
        <v>0</v>
      </c>
      <c r="L1300" t="n">
        <v>-0.07208084324999797</v>
      </c>
      <c r="M1300" t="n">
        <v>0</v>
      </c>
      <c r="N1300" t="n">
        <v>89.83788318720629</v>
      </c>
      <c r="O1300" t="n">
        <v>4.073258596994787</v>
      </c>
      <c r="P1300" t="b">
        <v>1</v>
      </c>
      <c r="Q1300" t="n">
        <v>0</v>
      </c>
      <c r="R1300" t="b">
        <v>0</v>
      </c>
      <c r="S1300" t="n">
        <v>4.073258596994787</v>
      </c>
      <c r="T1300" t="n">
        <v>652.1714530294953</v>
      </c>
      <c r="U1300" t="n">
        <v>2572.164210748329</v>
      </c>
      <c r="V1300" t="n">
        <v>59.64191506928405</v>
      </c>
      <c r="W1300" t="n">
        <v>5</v>
      </c>
      <c r="X1300" t="n">
        <v>1733.638678044374</v>
      </c>
      <c r="Y1300" t="b">
        <v>0</v>
      </c>
      <c r="Z1300" t="n">
        <v>1733.638678044374</v>
      </c>
      <c r="AA1300" t="b">
        <v>0</v>
      </c>
      <c r="AB1300" t="n">
        <v>15.12218941918967</v>
      </c>
      <c r="AC1300" t="n">
        <v>4.073258596994787</v>
      </c>
      <c r="AD1300" t="b">
        <v>0</v>
      </c>
      <c r="AE1300" t="n">
        <v>0</v>
      </c>
      <c r="AF1300" t="n">
        <v>0</v>
      </c>
      <c r="AG1300" t="n">
        <v>0.8860782657261851</v>
      </c>
      <c r="AH1300" t="n">
        <v>43.94765927801623</v>
      </c>
      <c r="AI1300" t="n">
        <v>25.32110727194173</v>
      </c>
      <c r="AJ1300" t="n">
        <v>4.596951256508419</v>
      </c>
      <c r="AK1300" t="n">
        <v>2.88462445415291</v>
      </c>
      <c r="AL1300" t="n">
        <v>4.596951256508419</v>
      </c>
      <c r="AM1300" t="n">
        <v>0</v>
      </c>
      <c r="AN1300" t="n">
        <v>0</v>
      </c>
      <c r="AO1300" t="n">
        <v>4.597281011024428</v>
      </c>
      <c r="AP1300" t="n">
        <v>0</v>
      </c>
      <c r="AQ1300" t="n">
        <v>1.370143794650318</v>
      </c>
      <c r="AR1300" t="n">
        <v>1</v>
      </c>
      <c r="AS1300" t="n">
        <v>0</v>
      </c>
      <c r="AT1300" t="n">
        <v>0</v>
      </c>
      <c r="AU1300" t="n">
        <v>0</v>
      </c>
      <c r="AV1300" t="n">
        <v>1.382241845257161</v>
      </c>
      <c r="AW1300" t="n">
        <v>0.434553370266857</v>
      </c>
    </row>
    <row r="1301" spans="1:49">
      <c r="A1301" t="n">
        <v>0</v>
      </c>
      <c r="B1301" t="n">
        <v>-21.42638506</v>
      </c>
      <c r="C1301" t="n">
        <v>60.84272779</v>
      </c>
      <c r="D1301" t="n">
        <v>96.67634869</v>
      </c>
      <c r="E1301" t="n">
        <v>1768.766782</v>
      </c>
      <c r="F1301" t="n">
        <v>1298</v>
      </c>
      <c r="G1301" t="n">
        <v>78.86893182</v>
      </c>
      <c r="H1301" t="n">
        <v>-0.07588805904979168</v>
      </c>
      <c r="I1301" t="n">
        <v>-0</v>
      </c>
      <c r="J1301" t="n">
        <v>0</v>
      </c>
      <c r="K1301" t="n">
        <v>0</v>
      </c>
      <c r="L1301" t="n">
        <v>-0.06682365624999642</v>
      </c>
      <c r="M1301" t="n">
        <v>0</v>
      </c>
      <c r="N1301" t="n">
        <v>89.83044347017156</v>
      </c>
      <c r="O1301" t="n">
        <v>4.855158018545898</v>
      </c>
      <c r="P1301" t="b">
        <v>1</v>
      </c>
      <c r="Q1301" t="n">
        <v>0</v>
      </c>
      <c r="R1301" t="b">
        <v>0</v>
      </c>
      <c r="S1301" t="n">
        <v>4.855158018545898</v>
      </c>
      <c r="T1301" t="n">
        <v>649.7300552861348</v>
      </c>
      <c r="U1301" t="n">
        <v>2562.535338048515</v>
      </c>
      <c r="V1301" t="n">
        <v>71.35785625341273</v>
      </c>
      <c r="W1301" t="n">
        <v>5</v>
      </c>
      <c r="X1301" t="n">
        <v>1727.148817844699</v>
      </c>
      <c r="Y1301" t="b">
        <v>0</v>
      </c>
      <c r="Z1301" t="n">
        <v>1727.148817844699</v>
      </c>
      <c r="AA1301" t="b">
        <v>0</v>
      </c>
      <c r="AB1301" t="n">
        <v>18.09276274173751</v>
      </c>
      <c r="AC1301" t="n">
        <v>4.855158018545898</v>
      </c>
      <c r="AD1301" t="b">
        <v>0</v>
      </c>
      <c r="AE1301" t="n">
        <v>0</v>
      </c>
      <c r="AF1301" t="n">
        <v>0</v>
      </c>
      <c r="AG1301" t="n">
        <v>0.8983737917492601</v>
      </c>
      <c r="AH1301" t="n">
        <v>43.96353115903187</v>
      </c>
      <c r="AI1301" t="n">
        <v>29.88050395187577</v>
      </c>
      <c r="AJ1301" t="n">
        <v>5.404385193708983</v>
      </c>
      <c r="AK1301" t="n">
        <v>3.036642317250383</v>
      </c>
      <c r="AL1301" t="n">
        <v>5.404385193708983</v>
      </c>
      <c r="AM1301" t="n">
        <v>0</v>
      </c>
      <c r="AN1301" t="n">
        <v>0</v>
      </c>
      <c r="AO1301" t="n">
        <v>5.404715420278452</v>
      </c>
      <c r="AP1301" t="n">
        <v>0</v>
      </c>
      <c r="AQ1301" t="n">
        <v>1.512084761771502</v>
      </c>
      <c r="AR1301" t="n">
        <v>1</v>
      </c>
      <c r="AS1301" t="n">
        <v>0</v>
      </c>
      <c r="AT1301" t="n">
        <v>0</v>
      </c>
      <c r="AU1301" t="n">
        <v>0</v>
      </c>
      <c r="AV1301" t="n">
        <v>1.52447097158229</v>
      </c>
      <c r="AW1301" t="n">
        <v>0.4792677930046498</v>
      </c>
    </row>
    <row r="1302" spans="1:49">
      <c r="A1302" t="n">
        <v>0</v>
      </c>
      <c r="B1302" t="n">
        <v>-21.42638506</v>
      </c>
      <c r="C1302" t="n">
        <v>60.79789713</v>
      </c>
      <c r="D1302" t="n">
        <v>96.60511477999999</v>
      </c>
      <c r="E1302" t="n">
        <v>1755.638013</v>
      </c>
      <c r="F1302" t="n">
        <v>1299</v>
      </c>
      <c r="G1302" t="n">
        <v>78.58850275</v>
      </c>
      <c r="H1302" t="n">
        <v>-0.07893926369441218</v>
      </c>
      <c r="I1302" t="n">
        <v>-0</v>
      </c>
      <c r="J1302" t="n">
        <v>0</v>
      </c>
      <c r="K1302" t="n">
        <v>0</v>
      </c>
      <c r="L1302" t="n">
        <v>-0.06104560095833622</v>
      </c>
      <c r="M1302" t="n">
        <v>0</v>
      </c>
      <c r="N1302" t="n">
        <v>89.82300375313683</v>
      </c>
      <c r="O1302" t="n">
        <v>4.694482574354065</v>
      </c>
      <c r="P1302" t="b">
        <v>1</v>
      </c>
      <c r="Q1302" t="n">
        <v>0</v>
      </c>
      <c r="R1302" t="b">
        <v>0</v>
      </c>
      <c r="S1302" t="n">
        <v>4.694482574354065</v>
      </c>
      <c r="T1302" t="n">
        <v>647.4198528914736</v>
      </c>
      <c r="U1302" t="n">
        <v>2553.423899803972</v>
      </c>
      <c r="V1302" t="n">
        <v>69.24255754255898</v>
      </c>
      <c r="W1302" t="n">
        <v>5</v>
      </c>
      <c r="X1302" t="n">
        <v>1721.007708467877</v>
      </c>
      <c r="Y1302" t="b">
        <v>0</v>
      </c>
      <c r="Z1302" t="n">
        <v>1721.007708467877</v>
      </c>
      <c r="AA1302" t="b">
        <v>0</v>
      </c>
      <c r="AB1302" t="n">
        <v>17.55642939720055</v>
      </c>
      <c r="AC1302" t="n">
        <v>4.694482574354065</v>
      </c>
      <c r="AD1302" t="b">
        <v>0</v>
      </c>
      <c r="AE1302" t="n">
        <v>0</v>
      </c>
      <c r="AF1302" t="n">
        <v>0</v>
      </c>
      <c r="AG1302" t="n">
        <v>0.8965519632630474</v>
      </c>
      <c r="AH1302" t="n">
        <v>43.98040791302295</v>
      </c>
      <c r="AI1302" t="n">
        <v>29.05365879501095</v>
      </c>
      <c r="AJ1302" t="n">
        <v>5.236152244057614</v>
      </c>
      <c r="AK1302" t="n">
        <v>3.005543962369181</v>
      </c>
      <c r="AL1302" t="n">
        <v>5.236152244057614</v>
      </c>
      <c r="AM1302" t="n">
        <v>0</v>
      </c>
      <c r="AN1302" t="n">
        <v>0</v>
      </c>
      <c r="AO1302" t="n">
        <v>5.236465850087058</v>
      </c>
      <c r="AP1302" t="n">
        <v>0</v>
      </c>
      <c r="AQ1302" t="n">
        <v>1.478995497359756</v>
      </c>
      <c r="AR1302" t="n">
        <v>1</v>
      </c>
      <c r="AS1302" t="n">
        <v>0</v>
      </c>
      <c r="AT1302" t="n">
        <v>0</v>
      </c>
      <c r="AU1302" t="n">
        <v>0</v>
      </c>
      <c r="AV1302" t="n">
        <v>1.491510138787933</v>
      </c>
      <c r="AW1302" t="n">
        <v>0.4689054667397221</v>
      </c>
    </row>
    <row r="1303" spans="1:49">
      <c r="A1303" t="n">
        <v>0</v>
      </c>
      <c r="B1303" t="n">
        <v>-21.42638506</v>
      </c>
      <c r="C1303" t="n">
        <v>60.75547499</v>
      </c>
      <c r="D1303" t="n">
        <v>96.53770792</v>
      </c>
      <c r="E1303" t="n">
        <v>1743.185467</v>
      </c>
      <c r="F1303" t="n">
        <v>1300</v>
      </c>
      <c r="G1303" t="n">
        <v>78.30316565</v>
      </c>
      <c r="H1303" t="n">
        <v>-0.0798266945059094</v>
      </c>
      <c r="I1303" t="n">
        <v>-0</v>
      </c>
      <c r="J1303" t="n">
        <v>0</v>
      </c>
      <c r="K1303" t="n">
        <v>0</v>
      </c>
      <c r="L1303" t="n">
        <v>-0.05486571220833592</v>
      </c>
      <c r="M1303" t="n">
        <v>0</v>
      </c>
      <c r="N1303" t="n">
        <v>89.8155640361021</v>
      </c>
      <c r="O1303" t="n">
        <v>4.61410891712077</v>
      </c>
      <c r="P1303" t="b">
        <v>1</v>
      </c>
      <c r="Q1303" t="n">
        <v>0</v>
      </c>
      <c r="R1303" t="b">
        <v>0</v>
      </c>
      <c r="S1303" t="n">
        <v>4.61410891712077</v>
      </c>
      <c r="T1303" t="n">
        <v>645.0692176605908</v>
      </c>
      <c r="U1303" t="n">
        <v>2544.15299445337</v>
      </c>
      <c r="V1303" t="n">
        <v>68.30506451267863</v>
      </c>
      <c r="W1303" t="n">
        <v>5</v>
      </c>
      <c r="X1303" t="n">
        <v>1714.759118261572</v>
      </c>
      <c r="Y1303" t="b">
        <v>0</v>
      </c>
      <c r="Z1303" t="n">
        <v>1714.759118261572</v>
      </c>
      <c r="AA1303" t="b">
        <v>0</v>
      </c>
      <c r="AB1303" t="n">
        <v>17.31872832471567</v>
      </c>
      <c r="AC1303" t="n">
        <v>4.61410891712077</v>
      </c>
      <c r="AD1303" t="b">
        <v>0</v>
      </c>
      <c r="AE1303" t="n">
        <v>0</v>
      </c>
      <c r="AF1303" t="n">
        <v>0</v>
      </c>
      <c r="AG1303" t="n">
        <v>0.8957656141179557</v>
      </c>
      <c r="AH1303" t="n">
        <v>43.99701868485673</v>
      </c>
      <c r="AI1303" t="n">
        <v>28.685453218222</v>
      </c>
      <c r="AJ1303" t="n">
        <v>5.151022593855872</v>
      </c>
      <c r="AK1303" t="n">
        <v>2.990010599949485</v>
      </c>
      <c r="AL1303" t="n">
        <v>5.151022593855872</v>
      </c>
      <c r="AM1303" t="n">
        <v>0</v>
      </c>
      <c r="AN1303" t="n">
        <v>0</v>
      </c>
      <c r="AO1303" t="n">
        <v>5.151255703182441</v>
      </c>
      <c r="AP1303" t="n">
        <v>0</v>
      </c>
      <c r="AQ1303" t="n">
        <v>1.46097246069734</v>
      </c>
      <c r="AR1303" t="n">
        <v>1</v>
      </c>
      <c r="AS1303" t="n">
        <v>0</v>
      </c>
      <c r="AT1303" t="n">
        <v>0</v>
      </c>
      <c r="AU1303" t="n">
        <v>0</v>
      </c>
      <c r="AV1303" t="n">
        <v>1.473616170367734</v>
      </c>
      <c r="AW1303" t="n">
        <v>0.4632799068486458</v>
      </c>
    </row>
    <row r="1304" spans="1:49">
      <c r="A1304" t="n">
        <v>0</v>
      </c>
      <c r="B1304" t="n">
        <v>-21.42638506</v>
      </c>
      <c r="C1304" t="n">
        <v>60.72256877</v>
      </c>
      <c r="D1304" t="n">
        <v>96.48542143</v>
      </c>
      <c r="E1304" t="n">
        <v>1733.582839</v>
      </c>
      <c r="F1304" t="n">
        <v>1301</v>
      </c>
      <c r="G1304" t="n">
        <v>78.01326383</v>
      </c>
      <c r="H1304" t="n">
        <v>-0.08111972494863373</v>
      </c>
      <c r="I1304" t="n">
        <v>-0</v>
      </c>
      <c r="J1304" t="n">
        <v>0</v>
      </c>
      <c r="K1304" t="n">
        <v>0</v>
      </c>
      <c r="L1304" t="n">
        <v>-0.0487619892500023</v>
      </c>
      <c r="M1304" t="n">
        <v>0</v>
      </c>
      <c r="N1304" t="n">
        <v>89.80812431906737</v>
      </c>
      <c r="O1304" t="n">
        <v>4.518614434126849</v>
      </c>
      <c r="P1304" t="b">
        <v>1</v>
      </c>
      <c r="Q1304" t="n">
        <v>0</v>
      </c>
      <c r="R1304" t="b">
        <v>0</v>
      </c>
      <c r="S1304" t="n">
        <v>4.518614434126849</v>
      </c>
      <c r="T1304" t="n">
        <v>642.6809778151973</v>
      </c>
      <c r="U1304" t="n">
        <v>2534.733776503138</v>
      </c>
      <c r="V1304" t="n">
        <v>67.13998216307593</v>
      </c>
      <c r="W1304" t="n">
        <v>5</v>
      </c>
      <c r="X1304" t="n">
        <v>1708.410565363115</v>
      </c>
      <c r="Y1304" t="b">
        <v>0</v>
      </c>
      <c r="Z1304" t="n">
        <v>1708.410565363115</v>
      </c>
      <c r="AA1304" t="b">
        <v>0</v>
      </c>
      <c r="AB1304" t="n">
        <v>17.02332204946144</v>
      </c>
      <c r="AC1304" t="n">
        <v>4.518614434126849</v>
      </c>
      <c r="AD1304" t="b">
        <v>0</v>
      </c>
      <c r="AE1304" t="n">
        <v>0</v>
      </c>
      <c r="AF1304" t="n">
        <v>0</v>
      </c>
      <c r="AG1304" t="n">
        <v>0.8947369696172098</v>
      </c>
      <c r="AH1304" t="n">
        <v>44.01346916894566</v>
      </c>
      <c r="AI1304" t="n">
        <v>28.22858027970072</v>
      </c>
      <c r="AJ1304" t="n">
        <v>5.050215412536293</v>
      </c>
      <c r="AK1304" t="n">
        <v>2.971425903645173</v>
      </c>
      <c r="AL1304" t="n">
        <v>5.050215412536293</v>
      </c>
      <c r="AM1304" t="n">
        <v>0</v>
      </c>
      <c r="AN1304" t="n">
        <v>0</v>
      </c>
      <c r="AO1304" t="n">
        <v>5.050339513107372</v>
      </c>
      <c r="AP1304" t="n">
        <v>0</v>
      </c>
      <c r="AQ1304" t="n">
        <v>1.44070741886111</v>
      </c>
      <c r="AR1304" t="n">
        <v>1</v>
      </c>
      <c r="AS1304" t="n">
        <v>0</v>
      </c>
      <c r="AT1304" t="n">
        <v>0</v>
      </c>
      <c r="AU1304" t="n">
        <v>0</v>
      </c>
      <c r="AV1304" t="n">
        <v>1.453442984433693</v>
      </c>
      <c r="AW1304" t="n">
        <v>0.4569377996647713</v>
      </c>
    </row>
    <row r="1305" spans="1:49">
      <c r="A1305" t="n">
        <v>0</v>
      </c>
      <c r="B1305" t="n">
        <v>-21.42638506</v>
      </c>
      <c r="C1305" t="n">
        <v>60.70052674</v>
      </c>
      <c r="D1305" t="n">
        <v>96.45039762</v>
      </c>
      <c r="E1305" t="n">
        <v>1727.093188</v>
      </c>
      <c r="F1305" t="n">
        <v>1302</v>
      </c>
      <c r="G1305" t="n">
        <v>77.72015426</v>
      </c>
      <c r="H1305" t="n">
        <v>-0.08153723069954211</v>
      </c>
      <c r="I1305" t="n">
        <v>-0</v>
      </c>
      <c r="J1305" t="n">
        <v>0</v>
      </c>
      <c r="K1305" t="n">
        <v>0</v>
      </c>
      <c r="L1305" t="n">
        <v>-0.04231396566666618</v>
      </c>
      <c r="M1305" t="n">
        <v>0</v>
      </c>
      <c r="N1305" t="n">
        <v>89.80068460203265</v>
      </c>
      <c r="O1305" t="n">
        <v>4.455413469726012</v>
      </c>
      <c r="P1305" t="b">
        <v>1</v>
      </c>
      <c r="Q1305" t="n">
        <v>0</v>
      </c>
      <c r="R1305" t="b">
        <v>0</v>
      </c>
      <c r="S1305" t="n">
        <v>4.455413469726012</v>
      </c>
      <c r="T1305" t="n">
        <v>640.266312208268</v>
      </c>
      <c r="U1305" t="n">
        <v>2525.210335349409</v>
      </c>
      <c r="V1305" t="n">
        <v>66.45057505331769</v>
      </c>
      <c r="W1305" t="n">
        <v>5</v>
      </c>
      <c r="X1305" t="n">
        <v>1701.991766025502</v>
      </c>
      <c r="Y1305" t="b">
        <v>0</v>
      </c>
      <c r="Z1305" t="n">
        <v>1701.991766025502</v>
      </c>
      <c r="AA1305" t="b">
        <v>0</v>
      </c>
      <c r="AB1305" t="n">
        <v>16.848523086541</v>
      </c>
      <c r="AC1305" t="n">
        <v>4.455413469726012</v>
      </c>
      <c r="AD1305" t="b">
        <v>0</v>
      </c>
      <c r="AE1305" t="n">
        <v>0</v>
      </c>
      <c r="AF1305" t="n">
        <v>0</v>
      </c>
      <c r="AG1305" t="n">
        <v>0.894154431682847</v>
      </c>
      <c r="AH1305" t="n">
        <v>44.02973817356404</v>
      </c>
      <c r="AI1305" t="n">
        <v>27.95692539005048</v>
      </c>
      <c r="AJ1305" t="n">
        <v>4.982823225894752</v>
      </c>
      <c r="AK1305" t="n">
        <v>2.95911665631014</v>
      </c>
      <c r="AL1305" t="n">
        <v>4.982823225894752</v>
      </c>
      <c r="AM1305" t="n">
        <v>0</v>
      </c>
      <c r="AN1305" t="n">
        <v>0</v>
      </c>
      <c r="AO1305" t="n">
        <v>4.982899677044821</v>
      </c>
      <c r="AP1305" t="n">
        <v>0</v>
      </c>
      <c r="AQ1305" t="n">
        <v>1.427136677343027</v>
      </c>
      <c r="AR1305" t="n">
        <v>1</v>
      </c>
      <c r="AS1305" t="n">
        <v>0</v>
      </c>
      <c r="AT1305" t="n">
        <v>0</v>
      </c>
      <c r="AU1305" t="n">
        <v>0</v>
      </c>
      <c r="AV1305" t="n">
        <v>1.439933216208511</v>
      </c>
      <c r="AW1305" t="n">
        <v>0.45269055788583</v>
      </c>
    </row>
    <row r="1306" spans="1:49">
      <c r="A1306" t="n">
        <v>0</v>
      </c>
      <c r="B1306" t="n">
        <v>-21.42638506</v>
      </c>
      <c r="C1306" t="n">
        <v>60.67997523</v>
      </c>
      <c r="D1306" t="n">
        <v>96.41774221</v>
      </c>
      <c r="E1306" t="n">
        <v>1720.952277</v>
      </c>
      <c r="F1306" t="n">
        <v>1303</v>
      </c>
      <c r="G1306" t="n">
        <v>77.42484992</v>
      </c>
      <c r="H1306" t="n">
        <v>-0.08307627725319477</v>
      </c>
      <c r="I1306" t="n">
        <v>-0</v>
      </c>
      <c r="J1306" t="n">
        <v>0</v>
      </c>
      <c r="K1306" t="n">
        <v>0</v>
      </c>
      <c r="L1306" t="n">
        <v>-0.03568117987499875</v>
      </c>
      <c r="M1306" t="n">
        <v>0</v>
      </c>
      <c r="N1306" t="n">
        <v>89.79324488499792</v>
      </c>
      <c r="O1306" t="n">
        <v>4.351323513806074</v>
      </c>
      <c r="P1306" t="b">
        <v>1</v>
      </c>
      <c r="Q1306" t="n">
        <v>0</v>
      </c>
      <c r="R1306" t="b">
        <v>0</v>
      </c>
      <c r="S1306" t="n">
        <v>4.351323513806074</v>
      </c>
      <c r="T1306" t="n">
        <v>637.8335658691605</v>
      </c>
      <c r="U1306" t="n">
        <v>2515.615583787969</v>
      </c>
      <c r="V1306" t="n">
        <v>65.14564456361259</v>
      </c>
      <c r="W1306" t="n">
        <v>5</v>
      </c>
      <c r="X1306" t="n">
        <v>1695.524903473091</v>
      </c>
      <c r="Y1306" t="b">
        <v>0</v>
      </c>
      <c r="Z1306" t="n">
        <v>1695.524903473091</v>
      </c>
      <c r="AA1306" t="b">
        <v>0</v>
      </c>
      <c r="AB1306" t="n">
        <v>16.51765835791394</v>
      </c>
      <c r="AC1306" t="n">
        <v>4.351323513806074</v>
      </c>
      <c r="AD1306" t="b">
        <v>0</v>
      </c>
      <c r="AE1306" t="n">
        <v>0</v>
      </c>
      <c r="AF1306" t="n">
        <v>0</v>
      </c>
      <c r="AG1306" t="n">
        <v>0.8929282915200777</v>
      </c>
      <c r="AH1306" t="n">
        <v>44.04586840212027</v>
      </c>
      <c r="AI1306" t="n">
        <v>27.44555385129382</v>
      </c>
      <c r="AJ1306" t="n">
        <v>4.873094015644406</v>
      </c>
      <c r="AK1306" t="n">
        <v>2.938642341035745</v>
      </c>
      <c r="AL1306" t="n">
        <v>4.873094015644406</v>
      </c>
      <c r="AM1306" t="n">
        <v>0</v>
      </c>
      <c r="AN1306" t="n">
        <v>0</v>
      </c>
      <c r="AO1306" t="n">
        <v>4.873167574033789</v>
      </c>
      <c r="AP1306" t="n">
        <v>0</v>
      </c>
      <c r="AQ1306" t="n">
        <v>1.405987682906824</v>
      </c>
      <c r="AR1306" t="n">
        <v>1</v>
      </c>
      <c r="AS1306" t="n">
        <v>0</v>
      </c>
      <c r="AT1306" t="n">
        <v>0</v>
      </c>
      <c r="AU1306" t="n">
        <v>0</v>
      </c>
      <c r="AV1306" t="n">
        <v>1.418834328881808</v>
      </c>
      <c r="AW1306" t="n">
        <v>0.4460574258994419</v>
      </c>
    </row>
    <row r="1307" spans="1:49">
      <c r="A1307" t="n">
        <v>0</v>
      </c>
      <c r="B1307" t="n">
        <v>-21.42638506</v>
      </c>
      <c r="C1307" t="n">
        <v>60.65909494</v>
      </c>
      <c r="D1307" t="n">
        <v>96.38456436</v>
      </c>
      <c r="E1307" t="n">
        <v>1714.703888</v>
      </c>
      <c r="F1307" t="n">
        <v>1304</v>
      </c>
      <c r="G1307" t="n">
        <v>77.12806190000001</v>
      </c>
      <c r="H1307" t="n">
        <v>-0.07956796028766178</v>
      </c>
      <c r="I1307" t="n">
        <v>-0</v>
      </c>
      <c r="J1307" t="n">
        <v>0</v>
      </c>
      <c r="K1307" t="n">
        <v>0</v>
      </c>
      <c r="L1307" t="n">
        <v>-0.03173042408333382</v>
      </c>
      <c r="M1307" t="n">
        <v>0</v>
      </c>
      <c r="N1307" t="n">
        <v>89.78580516796319</v>
      </c>
      <c r="O1307" t="n">
        <v>4.431552587887676</v>
      </c>
      <c r="P1307" t="b">
        <v>1</v>
      </c>
      <c r="Q1307" t="n">
        <v>0</v>
      </c>
      <c r="R1307" t="b">
        <v>0</v>
      </c>
      <c r="S1307" t="n">
        <v>4.431552587887676</v>
      </c>
      <c r="T1307" t="n">
        <v>635.3885968275744</v>
      </c>
      <c r="U1307" t="n">
        <v>2505.972625887953</v>
      </c>
      <c r="V1307" t="n">
        <v>66.60209233739866</v>
      </c>
      <c r="W1307" t="n">
        <v>5</v>
      </c>
      <c r="X1307" t="n">
        <v>1689.025549848481</v>
      </c>
      <c r="Y1307" t="b">
        <v>0</v>
      </c>
      <c r="Z1307" t="n">
        <v>1689.025549848481</v>
      </c>
      <c r="AA1307" t="b">
        <v>0</v>
      </c>
      <c r="AB1307" t="n">
        <v>16.88694024781913</v>
      </c>
      <c r="AC1307" t="n">
        <v>4.431552587887676</v>
      </c>
      <c r="AD1307" t="b">
        <v>0</v>
      </c>
      <c r="AE1307" t="n">
        <v>0</v>
      </c>
      <c r="AF1307" t="n">
        <v>0</v>
      </c>
      <c r="AG1307" t="n">
        <v>0.8945102586409394</v>
      </c>
      <c r="AH1307" t="n">
        <v>44.06180427785818</v>
      </c>
      <c r="AI1307" t="n">
        <v>28.00952504157139</v>
      </c>
      <c r="AJ1307" t="n">
        <v>4.95416631064767</v>
      </c>
      <c r="AK1307" t="n">
        <v>2.9547175522255</v>
      </c>
      <c r="AL1307" t="n">
        <v>4.95416631064767</v>
      </c>
      <c r="AM1307" t="n">
        <v>0</v>
      </c>
      <c r="AN1307" t="n">
        <v>0</v>
      </c>
      <c r="AO1307" t="n">
        <v>4.954242352881451</v>
      </c>
      <c r="AP1307" t="n">
        <v>0</v>
      </c>
      <c r="AQ1307" t="n">
        <v>1.419305684512446</v>
      </c>
      <c r="AR1307" t="n">
        <v>1</v>
      </c>
      <c r="AS1307" t="n">
        <v>0</v>
      </c>
      <c r="AT1307" t="n">
        <v>0</v>
      </c>
      <c r="AU1307" t="n">
        <v>0</v>
      </c>
      <c r="AV1307" t="n">
        <v>1.432230277636723</v>
      </c>
      <c r="AW1307" t="n">
        <v>0.4502688847692082</v>
      </c>
    </row>
    <row r="1308" spans="1:49">
      <c r="A1308" t="n">
        <v>0</v>
      </c>
      <c r="B1308" t="n">
        <v>-21.42638506</v>
      </c>
      <c r="C1308" t="n">
        <v>60.63790135</v>
      </c>
      <c r="D1308" t="n">
        <v>96.35088872</v>
      </c>
      <c r="E1308" t="n">
        <v>1708.355539</v>
      </c>
      <c r="F1308" t="n">
        <v>1305</v>
      </c>
      <c r="G1308" t="n">
        <v>76.8302525</v>
      </c>
      <c r="H1308" t="n">
        <v>-0.09414973159615059</v>
      </c>
      <c r="I1308" t="n">
        <v>-0</v>
      </c>
      <c r="J1308" t="n">
        <v>0</v>
      </c>
      <c r="K1308" t="n">
        <v>0</v>
      </c>
      <c r="L1308" t="n">
        <v>-0.03084008691666873</v>
      </c>
      <c r="M1308" t="n">
        <v>0</v>
      </c>
      <c r="N1308" t="n">
        <v>89.77836545092846</v>
      </c>
      <c r="O1308" t="n">
        <v>3.854849660169839</v>
      </c>
      <c r="P1308" t="b">
        <v>1</v>
      </c>
      <c r="Q1308" t="n">
        <v>0</v>
      </c>
      <c r="R1308" t="b">
        <v>0</v>
      </c>
      <c r="S1308" t="n">
        <v>3.854849660169839</v>
      </c>
      <c r="T1308" t="n">
        <v>632.935213556601</v>
      </c>
      <c r="U1308" t="n">
        <v>2496.296482267234</v>
      </c>
      <c r="V1308" t="n">
        <v>58.15935329412145</v>
      </c>
      <c r="W1308" t="n">
        <v>5</v>
      </c>
      <c r="X1308" t="n">
        <v>1682.503829048116</v>
      </c>
      <c r="Y1308" t="b">
        <v>0</v>
      </c>
      <c r="Z1308" t="n">
        <v>1682.503829048116</v>
      </c>
      <c r="AA1308" t="b">
        <v>0</v>
      </c>
      <c r="AB1308" t="n">
        <v>14.7462863321809</v>
      </c>
      <c r="AC1308" t="n">
        <v>3.854849660169839</v>
      </c>
      <c r="AD1308" t="b">
        <v>0</v>
      </c>
      <c r="AE1308" t="n">
        <v>0</v>
      </c>
      <c r="AF1308" t="n">
        <v>0</v>
      </c>
      <c r="AG1308" t="n">
        <v>0.8851165700101611</v>
      </c>
      <c r="AH1308" t="n">
        <v>44.07779418579867</v>
      </c>
      <c r="AI1308" t="n">
        <v>24.7185103583303</v>
      </c>
      <c r="AJ1308" t="n">
        <v>4.355188673199943</v>
      </c>
      <c r="AK1308" t="n">
        <v>2.839747254204344</v>
      </c>
      <c r="AL1308" t="n">
        <v>4.355188673199943</v>
      </c>
      <c r="AM1308" t="n">
        <v>0</v>
      </c>
      <c r="AN1308" t="n">
        <v>0</v>
      </c>
      <c r="AO1308" t="n">
        <v>4.355266784231934</v>
      </c>
      <c r="AP1308" t="n">
        <v>0</v>
      </c>
      <c r="AQ1308" t="n">
        <v>1.309628166655733</v>
      </c>
      <c r="AR1308" t="n">
        <v>1</v>
      </c>
      <c r="AS1308" t="n">
        <v>0</v>
      </c>
      <c r="AT1308" t="n">
        <v>0</v>
      </c>
      <c r="AU1308" t="n">
        <v>0</v>
      </c>
      <c r="AV1308" t="n">
        <v>1.322530486667059</v>
      </c>
      <c r="AW1308" t="n">
        <v>0.4157811328269506</v>
      </c>
    </row>
    <row r="1309" spans="1:49">
      <c r="A1309" t="n">
        <v>0</v>
      </c>
      <c r="B1309" t="n">
        <v>-21.42638506</v>
      </c>
      <c r="C1309" t="n">
        <v>60.61650395</v>
      </c>
      <c r="D1309" t="n">
        <v>96.31688921</v>
      </c>
      <c r="E1309" t="n">
        <v>1701.936947</v>
      </c>
      <c r="F1309" t="n">
        <v>1306</v>
      </c>
      <c r="G1309" t="n">
        <v>76.40760792</v>
      </c>
      <c r="H1309" t="n">
        <v>-0.1442114299944244</v>
      </c>
      <c r="I1309" t="n">
        <v>-0</v>
      </c>
      <c r="J1309" t="n">
        <v>0</v>
      </c>
      <c r="K1309" t="n">
        <v>0</v>
      </c>
      <c r="L1309" t="n">
        <v>-0.03550985200000278</v>
      </c>
      <c r="M1309" t="n">
        <v>0</v>
      </c>
      <c r="N1309" t="n">
        <v>89.77092573389373</v>
      </c>
      <c r="O1309" t="n">
        <v>1.984733718359291</v>
      </c>
      <c r="P1309" t="b">
        <v>1</v>
      </c>
      <c r="Q1309" t="n">
        <v>0</v>
      </c>
      <c r="R1309" t="b">
        <v>0</v>
      </c>
      <c r="S1309" t="n">
        <v>1.984733718359291</v>
      </c>
      <c r="T1309" t="n">
        <v>629.4534257347942</v>
      </c>
      <c r="U1309" t="n">
        <v>2482.564311098029</v>
      </c>
      <c r="V1309" t="n">
        <v>30.10994959278791</v>
      </c>
      <c r="W1309" t="n">
        <v>5</v>
      </c>
      <c r="X1309" t="n">
        <v>1673.248345680071</v>
      </c>
      <c r="Y1309" t="b">
        <v>0</v>
      </c>
      <c r="Z1309" t="n">
        <v>1673.248345680071</v>
      </c>
      <c r="AA1309" t="b">
        <v>0</v>
      </c>
      <c r="AB1309" t="n">
        <v>7.634368558009106</v>
      </c>
      <c r="AC1309" t="n">
        <v>1.984733718359291</v>
      </c>
      <c r="AD1309" t="b">
        <v>0</v>
      </c>
      <c r="AE1309" t="n">
        <v>0</v>
      </c>
      <c r="AF1309" t="n">
        <v>0</v>
      </c>
      <c r="AG1309" t="n">
        <v>0.8213252231943947</v>
      </c>
      <c r="AH1309" t="n">
        <v>44.09294181505935</v>
      </c>
      <c r="AI1309" t="n">
        <v>13.79107325289097</v>
      </c>
      <c r="AJ1309" t="n">
        <v>2.41650160290954</v>
      </c>
      <c r="AK1309" t="n">
        <v>2.464116935370045</v>
      </c>
      <c r="AL1309" t="n">
        <v>2.41650160290954</v>
      </c>
      <c r="AM1309" t="n">
        <v>0</v>
      </c>
      <c r="AN1309" t="n">
        <v>0</v>
      </c>
      <c r="AO1309" t="n">
        <v>2.416581168294621</v>
      </c>
      <c r="AP1309" t="n">
        <v>0</v>
      </c>
      <c r="AQ1309" t="n">
        <v>0.9591450880759883</v>
      </c>
      <c r="AR1309" t="n">
        <v>1</v>
      </c>
      <c r="AS1309" t="n">
        <v>0</v>
      </c>
      <c r="AT1309" t="n">
        <v>0</v>
      </c>
      <c r="AU1309" t="n">
        <v>0</v>
      </c>
      <c r="AV1309" t="n">
        <v>0.9717732027005365</v>
      </c>
      <c r="AW1309" t="n">
        <v>0.3055089974431867</v>
      </c>
    </row>
    <row r="1310" spans="1:49">
      <c r="A1310" t="n">
        <v>0</v>
      </c>
      <c r="B1310" t="n">
        <v>-21.42638506</v>
      </c>
      <c r="C1310" t="n">
        <v>60.59499566</v>
      </c>
      <c r="D1310" t="n">
        <v>96.2827135</v>
      </c>
      <c r="E1310" t="n">
        <v>1695.470292</v>
      </c>
      <c r="F1310" t="n">
        <v>1307</v>
      </c>
      <c r="G1310" t="n">
        <v>75.93588415000001</v>
      </c>
      <c r="H1310" t="n">
        <v>-0.07431150675947329</v>
      </c>
      <c r="I1310" t="n">
        <v>-0</v>
      </c>
      <c r="J1310" t="n">
        <v>0</v>
      </c>
      <c r="K1310" t="n">
        <v>0</v>
      </c>
      <c r="L1310" t="n">
        <v>-0.04219891704166462</v>
      </c>
      <c r="M1310" t="n">
        <v>0</v>
      </c>
      <c r="N1310" t="n">
        <v>89.76348601685901</v>
      </c>
      <c r="O1310" t="n">
        <v>4.430661318882986</v>
      </c>
      <c r="P1310" t="b">
        <v>1</v>
      </c>
      <c r="Q1310" t="n">
        <v>0</v>
      </c>
      <c r="R1310" t="b">
        <v>0</v>
      </c>
      <c r="S1310" t="n">
        <v>4.430661318882986</v>
      </c>
      <c r="T1310" t="n">
        <v>625.5673186950617</v>
      </c>
      <c r="U1310" t="n">
        <v>2467.237504933323</v>
      </c>
      <c r="V1310" t="n">
        <v>67.63412623957942</v>
      </c>
      <c r="W1310" t="n">
        <v>5</v>
      </c>
      <c r="X1310" t="n">
        <v>1662.91807832506</v>
      </c>
      <c r="Y1310" t="b">
        <v>0</v>
      </c>
      <c r="Z1310" t="n">
        <v>1662.91807832506</v>
      </c>
      <c r="AA1310" t="b">
        <v>0</v>
      </c>
      <c r="AB1310" t="n">
        <v>17.14861212971081</v>
      </c>
      <c r="AC1310" t="n">
        <v>4.430661318882986</v>
      </c>
      <c r="AD1310" t="b">
        <v>0</v>
      </c>
      <c r="AE1310" t="n">
        <v>0</v>
      </c>
      <c r="AF1310" t="n">
        <v>0</v>
      </c>
      <c r="AG1310" t="n">
        <v>0.8959144199518868</v>
      </c>
      <c r="AH1310" t="n">
        <v>44.10507138281289</v>
      </c>
      <c r="AI1310" t="n">
        <v>28.39896773198649</v>
      </c>
      <c r="AJ1310" t="n">
        <v>4.94540686053577</v>
      </c>
      <c r="AK1310" t="n">
        <v>2.955923029151467</v>
      </c>
      <c r="AL1310" t="n">
        <v>4.94540686053577</v>
      </c>
      <c r="AM1310" t="n">
        <v>0</v>
      </c>
      <c r="AN1310" t="n">
        <v>0</v>
      </c>
      <c r="AO1310" t="n">
        <v>4.945487423834863</v>
      </c>
      <c r="AP1310" t="n">
        <v>0</v>
      </c>
      <c r="AQ1310" t="n">
        <v>1.413657738682502</v>
      </c>
      <c r="AR1310" t="n">
        <v>1</v>
      </c>
      <c r="AS1310" t="n">
        <v>0</v>
      </c>
      <c r="AT1310" t="n">
        <v>0</v>
      </c>
      <c r="AU1310" t="n">
        <v>0</v>
      </c>
      <c r="AV1310" t="n">
        <v>1.426778233303107</v>
      </c>
      <c r="AW1310" t="n">
        <v>0.448554854588349</v>
      </c>
    </row>
    <row r="1311" spans="1:49">
      <c r="A1311" t="n">
        <v>0</v>
      </c>
      <c r="B1311" t="n">
        <v>-21.42638506</v>
      </c>
      <c r="C1311" t="n">
        <v>60.57346167</v>
      </c>
      <c r="D1311" t="n">
        <v>96.24849697000001</v>
      </c>
      <c r="E1311" t="n">
        <v>1688.971148</v>
      </c>
      <c r="F1311" t="n">
        <v>1308</v>
      </c>
      <c r="G1311" t="n">
        <v>75.89155278</v>
      </c>
      <c r="H1311" t="n">
        <v>0.0114115070323173</v>
      </c>
      <c r="I1311" t="n">
        <v>-0</v>
      </c>
      <c r="J1311" t="n">
        <v>0</v>
      </c>
      <c r="K1311" t="n">
        <v>0</v>
      </c>
      <c r="L1311" t="n">
        <v>-0.0388484084583347</v>
      </c>
      <c r="M1311" t="n">
        <v>0</v>
      </c>
      <c r="N1311" t="n">
        <v>89.75604629982428</v>
      </c>
      <c r="O1311" t="n">
        <v>7.494828831389729</v>
      </c>
      <c r="P1311" t="b">
        <v>1</v>
      </c>
      <c r="Q1311" t="n">
        <v>0</v>
      </c>
      <c r="R1311" t="b">
        <v>0</v>
      </c>
      <c r="S1311" t="n">
        <v>7.494828831389729</v>
      </c>
      <c r="T1311" t="n">
        <v>625.2021124875432</v>
      </c>
      <c r="U1311" t="n">
        <v>2465.797131650871</v>
      </c>
      <c r="V1311" t="n">
        <v>114.4755302950543</v>
      </c>
      <c r="W1311" t="n">
        <v>5</v>
      </c>
      <c r="X1311" t="n">
        <v>1661.947266732687</v>
      </c>
      <c r="Y1311" t="b">
        <v>0</v>
      </c>
      <c r="Z1311" t="n">
        <v>1661.947266732687</v>
      </c>
      <c r="AA1311" t="b">
        <v>0</v>
      </c>
      <c r="AB1311" t="n">
        <v>29.02523587602798</v>
      </c>
      <c r="AC1311" t="n">
        <v>7.494828831389729</v>
      </c>
      <c r="AD1311" t="b">
        <v>0</v>
      </c>
      <c r="AE1311" t="n">
        <v>0</v>
      </c>
      <c r="AF1311" t="n">
        <v>0</v>
      </c>
      <c r="AG1311" t="n">
        <v>0.9233480713238066</v>
      </c>
      <c r="AH1311" t="n">
        <v>44.12084527793749</v>
      </c>
      <c r="AI1311" t="n">
        <v>46.63912723863341</v>
      </c>
      <c r="AJ1311" t="n">
        <v>8.117013577170713</v>
      </c>
      <c r="AK1311" t="n">
        <v>3.574979054615646</v>
      </c>
      <c r="AL1311" t="n">
        <v>8.117013577170713</v>
      </c>
      <c r="AM1311" t="n">
        <v>0</v>
      </c>
      <c r="AN1311" t="n">
        <v>0</v>
      </c>
      <c r="AO1311" t="n">
        <v>8.117094823609989</v>
      </c>
      <c r="AP1311" t="n">
        <v>0</v>
      </c>
      <c r="AQ1311" t="n">
        <v>1.99233165405458</v>
      </c>
      <c r="AR1311" t="n">
        <v>1</v>
      </c>
      <c r="AS1311" t="n">
        <v>0</v>
      </c>
      <c r="AT1311" t="n">
        <v>0</v>
      </c>
      <c r="AU1311" t="n">
        <v>0</v>
      </c>
      <c r="AV1311" t="n">
        <v>2.005814502608004</v>
      </c>
      <c r="AW1311" t="n">
        <v>0.6305940275424692</v>
      </c>
    </row>
    <row r="1312" spans="1:49">
      <c r="A1312" t="n">
        <v>0</v>
      </c>
      <c r="B1312" t="n">
        <v>-21.42638506</v>
      </c>
      <c r="C1312" t="n">
        <v>60.55194619</v>
      </c>
      <c r="D1312" t="n">
        <v>96.21430985000001</v>
      </c>
      <c r="E1312" t="n">
        <v>1682.449637</v>
      </c>
      <c r="F1312" t="n">
        <v>1309</v>
      </c>
      <c r="G1312" t="n">
        <v>75.88937601000001</v>
      </c>
      <c r="H1312" t="n">
        <v>-0.01009130470313657</v>
      </c>
      <c r="I1312" t="n">
        <v>-0</v>
      </c>
      <c r="J1312" t="n">
        <v>0</v>
      </c>
      <c r="K1312" t="n">
        <v>0</v>
      </c>
      <c r="L1312" t="n">
        <v>-0.0336327402083324</v>
      </c>
      <c r="M1312" t="n">
        <v>0</v>
      </c>
      <c r="N1312" t="n">
        <v>89.74860658278955</v>
      </c>
      <c r="O1312" t="n">
        <v>6.724033037922826</v>
      </c>
      <c r="P1312" t="b">
        <v>1</v>
      </c>
      <c r="Q1312" t="n">
        <v>0</v>
      </c>
      <c r="R1312" t="b">
        <v>0</v>
      </c>
      <c r="S1312" t="n">
        <v>6.724033037922826</v>
      </c>
      <c r="T1312" t="n">
        <v>625.1841800411438</v>
      </c>
      <c r="U1312" t="n">
        <v>2465.726406082271</v>
      </c>
      <c r="V1312" t="n">
        <v>102.7053911148107</v>
      </c>
      <c r="W1312" t="n">
        <v>5</v>
      </c>
      <c r="X1312" t="n">
        <v>1661.899597699451</v>
      </c>
      <c r="Y1312" t="b">
        <v>0</v>
      </c>
      <c r="Z1312" t="n">
        <v>1661.899597699451</v>
      </c>
      <c r="AA1312" t="b">
        <v>0</v>
      </c>
      <c r="AB1312" t="n">
        <v>26.04092066805545</v>
      </c>
      <c r="AC1312" t="n">
        <v>6.724033037922826</v>
      </c>
      <c r="AD1312" t="b">
        <v>0</v>
      </c>
      <c r="AE1312" t="n">
        <v>0</v>
      </c>
      <c r="AF1312" t="n">
        <v>0</v>
      </c>
      <c r="AG1312" t="n">
        <v>0.9187081859403197</v>
      </c>
      <c r="AH1312" t="n">
        <v>44.14049537202295</v>
      </c>
      <c r="AI1312" t="n">
        <v>42.05511761451584</v>
      </c>
      <c r="AJ1312" t="n">
        <v>7.319008517422338</v>
      </c>
      <c r="AK1312" t="n">
        <v>3.4187368013772</v>
      </c>
      <c r="AL1312" t="n">
        <v>7.319008517422338</v>
      </c>
      <c r="AM1312" t="n">
        <v>0</v>
      </c>
      <c r="AN1312" t="n">
        <v>0</v>
      </c>
      <c r="AO1312" t="n">
        <v>7.319127798289398</v>
      </c>
      <c r="AP1312" t="n">
        <v>0</v>
      </c>
      <c r="AQ1312" t="n">
        <v>1.844694004298202</v>
      </c>
      <c r="AR1312" t="n">
        <v>1</v>
      </c>
      <c r="AS1312" t="n">
        <v>0</v>
      </c>
      <c r="AT1312" t="n">
        <v>0</v>
      </c>
      <c r="AU1312" t="n">
        <v>0</v>
      </c>
      <c r="AV1312" t="n">
        <v>1.858184671730275</v>
      </c>
      <c r="AW1312" t="n">
        <v>0.5841817149793896</v>
      </c>
    </row>
    <row r="1313" spans="1:49">
      <c r="A1313" t="n">
        <v>0</v>
      </c>
      <c r="B1313" t="n">
        <v>-21.42638506</v>
      </c>
      <c r="C1313" t="n">
        <v>60.52216081</v>
      </c>
      <c r="D1313" t="n">
        <v>96.16698221</v>
      </c>
      <c r="E1313" t="n">
        <v>1673.194452</v>
      </c>
      <c r="F1313" t="n">
        <v>1310</v>
      </c>
      <c r="G1313" t="n">
        <v>75.84752911</v>
      </c>
      <c r="H1313" t="n">
        <v>-0.007732679886434113</v>
      </c>
      <c r="I1313" t="n">
        <v>-0</v>
      </c>
      <c r="J1313" t="n">
        <v>0</v>
      </c>
      <c r="K1313" t="n">
        <v>0</v>
      </c>
      <c r="L1313" t="n">
        <v>-0.02821763204166422</v>
      </c>
      <c r="M1313" t="n">
        <v>0</v>
      </c>
      <c r="N1313" t="n">
        <v>89.74116686575482</v>
      </c>
      <c r="O1313" t="n">
        <v>6.800577522836257</v>
      </c>
      <c r="P1313" t="b">
        <v>1</v>
      </c>
      <c r="Q1313" t="n">
        <v>0</v>
      </c>
      <c r="R1313" t="b">
        <v>0</v>
      </c>
      <c r="S1313" t="n">
        <v>6.800577522836257</v>
      </c>
      <c r="T1313" t="n">
        <v>624.8394411430361</v>
      </c>
      <c r="U1313" t="n">
        <v>2464.366755868134</v>
      </c>
      <c r="V1313" t="n">
        <v>103.9318702410074</v>
      </c>
      <c r="W1313" t="n">
        <v>5</v>
      </c>
      <c r="X1313" t="n">
        <v>1660.983193455123</v>
      </c>
      <c r="Y1313" t="b">
        <v>0</v>
      </c>
      <c r="Z1313" t="n">
        <v>1660.983193455123</v>
      </c>
      <c r="AA1313" t="b">
        <v>0</v>
      </c>
      <c r="AB1313" t="n">
        <v>26.35189407733454</v>
      </c>
      <c r="AC1313" t="n">
        <v>6.800577522836257</v>
      </c>
      <c r="AD1313" t="b">
        <v>0</v>
      </c>
      <c r="AE1313" t="n">
        <v>0</v>
      </c>
      <c r="AF1313" t="n">
        <v>0</v>
      </c>
      <c r="AG1313" t="n">
        <v>0.9192581438896562</v>
      </c>
      <c r="AH1313" t="n">
        <v>44.15919170707333</v>
      </c>
      <c r="AI1313" t="n">
        <v>42.5318676296305</v>
      </c>
      <c r="AJ1313" t="n">
        <v>7.397897498151041</v>
      </c>
      <c r="AK1313" t="n">
        <v>3.434101936255807</v>
      </c>
      <c r="AL1313" t="n">
        <v>7.397897498151041</v>
      </c>
      <c r="AM1313" t="n">
        <v>0</v>
      </c>
      <c r="AN1313" t="n">
        <v>0</v>
      </c>
      <c r="AO1313" t="n">
        <v>7.398081317448648</v>
      </c>
      <c r="AP1313" t="n">
        <v>0</v>
      </c>
      <c r="AQ1313" t="n">
        <v>1.857927256905755</v>
      </c>
      <c r="AR1313" t="n">
        <v>1</v>
      </c>
      <c r="AS1313" t="n">
        <v>0</v>
      </c>
      <c r="AT1313" t="n">
        <v>0</v>
      </c>
      <c r="AU1313" t="n">
        <v>0</v>
      </c>
      <c r="AV1313" t="n">
        <v>1.871503513264258</v>
      </c>
      <c r="AW1313" t="n">
        <v>0.5883689326479197</v>
      </c>
    </row>
    <row r="1314" spans="1:49">
      <c r="A1314" t="n">
        <v>0</v>
      </c>
      <c r="B1314" t="n">
        <v>-21.42638506</v>
      </c>
      <c r="C1314" t="n">
        <v>60.48739983</v>
      </c>
      <c r="D1314" t="n">
        <v>96.11174858</v>
      </c>
      <c r="E1314" t="n">
        <v>1662.864518</v>
      </c>
      <c r="F1314" t="n">
        <v>1311</v>
      </c>
      <c r="G1314" t="n">
        <v>75.82420242000001</v>
      </c>
      <c r="H1314" t="n">
        <v>-0.01328930075113277</v>
      </c>
      <c r="I1314" t="n">
        <v>-0</v>
      </c>
      <c r="J1314" t="n">
        <v>0</v>
      </c>
      <c r="K1314" t="n">
        <v>0</v>
      </c>
      <c r="L1314" t="n">
        <v>-0.02198785662499975</v>
      </c>
      <c r="M1314" t="n">
        <v>0</v>
      </c>
      <c r="N1314" t="n">
        <v>89.73372714872009</v>
      </c>
      <c r="O1314" t="n">
        <v>6.597244506083314</v>
      </c>
      <c r="P1314" t="b">
        <v>1</v>
      </c>
      <c r="Q1314" t="n">
        <v>0</v>
      </c>
      <c r="R1314" t="b">
        <v>0</v>
      </c>
      <c r="S1314" t="n">
        <v>6.597244506083314</v>
      </c>
      <c r="T1314" t="n">
        <v>624.6472735653399</v>
      </c>
      <c r="U1314" t="n">
        <v>2463.6088469417</v>
      </c>
      <c r="V1314" t="n">
        <v>100.8553900766376</v>
      </c>
      <c r="W1314" t="n">
        <v>5</v>
      </c>
      <c r="X1314" t="n">
        <v>1660.472362838706</v>
      </c>
      <c r="Y1314" t="b">
        <v>0</v>
      </c>
      <c r="Z1314" t="n">
        <v>1660.472362838706</v>
      </c>
      <c r="AA1314" t="b">
        <v>0</v>
      </c>
      <c r="AB1314" t="n">
        <v>25.57185346770731</v>
      </c>
      <c r="AC1314" t="n">
        <v>6.597244506083314</v>
      </c>
      <c r="AD1314" t="b">
        <v>0</v>
      </c>
      <c r="AE1314" t="n">
        <v>0</v>
      </c>
      <c r="AF1314" t="n">
        <v>0</v>
      </c>
      <c r="AG1314" t="n">
        <v>0.9179175546993783</v>
      </c>
      <c r="AH1314" t="n">
        <v>44.17797295099246</v>
      </c>
      <c r="AI1314" t="n">
        <v>41.33316245864184</v>
      </c>
      <c r="AJ1314" t="n">
        <v>7.187186335317378</v>
      </c>
      <c r="AK1314" t="n">
        <v>3.392727046613182</v>
      </c>
      <c r="AL1314" t="n">
        <v>7.187186335317378</v>
      </c>
      <c r="AM1314" t="n">
        <v>0</v>
      </c>
      <c r="AN1314" t="n">
        <v>0</v>
      </c>
      <c r="AO1314" t="n">
        <v>7.187247535189902</v>
      </c>
      <c r="AP1314" t="n">
        <v>0</v>
      </c>
      <c r="AQ1314" t="n">
        <v>1.817684910460118</v>
      </c>
      <c r="AR1314" t="n">
        <v>1</v>
      </c>
      <c r="AS1314" t="n">
        <v>0</v>
      </c>
      <c r="AT1314" t="n">
        <v>0</v>
      </c>
      <c r="AU1314" t="n">
        <v>0</v>
      </c>
      <c r="AV1314" t="n">
        <v>1.8313342641727</v>
      </c>
      <c r="AW1314" t="n">
        <v>0.5757404026741523</v>
      </c>
    </row>
    <row r="1315" spans="1:49">
      <c r="A1315" t="n">
        <v>0</v>
      </c>
      <c r="B1315" t="n">
        <v>-21.42638506</v>
      </c>
      <c r="C1315" t="n">
        <v>60.48464889</v>
      </c>
      <c r="D1315" t="n">
        <v>96.10737746</v>
      </c>
      <c r="E1315" t="n">
        <v>1661.893737</v>
      </c>
      <c r="F1315" t="n">
        <v>1312</v>
      </c>
      <c r="G1315" t="n">
        <v>75.73956783</v>
      </c>
      <c r="H1315" t="n">
        <v>-0.029077850442361</v>
      </c>
      <c r="I1315" t="n">
        <v>-0</v>
      </c>
      <c r="J1315" t="n">
        <v>0</v>
      </c>
      <c r="K1315" t="n">
        <v>0</v>
      </c>
      <c r="L1315" t="n">
        <v>-0.01706900533332995</v>
      </c>
      <c r="M1315" t="n">
        <v>0</v>
      </c>
      <c r="N1315" t="n">
        <v>89.72628743168536</v>
      </c>
      <c r="O1315" t="n">
        <v>6.016878747994734</v>
      </c>
      <c r="P1315" t="b">
        <v>1</v>
      </c>
      <c r="Q1315" t="n">
        <v>0</v>
      </c>
      <c r="R1315" t="b">
        <v>0</v>
      </c>
      <c r="S1315" t="n">
        <v>6.016878747994734</v>
      </c>
      <c r="T1315" t="n">
        <v>623.9500454481223</v>
      </c>
      <c r="U1315" t="n">
        <v>2460.858979247394</v>
      </c>
      <c r="V1315" t="n">
        <v>92.08583299711192</v>
      </c>
      <c r="W1315" t="n">
        <v>5</v>
      </c>
      <c r="X1315" t="n">
        <v>1658.618952012744</v>
      </c>
      <c r="Y1315" t="b">
        <v>0</v>
      </c>
      <c r="Z1315" t="n">
        <v>1658.618952012744</v>
      </c>
      <c r="AA1315" t="b">
        <v>0</v>
      </c>
      <c r="AB1315" t="n">
        <v>23.3483349384158</v>
      </c>
      <c r="AC1315" t="n">
        <v>6.016878747994734</v>
      </c>
      <c r="AD1315" t="b">
        <v>0</v>
      </c>
      <c r="AE1315" t="n">
        <v>0</v>
      </c>
      <c r="AF1315" t="n">
        <v>0</v>
      </c>
      <c r="AG1315" t="n">
        <v>0.9136141329049221</v>
      </c>
      <c r="AH1315" t="n">
        <v>44.19649515633489</v>
      </c>
      <c r="AI1315" t="n">
        <v>37.91693369061634</v>
      </c>
      <c r="AJ1315" t="n">
        <v>6.585798677241891</v>
      </c>
      <c r="AK1315" t="n">
        <v>3.275487194450463</v>
      </c>
      <c r="AL1315" t="n">
        <v>6.585798677241891</v>
      </c>
      <c r="AM1315" t="n">
        <v>0</v>
      </c>
      <c r="AN1315" t="n">
        <v>0</v>
      </c>
      <c r="AO1315" t="n">
        <v>6.585799174310563</v>
      </c>
      <c r="AP1315" t="n">
        <v>0</v>
      </c>
      <c r="AQ1315" t="n">
        <v>1.706919243224394</v>
      </c>
      <c r="AR1315" t="n">
        <v>1</v>
      </c>
      <c r="AS1315" t="n">
        <v>0</v>
      </c>
      <c r="AT1315" t="n">
        <v>0</v>
      </c>
      <c r="AU1315" t="n">
        <v>0</v>
      </c>
      <c r="AV1315" t="n">
        <v>1.720531732642373</v>
      </c>
      <c r="AW1315" t="n">
        <v>0.5409059678204997</v>
      </c>
    </row>
    <row r="1316" spans="1:49">
      <c r="A1316" t="n">
        <v>0</v>
      </c>
      <c r="B1316" t="n">
        <v>-21.42638506</v>
      </c>
      <c r="C1316" t="n">
        <v>60.48555942</v>
      </c>
      <c r="D1316" t="n">
        <v>96.10882426000001</v>
      </c>
      <c r="E1316" t="n">
        <v>1661.84607</v>
      </c>
      <c r="F1316" t="n">
        <v>1313</v>
      </c>
      <c r="G1316" t="n">
        <v>75.61062925</v>
      </c>
      <c r="H1316" t="n">
        <v>-0.04837693914610064</v>
      </c>
      <c r="I1316" t="n">
        <v>-0</v>
      </c>
      <c r="J1316" t="n">
        <v>0</v>
      </c>
      <c r="K1316" t="n">
        <v>0</v>
      </c>
      <c r="L1316" t="n">
        <v>-0.01229457241666942</v>
      </c>
      <c r="M1316" t="n">
        <v>0</v>
      </c>
      <c r="N1316" t="n">
        <v>89.71884771465064</v>
      </c>
      <c r="O1316" t="n">
        <v>5.304889800091579</v>
      </c>
      <c r="P1316" t="b">
        <v>1</v>
      </c>
      <c r="Q1316" t="n">
        <v>0</v>
      </c>
      <c r="R1316" t="b">
        <v>0</v>
      </c>
      <c r="S1316" t="n">
        <v>5.304889800091579</v>
      </c>
      <c r="T1316" t="n">
        <v>622.8878366825325</v>
      </c>
      <c r="U1316" t="n">
        <v>2456.669627875908</v>
      </c>
      <c r="V1316" t="n">
        <v>81.32758912799248</v>
      </c>
      <c r="W1316" t="n">
        <v>5</v>
      </c>
      <c r="X1316" t="n">
        <v>1655.795329188362</v>
      </c>
      <c r="Y1316" t="b">
        <v>0</v>
      </c>
      <c r="Z1316" t="n">
        <v>1655.795329188362</v>
      </c>
      <c r="AA1316" t="b">
        <v>0</v>
      </c>
      <c r="AB1316" t="n">
        <v>20.62058547869992</v>
      </c>
      <c r="AC1316" t="n">
        <v>5.304889800091579</v>
      </c>
      <c r="AD1316" t="b">
        <v>0</v>
      </c>
      <c r="AE1316" t="n">
        <v>0</v>
      </c>
      <c r="AF1316" t="n">
        <v>0</v>
      </c>
      <c r="AG1316" t="n">
        <v>0.9071464315507365</v>
      </c>
      <c r="AH1316" t="n">
        <v>44.21427360184736</v>
      </c>
      <c r="AI1316" t="n">
        <v>33.72591172579332</v>
      </c>
      <c r="AJ1316" t="n">
        <v>5.847886973465847</v>
      </c>
      <c r="AK1316" t="n">
        <v>3.13157125294477</v>
      </c>
      <c r="AL1316" t="n">
        <v>5.847886973465847</v>
      </c>
      <c r="AM1316" t="n">
        <v>0</v>
      </c>
      <c r="AN1316" t="n">
        <v>0</v>
      </c>
      <c r="AO1316" t="n">
        <v>5.847887418845716</v>
      </c>
      <c r="AP1316" t="n">
        <v>0</v>
      </c>
      <c r="AQ1316" t="n">
        <v>1.571595851261841</v>
      </c>
      <c r="AR1316" t="n">
        <v>1</v>
      </c>
      <c r="AS1316" t="n">
        <v>0</v>
      </c>
      <c r="AT1316" t="n">
        <v>0</v>
      </c>
      <c r="AU1316" t="n">
        <v>0</v>
      </c>
      <c r="AV1316" t="n">
        <v>1.585140357303944</v>
      </c>
      <c r="AW1316" t="n">
        <v>0.4983412179105929</v>
      </c>
    </row>
    <row r="1317" spans="1:49">
      <c r="A1317" t="n">
        <v>0</v>
      </c>
      <c r="B1317" t="n">
        <v>-21.42638506</v>
      </c>
      <c r="C1317" t="n">
        <v>60.48352502</v>
      </c>
      <c r="D1317" t="n">
        <v>96.10559168</v>
      </c>
      <c r="E1317" t="n">
        <v>1660.929695</v>
      </c>
      <c r="F1317" t="n">
        <v>1314</v>
      </c>
      <c r="G1317" t="n">
        <v>75.38222437</v>
      </c>
      <c r="H1317" t="n">
        <v>-0.0752006096398965</v>
      </c>
      <c r="I1317" t="n">
        <v>-0</v>
      </c>
      <c r="J1317" t="n">
        <v>0</v>
      </c>
      <c r="K1317" t="n">
        <v>0</v>
      </c>
      <c r="L1317" t="n">
        <v>-0.00649684749999685</v>
      </c>
      <c r="M1317" t="n">
        <v>0</v>
      </c>
      <c r="N1317" t="n">
        <v>89.71140799761591</v>
      </c>
      <c r="O1317" t="n">
        <v>4.311613013194481</v>
      </c>
      <c r="P1317" t="b">
        <v>1</v>
      </c>
      <c r="Q1317" t="n">
        <v>0</v>
      </c>
      <c r="R1317" t="b">
        <v>0</v>
      </c>
      <c r="S1317" t="n">
        <v>4.311613013194481</v>
      </c>
      <c r="T1317" t="n">
        <v>621.0062147068638</v>
      </c>
      <c r="U1317" t="n">
        <v>2449.248510803871</v>
      </c>
      <c r="V1317" t="n">
        <v>66.30025666392015</v>
      </c>
      <c r="W1317" t="n">
        <v>5</v>
      </c>
      <c r="X1317" t="n">
        <v>1650.793496281809</v>
      </c>
      <c r="Y1317" t="b">
        <v>0</v>
      </c>
      <c r="Z1317" t="n">
        <v>1650.793496281809</v>
      </c>
      <c r="AA1317" t="b">
        <v>0</v>
      </c>
      <c r="AB1317" t="n">
        <v>16.81040990464507</v>
      </c>
      <c r="AC1317" t="n">
        <v>4.311613013194481</v>
      </c>
      <c r="AD1317" t="b">
        <v>0</v>
      </c>
      <c r="AE1317" t="n">
        <v>0</v>
      </c>
      <c r="AF1317" t="n">
        <v>0</v>
      </c>
      <c r="AG1317" t="n">
        <v>0.8948639187242917</v>
      </c>
      <c r="AH1317" t="n">
        <v>44.23112185168405</v>
      </c>
      <c r="AI1317" t="n">
        <v>27.8715684745411</v>
      </c>
      <c r="AJ1317" t="n">
        <v>4.818177292633576</v>
      </c>
      <c r="AK1317" t="n">
        <v>2.930307488420823</v>
      </c>
      <c r="AL1317" t="n">
        <v>4.818177292633576</v>
      </c>
      <c r="AM1317" t="n">
        <v>0</v>
      </c>
      <c r="AN1317" t="n">
        <v>0</v>
      </c>
      <c r="AO1317" t="n">
        <v>4.818178268750072</v>
      </c>
      <c r="AP1317" t="n">
        <v>0</v>
      </c>
      <c r="AQ1317" t="n">
        <v>1.383340548136481</v>
      </c>
      <c r="AR1317" t="n">
        <v>1</v>
      </c>
      <c r="AS1317" t="n">
        <v>0</v>
      </c>
      <c r="AT1317" t="n">
        <v>0</v>
      </c>
      <c r="AU1317" t="n">
        <v>0</v>
      </c>
      <c r="AV1317" t="n">
        <v>1.396774054750791</v>
      </c>
      <c r="AW1317" t="n">
        <v>0.4391220502229365</v>
      </c>
    </row>
    <row r="1318" spans="1:49">
      <c r="A1318" t="n">
        <v>0</v>
      </c>
      <c r="B1318" t="n">
        <v>-21.42638506</v>
      </c>
      <c r="C1318" t="n">
        <v>60.48287005</v>
      </c>
      <c r="D1318" t="n">
        <v>96.10455098</v>
      </c>
      <c r="E1318" t="n">
        <v>1660.418881</v>
      </c>
      <c r="F1318" t="n">
        <v>1315</v>
      </c>
      <c r="G1318" t="n">
        <v>75.10866799</v>
      </c>
      <c r="H1318" t="n">
        <v>-0.06912167229430466</v>
      </c>
      <c r="I1318" t="n">
        <v>-0</v>
      </c>
      <c r="J1318" t="n">
        <v>0</v>
      </c>
      <c r="K1318" t="n">
        <v>0</v>
      </c>
      <c r="L1318" t="n">
        <v>-0.0006527885416699464</v>
      </c>
      <c r="M1318" t="n">
        <v>0</v>
      </c>
      <c r="N1318" t="n">
        <v>89.70396828058118</v>
      </c>
      <c r="O1318" t="n">
        <v>4.484523596786176</v>
      </c>
      <c r="P1318" t="b">
        <v>1</v>
      </c>
      <c r="Q1318" t="n">
        <v>0</v>
      </c>
      <c r="R1318" t="b">
        <v>0</v>
      </c>
      <c r="S1318" t="n">
        <v>4.484523596786176</v>
      </c>
      <c r="T1318" t="n">
        <v>618.7526302116797</v>
      </c>
      <c r="U1318" t="n">
        <v>2440.360373554865</v>
      </c>
      <c r="V1318" t="n">
        <v>69.2102849822158</v>
      </c>
      <c r="W1318" t="n">
        <v>5</v>
      </c>
      <c r="X1318" t="n">
        <v>1644.802891775979</v>
      </c>
      <c r="Y1318" t="b">
        <v>0</v>
      </c>
      <c r="Z1318" t="n">
        <v>1644.802891775979</v>
      </c>
      <c r="AA1318" t="b">
        <v>0</v>
      </c>
      <c r="AB1318" t="n">
        <v>17.54824669934478</v>
      </c>
      <c r="AC1318" t="n">
        <v>4.484523596786176</v>
      </c>
      <c r="AD1318" t="b">
        <v>0</v>
      </c>
      <c r="AE1318" t="n">
        <v>0</v>
      </c>
      <c r="AF1318" t="n">
        <v>0</v>
      </c>
      <c r="AG1318" t="n">
        <v>0.8977370585555288</v>
      </c>
      <c r="AH1318" t="n">
        <v>44.2466268380307</v>
      </c>
      <c r="AI1318" t="n">
        <v>29.00178185053908</v>
      </c>
      <c r="AJ1318" t="n">
        <v>4.995364237276599</v>
      </c>
      <c r="AK1318" t="n">
        <v>2.965807519167011</v>
      </c>
      <c r="AL1318" t="n">
        <v>4.995364237276599</v>
      </c>
      <c r="AM1318" t="n">
        <v>0</v>
      </c>
      <c r="AN1318" t="n">
        <v>0</v>
      </c>
      <c r="AO1318" t="n">
        <v>4.995366915792569</v>
      </c>
      <c r="AP1318" t="n">
        <v>0</v>
      </c>
      <c r="AQ1318" t="n">
        <v>1.415541670912332</v>
      </c>
      <c r="AR1318" t="n">
        <v>1</v>
      </c>
      <c r="AS1318" t="n">
        <v>0</v>
      </c>
      <c r="AT1318" t="n">
        <v>0</v>
      </c>
      <c r="AU1318" t="n">
        <v>0</v>
      </c>
      <c r="AV1318" t="n">
        <v>1.429002245042463</v>
      </c>
      <c r="AW1318" t="n">
        <v>0.4492540461228596</v>
      </c>
    </row>
    <row r="1319" spans="1:49">
      <c r="A1319" t="n">
        <v>0</v>
      </c>
      <c r="B1319" t="n">
        <v>-21.42638506</v>
      </c>
      <c r="C1319" t="n">
        <v>60.47807414</v>
      </c>
      <c r="D1319" t="n">
        <v>96.09693049000001</v>
      </c>
      <c r="E1319" t="n">
        <v>1658.56553</v>
      </c>
      <c r="F1319" t="n">
        <v>1316</v>
      </c>
      <c r="G1319" t="n">
        <v>74.86259719</v>
      </c>
      <c r="H1319" t="n">
        <v>-0.08133535118288648</v>
      </c>
      <c r="I1319" t="n">
        <v>-0</v>
      </c>
      <c r="J1319" t="n">
        <v>0</v>
      </c>
      <c r="K1319" t="n">
        <v>0</v>
      </c>
      <c r="L1319" t="n">
        <v>-0.004277390416666527</v>
      </c>
      <c r="M1319" t="n">
        <v>0</v>
      </c>
      <c r="N1319" t="n">
        <v>89.69652856354645</v>
      </c>
      <c r="O1319" t="n">
        <v>4.014065881633761</v>
      </c>
      <c r="P1319" t="b">
        <v>1</v>
      </c>
      <c r="Q1319" t="n">
        <v>0</v>
      </c>
      <c r="R1319" t="b">
        <v>0</v>
      </c>
      <c r="S1319" t="n">
        <v>4.014065881633761</v>
      </c>
      <c r="T1319" t="n">
        <v>616.7254746410529</v>
      </c>
      <c r="U1319" t="n">
        <v>2432.365271984313</v>
      </c>
      <c r="V1319" t="n">
        <v>62.15327109654768</v>
      </c>
      <c r="W1319" t="n">
        <v>5</v>
      </c>
      <c r="X1319" t="n">
        <v>1639.414193317427</v>
      </c>
      <c r="Y1319" t="b">
        <v>0</v>
      </c>
      <c r="Z1319" t="n">
        <v>1639.414193317427</v>
      </c>
      <c r="AA1319" t="b">
        <v>0</v>
      </c>
      <c r="AB1319" t="n">
        <v>15.75894297579809</v>
      </c>
      <c r="AC1319" t="n">
        <v>4.014065881633761</v>
      </c>
      <c r="AD1319" t="b">
        <v>0</v>
      </c>
      <c r="AE1319" t="n">
        <v>0</v>
      </c>
      <c r="AF1319" t="n">
        <v>0</v>
      </c>
      <c r="AG1319" t="n">
        <v>0.8906779708606466</v>
      </c>
      <c r="AH1319" t="n">
        <v>44.26231291791809</v>
      </c>
      <c r="AI1319" t="n">
        <v>26.25103774571691</v>
      </c>
      <c r="AJ1319" t="n">
        <v>4.506753296879049</v>
      </c>
      <c r="AK1319" t="n">
        <v>2.869816713375528</v>
      </c>
      <c r="AL1319" t="n">
        <v>4.506753296879049</v>
      </c>
      <c r="AM1319" t="n">
        <v>0</v>
      </c>
      <c r="AN1319" t="n">
        <v>0</v>
      </c>
      <c r="AO1319" t="n">
        <v>4.506763779060755</v>
      </c>
      <c r="AP1319" t="n">
        <v>0</v>
      </c>
      <c r="AQ1319" t="n">
        <v>1.326122531973803</v>
      </c>
      <c r="AR1319" t="n">
        <v>1</v>
      </c>
      <c r="AS1319" t="n">
        <v>0</v>
      </c>
      <c r="AT1319" t="n">
        <v>0</v>
      </c>
      <c r="AU1319" t="n">
        <v>0</v>
      </c>
      <c r="AV1319" t="n">
        <v>1.339536339836374</v>
      </c>
      <c r="AW1319" t="n">
        <v>0.4211274843604003</v>
      </c>
    </row>
    <row r="1320" spans="1:49">
      <c r="A1320" t="n">
        <v>0</v>
      </c>
      <c r="B1320" t="n">
        <v>-21.42638506</v>
      </c>
      <c r="C1320" t="n">
        <v>60.47019144</v>
      </c>
      <c r="D1320" t="n">
        <v>96.08440523</v>
      </c>
      <c r="E1320" t="n">
        <v>1655.741998</v>
      </c>
      <c r="F1320" t="n">
        <v>1317</v>
      </c>
      <c r="G1320" t="n">
        <v>74.46945762999999</v>
      </c>
      <c r="H1320" t="n">
        <v>-0.1382122229741523</v>
      </c>
      <c r="I1320" t="n">
        <v>-0</v>
      </c>
      <c r="J1320" t="n">
        <v>0</v>
      </c>
      <c r="K1320" t="n">
        <v>0</v>
      </c>
      <c r="L1320" t="n">
        <v>-0.01413550916666811</v>
      </c>
      <c r="M1320" t="n">
        <v>0</v>
      </c>
      <c r="N1320" t="n">
        <v>89.68908884651172</v>
      </c>
      <c r="O1320" t="n">
        <v>1.955259935313254</v>
      </c>
      <c r="P1320" t="b">
        <v>1</v>
      </c>
      <c r="Q1320" t="n">
        <v>0</v>
      </c>
      <c r="R1320" t="b">
        <v>0</v>
      </c>
      <c r="S1320" t="n">
        <v>1.955259935313254</v>
      </c>
      <c r="T1320" t="n">
        <v>613.4867520901131</v>
      </c>
      <c r="U1320" t="n">
        <v>2419.591750243406</v>
      </c>
      <c r="V1320" t="n">
        <v>30.43481698743522</v>
      </c>
      <c r="W1320" t="n">
        <v>5</v>
      </c>
      <c r="X1320" t="n">
        <v>1630.804839664056</v>
      </c>
      <c r="Y1320" t="b">
        <v>0</v>
      </c>
      <c r="Z1320" t="n">
        <v>1630.804839664056</v>
      </c>
      <c r="AA1320" t="b">
        <v>0</v>
      </c>
      <c r="AB1320" t="n">
        <v>7.716738587077897</v>
      </c>
      <c r="AC1320" t="n">
        <v>1.955259935313254</v>
      </c>
      <c r="AD1320" t="b">
        <v>0</v>
      </c>
      <c r="AE1320" t="n">
        <v>0</v>
      </c>
      <c r="AF1320" t="n">
        <v>0</v>
      </c>
      <c r="AG1320" t="n">
        <v>0.8239380074606639</v>
      </c>
      <c r="AH1320" t="n">
        <v>44.27732261780475</v>
      </c>
      <c r="AI1320" t="n">
        <v>13.89566561982988</v>
      </c>
      <c r="AJ1320" t="n">
        <v>2.373066805522503</v>
      </c>
      <c r="AK1320" t="n">
        <v>2.446498576687597</v>
      </c>
      <c r="AL1320" t="n">
        <v>2.373066805522503</v>
      </c>
      <c r="AM1320" t="n">
        <v>0</v>
      </c>
      <c r="AN1320" t="n">
        <v>0</v>
      </c>
      <c r="AO1320" t="n">
        <v>2.373096150245171</v>
      </c>
      <c r="AP1320" t="n">
        <v>0</v>
      </c>
      <c r="AQ1320" t="n">
        <v>0.9387883830133209</v>
      </c>
      <c r="AR1320" t="n">
        <v>1</v>
      </c>
      <c r="AS1320" t="n">
        <v>0</v>
      </c>
      <c r="AT1320" t="n">
        <v>0</v>
      </c>
      <c r="AU1320" t="n">
        <v>0</v>
      </c>
      <c r="AV1320" t="n">
        <v>0.9518819955044296</v>
      </c>
      <c r="AW1320" t="n">
        <v>0.2992555395874549</v>
      </c>
    </row>
    <row r="1321" spans="1:49">
      <c r="A1321" t="n">
        <v>0</v>
      </c>
      <c r="B1321" t="n">
        <v>-21.42638506</v>
      </c>
      <c r="C1321" t="n">
        <v>60.45487146</v>
      </c>
      <c r="D1321" t="n">
        <v>96.06006247000001</v>
      </c>
      <c r="E1321" t="n">
        <v>1650.740326</v>
      </c>
      <c r="F1321" t="n">
        <v>1318</v>
      </c>
      <c r="G1321" t="n">
        <v>73.9302586</v>
      </c>
      <c r="H1321" t="n">
        <v>-0.1427645819205168</v>
      </c>
      <c r="I1321" t="n">
        <v>-0</v>
      </c>
      <c r="J1321" t="n">
        <v>0</v>
      </c>
      <c r="K1321" t="n">
        <v>0</v>
      </c>
      <c r="L1321" t="n">
        <v>-0.0288271422916706</v>
      </c>
      <c r="M1321" t="n">
        <v>0</v>
      </c>
      <c r="N1321" t="n">
        <v>89.68164912947699</v>
      </c>
      <c r="O1321" t="n">
        <v>1.730547531981675</v>
      </c>
      <c r="P1321" t="b">
        <v>1</v>
      </c>
      <c r="Q1321" t="n">
        <v>0</v>
      </c>
      <c r="R1321" t="b">
        <v>0</v>
      </c>
      <c r="S1321" t="n">
        <v>1.730547531981675</v>
      </c>
      <c r="T1321" t="n">
        <v>609.0447771896329</v>
      </c>
      <c r="U1321" t="n">
        <v>2402.072601235912</v>
      </c>
      <c r="V1321" t="n">
        <v>27.13349207996969</v>
      </c>
      <c r="W1321" t="n">
        <v>5</v>
      </c>
      <c r="X1321" t="n">
        <v>1618.996933233005</v>
      </c>
      <c r="Y1321" t="b">
        <v>0</v>
      </c>
      <c r="Z1321" t="n">
        <v>1618.996933233005</v>
      </c>
      <c r="AA1321" t="b">
        <v>0</v>
      </c>
      <c r="AB1321" t="n">
        <v>6.879688661249921</v>
      </c>
      <c r="AC1321" t="n">
        <v>1.730547531981675</v>
      </c>
      <c r="AD1321" t="b">
        <v>0</v>
      </c>
      <c r="AE1321" t="n">
        <v>0</v>
      </c>
      <c r="AF1321" t="n">
        <v>0</v>
      </c>
      <c r="AG1321" t="n">
        <v>0.8097972945013082</v>
      </c>
      <c r="AH1321" t="n">
        <v>44.28909732028907</v>
      </c>
      <c r="AI1321" t="n">
        <v>12.60470154186934</v>
      </c>
      <c r="AJ1321" t="n">
        <v>2.137013230017502</v>
      </c>
      <c r="AK1321" t="n">
        <v>2.397448335267079</v>
      </c>
      <c r="AL1321" t="n">
        <v>2.137013230017502</v>
      </c>
      <c r="AM1321" t="n">
        <v>0</v>
      </c>
      <c r="AN1321" t="n">
        <v>0</v>
      </c>
      <c r="AO1321" t="n">
        <v>2.137071132708794</v>
      </c>
      <c r="AP1321" t="n">
        <v>0</v>
      </c>
      <c r="AQ1321" t="n">
        <v>0.8948632601387946</v>
      </c>
      <c r="AR1321" t="n">
        <v>1</v>
      </c>
      <c r="AS1321" t="n">
        <v>0</v>
      </c>
      <c r="AT1321" t="n">
        <v>0</v>
      </c>
      <c r="AU1321" t="n">
        <v>0</v>
      </c>
      <c r="AV1321" t="n">
        <v>0.9079600023306326</v>
      </c>
      <c r="AW1321" t="n">
        <v>0.2854472105833794</v>
      </c>
    </row>
    <row r="1322" spans="1:49">
      <c r="A1322" t="n">
        <v>0</v>
      </c>
      <c r="B1322" t="n">
        <v>-21.42638506</v>
      </c>
      <c r="C1322" t="n">
        <v>60.43566197</v>
      </c>
      <c r="D1322" t="n">
        <v>96.02953946</v>
      </c>
      <c r="E1322" t="n">
        <v>1644.749914</v>
      </c>
      <c r="F1322" t="n">
        <v>1319</v>
      </c>
      <c r="G1322" t="n">
        <v>73.49660172999999</v>
      </c>
      <c r="H1322" t="n">
        <v>-0.1014426993437905</v>
      </c>
      <c r="I1322" t="n">
        <v>-0</v>
      </c>
      <c r="J1322" t="n">
        <v>0</v>
      </c>
      <c r="K1322" t="n">
        <v>0</v>
      </c>
      <c r="L1322" t="n">
        <v>-0.04403092187499946</v>
      </c>
      <c r="M1322" t="n">
        <v>0</v>
      </c>
      <c r="N1322" t="n">
        <v>89.67420941244227</v>
      </c>
      <c r="O1322" t="n">
        <v>3.113063296059438</v>
      </c>
      <c r="P1322" t="b">
        <v>1</v>
      </c>
      <c r="Q1322" t="n">
        <v>0</v>
      </c>
      <c r="R1322" t="b">
        <v>0</v>
      </c>
      <c r="S1322" t="n">
        <v>3.113063296059438</v>
      </c>
      <c r="T1322" t="n">
        <v>605.4722690344145</v>
      </c>
      <c r="U1322" t="n">
        <v>2387.982629071731</v>
      </c>
      <c r="V1322" t="n">
        <v>49.09814408338954</v>
      </c>
      <c r="W1322" t="n">
        <v>5</v>
      </c>
      <c r="X1322" t="n">
        <v>1609.500291994347</v>
      </c>
      <c r="Y1322" t="b">
        <v>0</v>
      </c>
      <c r="Z1322" t="n">
        <v>1609.500291994347</v>
      </c>
      <c r="AA1322" t="b">
        <v>0</v>
      </c>
      <c r="AB1322" t="n">
        <v>12.44881949376003</v>
      </c>
      <c r="AC1322" t="n">
        <v>3.113063296059438</v>
      </c>
      <c r="AD1322" t="b">
        <v>0</v>
      </c>
      <c r="AE1322" t="n">
        <v>0</v>
      </c>
      <c r="AF1322" t="n">
        <v>0</v>
      </c>
      <c r="AG1322" t="n">
        <v>0.8731498713852438</v>
      </c>
      <c r="AH1322" t="n">
        <v>44.30035580781647</v>
      </c>
      <c r="AI1322" t="n">
        <v>21.15336576386429</v>
      </c>
      <c r="AJ1322" t="n">
        <v>3.56532526440231</v>
      </c>
      <c r="AK1322" t="n">
        <v>2.683307167781162</v>
      </c>
      <c r="AL1322" t="n">
        <v>3.56532526440231</v>
      </c>
      <c r="AM1322" t="n">
        <v>0</v>
      </c>
      <c r="AN1322" t="n">
        <v>0</v>
      </c>
      <c r="AO1322" t="n">
        <v>3.56538731444131</v>
      </c>
      <c r="AP1322" t="n">
        <v>0</v>
      </c>
      <c r="AQ1322" t="n">
        <v>1.151830538474039</v>
      </c>
      <c r="AR1322" t="n">
        <v>1</v>
      </c>
      <c r="AS1322" t="n">
        <v>0</v>
      </c>
      <c r="AT1322" t="n">
        <v>0</v>
      </c>
      <c r="AU1322" t="n">
        <v>0</v>
      </c>
      <c r="AV1322" t="n">
        <v>1.165232609732796</v>
      </c>
      <c r="AW1322" t="n">
        <v>0.3663293507150523</v>
      </c>
    </row>
    <row r="1323" spans="1:49">
      <c r="A1323" t="n">
        <v>0</v>
      </c>
      <c r="B1323" t="n">
        <v>-21.42638506</v>
      </c>
      <c r="C1323" t="n">
        <v>60.41890987</v>
      </c>
      <c r="D1323" t="n">
        <v>96.00292114</v>
      </c>
      <c r="E1323" t="n">
        <v>1639.361389</v>
      </c>
      <c r="F1323" t="n">
        <v>1320</v>
      </c>
      <c r="G1323" t="n">
        <v>73.2756626</v>
      </c>
      <c r="H1323" t="n">
        <v>0.003038712629011897</v>
      </c>
      <c r="I1323" t="n">
        <v>-0</v>
      </c>
      <c r="J1323" t="n">
        <v>0</v>
      </c>
      <c r="K1323" t="n">
        <v>0</v>
      </c>
      <c r="L1323" t="n">
        <v>-0.0539206477083366</v>
      </c>
      <c r="M1323" t="n">
        <v>0</v>
      </c>
      <c r="N1323" t="n">
        <v>89.66676969540754</v>
      </c>
      <c r="O1323" t="n">
        <v>6.697180532070448</v>
      </c>
      <c r="P1323" t="b">
        <v>1</v>
      </c>
      <c r="Q1323" t="n">
        <v>0</v>
      </c>
      <c r="R1323" t="b">
        <v>0</v>
      </c>
      <c r="S1323" t="n">
        <v>6.697180532070448</v>
      </c>
      <c r="T1323" t="n">
        <v>603.6521506451178</v>
      </c>
      <c r="U1323" t="n">
        <v>2380.804082144345</v>
      </c>
      <c r="V1323" t="n">
        <v>105.9440658318253</v>
      </c>
      <c r="W1323" t="n">
        <v>5</v>
      </c>
      <c r="X1323" t="n">
        <v>1604.661951365288</v>
      </c>
      <c r="Y1323" t="b">
        <v>0</v>
      </c>
      <c r="Z1323" t="n">
        <v>1604.661951365288</v>
      </c>
      <c r="AA1323" t="b">
        <v>0</v>
      </c>
      <c r="AB1323" t="n">
        <v>26.86208565715652</v>
      </c>
      <c r="AC1323" t="n">
        <v>6.697180532070448</v>
      </c>
      <c r="AD1323" t="b">
        <v>0</v>
      </c>
      <c r="AE1323" t="n">
        <v>0</v>
      </c>
      <c r="AF1323" t="n">
        <v>0</v>
      </c>
      <c r="AG1323" t="n">
        <v>0.920714480246155</v>
      </c>
      <c r="AH1323" t="n">
        <v>44.31386280133461</v>
      </c>
      <c r="AI1323" t="n">
        <v>43.28673801637426</v>
      </c>
      <c r="AJ1323" t="n">
        <v>7.273895084478244</v>
      </c>
      <c r="AK1323" t="n">
        <v>3.432011522076756</v>
      </c>
      <c r="AL1323" t="n">
        <v>7.273895084478244</v>
      </c>
      <c r="AM1323" t="n">
        <v>0</v>
      </c>
      <c r="AN1323" t="n">
        <v>0</v>
      </c>
      <c r="AO1323" t="n">
        <v>7.273988980219021</v>
      </c>
      <c r="AP1323" t="n">
        <v>0</v>
      </c>
      <c r="AQ1323" t="n">
        <v>1.830508793173349</v>
      </c>
      <c r="AR1323" t="n">
        <v>1</v>
      </c>
      <c r="AS1323" t="n">
        <v>0</v>
      </c>
      <c r="AT1323" t="n">
        <v>0</v>
      </c>
      <c r="AU1323" t="n">
        <v>0</v>
      </c>
      <c r="AV1323" t="n">
        <v>1.844351225357837</v>
      </c>
      <c r="AW1323" t="n">
        <v>0.5798327142859325</v>
      </c>
    </row>
    <row r="1324" spans="1:49">
      <c r="A1324" t="n">
        <v>0</v>
      </c>
      <c r="B1324" t="n">
        <v>-21.42638506</v>
      </c>
      <c r="C1324" t="n">
        <v>60.39184821</v>
      </c>
      <c r="D1324" t="n">
        <v>95.95992137</v>
      </c>
      <c r="E1324" t="n">
        <v>1630.752313</v>
      </c>
      <c r="F1324" t="n">
        <v>1321</v>
      </c>
      <c r="G1324" t="n">
        <v>73.55219835</v>
      </c>
      <c r="H1324" t="n">
        <v>0.1356183654944303</v>
      </c>
      <c r="I1324" t="n">
        <v>-0</v>
      </c>
      <c r="J1324" t="n">
        <v>0</v>
      </c>
      <c r="K1324" t="n">
        <v>0</v>
      </c>
      <c r="L1324" t="n">
        <v>-0.05311955870833146</v>
      </c>
      <c r="M1324" t="n">
        <v>0</v>
      </c>
      <c r="N1324" t="n">
        <v>89.65932997837281</v>
      </c>
      <c r="O1324" t="n">
        <v>11.35208944906194</v>
      </c>
      <c r="P1324" t="b">
        <v>1</v>
      </c>
      <c r="Q1324" t="n">
        <v>0</v>
      </c>
      <c r="R1324" t="b">
        <v>0</v>
      </c>
      <c r="S1324" t="n">
        <v>11.35208944906194</v>
      </c>
      <c r="T1324" t="n">
        <v>605.9302794848255</v>
      </c>
      <c r="U1324" t="n">
        <v>2389.789022288152</v>
      </c>
      <c r="V1324" t="n">
        <v>178.905845581015</v>
      </c>
      <c r="W1324" t="n">
        <v>5</v>
      </c>
      <c r="X1324" t="n">
        <v>1610.717801022214</v>
      </c>
      <c r="Y1324" t="b">
        <v>0</v>
      </c>
      <c r="Z1324" t="n">
        <v>1610.717801022214</v>
      </c>
      <c r="AA1324" t="b">
        <v>0</v>
      </c>
      <c r="AB1324" t="n">
        <v>45.3615227132391</v>
      </c>
      <c r="AC1324" t="n">
        <v>11.35208944906194</v>
      </c>
      <c r="AD1324" t="b">
        <v>0</v>
      </c>
      <c r="AE1324" t="n">
        <v>0</v>
      </c>
      <c r="AF1324" t="n">
        <v>0</v>
      </c>
      <c r="AG1324" t="n">
        <v>0.9386591313723984</v>
      </c>
      <c r="AH1324" t="n">
        <v>44.33202488668258</v>
      </c>
      <c r="AI1324" t="n">
        <v>71.70010947866611</v>
      </c>
      <c r="AJ1324" t="n">
        <v>12.09394237976914</v>
      </c>
      <c r="AK1324" t="n">
        <v>4.3981469961155</v>
      </c>
      <c r="AL1324" t="n">
        <v>12.09394237976914</v>
      </c>
      <c r="AM1324" t="n">
        <v>0</v>
      </c>
      <c r="AN1324" t="n">
        <v>0</v>
      </c>
      <c r="AO1324" t="n">
        <v>12.09414213842102</v>
      </c>
      <c r="AP1324" t="n">
        <v>0</v>
      </c>
      <c r="AQ1324" t="n">
        <v>2.732498351075686</v>
      </c>
      <c r="AR1324" t="n">
        <v>1</v>
      </c>
      <c r="AS1324" t="n">
        <v>0</v>
      </c>
      <c r="AT1324" t="n">
        <v>0</v>
      </c>
      <c r="AU1324" t="n">
        <v>0</v>
      </c>
      <c r="AV1324" t="n">
        <v>2.746307430365848</v>
      </c>
      <c r="AW1324" t="n">
        <v>0.8633924329156449</v>
      </c>
    </row>
    <row r="1325" spans="1:49">
      <c r="A1325" t="n">
        <v>0</v>
      </c>
      <c r="B1325" t="n">
        <v>-21.42638506</v>
      </c>
      <c r="C1325" t="n">
        <v>60.35381574</v>
      </c>
      <c r="D1325" t="n">
        <v>95.8994895</v>
      </c>
      <c r="E1325" t="n">
        <v>1618.944787</v>
      </c>
      <c r="F1325" t="n">
        <v>1322</v>
      </c>
      <c r="G1325" t="n">
        <v>74.21404754</v>
      </c>
      <c r="H1325" t="n">
        <v>0.2364752753932535</v>
      </c>
      <c r="I1325" t="n">
        <v>-0</v>
      </c>
      <c r="J1325" t="n">
        <v>0</v>
      </c>
      <c r="K1325" t="n">
        <v>0</v>
      </c>
      <c r="L1325" t="n">
        <v>-0.04014693479166709</v>
      </c>
      <c r="M1325" t="n">
        <v>0</v>
      </c>
      <c r="N1325" t="n">
        <v>89.65189026133808</v>
      </c>
      <c r="O1325" t="n">
        <v>15.05119635198736</v>
      </c>
      <c r="P1325" t="b">
        <v>1</v>
      </c>
      <c r="Q1325" t="n">
        <v>0</v>
      </c>
      <c r="R1325" t="b">
        <v>0</v>
      </c>
      <c r="S1325" t="n">
        <v>15.05119635198736</v>
      </c>
      <c r="T1325" t="n">
        <v>611.3826585254243</v>
      </c>
      <c r="U1325" t="n">
        <v>2411.293205224273</v>
      </c>
      <c r="V1325" t="n">
        <v>235.0873645624552</v>
      </c>
      <c r="W1325" t="n">
        <v>5</v>
      </c>
      <c r="X1325" t="n">
        <v>1625.21162032116</v>
      </c>
      <c r="Y1325" t="b">
        <v>0</v>
      </c>
      <c r="Z1325" t="n">
        <v>1625.21162032116</v>
      </c>
      <c r="AA1325" t="b">
        <v>0</v>
      </c>
      <c r="AB1325" t="n">
        <v>59.60632975721482</v>
      </c>
      <c r="AC1325" t="n">
        <v>15.05119635198736</v>
      </c>
      <c r="AD1325" t="b">
        <v>0</v>
      </c>
      <c r="AE1325" t="n">
        <v>0</v>
      </c>
      <c r="AF1325" t="n">
        <v>0</v>
      </c>
      <c r="AG1325" t="n">
        <v>0.9450123928754325</v>
      </c>
      <c r="AH1325" t="n">
        <v>44.35584290114448</v>
      </c>
      <c r="AI1325" t="n">
        <v>93.5825727801865</v>
      </c>
      <c r="AJ1325" t="n">
        <v>15.92698303795826</v>
      </c>
      <c r="AK1325" t="n">
        <v>5.145881745743139</v>
      </c>
      <c r="AL1325" t="n">
        <v>15.92698303795826</v>
      </c>
      <c r="AM1325" t="n">
        <v>0</v>
      </c>
      <c r="AN1325" t="n">
        <v>0</v>
      </c>
      <c r="AO1325" t="n">
        <v>15.9272005359807</v>
      </c>
      <c r="AP1325" t="n">
        <v>0</v>
      </c>
      <c r="AQ1325" t="n">
        <v>3.468307789844511</v>
      </c>
      <c r="AR1325" t="n">
        <v>1</v>
      </c>
      <c r="AS1325" t="n">
        <v>0</v>
      </c>
      <c r="AT1325" t="n">
        <v>0</v>
      </c>
      <c r="AU1325" t="n">
        <v>0</v>
      </c>
      <c r="AV1325" t="n">
        <v>3.481524423702878</v>
      </c>
      <c r="AW1325" t="n">
        <v>1.094532174074785</v>
      </c>
    </row>
    <row r="1326" spans="1:49">
      <c r="A1326" t="n">
        <v>0</v>
      </c>
      <c r="B1326" t="n">
        <v>-21.42638506</v>
      </c>
      <c r="C1326" t="n">
        <v>60.32362504</v>
      </c>
      <c r="D1326" t="n">
        <v>95.85151784</v>
      </c>
      <c r="E1326" t="n">
        <v>1609.448452</v>
      </c>
      <c r="F1326" t="n">
        <v>1323</v>
      </c>
      <c r="G1326" t="n">
        <v>75.25852436</v>
      </c>
      <c r="H1326" t="n">
        <v>0.3404188745992069</v>
      </c>
      <c r="I1326" t="n">
        <v>-0</v>
      </c>
      <c r="J1326" t="n">
        <v>0</v>
      </c>
      <c r="K1326" t="n">
        <v>0</v>
      </c>
      <c r="L1326" t="n">
        <v>-0.01406001549999802</v>
      </c>
      <c r="M1326" t="n">
        <v>0</v>
      </c>
      <c r="N1326" t="n">
        <v>89.64445054430335</v>
      </c>
      <c r="O1326" t="n">
        <v>19.05855024118964</v>
      </c>
      <c r="P1326" t="b">
        <v>1</v>
      </c>
      <c r="Q1326" t="n">
        <v>0</v>
      </c>
      <c r="R1326" t="b">
        <v>0</v>
      </c>
      <c r="S1326" t="n">
        <v>19.05855024118964</v>
      </c>
      <c r="T1326" t="n">
        <v>619.987161798684</v>
      </c>
      <c r="U1326" t="n">
        <v>2445.22936613401</v>
      </c>
      <c r="V1326" t="n">
        <v>293.5476086553704</v>
      </c>
      <c r="W1326" t="n">
        <v>5</v>
      </c>
      <c r="X1326" t="n">
        <v>1648.084592774323</v>
      </c>
      <c r="Y1326" t="b">
        <v>0</v>
      </c>
      <c r="Z1326" t="n">
        <v>1648.084592774323</v>
      </c>
      <c r="AA1326" t="b">
        <v>0</v>
      </c>
      <c r="AB1326" t="n">
        <v>74.42890685988094</v>
      </c>
      <c r="AC1326" t="n">
        <v>19.05855024118964</v>
      </c>
      <c r="AD1326" t="b">
        <v>0</v>
      </c>
      <c r="AE1326" t="n">
        <v>0</v>
      </c>
      <c r="AF1326" t="n">
        <v>0</v>
      </c>
      <c r="AG1326" t="n">
        <v>0.9490617462829614</v>
      </c>
      <c r="AH1326" t="n">
        <v>44.38415132379023</v>
      </c>
      <c r="AI1326" t="n">
        <v>116.3555960665362</v>
      </c>
      <c r="AJ1326" t="n">
        <v>20.0814650003893</v>
      </c>
      <c r="AK1326" t="n">
        <v>5.926950873834485</v>
      </c>
      <c r="AL1326" t="n">
        <v>20.0814650003893</v>
      </c>
      <c r="AM1326" t="n">
        <v>0</v>
      </c>
      <c r="AN1326" t="n">
        <v>0</v>
      </c>
      <c r="AO1326" t="n">
        <v>20.0815634706262</v>
      </c>
      <c r="AP1326" t="n">
        <v>0</v>
      </c>
      <c r="AQ1326" t="n">
        <v>4.285705218682613</v>
      </c>
      <c r="AR1326" t="n">
        <v>1</v>
      </c>
      <c r="AS1326" t="n">
        <v>0</v>
      </c>
      <c r="AT1326" t="n">
        <v>0</v>
      </c>
      <c r="AU1326" t="n">
        <v>0</v>
      </c>
      <c r="AV1326" t="n">
        <v>4.297573847546515</v>
      </c>
      <c r="AW1326" t="n">
        <v>1.351084259118632</v>
      </c>
    </row>
    <row r="1327" spans="1:49">
      <c r="A1327" t="n">
        <v>0</v>
      </c>
      <c r="B1327" t="n">
        <v>-21.42638506</v>
      </c>
      <c r="C1327" t="n">
        <v>60.30810001</v>
      </c>
      <c r="D1327" t="n">
        <v>95.82684926</v>
      </c>
      <c r="E1327" t="n">
        <v>1604.610267</v>
      </c>
      <c r="F1327" t="n">
        <v>1324</v>
      </c>
      <c r="G1327" t="n">
        <v>76.65304107999999</v>
      </c>
      <c r="H1327" t="n">
        <v>0.4343438428766024</v>
      </c>
      <c r="I1327" t="n">
        <v>-0</v>
      </c>
      <c r="J1327" t="n">
        <v>0</v>
      </c>
      <c r="K1327" t="n">
        <v>0</v>
      </c>
      <c r="L1327" t="n">
        <v>0.02308343525000178</v>
      </c>
      <c r="M1327" t="n">
        <v>0</v>
      </c>
      <c r="N1327" t="n">
        <v>89.63701082726863</v>
      </c>
      <c r="O1327" t="n">
        <v>22.95217941174034</v>
      </c>
      <c r="P1327" t="b">
        <v>1</v>
      </c>
      <c r="Q1327" t="n">
        <v>0</v>
      </c>
      <c r="R1327" t="b">
        <v>0</v>
      </c>
      <c r="S1327" t="n">
        <v>22.95217941174034</v>
      </c>
      <c r="T1327" t="n">
        <v>631.4753283640803</v>
      </c>
      <c r="U1327" t="n">
        <v>2490.538695067933</v>
      </c>
      <c r="V1327" t="n">
        <v>347.0874611276384</v>
      </c>
      <c r="W1327" t="n">
        <v>5</v>
      </c>
      <c r="X1327" t="n">
        <v>1678.623080475787</v>
      </c>
      <c r="Y1327" t="b">
        <v>0</v>
      </c>
      <c r="Z1327" t="n">
        <v>1678.623080475787</v>
      </c>
      <c r="AA1327" t="b">
        <v>0</v>
      </c>
      <c r="AB1327" t="n">
        <v>88.00392016420852</v>
      </c>
      <c r="AC1327" t="n">
        <v>22.95217941174034</v>
      </c>
      <c r="AD1327" t="b">
        <v>0</v>
      </c>
      <c r="AE1327" t="n">
        <v>0</v>
      </c>
      <c r="AF1327" t="n">
        <v>0</v>
      </c>
      <c r="AG1327" t="n">
        <v>0.9515661655671448</v>
      </c>
      <c r="AH1327" t="n">
        <v>44.41735710806498</v>
      </c>
      <c r="AI1327" t="n">
        <v>137.2154866489344</v>
      </c>
      <c r="AJ1327" t="n">
        <v>24.12042403594769</v>
      </c>
      <c r="AK1327" t="n">
        <v>6.645872161978133</v>
      </c>
      <c r="AL1327" t="n">
        <v>24.12042403594769</v>
      </c>
      <c r="AM1327" t="n">
        <v>0</v>
      </c>
      <c r="AN1327" t="n">
        <v>0</v>
      </c>
      <c r="AO1327" t="n">
        <v>24.1204247462696</v>
      </c>
      <c r="AP1327" t="n">
        <v>0</v>
      </c>
      <c r="AQ1327" t="n">
        <v>5.099632007559644</v>
      </c>
      <c r="AR1327" t="n">
        <v>1</v>
      </c>
      <c r="AS1327" t="n">
        <v>0</v>
      </c>
      <c r="AT1327" t="n">
        <v>0</v>
      </c>
      <c r="AU1327" t="n">
        <v>0</v>
      </c>
      <c r="AV1327" t="n">
        <v>5.109422442233873</v>
      </c>
      <c r="AW1327" t="n">
        <v>1.606315674791891</v>
      </c>
    </row>
    <row r="1328" spans="1:49">
      <c r="A1328" t="n">
        <v>0</v>
      </c>
      <c r="B1328" t="n">
        <v>-21.42638506</v>
      </c>
      <c r="C1328" t="n">
        <v>60.33004937</v>
      </c>
      <c r="D1328" t="n">
        <v>95.8617258</v>
      </c>
      <c r="E1328" t="n">
        <v>1610.665922</v>
      </c>
      <c r="F1328" t="n">
        <v>1325</v>
      </c>
      <c r="G1328" t="n">
        <v>78.29303331</v>
      </c>
      <c r="H1328" t="n">
        <v>0.4509632122277338</v>
      </c>
      <c r="I1328" t="n">
        <v>-0</v>
      </c>
      <c r="J1328" t="n">
        <v>0</v>
      </c>
      <c r="K1328" t="n">
        <v>0</v>
      </c>
      <c r="L1328" t="n">
        <v>0.07187564679166691</v>
      </c>
      <c r="M1328" t="n">
        <v>0</v>
      </c>
      <c r="N1328" t="n">
        <v>89.6295711102339</v>
      </c>
      <c r="O1328" t="n">
        <v>24.23086876485158</v>
      </c>
      <c r="P1328" t="b">
        <v>1</v>
      </c>
      <c r="Q1328" t="n">
        <v>0</v>
      </c>
      <c r="R1328" t="b">
        <v>0</v>
      </c>
      <c r="S1328" t="n">
        <v>24.23086876485158</v>
      </c>
      <c r="T1328" t="n">
        <v>644.9857464422483</v>
      </c>
      <c r="U1328" t="n">
        <v>2543.823783968227</v>
      </c>
      <c r="V1328" t="n">
        <v>358.7486291543134</v>
      </c>
      <c r="W1328" t="n">
        <v>5</v>
      </c>
      <c r="X1328" t="n">
        <v>1714.537230394585</v>
      </c>
      <c r="Y1328" t="b">
        <v>0</v>
      </c>
      <c r="Z1328" t="n">
        <v>1714.537230394585</v>
      </c>
      <c r="AA1328" t="b">
        <v>0</v>
      </c>
      <c r="AB1328" t="n">
        <v>90.96060576934926</v>
      </c>
      <c r="AC1328" t="n">
        <v>24.23086876485158</v>
      </c>
      <c r="AD1328" t="b">
        <v>0</v>
      </c>
      <c r="AE1328" t="n">
        <v>0</v>
      </c>
      <c r="AF1328" t="n">
        <v>0</v>
      </c>
      <c r="AG1328" t="n">
        <v>0.9519376859648706</v>
      </c>
      <c r="AH1328" t="n">
        <v>44.45538065367516</v>
      </c>
      <c r="AI1328" t="n">
        <v>141.7701918640126</v>
      </c>
      <c r="AJ1328" t="n">
        <v>25.45425937233645</v>
      </c>
      <c r="AK1328" t="n">
        <v>6.813803482188717</v>
      </c>
      <c r="AL1328" t="n">
        <v>25.45425937233645</v>
      </c>
      <c r="AM1328" t="n">
        <v>0</v>
      </c>
      <c r="AN1328" t="n">
        <v>0</v>
      </c>
      <c r="AO1328" t="n">
        <v>25.45446173032465</v>
      </c>
      <c r="AP1328" t="n">
        <v>0</v>
      </c>
      <c r="AQ1328" t="n">
        <v>5.368223230066515</v>
      </c>
      <c r="AR1328" t="n">
        <v>1</v>
      </c>
      <c r="AS1328" t="n">
        <v>0</v>
      </c>
      <c r="AT1328" t="n">
        <v>0</v>
      </c>
      <c r="AU1328" t="n">
        <v>0</v>
      </c>
      <c r="AV1328" t="n">
        <v>5.377217253919183</v>
      </c>
      <c r="AW1328" t="n">
        <v>1.690505817318056</v>
      </c>
    </row>
    <row r="1329" spans="1:49">
      <c r="A1329" t="n">
        <v>0</v>
      </c>
      <c r="B1329" t="n">
        <v>-21.42638506</v>
      </c>
      <c r="C1329" t="n">
        <v>60.38305233</v>
      </c>
      <c r="D1329" t="n">
        <v>95.94594513</v>
      </c>
      <c r="E1329" t="n">
        <v>1625.159274</v>
      </c>
      <c r="F1329" t="n">
        <v>1326</v>
      </c>
      <c r="G1329" t="n">
        <v>79.75467426</v>
      </c>
      <c r="H1329" t="n">
        <v>0.3464976248791451</v>
      </c>
      <c r="I1329" t="n">
        <v>-0</v>
      </c>
      <c r="J1329" t="n">
        <v>0</v>
      </c>
      <c r="K1329" t="n">
        <v>0</v>
      </c>
      <c r="L1329" t="n">
        <v>0.1196516987083338</v>
      </c>
      <c r="M1329" t="n">
        <v>0</v>
      </c>
      <c r="N1329" t="n">
        <v>89.62213139319917</v>
      </c>
      <c r="O1329" t="n">
        <v>20.91038397612259</v>
      </c>
      <c r="P1329" t="b">
        <v>1</v>
      </c>
      <c r="Q1329" t="n">
        <v>0</v>
      </c>
      <c r="R1329" t="b">
        <v>0</v>
      </c>
      <c r="S1329" t="n">
        <v>20.91038397612259</v>
      </c>
      <c r="T1329" t="n">
        <v>657.0268890485586</v>
      </c>
      <c r="U1329" t="n">
        <v>2591.314050407515</v>
      </c>
      <c r="V1329" t="n">
        <v>303.9136778619887</v>
      </c>
      <c r="W1329" t="n">
        <v>5</v>
      </c>
      <c r="X1329" t="n">
        <v>1746.545669974665</v>
      </c>
      <c r="Y1329" t="b">
        <v>0</v>
      </c>
      <c r="Z1329" t="n">
        <v>1746.545669974665</v>
      </c>
      <c r="AA1329" t="b">
        <v>0</v>
      </c>
      <c r="AB1329" t="n">
        <v>77.05722055324259</v>
      </c>
      <c r="AC1329" t="n">
        <v>20.91038397612259</v>
      </c>
      <c r="AD1329" t="b">
        <v>0</v>
      </c>
      <c r="AE1329" t="n">
        <v>0</v>
      </c>
      <c r="AF1329" t="n">
        <v>0</v>
      </c>
      <c r="AG1329" t="n">
        <v>0.9493283206608988</v>
      </c>
      <c r="AH1329" t="n">
        <v>44.4952146143924</v>
      </c>
      <c r="AI1329" t="n">
        <v>120.4306433477219</v>
      </c>
      <c r="AJ1329" t="n">
        <v>22.02650391970325</v>
      </c>
      <c r="AK1329" t="n">
        <v>6.102422942317432</v>
      </c>
      <c r="AL1329" t="n">
        <v>22.02650391970325</v>
      </c>
      <c r="AM1329" t="n">
        <v>0</v>
      </c>
      <c r="AN1329" t="n">
        <v>0</v>
      </c>
      <c r="AO1329" t="n">
        <v>22.02717300627623</v>
      </c>
      <c r="AP1329" t="n">
        <v>0</v>
      </c>
      <c r="AQ1329" t="n">
        <v>4.66711733957318</v>
      </c>
      <c r="AR1329" t="n">
        <v>1</v>
      </c>
      <c r="AS1329" t="n">
        <v>0</v>
      </c>
      <c r="AT1329" t="n">
        <v>0</v>
      </c>
      <c r="AU1329" t="n">
        <v>0</v>
      </c>
      <c r="AV1329" t="n">
        <v>4.678165928023099</v>
      </c>
      <c r="AW1329" t="n">
        <v>1.470735948029269</v>
      </c>
    </row>
    <row r="1330" spans="1:49">
      <c r="A1330" t="n">
        <v>0</v>
      </c>
      <c r="B1330" t="n">
        <v>-21.42638506</v>
      </c>
      <c r="C1330" t="n">
        <v>60.46724434</v>
      </c>
      <c r="D1330" t="n">
        <v>96.07972242</v>
      </c>
      <c r="E1330" t="n">
        <v>1648.03151</v>
      </c>
      <c r="F1330" t="n">
        <v>1327</v>
      </c>
      <c r="G1330" t="n">
        <v>80.72045995000001</v>
      </c>
      <c r="H1330" t="n">
        <v>0.1859018215890202</v>
      </c>
      <c r="I1330" t="n">
        <v>-0</v>
      </c>
      <c r="J1330" t="n">
        <v>0</v>
      </c>
      <c r="K1330" t="n">
        <v>0</v>
      </c>
      <c r="L1330" t="n">
        <v>0.1520416265833329</v>
      </c>
      <c r="M1330" t="n">
        <v>0</v>
      </c>
      <c r="N1330" t="n">
        <v>89.61469167616444</v>
      </c>
      <c r="O1330" t="n">
        <v>15.15261578182649</v>
      </c>
      <c r="P1330" t="b">
        <v>1</v>
      </c>
      <c r="Q1330" t="n">
        <v>0</v>
      </c>
      <c r="R1330" t="b">
        <v>0</v>
      </c>
      <c r="S1330" t="n">
        <v>15.15261578182649</v>
      </c>
      <c r="T1330" t="n">
        <v>664.9831270154983</v>
      </c>
      <c r="U1330" t="n">
        <v>2622.693452949125</v>
      </c>
      <c r="V1330" t="n">
        <v>217.5947272473045</v>
      </c>
      <c r="W1330" t="n">
        <v>5</v>
      </c>
      <c r="X1330" t="n">
        <v>1767.695387287711</v>
      </c>
      <c r="Y1330" t="b">
        <v>0</v>
      </c>
      <c r="Z1330" t="n">
        <v>1767.695387287711</v>
      </c>
      <c r="AA1330" t="b">
        <v>0</v>
      </c>
      <c r="AB1330" t="n">
        <v>55.17107688826179</v>
      </c>
      <c r="AC1330" t="n">
        <v>15.15261578182649</v>
      </c>
      <c r="AD1330" t="b">
        <v>0</v>
      </c>
      <c r="AE1330" t="n">
        <v>0</v>
      </c>
      <c r="AF1330" t="n">
        <v>0</v>
      </c>
      <c r="AG1330" t="n">
        <v>0.9427428363233049</v>
      </c>
      <c r="AH1330" t="n">
        <v>44.53145619531158</v>
      </c>
      <c r="AI1330" t="n">
        <v>86.82770529748298</v>
      </c>
      <c r="AJ1330" t="n">
        <v>16.07290471802645</v>
      </c>
      <c r="AK1330" t="n">
        <v>4.971508133889827</v>
      </c>
      <c r="AL1330" t="n">
        <v>16.07290471802645</v>
      </c>
      <c r="AM1330" t="n">
        <v>0</v>
      </c>
      <c r="AN1330" t="n">
        <v>0</v>
      </c>
      <c r="AO1330" t="n">
        <v>16.07427175292153</v>
      </c>
      <c r="AP1330" t="n">
        <v>0</v>
      </c>
      <c r="AQ1330" t="n">
        <v>3.491735615471474</v>
      </c>
      <c r="AR1330" t="n">
        <v>1</v>
      </c>
      <c r="AS1330" t="n">
        <v>0</v>
      </c>
      <c r="AT1330" t="n">
        <v>0</v>
      </c>
      <c r="AU1330" t="n">
        <v>0</v>
      </c>
      <c r="AV1330" t="n">
        <v>3.504851341613486</v>
      </c>
      <c r="AW1330" t="n">
        <v>1.101865761052183</v>
      </c>
    </row>
    <row r="1331" spans="1:49">
      <c r="A1331" t="n">
        <v>0</v>
      </c>
      <c r="B1331" t="n">
        <v>-21.42638506</v>
      </c>
      <c r="C1331" t="n">
        <v>60.58302689</v>
      </c>
      <c r="D1331" t="n">
        <v>96.26369567</v>
      </c>
      <c r="E1331" t="n">
        <v>1678.569014</v>
      </c>
      <c r="F1331" t="n">
        <v>1328</v>
      </c>
      <c r="G1331" t="n">
        <v>81.13486296000001</v>
      </c>
      <c r="H1331" t="n">
        <v>0.06005233876476801</v>
      </c>
      <c r="I1331" t="n">
        <v>-0</v>
      </c>
      <c r="J1331" t="n">
        <v>0</v>
      </c>
      <c r="K1331" t="n">
        <v>0</v>
      </c>
      <c r="L1331" t="n">
        <v>0.1660189850000019</v>
      </c>
      <c r="M1331" t="n">
        <v>0</v>
      </c>
      <c r="N1331" t="n">
        <v>89.60725195912971</v>
      </c>
      <c r="O1331" t="n">
        <v>10.45737672484142</v>
      </c>
      <c r="P1331" t="b">
        <v>1</v>
      </c>
      <c r="Q1331" t="n">
        <v>0</v>
      </c>
      <c r="R1331" t="b">
        <v>0</v>
      </c>
      <c r="S1331" t="n">
        <v>10.45737672484142</v>
      </c>
      <c r="T1331" t="n">
        <v>668.3970199690956</v>
      </c>
      <c r="U1331" t="n">
        <v>2636.157846758113</v>
      </c>
      <c r="V1331" t="n">
        <v>149.4031075371582</v>
      </c>
      <c r="W1331" t="n">
        <v>5</v>
      </c>
      <c r="X1331" t="n">
        <v>1776.770388714968</v>
      </c>
      <c r="Y1331" t="b">
        <v>0</v>
      </c>
      <c r="Z1331" t="n">
        <v>1776.770388714968</v>
      </c>
      <c r="AA1331" t="b">
        <v>0</v>
      </c>
      <c r="AB1331" t="n">
        <v>37.88111245871151</v>
      </c>
      <c r="AC1331" t="n">
        <v>10.45737672484142</v>
      </c>
      <c r="AD1331" t="b">
        <v>0</v>
      </c>
      <c r="AE1331" t="n">
        <v>0</v>
      </c>
      <c r="AF1331" t="n">
        <v>0</v>
      </c>
      <c r="AG1331" t="n">
        <v>0.9323950680523734</v>
      </c>
      <c r="AH1331" t="n">
        <v>44.56113164238116</v>
      </c>
      <c r="AI1331" t="n">
        <v>60.2785588141766</v>
      </c>
      <c r="AJ1331" t="n">
        <v>11.21560707810825</v>
      </c>
      <c r="AK1331" t="n">
        <v>4.075127866533428</v>
      </c>
      <c r="AL1331" t="n">
        <v>11.21560707810825</v>
      </c>
      <c r="AM1331" t="n">
        <v>0</v>
      </c>
      <c r="AN1331" t="n">
        <v>0</v>
      </c>
      <c r="AO1331" t="n">
        <v>11.21772317300531</v>
      </c>
      <c r="AP1331" t="n">
        <v>0</v>
      </c>
      <c r="AQ1331" t="n">
        <v>2.567269369140897</v>
      </c>
      <c r="AR1331" t="n">
        <v>1</v>
      </c>
      <c r="AS1331" t="n">
        <v>0</v>
      </c>
      <c r="AT1331" t="n">
        <v>0</v>
      </c>
      <c r="AU1331" t="n">
        <v>0</v>
      </c>
      <c r="AV1331" t="n">
        <v>2.580853468244687</v>
      </c>
      <c r="AW1331" t="n">
        <v>0.811376516084261</v>
      </c>
    </row>
    <row r="1332" spans="1:49">
      <c r="A1332" t="n">
        <v>0</v>
      </c>
      <c r="B1332" t="n">
        <v>-21.42638506</v>
      </c>
      <c r="C1332" t="n">
        <v>60.72276934</v>
      </c>
      <c r="D1332" t="n">
        <v>96.48574012</v>
      </c>
      <c r="E1332" t="n">
        <v>1714.482007</v>
      </c>
      <c r="F1332" t="n">
        <v>1329</v>
      </c>
      <c r="G1332" t="n">
        <v>81.22996001999999</v>
      </c>
      <c r="H1332" t="n">
        <v>-0.001527784981430358</v>
      </c>
      <c r="I1332" t="n">
        <v>-0</v>
      </c>
      <c r="J1332" t="n">
        <v>0</v>
      </c>
      <c r="K1332" t="n">
        <v>0</v>
      </c>
      <c r="L1332" t="n">
        <v>0.1600717269999991</v>
      </c>
      <c r="M1332" t="n">
        <v>0</v>
      </c>
      <c r="N1332" t="n">
        <v>89.59981224209498</v>
      </c>
      <c r="O1332" t="n">
        <v>8.119103318764971</v>
      </c>
      <c r="P1332" t="b">
        <v>1</v>
      </c>
      <c r="Q1332" t="n">
        <v>0</v>
      </c>
      <c r="R1332" t="b">
        <v>0</v>
      </c>
      <c r="S1332" t="n">
        <v>8.119103318764971</v>
      </c>
      <c r="T1332" t="n">
        <v>669.1804389482236</v>
      </c>
      <c r="U1332" t="n">
        <v>2639.247651211794</v>
      </c>
      <c r="V1332" t="n">
        <v>115.8607172098082</v>
      </c>
      <c r="W1332" t="n">
        <v>5</v>
      </c>
      <c r="X1332" t="n">
        <v>1778.852916916749</v>
      </c>
      <c r="Y1332" t="b">
        <v>0</v>
      </c>
      <c r="Z1332" t="n">
        <v>1778.852916916749</v>
      </c>
      <c r="AA1332" t="b">
        <v>0</v>
      </c>
      <c r="AB1332" t="n">
        <v>29.37644959680735</v>
      </c>
      <c r="AC1332" t="n">
        <v>8.119103318764971</v>
      </c>
      <c r="AD1332" t="b">
        <v>0</v>
      </c>
      <c r="AE1332" t="n">
        <v>0</v>
      </c>
      <c r="AF1332" t="n">
        <v>0</v>
      </c>
      <c r="AG1332" t="n">
        <v>0.9230581910133929</v>
      </c>
      <c r="AH1332" t="n">
        <v>44.5853130157167</v>
      </c>
      <c r="AI1332" t="n">
        <v>47.21829806056395</v>
      </c>
      <c r="AJ1332" t="n">
        <v>8.795873757266911</v>
      </c>
      <c r="AK1332" t="n">
        <v>3.633061270048593</v>
      </c>
      <c r="AL1332" t="n">
        <v>8.795873757266911</v>
      </c>
      <c r="AM1332" t="n">
        <v>0</v>
      </c>
      <c r="AN1332" t="n">
        <v>0</v>
      </c>
      <c r="AO1332" t="n">
        <v>8.798084504897977</v>
      </c>
      <c r="AP1332" t="n">
        <v>0</v>
      </c>
      <c r="AQ1332" t="n">
        <v>2.120601885259645</v>
      </c>
      <c r="AR1332" t="n">
        <v>1</v>
      </c>
      <c r="AS1332" t="n">
        <v>0</v>
      </c>
      <c r="AT1332" t="n">
        <v>0</v>
      </c>
      <c r="AU1332" t="n">
        <v>0</v>
      </c>
      <c r="AV1332" t="n">
        <v>2.133891171904195</v>
      </c>
      <c r="AW1332" t="n">
        <v>0.6708591580521439</v>
      </c>
    </row>
    <row r="1333" spans="1:49">
      <c r="A1333" t="n">
        <v>0</v>
      </c>
      <c r="B1333" t="n">
        <v>-21.42638506</v>
      </c>
      <c r="C1333" t="n">
        <v>60.84731619</v>
      </c>
      <c r="D1333" t="n">
        <v>96.68363943999999</v>
      </c>
      <c r="E1333" t="n">
        <v>1746.489416</v>
      </c>
      <c r="F1333" t="n">
        <v>1330</v>
      </c>
      <c r="G1333" t="n">
        <v>81.17675370000001</v>
      </c>
      <c r="H1333" t="n">
        <v>-0.0190322488390553</v>
      </c>
      <c r="I1333" t="n">
        <v>-0</v>
      </c>
      <c r="J1333" t="n">
        <v>0</v>
      </c>
      <c r="K1333" t="n">
        <v>0</v>
      </c>
      <c r="L1333" t="n">
        <v>0.1412543390416683</v>
      </c>
      <c r="M1333" t="n">
        <v>0</v>
      </c>
      <c r="N1333" t="n">
        <v>89.59237252506026</v>
      </c>
      <c r="O1333" t="n">
        <v>7.436878829457909</v>
      </c>
      <c r="P1333" t="b">
        <v>1</v>
      </c>
      <c r="Q1333" t="n">
        <v>0</v>
      </c>
      <c r="R1333" t="b">
        <v>0</v>
      </c>
      <c r="S1333" t="n">
        <v>7.436878829457909</v>
      </c>
      <c r="T1333" t="n">
        <v>668.7421200254561</v>
      </c>
      <c r="U1333" t="n">
        <v>2637.518921380399</v>
      </c>
      <c r="V1333" t="n">
        <v>106.1948387673239</v>
      </c>
      <c r="W1333" t="n">
        <v>5</v>
      </c>
      <c r="X1333" t="n">
        <v>1777.687753010389</v>
      </c>
      <c r="Y1333" t="b">
        <v>0</v>
      </c>
      <c r="Z1333" t="n">
        <v>1777.687753010389</v>
      </c>
      <c r="AA1333" t="b">
        <v>0</v>
      </c>
      <c r="AB1333" t="n">
        <v>26.92566905865211</v>
      </c>
      <c r="AC1333" t="n">
        <v>7.436878829457909</v>
      </c>
      <c r="AD1333" t="b">
        <v>0</v>
      </c>
      <c r="AE1333" t="n">
        <v>0</v>
      </c>
      <c r="AF1333" t="n">
        <v>0</v>
      </c>
      <c r="AG1333" t="n">
        <v>0.9193493341226479</v>
      </c>
      <c r="AH1333" t="n">
        <v>44.60668034729144</v>
      </c>
      <c r="AI1333" t="n">
        <v>43.45362791105369</v>
      </c>
      <c r="AJ1333" t="n">
        <v>8.089285055669356</v>
      </c>
      <c r="AK1333" t="n">
        <v>3.504564025813174</v>
      </c>
      <c r="AL1333" t="n">
        <v>8.089285055669356</v>
      </c>
      <c r="AM1333" t="n">
        <v>0</v>
      </c>
      <c r="AN1333" t="n">
        <v>0</v>
      </c>
      <c r="AO1333" t="n">
        <v>8.090639155020101</v>
      </c>
      <c r="AP1333" t="n">
        <v>0</v>
      </c>
      <c r="AQ1333" t="n">
        <v>1.994867265909045</v>
      </c>
      <c r="AR1333" t="n">
        <v>1</v>
      </c>
      <c r="AS1333" t="n">
        <v>0</v>
      </c>
      <c r="AT1333" t="n">
        <v>0</v>
      </c>
      <c r="AU1333" t="n">
        <v>0</v>
      </c>
      <c r="AV1333" t="n">
        <v>2.007803634575514</v>
      </c>
      <c r="AW1333" t="n">
        <v>0.6312193768641909</v>
      </c>
    </row>
    <row r="1334" spans="1:49">
      <c r="A1334" t="n">
        <v>0</v>
      </c>
      <c r="B1334" t="n">
        <v>-21.42638506</v>
      </c>
      <c r="C1334" t="n">
        <v>60.9290735</v>
      </c>
      <c r="D1334" t="n">
        <v>96.81354811</v>
      </c>
      <c r="E1334" t="n">
        <v>1767.638452</v>
      </c>
      <c r="F1334" t="n">
        <v>1331</v>
      </c>
      <c r="G1334" t="n">
        <v>81.12212255</v>
      </c>
      <c r="H1334" t="n">
        <v>-0.01220777799569284</v>
      </c>
      <c r="I1334" t="n">
        <v>-0</v>
      </c>
      <c r="J1334" t="n">
        <v>0</v>
      </c>
      <c r="K1334" t="n">
        <v>0</v>
      </c>
      <c r="L1334" t="n">
        <v>0.1142612493750014</v>
      </c>
      <c r="M1334" t="n">
        <v>0</v>
      </c>
      <c r="N1334" t="n">
        <v>89.58493280802553</v>
      </c>
      <c r="O1334" t="n">
        <v>7.686974465836715</v>
      </c>
      <c r="P1334" t="b">
        <v>1</v>
      </c>
      <c r="Q1334" t="n">
        <v>0</v>
      </c>
      <c r="R1334" t="b">
        <v>0</v>
      </c>
      <c r="S1334" t="n">
        <v>7.686974465836715</v>
      </c>
      <c r="T1334" t="n">
        <v>668.2920632123264</v>
      </c>
      <c r="U1334" t="n">
        <v>2635.743897309415</v>
      </c>
      <c r="V1334" t="n">
        <v>109.839998198847</v>
      </c>
      <c r="W1334" t="n">
        <v>5</v>
      </c>
      <c r="X1334" t="n">
        <v>1776.491386786546</v>
      </c>
      <c r="Y1334" t="b">
        <v>0</v>
      </c>
      <c r="Z1334" t="n">
        <v>1776.491386786546</v>
      </c>
      <c r="AA1334" t="b">
        <v>0</v>
      </c>
      <c r="AB1334" t="n">
        <v>27.84989812343992</v>
      </c>
      <c r="AC1334" t="n">
        <v>7.686974465836715</v>
      </c>
      <c r="AD1334" t="b">
        <v>0</v>
      </c>
      <c r="AE1334" t="n">
        <v>0</v>
      </c>
      <c r="AF1334" t="n">
        <v>0</v>
      </c>
      <c r="AG1334" t="n">
        <v>0.920850800086543</v>
      </c>
      <c r="AH1334" t="n">
        <v>44.62719567654641</v>
      </c>
      <c r="AI1334" t="n">
        <v>44.87189848930839</v>
      </c>
      <c r="AJ1334" t="n">
        <v>8.347687231323773</v>
      </c>
      <c r="AK1334" t="n">
        <v>3.55157486402662</v>
      </c>
      <c r="AL1334" t="n">
        <v>8.347687231323773</v>
      </c>
      <c r="AM1334" t="n">
        <v>0</v>
      </c>
      <c r="AN1334" t="n">
        <v>0</v>
      </c>
      <c r="AO1334" t="n">
        <v>8.348124990467044</v>
      </c>
      <c r="AP1334" t="n">
        <v>0</v>
      </c>
      <c r="AQ1334" t="n">
        <v>2.044703168928271</v>
      </c>
      <c r="AR1334" t="n">
        <v>1</v>
      </c>
      <c r="AS1334" t="n">
        <v>0</v>
      </c>
      <c r="AT1334" t="n">
        <v>0</v>
      </c>
      <c r="AU1334" t="n">
        <v>0</v>
      </c>
      <c r="AV1334" t="n">
        <v>2.057436748229268</v>
      </c>
      <c r="AW1334" t="n">
        <v>0.6468231851912816</v>
      </c>
    </row>
    <row r="1335" spans="1:49">
      <c r="A1335" t="n">
        <v>0</v>
      </c>
      <c r="B1335" t="n">
        <v>-21.42638506</v>
      </c>
      <c r="C1335" t="n">
        <v>60.96338073</v>
      </c>
      <c r="D1335" t="n">
        <v>96.86806076000001</v>
      </c>
      <c r="E1335" t="n">
        <v>1776.713161</v>
      </c>
      <c r="F1335" t="n">
        <v>1332</v>
      </c>
      <c r="G1335" t="n">
        <v>81.08345143</v>
      </c>
      <c r="H1335" t="n">
        <v>-0.009888530844840204</v>
      </c>
      <c r="I1335" t="n">
        <v>-0</v>
      </c>
      <c r="J1335" t="n">
        <v>0</v>
      </c>
      <c r="K1335" t="n">
        <v>0</v>
      </c>
      <c r="L1335" t="n">
        <v>0.07917416641666514</v>
      </c>
      <c r="M1335" t="n">
        <v>0</v>
      </c>
      <c r="N1335" t="n">
        <v>89.5774930909908</v>
      </c>
      <c r="O1335" t="n">
        <v>7.767665467003661</v>
      </c>
      <c r="P1335" t="b">
        <v>1</v>
      </c>
      <c r="Q1335" t="n">
        <v>0</v>
      </c>
      <c r="R1335" t="b">
        <v>0</v>
      </c>
      <c r="S1335" t="n">
        <v>7.767665467003661</v>
      </c>
      <c r="T1335" t="n">
        <v>667.9734867037347</v>
      </c>
      <c r="U1335" t="n">
        <v>2634.48743155953</v>
      </c>
      <c r="V1335" t="n">
        <v>111.0459364001224</v>
      </c>
      <c r="W1335" t="n">
        <v>5</v>
      </c>
      <c r="X1335" t="n">
        <v>1775.644528871123</v>
      </c>
      <c r="Y1335" t="b">
        <v>0</v>
      </c>
      <c r="Z1335" t="n">
        <v>1775.644528871123</v>
      </c>
      <c r="AA1335" t="b">
        <v>0</v>
      </c>
      <c r="AB1335" t="n">
        <v>28.15566338745496</v>
      </c>
      <c r="AC1335" t="n">
        <v>7.767665467003661</v>
      </c>
      <c r="AD1335" t="b">
        <v>0</v>
      </c>
      <c r="AE1335" t="n">
        <v>0</v>
      </c>
      <c r="AF1335" t="n">
        <v>0</v>
      </c>
      <c r="AG1335" t="n">
        <v>0.9213381866728201</v>
      </c>
      <c r="AH1335" t="n">
        <v>44.64800614210623</v>
      </c>
      <c r="AI1335" t="n">
        <v>45.34055126693633</v>
      </c>
      <c r="AJ1335" t="n">
        <v>8.430851536778931</v>
      </c>
      <c r="AK1335" t="n">
        <v>3.566569979911172</v>
      </c>
      <c r="AL1335" t="n">
        <v>8.430851536778931</v>
      </c>
      <c r="AM1335" t="n">
        <v>0</v>
      </c>
      <c r="AN1335" t="n">
        <v>0</v>
      </c>
      <c r="AO1335" t="n">
        <v>8.430911191768448</v>
      </c>
      <c r="AP1335" t="n">
        <v>0</v>
      </c>
      <c r="AQ1335" t="n">
        <v>2.061010384882881</v>
      </c>
      <c r="AR1335" t="n">
        <v>1</v>
      </c>
      <c r="AS1335" t="n">
        <v>0</v>
      </c>
      <c r="AT1335" t="n">
        <v>0</v>
      </c>
      <c r="AU1335" t="n">
        <v>0</v>
      </c>
      <c r="AV1335" t="n">
        <v>2.073651695281373</v>
      </c>
      <c r="AW1335" t="n">
        <v>0.6519208892684432</v>
      </c>
    </row>
    <row r="1336" spans="1:49">
      <c r="A1336" t="n">
        <v>0</v>
      </c>
      <c r="B1336" t="n">
        <v>-21.42638506</v>
      </c>
      <c r="C1336" t="n">
        <v>60.96990835</v>
      </c>
      <c r="D1336" t="n">
        <v>96.87843285</v>
      </c>
      <c r="E1336" t="n">
        <v>1778.795622</v>
      </c>
      <c r="F1336" t="n">
        <v>1333</v>
      </c>
      <c r="G1336" t="n">
        <v>81.0250242</v>
      </c>
      <c r="H1336" t="n">
        <v>-0.02915339029160435</v>
      </c>
      <c r="I1336" t="n">
        <v>-0</v>
      </c>
      <c r="J1336" t="n">
        <v>0</v>
      </c>
      <c r="K1336" t="n">
        <v>0</v>
      </c>
      <c r="L1336" t="n">
        <v>0.03857257320833324</v>
      </c>
      <c r="M1336" t="n">
        <v>0</v>
      </c>
      <c r="N1336" t="n">
        <v>89.57005337395607</v>
      </c>
      <c r="O1336" t="n">
        <v>7.018505402281612</v>
      </c>
      <c r="P1336" t="b">
        <v>1</v>
      </c>
      <c r="Q1336" t="n">
        <v>0</v>
      </c>
      <c r="R1336" t="b">
        <v>0</v>
      </c>
      <c r="S1336" t="n">
        <v>7.018505402281612</v>
      </c>
      <c r="T1336" t="n">
        <v>667.4921574083824</v>
      </c>
      <c r="U1336" t="n">
        <v>2632.58906881866</v>
      </c>
      <c r="V1336" t="n">
        <v>100.4083552586407</v>
      </c>
      <c r="W1336" t="n">
        <v>5</v>
      </c>
      <c r="X1336" t="n">
        <v>1774.365032383777</v>
      </c>
      <c r="Y1336" t="b">
        <v>0</v>
      </c>
      <c r="Z1336" t="n">
        <v>1774.365032383777</v>
      </c>
      <c r="AA1336" t="b">
        <v>0</v>
      </c>
      <c r="AB1336" t="n">
        <v>25.45850792561885</v>
      </c>
      <c r="AC1336" t="n">
        <v>7.018505402281612</v>
      </c>
      <c r="AD1336" t="b">
        <v>0</v>
      </c>
      <c r="AE1336" t="n">
        <v>0</v>
      </c>
      <c r="AF1336" t="n">
        <v>0</v>
      </c>
      <c r="AG1336" t="n">
        <v>0.9168567337515487</v>
      </c>
      <c r="AH1336" t="n">
        <v>44.66890556507962</v>
      </c>
      <c r="AI1336" t="n">
        <v>41.1975672550302</v>
      </c>
      <c r="AJ1336" t="n">
        <v>7.654964122435619</v>
      </c>
      <c r="AK1336" t="n">
        <v>3.425300303073456</v>
      </c>
      <c r="AL1336" t="n">
        <v>7.654964122435619</v>
      </c>
      <c r="AM1336" t="n">
        <v>0</v>
      </c>
      <c r="AN1336" t="n">
        <v>0</v>
      </c>
      <c r="AO1336" t="n">
        <v>7.654964525704398</v>
      </c>
      <c r="AP1336" t="n">
        <v>0</v>
      </c>
      <c r="AQ1336" t="n">
        <v>1.920365007116797</v>
      </c>
      <c r="AR1336" t="n">
        <v>1</v>
      </c>
      <c r="AS1336" t="n">
        <v>0</v>
      </c>
      <c r="AT1336" t="n">
        <v>0</v>
      </c>
      <c r="AU1336" t="n">
        <v>0</v>
      </c>
      <c r="AV1336" t="n">
        <v>1.932913701896113</v>
      </c>
      <c r="AW1336" t="n">
        <v>0.6076752534124535</v>
      </c>
    </row>
    <row r="1337" spans="1:49">
      <c r="A1337" t="n">
        <v>0</v>
      </c>
      <c r="B1337" t="n">
        <v>-21.42638506</v>
      </c>
      <c r="C1337" t="n">
        <v>60.9642412</v>
      </c>
      <c r="D1337" t="n">
        <v>96.869428</v>
      </c>
      <c r="E1337" t="n">
        <v>1777.630496</v>
      </c>
      <c r="F1337" t="n">
        <v>1334</v>
      </c>
      <c r="G1337" t="n">
        <v>80.84467374</v>
      </c>
      <c r="H1337" t="n">
        <v>-0.07247931632206672</v>
      </c>
      <c r="I1337" t="n">
        <v>-0</v>
      </c>
      <c r="J1337" t="n">
        <v>0</v>
      </c>
      <c r="K1337" t="n">
        <v>0</v>
      </c>
      <c r="L1337" t="n">
        <v>0.001058190333334263</v>
      </c>
      <c r="M1337" t="n">
        <v>0</v>
      </c>
      <c r="N1337" t="n">
        <v>89.56261365692134</v>
      </c>
      <c r="O1337" t="n">
        <v>5.328813360440869</v>
      </c>
      <c r="P1337" t="b">
        <v>1</v>
      </c>
      <c r="Q1337" t="n">
        <v>0</v>
      </c>
      <c r="R1337" t="b">
        <v>0</v>
      </c>
      <c r="S1337" t="n">
        <v>5.328813360440869</v>
      </c>
      <c r="T1337" t="n">
        <v>666.006412494097</v>
      </c>
      <c r="U1337" t="n">
        <v>2626.729290876719</v>
      </c>
      <c r="V1337" t="n">
        <v>76.40529921796947</v>
      </c>
      <c r="W1337" t="n">
        <v>5</v>
      </c>
      <c r="X1337" t="n">
        <v>1770.415542050908</v>
      </c>
      <c r="Y1337" t="b">
        <v>0</v>
      </c>
      <c r="Z1337" t="n">
        <v>1770.415542050908</v>
      </c>
      <c r="AA1337" t="b">
        <v>0</v>
      </c>
      <c r="AB1337" t="n">
        <v>19.37254036966772</v>
      </c>
      <c r="AC1337" t="n">
        <v>5.328813360440869</v>
      </c>
      <c r="AD1337" t="b">
        <v>0</v>
      </c>
      <c r="AE1337" t="n">
        <v>0</v>
      </c>
      <c r="AF1337" t="n">
        <v>0</v>
      </c>
      <c r="AG1337" t="n">
        <v>0.9024528965682346</v>
      </c>
      <c r="AH1337" t="n">
        <v>44.68886515198515</v>
      </c>
      <c r="AI1337" t="n">
        <v>31.84946450648362</v>
      </c>
      <c r="AJ1337" t="n">
        <v>5.904810523302428</v>
      </c>
      <c r="AK1337" t="n">
        <v>3.106823008460303</v>
      </c>
      <c r="AL1337" t="n">
        <v>5.904810523302428</v>
      </c>
      <c r="AM1337" t="n">
        <v>0</v>
      </c>
      <c r="AN1337" t="n">
        <v>0</v>
      </c>
      <c r="AO1337" t="n">
        <v>5.904813195678984</v>
      </c>
      <c r="AP1337" t="n">
        <v>0</v>
      </c>
      <c r="AQ1337" t="n">
        <v>1.603928762432937</v>
      </c>
      <c r="AR1337" t="n">
        <v>1</v>
      </c>
      <c r="AS1337" t="n">
        <v>0</v>
      </c>
      <c r="AT1337" t="n">
        <v>0</v>
      </c>
      <c r="AU1337" t="n">
        <v>0</v>
      </c>
      <c r="AV1337" t="n">
        <v>1.616281728930462</v>
      </c>
      <c r="AW1337" t="n">
        <v>0.5081315364727675</v>
      </c>
    </row>
    <row r="1338" spans="1:49">
      <c r="A1338" t="n">
        <v>0</v>
      </c>
      <c r="B1338" t="n">
        <v>-21.42638506</v>
      </c>
      <c r="C1338" t="n">
        <v>60.95836175</v>
      </c>
      <c r="D1338" t="n">
        <v>96.86008583</v>
      </c>
      <c r="E1338" t="n">
        <v>1776.434168</v>
      </c>
      <c r="F1338" t="n">
        <v>1335</v>
      </c>
      <c r="G1338" t="n">
        <v>80.52848942999999</v>
      </c>
      <c r="H1338" t="n">
        <v>-0.09470831942014435</v>
      </c>
      <c r="I1338" t="n">
        <v>-0</v>
      </c>
      <c r="J1338" t="n">
        <v>0</v>
      </c>
      <c r="K1338" t="n">
        <v>0</v>
      </c>
      <c r="L1338" t="n">
        <v>-0.02538781754166414</v>
      </c>
      <c r="M1338" t="n">
        <v>0</v>
      </c>
      <c r="N1338" t="n">
        <v>89.55517393988661</v>
      </c>
      <c r="O1338" t="n">
        <v>4.427185225949138</v>
      </c>
      <c r="P1338" t="b">
        <v>1</v>
      </c>
      <c r="Q1338" t="n">
        <v>0</v>
      </c>
      <c r="R1338" t="b">
        <v>0</v>
      </c>
      <c r="S1338" t="n">
        <v>4.427185225949138</v>
      </c>
      <c r="T1338" t="n">
        <v>663.4016548984728</v>
      </c>
      <c r="U1338" t="n">
        <v>2616.456126919576</v>
      </c>
      <c r="V1338" t="n">
        <v>63.72686056694101</v>
      </c>
      <c r="W1338" t="n">
        <v>5</v>
      </c>
      <c r="X1338" t="n">
        <v>1763.491429543795</v>
      </c>
      <c r="Y1338" t="b">
        <v>0</v>
      </c>
      <c r="Z1338" t="n">
        <v>1763.491429543795</v>
      </c>
      <c r="AA1338" t="b">
        <v>0</v>
      </c>
      <c r="AB1338" t="n">
        <v>16.15792610723657</v>
      </c>
      <c r="AC1338" t="n">
        <v>4.427185225949138</v>
      </c>
      <c r="AD1338" t="b">
        <v>0</v>
      </c>
      <c r="AE1338" t="n">
        <v>0</v>
      </c>
      <c r="AF1338" t="n">
        <v>0</v>
      </c>
      <c r="AG1338" t="n">
        <v>0.8908804423485367</v>
      </c>
      <c r="AH1338" t="n">
        <v>44.70664486374469</v>
      </c>
      <c r="AI1338" t="n">
        <v>26.90954138825607</v>
      </c>
      <c r="AJ1338" t="n">
        <v>4.969449339664707</v>
      </c>
      <c r="AK1338" t="n">
        <v>2.936357252890243</v>
      </c>
      <c r="AL1338" t="n">
        <v>4.969449339664707</v>
      </c>
      <c r="AM1338" t="n">
        <v>0</v>
      </c>
      <c r="AN1338" t="n">
        <v>0</v>
      </c>
      <c r="AO1338" t="n">
        <v>4.969451340185192</v>
      </c>
      <c r="AP1338" t="n">
        <v>0</v>
      </c>
      <c r="AQ1338" t="n">
        <v>1.435573824992763</v>
      </c>
      <c r="AR1338" t="n">
        <v>1</v>
      </c>
      <c r="AS1338" t="n">
        <v>0</v>
      </c>
      <c r="AT1338" t="n">
        <v>0</v>
      </c>
      <c r="AU1338" t="n">
        <v>0</v>
      </c>
      <c r="AV1338" t="n">
        <v>1.447800663702201</v>
      </c>
      <c r="AW1338" t="n">
        <v>0.4551639498146821</v>
      </c>
    </row>
    <row r="1339" spans="1:49">
      <c r="A1339" t="n">
        <v>0</v>
      </c>
      <c r="B1339" t="n">
        <v>-21.42638506</v>
      </c>
      <c r="C1339" t="n">
        <v>60.95372642</v>
      </c>
      <c r="D1339" t="n">
        <v>96.8527205</v>
      </c>
      <c r="E1339" t="n">
        <v>1775.587337</v>
      </c>
      <c r="F1339" t="n">
        <v>1336</v>
      </c>
      <c r="G1339" t="n">
        <v>80.20059404</v>
      </c>
      <c r="H1339" t="n">
        <v>-0.08542048933069246</v>
      </c>
      <c r="I1339" t="n">
        <v>-0</v>
      </c>
      <c r="J1339" t="n">
        <v>0</v>
      </c>
      <c r="K1339" t="n">
        <v>0</v>
      </c>
      <c r="L1339" t="n">
        <v>-0.03638126504166794</v>
      </c>
      <c r="M1339" t="n">
        <v>0</v>
      </c>
      <c r="N1339" t="n">
        <v>89.54773422285189</v>
      </c>
      <c r="O1339" t="n">
        <v>4.724049889032712</v>
      </c>
      <c r="P1339" t="b">
        <v>1</v>
      </c>
      <c r="Q1339" t="n">
        <v>0</v>
      </c>
      <c r="R1339" t="b">
        <v>0</v>
      </c>
      <c r="S1339" t="n">
        <v>4.724049889032712</v>
      </c>
      <c r="T1339" t="n">
        <v>660.7004202683527</v>
      </c>
      <c r="U1339" t="n">
        <v>2605.802457538383</v>
      </c>
      <c r="V1339" t="n">
        <v>68.27807594978364</v>
      </c>
      <c r="W1339" t="n">
        <v>5</v>
      </c>
      <c r="X1339" t="n">
        <v>1756.31085638087</v>
      </c>
      <c r="Y1339" t="b">
        <v>0</v>
      </c>
      <c r="Z1339" t="n">
        <v>1756.31085638087</v>
      </c>
      <c r="AA1339" t="b">
        <v>0</v>
      </c>
      <c r="AB1339" t="n">
        <v>17.31188538280518</v>
      </c>
      <c r="AC1339" t="n">
        <v>4.724049889032712</v>
      </c>
      <c r="AD1339" t="b">
        <v>0</v>
      </c>
      <c r="AE1339" t="n">
        <v>0</v>
      </c>
      <c r="AF1339" t="n">
        <v>0</v>
      </c>
      <c r="AG1339" t="n">
        <v>0.8956416984451826</v>
      </c>
      <c r="AH1339" t="n">
        <v>44.72316867090034</v>
      </c>
      <c r="AI1339" t="n">
        <v>28.6780862593343</v>
      </c>
      <c r="AJ1339" t="n">
        <v>5.274486323307161</v>
      </c>
      <c r="AK1339" t="n">
        <v>2.992796373866675</v>
      </c>
      <c r="AL1339" t="n">
        <v>5.274486323307161</v>
      </c>
      <c r="AM1339" t="n">
        <v>0</v>
      </c>
      <c r="AN1339" t="n">
        <v>0</v>
      </c>
      <c r="AO1339" t="n">
        <v>5.274488489923591</v>
      </c>
      <c r="AP1339" t="n">
        <v>0</v>
      </c>
      <c r="AQ1339" t="n">
        <v>1.490142981737264</v>
      </c>
      <c r="AR1339" t="n">
        <v>1</v>
      </c>
      <c r="AS1339" t="n">
        <v>0</v>
      </c>
      <c r="AT1339" t="n">
        <v>0</v>
      </c>
      <c r="AU1339" t="n">
        <v>0</v>
      </c>
      <c r="AV1339" t="n">
        <v>1.502428009644205</v>
      </c>
      <c r="AW1339" t="n">
        <v>0.4723378599876988</v>
      </c>
    </row>
    <row r="1340" spans="1:49">
      <c r="A1340" t="n">
        <v>0</v>
      </c>
      <c r="B1340" t="n">
        <v>-21.42638506</v>
      </c>
      <c r="C1340" t="n">
        <v>60.94785075</v>
      </c>
      <c r="D1340" t="n">
        <v>96.84338432</v>
      </c>
      <c r="E1340" t="n">
        <v>1774.307882</v>
      </c>
      <c r="F1340" t="n">
        <v>1337</v>
      </c>
      <c r="G1340" t="n">
        <v>79.94373967</v>
      </c>
      <c r="H1340" t="n">
        <v>-0.0509011899237386</v>
      </c>
      <c r="I1340" t="n">
        <v>-0</v>
      </c>
      <c r="J1340" t="n">
        <v>0</v>
      </c>
      <c r="K1340" t="n">
        <v>0</v>
      </c>
      <c r="L1340" t="n">
        <v>-0.03644351533333495</v>
      </c>
      <c r="M1340" t="n">
        <v>0</v>
      </c>
      <c r="N1340" t="n">
        <v>89.54029450581716</v>
      </c>
      <c r="O1340" t="n">
        <v>5.983078976830361</v>
      </c>
      <c r="P1340" t="b">
        <v>1</v>
      </c>
      <c r="Q1340" t="n">
        <v>0</v>
      </c>
      <c r="R1340" t="b">
        <v>0</v>
      </c>
      <c r="S1340" t="n">
        <v>5.983078976830361</v>
      </c>
      <c r="T1340" t="n">
        <v>658.5844285822795</v>
      </c>
      <c r="U1340" t="n">
        <v>2597.456986328511</v>
      </c>
      <c r="V1340" t="n">
        <v>86.75303144852157</v>
      </c>
      <c r="W1340" t="n">
        <v>5</v>
      </c>
      <c r="X1340" t="n">
        <v>1750.686008785416</v>
      </c>
      <c r="Y1340" t="b">
        <v>0</v>
      </c>
      <c r="Z1340" t="n">
        <v>1750.686008785416</v>
      </c>
      <c r="AA1340" t="b">
        <v>0</v>
      </c>
      <c r="AB1340" t="n">
        <v>21.99620472832697</v>
      </c>
      <c r="AC1340" t="n">
        <v>5.983078976830361</v>
      </c>
      <c r="AD1340" t="b">
        <v>0</v>
      </c>
      <c r="AE1340" t="n">
        <v>0</v>
      </c>
      <c r="AF1340" t="n">
        <v>0</v>
      </c>
      <c r="AG1340" t="n">
        <v>0.9098576500462606</v>
      </c>
      <c r="AH1340" t="n">
        <v>44.74003114541163</v>
      </c>
      <c r="AI1340" t="n">
        <v>35.86859833113774</v>
      </c>
      <c r="AJ1340" t="n">
        <v>6.575840711485099</v>
      </c>
      <c r="AK1340" t="n">
        <v>3.233279743115531</v>
      </c>
      <c r="AL1340" t="n">
        <v>6.575840711485099</v>
      </c>
      <c r="AM1340" t="n">
        <v>0</v>
      </c>
      <c r="AN1340" t="n">
        <v>0</v>
      </c>
      <c r="AO1340" t="n">
        <v>6.575853813730339</v>
      </c>
      <c r="AP1340" t="n">
        <v>0</v>
      </c>
      <c r="AQ1340" t="n">
        <v>1.724300254751084</v>
      </c>
      <c r="AR1340" t="n">
        <v>1</v>
      </c>
      <c r="AS1340" t="n">
        <v>0</v>
      </c>
      <c r="AT1340" t="n">
        <v>0</v>
      </c>
      <c r="AU1340" t="n">
        <v>0</v>
      </c>
      <c r="AV1340" t="n">
        <v>1.736780548193488</v>
      </c>
      <c r="AW1340" t="n">
        <v>0.5460143195787752</v>
      </c>
    </row>
    <row r="1341" spans="1:49">
      <c r="A1341" t="n">
        <v>0</v>
      </c>
      <c r="B1341" t="n">
        <v>-21.42638506</v>
      </c>
      <c r="C1341" t="n">
        <v>60.93284562</v>
      </c>
      <c r="D1341" t="n">
        <v>96.81954184</v>
      </c>
      <c r="E1341" t="n">
        <v>1770.358519</v>
      </c>
      <c r="F1341" t="n">
        <v>1338</v>
      </c>
      <c r="G1341" t="n">
        <v>79.82637034</v>
      </c>
      <c r="H1341" t="n">
        <v>-0.02282783430770685</v>
      </c>
      <c r="I1341" t="n">
        <v>-0</v>
      </c>
      <c r="J1341" t="n">
        <v>0</v>
      </c>
      <c r="K1341" t="n">
        <v>0</v>
      </c>
      <c r="L1341" t="n">
        <v>-0.03092875916667071</v>
      </c>
      <c r="M1341" t="n">
        <v>0</v>
      </c>
      <c r="N1341" t="n">
        <v>89.53285478878243</v>
      </c>
      <c r="O1341" t="n">
        <v>7.01920861612684</v>
      </c>
      <c r="P1341" t="b">
        <v>1</v>
      </c>
      <c r="Q1341" t="n">
        <v>0</v>
      </c>
      <c r="R1341" t="b">
        <v>0</v>
      </c>
      <c r="S1341" t="n">
        <v>7.01920861612684</v>
      </c>
      <c r="T1341" t="n">
        <v>657.617528441628</v>
      </c>
      <c r="U1341" t="n">
        <v>2593.643532173781</v>
      </c>
      <c r="V1341" t="n">
        <v>101.9262747296709</v>
      </c>
      <c r="W1341" t="n">
        <v>5</v>
      </c>
      <c r="X1341" t="n">
        <v>1748.115740685128</v>
      </c>
      <c r="Y1341" t="b">
        <v>0</v>
      </c>
      <c r="Z1341" t="n">
        <v>1748.115740685128</v>
      </c>
      <c r="AA1341" t="b">
        <v>0</v>
      </c>
      <c r="AB1341" t="n">
        <v>25.84337594565692</v>
      </c>
      <c r="AC1341" t="n">
        <v>7.01920861612684</v>
      </c>
      <c r="AD1341" t="b">
        <v>0</v>
      </c>
      <c r="AE1341" t="n">
        <v>0</v>
      </c>
      <c r="AF1341" t="n">
        <v>0</v>
      </c>
      <c r="AG1341" t="n">
        <v>0.9178564553900683</v>
      </c>
      <c r="AH1341" t="n">
        <v>44.75847847213888</v>
      </c>
      <c r="AI1341" t="n">
        <v>41.77481950258239</v>
      </c>
      <c r="AJ1341" t="n">
        <v>7.647392546957503</v>
      </c>
      <c r="AK1341" t="n">
        <v>3.431531749382223</v>
      </c>
      <c r="AL1341" t="n">
        <v>7.647392546957503</v>
      </c>
      <c r="AM1341" t="n">
        <v>0</v>
      </c>
      <c r="AN1341" t="n">
        <v>0</v>
      </c>
      <c r="AO1341" t="n">
        <v>7.647449204490402</v>
      </c>
      <c r="AP1341" t="n">
        <v>0</v>
      </c>
      <c r="AQ1341" t="n">
        <v>1.917680853301866</v>
      </c>
      <c r="AR1341" t="n">
        <v>1</v>
      </c>
      <c r="AS1341" t="n">
        <v>0</v>
      </c>
      <c r="AT1341" t="n">
        <v>0</v>
      </c>
      <c r="AU1341" t="n">
        <v>0</v>
      </c>
      <c r="AV1341" t="n">
        <v>1.930323611433836</v>
      </c>
      <c r="AW1341" t="n">
        <v>0.606860972942259</v>
      </c>
    </row>
    <row r="1342" spans="1:49">
      <c r="A1342" t="n">
        <v>0</v>
      </c>
      <c r="B1342" t="n">
        <v>-21.42638506</v>
      </c>
      <c r="C1342" t="n">
        <v>60.90676224</v>
      </c>
      <c r="D1342" t="n">
        <v>96.77809654000001</v>
      </c>
      <c r="E1342" t="n">
        <v>1763.434629</v>
      </c>
      <c r="F1342" t="n">
        <v>1339</v>
      </c>
      <c r="G1342" t="n">
        <v>79.76274524999999</v>
      </c>
      <c r="H1342" t="n">
        <v>-0.008616156178772982</v>
      </c>
      <c r="I1342" t="n">
        <v>-0</v>
      </c>
      <c r="J1342" t="n">
        <v>0</v>
      </c>
      <c r="K1342" t="n">
        <v>0</v>
      </c>
      <c r="L1342" t="n">
        <v>-0.02746683450000076</v>
      </c>
      <c r="M1342" t="n">
        <v>0</v>
      </c>
      <c r="N1342" t="n">
        <v>89.5254150717477</v>
      </c>
      <c r="O1342" t="n">
        <v>7.541703861720658</v>
      </c>
      <c r="P1342" t="b">
        <v>1</v>
      </c>
      <c r="Q1342" t="n">
        <v>0</v>
      </c>
      <c r="R1342" t="b">
        <v>0</v>
      </c>
      <c r="S1342" t="n">
        <v>7.541703861720658</v>
      </c>
      <c r="T1342" t="n">
        <v>657.0933786618689</v>
      </c>
      <c r="U1342" t="n">
        <v>2591.576285442411</v>
      </c>
      <c r="V1342" t="n">
        <v>109.6008105915555</v>
      </c>
      <c r="W1342" t="n">
        <v>5</v>
      </c>
      <c r="X1342" t="n">
        <v>1746.722416388185</v>
      </c>
      <c r="Y1342" t="b">
        <v>0</v>
      </c>
      <c r="Z1342" t="n">
        <v>1746.722416388185</v>
      </c>
      <c r="AA1342" t="b">
        <v>0</v>
      </c>
      <c r="AB1342" t="n">
        <v>27.78925217838628</v>
      </c>
      <c r="AC1342" t="n">
        <v>7.541703861720658</v>
      </c>
      <c r="AD1342" t="b">
        <v>0</v>
      </c>
      <c r="AE1342" t="n">
        <v>0</v>
      </c>
      <c r="AF1342" t="n">
        <v>0</v>
      </c>
      <c r="AG1342" t="n">
        <v>0.9211050315607324</v>
      </c>
      <c r="AH1342" t="n">
        <v>44.77820003907932</v>
      </c>
      <c r="AI1342" t="n">
        <v>44.76182744160747</v>
      </c>
      <c r="AJ1342" t="n">
        <v>8.18766981322629</v>
      </c>
      <c r="AK1342" t="n">
        <v>3.531482963289562</v>
      </c>
      <c r="AL1342" t="n">
        <v>8.18766981322629</v>
      </c>
      <c r="AM1342" t="n">
        <v>0</v>
      </c>
      <c r="AN1342" t="n">
        <v>0</v>
      </c>
      <c r="AO1342" t="n">
        <v>8.187765144961364</v>
      </c>
      <c r="AP1342" t="n">
        <v>0</v>
      </c>
      <c r="AQ1342" t="n">
        <v>2.014915351383595</v>
      </c>
      <c r="AR1342" t="n">
        <v>1</v>
      </c>
      <c r="AS1342" t="n">
        <v>0</v>
      </c>
      <c r="AT1342" t="n">
        <v>0</v>
      </c>
      <c r="AU1342" t="n">
        <v>0</v>
      </c>
      <c r="AV1342" t="n">
        <v>2.027681412289365</v>
      </c>
      <c r="AW1342" t="n">
        <v>0.6374686127186894</v>
      </c>
    </row>
    <row r="1343" spans="1:49">
      <c r="A1343" t="n">
        <v>0</v>
      </c>
      <c r="B1343" t="n">
        <v>-21.42638506</v>
      </c>
      <c r="C1343" t="n">
        <v>60.87974265</v>
      </c>
      <c r="D1343" t="n">
        <v>96.73516363</v>
      </c>
      <c r="E1343" t="n">
        <v>1756.254288</v>
      </c>
      <c r="F1343" t="n">
        <v>1340</v>
      </c>
      <c r="G1343" t="n">
        <v>79.76558294</v>
      </c>
      <c r="H1343" t="n">
        <v>0.00663629235615204</v>
      </c>
      <c r="I1343" t="n">
        <v>-0</v>
      </c>
      <c r="J1343" t="n">
        <v>0</v>
      </c>
      <c r="K1343" t="n">
        <v>0</v>
      </c>
      <c r="L1343" t="n">
        <v>-0.02700972487499853</v>
      </c>
      <c r="M1343" t="n">
        <v>0</v>
      </c>
      <c r="N1343" t="n">
        <v>89.51797535471297</v>
      </c>
      <c r="O1343" t="n">
        <v>8.116632561426092</v>
      </c>
      <c r="P1343" t="b">
        <v>1</v>
      </c>
      <c r="Q1343" t="n">
        <v>0</v>
      </c>
      <c r="R1343" t="b">
        <v>0</v>
      </c>
      <c r="S1343" t="n">
        <v>8.116632561426092</v>
      </c>
      <c r="T1343" t="n">
        <v>657.11675583255</v>
      </c>
      <c r="U1343" t="n">
        <v>2591.668485003577</v>
      </c>
      <c r="V1343" t="n">
        <v>117.9518417643983</v>
      </c>
      <c r="W1343" t="n">
        <v>5</v>
      </c>
      <c r="X1343" t="n">
        <v>1746.784558892411</v>
      </c>
      <c r="Y1343" t="b">
        <v>0</v>
      </c>
      <c r="Z1343" t="n">
        <v>1746.784558892411</v>
      </c>
      <c r="AA1343" t="b">
        <v>0</v>
      </c>
      <c r="AB1343" t="n">
        <v>29.90665359137887</v>
      </c>
      <c r="AC1343" t="n">
        <v>8.116632561426092</v>
      </c>
      <c r="AD1343" t="b">
        <v>0</v>
      </c>
      <c r="AE1343" t="n">
        <v>0</v>
      </c>
      <c r="AF1343" t="n">
        <v>0</v>
      </c>
      <c r="AG1343" t="n">
        <v>0.9241674371772199</v>
      </c>
      <c r="AH1343" t="n">
        <v>44.79855164152327</v>
      </c>
      <c r="AI1343" t="n">
        <v>48.01282518347755</v>
      </c>
      <c r="AJ1343" t="n">
        <v>8.782642879322346</v>
      </c>
      <c r="AK1343" t="n">
        <v>3.640935582025215</v>
      </c>
      <c r="AL1343" t="n">
        <v>8.782642879322346</v>
      </c>
      <c r="AM1343" t="n">
        <v>0</v>
      </c>
      <c r="AN1343" t="n">
        <v>0</v>
      </c>
      <c r="AO1343" t="n">
        <v>8.782721456853807</v>
      </c>
      <c r="AP1343" t="n">
        <v>0</v>
      </c>
      <c r="AQ1343" t="n">
        <v>2.122549347856317</v>
      </c>
      <c r="AR1343" t="n">
        <v>1</v>
      </c>
      <c r="AS1343" t="n">
        <v>0</v>
      </c>
      <c r="AT1343" t="n">
        <v>0</v>
      </c>
      <c r="AU1343" t="n">
        <v>0</v>
      </c>
      <c r="AV1343" t="n">
        <v>2.135433317895364</v>
      </c>
      <c r="AW1343" t="n">
        <v>0.6713439825712434</v>
      </c>
    </row>
    <row r="1344" spans="1:49">
      <c r="A1344" t="n">
        <v>0</v>
      </c>
      <c r="B1344" t="n">
        <v>-21.42638506</v>
      </c>
      <c r="C1344" t="n">
        <v>60.85822246</v>
      </c>
      <c r="D1344" t="n">
        <v>96.70096900999999</v>
      </c>
      <c r="E1344" t="n">
        <v>1750.629621</v>
      </c>
      <c r="F1344" t="n">
        <v>1341</v>
      </c>
      <c r="G1344" t="n">
        <v>79.80771889</v>
      </c>
      <c r="H1344" t="n">
        <v>0.01954902008749748</v>
      </c>
      <c r="I1344" t="n">
        <v>-0</v>
      </c>
      <c r="J1344" t="n">
        <v>0</v>
      </c>
      <c r="K1344" t="n">
        <v>0</v>
      </c>
      <c r="L1344" t="n">
        <v>-0.02731984050000386</v>
      </c>
      <c r="M1344" t="n">
        <v>0</v>
      </c>
      <c r="N1344" t="n">
        <v>89.51053563767825</v>
      </c>
      <c r="O1344" t="n">
        <v>8.612087200028798</v>
      </c>
      <c r="P1344" t="b">
        <v>1</v>
      </c>
      <c r="Q1344" t="n">
        <v>0</v>
      </c>
      <c r="R1344" t="b">
        <v>0</v>
      </c>
      <c r="S1344" t="n">
        <v>8.612087200028798</v>
      </c>
      <c r="T1344" t="n">
        <v>657.4638759531257</v>
      </c>
      <c r="U1344" t="n">
        <v>2593.037526759128</v>
      </c>
      <c r="V1344" t="n">
        <v>125.085769578076</v>
      </c>
      <c r="W1344" t="n">
        <v>5</v>
      </c>
      <c r="X1344" t="n">
        <v>1747.707293035652</v>
      </c>
      <c r="Y1344" t="b">
        <v>0</v>
      </c>
      <c r="Z1344" t="n">
        <v>1747.707293035652</v>
      </c>
      <c r="AA1344" t="b">
        <v>0</v>
      </c>
      <c r="AB1344" t="n">
        <v>31.71545881797059</v>
      </c>
      <c r="AC1344" t="n">
        <v>8.612087200028798</v>
      </c>
      <c r="AD1344" t="b">
        <v>0</v>
      </c>
      <c r="AE1344" t="n">
        <v>0</v>
      </c>
      <c r="AF1344" t="n">
        <v>0</v>
      </c>
      <c r="AG1344" t="n">
        <v>0.9264682969280876</v>
      </c>
      <c r="AH1344" t="n">
        <v>44.81960451827813</v>
      </c>
      <c r="AI1344" t="n">
        <v>50.79027208732913</v>
      </c>
      <c r="AJ1344" t="n">
        <v>9.295609173658823</v>
      </c>
      <c r="AK1344" t="n">
        <v>3.73469520606713</v>
      </c>
      <c r="AL1344" t="n">
        <v>9.295609173658823</v>
      </c>
      <c r="AM1344" t="n">
        <v>0</v>
      </c>
      <c r="AN1344" t="n">
        <v>0</v>
      </c>
      <c r="AO1344" t="n">
        <v>9.295641356242125</v>
      </c>
      <c r="AP1344" t="n">
        <v>0</v>
      </c>
      <c r="AQ1344" t="n">
        <v>2.215827532173893</v>
      </c>
      <c r="AR1344" t="n">
        <v>1</v>
      </c>
      <c r="AS1344" t="n">
        <v>0</v>
      </c>
      <c r="AT1344" t="n">
        <v>0</v>
      </c>
      <c r="AU1344" t="n">
        <v>0</v>
      </c>
      <c r="AV1344" t="n">
        <v>2.228796382731512</v>
      </c>
      <c r="AW1344" t="n">
        <v>0.7006957451605487</v>
      </c>
    </row>
    <row r="1345" spans="1:49">
      <c r="A1345" t="n">
        <v>0</v>
      </c>
      <c r="B1345" t="n">
        <v>-21.42638506</v>
      </c>
      <c r="C1345" t="n">
        <v>60.84807538</v>
      </c>
      <c r="D1345" t="n">
        <v>96.68484574999999</v>
      </c>
      <c r="E1345" t="n">
        <v>1748.059436</v>
      </c>
      <c r="F1345" t="n">
        <v>1342</v>
      </c>
      <c r="G1345" t="n">
        <v>79.91391149</v>
      </c>
      <c r="H1345" t="n">
        <v>0.03877475229384864</v>
      </c>
      <c r="I1345" t="n">
        <v>-0</v>
      </c>
      <c r="J1345" t="n">
        <v>0</v>
      </c>
      <c r="K1345" t="n">
        <v>0</v>
      </c>
      <c r="L1345" t="n">
        <v>-0.02392892041666772</v>
      </c>
      <c r="M1345" t="n">
        <v>0</v>
      </c>
      <c r="N1345" t="n">
        <v>89.50309592064352</v>
      </c>
      <c r="O1345" t="n">
        <v>9.360648684830085</v>
      </c>
      <c r="P1345" t="b">
        <v>1</v>
      </c>
      <c r="Q1345" t="n">
        <v>0</v>
      </c>
      <c r="R1345" t="b">
        <v>0</v>
      </c>
      <c r="S1345" t="n">
        <v>9.360648684830085</v>
      </c>
      <c r="T1345" t="n">
        <v>658.3387010873934</v>
      </c>
      <c r="U1345" t="n">
        <v>2596.487837088679</v>
      </c>
      <c r="V1345" t="n">
        <v>135.7775418285418</v>
      </c>
      <c r="W1345" t="n">
        <v>5</v>
      </c>
      <c r="X1345" t="n">
        <v>1750.03280219777</v>
      </c>
      <c r="Y1345" t="b">
        <v>0</v>
      </c>
      <c r="Z1345" t="n">
        <v>1750.03280219777</v>
      </c>
      <c r="AA1345" t="b">
        <v>0</v>
      </c>
      <c r="AB1345" t="n">
        <v>34.42635441900148</v>
      </c>
      <c r="AC1345" t="n">
        <v>9.360648684830085</v>
      </c>
      <c r="AD1345" t="b">
        <v>0</v>
      </c>
      <c r="AE1345" t="n">
        <v>0</v>
      </c>
      <c r="AF1345" t="n">
        <v>0</v>
      </c>
      <c r="AG1345" t="n">
        <v>0.9294704274450469</v>
      </c>
      <c r="AH1345" t="n">
        <v>44.84126473870189</v>
      </c>
      <c r="AI1345" t="n">
        <v>54.95352586949011</v>
      </c>
      <c r="AJ1345" t="n">
        <v>10.07094836848213</v>
      </c>
      <c r="AK1345" t="n">
        <v>3.875848689962702</v>
      </c>
      <c r="AL1345" t="n">
        <v>10.07094836848213</v>
      </c>
      <c r="AM1345" t="n">
        <v>0</v>
      </c>
      <c r="AN1345" t="n">
        <v>0</v>
      </c>
      <c r="AO1345" t="n">
        <v>10.07095589664018</v>
      </c>
      <c r="AP1345" t="n">
        <v>0</v>
      </c>
      <c r="AQ1345" t="n">
        <v>2.358029968366981</v>
      </c>
      <c r="AR1345" t="n">
        <v>1</v>
      </c>
      <c r="AS1345" t="n">
        <v>0</v>
      </c>
      <c r="AT1345" t="n">
        <v>0</v>
      </c>
      <c r="AU1345" t="n">
        <v>0</v>
      </c>
      <c r="AV1345" t="n">
        <v>2.371051957999617</v>
      </c>
      <c r="AW1345" t="n">
        <v>0.7454184829969975</v>
      </c>
    </row>
    <row r="1346" spans="1:49">
      <c r="A1346" t="n">
        <v>0</v>
      </c>
      <c r="B1346" t="n">
        <v>-21.42638506</v>
      </c>
      <c r="C1346" t="n">
        <v>60.84193827</v>
      </c>
      <c r="D1346" t="n">
        <v>96.67509416</v>
      </c>
      <c r="E1346" t="n">
        <v>1746.666156</v>
      </c>
      <c r="F1346" t="n">
        <v>1343</v>
      </c>
      <c r="G1346" t="n">
        <v>80.12215059</v>
      </c>
      <c r="H1346" t="n">
        <v>0.0873783874037688</v>
      </c>
      <c r="I1346" t="n">
        <v>-0</v>
      </c>
      <c r="J1346" t="n">
        <v>0</v>
      </c>
      <c r="K1346" t="n">
        <v>0</v>
      </c>
      <c r="L1346" t="n">
        <v>-0.01412465133333901</v>
      </c>
      <c r="M1346" t="n">
        <v>0</v>
      </c>
      <c r="N1346" t="n">
        <v>89.49565620360879</v>
      </c>
      <c r="O1346" t="n">
        <v>11.24666715672029</v>
      </c>
      <c r="P1346" t="b">
        <v>1</v>
      </c>
      <c r="Q1346" t="n">
        <v>0</v>
      </c>
      <c r="R1346" t="b">
        <v>0</v>
      </c>
      <c r="S1346" t="n">
        <v>11.24666715672029</v>
      </c>
      <c r="T1346" t="n">
        <v>660.0541953743519</v>
      </c>
      <c r="U1346" t="n">
        <v>2603.253746556444</v>
      </c>
      <c r="V1346" t="n">
        <v>162.7105183645827</v>
      </c>
      <c r="W1346" t="n">
        <v>5</v>
      </c>
      <c r="X1346" t="n">
        <v>1754.593025179043</v>
      </c>
      <c r="Y1346" t="b">
        <v>0</v>
      </c>
      <c r="Z1346" t="n">
        <v>1754.593025179043</v>
      </c>
      <c r="AA1346" t="b">
        <v>0</v>
      </c>
      <c r="AB1346" t="n">
        <v>41.25520242509702</v>
      </c>
      <c r="AC1346" t="n">
        <v>11.24666715672029</v>
      </c>
      <c r="AD1346" t="b">
        <v>0</v>
      </c>
      <c r="AE1346" t="n">
        <v>0</v>
      </c>
      <c r="AF1346" t="n">
        <v>0</v>
      </c>
      <c r="AG1346" t="n">
        <v>0.9353370587646294</v>
      </c>
      <c r="AH1346" t="n">
        <v>44.86384645913075</v>
      </c>
      <c r="AI1346" t="n">
        <v>65.44111405985801</v>
      </c>
      <c r="AJ1346" t="n">
        <v>12.02418641636483</v>
      </c>
      <c r="AK1346" t="n">
        <v>4.231614912829784</v>
      </c>
      <c r="AL1346" t="n">
        <v>12.02418641636483</v>
      </c>
      <c r="AM1346" t="n">
        <v>0</v>
      </c>
      <c r="AN1346" t="n">
        <v>0</v>
      </c>
      <c r="AO1346" t="n">
        <v>12.02418726551693</v>
      </c>
      <c r="AP1346" t="n">
        <v>0</v>
      </c>
      <c r="AQ1346" t="n">
        <v>2.719078659901465</v>
      </c>
      <c r="AR1346" t="n">
        <v>1</v>
      </c>
      <c r="AS1346" t="n">
        <v>0</v>
      </c>
      <c r="AT1346" t="n">
        <v>0</v>
      </c>
      <c r="AU1346" t="n">
        <v>0</v>
      </c>
      <c r="AV1346" t="n">
        <v>2.732111267916877</v>
      </c>
      <c r="AW1346" t="n">
        <v>0.858929400445442</v>
      </c>
    </row>
    <row r="1347" spans="1:49">
      <c r="A1347" t="n">
        <v>0</v>
      </c>
      <c r="B1347" t="n">
        <v>-21.42638506</v>
      </c>
      <c r="C1347" t="n">
        <v>60.84089286</v>
      </c>
      <c r="D1347" t="n">
        <v>96.67343305999999</v>
      </c>
      <c r="E1347" t="n">
        <v>1746.728297</v>
      </c>
      <c r="F1347" t="n">
        <v>1344</v>
      </c>
      <c r="G1347" t="n">
        <v>80.52685132000001</v>
      </c>
      <c r="H1347" t="n">
        <v>0.1224948897577445</v>
      </c>
      <c r="I1347" t="n">
        <v>-0</v>
      </c>
      <c r="J1347" t="n">
        <v>0</v>
      </c>
      <c r="K1347" t="n">
        <v>0</v>
      </c>
      <c r="L1347" t="n">
        <v>0.002124837333333573</v>
      </c>
      <c r="M1347" t="n">
        <v>0</v>
      </c>
      <c r="N1347" t="n">
        <v>89.48821648657406</v>
      </c>
      <c r="O1347" t="n">
        <v>12.68397391502288</v>
      </c>
      <c r="P1347" t="b">
        <v>1</v>
      </c>
      <c r="Q1347" t="n">
        <v>0</v>
      </c>
      <c r="R1347" t="b">
        <v>0</v>
      </c>
      <c r="S1347" t="n">
        <v>12.68397391502288</v>
      </c>
      <c r="T1347" t="n">
        <v>663.3881599863914</v>
      </c>
      <c r="U1347" t="n">
        <v>2616.402902986328</v>
      </c>
      <c r="V1347" t="n">
        <v>182.5824398191819</v>
      </c>
      <c r="W1347" t="n">
        <v>5</v>
      </c>
      <c r="X1347" t="n">
        <v>1763.455556612785</v>
      </c>
      <c r="Y1347" t="b">
        <v>0</v>
      </c>
      <c r="Z1347" t="n">
        <v>1763.455556612785</v>
      </c>
      <c r="AA1347" t="b">
        <v>0</v>
      </c>
      <c r="AB1347" t="n">
        <v>46.29372206368708</v>
      </c>
      <c r="AC1347" t="n">
        <v>12.68397391502288</v>
      </c>
      <c r="AD1347" t="b">
        <v>0</v>
      </c>
      <c r="AE1347" t="n">
        <v>0</v>
      </c>
      <c r="AF1347" t="n">
        <v>0</v>
      </c>
      <c r="AG1347" t="n">
        <v>0.9385608973020864</v>
      </c>
      <c r="AH1347" t="n">
        <v>44.88872123211296</v>
      </c>
      <c r="AI1347" t="n">
        <v>73.18123711489866</v>
      </c>
      <c r="AJ1347" t="n">
        <v>13.5142790963093</v>
      </c>
      <c r="AK1347" t="n">
        <v>4.496189542662634</v>
      </c>
      <c r="AL1347" t="n">
        <v>13.5142790963093</v>
      </c>
      <c r="AM1347" t="n">
        <v>0</v>
      </c>
      <c r="AN1347" t="n">
        <v>0</v>
      </c>
      <c r="AO1347" t="n">
        <v>13.5142795611182</v>
      </c>
      <c r="AP1347" t="n">
        <v>0</v>
      </c>
      <c r="AQ1347" t="n">
        <v>2.996723246076619</v>
      </c>
      <c r="AR1347" t="n">
        <v>1</v>
      </c>
      <c r="AS1347" t="n">
        <v>0</v>
      </c>
      <c r="AT1347" t="n">
        <v>0</v>
      </c>
      <c r="AU1347" t="n">
        <v>0</v>
      </c>
      <c r="AV1347" t="n">
        <v>3.009682145016175</v>
      </c>
      <c r="AW1347" t="n">
        <v>0.9461929719725988</v>
      </c>
    </row>
    <row r="1348" spans="1:49">
      <c r="A1348" t="n">
        <v>0</v>
      </c>
      <c r="B1348" t="n">
        <v>-21.42638506</v>
      </c>
      <c r="C1348" t="n">
        <v>60.84284746</v>
      </c>
      <c r="D1348" t="n">
        <v>96.67653883</v>
      </c>
      <c r="E1348" t="n">
        <v>1747.651001</v>
      </c>
      <c r="F1348" t="n">
        <v>1345</v>
      </c>
      <c r="G1348" t="n">
        <v>80.95416364</v>
      </c>
      <c r="H1348" t="n">
        <v>0.1159862618986054</v>
      </c>
      <c r="I1348" t="n">
        <v>-0</v>
      </c>
      <c r="J1348" t="n">
        <v>0</v>
      </c>
      <c r="K1348" t="n">
        <v>0</v>
      </c>
      <c r="L1348" t="n">
        <v>0.0182298525000017</v>
      </c>
      <c r="M1348" t="n">
        <v>0</v>
      </c>
      <c r="N1348" t="n">
        <v>89.48077676953933</v>
      </c>
      <c r="O1348" t="n">
        <v>12.55110809048225</v>
      </c>
      <c r="P1348" t="b">
        <v>1</v>
      </c>
      <c r="Q1348" t="n">
        <v>0</v>
      </c>
      <c r="R1348" t="b">
        <v>0</v>
      </c>
      <c r="S1348" t="n">
        <v>12.55110809048225</v>
      </c>
      <c r="T1348" t="n">
        <v>666.908401111651</v>
      </c>
      <c r="U1348" t="n">
        <v>2630.286733984351</v>
      </c>
      <c r="V1348" t="n">
        <v>179.716215050034</v>
      </c>
      <c r="W1348" t="n">
        <v>5</v>
      </c>
      <c r="X1348" t="n">
        <v>1772.813258705453</v>
      </c>
      <c r="Y1348" t="b">
        <v>0</v>
      </c>
      <c r="Z1348" t="n">
        <v>1772.813258705453</v>
      </c>
      <c r="AA1348" t="b">
        <v>0</v>
      </c>
      <c r="AB1348" t="n">
        <v>45.56699164554613</v>
      </c>
      <c r="AC1348" t="n">
        <v>12.55110809048225</v>
      </c>
      <c r="AD1348" t="b">
        <v>0</v>
      </c>
      <c r="AE1348" t="n">
        <v>0</v>
      </c>
      <c r="AF1348" t="n">
        <v>0</v>
      </c>
      <c r="AG1348" t="n">
        <v>0.9380901725295343</v>
      </c>
      <c r="AH1348" t="n">
        <v>44.91537631473674</v>
      </c>
      <c r="AI1348" t="n">
        <v>72.06856495275285</v>
      </c>
      <c r="AJ1348" t="n">
        <v>13.37942604881845</v>
      </c>
      <c r="AK1348" t="n">
        <v>4.461752422268972</v>
      </c>
      <c r="AL1348" t="n">
        <v>13.37942604881845</v>
      </c>
      <c r="AM1348" t="n">
        <v>0</v>
      </c>
      <c r="AN1348" t="n">
        <v>0</v>
      </c>
      <c r="AO1348" t="n">
        <v>13.37943110482488</v>
      </c>
      <c r="AP1348" t="n">
        <v>0</v>
      </c>
      <c r="AQ1348" t="n">
        <v>2.971501968262462</v>
      </c>
      <c r="AR1348" t="n">
        <v>1</v>
      </c>
      <c r="AS1348" t="n">
        <v>0</v>
      </c>
      <c r="AT1348" t="n">
        <v>0</v>
      </c>
      <c r="AU1348" t="n">
        <v>0</v>
      </c>
      <c r="AV1348" t="n">
        <v>2.984462945562461</v>
      </c>
      <c r="AW1348" t="n">
        <v>0.9382644838027123</v>
      </c>
    </row>
    <row r="1349" spans="1:49">
      <c r="A1349" t="n">
        <v>0</v>
      </c>
      <c r="B1349" t="n">
        <v>-21.42638506</v>
      </c>
      <c r="C1349" t="n">
        <v>60.85003075</v>
      </c>
      <c r="D1349" t="n">
        <v>96.68795276</v>
      </c>
      <c r="E1349" t="n">
        <v>1749.976435</v>
      </c>
      <c r="F1349" t="n">
        <v>1346</v>
      </c>
      <c r="G1349" t="n">
        <v>81.34261949</v>
      </c>
      <c r="H1349" t="n">
        <v>0.0933668709811748</v>
      </c>
      <c r="I1349" t="n">
        <v>-0</v>
      </c>
      <c r="J1349" t="n">
        <v>0</v>
      </c>
      <c r="K1349" t="n">
        <v>0</v>
      </c>
      <c r="L1349" t="n">
        <v>0.03084647700000254</v>
      </c>
      <c r="M1349" t="n">
        <v>0</v>
      </c>
      <c r="N1349" t="n">
        <v>89.4733370525046</v>
      </c>
      <c r="O1349" t="n">
        <v>11.78731430249688</v>
      </c>
      <c r="P1349" t="b">
        <v>1</v>
      </c>
      <c r="Q1349" t="n">
        <v>0</v>
      </c>
      <c r="R1349" t="b">
        <v>0</v>
      </c>
      <c r="S1349" t="n">
        <v>11.78731430249688</v>
      </c>
      <c r="T1349" t="n">
        <v>670.1085387966997</v>
      </c>
      <c r="U1349" t="n">
        <v>2642.908077014184</v>
      </c>
      <c r="V1349" t="n">
        <v>167.9736247255306</v>
      </c>
      <c r="W1349" t="n">
        <v>5</v>
      </c>
      <c r="X1349" t="n">
        <v>1781.32004390756</v>
      </c>
      <c r="Y1349" t="b">
        <v>0</v>
      </c>
      <c r="Z1349" t="n">
        <v>1781.32004390756</v>
      </c>
      <c r="AA1349" t="b">
        <v>0</v>
      </c>
      <c r="AB1349" t="n">
        <v>42.58966144156456</v>
      </c>
      <c r="AC1349" t="n">
        <v>11.78731430249688</v>
      </c>
      <c r="AD1349" t="b">
        <v>0</v>
      </c>
      <c r="AE1349" t="n">
        <v>0</v>
      </c>
      <c r="AF1349" t="n">
        <v>0</v>
      </c>
      <c r="AG1349" t="n">
        <v>0.9361443736026258</v>
      </c>
      <c r="AH1349" t="n">
        <v>44.94195426546766</v>
      </c>
      <c r="AI1349" t="n">
        <v>67.49964049223922</v>
      </c>
      <c r="AJ1349" t="n">
        <v>12.59134235581098</v>
      </c>
      <c r="AK1349" t="n">
        <v>4.310231825229501</v>
      </c>
      <c r="AL1349" t="n">
        <v>12.59134235581098</v>
      </c>
      <c r="AM1349" t="n">
        <v>0</v>
      </c>
      <c r="AN1349" t="n">
        <v>0</v>
      </c>
      <c r="AO1349" t="n">
        <v>12.59136507595217</v>
      </c>
      <c r="AP1349" t="n">
        <v>0</v>
      </c>
      <c r="AQ1349" t="n">
        <v>2.82455789229666</v>
      </c>
      <c r="AR1349" t="n">
        <v>1</v>
      </c>
      <c r="AS1349" t="n">
        <v>0</v>
      </c>
      <c r="AT1349" t="n">
        <v>0</v>
      </c>
      <c r="AU1349" t="n">
        <v>0</v>
      </c>
      <c r="AV1349" t="n">
        <v>2.837542804848517</v>
      </c>
      <c r="AW1349" t="n">
        <v>0.8920752857789415</v>
      </c>
    </row>
    <row r="1350" spans="1:49">
      <c r="A1350" t="n">
        <v>0</v>
      </c>
      <c r="B1350" t="n">
        <v>-21.42638506</v>
      </c>
      <c r="C1350" t="n">
        <v>60.86523268</v>
      </c>
      <c r="D1350" t="n">
        <v>96.71210794</v>
      </c>
      <c r="E1350" t="n">
        <v>1754.536512</v>
      </c>
      <c r="F1350" t="n">
        <v>1347</v>
      </c>
      <c r="G1350" t="n">
        <v>81.59425563000001</v>
      </c>
      <c r="H1350" t="n">
        <v>0.04395624584335778</v>
      </c>
      <c r="I1350" t="n">
        <v>-0</v>
      </c>
      <c r="J1350" t="n">
        <v>0</v>
      </c>
      <c r="K1350" t="n">
        <v>0</v>
      </c>
      <c r="L1350" t="n">
        <v>0.04031334441666745</v>
      </c>
      <c r="M1350" t="n">
        <v>0</v>
      </c>
      <c r="N1350" t="n">
        <v>89.46589733546988</v>
      </c>
      <c r="O1350" t="n">
        <v>9.949589896682449</v>
      </c>
      <c r="P1350" t="b">
        <v>1</v>
      </c>
      <c r="Q1350" t="n">
        <v>0</v>
      </c>
      <c r="R1350" t="b">
        <v>0</v>
      </c>
      <c r="S1350" t="n">
        <v>9.949589896682449</v>
      </c>
      <c r="T1350" t="n">
        <v>672.1815421882928</v>
      </c>
      <c r="U1350" t="n">
        <v>2651.084002390627</v>
      </c>
      <c r="V1350" t="n">
        <v>141.3481014642867</v>
      </c>
      <c r="W1350" t="n">
        <v>5</v>
      </c>
      <c r="X1350" t="n">
        <v>1786.830617611283</v>
      </c>
      <c r="Y1350" t="b">
        <v>0</v>
      </c>
      <c r="Z1350" t="n">
        <v>1786.830617611283</v>
      </c>
      <c r="AA1350" t="b">
        <v>0</v>
      </c>
      <c r="AB1350" t="n">
        <v>35.83876811974815</v>
      </c>
      <c r="AC1350" t="n">
        <v>9.949589896682449</v>
      </c>
      <c r="AD1350" t="b">
        <v>0</v>
      </c>
      <c r="AE1350" t="n">
        <v>0</v>
      </c>
      <c r="AF1350" t="n">
        <v>0</v>
      </c>
      <c r="AG1350" t="n">
        <v>0.9306589729411724</v>
      </c>
      <c r="AH1350" t="n">
        <v>44.96769932271997</v>
      </c>
      <c r="AI1350" t="n">
        <v>57.13504948050415</v>
      </c>
      <c r="AJ1350" t="n">
        <v>10.69090847019789</v>
      </c>
      <c r="AK1350" t="n">
        <v>3.961803012035098</v>
      </c>
      <c r="AL1350" t="n">
        <v>10.69090847019789</v>
      </c>
      <c r="AM1350" t="n">
        <v>0</v>
      </c>
      <c r="AN1350" t="n">
        <v>0</v>
      </c>
      <c r="AO1350" t="n">
        <v>10.69099480661944</v>
      </c>
      <c r="AP1350" t="n">
        <v>0</v>
      </c>
      <c r="AQ1350" t="n">
        <v>2.472730549601012</v>
      </c>
      <c r="AR1350" t="n">
        <v>1</v>
      </c>
      <c r="AS1350" t="n">
        <v>0</v>
      </c>
      <c r="AT1350" t="n">
        <v>0</v>
      </c>
      <c r="AU1350" t="n">
        <v>0</v>
      </c>
      <c r="AV1350" t="n">
        <v>2.485703156749139</v>
      </c>
      <c r="AW1350" t="n">
        <v>0.7814628734867608</v>
      </c>
    </row>
    <row r="1351" spans="1:49">
      <c r="A1351" t="n">
        <v>0</v>
      </c>
      <c r="B1351" t="n">
        <v>-21.42638506</v>
      </c>
      <c r="C1351" t="n">
        <v>60.89748349</v>
      </c>
      <c r="D1351" t="n">
        <v>96.76335301</v>
      </c>
      <c r="E1351" t="n">
        <v>1763.398758</v>
      </c>
      <c r="F1351" t="n">
        <v>1348</v>
      </c>
      <c r="G1351" t="n">
        <v>81.66784014</v>
      </c>
      <c r="H1351" t="n">
        <v>0.001825353978711419</v>
      </c>
      <c r="I1351" t="n">
        <v>-0</v>
      </c>
      <c r="J1351" t="n">
        <v>0</v>
      </c>
      <c r="K1351" t="n">
        <v>0</v>
      </c>
      <c r="L1351" t="n">
        <v>0.04548241274999798</v>
      </c>
      <c r="M1351" t="n">
        <v>0</v>
      </c>
      <c r="N1351" t="n">
        <v>89.45845761843515</v>
      </c>
      <c r="O1351" t="n">
        <v>8.34277276021875</v>
      </c>
      <c r="P1351" t="b">
        <v>1</v>
      </c>
      <c r="Q1351" t="n">
        <v>0</v>
      </c>
      <c r="R1351" t="b">
        <v>0</v>
      </c>
      <c r="S1351" t="n">
        <v>8.34277276021875</v>
      </c>
      <c r="T1351" t="n">
        <v>672.7877386543438</v>
      </c>
      <c r="U1351" t="n">
        <v>2653.474841252732</v>
      </c>
      <c r="V1351" t="n">
        <v>118.4141845275281</v>
      </c>
      <c r="W1351" t="n">
        <v>5</v>
      </c>
      <c r="X1351" t="n">
        <v>1788.442043004341</v>
      </c>
      <c r="Y1351" t="b">
        <v>0</v>
      </c>
      <c r="Z1351" t="n">
        <v>1788.442043004341</v>
      </c>
      <c r="AA1351" t="b">
        <v>0</v>
      </c>
      <c r="AB1351" t="n">
        <v>30.02388045829819</v>
      </c>
      <c r="AC1351" t="n">
        <v>8.34277276021875</v>
      </c>
      <c r="AD1351" t="b">
        <v>0</v>
      </c>
      <c r="AE1351" t="n">
        <v>0</v>
      </c>
      <c r="AF1351" t="n">
        <v>0</v>
      </c>
      <c r="AG1351" t="n">
        <v>0.9240683876885493</v>
      </c>
      <c r="AH1351" t="n">
        <v>44.99129732717915</v>
      </c>
      <c r="AI1351" t="n">
        <v>48.20619046944431</v>
      </c>
      <c r="AJ1351" t="n">
        <v>9.028306639822661</v>
      </c>
      <c r="AK1351" t="n">
        <v>3.660373765737795</v>
      </c>
      <c r="AL1351" t="n">
        <v>9.028306639822661</v>
      </c>
      <c r="AM1351" t="n">
        <v>0</v>
      </c>
      <c r="AN1351" t="n">
        <v>0</v>
      </c>
      <c r="AO1351" t="n">
        <v>9.0284657209068</v>
      </c>
      <c r="AP1351" t="n">
        <v>0</v>
      </c>
      <c r="AQ1351" t="n">
        <v>2.168317625414701</v>
      </c>
      <c r="AR1351" t="n">
        <v>1</v>
      </c>
      <c r="AS1351" t="n">
        <v>0</v>
      </c>
      <c r="AT1351" t="n">
        <v>0</v>
      </c>
      <c r="AU1351" t="n">
        <v>0</v>
      </c>
      <c r="AV1351" t="n">
        <v>2.181142777037294</v>
      </c>
      <c r="AW1351" t="n">
        <v>0.6857142605304564</v>
      </c>
    </row>
    <row r="1352" spans="1:49">
      <c r="A1352" t="n">
        <v>0</v>
      </c>
      <c r="B1352" t="n">
        <v>-21.42638506</v>
      </c>
      <c r="C1352" t="n">
        <v>60.93209133</v>
      </c>
      <c r="D1352" t="n">
        <v>96.81834331</v>
      </c>
      <c r="E1352" t="n">
        <v>1772.756158</v>
      </c>
      <c r="F1352" t="n">
        <v>1349</v>
      </c>
      <c r="G1352" t="n">
        <v>81.59247214</v>
      </c>
      <c r="H1352" t="n">
        <v>-0.05274390342487045</v>
      </c>
      <c r="I1352" t="n">
        <v>-0</v>
      </c>
      <c r="J1352" t="n">
        <v>0</v>
      </c>
      <c r="K1352" t="n">
        <v>0</v>
      </c>
      <c r="L1352" t="n">
        <v>0.04671698883333508</v>
      </c>
      <c r="M1352" t="n">
        <v>0</v>
      </c>
      <c r="N1352" t="n">
        <v>89.45101790140042</v>
      </c>
      <c r="O1352" t="n">
        <v>6.224426565065618</v>
      </c>
      <c r="P1352" t="b">
        <v>1</v>
      </c>
      <c r="Q1352" t="n">
        <v>0</v>
      </c>
      <c r="R1352" t="b">
        <v>0</v>
      </c>
      <c r="S1352" t="n">
        <v>6.224426565065618</v>
      </c>
      <c r="T1352" t="n">
        <v>672.1668496214029</v>
      </c>
      <c r="U1352" t="n">
        <v>2651.026054906813</v>
      </c>
      <c r="V1352" t="n">
        <v>88.42878130339346</v>
      </c>
      <c r="W1352" t="n">
        <v>5</v>
      </c>
      <c r="X1352" t="n">
        <v>1786.791561007192</v>
      </c>
      <c r="Y1352" t="b">
        <v>0</v>
      </c>
      <c r="Z1352" t="n">
        <v>1786.791561007192</v>
      </c>
      <c r="AA1352" t="b">
        <v>0</v>
      </c>
      <c r="AB1352" t="n">
        <v>22.4210905941667</v>
      </c>
      <c r="AC1352" t="n">
        <v>6.224426565065618</v>
      </c>
      <c r="AD1352" t="b">
        <v>0</v>
      </c>
      <c r="AE1352" t="n">
        <v>0</v>
      </c>
      <c r="AF1352" t="n">
        <v>0</v>
      </c>
      <c r="AG1352" t="n">
        <v>0.9106235738181752</v>
      </c>
      <c r="AH1352" t="n">
        <v>45.01296502971032</v>
      </c>
      <c r="AI1352" t="n">
        <v>36.53069611216463</v>
      </c>
      <c r="AJ1352" t="n">
        <v>6.835345299668745</v>
      </c>
      <c r="AK1352" t="n">
        <v>3.264983064439562</v>
      </c>
      <c r="AL1352" t="n">
        <v>6.835345299668745</v>
      </c>
      <c r="AM1352" t="n">
        <v>0</v>
      </c>
      <c r="AN1352" t="n">
        <v>0</v>
      </c>
      <c r="AO1352" t="n">
        <v>6.835498229343768</v>
      </c>
      <c r="AP1352" t="n">
        <v>0</v>
      </c>
      <c r="AQ1352" t="n">
        <v>1.770949917705526</v>
      </c>
      <c r="AR1352" t="n">
        <v>1</v>
      </c>
      <c r="AS1352" t="n">
        <v>0</v>
      </c>
      <c r="AT1352" t="n">
        <v>0</v>
      </c>
      <c r="AU1352" t="n">
        <v>0</v>
      </c>
      <c r="AV1352" t="n">
        <v>1.783479226438428</v>
      </c>
      <c r="AW1352" t="n">
        <v>0.5606955912303153</v>
      </c>
    </row>
    <row r="1353" spans="1:49">
      <c r="A1353" t="n">
        <v>0</v>
      </c>
      <c r="B1353" t="n">
        <v>-21.42638506</v>
      </c>
      <c r="C1353" t="n">
        <v>60.96338281</v>
      </c>
      <c r="D1353" t="n">
        <v>96.86806405999999</v>
      </c>
      <c r="E1353" t="n">
        <v>1781.262669</v>
      </c>
      <c r="F1353" t="n">
        <v>1350</v>
      </c>
      <c r="G1353" t="n">
        <v>81.2197274</v>
      </c>
      <c r="H1353" t="n">
        <v>-0.1642770236125681</v>
      </c>
      <c r="I1353" t="n">
        <v>-0</v>
      </c>
      <c r="J1353" t="n">
        <v>0</v>
      </c>
      <c r="K1353" t="n">
        <v>0</v>
      </c>
      <c r="L1353" t="n">
        <v>0.0403227224583339</v>
      </c>
      <c r="M1353" t="n">
        <v>0</v>
      </c>
      <c r="N1353" t="n">
        <v>89.44357818436569</v>
      </c>
      <c r="O1353" t="n">
        <v>1.876697695200652</v>
      </c>
      <c r="P1353" t="b">
        <v>1</v>
      </c>
      <c r="Q1353" t="n">
        <v>0</v>
      </c>
      <c r="R1353" t="b">
        <v>0</v>
      </c>
      <c r="S1353" t="n">
        <v>1.876697695200652</v>
      </c>
      <c r="T1353" t="n">
        <v>669.0961416133301</v>
      </c>
      <c r="U1353" t="n">
        <v>2638.915182522974</v>
      </c>
      <c r="V1353" t="n">
        <v>26.78410736252259</v>
      </c>
      <c r="W1353" t="n">
        <v>5</v>
      </c>
      <c r="X1353" t="n">
        <v>1778.628833020485</v>
      </c>
      <c r="Y1353" t="b">
        <v>0</v>
      </c>
      <c r="Z1353" t="n">
        <v>1778.628833020485</v>
      </c>
      <c r="AA1353" t="b">
        <v>0</v>
      </c>
      <c r="AB1353" t="n">
        <v>6.791102272444876</v>
      </c>
      <c r="AC1353" t="n">
        <v>1.876697695200652</v>
      </c>
      <c r="AD1353" t="b">
        <v>0</v>
      </c>
      <c r="AE1353" t="n">
        <v>0</v>
      </c>
      <c r="AF1353" t="n">
        <v>0</v>
      </c>
      <c r="AG1353" t="n">
        <v>0.804348284583893</v>
      </c>
      <c r="AH1353" t="n">
        <v>45.03199342483664</v>
      </c>
      <c r="AI1353" t="n">
        <v>12.52668724286675</v>
      </c>
      <c r="AJ1353" t="n">
        <v>2.333190399195678</v>
      </c>
      <c r="AK1353" t="n">
        <v>2.450867847547945</v>
      </c>
      <c r="AL1353" t="n">
        <v>2.333190399195678</v>
      </c>
      <c r="AM1353" t="n">
        <v>0</v>
      </c>
      <c r="AN1353" t="n">
        <v>0</v>
      </c>
      <c r="AO1353" t="n">
        <v>2.333284554137343</v>
      </c>
      <c r="AP1353" t="n">
        <v>0</v>
      </c>
      <c r="AQ1353" t="n">
        <v>0.9665965914733984</v>
      </c>
      <c r="AR1353" t="n">
        <v>1</v>
      </c>
      <c r="AS1353" t="n">
        <v>0</v>
      </c>
      <c r="AT1353" t="n">
        <v>0</v>
      </c>
      <c r="AU1353" t="n">
        <v>0</v>
      </c>
      <c r="AV1353" t="n">
        <v>0.9782608992084801</v>
      </c>
      <c r="AW1353" t="n">
        <v>0.3075486190857155</v>
      </c>
    </row>
    <row r="1354" spans="1:49">
      <c r="A1354" t="n">
        <v>0</v>
      </c>
      <c r="B1354" t="n">
        <v>-21.42638506</v>
      </c>
      <c r="C1354" t="n">
        <v>60.98306977</v>
      </c>
      <c r="D1354" t="n">
        <v>96.89934576</v>
      </c>
      <c r="E1354" t="n">
        <v>1786.773066</v>
      </c>
      <c r="F1354" t="n">
        <v>1351</v>
      </c>
      <c r="G1354" t="n">
        <v>80.36694833</v>
      </c>
      <c r="H1354" t="n">
        <v>-0.3114178437915278</v>
      </c>
      <c r="I1354" t="n">
        <v>-0</v>
      </c>
      <c r="J1354" t="n">
        <v>0</v>
      </c>
      <c r="K1354" t="n">
        <v>0</v>
      </c>
      <c r="L1354" t="n">
        <v>0.02099582154166973</v>
      </c>
      <c r="M1354" t="n">
        <v>0</v>
      </c>
      <c r="N1354" t="n">
        <v>89.43613846733096</v>
      </c>
      <c r="O1354" t="n">
        <v>-3.82179765841739</v>
      </c>
      <c r="P1354" t="b">
        <v>1</v>
      </c>
      <c r="Q1354" t="n">
        <v>0</v>
      </c>
      <c r="R1354" t="b">
        <v>0</v>
      </c>
      <c r="S1354" t="n">
        <v>-3.82179765841739</v>
      </c>
      <c r="T1354" t="n">
        <v>662.0708633508768</v>
      </c>
      <c r="U1354" t="n">
        <v>2611.207485055858</v>
      </c>
      <c r="V1354" t="n">
        <v>-55.12322222630125</v>
      </c>
      <c r="W1354" t="n">
        <v>5</v>
      </c>
      <c r="X1354" t="n">
        <v>1759.953844927649</v>
      </c>
      <c r="Y1354" t="b">
        <v>0</v>
      </c>
      <c r="Z1354" t="n">
        <v>1759.953844927649</v>
      </c>
      <c r="AA1354" t="b">
        <v>0</v>
      </c>
      <c r="AB1354" t="n">
        <v>-13.97647622370721</v>
      </c>
      <c r="AC1354" t="n">
        <v>-3.82179765841739</v>
      </c>
      <c r="AD1354" t="b">
        <v>0</v>
      </c>
      <c r="AE1354" t="n">
        <v>0</v>
      </c>
      <c r="AF1354" t="n">
        <v>0</v>
      </c>
      <c r="AG1354" t="n">
        <v>0.7958487877239144</v>
      </c>
      <c r="AH1354" t="n">
        <v>45.04455250432565</v>
      </c>
      <c r="AI1354" t="n">
        <v>-16.50320720962834</v>
      </c>
      <c r="AJ1354" t="n">
        <v>-3.041573033377574</v>
      </c>
      <c r="AK1354" t="n">
        <v>-2.526730985921121</v>
      </c>
      <c r="AL1354" t="n">
        <v>-3.041573033377574</v>
      </c>
      <c r="AM1354" t="n">
        <v>0</v>
      </c>
      <c r="AN1354" t="n">
        <v>0</v>
      </c>
      <c r="AO1354" t="n">
        <v>-3.041548727317852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</row>
    <row r="1355" spans="1:49">
      <c r="A1355" t="n">
        <v>-40.54827875</v>
      </c>
      <c r="B1355" t="n">
        <v>19.1156879</v>
      </c>
      <c r="C1355" t="n">
        <v>60.98784083</v>
      </c>
      <c r="D1355" t="n">
        <v>96.90692675</v>
      </c>
      <c r="E1355" t="n">
        <v>1788.384439</v>
      </c>
      <c r="F1355" t="n">
        <v>1352</v>
      </c>
      <c r="G1355" t="n">
        <v>79.04815317000001</v>
      </c>
      <c r="H1355" t="n">
        <v>-0.3996967928879798</v>
      </c>
      <c r="I1355" t="n">
        <v>0.8472012410620688</v>
      </c>
      <c r="J1355" t="n">
        <v>0</v>
      </c>
      <c r="K1355" t="n">
        <v>0</v>
      </c>
      <c r="L1355" t="n">
        <v>-0.01178578254166696</v>
      </c>
      <c r="M1355" t="n">
        <v>0</v>
      </c>
      <c r="N1355" t="n">
        <v>89.43573730462957</v>
      </c>
      <c r="O1355" t="n">
        <v>-7.198007160543666</v>
      </c>
      <c r="P1355" t="b">
        <v>1</v>
      </c>
      <c r="Q1355" t="n">
        <v>0</v>
      </c>
      <c r="R1355" t="b">
        <v>0</v>
      </c>
      <c r="S1355" t="n">
        <v>-7.198007160543666</v>
      </c>
      <c r="T1355" t="n">
        <v>651.2064984806455</v>
      </c>
      <c r="U1355" t="n">
        <v>2568.358430007665</v>
      </c>
      <c r="V1355" t="n">
        <v>-105.5516266515357</v>
      </c>
      <c r="W1355" t="n">
        <v>5</v>
      </c>
      <c r="X1355" t="n">
        <v>1731.073581825167</v>
      </c>
      <c r="Y1355" t="b">
        <v>0</v>
      </c>
      <c r="Z1355" t="n">
        <v>1731.073581825167</v>
      </c>
      <c r="AA1355" t="b">
        <v>0</v>
      </c>
      <c r="AB1355" t="n">
        <v>-26.76258282239749</v>
      </c>
      <c r="AC1355" t="n">
        <v>-7.198007160543666</v>
      </c>
      <c r="AD1355" t="b">
        <v>0</v>
      </c>
      <c r="AE1355" t="n">
        <v>0</v>
      </c>
      <c r="AF1355" t="n">
        <v>0</v>
      </c>
      <c r="AG1355" t="n">
        <v>0.8779682182932371</v>
      </c>
      <c r="AH1355" t="n">
        <v>45.07123948749305</v>
      </c>
      <c r="AI1355" t="n">
        <v>-34.86156848294588</v>
      </c>
      <c r="AJ1355" t="n">
        <v>-6.319621522004486</v>
      </c>
      <c r="AK1355" t="n">
        <v>-8.098985660548383</v>
      </c>
      <c r="AL1355" t="n">
        <v>-6.319621522004486</v>
      </c>
      <c r="AM1355" t="n">
        <v>2</v>
      </c>
      <c r="AN1355" t="n">
        <v>2.246367097545016</v>
      </c>
      <c r="AO1355" t="n">
        <v>-3.226053182666406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</row>
    <row r="1356" spans="1:49">
      <c r="A1356" t="n">
        <v>-101.3706969</v>
      </c>
      <c r="B1356" t="n">
        <v>79.92879735</v>
      </c>
      <c r="C1356" t="n">
        <v>60.98110233</v>
      </c>
      <c r="D1356" t="n">
        <v>96.89621959</v>
      </c>
      <c r="E1356" t="n">
        <v>1786.73401</v>
      </c>
      <c r="F1356" t="n">
        <v>1353</v>
      </c>
      <c r="G1356" t="n">
        <v>77.57903906999999</v>
      </c>
      <c r="H1356" t="n">
        <v>-0.4130527013232204</v>
      </c>
      <c r="I1356" t="n">
        <v>2.118003103177513</v>
      </c>
      <c r="J1356" t="n">
        <v>0</v>
      </c>
      <c r="K1356" t="n">
        <v>0</v>
      </c>
      <c r="L1356" t="n">
        <v>-0.04543775162500074</v>
      </c>
      <c r="M1356" t="n">
        <v>0</v>
      </c>
      <c r="N1356" t="n">
        <v>89.45293252776325</v>
      </c>
      <c r="O1356" t="n">
        <v>-7.708835870057142</v>
      </c>
      <c r="P1356" t="b">
        <v>1</v>
      </c>
      <c r="Q1356" t="n">
        <v>0</v>
      </c>
      <c r="R1356" t="b">
        <v>0</v>
      </c>
      <c r="S1356" t="n">
        <v>-7.708835870057142</v>
      </c>
      <c r="T1356" t="n">
        <v>639.1037913260318</v>
      </c>
      <c r="U1356" t="n">
        <v>2520.625352989869</v>
      </c>
      <c r="V1356" t="n">
        <v>-115.1831064864846</v>
      </c>
      <c r="W1356" t="n">
        <v>5</v>
      </c>
      <c r="X1356" t="n">
        <v>1698.901487915172</v>
      </c>
      <c r="Y1356" t="b">
        <v>0</v>
      </c>
      <c r="Z1356" t="n">
        <v>1698.901487915172</v>
      </c>
      <c r="AA1356" t="b">
        <v>0</v>
      </c>
      <c r="AB1356" t="n">
        <v>-29.20464160407825</v>
      </c>
      <c r="AC1356" t="n">
        <v>-7.708835870057142</v>
      </c>
      <c r="AD1356" t="b">
        <v>0</v>
      </c>
      <c r="AE1356" t="n">
        <v>0</v>
      </c>
      <c r="AF1356" t="n">
        <v>0</v>
      </c>
      <c r="AG1356" t="n">
        <v>0.8860701940303984</v>
      </c>
      <c r="AH1356" t="n">
        <v>45.10128399262385</v>
      </c>
      <c r="AI1356" t="n">
        <v>-38.39371283785439</v>
      </c>
      <c r="AJ1356" t="n">
        <v>-6.830569695130028</v>
      </c>
      <c r="AK1356" t="n">
        <v>-9.189071233776144</v>
      </c>
      <c r="AL1356" t="n">
        <v>-6.830569695130028</v>
      </c>
      <c r="AM1356" t="n">
        <v>2</v>
      </c>
      <c r="AN1356" t="n">
        <v>1.490067017093788</v>
      </c>
      <c r="AO1356" t="n">
        <v>-3.222453428983435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</row>
    <row r="1357" spans="1:49">
      <c r="A1357" t="n">
        <v>-101.3706969</v>
      </c>
      <c r="B1357" t="n">
        <v>79.92879735</v>
      </c>
      <c r="C1357" t="n">
        <v>60.9519713</v>
      </c>
      <c r="D1357" t="n">
        <v>96.84993168</v>
      </c>
      <c r="E1357" t="n">
        <v>1778.571545</v>
      </c>
      <c r="F1357" t="n">
        <v>1354</v>
      </c>
      <c r="G1357" t="n">
        <v>76.08262705</v>
      </c>
      <c r="H1357" t="n">
        <v>-0.4193641684857869</v>
      </c>
      <c r="I1357" t="n">
        <v>2.118003103177513</v>
      </c>
      <c r="J1357" t="n">
        <v>0</v>
      </c>
      <c r="K1357" t="n">
        <v>0</v>
      </c>
      <c r="L1357" t="n">
        <v>-0.07722385504166623</v>
      </c>
      <c r="M1357" t="n">
        <v>0</v>
      </c>
      <c r="N1357" t="n">
        <v>89.48068558239866</v>
      </c>
      <c r="O1357" t="n">
        <v>-7.939345621956052</v>
      </c>
      <c r="P1357" t="b">
        <v>1</v>
      </c>
      <c r="Q1357" t="n">
        <v>0</v>
      </c>
      <c r="R1357" t="b">
        <v>0</v>
      </c>
      <c r="S1357" t="n">
        <v>-7.939345621956052</v>
      </c>
      <c r="T1357" t="n">
        <v>626.7762012084884</v>
      </c>
      <c r="U1357" t="n">
        <v>2472.005337566278</v>
      </c>
      <c r="V1357" t="n">
        <v>-120.9605053490845</v>
      </c>
      <c r="W1357" t="n">
        <v>5</v>
      </c>
      <c r="X1357" t="n">
        <v>1666.131597519672</v>
      </c>
      <c r="Y1357" t="b">
        <v>0</v>
      </c>
      <c r="Z1357" t="n">
        <v>1666.131597519672</v>
      </c>
      <c r="AA1357" t="b">
        <v>0</v>
      </c>
      <c r="AB1357" t="n">
        <v>-30.66949932786119</v>
      </c>
      <c r="AC1357" t="n">
        <v>-7.939345621956052</v>
      </c>
      <c r="AD1357" t="b">
        <v>0</v>
      </c>
      <c r="AE1357" t="n">
        <v>0</v>
      </c>
      <c r="AF1357" t="n">
        <v>0</v>
      </c>
      <c r="AG1357" t="n">
        <v>0.890597643922504</v>
      </c>
      <c r="AH1357" t="n">
        <v>45.13132441159369</v>
      </c>
      <c r="AI1357" t="n">
        <v>-40.52549531405933</v>
      </c>
      <c r="AJ1357" t="n">
        <v>-7.070762505200507</v>
      </c>
      <c r="AK1357" t="n">
        <v>-9.855995986198142</v>
      </c>
      <c r="AL1357" t="n">
        <v>-7.070762505200507</v>
      </c>
      <c r="AM1357" t="n">
        <v>2</v>
      </c>
      <c r="AN1357" t="n">
        <v>1.747738672750572</v>
      </c>
      <c r="AO1357" t="n">
        <v>-3.204675584116225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</row>
    <row r="1358" spans="1:49">
      <c r="A1358" t="n">
        <v>-101.3706969</v>
      </c>
      <c r="B1358" t="n">
        <v>79.92879735</v>
      </c>
      <c r="C1358" t="n">
        <v>60.8868508</v>
      </c>
      <c r="D1358" t="n">
        <v>96.74645816</v>
      </c>
      <c r="E1358" t="n">
        <v>1759.897159</v>
      </c>
      <c r="F1358" t="n">
        <v>1355</v>
      </c>
      <c r="G1358" t="n">
        <v>74.54947206</v>
      </c>
      <c r="H1358" t="n">
        <v>-0.4341297997336255</v>
      </c>
      <c r="I1358" t="n">
        <v>2.118003103177513</v>
      </c>
      <c r="J1358" t="n">
        <v>0</v>
      </c>
      <c r="K1358" t="n">
        <v>0</v>
      </c>
      <c r="L1358" t="n">
        <v>-0.1043812979583333</v>
      </c>
      <c r="M1358" t="n">
        <v>0</v>
      </c>
      <c r="N1358" t="n">
        <v>89.50843863703408</v>
      </c>
      <c r="O1358" t="n">
        <v>-8.449270619413593</v>
      </c>
      <c r="P1358" t="b">
        <v>1</v>
      </c>
      <c r="Q1358" t="n">
        <v>0</v>
      </c>
      <c r="R1358" t="b">
        <v>0</v>
      </c>
      <c r="S1358" t="n">
        <v>-8.449270619413593</v>
      </c>
      <c r="T1358" t="n">
        <v>614.1459188726205</v>
      </c>
      <c r="U1358" t="n">
        <v>2422.191504033615</v>
      </c>
      <c r="V1358" t="n">
        <v>-131.3769066871913</v>
      </c>
      <c r="W1358" t="n">
        <v>5</v>
      </c>
      <c r="X1358" t="n">
        <v>1632.557073718657</v>
      </c>
      <c r="Y1358" t="b">
        <v>0</v>
      </c>
      <c r="Z1358" t="n">
        <v>1632.557073718657</v>
      </c>
      <c r="AA1358" t="b">
        <v>0</v>
      </c>
      <c r="AB1358" t="n">
        <v>-33.31057471784769</v>
      </c>
      <c r="AC1358" t="n">
        <v>-8.449270619413593</v>
      </c>
      <c r="AD1358" t="b">
        <v>0</v>
      </c>
      <c r="AE1358" t="n">
        <v>0</v>
      </c>
      <c r="AF1358" t="n">
        <v>0</v>
      </c>
      <c r="AG1358" t="n">
        <v>0.8972553079556027</v>
      </c>
      <c r="AH1358" t="n">
        <v>45.16103362900677</v>
      </c>
      <c r="AI1358" t="n">
        <v>-44.34434714635096</v>
      </c>
      <c r="AJ1358" t="n">
        <v>-7.581152911622169</v>
      </c>
      <c r="AK1358" t="n">
        <v>-11.03377242850326</v>
      </c>
      <c r="AL1358" t="n">
        <v>-7.581152911622169</v>
      </c>
      <c r="AM1358" t="n">
        <v>2</v>
      </c>
      <c r="AN1358" t="n">
        <v>2.297905735314957</v>
      </c>
      <c r="AO1358" t="n">
        <v>-3.164160376688316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</row>
    <row r="1359" spans="1:49">
      <c r="A1359" t="n">
        <v>-101.3706969</v>
      </c>
      <c r="B1359" t="n">
        <v>79.92879735</v>
      </c>
      <c r="C1359" t="n">
        <v>60.7930141</v>
      </c>
      <c r="D1359" t="n">
        <v>96.59735587</v>
      </c>
      <c r="E1359" t="n">
        <v>1731.017826</v>
      </c>
      <c r="F1359" t="n">
        <v>1356</v>
      </c>
      <c r="G1359" t="n">
        <v>72.9226305</v>
      </c>
      <c r="H1359" t="n">
        <v>-0.4774470909130688</v>
      </c>
      <c r="I1359" t="n">
        <v>2.118003103177513</v>
      </c>
      <c r="J1359" t="n">
        <v>0</v>
      </c>
      <c r="K1359" t="n">
        <v>0</v>
      </c>
      <c r="L1359" t="n">
        <v>-0.1252164649166645</v>
      </c>
      <c r="M1359" t="n">
        <v>0</v>
      </c>
      <c r="N1359" t="n">
        <v>89.53619169166949</v>
      </c>
      <c r="O1359" t="n">
        <v>-9.908981356653944</v>
      </c>
      <c r="P1359" t="b">
        <v>1</v>
      </c>
      <c r="Q1359" t="n">
        <v>0</v>
      </c>
      <c r="R1359" t="b">
        <v>0</v>
      </c>
      <c r="S1359" t="n">
        <v>-9.908981356653944</v>
      </c>
      <c r="T1359" t="n">
        <v>600.7438373136494</v>
      </c>
      <c r="U1359" t="n">
        <v>2369.333694365033</v>
      </c>
      <c r="V1359" t="n">
        <v>-157.5110653787887</v>
      </c>
      <c r="W1359" t="n">
        <v>5</v>
      </c>
      <c r="X1359" t="n">
        <v>1596.930910002032</v>
      </c>
      <c r="Y1359" t="b">
        <v>0</v>
      </c>
      <c r="Z1359" t="n">
        <v>1596.930910002032</v>
      </c>
      <c r="AA1359" t="b">
        <v>0</v>
      </c>
      <c r="AB1359" t="n">
        <v>-39.93688270253264</v>
      </c>
      <c r="AC1359" t="n">
        <v>-9.908981356653944</v>
      </c>
      <c r="AD1359" t="b">
        <v>0</v>
      </c>
      <c r="AE1359" t="n">
        <v>0</v>
      </c>
      <c r="AF1359" t="n">
        <v>0</v>
      </c>
      <c r="AG1359" t="n">
        <v>0.9092909402638867</v>
      </c>
      <c r="AH1359" t="n">
        <v>45.19072692746421</v>
      </c>
      <c r="AI1359" t="n">
        <v>-53.87870270592649</v>
      </c>
      <c r="AJ1359" t="n">
        <v>-9.010146974849189</v>
      </c>
      <c r="AK1359" t="n">
        <v>-13.94182000339385</v>
      </c>
      <c r="AL1359" t="n">
        <v>-9.010146974849189</v>
      </c>
      <c r="AM1359" t="n">
        <v>2</v>
      </c>
      <c r="AN1359" t="n">
        <v>3.788425471935657</v>
      </c>
      <c r="AO1359" t="n">
        <v>-3.101932259423625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</row>
    <row r="1360" spans="1:49">
      <c r="A1360" t="n">
        <v>-101.3706969</v>
      </c>
      <c r="B1360" t="n">
        <v>79.92879735</v>
      </c>
      <c r="C1360" t="n">
        <v>60.69855925</v>
      </c>
      <c r="D1360" t="n">
        <v>96.44727138</v>
      </c>
      <c r="E1360" t="n">
        <v>1698.846768</v>
      </c>
      <c r="F1360" t="n">
        <v>1357</v>
      </c>
      <c r="G1360" t="n">
        <v>71.10038985</v>
      </c>
      <c r="H1360" t="n">
        <v>-0.5303170116141018</v>
      </c>
      <c r="I1360" t="n">
        <v>2.118003103177513</v>
      </c>
      <c r="J1360" t="n">
        <v>0</v>
      </c>
      <c r="K1360" t="n">
        <v>0</v>
      </c>
      <c r="L1360" t="n">
        <v>-0.1415245979999988</v>
      </c>
      <c r="M1360" t="n">
        <v>0</v>
      </c>
      <c r="N1360" t="n">
        <v>89.5639447463049</v>
      </c>
      <c r="O1360" t="n">
        <v>-11.59923688408021</v>
      </c>
      <c r="P1360" t="b">
        <v>1</v>
      </c>
      <c r="Q1360" t="n">
        <v>0</v>
      </c>
      <c r="R1360" t="b">
        <v>0</v>
      </c>
      <c r="S1360" t="n">
        <v>-11.59923688408021</v>
      </c>
      <c r="T1360" t="n">
        <v>585.7320387391325</v>
      </c>
      <c r="U1360" t="n">
        <v>2310.127160787139</v>
      </c>
      <c r="V1360" t="n">
        <v>-189.1044809673509</v>
      </c>
      <c r="W1360" t="n">
        <v>5</v>
      </c>
      <c r="X1360" t="n">
        <v>1557.025706370531</v>
      </c>
      <c r="Y1360" t="b">
        <v>0</v>
      </c>
      <c r="Z1360" t="n">
        <v>1557.025706370531</v>
      </c>
      <c r="AA1360" t="b">
        <v>0</v>
      </c>
      <c r="AB1360" t="n">
        <v>-47.94738361241149</v>
      </c>
      <c r="AC1360" t="n">
        <v>-11.59923688408021</v>
      </c>
      <c r="AD1360" t="b">
        <v>0</v>
      </c>
      <c r="AE1360" t="n">
        <v>0</v>
      </c>
      <c r="AF1360" t="n">
        <v>0</v>
      </c>
      <c r="AG1360" t="n">
        <v>0.9193572570014137</v>
      </c>
      <c r="AH1360" t="n">
        <v>45.22147086612967</v>
      </c>
      <c r="AI1360" t="n">
        <v>-65.40174343961597</v>
      </c>
      <c r="AJ1360" t="n">
        <v>-10.6638426050576</v>
      </c>
      <c r="AK1360" t="n">
        <v>-17.45435982720448</v>
      </c>
      <c r="AL1360" t="n">
        <v>-10.6638426050576</v>
      </c>
      <c r="AM1360" t="n">
        <v>2</v>
      </c>
      <c r="AN1360" t="n">
        <v>5.510605355333929</v>
      </c>
      <c r="AO1360" t="n">
        <v>-3.03321316750166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</row>
    <row r="1361" spans="1:49">
      <c r="A1361" t="n">
        <v>-101.3706969</v>
      </c>
      <c r="B1361" t="n">
        <v>79.92879735</v>
      </c>
      <c r="C1361" t="n">
        <v>60.60667226</v>
      </c>
      <c r="D1361" t="n">
        <v>96.30126709</v>
      </c>
      <c r="E1361" t="n">
        <v>1666.077933</v>
      </c>
      <c r="F1361" t="n">
        <v>1358</v>
      </c>
      <c r="G1361" t="n">
        <v>69.13290287</v>
      </c>
      <c r="H1361" t="n">
        <v>-0.5593912209638479</v>
      </c>
      <c r="I1361" t="n">
        <v>2.118003103177513</v>
      </c>
      <c r="J1361" t="n">
        <v>0</v>
      </c>
      <c r="K1361" t="n">
        <v>0</v>
      </c>
      <c r="L1361" t="n">
        <v>-0.1505180123333326</v>
      </c>
      <c r="M1361" t="n">
        <v>0</v>
      </c>
      <c r="N1361" t="n">
        <v>89.59169780094031</v>
      </c>
      <c r="O1361" t="n">
        <v>-12.39430585556191</v>
      </c>
      <c r="P1361" t="b">
        <v>1</v>
      </c>
      <c r="Q1361" t="n">
        <v>0</v>
      </c>
      <c r="R1361" t="b">
        <v>0</v>
      </c>
      <c r="S1361" t="n">
        <v>-12.39430585556191</v>
      </c>
      <c r="T1361" t="n">
        <v>569.5236865427612</v>
      </c>
      <c r="U1361" t="n">
        <v>2246.20141972465</v>
      </c>
      <c r="V1361" t="n">
        <v>-207.8173487476951</v>
      </c>
      <c r="W1361" t="n">
        <v>5</v>
      </c>
      <c r="X1361" t="n">
        <v>1513.939756894414</v>
      </c>
      <c r="Y1361" t="b">
        <v>0</v>
      </c>
      <c r="Z1361" t="n">
        <v>1513.939756894414</v>
      </c>
      <c r="AA1361" t="b">
        <v>0</v>
      </c>
      <c r="AB1361" t="n">
        <v>-52.69202554454745</v>
      </c>
      <c r="AC1361" t="n">
        <v>-12.39430585556191</v>
      </c>
      <c r="AD1361" t="b">
        <v>0</v>
      </c>
      <c r="AE1361" t="n">
        <v>0</v>
      </c>
      <c r="AF1361" t="n">
        <v>0</v>
      </c>
      <c r="AG1361" t="n">
        <v>0.924117451577491</v>
      </c>
      <c r="AH1361" t="n">
        <v>45.25346530795838</v>
      </c>
      <c r="AI1361" t="n">
        <v>-72.24572754404042</v>
      </c>
      <c r="AJ1361" t="n">
        <v>-11.45379434131384</v>
      </c>
      <c r="AK1361" t="n">
        <v>-19.55370199949297</v>
      </c>
      <c r="AL1361" t="n">
        <v>-11.45379434131384</v>
      </c>
      <c r="AM1361" t="n">
        <v>2</v>
      </c>
      <c r="AN1361" t="n">
        <v>6.369824470587851</v>
      </c>
      <c r="AO1361" t="n">
        <v>-2.963857559501766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</row>
    <row r="1362" spans="1:49">
      <c r="A1362" t="n">
        <v>-101.3706969</v>
      </c>
      <c r="B1362" t="n">
        <v>79.92879735</v>
      </c>
      <c r="C1362" t="n">
        <v>60.51727638</v>
      </c>
      <c r="D1362" t="n">
        <v>96.15922107</v>
      </c>
      <c r="E1362" t="n">
        <v>1632.504491</v>
      </c>
      <c r="F1362" t="n">
        <v>1359</v>
      </c>
      <c r="G1362" t="n">
        <v>67.06874866</v>
      </c>
      <c r="H1362" t="n">
        <v>-0.591819096197165</v>
      </c>
      <c r="I1362" t="n">
        <v>2.118003103177513</v>
      </c>
      <c r="J1362" t="n">
        <v>0</v>
      </c>
      <c r="K1362" t="n">
        <v>0</v>
      </c>
      <c r="L1362" t="n">
        <v>-0.1501611095416664</v>
      </c>
      <c r="M1362" t="n">
        <v>0</v>
      </c>
      <c r="N1362" t="n">
        <v>89.61945085557572</v>
      </c>
      <c r="O1362" t="n">
        <v>-13.21651362655297</v>
      </c>
      <c r="P1362" t="b">
        <v>1</v>
      </c>
      <c r="Q1362" t="n">
        <v>0</v>
      </c>
      <c r="R1362" t="b">
        <v>0</v>
      </c>
      <c r="S1362" t="n">
        <v>-13.21651362655297</v>
      </c>
      <c r="T1362" t="n">
        <v>552.5189801516153</v>
      </c>
      <c r="U1362" t="n">
        <v>2179.134857717971</v>
      </c>
      <c r="V1362" t="n">
        <v>-228.4236614130528</v>
      </c>
      <c r="W1362" t="n">
        <v>5</v>
      </c>
      <c r="X1362" t="n">
        <v>1468.736894101912</v>
      </c>
      <c r="Y1362" t="b">
        <v>0</v>
      </c>
      <c r="Z1362" t="n">
        <v>1468.736894101912</v>
      </c>
      <c r="AA1362" t="b">
        <v>0</v>
      </c>
      <c r="AB1362" t="n">
        <v>-57.91674985117972</v>
      </c>
      <c r="AC1362" t="n">
        <v>-13.21651362655297</v>
      </c>
      <c r="AD1362" t="b">
        <v>0</v>
      </c>
      <c r="AE1362" t="n">
        <v>0</v>
      </c>
      <c r="AF1362" t="n">
        <v>0</v>
      </c>
      <c r="AG1362" t="n">
        <v>0.9284324260240627</v>
      </c>
      <c r="AH1362" t="n">
        <v>45.28563478088191</v>
      </c>
      <c r="AI1362" t="n">
        <v>-79.78010173851567</v>
      </c>
      <c r="AJ1362" t="n">
        <v>-12.27063980988065</v>
      </c>
      <c r="AK1362" t="n">
        <v>-21.86335188733595</v>
      </c>
      <c r="AL1362" t="n">
        <v>-12.27063980988065</v>
      </c>
      <c r="AM1362" t="n">
        <v>2</v>
      </c>
      <c r="AN1362" t="n">
        <v>7.256885683265757</v>
      </c>
      <c r="AO1362" t="n">
        <v>-2.893456293829461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</row>
    <row r="1363" spans="1:49">
      <c r="A1363" t="n">
        <v>-101.3706969</v>
      </c>
      <c r="B1363" t="n">
        <v>79.92879735</v>
      </c>
      <c r="C1363" t="n">
        <v>60.43029631</v>
      </c>
      <c r="D1363" t="n">
        <v>96.02101367</v>
      </c>
      <c r="E1363" t="n">
        <v>1596.879474</v>
      </c>
      <c r="F1363" t="n">
        <v>1360</v>
      </c>
      <c r="G1363" t="n">
        <v>64.8555448</v>
      </c>
      <c r="H1363" t="n">
        <v>-0.6377974525808252</v>
      </c>
      <c r="I1363" t="n">
        <v>2.118003103177513</v>
      </c>
      <c r="J1363" t="n">
        <v>0</v>
      </c>
      <c r="K1363" t="n">
        <v>0</v>
      </c>
      <c r="L1363" t="n">
        <v>-0.1447633123750005</v>
      </c>
      <c r="M1363" t="n">
        <v>0</v>
      </c>
      <c r="N1363" t="n">
        <v>89.64720391021113</v>
      </c>
      <c r="O1363" t="n">
        <v>-14.35469125238642</v>
      </c>
      <c r="P1363" t="b">
        <v>1</v>
      </c>
      <c r="Q1363" t="n">
        <v>0</v>
      </c>
      <c r="R1363" t="b">
        <v>0</v>
      </c>
      <c r="S1363" t="n">
        <v>-14.35469125238642</v>
      </c>
      <c r="T1363" t="n">
        <v>534.2863880125567</v>
      </c>
      <c r="U1363" t="n">
        <v>2107.225514321523</v>
      </c>
      <c r="V1363" t="n">
        <v>-256.561288548672</v>
      </c>
      <c r="W1363" t="n">
        <v>5</v>
      </c>
      <c r="X1363" t="n">
        <v>1420.269996652707</v>
      </c>
      <c r="Y1363" t="b">
        <v>0</v>
      </c>
      <c r="Z1363" t="n">
        <v>1420.269996652707</v>
      </c>
      <c r="AA1363" t="b">
        <v>0</v>
      </c>
      <c r="AB1363" t="n">
        <v>-65.05103665027181</v>
      </c>
      <c r="AC1363" t="n">
        <v>-14.35469125238642</v>
      </c>
      <c r="AD1363" t="b">
        <v>0</v>
      </c>
      <c r="AE1363" t="n">
        <v>0</v>
      </c>
      <c r="AF1363" t="n">
        <v>0</v>
      </c>
      <c r="AG1363" t="n">
        <v>0.933072972797939</v>
      </c>
      <c r="AH1363" t="n">
        <v>45.31798766723529</v>
      </c>
      <c r="AI1363" t="n">
        <v>-90.05543642560356</v>
      </c>
      <c r="AJ1363" t="n">
        <v>-13.39397444046076</v>
      </c>
      <c r="AK1363" t="n">
        <v>-25.00439977533175</v>
      </c>
      <c r="AL1363" t="n">
        <v>-13.39397444046076</v>
      </c>
      <c r="AM1363" t="n">
        <v>2</v>
      </c>
      <c r="AN1363" t="n">
        <v>8.453771881682677</v>
      </c>
      <c r="AO1363" t="n">
        <v>-2.819465664063054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</row>
    <row r="1364" spans="1:49">
      <c r="A1364" t="n">
        <v>-101.3706969</v>
      </c>
      <c r="B1364" t="n">
        <v>79.92879735</v>
      </c>
      <c r="C1364" t="n">
        <v>60.34567157</v>
      </c>
      <c r="D1364" t="n">
        <v>95.88654877</v>
      </c>
      <c r="E1364" t="n">
        <v>1556.975556</v>
      </c>
      <c r="F1364" t="n">
        <v>1361</v>
      </c>
      <c r="G1364" t="n">
        <v>62.59788887</v>
      </c>
      <c r="H1364" t="n">
        <v>-0.5827075851462098</v>
      </c>
      <c r="I1364" t="n">
        <v>2.118003103177513</v>
      </c>
      <c r="J1364" t="n">
        <v>0</v>
      </c>
      <c r="K1364" t="n">
        <v>0</v>
      </c>
      <c r="L1364" t="n">
        <v>-0.1432298281666649</v>
      </c>
      <c r="M1364" t="n">
        <v>0</v>
      </c>
      <c r="N1364" t="n">
        <v>89.67495696484654</v>
      </c>
      <c r="O1364" t="n">
        <v>-12.38581902455476</v>
      </c>
      <c r="P1364" t="b">
        <v>1</v>
      </c>
      <c r="Q1364" t="n">
        <v>0</v>
      </c>
      <c r="R1364" t="b">
        <v>0</v>
      </c>
      <c r="S1364" t="n">
        <v>-12.38581902455476</v>
      </c>
      <c r="T1364" t="n">
        <v>515.6875953274503</v>
      </c>
      <c r="U1364" t="n">
        <v>2033.871875971464</v>
      </c>
      <c r="V1364" t="n">
        <v>-229.3556416552333</v>
      </c>
      <c r="W1364" t="n">
        <v>5</v>
      </c>
      <c r="X1364" t="n">
        <v>1370.829644404767</v>
      </c>
      <c r="Y1364" t="b">
        <v>0</v>
      </c>
      <c r="Z1364" t="n">
        <v>1370.829644404767</v>
      </c>
      <c r="AA1364" t="b">
        <v>0</v>
      </c>
      <c r="AB1364" t="n">
        <v>-58.15305315802061</v>
      </c>
      <c r="AC1364" t="n">
        <v>-12.38581902455476</v>
      </c>
      <c r="AD1364" t="b">
        <v>0</v>
      </c>
      <c r="AE1364" t="n">
        <v>0</v>
      </c>
      <c r="AF1364" t="n">
        <v>0</v>
      </c>
      <c r="AG1364" t="n">
        <v>0.9296805891780283</v>
      </c>
      <c r="AH1364" t="n">
        <v>45.35084824682439</v>
      </c>
      <c r="AI1364" t="n">
        <v>-80.21330077514807</v>
      </c>
      <c r="AJ1364" t="n">
        <v>-11.5148555282005</v>
      </c>
      <c r="AK1364" t="n">
        <v>-22.06024761712747</v>
      </c>
      <c r="AL1364" t="n">
        <v>-11.5148555282005</v>
      </c>
      <c r="AM1364" t="n">
        <v>2</v>
      </c>
      <c r="AN1364" t="n">
        <v>6.656112049302397</v>
      </c>
      <c r="AO1364" t="n">
        <v>-2.737439917170605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</row>
    <row r="1365" spans="1:49">
      <c r="A1365" t="n">
        <v>-101.3706969</v>
      </c>
      <c r="B1365" t="n">
        <v>79.92879735</v>
      </c>
      <c r="C1365" t="n">
        <v>60.2633452</v>
      </c>
      <c r="D1365" t="n">
        <v>95.75573589</v>
      </c>
      <c r="E1365" t="n">
        <v>1513.890995</v>
      </c>
      <c r="F1365" t="n">
        <v>1362</v>
      </c>
      <c r="G1365" t="n">
        <v>60.80435849</v>
      </c>
      <c r="H1365" t="n">
        <v>-0.4073607985010081</v>
      </c>
      <c r="I1365" t="n">
        <v>2.118003103177513</v>
      </c>
      <c r="J1365" t="n">
        <v>0</v>
      </c>
      <c r="K1365" t="n">
        <v>0</v>
      </c>
      <c r="L1365" t="n">
        <v>-0.1460444968333341</v>
      </c>
      <c r="M1365" t="n">
        <v>0</v>
      </c>
      <c r="N1365" t="n">
        <v>89.70271001948196</v>
      </c>
      <c r="O1365" t="n">
        <v>-7.116569114827628</v>
      </c>
      <c r="P1365" t="b">
        <v>1</v>
      </c>
      <c r="Q1365" t="n">
        <v>0</v>
      </c>
      <c r="R1365" t="b">
        <v>0</v>
      </c>
      <c r="S1365" t="n">
        <v>-7.116569114827628</v>
      </c>
      <c r="T1365" t="n">
        <v>500.9123147947518</v>
      </c>
      <c r="U1365" t="n">
        <v>1975.598169550501</v>
      </c>
      <c r="V1365" t="n">
        <v>-135.6689127849485</v>
      </c>
      <c r="W1365" t="n">
        <v>5</v>
      </c>
      <c r="X1365" t="n">
        <v>1331.553166277038</v>
      </c>
      <c r="Y1365" t="b">
        <v>0</v>
      </c>
      <c r="Z1365" t="n">
        <v>1331.553166277038</v>
      </c>
      <c r="AA1365" t="b">
        <v>0</v>
      </c>
      <c r="AB1365" t="n">
        <v>-34.39881155804983</v>
      </c>
      <c r="AC1365" t="n">
        <v>-7.116569114827628</v>
      </c>
      <c r="AD1365" t="b">
        <v>0</v>
      </c>
      <c r="AE1365" t="n">
        <v>0</v>
      </c>
      <c r="AF1365" t="n">
        <v>0</v>
      </c>
      <c r="AG1365" t="n">
        <v>0.9051064773145689</v>
      </c>
      <c r="AH1365" t="n">
        <v>45.38063888329071</v>
      </c>
      <c r="AI1365" t="n">
        <v>-46.19374948533259</v>
      </c>
      <c r="AJ1365" t="n">
        <v>-6.441252802087296</v>
      </c>
      <c r="AK1365" t="n">
        <v>-11.79493792728275</v>
      </c>
      <c r="AL1365" t="n">
        <v>-6.441252802087296</v>
      </c>
      <c r="AM1365" t="n">
        <v>2</v>
      </c>
      <c r="AN1365" t="n">
        <v>1.669652778144023</v>
      </c>
      <c r="AO1365" t="n">
        <v>-2.649861650426841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</row>
    <row r="1366" spans="1:49">
      <c r="A1366" t="n">
        <v>-83.12397143</v>
      </c>
      <c r="B1366" t="n">
        <v>61.68486451</v>
      </c>
      <c r="C1366" t="n">
        <v>60.18325489</v>
      </c>
      <c r="D1366" t="n">
        <v>95.62847600000001</v>
      </c>
      <c r="E1366" t="n">
        <v>1468.689588</v>
      </c>
      <c r="F1366" t="n">
        <v>1363</v>
      </c>
      <c r="G1366" t="n">
        <v>59.74232627</v>
      </c>
      <c r="H1366" t="n">
        <v>-0.1674847208497603</v>
      </c>
      <c r="I1366" t="n">
        <v>1.736762544020539</v>
      </c>
      <c r="J1366" t="n">
        <v>0</v>
      </c>
      <c r="K1366" t="n">
        <v>0</v>
      </c>
      <c r="L1366" t="n">
        <v>-0.1439503722916678</v>
      </c>
      <c r="M1366" t="n">
        <v>0</v>
      </c>
      <c r="N1366" t="n">
        <v>89.72729572466598</v>
      </c>
      <c r="O1366" t="n">
        <v>-0.294644682617688</v>
      </c>
      <c r="P1366" t="b">
        <v>1</v>
      </c>
      <c r="Q1366" t="n">
        <v>0</v>
      </c>
      <c r="R1366" t="b">
        <v>0</v>
      </c>
      <c r="S1366" t="n">
        <v>-0.294644682617688</v>
      </c>
      <c r="T1366" t="n">
        <v>492.163188401217</v>
      </c>
      <c r="U1366" t="n">
        <v>1941.0916150544</v>
      </c>
      <c r="V1366" t="n">
        <v>-5.716903514870647</v>
      </c>
      <c r="W1366" t="n">
        <v>5</v>
      </c>
      <c r="X1366" t="n">
        <v>1308.295748546666</v>
      </c>
      <c r="Y1366" t="b">
        <v>0</v>
      </c>
      <c r="Z1366" t="n">
        <v>1308.295748546666</v>
      </c>
      <c r="AA1366" t="b">
        <v>0</v>
      </c>
      <c r="AB1366" t="n">
        <v>-1.449519146772476</v>
      </c>
      <c r="AC1366" t="n">
        <v>-0.294644682617688</v>
      </c>
      <c r="AD1366" t="b">
        <v>0</v>
      </c>
      <c r="AE1366" t="n">
        <v>0</v>
      </c>
      <c r="AF1366" t="n">
        <v>0</v>
      </c>
      <c r="AG1366" t="n">
        <v>0</v>
      </c>
      <c r="AH1366" t="n">
        <v>45.40373755832913</v>
      </c>
      <c r="AI1366" t="n">
        <v>1.024938733543265</v>
      </c>
      <c r="AJ1366" t="n">
        <v>0.1404211268974133</v>
      </c>
      <c r="AK1366" t="n">
        <v>2.474457880315741</v>
      </c>
      <c r="AL1366" t="n">
        <v>0.1404211268974133</v>
      </c>
      <c r="AM1366" t="n">
        <v>1</v>
      </c>
      <c r="AN1366" t="n">
        <v>0</v>
      </c>
      <c r="AO1366" t="n">
        <v>1.881388124095972</v>
      </c>
      <c r="AP1366" t="n">
        <v>0</v>
      </c>
      <c r="AQ1366" t="n">
        <v>0.7999060914268901</v>
      </c>
      <c r="AR1366" t="n">
        <v>1</v>
      </c>
      <c r="AS1366" t="n">
        <v>0</v>
      </c>
      <c r="AT1366" t="n">
        <v>0</v>
      </c>
      <c r="AU1366" t="n">
        <v>0</v>
      </c>
      <c r="AV1366" t="n">
        <v>0.8142880857632298</v>
      </c>
      <c r="AW1366" t="n">
        <v>0.2559983502530457</v>
      </c>
    </row>
    <row r="1367" spans="1:49">
      <c r="A1367" t="n">
        <v>0</v>
      </c>
      <c r="B1367" t="n">
        <v>-21.42638506</v>
      </c>
      <c r="C1367" t="n">
        <v>60.10533991</v>
      </c>
      <c r="D1367" t="n">
        <v>95.50467261</v>
      </c>
      <c r="E1367" t="n">
        <v>1420.224251</v>
      </c>
      <c r="F1367" t="n">
        <v>1364</v>
      </c>
      <c r="G1367" t="n">
        <v>59.64214442</v>
      </c>
      <c r="H1367" t="n">
        <v>0.1087879569000538</v>
      </c>
      <c r="I1367" t="n">
        <v>-0</v>
      </c>
      <c r="J1367" t="n">
        <v>0</v>
      </c>
      <c r="K1367" t="n">
        <v>0</v>
      </c>
      <c r="L1367" t="n">
        <v>-0.1265625862499994</v>
      </c>
      <c r="M1367" t="n">
        <v>0</v>
      </c>
      <c r="N1367" t="n">
        <v>89.73428504401494</v>
      </c>
      <c r="O1367" t="n">
        <v>7.478283135152502</v>
      </c>
      <c r="P1367" t="b">
        <v>1</v>
      </c>
      <c r="Q1367" t="n">
        <v>0</v>
      </c>
      <c r="R1367" t="b">
        <v>0</v>
      </c>
      <c r="S1367" t="n">
        <v>7.478283135152502</v>
      </c>
      <c r="T1367" t="n">
        <v>491.3378804195175</v>
      </c>
      <c r="U1367" t="n">
        <v>1937.836600374577</v>
      </c>
      <c r="V1367" t="n">
        <v>145.3426378341577</v>
      </c>
      <c r="W1367" t="n">
        <v>5</v>
      </c>
      <c r="X1367" t="n">
        <v>1306.101868652465</v>
      </c>
      <c r="Y1367" t="b">
        <v>0</v>
      </c>
      <c r="Z1367" t="n">
        <v>1306.101868652465</v>
      </c>
      <c r="AA1367" t="b">
        <v>0</v>
      </c>
      <c r="AB1367" t="n">
        <v>36.85158160095277</v>
      </c>
      <c r="AC1367" t="n">
        <v>7.478283135152502</v>
      </c>
      <c r="AD1367" t="b">
        <v>0</v>
      </c>
      <c r="AE1367" t="n">
        <v>0</v>
      </c>
      <c r="AF1367" t="n">
        <v>0</v>
      </c>
      <c r="AG1367" t="n">
        <v>0.9351718378620341</v>
      </c>
      <c r="AH1367" t="n">
        <v>45.40373755832913</v>
      </c>
      <c r="AI1367" t="n">
        <v>58.46619292813657</v>
      </c>
      <c r="AJ1367" t="n">
        <v>7.996694118002057</v>
      </c>
      <c r="AK1367" t="n">
        <v>3.790255834734829</v>
      </c>
      <c r="AL1367" t="n">
        <v>7.996694118002057</v>
      </c>
      <c r="AM1367" t="n">
        <v>0</v>
      </c>
      <c r="AN1367" t="n">
        <v>0</v>
      </c>
      <c r="AO1367" t="n">
        <v>8.001287582934204</v>
      </c>
      <c r="AP1367" t="n">
        <v>0</v>
      </c>
      <c r="AQ1367" t="n">
        <v>1.948360011886576</v>
      </c>
      <c r="AR1367" t="n">
        <v>1</v>
      </c>
      <c r="AS1367" t="n">
        <v>0</v>
      </c>
      <c r="AT1367" t="n">
        <v>0</v>
      </c>
      <c r="AU1367" t="n">
        <v>0</v>
      </c>
      <c r="AV1367" t="n">
        <v>1.963195084921685</v>
      </c>
      <c r="AW1367" t="n">
        <v>0.6171952061582451</v>
      </c>
    </row>
    <row r="1368" spans="1:49">
      <c r="A1368" t="n">
        <v>0</v>
      </c>
      <c r="B1368" t="n">
        <v>-21.42638506</v>
      </c>
      <c r="C1368" t="n">
        <v>60.02954311</v>
      </c>
      <c r="D1368" t="n">
        <v>95.38423493000001</v>
      </c>
      <c r="E1368" t="n">
        <v>1370.785491</v>
      </c>
      <c r="F1368" t="n">
        <v>1365</v>
      </c>
      <c r="G1368" t="n">
        <v>60.47433893</v>
      </c>
      <c r="H1368" t="n">
        <v>0.3423434432495593</v>
      </c>
      <c r="I1368" t="n">
        <v>-0</v>
      </c>
      <c r="J1368" t="n">
        <v>0</v>
      </c>
      <c r="K1368" t="n">
        <v>0</v>
      </c>
      <c r="L1368" t="n">
        <v>-0.08837362045833774</v>
      </c>
      <c r="M1368" t="n">
        <v>0</v>
      </c>
      <c r="N1368" t="n">
        <v>89.72684532698021</v>
      </c>
      <c r="O1368" t="n">
        <v>14.30389726723512</v>
      </c>
      <c r="P1368" t="b">
        <v>1</v>
      </c>
      <c r="Q1368" t="n">
        <v>0</v>
      </c>
      <c r="R1368" t="b">
        <v>0</v>
      </c>
      <c r="S1368" t="n">
        <v>14.30389726723512</v>
      </c>
      <c r="T1368" t="n">
        <v>498.193581042231</v>
      </c>
      <c r="U1368" t="n">
        <v>1964.875483630559</v>
      </c>
      <c r="V1368" t="n">
        <v>274.1748640112822</v>
      </c>
      <c r="W1368" t="n">
        <v>5</v>
      </c>
      <c r="X1368" t="n">
        <v>1324.326075966997</v>
      </c>
      <c r="Y1368" t="b">
        <v>0</v>
      </c>
      <c r="Z1368" t="n">
        <v>1324.326075966997</v>
      </c>
      <c r="AA1368" t="b">
        <v>0</v>
      </c>
      <c r="AB1368" t="n">
        <v>69.51695334971659</v>
      </c>
      <c r="AC1368" t="n">
        <v>14.30389726723512</v>
      </c>
      <c r="AD1368" t="b">
        <v>0</v>
      </c>
      <c r="AE1368" t="n">
        <v>0</v>
      </c>
      <c r="AF1368" t="n">
        <v>0</v>
      </c>
      <c r="AG1368" t="n">
        <v>0.9494985266260547</v>
      </c>
      <c r="AH1368" t="n">
        <v>45.42031988407022</v>
      </c>
      <c r="AI1368" t="n">
        <v>108.6266881396081</v>
      </c>
      <c r="AJ1368" t="n">
        <v>15.06468611179687</v>
      </c>
      <c r="AK1368" t="n">
        <v>5.485807798782261</v>
      </c>
      <c r="AL1368" t="n">
        <v>15.06468611179687</v>
      </c>
      <c r="AM1368" t="n">
        <v>0</v>
      </c>
      <c r="AN1368" t="n">
        <v>0</v>
      </c>
      <c r="AO1368" t="n">
        <v>15.0684576866506</v>
      </c>
      <c r="AP1368" t="n">
        <v>0</v>
      </c>
      <c r="AQ1368" t="n">
        <v>3.356610010631311</v>
      </c>
      <c r="AR1368" t="n">
        <v>1</v>
      </c>
      <c r="AS1368" t="n">
        <v>0</v>
      </c>
      <c r="AT1368" t="n">
        <v>0</v>
      </c>
      <c r="AU1368" t="n">
        <v>0</v>
      </c>
      <c r="AV1368" t="n">
        <v>3.369595943964332</v>
      </c>
      <c r="AW1368" t="n">
        <v>1.059343760219334</v>
      </c>
    </row>
    <row r="1369" spans="1:49">
      <c r="A1369" t="n">
        <v>0</v>
      </c>
      <c r="B1369" t="n">
        <v>-21.42638506</v>
      </c>
      <c r="C1369" t="n">
        <v>59.95578232</v>
      </c>
      <c r="D1369" t="n">
        <v>95.26703236</v>
      </c>
      <c r="E1369" t="n">
        <v>1331.510278</v>
      </c>
      <c r="F1369" t="n">
        <v>1366</v>
      </c>
      <c r="G1369" t="n">
        <v>61.8192076</v>
      </c>
      <c r="H1369" t="n">
        <v>0.3360575867683764</v>
      </c>
      <c r="I1369" t="n">
        <v>-0</v>
      </c>
      <c r="J1369" t="n">
        <v>0</v>
      </c>
      <c r="K1369" t="n">
        <v>0</v>
      </c>
      <c r="L1369" t="n">
        <v>-0.03592357179166722</v>
      </c>
      <c r="M1369" t="n">
        <v>0</v>
      </c>
      <c r="N1369" t="n">
        <v>89.71940560994548</v>
      </c>
      <c r="O1369" t="n">
        <v>14.52844058744263</v>
      </c>
      <c r="P1369" t="b">
        <v>1</v>
      </c>
      <c r="Q1369" t="n">
        <v>0</v>
      </c>
      <c r="R1369" t="b">
        <v>0</v>
      </c>
      <c r="S1369" t="n">
        <v>14.52844058744263</v>
      </c>
      <c r="T1369" t="n">
        <v>509.2727420647986</v>
      </c>
      <c r="U1369" t="n">
        <v>2008.571694703566</v>
      </c>
      <c r="V1369" t="n">
        <v>272.4206041972935</v>
      </c>
      <c r="W1369" t="n">
        <v>5</v>
      </c>
      <c r="X1369" t="n">
        <v>1353.777322230203</v>
      </c>
      <c r="Y1369" t="b">
        <v>0</v>
      </c>
      <c r="Z1369" t="n">
        <v>1353.777322230203</v>
      </c>
      <c r="AA1369" t="b">
        <v>0</v>
      </c>
      <c r="AB1369" t="n">
        <v>69.07216130763021</v>
      </c>
      <c r="AC1369" t="n">
        <v>14.52844058744263</v>
      </c>
      <c r="AD1369" t="b">
        <v>0</v>
      </c>
      <c r="AE1369" t="n">
        <v>0</v>
      </c>
      <c r="AF1369" t="n">
        <v>0</v>
      </c>
      <c r="AG1369" t="n">
        <v>0.9492868296986721</v>
      </c>
      <c r="AH1369" t="n">
        <v>45.44502792201462</v>
      </c>
      <c r="AI1369" t="n">
        <v>107.9557287522154</v>
      </c>
      <c r="AJ1369" t="n">
        <v>15.30458459226105</v>
      </c>
      <c r="AK1369" t="n">
        <v>5.474777257215095</v>
      </c>
      <c r="AL1369" t="n">
        <v>15.30458459226105</v>
      </c>
      <c r="AM1369" t="n">
        <v>0</v>
      </c>
      <c r="AN1369" t="n">
        <v>0</v>
      </c>
      <c r="AO1369" t="n">
        <v>15.3064584717537</v>
      </c>
      <c r="AP1369" t="n">
        <v>0</v>
      </c>
      <c r="AQ1369" t="n">
        <v>3.418229658690264</v>
      </c>
      <c r="AR1369" t="n">
        <v>1</v>
      </c>
      <c r="AS1369" t="n">
        <v>0</v>
      </c>
      <c r="AT1369" t="n">
        <v>0</v>
      </c>
      <c r="AU1369" t="n">
        <v>0</v>
      </c>
      <c r="AV1369" t="n">
        <v>3.430822462566217</v>
      </c>
      <c r="AW1369" t="n">
        <v>1.078592338244553</v>
      </c>
    </row>
    <row r="1370" spans="1:49">
      <c r="A1370" t="n">
        <v>0</v>
      </c>
      <c r="B1370" t="n">
        <v>-21.42638506</v>
      </c>
      <c r="C1370" t="n">
        <v>59.89881021</v>
      </c>
      <c r="D1370" t="n">
        <v>95.17650623999999</v>
      </c>
      <c r="E1370" t="n">
        <v>1308.25361</v>
      </c>
      <c r="F1370" t="n">
        <v>1367</v>
      </c>
      <c r="G1370" t="n">
        <v>62.65615944</v>
      </c>
      <c r="H1370" t="n">
        <v>0.1316099680102578</v>
      </c>
      <c r="I1370" t="n">
        <v>-0</v>
      </c>
      <c r="J1370" t="n">
        <v>0</v>
      </c>
      <c r="K1370" t="n">
        <v>0</v>
      </c>
      <c r="L1370" t="n">
        <v>0.002162471374995201</v>
      </c>
      <c r="M1370" t="n">
        <v>0</v>
      </c>
      <c r="N1370" t="n">
        <v>89.71196589291075</v>
      </c>
      <c r="O1370" t="n">
        <v>8.735435762381053</v>
      </c>
      <c r="P1370" t="b">
        <v>1</v>
      </c>
      <c r="Q1370" t="n">
        <v>0</v>
      </c>
      <c r="R1370" t="b">
        <v>0</v>
      </c>
      <c r="S1370" t="n">
        <v>8.735435762381053</v>
      </c>
      <c r="T1370" t="n">
        <v>516.1676340422392</v>
      </c>
      <c r="U1370" t="n">
        <v>2035.765148662591</v>
      </c>
      <c r="V1370" t="n">
        <v>161.6088677343407</v>
      </c>
      <c r="W1370" t="n">
        <v>5</v>
      </c>
      <c r="X1370" t="n">
        <v>1372.105710198587</v>
      </c>
      <c r="Y1370" t="b">
        <v>0</v>
      </c>
      <c r="Z1370" t="n">
        <v>1372.105710198587</v>
      </c>
      <c r="AA1370" t="b">
        <v>0</v>
      </c>
      <c r="AB1370" t="n">
        <v>40.97587924298701</v>
      </c>
      <c r="AC1370" t="n">
        <v>8.735435762381053</v>
      </c>
      <c r="AD1370" t="b">
        <v>0</v>
      </c>
      <c r="AE1370" t="n">
        <v>0</v>
      </c>
      <c r="AF1370" t="n">
        <v>0</v>
      </c>
      <c r="AG1370" t="n">
        <v>0.9378257059550765</v>
      </c>
      <c r="AH1370" t="n">
        <v>45.47022902744805</v>
      </c>
      <c r="AI1370" t="n">
        <v>64.82555625717063</v>
      </c>
      <c r="AJ1370" t="n">
        <v>9.31456208431068</v>
      </c>
      <c r="AK1370" t="n">
        <v>4.03048319635905</v>
      </c>
      <c r="AL1370" t="n">
        <v>9.31456208431068</v>
      </c>
      <c r="AM1370" t="n">
        <v>0</v>
      </c>
      <c r="AN1370" t="n">
        <v>0</v>
      </c>
      <c r="AO1370" t="n">
        <v>9.314872490609714</v>
      </c>
      <c r="AP1370" t="n">
        <v>0</v>
      </c>
      <c r="AQ1370" t="n">
        <v>2.206210274623834</v>
      </c>
      <c r="AR1370" t="n">
        <v>1</v>
      </c>
      <c r="AS1370" t="n">
        <v>0</v>
      </c>
      <c r="AT1370" t="n">
        <v>0</v>
      </c>
      <c r="AU1370" t="n">
        <v>0</v>
      </c>
      <c r="AV1370" t="n">
        <v>2.220809099177992</v>
      </c>
      <c r="AW1370" t="n">
        <v>0.698184678808905</v>
      </c>
    </row>
    <row r="1371" spans="1:49">
      <c r="A1371" t="n">
        <v>0</v>
      </c>
      <c r="B1371" t="n">
        <v>-21.42638506</v>
      </c>
      <c r="C1371" t="n">
        <v>59.88807374</v>
      </c>
      <c r="D1371" t="n">
        <v>95.15944648</v>
      </c>
      <c r="E1371" t="n">
        <v>1306.059801</v>
      </c>
      <c r="F1371" t="n">
        <v>1368</v>
      </c>
      <c r="G1371" t="n">
        <v>62.62333605</v>
      </c>
      <c r="H1371" t="n">
        <v>-0.1923904171427377</v>
      </c>
      <c r="I1371" t="n">
        <v>-0</v>
      </c>
      <c r="J1371" t="n">
        <v>0</v>
      </c>
      <c r="K1371" t="n">
        <v>0</v>
      </c>
      <c r="L1371" t="n">
        <v>0.0197349944583346</v>
      </c>
      <c r="M1371" t="n">
        <v>0</v>
      </c>
      <c r="N1371" t="n">
        <v>89.70452617587603</v>
      </c>
      <c r="O1371" t="n">
        <v>-0.8499771438638858</v>
      </c>
      <c r="P1371" t="b">
        <v>1</v>
      </c>
      <c r="Q1371" t="n">
        <v>0</v>
      </c>
      <c r="R1371" t="b">
        <v>0</v>
      </c>
      <c r="S1371" t="n">
        <v>-0.8499771438638858</v>
      </c>
      <c r="T1371" t="n">
        <v>515.8972317113436</v>
      </c>
      <c r="U1371" t="n">
        <v>2034.698681869539</v>
      </c>
      <c r="V1371" t="n">
        <v>-15.73314090238341</v>
      </c>
      <c r="W1371" t="n">
        <v>5</v>
      </c>
      <c r="X1371" t="n">
        <v>1371.386911580069</v>
      </c>
      <c r="Y1371" t="b">
        <v>0</v>
      </c>
      <c r="Z1371" t="n">
        <v>1371.386911580069</v>
      </c>
      <c r="AA1371" t="b">
        <v>0</v>
      </c>
      <c r="AB1371" t="n">
        <v>-3.989133088839607</v>
      </c>
      <c r="AC1371" t="n">
        <v>-0.8499771438638858</v>
      </c>
      <c r="AD1371" t="b">
        <v>0</v>
      </c>
      <c r="AE1371" t="n">
        <v>0</v>
      </c>
      <c r="AF1371" t="n">
        <v>0</v>
      </c>
      <c r="AG1371" t="n">
        <v>0.432379169957738</v>
      </c>
      <c r="AH1371" t="n">
        <v>45.48880601395804</v>
      </c>
      <c r="AI1371" t="n">
        <v>-2.559077231162338</v>
      </c>
      <c r="AJ1371" t="n">
        <v>-0.3675124119469158</v>
      </c>
      <c r="AK1371" t="n">
        <v>1.430055857677268</v>
      </c>
      <c r="AL1371" t="n">
        <v>-0.3675124119469158</v>
      </c>
      <c r="AM1371" t="n">
        <v>0</v>
      </c>
      <c r="AN1371" t="n">
        <v>0</v>
      </c>
      <c r="AO1371" t="n">
        <v>-0.3673892729882681</v>
      </c>
      <c r="AP1371" t="n">
        <v>0</v>
      </c>
      <c r="AQ1371" t="n">
        <v>0.3352408549958998</v>
      </c>
      <c r="AR1371" t="n">
        <v>1</v>
      </c>
      <c r="AS1371" t="n">
        <v>0</v>
      </c>
      <c r="AT1371" t="n">
        <v>0</v>
      </c>
      <c r="AU1371" t="n">
        <v>0</v>
      </c>
      <c r="AV1371" t="n">
        <v>0.3497858334168887</v>
      </c>
      <c r="AW1371" t="n">
        <v>0.1099667278229674</v>
      </c>
    </row>
    <row r="1372" spans="1:49">
      <c r="A1372" t="n">
        <v>-6.082241812</v>
      </c>
      <c r="B1372" t="n">
        <v>-15.34507412</v>
      </c>
      <c r="C1372" t="n">
        <v>59.93804389</v>
      </c>
      <c r="D1372" t="n">
        <v>95.23884679</v>
      </c>
      <c r="E1372" t="n">
        <v>1324.283421</v>
      </c>
      <c r="F1372" t="n">
        <v>1369</v>
      </c>
      <c r="G1372" t="n">
        <v>61.28715154</v>
      </c>
      <c r="H1372" t="n">
        <v>-0.5028882161059745</v>
      </c>
      <c r="I1372" t="n">
        <v>0.1270801861488635</v>
      </c>
      <c r="J1372" t="n">
        <v>0</v>
      </c>
      <c r="K1372" t="n">
        <v>0</v>
      </c>
      <c r="L1372" t="n">
        <v>0.01941250562499686</v>
      </c>
      <c r="M1372" t="n">
        <v>0</v>
      </c>
      <c r="N1372" t="n">
        <v>89.69814224199061</v>
      </c>
      <c r="O1372" t="n">
        <v>-9.904993888176804</v>
      </c>
      <c r="P1372" t="b">
        <v>1</v>
      </c>
      <c r="Q1372" t="n">
        <v>0</v>
      </c>
      <c r="R1372" t="b">
        <v>0</v>
      </c>
      <c r="S1372" t="n">
        <v>-9.904993888176804</v>
      </c>
      <c r="T1372" t="n">
        <v>504.8896116571485</v>
      </c>
      <c r="U1372" t="n">
        <v>1991.284628375794</v>
      </c>
      <c r="V1372" t="n">
        <v>-187.3394146602696</v>
      </c>
      <c r="W1372" t="n">
        <v>5</v>
      </c>
      <c r="X1372" t="n">
        <v>1342.125839525285</v>
      </c>
      <c r="Y1372" t="b">
        <v>0</v>
      </c>
      <c r="Z1372" t="n">
        <v>1342.125839525285</v>
      </c>
      <c r="AA1372" t="b">
        <v>0</v>
      </c>
      <c r="AB1372" t="n">
        <v>-47.49985158728944</v>
      </c>
      <c r="AC1372" t="n">
        <v>-9.904993888176804</v>
      </c>
      <c r="AD1372" t="b">
        <v>0</v>
      </c>
      <c r="AE1372" t="n">
        <v>0</v>
      </c>
      <c r="AF1372" t="n">
        <v>0</v>
      </c>
      <c r="AG1372" t="n">
        <v>0.9219236704120658</v>
      </c>
      <c r="AH1372" t="n">
        <v>45.50530834901171</v>
      </c>
      <c r="AI1372" t="n">
        <v>-64.9721624916651</v>
      </c>
      <c r="AJ1372" t="n">
        <v>-9.131648320797037</v>
      </c>
      <c r="AK1372" t="n">
        <v>-17.47231090437565</v>
      </c>
      <c r="AL1372" t="n">
        <v>-9.131648320797037</v>
      </c>
      <c r="AM1372" t="n">
        <v>2</v>
      </c>
      <c r="AN1372" t="n">
        <v>6.727582853990597</v>
      </c>
      <c r="AO1372" t="n">
        <v>-2.275896098934726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</row>
    <row r="1373" spans="1:49">
      <c r="A1373" t="n">
        <v>-101.3706969</v>
      </c>
      <c r="B1373" t="n">
        <v>79.92879735</v>
      </c>
      <c r="C1373" t="n">
        <v>60.03515694</v>
      </c>
      <c r="D1373" t="n">
        <v>95.39315505</v>
      </c>
      <c r="E1373" t="n">
        <v>1353.733718</v>
      </c>
      <c r="F1373" t="n">
        <v>1370</v>
      </c>
      <c r="G1373" t="n">
        <v>59.40660002</v>
      </c>
      <c r="H1373" t="n">
        <v>-0.4766700767666894</v>
      </c>
      <c r="I1373" t="n">
        <v>2.118003103177513</v>
      </c>
      <c r="J1373" t="n">
        <v>0</v>
      </c>
      <c r="K1373" t="n">
        <v>0</v>
      </c>
      <c r="L1373" t="n">
        <v>0.015672124583336</v>
      </c>
      <c r="M1373" t="n">
        <v>0</v>
      </c>
      <c r="N1373" t="n">
        <v>89.70935469394026</v>
      </c>
      <c r="O1373" t="n">
        <v>-8.98509777143771</v>
      </c>
      <c r="P1373" t="b">
        <v>1</v>
      </c>
      <c r="Q1373" t="n">
        <v>0</v>
      </c>
      <c r="R1373" t="b">
        <v>0</v>
      </c>
      <c r="S1373" t="n">
        <v>-8.98509777143771</v>
      </c>
      <c r="T1373" t="n">
        <v>489.3974423724596</v>
      </c>
      <c r="U1373" t="n">
        <v>1930.183512716981</v>
      </c>
      <c r="V1373" t="n">
        <v>-175.3204165787145</v>
      </c>
      <c r="W1373" t="n">
        <v>5</v>
      </c>
      <c r="X1373" t="n">
        <v>1300.943687571245</v>
      </c>
      <c r="Y1373" t="b">
        <v>0</v>
      </c>
      <c r="Z1373" t="n">
        <v>1300.943687571245</v>
      </c>
      <c r="AA1373" t="b">
        <v>0</v>
      </c>
      <c r="AB1373" t="n">
        <v>-44.45243828060713</v>
      </c>
      <c r="AC1373" t="n">
        <v>-8.98509777143771</v>
      </c>
      <c r="AD1373" t="b">
        <v>0</v>
      </c>
      <c r="AE1373" t="n">
        <v>0</v>
      </c>
      <c r="AF1373" t="n">
        <v>0</v>
      </c>
      <c r="AG1373" t="n">
        <v>0.9194749981184006</v>
      </c>
      <c r="AH1373" t="n">
        <v>45.53176003930308</v>
      </c>
      <c r="AI1373" t="n">
        <v>-60.64229318163139</v>
      </c>
      <c r="AJ1373" t="n">
        <v>-8.261572756486334</v>
      </c>
      <c r="AK1373" t="n">
        <v>-16.18985490102426</v>
      </c>
      <c r="AL1373" t="n">
        <v>-8.261572756486334</v>
      </c>
      <c r="AM1373" t="n">
        <v>2</v>
      </c>
      <c r="AN1373" t="n">
        <v>3.809661955767751</v>
      </c>
      <c r="AO1373" t="n">
        <v>-2.332813750413663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</row>
    <row r="1374" spans="1:49">
      <c r="A1374" t="n">
        <v>-99.34328293</v>
      </c>
      <c r="B1374" t="n">
        <v>77.9016937</v>
      </c>
      <c r="C1374" t="n">
        <v>60.08797664</v>
      </c>
      <c r="D1374" t="n">
        <v>95.47708317</v>
      </c>
      <c r="E1374" t="n">
        <v>1372.061516</v>
      </c>
      <c r="F1374" t="n">
        <v>1371</v>
      </c>
      <c r="G1374" t="n">
        <v>58.11193696</v>
      </c>
      <c r="H1374" t="n">
        <v>-0.2364436268272616</v>
      </c>
      <c r="I1374" t="n">
        <v>2.075643040445367</v>
      </c>
      <c r="J1374" t="n">
        <v>0</v>
      </c>
      <c r="K1374" t="n">
        <v>0</v>
      </c>
      <c r="L1374" t="n">
        <v>0.01225426025000026</v>
      </c>
      <c r="M1374" t="n">
        <v>0</v>
      </c>
      <c r="N1374" t="n">
        <v>89.73675582085866</v>
      </c>
      <c r="O1374" t="n">
        <v>-2.277373102990228</v>
      </c>
      <c r="P1374" t="b">
        <v>1</v>
      </c>
      <c r="Q1374" t="n">
        <v>0</v>
      </c>
      <c r="R1374" t="b">
        <v>0</v>
      </c>
      <c r="S1374" t="n">
        <v>-2.277373102990228</v>
      </c>
      <c r="T1374" t="n">
        <v>478.7318801271066</v>
      </c>
      <c r="U1374" t="n">
        <v>1888.118535221308</v>
      </c>
      <c r="V1374" t="n">
        <v>-45.42691243071447</v>
      </c>
      <c r="W1374" t="n">
        <v>5</v>
      </c>
      <c r="X1374" t="n">
        <v>1272.591892739162</v>
      </c>
      <c r="Y1374" t="b">
        <v>0</v>
      </c>
      <c r="Z1374" t="n">
        <v>1272.591892739162</v>
      </c>
      <c r="AA1374" t="b">
        <v>0</v>
      </c>
      <c r="AB1374" t="n">
        <v>-11.51797982523187</v>
      </c>
      <c r="AC1374" t="n">
        <v>-2.277373102990228</v>
      </c>
      <c r="AD1374" t="b">
        <v>0</v>
      </c>
      <c r="AE1374" t="n">
        <v>0</v>
      </c>
      <c r="AF1374" t="n">
        <v>0</v>
      </c>
      <c r="AG1374" t="n">
        <v>0.7869335322909899</v>
      </c>
      <c r="AH1374" t="n">
        <v>45.55650765591954</v>
      </c>
      <c r="AI1374" t="n">
        <v>-13.44789992392592</v>
      </c>
      <c r="AJ1374" t="n">
        <v>-1.792141260280592</v>
      </c>
      <c r="AK1374" t="n">
        <v>-1.929920098694055</v>
      </c>
      <c r="AL1374" t="n">
        <v>-1.792141260280592</v>
      </c>
      <c r="AM1374" t="n">
        <v>2</v>
      </c>
      <c r="AN1374" t="n">
        <v>0</v>
      </c>
      <c r="AO1374" t="n">
        <v>0.2836503768748732</v>
      </c>
      <c r="AP1374" t="n">
        <v>0</v>
      </c>
      <c r="AQ1374" t="n">
        <v>0.4767721864779964</v>
      </c>
      <c r="AR1374" t="n">
        <v>1</v>
      </c>
      <c r="AS1374" t="n">
        <v>0</v>
      </c>
      <c r="AT1374" t="n">
        <v>0</v>
      </c>
      <c r="AU1374" t="n">
        <v>0</v>
      </c>
      <c r="AV1374" t="n">
        <v>0.4912802872175847</v>
      </c>
      <c r="AW1374" t="n">
        <v>0.1544501819913811</v>
      </c>
    </row>
    <row r="1375" spans="1:49">
      <c r="A1375" t="n">
        <v>0</v>
      </c>
      <c r="B1375" t="n">
        <v>-21.42638506</v>
      </c>
      <c r="C1375" t="n">
        <v>60.07947995</v>
      </c>
      <c r="D1375" t="n">
        <v>95.46358231000001</v>
      </c>
      <c r="E1375" t="n">
        <v>1371.342741</v>
      </c>
      <c r="F1375" t="n">
        <v>1372</v>
      </c>
      <c r="G1375" t="n">
        <v>57.64565047</v>
      </c>
      <c r="H1375" t="n">
        <v>-0.04501337425761953</v>
      </c>
      <c r="I1375" t="n">
        <v>-0</v>
      </c>
      <c r="J1375" t="n">
        <v>0</v>
      </c>
      <c r="K1375" t="n">
        <v>0</v>
      </c>
      <c r="L1375" t="n">
        <v>0.005463955166665924</v>
      </c>
      <c r="M1375" t="n">
        <v>0</v>
      </c>
      <c r="N1375" t="n">
        <v>89.74656056194199</v>
      </c>
      <c r="O1375" t="n">
        <v>2.922782678720031</v>
      </c>
      <c r="P1375" t="b">
        <v>1</v>
      </c>
      <c r="Q1375" t="n">
        <v>0</v>
      </c>
      <c r="R1375" t="b">
        <v>0</v>
      </c>
      <c r="S1375" t="n">
        <v>2.922782678720031</v>
      </c>
      <c r="T1375" t="n">
        <v>474.8905659374037</v>
      </c>
      <c r="U1375" t="n">
        <v>1872.96839205712</v>
      </c>
      <c r="V1375" t="n">
        <v>58.77252709580839</v>
      </c>
      <c r="W1375" t="n">
        <v>5</v>
      </c>
      <c r="X1375" t="n">
        <v>1262.380696246499</v>
      </c>
      <c r="Y1375" t="b">
        <v>0</v>
      </c>
      <c r="Z1375" t="n">
        <v>1262.380696246499</v>
      </c>
      <c r="AA1375" t="b">
        <v>0</v>
      </c>
      <c r="AB1375" t="n">
        <v>14.90175636303458</v>
      </c>
      <c r="AC1375" t="n">
        <v>2.922782678720031</v>
      </c>
      <c r="AD1375" t="b">
        <v>0</v>
      </c>
      <c r="AE1375" t="n">
        <v>0</v>
      </c>
      <c r="AF1375" t="n">
        <v>0</v>
      </c>
      <c r="AG1375" t="n">
        <v>0.8935697947603459</v>
      </c>
      <c r="AH1375" t="n">
        <v>45.57310463786948</v>
      </c>
      <c r="AI1375" t="n">
        <v>24.7428135276428</v>
      </c>
      <c r="AJ1375" t="n">
        <v>3.270905860805106</v>
      </c>
      <c r="AK1375" t="n">
        <v>2.63338272195351</v>
      </c>
      <c r="AL1375" t="n">
        <v>3.270905860805106</v>
      </c>
      <c r="AM1375" t="n">
        <v>0</v>
      </c>
      <c r="AN1375" t="n">
        <v>0</v>
      </c>
      <c r="AO1375" t="n">
        <v>3.271336556176713</v>
      </c>
      <c r="AP1375" t="n">
        <v>0</v>
      </c>
      <c r="AQ1375" t="n">
        <v>1.037644153958037</v>
      </c>
      <c r="AR1375" t="n">
        <v>1</v>
      </c>
      <c r="AS1375" t="n">
        <v>0</v>
      </c>
      <c r="AT1375" t="n">
        <v>0</v>
      </c>
      <c r="AU1375" t="n">
        <v>0</v>
      </c>
      <c r="AV1375" t="n">
        <v>1.052553803614267</v>
      </c>
      <c r="AW1375" t="n">
        <v>0.3309050469837883</v>
      </c>
    </row>
    <row r="1376" spans="1:49">
      <c r="A1376" t="n">
        <v>0</v>
      </c>
      <c r="B1376" t="n">
        <v>-21.42638506</v>
      </c>
      <c r="C1376" t="n">
        <v>60.01647457</v>
      </c>
      <c r="D1376" t="n">
        <v>95.3634696</v>
      </c>
      <c r="E1376" t="n">
        <v>1342.082611</v>
      </c>
      <c r="F1376" t="n">
        <v>1373</v>
      </c>
      <c r="G1376" t="n">
        <v>57.62075249</v>
      </c>
      <c r="H1376" t="n">
        <v>0.007176732191080504</v>
      </c>
      <c r="I1376" t="n">
        <v>-0</v>
      </c>
      <c r="J1376" t="n">
        <v>0</v>
      </c>
      <c r="K1376" t="n">
        <v>0</v>
      </c>
      <c r="L1376" t="n">
        <v>-0.01343571429166679</v>
      </c>
      <c r="M1376" t="n">
        <v>0</v>
      </c>
      <c r="N1376" t="n">
        <v>89.73912084490726</v>
      </c>
      <c r="O1376" t="n">
        <v>4.339716885676703</v>
      </c>
      <c r="P1376" t="b">
        <v>1</v>
      </c>
      <c r="Q1376" t="n">
        <v>0</v>
      </c>
      <c r="R1376" t="b">
        <v>0</v>
      </c>
      <c r="S1376" t="n">
        <v>4.339716885676703</v>
      </c>
      <c r="T1376" t="n">
        <v>474.6854539173901</v>
      </c>
      <c r="U1376" t="n">
        <v>1872.159430250186</v>
      </c>
      <c r="V1376" t="n">
        <v>87.30253538736166</v>
      </c>
      <c r="W1376" t="n">
        <v>5</v>
      </c>
      <c r="X1376" t="n">
        <v>1261.835455988626</v>
      </c>
      <c r="Y1376" t="b">
        <v>0</v>
      </c>
      <c r="Z1376" t="n">
        <v>1261.835455988626</v>
      </c>
      <c r="AA1376" t="b">
        <v>0</v>
      </c>
      <c r="AB1376" t="n">
        <v>22.13553128482801</v>
      </c>
      <c r="AC1376" t="n">
        <v>4.339716885676703</v>
      </c>
      <c r="AD1376" t="b">
        <v>0</v>
      </c>
      <c r="AE1376" t="n">
        <v>0</v>
      </c>
      <c r="AF1376" t="n">
        <v>0</v>
      </c>
      <c r="AG1376" t="n">
        <v>0.9161388188664424</v>
      </c>
      <c r="AH1376" t="n">
        <v>45.58374462868563</v>
      </c>
      <c r="AI1376" t="n">
        <v>35.84831672983653</v>
      </c>
      <c r="AJ1376" t="n">
        <v>4.736964307490348</v>
      </c>
      <c r="AK1376" t="n">
        <v>3.006282182613965</v>
      </c>
      <c r="AL1376" t="n">
        <v>4.736964307490348</v>
      </c>
      <c r="AM1376" t="n">
        <v>0</v>
      </c>
      <c r="AN1376" t="n">
        <v>0</v>
      </c>
      <c r="AO1376" t="n">
        <v>4.739342183228745</v>
      </c>
      <c r="AP1376" t="n">
        <v>0</v>
      </c>
      <c r="AQ1376" t="n">
        <v>1.312620035293939</v>
      </c>
      <c r="AR1376" t="n">
        <v>1</v>
      </c>
      <c r="AS1376" t="n">
        <v>0</v>
      </c>
      <c r="AT1376" t="n">
        <v>0</v>
      </c>
      <c r="AU1376" t="n">
        <v>0</v>
      </c>
      <c r="AV1376" t="n">
        <v>1.327652487886858</v>
      </c>
      <c r="AW1376" t="n">
        <v>0.4173914030558632</v>
      </c>
    </row>
    <row r="1377" spans="1:49">
      <c r="A1377" t="n">
        <v>0</v>
      </c>
      <c r="B1377" t="n">
        <v>-21.42638506</v>
      </c>
      <c r="C1377" t="n">
        <v>59.94314864</v>
      </c>
      <c r="D1377" t="n">
        <v>95.24695800000001</v>
      </c>
      <c r="E1377" t="n">
        <v>1300.901785</v>
      </c>
      <c r="F1377" t="n">
        <v>1374</v>
      </c>
      <c r="G1377" t="n">
        <v>57.5382124</v>
      </c>
      <c r="H1377" t="n">
        <v>-0.07322527950669233</v>
      </c>
      <c r="I1377" t="n">
        <v>-0</v>
      </c>
      <c r="J1377" t="n">
        <v>0</v>
      </c>
      <c r="K1377" t="n">
        <v>0</v>
      </c>
      <c r="L1377" t="n">
        <v>-0.04700017462500022</v>
      </c>
      <c r="M1377" t="n">
        <v>0</v>
      </c>
      <c r="N1377" t="n">
        <v>89.73168112787253</v>
      </c>
      <c r="O1377" t="n">
        <v>2.144698404572416</v>
      </c>
      <c r="P1377" t="b">
        <v>1</v>
      </c>
      <c r="Q1377" t="n">
        <v>0</v>
      </c>
      <c r="R1377" t="b">
        <v>0</v>
      </c>
      <c r="S1377" t="n">
        <v>2.144698404572416</v>
      </c>
      <c r="T1377" t="n">
        <v>474.0054804981809</v>
      </c>
      <c r="U1377" t="n">
        <v>1869.477615084825</v>
      </c>
      <c r="V1377" t="n">
        <v>43.20701340882217</v>
      </c>
      <c r="W1377" t="n">
        <v>5</v>
      </c>
      <c r="X1377" t="n">
        <v>1260.027912567173</v>
      </c>
      <c r="Y1377" t="b">
        <v>0</v>
      </c>
      <c r="Z1377" t="n">
        <v>1260.027912567173</v>
      </c>
      <c r="AA1377" t="b">
        <v>0</v>
      </c>
      <c r="AB1377" t="n">
        <v>10.95512510365674</v>
      </c>
      <c r="AC1377" t="n">
        <v>2.144698404572416</v>
      </c>
      <c r="AD1377" t="b">
        <v>0</v>
      </c>
      <c r="AE1377" t="n">
        <v>0</v>
      </c>
      <c r="AF1377" t="n">
        <v>0</v>
      </c>
      <c r="AG1377" t="n">
        <v>0.8700234891104405</v>
      </c>
      <c r="AH1377" t="n">
        <v>45.59619270383105</v>
      </c>
      <c r="AI1377" t="n">
        <v>18.68213331707395</v>
      </c>
      <c r="AJ1377" t="n">
        <v>2.465104024680153</v>
      </c>
      <c r="AK1377" t="n">
        <v>2.428238504526867</v>
      </c>
      <c r="AL1377" t="n">
        <v>2.465104024680153</v>
      </c>
      <c r="AM1377" t="n">
        <v>0</v>
      </c>
      <c r="AN1377" t="n">
        <v>0</v>
      </c>
      <c r="AO1377" t="n">
        <v>2.467420909562336</v>
      </c>
      <c r="AP1377" t="n">
        <v>0</v>
      </c>
      <c r="AQ1377" t="n">
        <v>0.8699720941000163</v>
      </c>
      <c r="AR1377" t="n">
        <v>1</v>
      </c>
      <c r="AS1377" t="n">
        <v>0</v>
      </c>
      <c r="AT1377" t="n">
        <v>0</v>
      </c>
      <c r="AU1377" t="n">
        <v>0</v>
      </c>
      <c r="AV1377" t="n">
        <v>0.884927712798861</v>
      </c>
      <c r="AW1377" t="n">
        <v>0.2782062497664745</v>
      </c>
    </row>
    <row r="1378" spans="1:49">
      <c r="A1378" t="n">
        <v>0</v>
      </c>
      <c r="B1378" t="n">
        <v>-21.42638506</v>
      </c>
      <c r="C1378" t="n">
        <v>59.88153005</v>
      </c>
      <c r="D1378" t="n">
        <v>95.14904885</v>
      </c>
      <c r="E1378" t="n">
        <v>1272.550904</v>
      </c>
      <c r="F1378" t="n">
        <v>1375</v>
      </c>
      <c r="G1378" t="n">
        <v>56.93802494</v>
      </c>
      <c r="H1378" t="n">
        <v>-0.2832152391643206</v>
      </c>
      <c r="I1378" t="n">
        <v>-0</v>
      </c>
      <c r="J1378" t="n">
        <v>0</v>
      </c>
      <c r="K1378" t="n">
        <v>0</v>
      </c>
      <c r="L1378" t="n">
        <v>-0.07475931508333233</v>
      </c>
      <c r="M1378" t="n">
        <v>0</v>
      </c>
      <c r="N1378" t="n">
        <v>89.72424141083781</v>
      </c>
      <c r="O1378" t="n">
        <v>-3.556844284972724</v>
      </c>
      <c r="P1378" t="b">
        <v>1</v>
      </c>
      <c r="Q1378" t="n">
        <v>0</v>
      </c>
      <c r="R1378" t="b">
        <v>0</v>
      </c>
      <c r="S1378" t="n">
        <v>-3.556844284972724</v>
      </c>
      <c r="T1378" t="n">
        <v>469.0610768836139</v>
      </c>
      <c r="U1378" t="n">
        <v>1849.976887228973</v>
      </c>
      <c r="V1378" t="n">
        <v>-72.41138235420394</v>
      </c>
      <c r="W1378" t="n">
        <v>5</v>
      </c>
      <c r="X1378" t="n">
        <v>1246.884421992328</v>
      </c>
      <c r="Y1378" t="b">
        <v>0</v>
      </c>
      <c r="Z1378" t="n">
        <v>1246.884421992328</v>
      </c>
      <c r="AA1378" t="b">
        <v>0</v>
      </c>
      <c r="AB1378" t="n">
        <v>-18.35988396404765</v>
      </c>
      <c r="AC1378" t="n">
        <v>-3.556844284972724</v>
      </c>
      <c r="AD1378" t="b">
        <v>0</v>
      </c>
      <c r="AE1378" t="n">
        <v>0</v>
      </c>
      <c r="AF1378" t="n">
        <v>0</v>
      </c>
      <c r="AG1378" t="n">
        <v>0.854739494709569</v>
      </c>
      <c r="AH1378" t="n">
        <v>45.60572748942794</v>
      </c>
      <c r="AI1378" t="n">
        <v>-23.28326104207182</v>
      </c>
      <c r="AJ1378" t="n">
        <v>-3.040175286898204</v>
      </c>
      <c r="AK1378" t="n">
        <v>-4.923377078024171</v>
      </c>
      <c r="AL1378" t="n">
        <v>-3.040175286898204</v>
      </c>
      <c r="AM1378" t="n">
        <v>0</v>
      </c>
      <c r="AN1378" t="n">
        <v>0.8625686070800254</v>
      </c>
      <c r="AO1378" t="n">
        <v>-2.176894069477922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</row>
    <row r="1379" spans="1:49">
      <c r="A1379" t="n">
        <v>-95.28845506</v>
      </c>
      <c r="B1379" t="n">
        <v>73.84748639999999</v>
      </c>
      <c r="C1379" t="n">
        <v>59.84969699</v>
      </c>
      <c r="D1379" t="n">
        <v>95.09846756</v>
      </c>
      <c r="E1379" t="n">
        <v>1262.340036</v>
      </c>
      <c r="F1379" t="n">
        <v>1376</v>
      </c>
      <c r="G1379" t="n">
        <v>55.37404672</v>
      </c>
      <c r="H1379" t="n">
        <v>-0.5973851638360275</v>
      </c>
      <c r="I1379" t="n">
        <v>1.990922916443628</v>
      </c>
      <c r="J1379" t="n">
        <v>0</v>
      </c>
      <c r="K1379" t="n">
        <v>0</v>
      </c>
      <c r="L1379" t="n">
        <v>-0.08794682779167023</v>
      </c>
      <c r="M1379" t="n">
        <v>0</v>
      </c>
      <c r="N1379" t="n">
        <v>89.73334229648711</v>
      </c>
      <c r="O1379" t="n">
        <v>-11.7584269620555</v>
      </c>
      <c r="P1379" t="b">
        <v>1</v>
      </c>
      <c r="Q1379" t="n">
        <v>0</v>
      </c>
      <c r="R1379" t="b">
        <v>0</v>
      </c>
      <c r="S1379" t="n">
        <v>-11.7584269620555</v>
      </c>
      <c r="T1379" t="n">
        <v>456.1768697326148</v>
      </c>
      <c r="U1379" t="n">
        <v>1799.161574225433</v>
      </c>
      <c r="V1379" t="n">
        <v>-246.142919314572</v>
      </c>
      <c r="W1379" t="n">
        <v>5</v>
      </c>
      <c r="X1379" t="n">
        <v>1212.634901027942</v>
      </c>
      <c r="Y1379" t="b">
        <v>0</v>
      </c>
      <c r="Z1379" t="n">
        <v>1212.634901027942</v>
      </c>
      <c r="AA1379" t="b">
        <v>0</v>
      </c>
      <c r="AB1379" t="n">
        <v>-62.40946230085498</v>
      </c>
      <c r="AC1379" t="n">
        <v>-11.7584269620555</v>
      </c>
      <c r="AD1379" t="b">
        <v>0</v>
      </c>
      <c r="AE1379" t="n">
        <v>0</v>
      </c>
      <c r="AF1379" t="n">
        <v>0</v>
      </c>
      <c r="AG1379" t="n">
        <v>0.9339062599450171</v>
      </c>
      <c r="AH1379" t="n">
        <v>45.62339975509634</v>
      </c>
      <c r="AI1379" t="n">
        <v>-86.47564914328042</v>
      </c>
      <c r="AJ1379" t="n">
        <v>-10.9812685469699</v>
      </c>
      <c r="AK1379" t="n">
        <v>-24.06618684242545</v>
      </c>
      <c r="AL1379" t="n">
        <v>-10.9812685469699</v>
      </c>
      <c r="AM1379" t="n">
        <v>2</v>
      </c>
      <c r="AN1379" t="n">
        <v>6.83279281453907</v>
      </c>
      <c r="AO1379" t="n">
        <v>-2.157497372884293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</row>
    <row r="1380" spans="1:49">
      <c r="A1380" t="n">
        <v>-101.3706969</v>
      </c>
      <c r="B1380" t="n">
        <v>79.92879735</v>
      </c>
      <c r="C1380" t="n">
        <v>59.83739721</v>
      </c>
      <c r="D1380" t="n">
        <v>95.07892376</v>
      </c>
      <c r="E1380" t="n">
        <v>1261.794814</v>
      </c>
      <c r="F1380" t="n">
        <v>1377</v>
      </c>
      <c r="G1380" t="n">
        <v>52.58225339</v>
      </c>
      <c r="H1380" t="n">
        <v>-0.9570537304915829</v>
      </c>
      <c r="I1380" t="n">
        <v>2.118003103177513</v>
      </c>
      <c r="J1380" t="n">
        <v>0</v>
      </c>
      <c r="K1380" t="n">
        <v>0</v>
      </c>
      <c r="L1380" t="n">
        <v>-0.08117308716666427</v>
      </c>
      <c r="M1380" t="n">
        <v>0</v>
      </c>
      <c r="N1380" t="n">
        <v>89.76003956797149</v>
      </c>
      <c r="O1380" t="n">
        <v>-20.23510951644384</v>
      </c>
      <c r="P1380" t="b">
        <v>1</v>
      </c>
      <c r="Q1380" t="n">
        <v>0</v>
      </c>
      <c r="R1380" t="b">
        <v>0</v>
      </c>
      <c r="S1380" t="n">
        <v>-20.23510951644384</v>
      </c>
      <c r="T1380" t="n">
        <v>433.1778003552305</v>
      </c>
      <c r="U1380" t="n">
        <v>1708.453244601029</v>
      </c>
      <c r="V1380" t="n">
        <v>-446.0779431780966</v>
      </c>
      <c r="W1380" t="n">
        <v>5</v>
      </c>
      <c r="X1380" t="n">
        <v>1151.497486861094</v>
      </c>
      <c r="Y1380" t="b">
        <v>0</v>
      </c>
      <c r="Z1380" t="n">
        <v>1151.497486861094</v>
      </c>
      <c r="AA1380" t="b">
        <v>0</v>
      </c>
      <c r="AB1380" t="n">
        <v>-113.1029267692943</v>
      </c>
      <c r="AC1380" t="n">
        <v>-20.23510951644384</v>
      </c>
      <c r="AD1380" t="b">
        <v>0</v>
      </c>
      <c r="AE1380" t="n">
        <v>0</v>
      </c>
      <c r="AF1380" t="n">
        <v>0</v>
      </c>
      <c r="AG1380" t="n">
        <v>0.9488231279647137</v>
      </c>
      <c r="AH1380" t="n">
        <v>45.64998186091073</v>
      </c>
      <c r="AI1380" t="n">
        <v>-159.2205827287919</v>
      </c>
      <c r="AJ1380" t="n">
        <v>-19.19953990610079</v>
      </c>
      <c r="AK1380" t="n">
        <v>-46.11765595949764</v>
      </c>
      <c r="AL1380" t="n">
        <v>-19.19953990610079</v>
      </c>
      <c r="AM1380" t="n">
        <v>2</v>
      </c>
      <c r="AN1380" t="n">
        <v>14.92507117335175</v>
      </c>
      <c r="AO1380" t="n">
        <v>-2.156462976953411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</row>
    <row r="1381" spans="1:49">
      <c r="A1381" t="n">
        <v>-8.109655749</v>
      </c>
      <c r="B1381" t="n">
        <v>-13.31797047</v>
      </c>
      <c r="C1381" t="n">
        <v>59.82273769</v>
      </c>
      <c r="D1381" t="n">
        <v>95.05563044</v>
      </c>
      <c r="E1381" t="n">
        <v>1259.987328</v>
      </c>
      <c r="F1381" t="n">
        <v>1378</v>
      </c>
      <c r="G1381" t="n">
        <v>48.41031453</v>
      </c>
      <c r="H1381" t="n">
        <v>-1.377510072530966</v>
      </c>
      <c r="I1381" t="n">
        <v>0.1694402481915201</v>
      </c>
      <c r="J1381" t="n">
        <v>0</v>
      </c>
      <c r="K1381" t="n">
        <v>0</v>
      </c>
      <c r="L1381" t="n">
        <v>-0.06876541379166917</v>
      </c>
      <c r="M1381" t="n">
        <v>0</v>
      </c>
      <c r="N1381" t="n">
        <v>89.77160394763816</v>
      </c>
      <c r="O1381" t="n">
        <v>-28.42154084190268</v>
      </c>
      <c r="P1381" t="b">
        <v>1</v>
      </c>
      <c r="Q1381" t="n">
        <v>0</v>
      </c>
      <c r="R1381" t="b">
        <v>0</v>
      </c>
      <c r="S1381" t="n">
        <v>-28.42154084190268</v>
      </c>
      <c r="T1381" t="n">
        <v>398.8089556960362</v>
      </c>
      <c r="U1381" t="n">
        <v>1572.902521265167</v>
      </c>
      <c r="V1381" t="n">
        <v>-680.5406925803336</v>
      </c>
      <c r="W1381" t="n">
        <v>5</v>
      </c>
      <c r="X1381" t="n">
        <v>1060.136299332722</v>
      </c>
      <c r="Y1381" t="b">
        <v>0</v>
      </c>
      <c r="Z1381" t="n">
        <v>1060.136299332722</v>
      </c>
      <c r="AA1381" t="b">
        <v>0</v>
      </c>
      <c r="AB1381" t="n">
        <v>-172.5508855426809</v>
      </c>
      <c r="AC1381" t="n">
        <v>-28.42154084190268</v>
      </c>
      <c r="AD1381" t="b">
        <v>0</v>
      </c>
      <c r="AE1381" t="n">
        <v>0</v>
      </c>
      <c r="AF1381" t="n">
        <v>199.8510286672777</v>
      </c>
      <c r="AG1381" t="n">
        <v>0.9552281810094901</v>
      </c>
      <c r="AH1381" t="n">
        <v>45.68540272289453</v>
      </c>
      <c r="AI1381" t="n">
        <v>-244.5481728909671</v>
      </c>
      <c r="AJ1381" t="n">
        <v>-27.14905675989763</v>
      </c>
      <c r="AK1381" t="n">
        <v>-71.99728734828616</v>
      </c>
      <c r="AL1381" t="n">
        <v>-32.26704670536688</v>
      </c>
      <c r="AM1381" t="n">
        <v>2</v>
      </c>
      <c r="AN1381" t="n">
        <v>29.94446457918661</v>
      </c>
      <c r="AO1381" t="n">
        <v>-2.153034762274816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</row>
    <row r="1382" spans="1:49">
      <c r="A1382" t="n">
        <v>-93.26104112</v>
      </c>
      <c r="B1382" t="n">
        <v>71.82038276</v>
      </c>
      <c r="C1382" t="n">
        <v>59.77928033</v>
      </c>
      <c r="D1382" t="n">
        <v>94.98657866000001</v>
      </c>
      <c r="E1382" t="n">
        <v>1246.844261</v>
      </c>
      <c r="F1382" t="n">
        <v>1379</v>
      </c>
      <c r="G1382" t="n">
        <v>42.9897554</v>
      </c>
      <c r="H1382" t="n">
        <v>-1.526654304384544</v>
      </c>
      <c r="I1382" t="n">
        <v>1.94856285433829</v>
      </c>
      <c r="J1382" t="n">
        <v>0</v>
      </c>
      <c r="K1382" t="n">
        <v>0</v>
      </c>
      <c r="L1382" t="n">
        <v>-0.06489718795833244</v>
      </c>
      <c r="M1382" t="n">
        <v>0</v>
      </c>
      <c r="N1382" t="n">
        <v>89.7817606164385</v>
      </c>
      <c r="O1382" t="n">
        <v>-28.45863892022138</v>
      </c>
      <c r="P1382" t="b">
        <v>1</v>
      </c>
      <c r="Q1382" t="n">
        <v>0</v>
      </c>
      <c r="R1382" t="b">
        <v>0</v>
      </c>
      <c r="S1382" t="n">
        <v>-28.45863892022138</v>
      </c>
      <c r="T1382" t="n">
        <v>354.153853846114</v>
      </c>
      <c r="U1382" t="n">
        <v>1396.782799569074</v>
      </c>
      <c r="V1382" t="n">
        <v>-767.3500669777331</v>
      </c>
      <c r="W1382" t="n">
        <v>4</v>
      </c>
      <c r="X1382" t="n">
        <v>1245.930257215614</v>
      </c>
      <c r="Y1382" t="b">
        <v>1</v>
      </c>
      <c r="Z1382" t="n">
        <v>1245.930257215614</v>
      </c>
      <c r="AA1382" t="b">
        <v>0</v>
      </c>
      <c r="AB1382" t="n">
        <v>-194.561376008553</v>
      </c>
      <c r="AC1382" t="n">
        <v>-28.45863892022138</v>
      </c>
      <c r="AD1382" t="b">
        <v>0</v>
      </c>
      <c r="AE1382" t="n">
        <v>0</v>
      </c>
      <c r="AF1382" t="n">
        <v>0.9140037843862956</v>
      </c>
      <c r="AG1382" t="n">
        <v>0.9568924758044479</v>
      </c>
      <c r="AH1382" t="n">
        <v>45.72892706215199</v>
      </c>
      <c r="AI1382" t="n">
        <v>-208.7156017766193</v>
      </c>
      <c r="AJ1382" t="n">
        <v>-27.23185745439546</v>
      </c>
      <c r="AK1382" t="n">
        <v>-14.15422576806631</v>
      </c>
      <c r="AL1382" t="n">
        <v>-27.25183451220029</v>
      </c>
      <c r="AM1382" t="n">
        <v>2</v>
      </c>
      <c r="AN1382" t="n">
        <v>23.1740449869402</v>
      </c>
      <c r="AO1382" t="n">
        <v>-2.128150356132659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</row>
    <row r="1383" spans="1:49">
      <c r="A1383" t="n">
        <v>-101.3706969</v>
      </c>
      <c r="B1383" t="n">
        <v>79.92879735</v>
      </c>
      <c r="C1383" t="n">
        <v>59.71214462</v>
      </c>
      <c r="D1383" t="n">
        <v>94.87990305</v>
      </c>
      <c r="E1383" t="n">
        <v>1212.595843</v>
      </c>
      <c r="F1383" t="n">
        <v>1380</v>
      </c>
      <c r="G1383" t="n">
        <v>37.5620556</v>
      </c>
      <c r="H1383" t="n">
        <v>-1.556088484930866</v>
      </c>
      <c r="I1383" t="n">
        <v>2.118003103177513</v>
      </c>
      <c r="J1383" t="n">
        <v>0</v>
      </c>
      <c r="K1383" t="n">
        <v>0</v>
      </c>
      <c r="L1383" t="n">
        <v>-0.07950784320833387</v>
      </c>
      <c r="M1383" t="n">
        <v>0</v>
      </c>
      <c r="N1383" t="n">
        <v>89.8081059602076</v>
      </c>
      <c r="O1383" t="n">
        <v>-25.53784077491197</v>
      </c>
      <c r="P1383" t="b">
        <v>1</v>
      </c>
      <c r="Q1383" t="n">
        <v>0</v>
      </c>
      <c r="R1383" t="b">
        <v>0</v>
      </c>
      <c r="S1383" t="n">
        <v>-25.53784077491197</v>
      </c>
      <c r="T1383" t="n">
        <v>309.439926450989</v>
      </c>
      <c r="U1383" t="n">
        <v>1220.431069922701</v>
      </c>
      <c r="V1383" t="n">
        <v>-788.0961532993554</v>
      </c>
      <c r="W1383" t="n">
        <v>3</v>
      </c>
      <c r="X1383" t="n">
        <v>1614.630305507733</v>
      </c>
      <c r="Y1383" t="b">
        <v>1</v>
      </c>
      <c r="Z1383" t="n">
        <v>1614.630305507733</v>
      </c>
      <c r="AA1383" t="b">
        <v>0</v>
      </c>
      <c r="AB1383" t="n">
        <v>-199.8215398832037</v>
      </c>
      <c r="AC1383" t="n">
        <v>-25.53784077491197</v>
      </c>
      <c r="AD1383" t="b">
        <v>0</v>
      </c>
      <c r="AE1383" t="n">
        <v>0</v>
      </c>
      <c r="AF1383" t="n">
        <v>-402.034462507733</v>
      </c>
      <c r="AG1383" t="n">
        <v>0.9575312991517589</v>
      </c>
      <c r="AH1383" t="n">
        <v>45.77088817857652</v>
      </c>
      <c r="AI1383" t="n">
        <v>-144.6223572810802</v>
      </c>
      <c r="AJ1383" t="n">
        <v>-24.45328185473222</v>
      </c>
      <c r="AK1383" t="n">
        <v>55.19918260212353</v>
      </c>
      <c r="AL1383" t="n">
        <v>-18.36454315493064</v>
      </c>
      <c r="AM1383" t="n">
        <v>2</v>
      </c>
      <c r="AN1383" t="n">
        <v>14.17851737489192</v>
      </c>
      <c r="AO1383" t="n">
        <v>-2.063662656802814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</row>
    <row r="1384" spans="1:49">
      <c r="A1384" t="n">
        <v>-12.16448362</v>
      </c>
      <c r="B1384" t="n">
        <v>-9.263763172999999</v>
      </c>
      <c r="C1384" t="n">
        <v>59.64429149</v>
      </c>
      <c r="D1384" t="n">
        <v>94.77208749</v>
      </c>
      <c r="E1384" t="n">
        <v>1151.460398</v>
      </c>
      <c r="F1384" t="n">
        <v>1381</v>
      </c>
      <c r="G1384" t="n">
        <v>32.00736832</v>
      </c>
      <c r="H1384" t="n">
        <v>-1.400980989225324</v>
      </c>
      <c r="I1384" t="n">
        <v>0.2541603722141524</v>
      </c>
      <c r="J1384" t="n">
        <v>0</v>
      </c>
      <c r="K1384" t="n">
        <v>0</v>
      </c>
      <c r="L1384" t="n">
        <v>-0.1063797491249973</v>
      </c>
      <c r="M1384" t="n">
        <v>0</v>
      </c>
      <c r="N1384" t="n">
        <v>89.82037419530778</v>
      </c>
      <c r="O1384" t="n">
        <v>-19.53261003213414</v>
      </c>
      <c r="P1384" t="b">
        <v>1</v>
      </c>
      <c r="Q1384" t="n">
        <v>0</v>
      </c>
      <c r="R1384" t="b">
        <v>0</v>
      </c>
      <c r="S1384" t="n">
        <v>-19.53261003213414</v>
      </c>
      <c r="T1384" t="n">
        <v>263.6798636449097</v>
      </c>
      <c r="U1384" t="n">
        <v>1039.953382215524</v>
      </c>
      <c r="V1384" t="n">
        <v>-707.3831262944467</v>
      </c>
      <c r="W1384" t="n">
        <v>3</v>
      </c>
      <c r="X1384" t="n">
        <v>1375.858324671138</v>
      </c>
      <c r="Y1384" t="b">
        <v>0</v>
      </c>
      <c r="Z1384" t="n">
        <v>1375.858324671138</v>
      </c>
      <c r="AA1384" t="b">
        <v>0</v>
      </c>
      <c r="AB1384" t="n">
        <v>-179.3567764438252</v>
      </c>
      <c r="AC1384" t="n">
        <v>-19.53261003213414</v>
      </c>
      <c r="AD1384" t="b">
        <v>0</v>
      </c>
      <c r="AE1384" t="n">
        <v>0</v>
      </c>
      <c r="AF1384" t="n">
        <v>0</v>
      </c>
      <c r="AG1384" t="n">
        <v>0.9569532997060363</v>
      </c>
      <c r="AH1384" t="n">
        <v>45.80798468222176</v>
      </c>
      <c r="AI1384" t="n">
        <v>-129.7324709316375</v>
      </c>
      <c r="AJ1384" t="n">
        <v>-18.691795622122</v>
      </c>
      <c r="AK1384" t="n">
        <v>49.6243055121877</v>
      </c>
      <c r="AL1384" t="n">
        <v>-18.691795622122</v>
      </c>
      <c r="AM1384" t="n">
        <v>2</v>
      </c>
      <c r="AN1384" t="n">
        <v>16.48102510895503</v>
      </c>
      <c r="AO1384" t="n">
        <v>-1.949791725746977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</row>
    <row r="1385" spans="1:49">
      <c r="A1385" t="n">
        <v>-87.17879931</v>
      </c>
      <c r="B1385" t="n">
        <v>65.73907181</v>
      </c>
      <c r="C1385" t="n">
        <v>59.5768803</v>
      </c>
      <c r="D1385" t="n">
        <v>94.66497414</v>
      </c>
      <c r="E1385" t="n">
        <v>1331.877149</v>
      </c>
      <c r="F1385" t="n">
        <v>1382</v>
      </c>
      <c r="G1385" t="n">
        <v>28.19311338</v>
      </c>
      <c r="H1385" t="n">
        <v>-0.6474394081678385</v>
      </c>
      <c r="I1385" t="n">
        <v>1.821482668231214</v>
      </c>
      <c r="J1385" t="n">
        <v>0</v>
      </c>
      <c r="K1385" t="n">
        <v>0</v>
      </c>
      <c r="L1385" t="n">
        <v>-0.1298630226666639</v>
      </c>
      <c r="M1385" t="n">
        <v>0</v>
      </c>
      <c r="N1385" t="n">
        <v>89.8301789363906</v>
      </c>
      <c r="O1385" t="n">
        <v>-7.236949810892852</v>
      </c>
      <c r="P1385" t="b">
        <v>1</v>
      </c>
      <c r="Q1385" t="n">
        <v>0</v>
      </c>
      <c r="R1385" t="b">
        <v>0</v>
      </c>
      <c r="S1385" t="n">
        <v>-7.236949810892852</v>
      </c>
      <c r="T1385" t="n">
        <v>232.2576544701029</v>
      </c>
      <c r="U1385" t="n">
        <v>916.024189230086</v>
      </c>
      <c r="V1385" t="n">
        <v>-297.5479119358328</v>
      </c>
      <c r="W1385" t="n">
        <v>3</v>
      </c>
      <c r="X1385" t="n">
        <v>1211.900002351404</v>
      </c>
      <c r="Y1385" t="b">
        <v>0</v>
      </c>
      <c r="Z1385" t="n">
        <v>1211.900002351404</v>
      </c>
      <c r="AA1385" t="b">
        <v>0</v>
      </c>
      <c r="AB1385" t="n">
        <v>-75.44318253951135</v>
      </c>
      <c r="AC1385" t="n">
        <v>-7.236949810892852</v>
      </c>
      <c r="AD1385" t="b">
        <v>0</v>
      </c>
      <c r="AE1385" t="n">
        <v>0</v>
      </c>
      <c r="AF1385" t="n">
        <v>0</v>
      </c>
      <c r="AG1385" t="n">
        <v>0.9445787302049493</v>
      </c>
      <c r="AH1385" t="n">
        <v>45.83674409237977</v>
      </c>
      <c r="AI1385" t="n">
        <v>-53.863964902337</v>
      </c>
      <c r="AJ1385" t="n">
        <v>-6.835868862930118</v>
      </c>
      <c r="AK1385" t="n">
        <v>21.57921763717436</v>
      </c>
      <c r="AL1385" t="n">
        <v>-6.835868862930118</v>
      </c>
      <c r="AM1385" t="n">
        <v>2</v>
      </c>
      <c r="AN1385" t="n">
        <v>2.719580011336013</v>
      </c>
      <c r="AO1385" t="n">
        <v>-2.290532954436457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</row>
    <row r="1386" spans="1:49">
      <c r="A1386" t="n">
        <v>-14.19189756</v>
      </c>
      <c r="B1386" t="n">
        <v>-7.236659525</v>
      </c>
      <c r="C1386" t="n">
        <v>59.51002873</v>
      </c>
      <c r="D1386" t="n">
        <v>94.55875002000001</v>
      </c>
      <c r="E1386" t="n">
        <v>1245.890127</v>
      </c>
      <c r="F1386" t="n">
        <v>1383</v>
      </c>
      <c r="G1386" t="n">
        <v>27.6433367</v>
      </c>
      <c r="H1386" t="n">
        <v>0.3540456052300023</v>
      </c>
      <c r="I1386" t="n">
        <v>0.29652043431949</v>
      </c>
      <c r="J1386" t="n">
        <v>0</v>
      </c>
      <c r="K1386" t="n">
        <v>0</v>
      </c>
      <c r="L1386" t="n">
        <v>-0.129823245083333</v>
      </c>
      <c r="M1386" t="n">
        <v>0</v>
      </c>
      <c r="N1386" t="n">
        <v>89.84033560519008</v>
      </c>
      <c r="O1386" t="n">
        <v>5.965399629220173</v>
      </c>
      <c r="P1386" t="b">
        <v>1</v>
      </c>
      <c r="Q1386" t="n">
        <v>0</v>
      </c>
      <c r="R1386" t="b">
        <v>0</v>
      </c>
      <c r="S1386" t="n">
        <v>5.965399629220173</v>
      </c>
      <c r="T1386" t="n">
        <v>227.7285398434884</v>
      </c>
      <c r="U1386" t="n">
        <v>898.1613611427182</v>
      </c>
      <c r="V1386" t="n">
        <v>250.1459428391705</v>
      </c>
      <c r="W1386" t="n">
        <v>3</v>
      </c>
      <c r="X1386" t="n">
        <v>1188.267480791816</v>
      </c>
      <c r="Y1386" t="b">
        <v>0</v>
      </c>
      <c r="Z1386" t="n">
        <v>1188.267480791816</v>
      </c>
      <c r="AA1386" t="b">
        <v>0</v>
      </c>
      <c r="AB1386" t="n">
        <v>63.42442769755846</v>
      </c>
      <c r="AC1386" t="n">
        <v>5.965399629220173</v>
      </c>
      <c r="AD1386" t="b">
        <v>0</v>
      </c>
      <c r="AE1386" t="n">
        <v>0</v>
      </c>
      <c r="AF1386" t="n">
        <v>57.62264620818382</v>
      </c>
      <c r="AG1386" t="n">
        <v>0.9320996879844554</v>
      </c>
      <c r="AH1386" t="n">
        <v>45.85046275770196</v>
      </c>
      <c r="AI1386" t="n">
        <v>51.43211103347147</v>
      </c>
      <c r="AJ1386" t="n">
        <v>6.39995883071217</v>
      </c>
      <c r="AK1386" t="n">
        <v>3.492256386790849</v>
      </c>
      <c r="AL1386" t="n">
        <v>6.710311987228182</v>
      </c>
      <c r="AM1386" t="n">
        <v>1</v>
      </c>
      <c r="AN1386" t="n">
        <v>0</v>
      </c>
      <c r="AO1386" t="n">
        <v>7.035197172264551</v>
      </c>
      <c r="AP1386" t="n">
        <v>0</v>
      </c>
      <c r="AQ1386" t="n">
        <v>1.752746507325462</v>
      </c>
      <c r="AR1386" t="n">
        <v>1</v>
      </c>
      <c r="AS1386" t="n">
        <v>0</v>
      </c>
      <c r="AT1386" t="n">
        <v>0</v>
      </c>
      <c r="AU1386" t="n">
        <v>0</v>
      </c>
      <c r="AV1386" t="n">
        <v>1.767581668853767</v>
      </c>
      <c r="AW1386" t="n">
        <v>0.5556976690134975</v>
      </c>
    </row>
    <row r="1387" spans="1:49">
      <c r="A1387" t="n">
        <v>0</v>
      </c>
      <c r="B1387" t="n">
        <v>-21.42638506</v>
      </c>
      <c r="C1387" t="n">
        <v>59.44378283</v>
      </c>
      <c r="D1387" t="n">
        <v>94.45348826999999</v>
      </c>
      <c r="E1387" t="n">
        <v>1088.589451</v>
      </c>
      <c r="F1387" t="n">
        <v>1384</v>
      </c>
      <c r="G1387" t="n">
        <v>30.31107472</v>
      </c>
      <c r="H1387" t="n">
        <v>0.9962247705811684</v>
      </c>
      <c r="I1387" t="n">
        <v>-0</v>
      </c>
      <c r="J1387" t="n">
        <v>0</v>
      </c>
      <c r="K1387" t="n">
        <v>0</v>
      </c>
      <c r="L1387" t="n">
        <v>-0.09202397825000092</v>
      </c>
      <c r="M1387" t="n">
        <v>0</v>
      </c>
      <c r="N1387" t="n">
        <v>89.83535938217184</v>
      </c>
      <c r="O1387" t="n">
        <v>15.7748339475598</v>
      </c>
      <c r="P1387" t="b">
        <v>1</v>
      </c>
      <c r="Q1387" t="n">
        <v>0</v>
      </c>
      <c r="R1387" t="b">
        <v>0</v>
      </c>
      <c r="S1387" t="n">
        <v>15.7748339475598</v>
      </c>
      <c r="T1387" t="n">
        <v>249.7056293161771</v>
      </c>
      <c r="U1387" t="n">
        <v>984.8390020230024</v>
      </c>
      <c r="V1387" t="n">
        <v>603.2646054676655</v>
      </c>
      <c r="W1387" t="n">
        <v>4</v>
      </c>
      <c r="X1387" t="n">
        <v>878.4763898045181</v>
      </c>
      <c r="Y1387" t="b">
        <v>1</v>
      </c>
      <c r="Z1387" t="n">
        <v>878.4763898045181</v>
      </c>
      <c r="AA1387" t="b">
        <v>0</v>
      </c>
      <c r="AB1387" t="n">
        <v>152.957557167258</v>
      </c>
      <c r="AC1387" t="n">
        <v>15.7748339475598</v>
      </c>
      <c r="AD1387" t="b">
        <v>0</v>
      </c>
      <c r="AE1387" t="n">
        <v>0</v>
      </c>
      <c r="AF1387" t="n">
        <v>210.1130611954819</v>
      </c>
      <c r="AG1387" t="n">
        <v>0.9573248890470974</v>
      </c>
      <c r="AH1387" t="n">
        <v>45.86431726677409</v>
      </c>
      <c r="AI1387" t="n">
        <v>179.1210946126753</v>
      </c>
      <c r="AJ1387" t="n">
        <v>16.47803596045827</v>
      </c>
      <c r="AK1387" t="n">
        <v>7.644012586601264</v>
      </c>
      <c r="AL1387" t="n">
        <v>20.41923531234018</v>
      </c>
      <c r="AM1387" t="n">
        <v>0</v>
      </c>
      <c r="AN1387" t="n">
        <v>0</v>
      </c>
      <c r="AO1387" t="n">
        <v>11.73748983164949</v>
      </c>
      <c r="AP1387" t="n">
        <v>8.682324492989046</v>
      </c>
      <c r="AQ1387" t="n">
        <v>2.745584535151735</v>
      </c>
      <c r="AR1387" t="n">
        <v>1</v>
      </c>
      <c r="AS1387" t="n">
        <v>0</v>
      </c>
      <c r="AT1387" t="n">
        <v>0</v>
      </c>
      <c r="AU1387" t="n">
        <v>0</v>
      </c>
      <c r="AV1387" t="n">
        <v>2.757650957399123</v>
      </c>
      <c r="AW1387" t="n">
        <v>0.8669586452394412</v>
      </c>
    </row>
    <row r="1388" spans="1:49">
      <c r="A1388" t="n">
        <v>0</v>
      </c>
      <c r="B1388" t="n">
        <v>-21.42638506</v>
      </c>
      <c r="C1388" t="n">
        <v>59.37814123</v>
      </c>
      <c r="D1388" t="n">
        <v>94.34918673</v>
      </c>
      <c r="E1388" t="n">
        <v>1280.64971</v>
      </c>
      <c r="F1388" t="n">
        <v>1385</v>
      </c>
      <c r="G1388" t="n">
        <v>33.89940578</v>
      </c>
      <c r="H1388" t="n">
        <v>0.8744462124453358</v>
      </c>
      <c r="I1388" t="n">
        <v>-0</v>
      </c>
      <c r="J1388" t="n">
        <v>0</v>
      </c>
      <c r="K1388" t="n">
        <v>0</v>
      </c>
      <c r="L1388" t="n">
        <v>-0.03910982216666692</v>
      </c>
      <c r="M1388" t="n">
        <v>0</v>
      </c>
      <c r="N1388" t="n">
        <v>89.82791966513712</v>
      </c>
      <c r="O1388" t="n">
        <v>15.76676768219596</v>
      </c>
      <c r="P1388" t="b">
        <v>1</v>
      </c>
      <c r="Q1388" t="n">
        <v>0</v>
      </c>
      <c r="R1388" t="b">
        <v>0</v>
      </c>
      <c r="S1388" t="n">
        <v>15.76676768219596</v>
      </c>
      <c r="T1388" t="n">
        <v>279.266655238523</v>
      </c>
      <c r="U1388" t="n">
        <v>1101.427688260735</v>
      </c>
      <c r="V1388" t="n">
        <v>539.1318224640411</v>
      </c>
      <c r="W1388" t="n">
        <v>4</v>
      </c>
      <c r="X1388" t="n">
        <v>982.4734979285755</v>
      </c>
      <c r="Y1388" t="b">
        <v>0</v>
      </c>
      <c r="Z1388" t="n">
        <v>982.4734979285755</v>
      </c>
      <c r="AA1388" t="b">
        <v>0</v>
      </c>
      <c r="AB1388" t="n">
        <v>136.6967095497062</v>
      </c>
      <c r="AC1388" t="n">
        <v>15.76676768219596</v>
      </c>
      <c r="AD1388" t="b">
        <v>0</v>
      </c>
      <c r="AE1388" t="n">
        <v>0</v>
      </c>
      <c r="AF1388" t="n">
        <v>0</v>
      </c>
      <c r="AG1388" t="n">
        <v>0.9559854342342073</v>
      </c>
      <c r="AH1388" t="n">
        <v>45.88734330831551</v>
      </c>
      <c r="AI1388" t="n">
        <v>160.3031037322982</v>
      </c>
      <c r="AJ1388" t="n">
        <v>16.4926860991621</v>
      </c>
      <c r="AK1388" t="n">
        <v>7.055671501685936</v>
      </c>
      <c r="AL1388" t="n">
        <v>16.4926860991621</v>
      </c>
      <c r="AM1388" t="n">
        <v>0</v>
      </c>
      <c r="AN1388" t="n">
        <v>0</v>
      </c>
      <c r="AO1388" t="n">
        <v>16.49996832517963</v>
      </c>
      <c r="AP1388" t="n">
        <v>0</v>
      </c>
      <c r="AQ1388" t="n">
        <v>3.688472905994465</v>
      </c>
      <c r="AR1388" t="n">
        <v>1</v>
      </c>
      <c r="AS1388" t="n">
        <v>0</v>
      </c>
      <c r="AT1388" t="n">
        <v>0</v>
      </c>
      <c r="AU1388" t="n">
        <v>0</v>
      </c>
      <c r="AV1388" t="n">
        <v>3.69985596676441</v>
      </c>
      <c r="AW1388" t="n">
        <v>1.163171904667878</v>
      </c>
    </row>
    <row r="1389" spans="1:49">
      <c r="A1389" t="n">
        <v>0</v>
      </c>
      <c r="B1389" t="n">
        <v>-21.42638506</v>
      </c>
      <c r="C1389" t="n">
        <v>59.31306117</v>
      </c>
      <c r="D1389" t="n">
        <v>94.24577745000001</v>
      </c>
      <c r="E1389" t="n">
        <v>1211.860968</v>
      </c>
      <c r="F1389" t="n">
        <v>1386</v>
      </c>
      <c r="G1389" t="n">
        <v>36.20917052</v>
      </c>
      <c r="H1389" t="n">
        <v>0.4210702129708173</v>
      </c>
      <c r="I1389" t="n">
        <v>-0</v>
      </c>
      <c r="J1389" t="n">
        <v>0</v>
      </c>
      <c r="K1389" t="n">
        <v>0</v>
      </c>
      <c r="L1389" t="n">
        <v>-0.005724989333331876</v>
      </c>
      <c r="M1389" t="n">
        <v>0</v>
      </c>
      <c r="N1389" t="n">
        <v>89.82047994810239</v>
      </c>
      <c r="O1389" t="n">
        <v>9.145628499605522</v>
      </c>
      <c r="P1389" t="b">
        <v>1</v>
      </c>
      <c r="Q1389" t="n">
        <v>0</v>
      </c>
      <c r="R1389" t="b">
        <v>0</v>
      </c>
      <c r="S1389" t="n">
        <v>9.145628499605522</v>
      </c>
      <c r="T1389" t="n">
        <v>298.2947254505454</v>
      </c>
      <c r="U1389" t="n">
        <v>1176.474397176951</v>
      </c>
      <c r="V1389" t="n">
        <v>292.7786231276799</v>
      </c>
      <c r="W1389" t="n">
        <v>4</v>
      </c>
      <c r="X1389" t="n">
        <v>1049.41516228184</v>
      </c>
      <c r="Y1389" t="b">
        <v>0</v>
      </c>
      <c r="Z1389" t="n">
        <v>1049.41516228184</v>
      </c>
      <c r="AA1389" t="b">
        <v>0</v>
      </c>
      <c r="AB1389" t="n">
        <v>74.23393081330626</v>
      </c>
      <c r="AC1389" t="n">
        <v>9.145628499605522</v>
      </c>
      <c r="AD1389" t="b">
        <v>0</v>
      </c>
      <c r="AE1389" t="n">
        <v>0</v>
      </c>
      <c r="AF1389" t="n">
        <v>0</v>
      </c>
      <c r="AG1389" t="n">
        <v>0.9470390716427666</v>
      </c>
      <c r="AH1389" t="n">
        <v>45.9110799305785</v>
      </c>
      <c r="AI1389" t="n">
        <v>87.87588392340862</v>
      </c>
      <c r="AJ1389" t="n">
        <v>9.657076221513439</v>
      </c>
      <c r="AK1389" t="n">
        <v>4.653988392796222</v>
      </c>
      <c r="AL1389" t="n">
        <v>9.657076221513439</v>
      </c>
      <c r="AM1389" t="n">
        <v>0</v>
      </c>
      <c r="AN1389" t="n">
        <v>0</v>
      </c>
      <c r="AO1389" t="n">
        <v>9.661169537948492</v>
      </c>
      <c r="AP1389" t="n">
        <v>0</v>
      </c>
      <c r="AQ1389" t="n">
        <v>2.28391252885998</v>
      </c>
      <c r="AR1389" t="n">
        <v>1</v>
      </c>
      <c r="AS1389" t="n">
        <v>0</v>
      </c>
      <c r="AT1389" t="n">
        <v>0</v>
      </c>
      <c r="AU1389" t="n">
        <v>0</v>
      </c>
      <c r="AV1389" t="n">
        <v>2.298029315788615</v>
      </c>
      <c r="AW1389" t="n">
        <v>0.7224614039681262</v>
      </c>
    </row>
    <row r="1390" spans="1:49">
      <c r="A1390" t="n">
        <v>0</v>
      </c>
      <c r="B1390" t="n">
        <v>-21.42638506</v>
      </c>
      <c r="C1390" t="n">
        <v>59.28370848</v>
      </c>
      <c r="D1390" t="n">
        <v>94.19913735</v>
      </c>
      <c r="E1390" t="n">
        <v>1188.229208</v>
      </c>
      <c r="F1390" t="n">
        <v>1387</v>
      </c>
      <c r="G1390" t="n">
        <v>37.28066089</v>
      </c>
      <c r="H1390" t="n">
        <v>0.2589855273380559</v>
      </c>
      <c r="I1390" t="n">
        <v>-0</v>
      </c>
      <c r="J1390" t="n">
        <v>0</v>
      </c>
      <c r="K1390" t="n">
        <v>0</v>
      </c>
      <c r="L1390" t="n">
        <v>0.007772990333329399</v>
      </c>
      <c r="M1390" t="n">
        <v>0</v>
      </c>
      <c r="N1390" t="n">
        <v>89.81304023106766</v>
      </c>
      <c r="O1390" t="n">
        <v>6.590771018345227</v>
      </c>
      <c r="P1390" t="b">
        <v>1</v>
      </c>
      <c r="Q1390" t="n">
        <v>0</v>
      </c>
      <c r="R1390" t="b">
        <v>0</v>
      </c>
      <c r="S1390" t="n">
        <v>6.590771018345227</v>
      </c>
      <c r="T1390" t="n">
        <v>307.1217690185695</v>
      </c>
      <c r="U1390" t="n">
        <v>1211.288257009238</v>
      </c>
      <c r="V1390" t="n">
        <v>204.9259724652781</v>
      </c>
      <c r="W1390" t="n">
        <v>4</v>
      </c>
      <c r="X1390" t="n">
        <v>1080.46912525224</v>
      </c>
      <c r="Y1390" t="b">
        <v>0</v>
      </c>
      <c r="Z1390" t="n">
        <v>1080.46912525224</v>
      </c>
      <c r="AA1390" t="b">
        <v>0</v>
      </c>
      <c r="AB1390" t="n">
        <v>51.9589179678697</v>
      </c>
      <c r="AC1390" t="n">
        <v>6.590771018345227</v>
      </c>
      <c r="AD1390" t="b">
        <v>0</v>
      </c>
      <c r="AE1390" t="n">
        <v>0</v>
      </c>
      <c r="AF1390" t="n">
        <v>0</v>
      </c>
      <c r="AG1390" t="n">
        <v>0.9387490918296483</v>
      </c>
      <c r="AH1390" t="n">
        <v>45.92764712519391</v>
      </c>
      <c r="AI1390" t="n">
        <v>62.05056126573466</v>
      </c>
      <c r="AJ1390" t="n">
        <v>7.020801485410368</v>
      </c>
      <c r="AK1390" t="n">
        <v>3.800653230006304</v>
      </c>
      <c r="AL1390" t="n">
        <v>7.020801485410368</v>
      </c>
      <c r="AM1390" t="n">
        <v>0</v>
      </c>
      <c r="AN1390" t="n">
        <v>0</v>
      </c>
      <c r="AO1390" t="n">
        <v>7.024773348321297</v>
      </c>
      <c r="AP1390" t="n">
        <v>0</v>
      </c>
      <c r="AQ1390" t="n">
        <v>1.749467751778382</v>
      </c>
      <c r="AR1390" t="n">
        <v>1</v>
      </c>
      <c r="AS1390" t="n">
        <v>0</v>
      </c>
      <c r="AT1390" t="n">
        <v>0</v>
      </c>
      <c r="AU1390" t="n">
        <v>0</v>
      </c>
      <c r="AV1390" t="n">
        <v>1.76411332290599</v>
      </c>
      <c r="AW1390" t="n">
        <v>0.554607279928527</v>
      </c>
    </row>
    <row r="1391" spans="1:49">
      <c r="A1391" t="n">
        <v>0</v>
      </c>
      <c r="B1391" t="n">
        <v>-21.42638506</v>
      </c>
      <c r="C1391" t="n">
        <v>59.35308703</v>
      </c>
      <c r="D1391" t="n">
        <v>94.30937675</v>
      </c>
      <c r="E1391" t="n">
        <v>1302.900033</v>
      </c>
      <c r="F1391" t="n">
        <v>1388</v>
      </c>
      <c r="G1391" t="n">
        <v>38.53058084</v>
      </c>
      <c r="H1391" t="n">
        <v>0.4774962776769636</v>
      </c>
      <c r="I1391" t="n">
        <v>-0</v>
      </c>
      <c r="J1391" t="n">
        <v>0</v>
      </c>
      <c r="K1391" t="n">
        <v>0</v>
      </c>
      <c r="L1391" t="n">
        <v>0.02523944429166614</v>
      </c>
      <c r="M1391" t="n">
        <v>0</v>
      </c>
      <c r="N1391" t="n">
        <v>89.80560051403293</v>
      </c>
      <c r="O1391" t="n">
        <v>10.82000476084776</v>
      </c>
      <c r="P1391" t="b">
        <v>1</v>
      </c>
      <c r="Q1391" t="n">
        <v>0</v>
      </c>
      <c r="R1391" t="b">
        <v>0</v>
      </c>
      <c r="S1391" t="n">
        <v>10.82000476084776</v>
      </c>
      <c r="T1391" t="n">
        <v>317.4187331015901</v>
      </c>
      <c r="U1391" t="n">
        <v>1251.899483352671</v>
      </c>
      <c r="V1391" t="n">
        <v>325.5114577151845</v>
      </c>
      <c r="W1391" t="n">
        <v>4</v>
      </c>
      <c r="X1391" t="n">
        <v>1116.694339150583</v>
      </c>
      <c r="Y1391" t="b">
        <v>0</v>
      </c>
      <c r="Z1391" t="n">
        <v>1116.694339150583</v>
      </c>
      <c r="AA1391" t="b">
        <v>0</v>
      </c>
      <c r="AB1391" t="n">
        <v>82.53333106368775</v>
      </c>
      <c r="AC1391" t="n">
        <v>10.82000476084776</v>
      </c>
      <c r="AD1391" t="b">
        <v>0</v>
      </c>
      <c r="AE1391" t="n">
        <v>0</v>
      </c>
      <c r="AF1391" t="n">
        <v>0</v>
      </c>
      <c r="AG1391" t="n">
        <v>0.9486808310787991</v>
      </c>
      <c r="AH1391" t="n">
        <v>45.94145505543346</v>
      </c>
      <c r="AI1391" t="n">
        <v>97.53138555121691</v>
      </c>
      <c r="AJ1391" t="n">
        <v>11.40531610462047</v>
      </c>
      <c r="AK1391" t="n">
        <v>5.005229650221679</v>
      </c>
      <c r="AL1391" t="n">
        <v>11.40531610462047</v>
      </c>
      <c r="AM1391" t="n">
        <v>0</v>
      </c>
      <c r="AN1391" t="n">
        <v>0</v>
      </c>
      <c r="AO1391" t="n">
        <v>11.43997073442175</v>
      </c>
      <c r="AP1391" t="n">
        <v>0</v>
      </c>
      <c r="AQ1391" t="n">
        <v>2.633893941695395</v>
      </c>
      <c r="AR1391" t="n">
        <v>1</v>
      </c>
      <c r="AS1391" t="n">
        <v>0</v>
      </c>
      <c r="AT1391" t="n">
        <v>0</v>
      </c>
      <c r="AU1391" t="n">
        <v>0</v>
      </c>
      <c r="AV1391" t="n">
        <v>2.647914510914904</v>
      </c>
      <c r="AW1391" t="n">
        <v>0.8324593694256966</v>
      </c>
    </row>
    <row r="1392" spans="1:49">
      <c r="A1392" t="n">
        <v>0</v>
      </c>
      <c r="B1392" t="n">
        <v>-21.42638506</v>
      </c>
      <c r="C1392" t="n">
        <v>59.47805702</v>
      </c>
      <c r="D1392" t="n">
        <v>94.50794842000001</v>
      </c>
      <c r="E1392" t="n">
        <v>1457.141897</v>
      </c>
      <c r="F1392" t="n">
        <v>1389</v>
      </c>
      <c r="G1392" t="n">
        <v>40.87477527</v>
      </c>
      <c r="H1392" t="n">
        <v>0.8261246786207526</v>
      </c>
      <c r="I1392" t="n">
        <v>-0</v>
      </c>
      <c r="J1392" t="n">
        <v>0</v>
      </c>
      <c r="K1392" t="n">
        <v>0</v>
      </c>
      <c r="L1392" t="n">
        <v>0.05866615908333062</v>
      </c>
      <c r="M1392" t="n">
        <v>0</v>
      </c>
      <c r="N1392" t="n">
        <v>89.7981607969982</v>
      </c>
      <c r="O1392" t="n">
        <v>18.27527678726156</v>
      </c>
      <c r="P1392" t="b">
        <v>1</v>
      </c>
      <c r="Q1392" t="n">
        <v>0</v>
      </c>
      <c r="R1392" t="b">
        <v>0</v>
      </c>
      <c r="S1392" t="n">
        <v>18.27527678726156</v>
      </c>
      <c r="T1392" t="n">
        <v>336.7304385026656</v>
      </c>
      <c r="U1392" t="n">
        <v>1328.064849454513</v>
      </c>
      <c r="V1392" t="n">
        <v>518.2662992984327</v>
      </c>
      <c r="W1392" t="n">
        <v>4</v>
      </c>
      <c r="X1392" t="n">
        <v>1184.633845713426</v>
      </c>
      <c r="Y1392" t="b">
        <v>0</v>
      </c>
      <c r="Z1392" t="n">
        <v>1184.633845713426</v>
      </c>
      <c r="AA1392" t="b">
        <v>0</v>
      </c>
      <c r="AB1392" t="n">
        <v>131.4062624996026</v>
      </c>
      <c r="AC1392" t="n">
        <v>18.27527678726156</v>
      </c>
      <c r="AD1392" t="b">
        <v>0</v>
      </c>
      <c r="AE1392" t="n">
        <v>0</v>
      </c>
      <c r="AF1392" t="n">
        <v>0</v>
      </c>
      <c r="AG1392" t="n">
        <v>0.9550423499867661</v>
      </c>
      <c r="AH1392" t="n">
        <v>45.96044776359722</v>
      </c>
      <c r="AI1392" t="n">
        <v>154.2512096786754</v>
      </c>
      <c r="AJ1392" t="n">
        <v>19.13556690707464</v>
      </c>
      <c r="AK1392" t="n">
        <v>6.934771898851807</v>
      </c>
      <c r="AL1392" t="n">
        <v>19.13556690707464</v>
      </c>
      <c r="AM1392" t="n">
        <v>0</v>
      </c>
      <c r="AN1392" t="n">
        <v>0</v>
      </c>
      <c r="AO1392" t="n">
        <v>19.16636911431616</v>
      </c>
      <c r="AP1392" t="n">
        <v>0</v>
      </c>
      <c r="AQ1392" t="n">
        <v>4.162989646283665</v>
      </c>
      <c r="AR1392" t="n">
        <v>1</v>
      </c>
      <c r="AS1392" t="n">
        <v>0</v>
      </c>
      <c r="AT1392" t="n">
        <v>0</v>
      </c>
      <c r="AU1392" t="n">
        <v>0</v>
      </c>
      <c r="AV1392" t="n">
        <v>4.174515248514727</v>
      </c>
      <c r="AW1392" t="n">
        <v>1.312396724709896</v>
      </c>
    </row>
    <row r="1393" spans="1:49">
      <c r="A1393" t="n">
        <v>0</v>
      </c>
      <c r="B1393" t="n">
        <v>-21.42638506</v>
      </c>
      <c r="C1393" t="n">
        <v>59.55248326</v>
      </c>
      <c r="D1393" t="n">
        <v>94.62620835</v>
      </c>
      <c r="E1393" t="n">
        <v>1556.425495</v>
      </c>
      <c r="F1393" t="n">
        <v>1390</v>
      </c>
      <c r="G1393" t="n">
        <v>44.39251933</v>
      </c>
      <c r="H1393" t="n">
        <v>1.102953749506686</v>
      </c>
      <c r="I1393" t="n">
        <v>-0</v>
      </c>
      <c r="J1393" t="n">
        <v>0</v>
      </c>
      <c r="K1393" t="n">
        <v>0</v>
      </c>
      <c r="L1393" t="n">
        <v>0.1146299271249968</v>
      </c>
      <c r="M1393" t="n">
        <v>0</v>
      </c>
      <c r="N1393" t="n">
        <v>89.79072107996348</v>
      </c>
      <c r="O1393" t="n">
        <v>25.77078336281507</v>
      </c>
      <c r="P1393" t="b">
        <v>1</v>
      </c>
      <c r="Q1393" t="n">
        <v>0</v>
      </c>
      <c r="R1393" t="b">
        <v>0</v>
      </c>
      <c r="S1393" t="n">
        <v>25.77078336281507</v>
      </c>
      <c r="T1393" t="n">
        <v>365.7099617425972</v>
      </c>
      <c r="U1393" t="n">
        <v>1442.360089112804</v>
      </c>
      <c r="V1393" t="n">
        <v>672.9181026404601</v>
      </c>
      <c r="W1393" t="n">
        <v>4</v>
      </c>
      <c r="X1393" t="n">
        <v>1286.585199488621</v>
      </c>
      <c r="Y1393" t="b">
        <v>0</v>
      </c>
      <c r="Z1393" t="n">
        <v>1286.585199488621</v>
      </c>
      <c r="AA1393" t="b">
        <v>0</v>
      </c>
      <c r="AB1393" t="n">
        <v>170.6181801826724</v>
      </c>
      <c r="AC1393" t="n">
        <v>25.77078336281507</v>
      </c>
      <c r="AD1393" t="b">
        <v>0</v>
      </c>
      <c r="AE1393" t="n">
        <v>0</v>
      </c>
      <c r="AF1393" t="n">
        <v>0</v>
      </c>
      <c r="AG1393" t="n">
        <v>0.9574404547531279</v>
      </c>
      <c r="AH1393" t="n">
        <v>45.98855042131842</v>
      </c>
      <c r="AI1393" t="n">
        <v>199.7784674778493</v>
      </c>
      <c r="AJ1393" t="n">
        <v>26.9163301329898</v>
      </c>
      <c r="AK1393" t="n">
        <v>8.502480725974323</v>
      </c>
      <c r="AL1393" t="n">
        <v>26.9163301329898</v>
      </c>
      <c r="AM1393" t="n">
        <v>0</v>
      </c>
      <c r="AN1393" t="n">
        <v>0</v>
      </c>
      <c r="AO1393" t="n">
        <v>26.9264532456563</v>
      </c>
      <c r="AP1393" t="n">
        <v>0</v>
      </c>
      <c r="AQ1393" t="n">
        <v>5.711592313949651</v>
      </c>
      <c r="AR1393" t="n">
        <v>1</v>
      </c>
      <c r="AS1393" t="n">
        <v>0</v>
      </c>
      <c r="AT1393" t="n">
        <v>0</v>
      </c>
      <c r="AU1393" t="n">
        <v>0</v>
      </c>
      <c r="AV1393" t="n">
        <v>5.718811976675988</v>
      </c>
      <c r="AW1393" t="n">
        <v>1.797897399007384</v>
      </c>
    </row>
    <row r="1394" spans="1:49">
      <c r="A1394" t="n">
        <v>0</v>
      </c>
      <c r="B1394" t="n">
        <v>-21.42638506</v>
      </c>
      <c r="C1394" t="n">
        <v>59.57571095</v>
      </c>
      <c r="D1394" t="n">
        <v>94.6631161</v>
      </c>
      <c r="E1394" t="n">
        <v>1602.482748</v>
      </c>
      <c r="F1394" t="n">
        <v>1391</v>
      </c>
      <c r="G1394" t="n">
        <v>48.3450872</v>
      </c>
      <c r="H1394" t="n">
        <v>0.9873202650191706</v>
      </c>
      <c r="I1394" t="n">
        <v>-0</v>
      </c>
      <c r="J1394" t="n">
        <v>0</v>
      </c>
      <c r="K1394" t="n">
        <v>0</v>
      </c>
      <c r="L1394" t="n">
        <v>0.1748605248749987</v>
      </c>
      <c r="M1394" t="n">
        <v>0</v>
      </c>
      <c r="N1394" t="n">
        <v>89.78328136292875</v>
      </c>
      <c r="O1394" t="n">
        <v>25.58631760437738</v>
      </c>
      <c r="P1394" t="b">
        <v>1</v>
      </c>
      <c r="Q1394" t="n">
        <v>0</v>
      </c>
      <c r="R1394" t="b">
        <v>0</v>
      </c>
      <c r="S1394" t="n">
        <v>25.58631760437738</v>
      </c>
      <c r="T1394" t="n">
        <v>398.2716065048009</v>
      </c>
      <c r="U1394" t="n">
        <v>1570.783216054935</v>
      </c>
      <c r="V1394" t="n">
        <v>613.4791718635993</v>
      </c>
      <c r="W1394" t="n">
        <v>4</v>
      </c>
      <c r="X1394" t="n">
        <v>1401.138628721002</v>
      </c>
      <c r="Y1394" t="b">
        <v>0</v>
      </c>
      <c r="Z1394" t="n">
        <v>1401.138628721002</v>
      </c>
      <c r="AA1394" t="b">
        <v>0</v>
      </c>
      <c r="AB1394" t="n">
        <v>155.5474573690668</v>
      </c>
      <c r="AC1394" t="n">
        <v>25.58631760437738</v>
      </c>
      <c r="AD1394" t="b">
        <v>0</v>
      </c>
      <c r="AE1394" t="n">
        <v>0</v>
      </c>
      <c r="AF1394" t="n">
        <v>0</v>
      </c>
      <c r="AG1394" t="n">
        <v>0.9563212958634237</v>
      </c>
      <c r="AH1394" t="n">
        <v>46.0260653761167</v>
      </c>
      <c r="AI1394" t="n">
        <v>182.3451577863261</v>
      </c>
      <c r="AJ1394" t="n">
        <v>26.75493865403942</v>
      </c>
      <c r="AK1394" t="n">
        <v>7.964600197686252</v>
      </c>
      <c r="AL1394" t="n">
        <v>26.75493865403942</v>
      </c>
      <c r="AM1394" t="n">
        <v>0</v>
      </c>
      <c r="AN1394" t="n">
        <v>0</v>
      </c>
      <c r="AO1394" t="n">
        <v>26.75971023190062</v>
      </c>
      <c r="AP1394" t="n">
        <v>0</v>
      </c>
      <c r="AQ1394" t="n">
        <v>5.642242261917387</v>
      </c>
      <c r="AR1394" t="n">
        <v>1</v>
      </c>
      <c r="AS1394" t="n">
        <v>0</v>
      </c>
      <c r="AT1394" t="n">
        <v>0</v>
      </c>
      <c r="AU1394" t="n">
        <v>0</v>
      </c>
      <c r="AV1394" t="n">
        <v>5.650225955564983</v>
      </c>
      <c r="AW1394" t="n">
        <v>1.776335118333241</v>
      </c>
    </row>
    <row r="1395" spans="1:49">
      <c r="A1395" t="n">
        <v>0</v>
      </c>
      <c r="B1395" t="n">
        <v>-21.42638506</v>
      </c>
      <c r="C1395" t="n">
        <v>59.60759733</v>
      </c>
      <c r="D1395" t="n">
        <v>94.71378212</v>
      </c>
      <c r="E1395" t="n">
        <v>1656.20967</v>
      </c>
      <c r="F1395" t="n">
        <v>1392</v>
      </c>
      <c r="G1395" t="n">
        <v>51.30457176</v>
      </c>
      <c r="H1395" t="n">
        <v>0.7078088820832997</v>
      </c>
      <c r="I1395" t="n">
        <v>-0</v>
      </c>
      <c r="J1395" t="n">
        <v>0</v>
      </c>
      <c r="K1395" t="n">
        <v>0</v>
      </c>
      <c r="L1395" t="n">
        <v>0.1907967139166689</v>
      </c>
      <c r="M1395" t="n">
        <v>0</v>
      </c>
      <c r="N1395" t="n">
        <v>89.77584164589402</v>
      </c>
      <c r="O1395" t="n">
        <v>20.51867163935779</v>
      </c>
      <c r="P1395" t="b">
        <v>1</v>
      </c>
      <c r="Q1395" t="n">
        <v>0</v>
      </c>
      <c r="R1395" t="b">
        <v>0</v>
      </c>
      <c r="S1395" t="n">
        <v>20.51867163935779</v>
      </c>
      <c r="T1395" t="n">
        <v>422.6521328085647</v>
      </c>
      <c r="U1395" t="n">
        <v>1666.940011796979</v>
      </c>
      <c r="V1395" t="n">
        <v>463.5937354035424</v>
      </c>
      <c r="W1395" t="n">
        <v>4</v>
      </c>
      <c r="X1395" t="n">
        <v>1486.910490522905</v>
      </c>
      <c r="Y1395" t="b">
        <v>0</v>
      </c>
      <c r="Z1395" t="n">
        <v>1486.910490522905</v>
      </c>
      <c r="AA1395" t="b">
        <v>0</v>
      </c>
      <c r="AB1395" t="n">
        <v>117.5440505587075</v>
      </c>
      <c r="AC1395" t="n">
        <v>20.51867163935779</v>
      </c>
      <c r="AD1395" t="b">
        <v>0</v>
      </c>
      <c r="AE1395" t="n">
        <v>0</v>
      </c>
      <c r="AF1395" t="n">
        <v>0</v>
      </c>
      <c r="AG1395" t="n">
        <v>0.952831681143769</v>
      </c>
      <c r="AH1395" t="n">
        <v>46.06429124450946</v>
      </c>
      <c r="AI1395" t="n">
        <v>138.2991813153675</v>
      </c>
      <c r="AJ1395" t="n">
        <v>21.53441373268298</v>
      </c>
      <c r="AK1395" t="n">
        <v>6.52333988183895</v>
      </c>
      <c r="AL1395" t="n">
        <v>21.53441373268298</v>
      </c>
      <c r="AM1395" t="n">
        <v>0</v>
      </c>
      <c r="AN1395" t="n">
        <v>0</v>
      </c>
      <c r="AO1395" t="n">
        <v>21.54585151911389</v>
      </c>
      <c r="AP1395" t="n">
        <v>0</v>
      </c>
      <c r="AQ1395" t="n">
        <v>4.558439921155563</v>
      </c>
      <c r="AR1395" t="n">
        <v>1</v>
      </c>
      <c r="AS1395" t="n">
        <v>0</v>
      </c>
      <c r="AT1395" t="n">
        <v>0</v>
      </c>
      <c r="AU1395" t="n">
        <v>0</v>
      </c>
      <c r="AV1395" t="n">
        <v>4.569802318548716</v>
      </c>
      <c r="AW1395" t="n">
        <v>1.436668268865197</v>
      </c>
    </row>
    <row r="1396" spans="1:49">
      <c r="A1396" t="n">
        <v>0</v>
      </c>
      <c r="B1396" t="n">
        <v>-21.42638506</v>
      </c>
      <c r="C1396" t="n">
        <v>59.69092293</v>
      </c>
      <c r="D1396" t="n">
        <v>94.84618273</v>
      </c>
      <c r="E1396" t="n">
        <v>1756.973204</v>
      </c>
      <c r="F1396" t="n">
        <v>1393</v>
      </c>
      <c r="G1396" t="n">
        <v>53.52729741</v>
      </c>
      <c r="H1396" t="n">
        <v>0.4999527149809637</v>
      </c>
      <c r="I1396" t="n">
        <v>-0</v>
      </c>
      <c r="J1396" t="n">
        <v>0</v>
      </c>
      <c r="K1396" t="n">
        <v>0</v>
      </c>
      <c r="L1396" t="n">
        <v>0.1856509637083351</v>
      </c>
      <c r="M1396" t="n">
        <v>0</v>
      </c>
      <c r="N1396" t="n">
        <v>89.76840192885929</v>
      </c>
      <c r="O1396" t="n">
        <v>16.26675884788401</v>
      </c>
      <c r="P1396" t="b">
        <v>1</v>
      </c>
      <c r="Q1396" t="n">
        <v>0</v>
      </c>
      <c r="R1396" t="b">
        <v>0</v>
      </c>
      <c r="S1396" t="n">
        <v>16.26675884788401</v>
      </c>
      <c r="T1396" t="n">
        <v>440.9631663947225</v>
      </c>
      <c r="U1396" t="n">
        <v>1739.158728260785</v>
      </c>
      <c r="V1396" t="n">
        <v>352.2654873727633</v>
      </c>
      <c r="W1396" t="n">
        <v>4</v>
      </c>
      <c r="X1396" t="n">
        <v>1551.329585608621</v>
      </c>
      <c r="Y1396" t="b">
        <v>0</v>
      </c>
      <c r="Z1396" t="n">
        <v>1551.329585608621</v>
      </c>
      <c r="AA1396" t="b">
        <v>0</v>
      </c>
      <c r="AB1396" t="n">
        <v>89.31680714319556</v>
      </c>
      <c r="AC1396" t="n">
        <v>16.26675884788401</v>
      </c>
      <c r="AD1396" t="b">
        <v>0</v>
      </c>
      <c r="AE1396" t="n">
        <v>0</v>
      </c>
      <c r="AF1396" t="n">
        <v>0</v>
      </c>
      <c r="AG1396" t="n">
        <v>0.9483493203294134</v>
      </c>
      <c r="AH1396" t="n">
        <v>46.0973951678572</v>
      </c>
      <c r="AI1396" t="n">
        <v>105.5844587702364</v>
      </c>
      <c r="AJ1396" t="n">
        <v>17.15270786742766</v>
      </c>
      <c r="AK1396" t="n">
        <v>5.453509058133747</v>
      </c>
      <c r="AL1396" t="n">
        <v>17.15270786742766</v>
      </c>
      <c r="AM1396" t="n">
        <v>0</v>
      </c>
      <c r="AN1396" t="n">
        <v>0</v>
      </c>
      <c r="AO1396" t="n">
        <v>17.18313357655206</v>
      </c>
      <c r="AP1396" t="n">
        <v>0</v>
      </c>
      <c r="AQ1396" t="n">
        <v>3.68690436224235</v>
      </c>
      <c r="AR1396" t="n">
        <v>1</v>
      </c>
      <c r="AS1396" t="n">
        <v>0</v>
      </c>
      <c r="AT1396" t="n">
        <v>0</v>
      </c>
      <c r="AU1396" t="n">
        <v>0</v>
      </c>
      <c r="AV1396" t="n">
        <v>3.699347473737682</v>
      </c>
      <c r="AW1396" t="n">
        <v>1.1630120430928</v>
      </c>
    </row>
    <row r="1397" spans="1:49">
      <c r="A1397" t="n">
        <v>0</v>
      </c>
      <c r="B1397" t="n">
        <v>-21.42638506</v>
      </c>
      <c r="C1397" t="n">
        <v>59.83975319</v>
      </c>
      <c r="D1397" t="n">
        <v>95.08266731000001</v>
      </c>
      <c r="E1397" t="n">
        <v>1908.180936</v>
      </c>
      <c r="F1397" t="n">
        <v>1394</v>
      </c>
      <c r="G1397" t="n">
        <v>54.81842974</v>
      </c>
      <c r="H1397" t="n">
        <v>0.2205952413261718</v>
      </c>
      <c r="I1397" t="n">
        <v>-0</v>
      </c>
      <c r="J1397" t="n">
        <v>0</v>
      </c>
      <c r="K1397" t="n">
        <v>0</v>
      </c>
      <c r="L1397" t="n">
        <v>0.1803828365416669</v>
      </c>
      <c r="M1397" t="n">
        <v>0</v>
      </c>
      <c r="N1397" t="n">
        <v>89.76096221182456</v>
      </c>
      <c r="O1397" t="n">
        <v>9.498067025828837</v>
      </c>
      <c r="P1397" t="b">
        <v>1</v>
      </c>
      <c r="Q1397" t="n">
        <v>0</v>
      </c>
      <c r="R1397" t="b">
        <v>0</v>
      </c>
      <c r="S1397" t="n">
        <v>9.498067025828837</v>
      </c>
      <c r="T1397" t="n">
        <v>451.5996421373784</v>
      </c>
      <c r="U1397" t="n">
        <v>1781.10898858982</v>
      </c>
      <c r="V1397" t="n">
        <v>200.8412995844149</v>
      </c>
      <c r="W1397" t="n">
        <v>4</v>
      </c>
      <c r="X1397" t="n">
        <v>1588.74921782212</v>
      </c>
      <c r="Y1397" t="b">
        <v>0</v>
      </c>
      <c r="Z1397" t="n">
        <v>1588.74921782212</v>
      </c>
      <c r="AA1397" t="b">
        <v>0</v>
      </c>
      <c r="AB1397" t="n">
        <v>50.92325040172791</v>
      </c>
      <c r="AC1397" t="n">
        <v>9.498067025828837</v>
      </c>
      <c r="AD1397" t="b">
        <v>0</v>
      </c>
      <c r="AE1397" t="n">
        <v>0</v>
      </c>
      <c r="AF1397" t="n">
        <v>0</v>
      </c>
      <c r="AG1397" t="n">
        <v>0.934862735355385</v>
      </c>
      <c r="AH1397" t="n">
        <v>46.12613319149559</v>
      </c>
      <c r="AI1397" t="n">
        <v>61.06655403281777</v>
      </c>
      <c r="AJ1397" t="n">
        <v>10.15985199390601</v>
      </c>
      <c r="AK1397" t="n">
        <v>3.977708290970334</v>
      </c>
      <c r="AL1397" t="n">
        <v>10.15985199390601</v>
      </c>
      <c r="AM1397" t="n">
        <v>0</v>
      </c>
      <c r="AN1397" t="n">
        <v>0</v>
      </c>
      <c r="AO1397" t="n">
        <v>10.20926436172986</v>
      </c>
      <c r="AP1397" t="n">
        <v>0</v>
      </c>
      <c r="AQ1397" t="n">
        <v>2.400147418446042</v>
      </c>
      <c r="AR1397" t="n">
        <v>1</v>
      </c>
      <c r="AS1397" t="n">
        <v>0</v>
      </c>
      <c r="AT1397" t="n">
        <v>0</v>
      </c>
      <c r="AU1397" t="n">
        <v>0</v>
      </c>
      <c r="AV1397" t="n">
        <v>2.411289865228302</v>
      </c>
      <c r="AW1397" t="n">
        <v>0.7580685979234904</v>
      </c>
    </row>
    <row r="1398" spans="1:49">
      <c r="A1398" t="n">
        <v>0</v>
      </c>
      <c r="B1398" t="n">
        <v>-21.42638506</v>
      </c>
      <c r="C1398" t="n">
        <v>60.02748743</v>
      </c>
      <c r="D1398" t="n">
        <v>95.38096855000001</v>
      </c>
      <c r="E1398" t="n">
        <v>2078.07926</v>
      </c>
      <c r="F1398" t="n">
        <v>1395</v>
      </c>
      <c r="G1398" t="n">
        <v>55.20816536</v>
      </c>
      <c r="H1398" t="n">
        <v>0.0183896113810178</v>
      </c>
      <c r="I1398" t="n">
        <v>-0</v>
      </c>
      <c r="J1398" t="n">
        <v>0</v>
      </c>
      <c r="K1398" t="n">
        <v>0</v>
      </c>
      <c r="L1398" t="n">
        <v>0.1774183552916697</v>
      </c>
      <c r="M1398" t="n">
        <v>0</v>
      </c>
      <c r="N1398" t="n">
        <v>89.75352249478983</v>
      </c>
      <c r="O1398" t="n">
        <v>4.316627623235044</v>
      </c>
      <c r="P1398" t="b">
        <v>1</v>
      </c>
      <c r="Q1398" t="n">
        <v>0</v>
      </c>
      <c r="R1398" t="b">
        <v>0</v>
      </c>
      <c r="S1398" t="n">
        <v>4.316627623235044</v>
      </c>
      <c r="T1398" t="n">
        <v>454.8103226941723</v>
      </c>
      <c r="U1398" t="n">
        <v>1793.771912705816</v>
      </c>
      <c r="V1398" t="n">
        <v>90.63285366812276</v>
      </c>
      <c r="W1398" t="n">
        <v>4</v>
      </c>
      <c r="X1398" t="n">
        <v>1600.044546133588</v>
      </c>
      <c r="Y1398" t="b">
        <v>0</v>
      </c>
      <c r="Z1398" t="n">
        <v>1600.044546133588</v>
      </c>
      <c r="AA1398" t="b">
        <v>0</v>
      </c>
      <c r="AB1398" t="n">
        <v>22.97993247163356</v>
      </c>
      <c r="AC1398" t="n">
        <v>4.316627623235044</v>
      </c>
      <c r="AD1398" t="b">
        <v>0</v>
      </c>
      <c r="AE1398" t="n">
        <v>0</v>
      </c>
      <c r="AF1398" t="n">
        <v>0</v>
      </c>
      <c r="AG1398" t="n">
        <v>0.8989151563924327</v>
      </c>
      <c r="AH1398" t="n">
        <v>46.14729460021936</v>
      </c>
      <c r="AI1398" t="n">
        <v>28.6592744052827</v>
      </c>
      <c r="AJ1398" t="n">
        <v>4.802041207713897</v>
      </c>
      <c r="AK1398" t="n">
        <v>2.897018271164356</v>
      </c>
      <c r="AL1398" t="n">
        <v>4.802041207713897</v>
      </c>
      <c r="AM1398" t="n">
        <v>0</v>
      </c>
      <c r="AN1398" t="n">
        <v>0</v>
      </c>
      <c r="AO1398" t="n">
        <v>4.843587712052567</v>
      </c>
      <c r="AP1398" t="n">
        <v>0</v>
      </c>
      <c r="AQ1398" t="n">
        <v>1.491368679768433</v>
      </c>
      <c r="AR1398" t="n">
        <v>1</v>
      </c>
      <c r="AS1398" t="n">
        <v>0</v>
      </c>
      <c r="AT1398" t="n">
        <v>0</v>
      </c>
      <c r="AU1398" t="n">
        <v>0</v>
      </c>
      <c r="AV1398" t="n">
        <v>1.498597680640592</v>
      </c>
      <c r="AW1398" t="n">
        <v>0.4711336695752451</v>
      </c>
    </row>
    <row r="1399" spans="1:49">
      <c r="A1399" t="n">
        <v>0</v>
      </c>
      <c r="B1399" t="n">
        <v>-21.42638506</v>
      </c>
      <c r="C1399" t="n">
        <v>60.15862616</v>
      </c>
      <c r="D1399" t="n">
        <v>95.58934207</v>
      </c>
      <c r="E1399" t="n">
        <v>1613.740191</v>
      </c>
      <c r="F1399" t="n">
        <v>1396</v>
      </c>
      <c r="G1399" t="n">
        <v>55.07905877</v>
      </c>
      <c r="H1399" t="n">
        <v>-0.07696282851690306</v>
      </c>
      <c r="I1399" t="n">
        <v>-0</v>
      </c>
      <c r="J1399" t="n">
        <v>0</v>
      </c>
      <c r="K1399" t="n">
        <v>0</v>
      </c>
      <c r="L1399" t="n">
        <v>0.168681637208333</v>
      </c>
      <c r="M1399" t="n">
        <v>0</v>
      </c>
      <c r="N1399" t="n">
        <v>89.74608277775511</v>
      </c>
      <c r="O1399" t="n">
        <v>1.820202723708422</v>
      </c>
      <c r="P1399" t="b">
        <v>1</v>
      </c>
      <c r="Q1399" t="n">
        <v>0</v>
      </c>
      <c r="R1399" t="b">
        <v>0</v>
      </c>
      <c r="S1399" t="n">
        <v>1.820202723708422</v>
      </c>
      <c r="T1399" t="n">
        <v>453.7467298455973</v>
      </c>
      <c r="U1399" t="n">
        <v>1789.577102511035</v>
      </c>
      <c r="V1399" t="n">
        <v>38.30695520464977</v>
      </c>
      <c r="W1399" t="n">
        <v>4</v>
      </c>
      <c r="X1399" t="n">
        <v>1596.302775439844</v>
      </c>
      <c r="Y1399" t="b">
        <v>0</v>
      </c>
      <c r="Z1399" t="n">
        <v>1596.302775439844</v>
      </c>
      <c r="AA1399" t="b">
        <v>0</v>
      </c>
      <c r="AB1399" t="n">
        <v>9.712716836878744</v>
      </c>
      <c r="AC1399" t="n">
        <v>1.820202723708422</v>
      </c>
      <c r="AD1399" t="b">
        <v>0</v>
      </c>
      <c r="AE1399" t="n">
        <v>0</v>
      </c>
      <c r="AF1399" t="n">
        <v>0</v>
      </c>
      <c r="AG1399" t="n">
        <v>0.8206325287986338</v>
      </c>
      <c r="AH1399" t="n">
        <v>46.16221946680446</v>
      </c>
      <c r="AI1399" t="n">
        <v>13.26866243214849</v>
      </c>
      <c r="AJ1399" t="n">
        <v>2.218048468506496</v>
      </c>
      <c r="AK1399" t="n">
        <v>2.379966426679044</v>
      </c>
      <c r="AL1399" t="n">
        <v>2.218048468506496</v>
      </c>
      <c r="AM1399" t="n">
        <v>0</v>
      </c>
      <c r="AN1399" t="n">
        <v>0</v>
      </c>
      <c r="AO1399" t="n">
        <v>2.351041722926056</v>
      </c>
      <c r="AP1399" t="n">
        <v>0</v>
      </c>
      <c r="AQ1399" t="n">
        <v>0.9236321928556159</v>
      </c>
      <c r="AR1399" t="n">
        <v>1</v>
      </c>
      <c r="AS1399" t="n">
        <v>0</v>
      </c>
      <c r="AT1399" t="n">
        <v>0</v>
      </c>
      <c r="AU1399" t="n">
        <v>0</v>
      </c>
      <c r="AV1399" t="n">
        <v>0.9371047539146867</v>
      </c>
      <c r="AW1399" t="n">
        <v>0.2946098257001897</v>
      </c>
    </row>
    <row r="1400" spans="1:49">
      <c r="A1400" t="n">
        <v>0</v>
      </c>
      <c r="B1400" t="n">
        <v>-21.42638506</v>
      </c>
      <c r="C1400" t="n">
        <v>60.27150482</v>
      </c>
      <c r="D1400" t="n">
        <v>95.76870116000001</v>
      </c>
      <c r="E1400" t="n">
        <v>1551.279619</v>
      </c>
      <c r="F1400" t="n">
        <v>1397</v>
      </c>
      <c r="G1400" t="n">
        <v>54.66396419</v>
      </c>
      <c r="H1400" t="n">
        <v>-0.1640392723134028</v>
      </c>
      <c r="I1400" t="n">
        <v>-0</v>
      </c>
      <c r="J1400" t="n">
        <v>0</v>
      </c>
      <c r="K1400" t="n">
        <v>0</v>
      </c>
      <c r="L1400" t="n">
        <v>0.1436497052916693</v>
      </c>
      <c r="M1400" t="n">
        <v>0</v>
      </c>
      <c r="N1400" t="n">
        <v>89.73864306072038</v>
      </c>
      <c r="O1400" t="n">
        <v>-0.4627921551750904</v>
      </c>
      <c r="P1400" t="b">
        <v>1</v>
      </c>
      <c r="Q1400" t="n">
        <v>0</v>
      </c>
      <c r="R1400" t="b">
        <v>0</v>
      </c>
      <c r="S1400" t="n">
        <v>-0.4627921551750904</v>
      </c>
      <c r="T1400" t="n">
        <v>450.3271396699892</v>
      </c>
      <c r="U1400" t="n">
        <v>1776.090238858437</v>
      </c>
      <c r="V1400" t="n">
        <v>-9.813620272708031</v>
      </c>
      <c r="W1400" t="n">
        <v>4</v>
      </c>
      <c r="X1400" t="n">
        <v>1584.272493061726</v>
      </c>
      <c r="Y1400" t="b">
        <v>0</v>
      </c>
      <c r="Z1400" t="n">
        <v>1584.272493061726</v>
      </c>
      <c r="AA1400" t="b">
        <v>0</v>
      </c>
      <c r="AB1400" t="n">
        <v>-2.4882404342566</v>
      </c>
      <c r="AC1400" t="n">
        <v>-0.4627921551750904</v>
      </c>
      <c r="AD1400" t="b">
        <v>0</v>
      </c>
      <c r="AE1400" t="n">
        <v>0</v>
      </c>
      <c r="AF1400" t="n">
        <v>0</v>
      </c>
      <c r="AG1400" t="n">
        <v>0.1582803852626356</v>
      </c>
      <c r="AH1400" t="n">
        <v>46.17338664056405</v>
      </c>
      <c r="AI1400" t="n">
        <v>-0.441524276412783</v>
      </c>
      <c r="AJ1400" t="n">
        <v>-0.07325092061763876</v>
      </c>
      <c r="AK1400" t="n">
        <v>2.046716157843817</v>
      </c>
      <c r="AL1400" t="n">
        <v>-0.07325092061763876</v>
      </c>
      <c r="AM1400" t="n">
        <v>0</v>
      </c>
      <c r="AN1400" t="n">
        <v>0</v>
      </c>
      <c r="AO1400" t="n">
        <v>-0.07295039484339809</v>
      </c>
      <c r="AP1400" t="n">
        <v>0</v>
      </c>
      <c r="AQ1400" t="n">
        <v>0.4662115926288192</v>
      </c>
      <c r="AR1400" t="n">
        <v>1</v>
      </c>
      <c r="AS1400" t="n">
        <v>0</v>
      </c>
      <c r="AT1400" t="n">
        <v>0</v>
      </c>
      <c r="AU1400" t="n">
        <v>0</v>
      </c>
      <c r="AV1400" t="n">
        <v>0.4796968253561855</v>
      </c>
      <c r="AW1400" t="n">
        <v>0.1508085382309202</v>
      </c>
    </row>
    <row r="1401" spans="1:49">
      <c r="A1401" t="n">
        <v>0</v>
      </c>
      <c r="B1401" t="n">
        <v>-21.42638506</v>
      </c>
      <c r="C1401" t="n">
        <v>60.3294371</v>
      </c>
      <c r="D1401" t="n">
        <v>95.86075294</v>
      </c>
      <c r="E1401" t="n">
        <v>1588.698046</v>
      </c>
      <c r="F1401" t="n">
        <v>1398</v>
      </c>
      <c r="G1401" t="n">
        <v>53.88067927</v>
      </c>
      <c r="H1401" t="n">
        <v>-0.2655296655628154</v>
      </c>
      <c r="I1401" t="n">
        <v>-0</v>
      </c>
      <c r="J1401" t="n">
        <v>0</v>
      </c>
      <c r="K1401" t="n">
        <v>0</v>
      </c>
      <c r="L1401" t="n">
        <v>0.09024712245833594</v>
      </c>
      <c r="M1401" t="n">
        <v>0</v>
      </c>
      <c r="N1401" t="n">
        <v>89.73120334368565</v>
      </c>
      <c r="O1401" t="n">
        <v>-3.078538446581672</v>
      </c>
      <c r="P1401" t="b">
        <v>1</v>
      </c>
      <c r="Q1401" t="n">
        <v>0</v>
      </c>
      <c r="R1401" t="b">
        <v>0</v>
      </c>
      <c r="S1401" t="n">
        <v>-3.078538446581672</v>
      </c>
      <c r="T1401" t="n">
        <v>443.8743610836391</v>
      </c>
      <c r="U1401" t="n">
        <v>1750.640480113873</v>
      </c>
      <c r="V1401" t="n">
        <v>-66.23017514358222</v>
      </c>
      <c r="W1401" t="n">
        <v>4</v>
      </c>
      <c r="X1401" t="n">
        <v>1561.571308261575</v>
      </c>
      <c r="Y1401" t="b">
        <v>0</v>
      </c>
      <c r="Z1401" t="n">
        <v>1561.571308261575</v>
      </c>
      <c r="AA1401" t="b">
        <v>0</v>
      </c>
      <c r="AB1401" t="n">
        <v>-16.79264075648636</v>
      </c>
      <c r="AC1401" t="n">
        <v>-3.078538446581672</v>
      </c>
      <c r="AD1401" t="b">
        <v>0</v>
      </c>
      <c r="AE1401" t="n">
        <v>0</v>
      </c>
      <c r="AF1401" t="n">
        <v>0</v>
      </c>
      <c r="AG1401" t="n">
        <v>0.8474353433765691</v>
      </c>
      <c r="AH1401" t="n">
        <v>46.1867105988653</v>
      </c>
      <c r="AI1401" t="n">
        <v>-15.95367408707667</v>
      </c>
      <c r="AJ1401" t="n">
        <v>-2.608862285576909</v>
      </c>
      <c r="AK1401" t="n">
        <v>0.8389666694096931</v>
      </c>
      <c r="AL1401" t="n">
        <v>-2.608862285576909</v>
      </c>
      <c r="AM1401" t="n">
        <v>0</v>
      </c>
      <c r="AN1401" t="n">
        <v>0</v>
      </c>
      <c r="AO1401" t="n">
        <v>-2.607725089382337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</row>
    <row r="1402" spans="1:49">
      <c r="A1402" t="n">
        <v>-62.84983206</v>
      </c>
      <c r="B1402" t="n">
        <v>41.41382803</v>
      </c>
      <c r="C1402" t="n">
        <v>60.33374748</v>
      </c>
      <c r="D1402" t="n">
        <v>95.86760194</v>
      </c>
      <c r="E1402" t="n">
        <v>1599.99301</v>
      </c>
      <c r="F1402" t="n">
        <v>1399</v>
      </c>
      <c r="G1402" t="n">
        <v>52.79299317</v>
      </c>
      <c r="H1402" t="n">
        <v>-0.3329845821020028</v>
      </c>
      <c r="I1402" t="n">
        <v>1.313161923593973</v>
      </c>
      <c r="J1402" t="n">
        <v>0</v>
      </c>
      <c r="K1402" t="n">
        <v>0</v>
      </c>
      <c r="L1402" t="n">
        <v>0.01741865058333708</v>
      </c>
      <c r="M1402" t="n">
        <v>0</v>
      </c>
      <c r="N1402" t="n">
        <v>89.73467338586794</v>
      </c>
      <c r="O1402" t="n">
        <v>-4.752246343870175</v>
      </c>
      <c r="P1402" t="b">
        <v>1</v>
      </c>
      <c r="Q1402" t="n">
        <v>0</v>
      </c>
      <c r="R1402" t="b">
        <v>0</v>
      </c>
      <c r="S1402" t="n">
        <v>-4.752246343870175</v>
      </c>
      <c r="T1402" t="n">
        <v>434.913895491182</v>
      </c>
      <c r="U1402" t="n">
        <v>1715.300403817222</v>
      </c>
      <c r="V1402" t="n">
        <v>-104.3438948617351</v>
      </c>
      <c r="W1402" t="n">
        <v>4</v>
      </c>
      <c r="X1402" t="n">
        <v>1530.047960204962</v>
      </c>
      <c r="Y1402" t="b">
        <v>0</v>
      </c>
      <c r="Z1402" t="n">
        <v>1530.047960204962</v>
      </c>
      <c r="AA1402" t="b">
        <v>0</v>
      </c>
      <c r="AB1402" t="n">
        <v>-26.45636279455757</v>
      </c>
      <c r="AC1402" t="n">
        <v>-4.752246343870175</v>
      </c>
      <c r="AD1402" t="b">
        <v>0</v>
      </c>
      <c r="AE1402" t="n">
        <v>0</v>
      </c>
      <c r="AF1402" t="n">
        <v>0</v>
      </c>
      <c r="AG1402" t="n">
        <v>0.8915210820769044</v>
      </c>
      <c r="AH1402" t="n">
        <v>46.20277551068762</v>
      </c>
      <c r="AI1402" t="n">
        <v>-26.4421582807434</v>
      </c>
      <c r="AJ1402" t="n">
        <v>-4.236727802783151</v>
      </c>
      <c r="AK1402" t="n">
        <v>0.01420451381416754</v>
      </c>
      <c r="AL1402" t="n">
        <v>-4.236727802783151</v>
      </c>
      <c r="AM1402" t="n">
        <v>2</v>
      </c>
      <c r="AN1402" t="n">
        <v>0.09763514887035329</v>
      </c>
      <c r="AO1402" t="n">
        <v>-2.825903389359341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</row>
    <row r="1403" spans="1:49">
      <c r="A1403" t="n">
        <v>-101.3706969</v>
      </c>
      <c r="B1403" t="n">
        <v>79.92879735</v>
      </c>
      <c r="C1403" t="n">
        <v>60.30861157</v>
      </c>
      <c r="D1403" t="n">
        <v>95.82766212</v>
      </c>
      <c r="E1403" t="n">
        <v>1596.25136</v>
      </c>
      <c r="F1403" t="n">
        <v>1400</v>
      </c>
      <c r="G1403" t="n">
        <v>51.48484971</v>
      </c>
      <c r="H1403" t="n">
        <v>-0.3990566393625086</v>
      </c>
      <c r="I1403" t="n">
        <v>2.118003103177513</v>
      </c>
      <c r="J1403" t="n">
        <v>0</v>
      </c>
      <c r="K1403" t="n">
        <v>0</v>
      </c>
      <c r="L1403" t="n">
        <v>-0.03717511400000156</v>
      </c>
      <c r="M1403" t="n">
        <v>0</v>
      </c>
      <c r="N1403" t="n">
        <v>89.7557398138853</v>
      </c>
      <c r="O1403" t="n">
        <v>-6.303205188543978</v>
      </c>
      <c r="P1403" t="b">
        <v>1</v>
      </c>
      <c r="Q1403" t="n">
        <v>0</v>
      </c>
      <c r="R1403" t="b">
        <v>0</v>
      </c>
      <c r="S1403" t="n">
        <v>-6.303205188543978</v>
      </c>
      <c r="T1403" t="n">
        <v>424.1372803783035</v>
      </c>
      <c r="U1403" t="n">
        <v>1672.797433812029</v>
      </c>
      <c r="V1403" t="n">
        <v>-141.9143719954744</v>
      </c>
      <c r="W1403" t="n">
        <v>4</v>
      </c>
      <c r="X1403" t="n">
        <v>1492.13531096033</v>
      </c>
      <c r="Y1403" t="b">
        <v>0</v>
      </c>
      <c r="Z1403" t="n">
        <v>1492.13531096033</v>
      </c>
      <c r="AA1403" t="b">
        <v>0</v>
      </c>
      <c r="AB1403" t="n">
        <v>-35.98234584063752</v>
      </c>
      <c r="AC1403" t="n">
        <v>-6.303205188543978</v>
      </c>
      <c r="AD1403" t="b">
        <v>0</v>
      </c>
      <c r="AE1403" t="n">
        <v>0</v>
      </c>
      <c r="AF1403" t="n">
        <v>0</v>
      </c>
      <c r="AG1403" t="n">
        <v>0.9118956584920607</v>
      </c>
      <c r="AH1403" t="n">
        <v>46.22040842585967</v>
      </c>
      <c r="AI1403" t="n">
        <v>-36.78491586820315</v>
      </c>
      <c r="AJ1403" t="n">
        <v>-5.747865446017884</v>
      </c>
      <c r="AK1403" t="n">
        <v>-0.8025700275656291</v>
      </c>
      <c r="AL1403" t="n">
        <v>-5.747865446017884</v>
      </c>
      <c r="AM1403" t="n">
        <v>2</v>
      </c>
      <c r="AN1403" t="n">
        <v>0.8115755350548053</v>
      </c>
      <c r="AO1403" t="n">
        <v>-2.818167604794817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</row>
    <row r="1404" spans="1:49">
      <c r="A1404" t="n">
        <v>-101.3706969</v>
      </c>
      <c r="B1404" t="n">
        <v>79.92879735</v>
      </c>
      <c r="C1404" t="n">
        <v>60.26823463</v>
      </c>
      <c r="D1404" t="n">
        <v>95.76350497</v>
      </c>
      <c r="E1404" t="n">
        <v>1584.221465</v>
      </c>
      <c r="F1404" t="n">
        <v>1401</v>
      </c>
      <c r="G1404" t="n">
        <v>49.93681483</v>
      </c>
      <c r="H1404" t="n">
        <v>-0.4509374771146293</v>
      </c>
      <c r="I1404" t="n">
        <v>2.118003103177513</v>
      </c>
      <c r="J1404" t="n">
        <v>0</v>
      </c>
      <c r="K1404" t="n">
        <v>0</v>
      </c>
      <c r="L1404" t="n">
        <v>-0.08483847145833529</v>
      </c>
      <c r="M1404" t="n">
        <v>0</v>
      </c>
      <c r="N1404" t="n">
        <v>89.78349286852071</v>
      </c>
      <c r="O1404" t="n">
        <v>-7.407027684510019</v>
      </c>
      <c r="P1404" t="b">
        <v>1</v>
      </c>
      <c r="Q1404" t="n">
        <v>0</v>
      </c>
      <c r="R1404" t="b">
        <v>0</v>
      </c>
      <c r="S1404" t="n">
        <v>-7.407027684510019</v>
      </c>
      <c r="T1404" t="n">
        <v>411.3844160379726</v>
      </c>
      <c r="U1404" t="n">
        <v>1622.500136853764</v>
      </c>
      <c r="V1404" t="n">
        <v>-171.9362752184765</v>
      </c>
      <c r="W1404" t="n">
        <v>4</v>
      </c>
      <c r="X1404" t="n">
        <v>1447.270122073558</v>
      </c>
      <c r="Y1404" t="b">
        <v>0</v>
      </c>
      <c r="Z1404" t="n">
        <v>1447.270122073558</v>
      </c>
      <c r="AA1404" t="b">
        <v>0</v>
      </c>
      <c r="AB1404" t="n">
        <v>-43.59439026837641</v>
      </c>
      <c r="AC1404" t="n">
        <v>-7.407027684510019</v>
      </c>
      <c r="AD1404" t="b">
        <v>0</v>
      </c>
      <c r="AE1404" t="n">
        <v>0</v>
      </c>
      <c r="AF1404" t="n">
        <v>0</v>
      </c>
      <c r="AG1404" t="n">
        <v>0.9219388962104447</v>
      </c>
      <c r="AH1404" t="n">
        <v>46.23940339459733</v>
      </c>
      <c r="AI1404" t="n">
        <v>-45.0575830100833</v>
      </c>
      <c r="AJ1404" t="n">
        <v>-6.828826927657373</v>
      </c>
      <c r="AK1404" t="n">
        <v>-1.463192741706898</v>
      </c>
      <c r="AL1404" t="n">
        <v>-6.828826927657373</v>
      </c>
      <c r="AM1404" t="n">
        <v>2</v>
      </c>
      <c r="AN1404" t="n">
        <v>1.916896182170255</v>
      </c>
      <c r="AO1404" t="n">
        <v>-2.793349603573333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</row>
    <row r="1405" spans="1:49">
      <c r="A1405" t="n">
        <v>-101.3706969</v>
      </c>
      <c r="B1405" t="n">
        <v>79.92879735</v>
      </c>
      <c r="C1405" t="n">
        <v>60.20861901</v>
      </c>
      <c r="D1405" t="n">
        <v>95.66877845</v>
      </c>
      <c r="E1405" t="n">
        <v>1561.521012</v>
      </c>
      <c r="F1405" t="n">
        <v>1402</v>
      </c>
      <c r="G1405" t="n">
        <v>48.24887052</v>
      </c>
      <c r="H1405" t="n">
        <v>-0.493842777178978</v>
      </c>
      <c r="I1405" t="n">
        <v>2.118003103177513</v>
      </c>
      <c r="J1405" t="n">
        <v>0</v>
      </c>
      <c r="K1405" t="n">
        <v>0</v>
      </c>
      <c r="L1405" t="n">
        <v>-0.1112622973749998</v>
      </c>
      <c r="M1405" t="n">
        <v>0</v>
      </c>
      <c r="N1405" t="n">
        <v>89.81124592315612</v>
      </c>
      <c r="O1405" t="n">
        <v>-8.205813787009005</v>
      </c>
      <c r="P1405" t="b">
        <v>1</v>
      </c>
      <c r="Q1405" t="n">
        <v>0</v>
      </c>
      <c r="R1405" t="b">
        <v>0</v>
      </c>
      <c r="S1405" t="n">
        <v>-8.205813787009005</v>
      </c>
      <c r="T1405" t="n">
        <v>397.4789639854559</v>
      </c>
      <c r="U1405" t="n">
        <v>1567.657033958638</v>
      </c>
      <c r="V1405" t="n">
        <v>-197.1418783825595</v>
      </c>
      <c r="W1405" t="n">
        <v>4</v>
      </c>
      <c r="X1405" t="n">
        <v>1398.350074291105</v>
      </c>
      <c r="Y1405" t="b">
        <v>0</v>
      </c>
      <c r="Z1405" t="n">
        <v>1398.350074291105</v>
      </c>
      <c r="AA1405" t="b">
        <v>0</v>
      </c>
      <c r="AB1405" t="n">
        <v>-49.98526328158203</v>
      </c>
      <c r="AC1405" t="n">
        <v>-8.205813787009005</v>
      </c>
      <c r="AD1405" t="b">
        <v>0</v>
      </c>
      <c r="AE1405" t="n">
        <v>0</v>
      </c>
      <c r="AF1405" t="n">
        <v>0</v>
      </c>
      <c r="AG1405" t="n">
        <v>0.9281186640452251</v>
      </c>
      <c r="AH1405" t="n">
        <v>46.25918030674583</v>
      </c>
      <c r="AI1405" t="n">
        <v>-52.00925535745601</v>
      </c>
      <c r="AJ1405" t="n">
        <v>-7.615968929402687</v>
      </c>
      <c r="AK1405" t="n">
        <v>-2.023992075873977</v>
      </c>
      <c r="AL1405" t="n">
        <v>-7.615968929402687</v>
      </c>
      <c r="AM1405" t="n">
        <v>2</v>
      </c>
      <c r="AN1405" t="n">
        <v>2.749818135598605</v>
      </c>
      <c r="AO1405" t="n">
        <v>-2.746738718735015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</row>
    <row r="1406" spans="1:49">
      <c r="A1406" t="n">
        <v>-101.3706969</v>
      </c>
      <c r="B1406" t="n">
        <v>79.92879735</v>
      </c>
      <c r="C1406" t="n">
        <v>60.13409799</v>
      </c>
      <c r="D1406" t="n">
        <v>95.55036791000001</v>
      </c>
      <c r="E1406" t="n">
        <v>1529.998679</v>
      </c>
      <c r="F1406" t="n">
        <v>1403</v>
      </c>
      <c r="G1406" t="n">
        <v>46.26403198</v>
      </c>
      <c r="H1406" t="n">
        <v>-0.6343437891694625</v>
      </c>
      <c r="I1406" t="n">
        <v>2.118003103177513</v>
      </c>
      <c r="J1406" t="n">
        <v>0</v>
      </c>
      <c r="K1406" t="n">
        <v>0</v>
      </c>
      <c r="L1406" t="n">
        <v>-0.1185646093750009</v>
      </c>
      <c r="M1406" t="n">
        <v>0</v>
      </c>
      <c r="N1406" t="n">
        <v>89.83899897779153</v>
      </c>
      <c r="O1406" t="n">
        <v>-11.01512477160191</v>
      </c>
      <c r="P1406" t="b">
        <v>1</v>
      </c>
      <c r="Q1406" t="n">
        <v>0</v>
      </c>
      <c r="R1406" t="b">
        <v>0</v>
      </c>
      <c r="S1406" t="n">
        <v>-11.01512477160191</v>
      </c>
      <c r="T1406" t="n">
        <v>381.127667922876</v>
      </c>
      <c r="U1406" t="n">
        <v>1503.167522287823</v>
      </c>
      <c r="V1406" t="n">
        <v>-275.9880801719989</v>
      </c>
      <c r="W1406" t="n">
        <v>4</v>
      </c>
      <c r="X1406" t="n">
        <v>1340.825429880738</v>
      </c>
      <c r="Y1406" t="b">
        <v>0</v>
      </c>
      <c r="Z1406" t="n">
        <v>1340.825429880738</v>
      </c>
      <c r="AA1406" t="b">
        <v>0</v>
      </c>
      <c r="AB1406" t="n">
        <v>-69.97669375557781</v>
      </c>
      <c r="AC1406" t="n">
        <v>-11.01512477160191</v>
      </c>
      <c r="AD1406" t="b">
        <v>0</v>
      </c>
      <c r="AE1406" t="n">
        <v>0</v>
      </c>
      <c r="AF1406" t="n">
        <v>0</v>
      </c>
      <c r="AG1406" t="n">
        <v>0.9395012431337897</v>
      </c>
      <c r="AH1406" t="n">
        <v>46.27935549640421</v>
      </c>
      <c r="AI1406" t="n">
        <v>-73.70312867013214</v>
      </c>
      <c r="AJ1406" t="n">
        <v>-10.34872341619379</v>
      </c>
      <c r="AK1406" t="n">
        <v>-3.726434914554332</v>
      </c>
      <c r="AL1406" t="n">
        <v>-10.34872341619379</v>
      </c>
      <c r="AM1406" t="n">
        <v>2</v>
      </c>
      <c r="AN1406" t="n">
        <v>5.545924164951211</v>
      </c>
      <c r="AO1406" t="n">
        <v>-2.682485785955993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</row>
    <row r="1407" spans="1:49">
      <c r="A1407" t="n">
        <v>-101.3706969</v>
      </c>
      <c r="B1407" t="n">
        <v>79.92879735</v>
      </c>
      <c r="C1407" t="n">
        <v>60.06478937</v>
      </c>
      <c r="D1407" t="n">
        <v>95.44023964</v>
      </c>
      <c r="E1407" t="n">
        <v>1492.087251</v>
      </c>
      <c r="F1407" t="n">
        <v>1404</v>
      </c>
      <c r="G1407" t="n">
        <v>43.42029296</v>
      </c>
      <c r="H1407" t="n">
        <v>-0.9925966994765032</v>
      </c>
      <c r="I1407" t="n">
        <v>2.118003103177513</v>
      </c>
      <c r="J1407" t="n">
        <v>0</v>
      </c>
      <c r="K1407" t="n">
        <v>0</v>
      </c>
      <c r="L1407" t="n">
        <v>-0.1206400385833313</v>
      </c>
      <c r="M1407" t="n">
        <v>0</v>
      </c>
      <c r="N1407" t="n">
        <v>89.86675203242694</v>
      </c>
      <c r="O1407" t="n">
        <v>-17.78185188567423</v>
      </c>
      <c r="P1407" t="b">
        <v>1</v>
      </c>
      <c r="Q1407" t="n">
        <v>0</v>
      </c>
      <c r="R1407" t="b">
        <v>0</v>
      </c>
      <c r="S1407" t="n">
        <v>-17.78185188567423</v>
      </c>
      <c r="T1407" t="n">
        <v>357.7006648172577</v>
      </c>
      <c r="U1407" t="n">
        <v>1410.771422039264</v>
      </c>
      <c r="V1407" t="n">
        <v>-474.7102653072487</v>
      </c>
      <c r="W1407" t="n">
        <v>4</v>
      </c>
      <c r="X1407" t="n">
        <v>1258.408108459024</v>
      </c>
      <c r="Y1407" t="b">
        <v>0</v>
      </c>
      <c r="Z1407" t="n">
        <v>1258.408108459024</v>
      </c>
      <c r="AA1407" t="b">
        <v>0</v>
      </c>
      <c r="AB1407" t="n">
        <v>-120.3626433334809</v>
      </c>
      <c r="AC1407" t="n">
        <v>-17.78185188567423</v>
      </c>
      <c r="AD1407" t="b">
        <v>0</v>
      </c>
      <c r="AE1407" t="n">
        <v>0</v>
      </c>
      <c r="AF1407" t="n">
        <v>0</v>
      </c>
      <c r="AG1407" t="n">
        <v>0.9511657938102999</v>
      </c>
      <c r="AH1407" t="n">
        <v>46.30214924218429</v>
      </c>
      <c r="AI1407" t="n">
        <v>-128.3462210665879</v>
      </c>
      <c r="AJ1407" t="n">
        <v>-16.91348926425451</v>
      </c>
      <c r="AK1407" t="n">
        <v>-7.983577733106969</v>
      </c>
      <c r="AL1407" t="n">
        <v>-16.91348926425451</v>
      </c>
      <c r="AM1407" t="n">
        <v>2</v>
      </c>
      <c r="AN1407" t="n">
        <v>12.18628038867153</v>
      </c>
      <c r="AO1407" t="n">
        <v>-2.605922258524266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</row>
    <row r="1408" spans="1:49">
      <c r="A1408" t="n">
        <v>-101.3706969</v>
      </c>
      <c r="B1408" t="n">
        <v>79.92879735</v>
      </c>
      <c r="C1408" t="n">
        <v>59.99120012</v>
      </c>
      <c r="D1408" t="n">
        <v>95.32330964000001</v>
      </c>
      <c r="E1408" t="n">
        <v>1447.223507</v>
      </c>
      <c r="F1408" t="n">
        <v>1405</v>
      </c>
      <c r="G1408" t="n">
        <v>39.01106736</v>
      </c>
      <c r="H1408" t="n">
        <v>-1.439406596257853</v>
      </c>
      <c r="I1408" t="n">
        <v>2.118003103177513</v>
      </c>
      <c r="J1408" t="n">
        <v>0</v>
      </c>
      <c r="K1408" t="n">
        <v>0</v>
      </c>
      <c r="L1408" t="n">
        <v>-0.1205263825833327</v>
      </c>
      <c r="M1408" t="n">
        <v>0</v>
      </c>
      <c r="N1408" t="n">
        <v>89.89450508706236</v>
      </c>
      <c r="O1408" t="n">
        <v>-24.33430400052374</v>
      </c>
      <c r="P1408" t="b">
        <v>1</v>
      </c>
      <c r="Q1408" t="n">
        <v>0</v>
      </c>
      <c r="R1408" t="b">
        <v>0</v>
      </c>
      <c r="S1408" t="n">
        <v>-24.33430400052374</v>
      </c>
      <c r="T1408" t="n">
        <v>321.3770285418826</v>
      </c>
      <c r="U1408" t="n">
        <v>1267.511000569185</v>
      </c>
      <c r="V1408" t="n">
        <v>-723.0619038248111</v>
      </c>
      <c r="W1408" t="n">
        <v>4</v>
      </c>
      <c r="X1408" t="n">
        <v>1130.619812507713</v>
      </c>
      <c r="Y1408" t="b">
        <v>0</v>
      </c>
      <c r="Z1408" t="n">
        <v>1130.619812507713</v>
      </c>
      <c r="AA1408" t="b">
        <v>0</v>
      </c>
      <c r="AB1408" t="n">
        <v>-183.33212571623</v>
      </c>
      <c r="AC1408" t="n">
        <v>-24.33430400052374</v>
      </c>
      <c r="AD1408" t="b">
        <v>0</v>
      </c>
      <c r="AE1408" t="n">
        <v>0</v>
      </c>
      <c r="AF1408" t="n">
        <v>316.6036944922871</v>
      </c>
      <c r="AG1408" t="n">
        <v>0.9567989037461965</v>
      </c>
      <c r="AH1408" t="n">
        <v>46.33185091772401</v>
      </c>
      <c r="AI1408" t="n">
        <v>-196.6501983259515</v>
      </c>
      <c r="AJ1408" t="n">
        <v>-23.2830353911278</v>
      </c>
      <c r="AK1408" t="n">
        <v>-13.31807260972147</v>
      </c>
      <c r="AL1408" t="n">
        <v>-29.80290612245328</v>
      </c>
      <c r="AM1408" t="n">
        <v>2</v>
      </c>
      <c r="AN1408" t="n">
        <v>25.16438982582446</v>
      </c>
      <c r="AO1408" t="n">
        <v>-2.516298367416147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</row>
    <row r="1409" spans="1:49">
      <c r="A1409" t="n">
        <v>-101.3706969</v>
      </c>
      <c r="B1409" t="n">
        <v>79.92879735</v>
      </c>
      <c r="C1409" t="n">
        <v>59.91948488</v>
      </c>
      <c r="D1409" t="n">
        <v>95.20935736</v>
      </c>
      <c r="E1409" t="n">
        <v>1398.305035</v>
      </c>
      <c r="F1409" t="n">
        <v>1406</v>
      </c>
      <c r="G1409" t="n">
        <v>33.56315043</v>
      </c>
      <c r="H1409" t="n">
        <v>-1.464062357158754</v>
      </c>
      <c r="I1409" t="n">
        <v>2.118003103177513</v>
      </c>
      <c r="J1409" t="n">
        <v>0</v>
      </c>
      <c r="K1409" t="n">
        <v>0</v>
      </c>
      <c r="L1409" t="n">
        <v>-0.1191147715833365</v>
      </c>
      <c r="M1409" t="n">
        <v>0</v>
      </c>
      <c r="N1409" t="n">
        <v>89.92225814169777</v>
      </c>
      <c r="O1409" t="n">
        <v>-21.44947294802886</v>
      </c>
      <c r="P1409" t="b">
        <v>1</v>
      </c>
      <c r="Q1409" t="n">
        <v>0</v>
      </c>
      <c r="R1409" t="b">
        <v>0</v>
      </c>
      <c r="S1409" t="n">
        <v>-21.44947294802886</v>
      </c>
      <c r="T1409" t="n">
        <v>276.4965504316723</v>
      </c>
      <c r="U1409" t="n">
        <v>1090.502394902516</v>
      </c>
      <c r="V1409" t="n">
        <v>-740.7954220908</v>
      </c>
      <c r="W1409" t="n">
        <v>3</v>
      </c>
      <c r="X1409" t="n">
        <v>1442.734668456028</v>
      </c>
      <c r="Y1409" t="b">
        <v>1</v>
      </c>
      <c r="Z1409" t="n">
        <v>1442.734668456028</v>
      </c>
      <c r="AA1409" t="b">
        <v>0</v>
      </c>
      <c r="AB1409" t="n">
        <v>-187.8284538769777</v>
      </c>
      <c r="AC1409" t="n">
        <v>-21.44947294802886</v>
      </c>
      <c r="AD1409" t="b">
        <v>0</v>
      </c>
      <c r="AE1409" t="n">
        <v>0</v>
      </c>
      <c r="AF1409" t="n">
        <v>-44.42963345602834</v>
      </c>
      <c r="AG1409" t="n">
        <v>0.9574433791283975</v>
      </c>
      <c r="AH1409" t="n">
        <v>46.36780875189508</v>
      </c>
      <c r="AI1409" t="n">
        <v>-135.929788039634</v>
      </c>
      <c r="AJ1409" t="n">
        <v>-20.5366558598839</v>
      </c>
      <c r="AK1409" t="n">
        <v>51.89866583734363</v>
      </c>
      <c r="AL1409" t="n">
        <v>-19.90422072664925</v>
      </c>
      <c r="AM1409" t="n">
        <v>2</v>
      </c>
      <c r="AN1409" t="n">
        <v>15.36103864943684</v>
      </c>
      <c r="AO1409" t="n">
        <v>-2.41974948801384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</row>
    <row r="1410" spans="1:49">
      <c r="A1410" t="n">
        <v>-101.3706969</v>
      </c>
      <c r="B1410" t="n">
        <v>79.92879735</v>
      </c>
      <c r="C1410" t="n">
        <v>59.84963404</v>
      </c>
      <c r="D1410" t="n">
        <v>95.09836753</v>
      </c>
      <c r="E1410" t="n">
        <v>1340.782243</v>
      </c>
      <c r="F1410" t="n">
        <v>1407</v>
      </c>
      <c r="G1410" t="n">
        <v>29.12365859</v>
      </c>
      <c r="H1410" t="n">
        <v>-0.9438512834404644</v>
      </c>
      <c r="I1410" t="n">
        <v>2.118003103177513</v>
      </c>
      <c r="J1410" t="n">
        <v>0</v>
      </c>
      <c r="K1410" t="n">
        <v>0</v>
      </c>
      <c r="L1410" t="n">
        <v>-0.11598407266667</v>
      </c>
      <c r="M1410" t="n">
        <v>0</v>
      </c>
      <c r="N1410" t="n">
        <v>89.95001119633318</v>
      </c>
      <c r="O1410" t="n">
        <v>-11.53632354444038</v>
      </c>
      <c r="P1410" t="b">
        <v>1</v>
      </c>
      <c r="Q1410" t="n">
        <v>0</v>
      </c>
      <c r="R1410" t="b">
        <v>0</v>
      </c>
      <c r="S1410" t="n">
        <v>-11.53632354444038</v>
      </c>
      <c r="T1410" t="n">
        <v>239.9235778798356</v>
      </c>
      <c r="U1410" t="n">
        <v>946.2585911580717</v>
      </c>
      <c r="V1410" t="n">
        <v>-459.1619381713331</v>
      </c>
      <c r="W1410" t="n">
        <v>3</v>
      </c>
      <c r="X1410" t="n">
        <v>1251.900116102129</v>
      </c>
      <c r="Y1410" t="b">
        <v>0</v>
      </c>
      <c r="Z1410" t="n">
        <v>1251.900116102129</v>
      </c>
      <c r="AA1410" t="b">
        <v>0</v>
      </c>
      <c r="AB1410" t="n">
        <v>-116.4203697188978</v>
      </c>
      <c r="AC1410" t="n">
        <v>-11.53632354444038</v>
      </c>
      <c r="AD1410" t="b">
        <v>0</v>
      </c>
      <c r="AE1410" t="n">
        <v>0</v>
      </c>
      <c r="AF1410" t="n">
        <v>0</v>
      </c>
      <c r="AG1410" t="n">
        <v>0.9523673808615629</v>
      </c>
      <c r="AH1410" t="n">
        <v>46.39903095827572</v>
      </c>
      <c r="AI1410" t="n">
        <v>-83.80571624196641</v>
      </c>
      <c r="AJ1410" t="n">
        <v>-10.98681823879027</v>
      </c>
      <c r="AK1410" t="n">
        <v>32.61465347693142</v>
      </c>
      <c r="AL1410" t="n">
        <v>-10.98681823879027</v>
      </c>
      <c r="AM1410" t="n">
        <v>2</v>
      </c>
      <c r="AN1410" t="n">
        <v>6.551698596784838</v>
      </c>
      <c r="AO1410" t="n">
        <v>-2.307732136165048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</row>
    <row r="1411" spans="1:49">
      <c r="A1411" t="n">
        <v>-50.68534843</v>
      </c>
      <c r="B1411" t="n">
        <v>29.25120614</v>
      </c>
      <c r="C1411" t="n">
        <v>59.78158911</v>
      </c>
      <c r="D1411" t="n">
        <v>94.99024721000001</v>
      </c>
      <c r="E1411" t="n">
        <v>1258.367577</v>
      </c>
      <c r="F1411" t="n">
        <v>1408</v>
      </c>
      <c r="G1411" t="n">
        <v>26.93882146</v>
      </c>
      <c r="H1411" t="n">
        <v>-0.2808066507460558</v>
      </c>
      <c r="I1411" t="n">
        <v>1.059001551170884</v>
      </c>
      <c r="J1411" t="n">
        <v>0</v>
      </c>
      <c r="K1411" t="n">
        <v>0</v>
      </c>
      <c r="L1411" t="n">
        <v>-0.1119771702083349</v>
      </c>
      <c r="M1411" t="n">
        <v>0</v>
      </c>
      <c r="N1411" t="n">
        <v>89.9689660580502</v>
      </c>
      <c r="O1411" t="n">
        <v>-2.270217997346551</v>
      </c>
      <c r="P1411" t="b">
        <v>1</v>
      </c>
      <c r="Q1411" t="n">
        <v>0</v>
      </c>
      <c r="R1411" t="b">
        <v>0</v>
      </c>
      <c r="S1411" t="n">
        <v>-2.270217997346551</v>
      </c>
      <c r="T1411" t="n">
        <v>221.9246736661219</v>
      </c>
      <c r="U1411" t="n">
        <v>875.2709129391847</v>
      </c>
      <c r="V1411" t="n">
        <v>-97.68623115358734</v>
      </c>
      <c r="W1411" t="n">
        <v>3</v>
      </c>
      <c r="X1411" t="n">
        <v>1157.983417818541</v>
      </c>
      <c r="Y1411" t="b">
        <v>0</v>
      </c>
      <c r="Z1411" t="n">
        <v>1157.983417818541</v>
      </c>
      <c r="AA1411" t="b">
        <v>0</v>
      </c>
      <c r="AB1411" t="n">
        <v>-24.76831418701505</v>
      </c>
      <c r="AC1411" t="n">
        <v>-2.270217997346551</v>
      </c>
      <c r="AD1411" t="b">
        <v>0</v>
      </c>
      <c r="AE1411" t="n">
        <v>0</v>
      </c>
      <c r="AF1411" t="n">
        <v>0</v>
      </c>
      <c r="AG1411" t="n">
        <v>0.9009287730472043</v>
      </c>
      <c r="AH1411" t="n">
        <v>46.41782636458776</v>
      </c>
      <c r="AI1411" t="n">
        <v>-16.86658118741884</v>
      </c>
      <c r="AJ1411" t="n">
        <v>-2.04530471489911</v>
      </c>
      <c r="AK1411" t="n">
        <v>7.901732999596202</v>
      </c>
      <c r="AL1411" t="n">
        <v>-2.04530471489911</v>
      </c>
      <c r="AM1411" t="n">
        <v>2</v>
      </c>
      <c r="AN1411" t="n">
        <v>0</v>
      </c>
      <c r="AO1411" t="n">
        <v>-0.9651293381181805</v>
      </c>
      <c r="AP1411" t="n">
        <v>0</v>
      </c>
      <c r="AQ1411" t="n">
        <v>0.2078619708663454</v>
      </c>
      <c r="AR1411" t="n">
        <v>1</v>
      </c>
      <c r="AS1411" t="n">
        <v>0</v>
      </c>
      <c r="AT1411" t="n">
        <v>0</v>
      </c>
      <c r="AU1411" t="n">
        <v>0</v>
      </c>
      <c r="AV1411" t="n">
        <v>0.2223453457581752</v>
      </c>
      <c r="AW1411" t="n">
        <v>0.06990160201986119</v>
      </c>
    </row>
    <row r="1412" spans="1:49">
      <c r="A1412" t="n">
        <v>0</v>
      </c>
      <c r="B1412" t="n">
        <v>-21.42638506</v>
      </c>
      <c r="C1412" t="n">
        <v>59.7146388</v>
      </c>
      <c r="D1412" t="n">
        <v>94.88386618</v>
      </c>
      <c r="E1412" t="n">
        <v>1130.583396</v>
      </c>
      <c r="F1412" t="n">
        <v>1409</v>
      </c>
      <c r="G1412" t="n">
        <v>26.74542925</v>
      </c>
      <c r="H1412" t="n">
        <v>0.08522010309134798</v>
      </c>
      <c r="I1412" t="n">
        <v>-0</v>
      </c>
      <c r="J1412" t="n">
        <v>0</v>
      </c>
      <c r="K1412" t="n">
        <v>0</v>
      </c>
      <c r="L1412" t="n">
        <v>-0.100980093458336</v>
      </c>
      <c r="M1412" t="n">
        <v>0</v>
      </c>
      <c r="N1412" t="n">
        <v>89.97032453393214</v>
      </c>
      <c r="O1412" t="n">
        <v>2.364890628200534</v>
      </c>
      <c r="P1412" t="b">
        <v>1</v>
      </c>
      <c r="Q1412" t="n">
        <v>0</v>
      </c>
      <c r="R1412" t="b">
        <v>0</v>
      </c>
      <c r="S1412" t="n">
        <v>2.364890628200534</v>
      </c>
      <c r="T1412" t="n">
        <v>220.3314895263648</v>
      </c>
      <c r="U1412" t="n">
        <v>868.9873946919827</v>
      </c>
      <c r="V1412" t="n">
        <v>102.4957533284705</v>
      </c>
      <c r="W1412" t="n">
        <v>3</v>
      </c>
      <c r="X1412" t="n">
        <v>1149.670323177493</v>
      </c>
      <c r="Y1412" t="b">
        <v>0</v>
      </c>
      <c r="Z1412" t="n">
        <v>1149.670323177493</v>
      </c>
      <c r="AA1412" t="b">
        <v>0</v>
      </c>
      <c r="AB1412" t="n">
        <v>25.9877670711132</v>
      </c>
      <c r="AC1412" t="n">
        <v>2.364890628200534</v>
      </c>
      <c r="AD1412" t="b">
        <v>0</v>
      </c>
      <c r="AE1412" t="n">
        <v>0</v>
      </c>
      <c r="AF1412" t="n">
        <v>0</v>
      </c>
      <c r="AG1412" t="n">
        <v>0.8877978597842616</v>
      </c>
      <c r="AH1412" t="n">
        <v>46.42551935041539</v>
      </c>
      <c r="AI1412" t="n">
        <v>22.12559851793393</v>
      </c>
      <c r="AJ1412" t="n">
        <v>2.663771490477811</v>
      </c>
      <c r="AK1412" t="n">
        <v>2.482539507266356</v>
      </c>
      <c r="AL1412" t="n">
        <v>2.663771490477811</v>
      </c>
      <c r="AM1412" t="n">
        <v>0</v>
      </c>
      <c r="AN1412" t="n">
        <v>0</v>
      </c>
      <c r="AO1412" t="n">
        <v>2.666787659074551</v>
      </c>
      <c r="AP1412" t="n">
        <v>0</v>
      </c>
      <c r="AQ1412" t="n">
        <v>0.8736944314658643</v>
      </c>
      <c r="AR1412" t="n">
        <v>1</v>
      </c>
      <c r="AS1412" t="n">
        <v>0</v>
      </c>
      <c r="AT1412" t="n">
        <v>0</v>
      </c>
      <c r="AU1412" t="n">
        <v>0</v>
      </c>
      <c r="AV1412" t="n">
        <v>0.8884833802746689</v>
      </c>
      <c r="AW1412" t="n">
        <v>0.279324091257428</v>
      </c>
    </row>
    <row r="1413" spans="1:49">
      <c r="A1413" t="n">
        <v>0</v>
      </c>
      <c r="B1413" t="n">
        <v>-21.42638506</v>
      </c>
      <c r="C1413" t="n">
        <v>59.648281</v>
      </c>
      <c r="D1413" t="n">
        <v>94.77842663</v>
      </c>
      <c r="E1413" t="n">
        <v>1337.701416</v>
      </c>
      <c r="F1413" t="n">
        <v>1410</v>
      </c>
      <c r="G1413" t="n">
        <v>27.13042963</v>
      </c>
      <c r="H1413" t="n">
        <v>0.09959971338066298</v>
      </c>
      <c r="I1413" t="n">
        <v>-0</v>
      </c>
      <c r="J1413" t="n">
        <v>0</v>
      </c>
      <c r="K1413" t="n">
        <v>0</v>
      </c>
      <c r="L1413" t="n">
        <v>-0.08667065920833222</v>
      </c>
      <c r="M1413" t="n">
        <v>0</v>
      </c>
      <c r="N1413" t="n">
        <v>89.96288481689741</v>
      </c>
      <c r="O1413" t="n">
        <v>2.588511208820808</v>
      </c>
      <c r="P1413" t="b">
        <v>1</v>
      </c>
      <c r="Q1413" t="n">
        <v>0</v>
      </c>
      <c r="R1413" t="b">
        <v>0</v>
      </c>
      <c r="S1413" t="n">
        <v>2.588511208820808</v>
      </c>
      <c r="T1413" t="n">
        <v>223.5031607080347</v>
      </c>
      <c r="U1413" t="n">
        <v>881.4964658324888</v>
      </c>
      <c r="V1413" t="n">
        <v>110.5955780206912</v>
      </c>
      <c r="W1413" t="n">
        <v>3</v>
      </c>
      <c r="X1413" t="n">
        <v>1166.219824296383</v>
      </c>
      <c r="Y1413" t="b">
        <v>0</v>
      </c>
      <c r="Z1413" t="n">
        <v>1166.219824296383</v>
      </c>
      <c r="AA1413" t="b">
        <v>0</v>
      </c>
      <c r="AB1413" t="n">
        <v>28.04147515737607</v>
      </c>
      <c r="AC1413" t="n">
        <v>2.588511208820808</v>
      </c>
      <c r="AD1413" t="b">
        <v>0</v>
      </c>
      <c r="AE1413" t="n">
        <v>0</v>
      </c>
      <c r="AF1413" t="n">
        <v>0</v>
      </c>
      <c r="AG1413" t="n">
        <v>0.8928637468169074</v>
      </c>
      <c r="AH1413" t="n">
        <v>46.43459529905926</v>
      </c>
      <c r="AI1413" t="n">
        <v>23.73863936674168</v>
      </c>
      <c r="AJ1413" t="n">
        <v>2.8991111107926</v>
      </c>
      <c r="AK1413" t="n">
        <v>2.543268877417365</v>
      </c>
      <c r="AL1413" t="n">
        <v>2.8991111107926</v>
      </c>
      <c r="AM1413" t="n">
        <v>0</v>
      </c>
      <c r="AN1413" t="n">
        <v>0</v>
      </c>
      <c r="AO1413" t="n">
        <v>2.906159522309352</v>
      </c>
      <c r="AP1413" t="n">
        <v>0</v>
      </c>
      <c r="AQ1413" t="n">
        <v>0.9614313353085016</v>
      </c>
      <c r="AR1413" t="n">
        <v>1</v>
      </c>
      <c r="AS1413" t="n">
        <v>0</v>
      </c>
      <c r="AT1413" t="n">
        <v>0</v>
      </c>
      <c r="AU1413" t="n">
        <v>0</v>
      </c>
      <c r="AV1413" t="n">
        <v>0.9763775315556816</v>
      </c>
      <c r="AW1413" t="n">
        <v>0.3069565202690118</v>
      </c>
    </row>
    <row r="1414" spans="1:49">
      <c r="A1414" t="n">
        <v>0</v>
      </c>
      <c r="B1414" t="n">
        <v>-21.42638506</v>
      </c>
      <c r="C1414" t="n">
        <v>59.58250098</v>
      </c>
      <c r="D1414" t="n">
        <v>94.67390516</v>
      </c>
      <c r="E1414" t="n">
        <v>1251.859794</v>
      </c>
      <c r="F1414" t="n">
        <v>1411</v>
      </c>
      <c r="G1414" t="n">
        <v>27.32660726</v>
      </c>
      <c r="H1414" t="n">
        <v>0.000696051719335955</v>
      </c>
      <c r="I1414" t="n">
        <v>-0</v>
      </c>
      <c r="J1414" t="n">
        <v>0</v>
      </c>
      <c r="K1414" t="n">
        <v>0</v>
      </c>
      <c r="L1414" t="n">
        <v>-0.07731800854166643</v>
      </c>
      <c r="M1414" t="n">
        <v>0</v>
      </c>
      <c r="N1414" t="n">
        <v>89.95544509986269</v>
      </c>
      <c r="O1414" t="n">
        <v>1.334128615746119</v>
      </c>
      <c r="P1414" t="b">
        <v>1</v>
      </c>
      <c r="Q1414" t="n">
        <v>0</v>
      </c>
      <c r="R1414" t="b">
        <v>0</v>
      </c>
      <c r="S1414" t="n">
        <v>1.334128615746119</v>
      </c>
      <c r="T1414" t="n">
        <v>225.1192914130467</v>
      </c>
      <c r="U1414" t="n">
        <v>887.8704853330562</v>
      </c>
      <c r="V1414" t="n">
        <v>56.59217277654518</v>
      </c>
      <c r="W1414" t="n">
        <v>3</v>
      </c>
      <c r="X1414" t="n">
        <v>1174.652652095633</v>
      </c>
      <c r="Y1414" t="b">
        <v>0</v>
      </c>
      <c r="Z1414" t="n">
        <v>1174.652652095633</v>
      </c>
      <c r="AA1414" t="b">
        <v>0</v>
      </c>
      <c r="AB1414" t="n">
        <v>14.3489281887792</v>
      </c>
      <c r="AC1414" t="n">
        <v>1.334128615746119</v>
      </c>
      <c r="AD1414" t="b">
        <v>0</v>
      </c>
      <c r="AE1414" t="n">
        <v>0</v>
      </c>
      <c r="AF1414" t="n">
        <v>0</v>
      </c>
      <c r="AG1414" t="n">
        <v>0.8320559248104253</v>
      </c>
      <c r="AH1414" t="n">
        <v>46.44408093237946</v>
      </c>
      <c r="AI1414" t="n">
        <v>13.03488189457308</v>
      </c>
      <c r="AJ1414" t="n">
        <v>1.603412193777822</v>
      </c>
      <c r="AK1414" t="n">
        <v>2.189131184989407</v>
      </c>
      <c r="AL1414" t="n">
        <v>1.603412193777822</v>
      </c>
      <c r="AM1414" t="n">
        <v>0</v>
      </c>
      <c r="AN1414" t="n">
        <v>0</v>
      </c>
      <c r="AO1414" t="n">
        <v>1.618896867615894</v>
      </c>
      <c r="AP1414" t="n">
        <v>0</v>
      </c>
      <c r="AQ1414" t="n">
        <v>0.6964206562209384</v>
      </c>
      <c r="AR1414" t="n">
        <v>1</v>
      </c>
      <c r="AS1414" t="n">
        <v>0</v>
      </c>
      <c r="AT1414" t="n">
        <v>0</v>
      </c>
      <c r="AU1414" t="n">
        <v>0</v>
      </c>
      <c r="AV1414" t="n">
        <v>0.7113169596110618</v>
      </c>
      <c r="AW1414" t="n">
        <v>0.2236259762989977</v>
      </c>
    </row>
    <row r="1415" spans="1:49">
      <c r="A1415" t="n">
        <v>0</v>
      </c>
      <c r="B1415" t="n">
        <v>-21.42638506</v>
      </c>
      <c r="C1415" t="n">
        <v>59.52663998</v>
      </c>
      <c r="D1415" t="n">
        <v>94.58514455</v>
      </c>
      <c r="E1415" t="n">
        <v>1157.94612</v>
      </c>
      <c r="F1415" t="n">
        <v>1412</v>
      </c>
      <c r="G1415" t="n">
        <v>27.21672285</v>
      </c>
      <c r="H1415" t="n">
        <v>-0.03047290359133603</v>
      </c>
      <c r="I1415" t="n">
        <v>-0</v>
      </c>
      <c r="J1415" t="n">
        <v>0</v>
      </c>
      <c r="K1415" t="n">
        <v>0</v>
      </c>
      <c r="L1415" t="n">
        <v>-0.07380363941666868</v>
      </c>
      <c r="M1415" t="n">
        <v>0</v>
      </c>
      <c r="N1415" t="n">
        <v>89.94800538282796</v>
      </c>
      <c r="O1415" t="n">
        <v>0.9267232182381219</v>
      </c>
      <c r="P1415" t="b">
        <v>1</v>
      </c>
      <c r="Q1415" t="n">
        <v>0</v>
      </c>
      <c r="R1415" t="b">
        <v>0</v>
      </c>
      <c r="S1415" t="n">
        <v>0.9267232182381219</v>
      </c>
      <c r="T1415" t="n">
        <v>224.2140527831217</v>
      </c>
      <c r="U1415" t="n">
        <v>884.3002241766321</v>
      </c>
      <c r="V1415" t="n">
        <v>39.46922484915609</v>
      </c>
      <c r="W1415" t="n">
        <v>3</v>
      </c>
      <c r="X1415" t="n">
        <v>1169.929196585684</v>
      </c>
      <c r="Y1415" t="b">
        <v>0</v>
      </c>
      <c r="Z1415" t="n">
        <v>1169.929196585684</v>
      </c>
      <c r="AA1415" t="b">
        <v>0</v>
      </c>
      <c r="AB1415" t="n">
        <v>10.00740995161159</v>
      </c>
      <c r="AC1415" t="n">
        <v>0.9267232182381219</v>
      </c>
      <c r="AD1415" t="b">
        <v>0</v>
      </c>
      <c r="AE1415" t="n">
        <v>0</v>
      </c>
      <c r="AF1415" t="n">
        <v>0</v>
      </c>
      <c r="AG1415" t="n">
        <v>0.7848511012377241</v>
      </c>
      <c r="AH1415" t="n">
        <v>46.45174469801525</v>
      </c>
      <c r="AI1415" t="n">
        <v>9.637725991180091</v>
      </c>
      <c r="AJ1415" t="n">
        <v>1.180763098601331</v>
      </c>
      <c r="AK1415" t="n">
        <v>2.07354613357496</v>
      </c>
      <c r="AL1415" t="n">
        <v>1.180763098601331</v>
      </c>
      <c r="AM1415" t="n">
        <v>0</v>
      </c>
      <c r="AN1415" t="n">
        <v>0</v>
      </c>
      <c r="AO1415" t="n">
        <v>1.185771114109003</v>
      </c>
      <c r="AP1415" t="n">
        <v>0</v>
      </c>
      <c r="AQ1415" t="n">
        <v>0.5897508959537556</v>
      </c>
      <c r="AR1415" t="n">
        <v>1</v>
      </c>
      <c r="AS1415" t="n">
        <v>0</v>
      </c>
      <c r="AT1415" t="n">
        <v>0</v>
      </c>
      <c r="AU1415" t="n">
        <v>0</v>
      </c>
      <c r="AV1415" t="n">
        <v>0.6045142867998502</v>
      </c>
      <c r="AW1415" t="n">
        <v>0.1900490291223003</v>
      </c>
    </row>
    <row r="1416" spans="1:49">
      <c r="A1416" t="n">
        <v>0</v>
      </c>
      <c r="B1416" t="n">
        <v>-21.42638506</v>
      </c>
      <c r="C1416" t="n">
        <v>59.49098143</v>
      </c>
      <c r="D1416" t="n">
        <v>94.52848471999999</v>
      </c>
      <c r="E1416" t="n">
        <v>1149.633293</v>
      </c>
      <c r="F1416" t="n">
        <v>1413</v>
      </c>
      <c r="G1416" t="n">
        <v>26.90475299</v>
      </c>
      <c r="H1416" t="n">
        <v>-0.2303496623539947</v>
      </c>
      <c r="I1416" t="n">
        <v>-0</v>
      </c>
      <c r="J1416" t="n">
        <v>0</v>
      </c>
      <c r="K1416" t="n">
        <v>0</v>
      </c>
      <c r="L1416" t="n">
        <v>-0.07396636479166735</v>
      </c>
      <c r="M1416" t="n">
        <v>0</v>
      </c>
      <c r="N1416" t="n">
        <v>89.94056566579323</v>
      </c>
      <c r="O1416" t="n">
        <v>-1.626952520572271</v>
      </c>
      <c r="P1416" t="b">
        <v>1</v>
      </c>
      <c r="Q1416" t="n">
        <v>0</v>
      </c>
      <c r="R1416" t="b">
        <v>0</v>
      </c>
      <c r="S1416" t="n">
        <v>-1.626952520572271</v>
      </c>
      <c r="T1416" t="n">
        <v>221.6440142431296</v>
      </c>
      <c r="U1416" t="n">
        <v>874.1639921749033</v>
      </c>
      <c r="V1416" t="n">
        <v>-70.09551871972248</v>
      </c>
      <c r="W1416" t="n">
        <v>3</v>
      </c>
      <c r="X1416" t="n">
        <v>1156.518961647397</v>
      </c>
      <c r="Y1416" t="b">
        <v>0</v>
      </c>
      <c r="Z1416" t="n">
        <v>1156.518961647397</v>
      </c>
      <c r="AA1416" t="b">
        <v>0</v>
      </c>
      <c r="AB1416" t="n">
        <v>-17.7726974441487</v>
      </c>
      <c r="AC1416" t="n">
        <v>-1.626952520572271</v>
      </c>
      <c r="AD1416" t="b">
        <v>0</v>
      </c>
      <c r="AE1416" t="n">
        <v>0</v>
      </c>
      <c r="AF1416" t="n">
        <v>0</v>
      </c>
      <c r="AG1416" t="n">
        <v>0.8751409985672516</v>
      </c>
      <c r="AH1416" t="n">
        <v>46.4585644565824</v>
      </c>
      <c r="AI1416" t="n">
        <v>-11.75632364966435</v>
      </c>
      <c r="AJ1416" t="n">
        <v>-1.423812853475124</v>
      </c>
      <c r="AK1416" t="n">
        <v>6.016373794484352</v>
      </c>
      <c r="AL1416" t="n">
        <v>-1.423812853475124</v>
      </c>
      <c r="AM1416" t="n">
        <v>0</v>
      </c>
      <c r="AN1416" t="n">
        <v>0</v>
      </c>
      <c r="AO1416" t="n">
        <v>-1.423780345769048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</row>
    <row r="1417" spans="1:49">
      <c r="A1417" t="n">
        <v>0</v>
      </c>
      <c r="B1417" t="n">
        <v>-21.42638506</v>
      </c>
      <c r="C1417" t="n">
        <v>59.47172805</v>
      </c>
      <c r="D1417" t="n">
        <v>94.49789196</v>
      </c>
      <c r="E1417" t="n">
        <v>1166.182262</v>
      </c>
      <c r="F1417" t="n">
        <v>1414</v>
      </c>
      <c r="G1417" t="n">
        <v>25.97011549</v>
      </c>
      <c r="H1417" t="n">
        <v>-0.08696791365935397</v>
      </c>
      <c r="I1417" t="n">
        <v>-0</v>
      </c>
      <c r="J1417" t="n">
        <v>0</v>
      </c>
      <c r="K1417" t="n">
        <v>0</v>
      </c>
      <c r="L1417" t="n">
        <v>-0.07500041637499849</v>
      </c>
      <c r="M1417" t="n">
        <v>0</v>
      </c>
      <c r="N1417" t="n">
        <v>89.9331259487585</v>
      </c>
      <c r="O1417" t="n">
        <v>0.1750709962934179</v>
      </c>
      <c r="P1417" t="b">
        <v>1</v>
      </c>
      <c r="Q1417" t="n">
        <v>0</v>
      </c>
      <c r="R1417" t="b">
        <v>0</v>
      </c>
      <c r="S1417" t="n">
        <v>0.1750709962934179</v>
      </c>
      <c r="T1417" t="n">
        <v>213.9443781439185</v>
      </c>
      <c r="U1417" t="n">
        <v>843.7966273996145</v>
      </c>
      <c r="V1417" t="n">
        <v>7.814203306630532</v>
      </c>
      <c r="W1417" t="n">
        <v>3</v>
      </c>
      <c r="X1417" t="n">
        <v>1116.34293804969</v>
      </c>
      <c r="Y1417" t="b">
        <v>0</v>
      </c>
      <c r="Z1417" t="n">
        <v>1116.34293804969</v>
      </c>
      <c r="AA1417" t="b">
        <v>0</v>
      </c>
      <c r="AB1417" t="n">
        <v>1.981288870849526</v>
      </c>
      <c r="AC1417" t="n">
        <v>0.1750709962934179</v>
      </c>
      <c r="AD1417" t="b">
        <v>0</v>
      </c>
      <c r="AE1417" t="n">
        <v>0</v>
      </c>
      <c r="AF1417" t="n">
        <v>0</v>
      </c>
      <c r="AG1417" t="n">
        <v>0.4486651730361977</v>
      </c>
      <c r="AH1417" t="n">
        <v>46.46551269264477</v>
      </c>
      <c r="AI1417" t="n">
        <v>3.337840627418162</v>
      </c>
      <c r="AJ1417" t="n">
        <v>0.3902041139246023</v>
      </c>
      <c r="AK1417" t="n">
        <v>1.840267784750341</v>
      </c>
      <c r="AL1417" t="n">
        <v>0.3902041139246023</v>
      </c>
      <c r="AM1417" t="n">
        <v>0</v>
      </c>
      <c r="AN1417" t="n">
        <v>0</v>
      </c>
      <c r="AO1417" t="n">
        <v>0.3905031864828938</v>
      </c>
      <c r="AP1417" t="n">
        <v>0</v>
      </c>
      <c r="AQ1417" t="n">
        <v>0.4380413365797116</v>
      </c>
      <c r="AR1417" t="n">
        <v>1</v>
      </c>
      <c r="AS1417" t="n">
        <v>0</v>
      </c>
      <c r="AT1417" t="n">
        <v>0</v>
      </c>
      <c r="AU1417" t="n">
        <v>0</v>
      </c>
      <c r="AV1417" t="n">
        <v>0.4527234837743656</v>
      </c>
      <c r="AW1417" t="n">
        <v>0.1423285775554725</v>
      </c>
    </row>
    <row r="1418" spans="1:49">
      <c r="A1418" t="n">
        <v>0</v>
      </c>
      <c r="B1418" t="n">
        <v>-21.42638506</v>
      </c>
      <c r="C1418" t="n">
        <v>59.44762153</v>
      </c>
      <c r="D1418" t="n">
        <v>94.45958779</v>
      </c>
      <c r="E1418" t="n">
        <v>1174.614818</v>
      </c>
      <c r="F1418" t="n">
        <v>1415</v>
      </c>
      <c r="G1418" t="n">
        <v>26.79239344</v>
      </c>
      <c r="H1418" t="n">
        <v>0.484588358658077</v>
      </c>
      <c r="I1418" t="n">
        <v>-0</v>
      </c>
      <c r="J1418" t="n">
        <v>0</v>
      </c>
      <c r="K1418" t="n">
        <v>0</v>
      </c>
      <c r="L1418" t="n">
        <v>-0.06399199362499997</v>
      </c>
      <c r="M1418" t="n">
        <v>0</v>
      </c>
      <c r="N1418" t="n">
        <v>89.92568623172377</v>
      </c>
      <c r="O1418" t="n">
        <v>7.420997597898904</v>
      </c>
      <c r="P1418" t="b">
        <v>1</v>
      </c>
      <c r="Q1418" t="n">
        <v>0</v>
      </c>
      <c r="R1418" t="b">
        <v>0</v>
      </c>
      <c r="S1418" t="n">
        <v>7.420997597898904</v>
      </c>
      <c r="T1418" t="n">
        <v>220.718385165256</v>
      </c>
      <c r="U1418" t="n">
        <v>870.5133110917698</v>
      </c>
      <c r="V1418" t="n">
        <v>321.0666251008648</v>
      </c>
      <c r="W1418" t="n">
        <v>3</v>
      </c>
      <c r="X1418" t="n">
        <v>1151.689110574411</v>
      </c>
      <c r="Y1418" t="b">
        <v>0</v>
      </c>
      <c r="Z1418" t="n">
        <v>1151.689110574411</v>
      </c>
      <c r="AA1418" t="b">
        <v>0</v>
      </c>
      <c r="AB1418" t="n">
        <v>81.40634510671015</v>
      </c>
      <c r="AC1418" t="n">
        <v>7.420997597898904</v>
      </c>
      <c r="AD1418" t="b">
        <v>0</v>
      </c>
      <c r="AE1418" t="n">
        <v>0</v>
      </c>
      <c r="AF1418" t="n">
        <v>0</v>
      </c>
      <c r="AG1418" t="n">
        <v>0.9399660947731763</v>
      </c>
      <c r="AH1418" t="n">
        <v>46.46881417863595</v>
      </c>
      <c r="AI1418" t="n">
        <v>65.4615408966189</v>
      </c>
      <c r="AJ1418" t="n">
        <v>7.894963062140735</v>
      </c>
      <c r="AK1418" t="n">
        <v>3.92991194218947</v>
      </c>
      <c r="AL1418" t="n">
        <v>7.894963062140735</v>
      </c>
      <c r="AM1418" t="n">
        <v>0</v>
      </c>
      <c r="AN1418" t="n">
        <v>0</v>
      </c>
      <c r="AO1418" t="n">
        <v>7.894969655570009</v>
      </c>
      <c r="AP1418" t="n">
        <v>0</v>
      </c>
      <c r="AQ1418" t="n">
        <v>1.926009698629416</v>
      </c>
      <c r="AR1418" t="n">
        <v>1</v>
      </c>
      <c r="AS1418" t="n">
        <v>0</v>
      </c>
      <c r="AT1418" t="n">
        <v>0</v>
      </c>
      <c r="AU1418" t="n">
        <v>0</v>
      </c>
      <c r="AV1418" t="n">
        <v>1.940411565595286</v>
      </c>
      <c r="AW1418" t="n">
        <v>0.6100324544706166</v>
      </c>
    </row>
    <row r="1419" spans="1:49">
      <c r="A1419" t="n">
        <v>0</v>
      </c>
      <c r="B1419" t="n">
        <v>-21.42638506</v>
      </c>
      <c r="C1419" t="n">
        <v>59.41393796</v>
      </c>
      <c r="D1419" t="n">
        <v>94.40606613</v>
      </c>
      <c r="E1419" t="n">
        <v>1169.891514</v>
      </c>
      <c r="F1419" t="n">
        <v>1416</v>
      </c>
      <c r="G1419" t="n">
        <v>29.09281659</v>
      </c>
      <c r="H1419" t="n">
        <v>0.7508653956937184</v>
      </c>
      <c r="I1419" t="n">
        <v>-0</v>
      </c>
      <c r="J1419" t="n">
        <v>0</v>
      </c>
      <c r="K1419" t="n">
        <v>0</v>
      </c>
      <c r="L1419" t="n">
        <v>-0.03942301708333301</v>
      </c>
      <c r="M1419" t="n">
        <v>0</v>
      </c>
      <c r="N1419" t="n">
        <v>89.91824651468905</v>
      </c>
      <c r="O1419" t="n">
        <v>11.75103207260605</v>
      </c>
      <c r="P1419" t="b">
        <v>1</v>
      </c>
      <c r="Q1419" t="n">
        <v>0</v>
      </c>
      <c r="R1419" t="b">
        <v>0</v>
      </c>
      <c r="S1419" t="n">
        <v>11.75103207260605</v>
      </c>
      <c r="T1419" t="n">
        <v>239.6694984355892</v>
      </c>
      <c r="U1419" t="n">
        <v>945.2565018299638</v>
      </c>
      <c r="V1419" t="n">
        <v>468.2034684415903</v>
      </c>
      <c r="W1419" t="n">
        <v>3</v>
      </c>
      <c r="X1419" t="n">
        <v>1250.574351921042</v>
      </c>
      <c r="Y1419" t="b">
        <v>0</v>
      </c>
      <c r="Z1419" t="n">
        <v>1250.574351921042</v>
      </c>
      <c r="AA1419" t="b">
        <v>0</v>
      </c>
      <c r="AB1419" t="n">
        <v>118.7128469679489</v>
      </c>
      <c r="AC1419" t="n">
        <v>11.75103207260605</v>
      </c>
      <c r="AD1419" t="b">
        <v>0</v>
      </c>
      <c r="AE1419" t="n">
        <v>0</v>
      </c>
      <c r="AF1419" t="n">
        <v>0</v>
      </c>
      <c r="AG1419" t="n">
        <v>0.9477495425362218</v>
      </c>
      <c r="AH1419" t="n">
        <v>46.48405255566904</v>
      </c>
      <c r="AI1419" t="n">
        <v>94.67695739483278</v>
      </c>
      <c r="AJ1419" t="n">
        <v>12.39887918189836</v>
      </c>
      <c r="AK1419" t="n">
        <v>4.946914335158681</v>
      </c>
      <c r="AL1419" t="n">
        <v>12.39887918189836</v>
      </c>
      <c r="AM1419" t="n">
        <v>0</v>
      </c>
      <c r="AN1419" t="n">
        <v>0</v>
      </c>
      <c r="AO1419" t="n">
        <v>12.39903675537651</v>
      </c>
      <c r="AP1419" t="n">
        <v>0</v>
      </c>
      <c r="AQ1419" t="n">
        <v>2.862120554701871</v>
      </c>
      <c r="AR1419" t="n">
        <v>1</v>
      </c>
      <c r="AS1419" t="n">
        <v>0</v>
      </c>
      <c r="AT1419" t="n">
        <v>0</v>
      </c>
      <c r="AU1419" t="n">
        <v>0</v>
      </c>
      <c r="AV1419" t="n">
        <v>2.874746880128267</v>
      </c>
      <c r="AW1419" t="n">
        <v>0.903771615445093</v>
      </c>
    </row>
    <row r="1420" spans="1:49">
      <c r="A1420" t="n">
        <v>0</v>
      </c>
      <c r="B1420" t="n">
        <v>-21.42638506</v>
      </c>
      <c r="C1420" t="n">
        <v>59.37339709</v>
      </c>
      <c r="D1420" t="n">
        <v>94.34164850000001</v>
      </c>
      <c r="E1420" t="n">
        <v>1156.481711</v>
      </c>
      <c r="F1420" t="n">
        <v>1417</v>
      </c>
      <c r="G1420" t="n">
        <v>32.15012789</v>
      </c>
      <c r="H1420" t="n">
        <v>0.9767287669003846</v>
      </c>
      <c r="I1420" t="n">
        <v>-0</v>
      </c>
      <c r="J1420" t="n">
        <v>0</v>
      </c>
      <c r="K1420" t="n">
        <v>0</v>
      </c>
      <c r="L1420" t="n">
        <v>-0.01292701391666523</v>
      </c>
      <c r="M1420" t="n">
        <v>0</v>
      </c>
      <c r="N1420" t="n">
        <v>89.91080679765432</v>
      </c>
      <c r="O1420" t="n">
        <v>16.47081866296399</v>
      </c>
      <c r="P1420" t="b">
        <v>1</v>
      </c>
      <c r="Q1420" t="n">
        <v>0</v>
      </c>
      <c r="R1420" t="b">
        <v>0</v>
      </c>
      <c r="S1420" t="n">
        <v>16.47081866296399</v>
      </c>
      <c r="T1420" t="n">
        <v>264.855931092107</v>
      </c>
      <c r="U1420" t="n">
        <v>1044.59179222727</v>
      </c>
      <c r="V1420" t="n">
        <v>593.8501424918437</v>
      </c>
      <c r="W1420" t="n">
        <v>3</v>
      </c>
      <c r="X1420" t="n">
        <v>1381.994941116678</v>
      </c>
      <c r="Y1420" t="b">
        <v>0</v>
      </c>
      <c r="Z1420" t="n">
        <v>1381.994941116678</v>
      </c>
      <c r="AA1420" t="b">
        <v>0</v>
      </c>
      <c r="AB1420" t="n">
        <v>150.5705229441794</v>
      </c>
      <c r="AC1420" t="n">
        <v>16.47081866296399</v>
      </c>
      <c r="AD1420" t="b">
        <v>0</v>
      </c>
      <c r="AE1420" t="n">
        <v>0</v>
      </c>
      <c r="AF1420" t="n">
        <v>0</v>
      </c>
      <c r="AG1420" t="n">
        <v>0.9512274425074617</v>
      </c>
      <c r="AH1420" t="n">
        <v>46.50505384398996</v>
      </c>
      <c r="AI1420" t="n">
        <v>119.6453277052293</v>
      </c>
      <c r="AJ1420" t="n">
        <v>17.31533167246148</v>
      </c>
      <c r="AK1420" t="n">
        <v>5.835408624216882</v>
      </c>
      <c r="AL1420" t="n">
        <v>17.31533167246148</v>
      </c>
      <c r="AM1420" t="n">
        <v>0</v>
      </c>
      <c r="AN1420" t="n">
        <v>0</v>
      </c>
      <c r="AO1420" t="n">
        <v>13.44589143701446</v>
      </c>
      <c r="AP1420" t="n">
        <v>3.987284196891752</v>
      </c>
      <c r="AQ1420" t="n">
        <v>3.089819893968432</v>
      </c>
      <c r="AR1420" t="n">
        <v>1</v>
      </c>
      <c r="AS1420" t="n">
        <v>0</v>
      </c>
      <c r="AT1420" t="n">
        <v>0</v>
      </c>
      <c r="AU1420" t="n">
        <v>0</v>
      </c>
      <c r="AV1420" t="n">
        <v>3.101667173579543</v>
      </c>
      <c r="AW1420" t="n">
        <v>0.9751115033522271</v>
      </c>
    </row>
    <row r="1421" spans="1:49">
      <c r="A1421" t="n">
        <v>0</v>
      </c>
      <c r="B1421" t="n">
        <v>-21.42638506</v>
      </c>
      <c r="C1421" t="n">
        <v>59.34416826</v>
      </c>
      <c r="D1421" t="n">
        <v>94.29520521000001</v>
      </c>
      <c r="E1421" t="n">
        <v>1665.780349</v>
      </c>
      <c r="F1421" t="n">
        <v>1418</v>
      </c>
      <c r="G1421" t="n">
        <v>35.97696969</v>
      </c>
      <c r="H1421" t="n">
        <v>1.079013786704737</v>
      </c>
      <c r="I1421" t="n">
        <v>-0</v>
      </c>
      <c r="J1421" t="n">
        <v>0</v>
      </c>
      <c r="K1421" t="n">
        <v>0</v>
      </c>
      <c r="L1421" t="n">
        <v>0.03189601254166557</v>
      </c>
      <c r="M1421" t="n">
        <v>0</v>
      </c>
      <c r="N1421" t="n">
        <v>89.90336708061959</v>
      </c>
      <c r="O1421" t="n">
        <v>20.255993462679</v>
      </c>
      <c r="P1421" t="b">
        <v>1</v>
      </c>
      <c r="Q1421" t="n">
        <v>0</v>
      </c>
      <c r="R1421" t="b">
        <v>0</v>
      </c>
      <c r="S1421" t="n">
        <v>20.255993462679</v>
      </c>
      <c r="T1421" t="n">
        <v>296.3818320636068</v>
      </c>
      <c r="U1421" t="n">
        <v>1168.929945658865</v>
      </c>
      <c r="V1421" t="n">
        <v>652.6394950141091</v>
      </c>
      <c r="W1421" t="n">
        <v>3</v>
      </c>
      <c r="X1421" t="n">
        <v>1546.494318106679</v>
      </c>
      <c r="Y1421" t="b">
        <v>0</v>
      </c>
      <c r="Z1421" t="n">
        <v>1546.494318106679</v>
      </c>
      <c r="AA1421" t="b">
        <v>0</v>
      </c>
      <c r="AB1421" t="n">
        <v>165.4765453889729</v>
      </c>
      <c r="AC1421" t="n">
        <v>20.255993462679</v>
      </c>
      <c r="AD1421" t="b">
        <v>0</v>
      </c>
      <c r="AE1421" t="n">
        <v>0</v>
      </c>
      <c r="AF1421" t="n">
        <v>0</v>
      </c>
      <c r="AG1421" t="n">
        <v>0.9520804156049097</v>
      </c>
      <c r="AH1421" t="n">
        <v>46.53253092180657</v>
      </c>
      <c r="AI1421" t="n">
        <v>131.3720478168486</v>
      </c>
      <c r="AJ1421" t="n">
        <v>21.27550691168166</v>
      </c>
      <c r="AK1421" t="n">
        <v>6.295293932515307</v>
      </c>
      <c r="AL1421" t="n">
        <v>21.27550691168166</v>
      </c>
      <c r="AM1421" t="n">
        <v>0</v>
      </c>
      <c r="AN1421" t="n">
        <v>0</v>
      </c>
      <c r="AO1421" t="n">
        <v>21.51225945717696</v>
      </c>
      <c r="AP1421" t="n">
        <v>0</v>
      </c>
      <c r="AQ1421" t="n">
        <v>4.548106267861638</v>
      </c>
      <c r="AR1421" t="n">
        <v>1</v>
      </c>
      <c r="AS1421" t="n">
        <v>0</v>
      </c>
      <c r="AT1421" t="n">
        <v>0</v>
      </c>
      <c r="AU1421" t="n">
        <v>0</v>
      </c>
      <c r="AV1421" t="n">
        <v>4.559501115601216</v>
      </c>
      <c r="AW1421" t="n">
        <v>1.433429745538763</v>
      </c>
    </row>
    <row r="1422" spans="1:49">
      <c r="A1422" t="n">
        <v>0</v>
      </c>
      <c r="B1422" t="n">
        <v>-21.42638506</v>
      </c>
      <c r="C1422" t="n">
        <v>59.35567412</v>
      </c>
      <c r="D1422" t="n">
        <v>94.31348751</v>
      </c>
      <c r="E1422" t="n">
        <v>1859.356542</v>
      </c>
      <c r="F1422" t="n">
        <v>1419</v>
      </c>
      <c r="G1422" t="n">
        <v>39.44067946</v>
      </c>
      <c r="H1422" t="n">
        <v>0.782675727947332</v>
      </c>
      <c r="I1422" t="n">
        <v>-0</v>
      </c>
      <c r="J1422" t="n">
        <v>0</v>
      </c>
      <c r="K1422" t="n">
        <v>0</v>
      </c>
      <c r="L1422" t="n">
        <v>0.07962681937499755</v>
      </c>
      <c r="M1422" t="n">
        <v>0</v>
      </c>
      <c r="N1422" t="n">
        <v>89.89592736358486</v>
      </c>
      <c r="O1422" t="n">
        <v>16.78350286648259</v>
      </c>
      <c r="P1422" t="b">
        <v>1</v>
      </c>
      <c r="Q1422" t="n">
        <v>0</v>
      </c>
      <c r="R1422" t="b">
        <v>0</v>
      </c>
      <c r="S1422" t="n">
        <v>16.78350286648259</v>
      </c>
      <c r="T1422" t="n">
        <v>324.9162154820791</v>
      </c>
      <c r="U1422" t="n">
        <v>1281.46955386132</v>
      </c>
      <c r="V1422" t="n">
        <v>493.2676147851467</v>
      </c>
      <c r="W1422" t="n">
        <v>3</v>
      </c>
      <c r="X1422" t="n">
        <v>1695.384219758526</v>
      </c>
      <c r="Y1422" t="b">
        <v>0</v>
      </c>
      <c r="Z1422" t="n">
        <v>1695.384219758526</v>
      </c>
      <c r="AA1422" t="b">
        <v>0</v>
      </c>
      <c r="AB1422" t="n">
        <v>125.0678536473496</v>
      </c>
      <c r="AC1422" t="n">
        <v>16.78350286648259</v>
      </c>
      <c r="AD1422" t="b">
        <v>0</v>
      </c>
      <c r="AE1422" t="n">
        <v>0</v>
      </c>
      <c r="AF1422" t="n">
        <v>0</v>
      </c>
      <c r="AG1422" t="n">
        <v>0.9468699741351275</v>
      </c>
      <c r="AH1422" t="n">
        <v>46.56573155904839</v>
      </c>
      <c r="AI1422" t="n">
        <v>99.83791612046106</v>
      </c>
      <c r="AJ1422" t="n">
        <v>17.72524562500006</v>
      </c>
      <c r="AK1422" t="n">
        <v>5.304391065775064</v>
      </c>
      <c r="AL1422" t="n">
        <v>17.72524562500006</v>
      </c>
      <c r="AM1422" t="n">
        <v>0</v>
      </c>
      <c r="AN1422" t="n">
        <v>0</v>
      </c>
      <c r="AO1422" t="n">
        <v>17.78503656898437</v>
      </c>
      <c r="AP1422" t="n">
        <v>0</v>
      </c>
      <c r="AQ1422" t="n">
        <v>3.787467836986799</v>
      </c>
      <c r="AR1422" t="n">
        <v>1</v>
      </c>
      <c r="AS1422" t="n">
        <v>0</v>
      </c>
      <c r="AT1422" t="n">
        <v>0</v>
      </c>
      <c r="AU1422" t="n">
        <v>0</v>
      </c>
      <c r="AV1422" t="n">
        <v>3.799091960665641</v>
      </c>
      <c r="AW1422" t="n">
        <v>1.194370016452389</v>
      </c>
    </row>
    <row r="1423" spans="1:49">
      <c r="A1423" t="n">
        <v>0</v>
      </c>
      <c r="B1423" t="n">
        <v>-21.42638506</v>
      </c>
      <c r="C1423" t="n">
        <v>59.40995436</v>
      </c>
      <c r="D1423" t="n">
        <v>94.39973636000001</v>
      </c>
      <c r="E1423" t="n">
        <v>2019.002856</v>
      </c>
      <c r="F1423" t="n">
        <v>1420</v>
      </c>
      <c r="G1423" t="n">
        <v>41.38982991</v>
      </c>
      <c r="H1423" t="n">
        <v>0.3010001515059386</v>
      </c>
      <c r="I1423" t="n">
        <v>-0</v>
      </c>
      <c r="J1423" t="n">
        <v>0</v>
      </c>
      <c r="K1423" t="n">
        <v>0</v>
      </c>
      <c r="L1423" t="n">
        <v>0.1122781079166641</v>
      </c>
      <c r="M1423" t="n">
        <v>0</v>
      </c>
      <c r="N1423" t="n">
        <v>89.88848764655013</v>
      </c>
      <c r="O1423" t="n">
        <v>8.260935473985276</v>
      </c>
      <c r="P1423" t="b">
        <v>1</v>
      </c>
      <c r="Q1423" t="n">
        <v>0</v>
      </c>
      <c r="R1423" t="b">
        <v>0</v>
      </c>
      <c r="S1423" t="n">
        <v>8.260935473985276</v>
      </c>
      <c r="T1423" t="n">
        <v>340.9735095320328</v>
      </c>
      <c r="U1423" t="n">
        <v>1344.799521594337</v>
      </c>
      <c r="V1423" t="n">
        <v>231.3555766345121</v>
      </c>
      <c r="W1423" t="n">
        <v>3</v>
      </c>
      <c r="X1423" t="n">
        <v>1779.169767069308</v>
      </c>
      <c r="Y1423" t="b">
        <v>0</v>
      </c>
      <c r="Z1423" t="n">
        <v>1779.169767069308</v>
      </c>
      <c r="AA1423" t="b">
        <v>0</v>
      </c>
      <c r="AB1423" t="n">
        <v>58.66013606351727</v>
      </c>
      <c r="AC1423" t="n">
        <v>8.260935473985276</v>
      </c>
      <c r="AD1423" t="b">
        <v>0</v>
      </c>
      <c r="AE1423" t="n">
        <v>0</v>
      </c>
      <c r="AF1423" t="n">
        <v>0</v>
      </c>
      <c r="AG1423" t="n">
        <v>0.9247633892828815</v>
      </c>
      <c r="AH1423" t="n">
        <v>46.5962317433013</v>
      </c>
      <c r="AI1423" t="n">
        <v>47.94602348790168</v>
      </c>
      <c r="AJ1423" t="n">
        <v>8.933026079667053</v>
      </c>
      <c r="AK1423" t="n">
        <v>3.607296304593078</v>
      </c>
      <c r="AL1423" t="n">
        <v>8.933026079667053</v>
      </c>
      <c r="AM1423" t="n">
        <v>0</v>
      </c>
      <c r="AN1423" t="n">
        <v>0</v>
      </c>
      <c r="AO1423" t="n">
        <v>8.986472134780197</v>
      </c>
      <c r="AP1423" t="n">
        <v>0</v>
      </c>
      <c r="AQ1423" t="n">
        <v>2.200352626064636</v>
      </c>
      <c r="AR1423" t="n">
        <v>1</v>
      </c>
      <c r="AS1423" t="n">
        <v>0</v>
      </c>
      <c r="AT1423" t="n">
        <v>0</v>
      </c>
      <c r="AU1423" t="n">
        <v>0</v>
      </c>
      <c r="AV1423" t="n">
        <v>2.209568888579811</v>
      </c>
      <c r="AW1423" t="n">
        <v>0.6946509474183319</v>
      </c>
    </row>
    <row r="1424" spans="1:49">
      <c r="A1424" t="n">
        <v>0</v>
      </c>
      <c r="B1424" t="n">
        <v>-21.42638506</v>
      </c>
      <c r="C1424" t="n">
        <v>59.47550408</v>
      </c>
      <c r="D1424" t="n">
        <v>94.5038919</v>
      </c>
      <c r="E1424" t="n">
        <v>1525.401126</v>
      </c>
      <c r="F1424" t="n">
        <v>1421</v>
      </c>
      <c r="G1424" t="n">
        <v>41.55054146</v>
      </c>
      <c r="H1424" t="n">
        <v>-0.2284580006377537</v>
      </c>
      <c r="I1424" t="n">
        <v>-0</v>
      </c>
      <c r="J1424" t="n">
        <v>0</v>
      </c>
      <c r="K1424" t="n">
        <v>0</v>
      </c>
      <c r="L1424" t="n">
        <v>0.1247643862500015</v>
      </c>
      <c r="M1424" t="n">
        <v>0</v>
      </c>
      <c r="N1424" t="n">
        <v>89.8810479295154</v>
      </c>
      <c r="O1424" t="n">
        <v>-2.087423301031822</v>
      </c>
      <c r="P1424" t="b">
        <v>1</v>
      </c>
      <c r="Q1424" t="n">
        <v>0</v>
      </c>
      <c r="R1424" t="b">
        <v>0</v>
      </c>
      <c r="S1424" t="n">
        <v>-2.087423301031822</v>
      </c>
      <c r="T1424" t="n">
        <v>342.2974671647409</v>
      </c>
      <c r="U1424" t="n">
        <v>1350.021210497738</v>
      </c>
      <c r="V1424" t="n">
        <v>-58.23421472023748</v>
      </c>
      <c r="W1424" t="n">
        <v>3</v>
      </c>
      <c r="X1424" t="n">
        <v>1786.078061488507</v>
      </c>
      <c r="Y1424" t="b">
        <v>0</v>
      </c>
      <c r="Z1424" t="n">
        <v>1786.078061488507</v>
      </c>
      <c r="AA1424" t="b">
        <v>0</v>
      </c>
      <c r="AB1424" t="n">
        <v>-14.7652674239953</v>
      </c>
      <c r="AC1424" t="n">
        <v>-2.087423301031822</v>
      </c>
      <c r="AD1424" t="b">
        <v>0</v>
      </c>
      <c r="AE1424" t="n">
        <v>0</v>
      </c>
      <c r="AF1424" t="n">
        <v>0</v>
      </c>
      <c r="AG1424" t="n">
        <v>0.8430478245252486</v>
      </c>
      <c r="AH1424" t="n">
        <v>46.61749052055707</v>
      </c>
      <c r="AI1424" t="n">
        <v>-9.408788042579564</v>
      </c>
      <c r="AJ1424" t="n">
        <v>-1.759797672798191</v>
      </c>
      <c r="AK1424" t="n">
        <v>5.35647938141574</v>
      </c>
      <c r="AL1424" t="n">
        <v>-1.759797672798191</v>
      </c>
      <c r="AM1424" t="n">
        <v>0</v>
      </c>
      <c r="AN1424" t="n">
        <v>0</v>
      </c>
      <c r="AO1424" t="n">
        <v>-1.652781465827562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</row>
    <row r="1425" spans="1:49">
      <c r="A1425" t="n">
        <v>-32.438623</v>
      </c>
      <c r="B1425" t="n">
        <v>11.00727331</v>
      </c>
      <c r="C1425" t="n">
        <v>59.60746923</v>
      </c>
      <c r="D1425" t="n">
        <v>94.71357857</v>
      </c>
      <c r="E1425" t="n">
        <v>1546.444507</v>
      </c>
      <c r="F1425" t="n">
        <v>1422</v>
      </c>
      <c r="G1425" t="n">
        <v>39.7857602</v>
      </c>
      <c r="H1425" t="n">
        <v>-0.7238929072882634</v>
      </c>
      <c r="I1425" t="n">
        <v>0.6777609928496551</v>
      </c>
      <c r="J1425" t="n">
        <v>0</v>
      </c>
      <c r="K1425" t="n">
        <v>0</v>
      </c>
      <c r="L1425" t="n">
        <v>0.1162534671666641</v>
      </c>
      <c r="M1425" t="n">
        <v>0</v>
      </c>
      <c r="N1425" t="n">
        <v>89.87923905594769</v>
      </c>
      <c r="O1425" t="n">
        <v>-11.35634368926613</v>
      </c>
      <c r="P1425" t="b">
        <v>1</v>
      </c>
      <c r="Q1425" t="n">
        <v>0</v>
      </c>
      <c r="R1425" t="b">
        <v>0</v>
      </c>
      <c r="S1425" t="n">
        <v>-11.35634368926613</v>
      </c>
      <c r="T1425" t="n">
        <v>327.7590247240007</v>
      </c>
      <c r="U1425" t="n">
        <v>1292.681593511458</v>
      </c>
      <c r="V1425" t="n">
        <v>-330.8683692452063</v>
      </c>
      <c r="W1425" t="n">
        <v>3</v>
      </c>
      <c r="X1425" t="n">
        <v>1710.217748215659</v>
      </c>
      <c r="Y1425" t="b">
        <v>0</v>
      </c>
      <c r="Z1425" t="n">
        <v>1710.217748215659</v>
      </c>
      <c r="AA1425" t="b">
        <v>0</v>
      </c>
      <c r="AB1425" t="n">
        <v>-83.89157435223285</v>
      </c>
      <c r="AC1425" t="n">
        <v>-11.35634368926613</v>
      </c>
      <c r="AD1425" t="b">
        <v>0</v>
      </c>
      <c r="AE1425" t="n">
        <v>0</v>
      </c>
      <c r="AF1425" t="n">
        <v>0</v>
      </c>
      <c r="AG1425" t="n">
        <v>0.9451925585323837</v>
      </c>
      <c r="AH1425" t="n">
        <v>46.62869670316818</v>
      </c>
      <c r="AI1425" t="n">
        <v>-59.93476326628623</v>
      </c>
      <c r="AJ1425" t="n">
        <v>-10.73393154723054</v>
      </c>
      <c r="AK1425" t="n">
        <v>23.95681108594663</v>
      </c>
      <c r="AL1425" t="n">
        <v>-10.73393154723054</v>
      </c>
      <c r="AM1425" t="n">
        <v>2</v>
      </c>
      <c r="AN1425" t="n">
        <v>7.326392715234746</v>
      </c>
      <c r="AO1425" t="n">
        <v>-2.715939911545018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</row>
    <row r="1426" spans="1:49">
      <c r="A1426" t="n">
        <v>-101.3706969</v>
      </c>
      <c r="B1426" t="n">
        <v>79.92879735</v>
      </c>
      <c r="C1426" t="n">
        <v>59.74017659</v>
      </c>
      <c r="D1426" t="n">
        <v>94.92444458999999</v>
      </c>
      <c r="E1426" t="n">
        <v>1695.329613</v>
      </c>
      <c r="F1426" t="n">
        <v>1423</v>
      </c>
      <c r="G1426" t="n">
        <v>36.87590685</v>
      </c>
      <c r="H1426" t="n">
        <v>-0.7714992118758541</v>
      </c>
      <c r="I1426" t="n">
        <v>2.118003103177513</v>
      </c>
      <c r="J1426" t="n">
        <v>0</v>
      </c>
      <c r="K1426" t="n">
        <v>0</v>
      </c>
      <c r="L1426" t="n">
        <v>0.08715563708333257</v>
      </c>
      <c r="M1426" t="n">
        <v>0</v>
      </c>
      <c r="N1426" t="n">
        <v>89.89502656821506</v>
      </c>
      <c r="O1426" t="n">
        <v>-11.43019833281395</v>
      </c>
      <c r="P1426" t="b">
        <v>1</v>
      </c>
      <c r="Q1426" t="n">
        <v>0</v>
      </c>
      <c r="R1426" t="b">
        <v>0</v>
      </c>
      <c r="S1426" t="n">
        <v>-11.43019833281395</v>
      </c>
      <c r="T1426" t="n">
        <v>303.7873652334811</v>
      </c>
      <c r="U1426" t="n">
        <v>1198.137368480849</v>
      </c>
      <c r="V1426" t="n">
        <v>-359.2985304948266</v>
      </c>
      <c r="W1426" t="n">
        <v>3</v>
      </c>
      <c r="X1426" t="n">
        <v>1585.135738500164</v>
      </c>
      <c r="Y1426" t="b">
        <v>0</v>
      </c>
      <c r="Z1426" t="n">
        <v>1585.135738500164</v>
      </c>
      <c r="AA1426" t="b">
        <v>0</v>
      </c>
      <c r="AB1426" t="n">
        <v>-91.10003308692357</v>
      </c>
      <c r="AC1426" t="n">
        <v>-11.43019833281395</v>
      </c>
      <c r="AD1426" t="b">
        <v>0</v>
      </c>
      <c r="AE1426" t="n">
        <v>0</v>
      </c>
      <c r="AF1426" t="n">
        <v>0</v>
      </c>
      <c r="AG1426" t="n">
        <v>0.9473379497609784</v>
      </c>
      <c r="AH1426" t="n">
        <v>46.64998583174041</v>
      </c>
      <c r="AI1426" t="n">
        <v>-65.23244033841534</v>
      </c>
      <c r="AJ1426" t="n">
        <v>-10.82826065396933</v>
      </c>
      <c r="AK1426" t="n">
        <v>25.86759274850824</v>
      </c>
      <c r="AL1426" t="n">
        <v>-10.82826065396933</v>
      </c>
      <c r="AM1426" t="n">
        <v>2</v>
      </c>
      <c r="AN1426" t="n">
        <v>5.658576724886314</v>
      </c>
      <c r="AO1426" t="n">
        <v>-3.025738326329582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</row>
    <row r="1427" spans="1:49">
      <c r="A1427" t="n">
        <v>-70.95948781</v>
      </c>
      <c r="B1427" t="n">
        <v>49.52224263</v>
      </c>
      <c r="C1427" t="n">
        <v>59.81189868</v>
      </c>
      <c r="D1427" t="n">
        <v>95.03840774</v>
      </c>
      <c r="E1427" t="n">
        <v>1779.112462</v>
      </c>
      <c r="F1427" t="n">
        <v>1424</v>
      </c>
      <c r="G1427" t="n">
        <v>34.79607498</v>
      </c>
      <c r="H1427" t="n">
        <v>-0.3481812618749851</v>
      </c>
      <c r="I1427" t="n">
        <v>1.482602171806386</v>
      </c>
      <c r="J1427" t="n">
        <v>0</v>
      </c>
      <c r="K1427" t="n">
        <v>0</v>
      </c>
      <c r="L1427" t="n">
        <v>0.04530729420833035</v>
      </c>
      <c r="M1427" t="n">
        <v>0</v>
      </c>
      <c r="N1427" t="n">
        <v>89.91750070710047</v>
      </c>
      <c r="O1427" t="n">
        <v>-3.879899059484236</v>
      </c>
      <c r="P1427" t="b">
        <v>1</v>
      </c>
      <c r="Q1427" t="n">
        <v>0</v>
      </c>
      <c r="R1427" t="b">
        <v>0</v>
      </c>
      <c r="S1427" t="n">
        <v>-3.879899059484236</v>
      </c>
      <c r="T1427" t="n">
        <v>286.6535047297651</v>
      </c>
      <c r="U1427" t="n">
        <v>1130.561422654194</v>
      </c>
      <c r="V1427" t="n">
        <v>-129.2511908263563</v>
      </c>
      <c r="W1427" t="n">
        <v>3</v>
      </c>
      <c r="X1427" t="n">
        <v>1495.732762171498</v>
      </c>
      <c r="Y1427" t="b">
        <v>0</v>
      </c>
      <c r="Z1427" t="n">
        <v>1495.732762171498</v>
      </c>
      <c r="AA1427" t="b">
        <v>0</v>
      </c>
      <c r="AB1427" t="n">
        <v>-32.77160010810253</v>
      </c>
      <c r="AC1427" t="n">
        <v>-3.879899059484236</v>
      </c>
      <c r="AD1427" t="b">
        <v>0</v>
      </c>
      <c r="AE1427" t="n">
        <v>0</v>
      </c>
      <c r="AF1427" t="n">
        <v>0</v>
      </c>
      <c r="AG1427" t="n">
        <v>0.9138277084191154</v>
      </c>
      <c r="AH1427" t="n">
        <v>46.67057464704771</v>
      </c>
      <c r="AI1427" t="n">
        <v>-22.6361271564739</v>
      </c>
      <c r="AJ1427" t="n">
        <v>-3.545559266425961</v>
      </c>
      <c r="AK1427" t="n">
        <v>10.13547295162863</v>
      </c>
      <c r="AL1427" t="n">
        <v>-3.545559266425961</v>
      </c>
      <c r="AM1427" t="n">
        <v>2</v>
      </c>
      <c r="AN1427" t="n">
        <v>0</v>
      </c>
      <c r="AO1427" t="n">
        <v>-2.059015551358453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</row>
    <row r="1428" spans="1:49">
      <c r="A1428" t="n">
        <v>0</v>
      </c>
      <c r="B1428" t="n">
        <v>-21.42638506</v>
      </c>
      <c r="C1428" t="n">
        <v>59.81076939</v>
      </c>
      <c r="D1428" t="n">
        <v>95.03661336</v>
      </c>
      <c r="E1428" t="n">
        <v>1786.020534</v>
      </c>
      <c r="F1428" t="n">
        <v>1425</v>
      </c>
      <c r="G1428" t="n">
        <v>34.35147545</v>
      </c>
      <c r="H1428" t="n">
        <v>0.06053142604246009</v>
      </c>
      <c r="I1428" t="n">
        <v>-0</v>
      </c>
      <c r="J1428" t="n">
        <v>0</v>
      </c>
      <c r="K1428" t="n">
        <v>0</v>
      </c>
      <c r="L1428" t="n">
        <v>0.009320774958332223</v>
      </c>
      <c r="M1428" t="n">
        <v>0</v>
      </c>
      <c r="N1428" t="n">
        <v>89.92237846015082</v>
      </c>
      <c r="O1428" t="n">
        <v>2.78784424149495</v>
      </c>
      <c r="P1428" t="b">
        <v>1</v>
      </c>
      <c r="Q1428" t="n">
        <v>0</v>
      </c>
      <c r="R1428" t="b">
        <v>0</v>
      </c>
      <c r="S1428" t="n">
        <v>2.78784424149495</v>
      </c>
      <c r="T1428" t="n">
        <v>282.990849859957</v>
      </c>
      <c r="U1428" t="n">
        <v>1116.11591184767</v>
      </c>
      <c r="V1428" t="n">
        <v>94.07354163368234</v>
      </c>
      <c r="W1428" t="n">
        <v>3</v>
      </c>
      <c r="X1428" t="n">
        <v>1476.621351374468</v>
      </c>
      <c r="Y1428" t="b">
        <v>0</v>
      </c>
      <c r="Z1428" t="n">
        <v>1476.621351374468</v>
      </c>
      <c r="AA1428" t="b">
        <v>0</v>
      </c>
      <c r="AB1428" t="n">
        <v>23.85231785843873</v>
      </c>
      <c r="AC1428" t="n">
        <v>2.78784424149495</v>
      </c>
      <c r="AD1428" t="b">
        <v>0</v>
      </c>
      <c r="AE1428" t="n">
        <v>0</v>
      </c>
      <c r="AF1428" t="n">
        <v>0</v>
      </c>
      <c r="AG1428" t="n">
        <v>0.8754401632803643</v>
      </c>
      <c r="AH1428" t="n">
        <v>46.68201048250226</v>
      </c>
      <c r="AI1428" t="n">
        <v>20.59416921015638</v>
      </c>
      <c r="AJ1428" t="n">
        <v>3.184505758850051</v>
      </c>
      <c r="AK1428" t="n">
        <v>2.565206354193627</v>
      </c>
      <c r="AL1428" t="n">
        <v>3.184505758850051</v>
      </c>
      <c r="AM1428" t="n">
        <v>0</v>
      </c>
      <c r="AN1428" t="n">
        <v>0</v>
      </c>
      <c r="AO1428" t="n">
        <v>3.186784026110712</v>
      </c>
      <c r="AP1428" t="n">
        <v>0</v>
      </c>
      <c r="AQ1428" t="n">
        <v>1.119522205590471</v>
      </c>
      <c r="AR1428" t="n">
        <v>1</v>
      </c>
      <c r="AS1428" t="n">
        <v>0</v>
      </c>
      <c r="AT1428" t="n">
        <v>0</v>
      </c>
      <c r="AU1428" t="n">
        <v>0</v>
      </c>
      <c r="AV1428" t="n">
        <v>1.131304689489397</v>
      </c>
      <c r="AW1428" t="n">
        <v>0.3556629885740834</v>
      </c>
    </row>
    <row r="1429" spans="1:49">
      <c r="A1429" t="n">
        <v>0</v>
      </c>
      <c r="B1429" t="n">
        <v>-21.42638506</v>
      </c>
      <c r="C1429" t="n">
        <v>59.75728767</v>
      </c>
      <c r="D1429" t="n">
        <v>94.95163331000001</v>
      </c>
      <c r="E1429" t="n">
        <v>1710.162664</v>
      </c>
      <c r="F1429" t="n">
        <v>1426</v>
      </c>
      <c r="G1429" t="n">
        <v>35.21526295</v>
      </c>
      <c r="H1429" t="n">
        <v>0.4553788660384885</v>
      </c>
      <c r="I1429" t="n">
        <v>-0</v>
      </c>
      <c r="J1429" t="n">
        <v>0</v>
      </c>
      <c r="K1429" t="n">
        <v>0</v>
      </c>
      <c r="L1429" t="n">
        <v>-0.02911945737500221</v>
      </c>
      <c r="M1429" t="n">
        <v>0</v>
      </c>
      <c r="N1429" t="n">
        <v>89.9149387431161</v>
      </c>
      <c r="O1429" t="n">
        <v>9.441779125452099</v>
      </c>
      <c r="P1429" t="b">
        <v>1</v>
      </c>
      <c r="Q1429" t="n">
        <v>0</v>
      </c>
      <c r="R1429" t="b">
        <v>0</v>
      </c>
      <c r="S1429" t="n">
        <v>9.441779125452099</v>
      </c>
      <c r="T1429" t="n">
        <v>290.1068166567604</v>
      </c>
      <c r="U1429" t="n">
        <v>1144.181284894263</v>
      </c>
      <c r="V1429" t="n">
        <v>310.79017791757</v>
      </c>
      <c r="W1429" t="n">
        <v>3</v>
      </c>
      <c r="X1429" t="n">
        <v>1513.75183991511</v>
      </c>
      <c r="Y1429" t="b">
        <v>0</v>
      </c>
      <c r="Z1429" t="n">
        <v>1513.75183991511</v>
      </c>
      <c r="AA1429" t="b">
        <v>0</v>
      </c>
      <c r="AB1429" t="n">
        <v>78.80075505009381</v>
      </c>
      <c r="AC1429" t="n">
        <v>9.441779125452099</v>
      </c>
      <c r="AD1429" t="b">
        <v>0</v>
      </c>
      <c r="AE1429" t="n">
        <v>0</v>
      </c>
      <c r="AF1429" t="n">
        <v>0</v>
      </c>
      <c r="AG1429" t="n">
        <v>0.9368669604239448</v>
      </c>
      <c r="AH1429" t="n">
        <v>46.69388801875387</v>
      </c>
      <c r="AI1429" t="n">
        <v>63.57591381210619</v>
      </c>
      <c r="AJ1429" t="n">
        <v>10.07803618261825</v>
      </c>
      <c r="AK1429" t="n">
        <v>4.01374068278357</v>
      </c>
      <c r="AL1429" t="n">
        <v>10.07803618261825</v>
      </c>
      <c r="AM1429" t="n">
        <v>0</v>
      </c>
      <c r="AN1429" t="n">
        <v>0</v>
      </c>
      <c r="AO1429" t="n">
        <v>10.09738496027384</v>
      </c>
      <c r="AP1429" t="n">
        <v>0</v>
      </c>
      <c r="AQ1429" t="n">
        <v>2.360088837833191</v>
      </c>
      <c r="AR1429" t="n">
        <v>1</v>
      </c>
      <c r="AS1429" t="n">
        <v>0</v>
      </c>
      <c r="AT1429" t="n">
        <v>0</v>
      </c>
      <c r="AU1429" t="n">
        <v>0</v>
      </c>
      <c r="AV1429" t="n">
        <v>2.373449788501933</v>
      </c>
      <c r="AW1429" t="n">
        <v>0.746172320199717</v>
      </c>
    </row>
    <row r="1430" spans="1:49">
      <c r="A1430" t="n">
        <v>0</v>
      </c>
      <c r="B1430" t="n">
        <v>-21.42638506</v>
      </c>
      <c r="C1430" t="n">
        <v>59.69066773</v>
      </c>
      <c r="D1430" t="n">
        <v>94.84577723</v>
      </c>
      <c r="E1430" t="n">
        <v>1585.084683</v>
      </c>
      <c r="F1430" t="n">
        <v>1427</v>
      </c>
      <c r="G1430" t="n">
        <v>37.59941559</v>
      </c>
      <c r="H1430" t="n">
        <v>0.8245698931369212</v>
      </c>
      <c r="I1430" t="n">
        <v>-0</v>
      </c>
      <c r="J1430" t="n">
        <v>0</v>
      </c>
      <c r="K1430" t="n">
        <v>0</v>
      </c>
      <c r="L1430" t="n">
        <v>-0.04279564129166308</v>
      </c>
      <c r="M1430" t="n">
        <v>0</v>
      </c>
      <c r="N1430" t="n">
        <v>89.90749902608137</v>
      </c>
      <c r="O1430" t="n">
        <v>16.69455511466546</v>
      </c>
      <c r="P1430" t="b">
        <v>1</v>
      </c>
      <c r="Q1430" t="n">
        <v>0</v>
      </c>
      <c r="R1430" t="b">
        <v>0</v>
      </c>
      <c r="S1430" t="n">
        <v>16.69455511466546</v>
      </c>
      <c r="T1430" t="n">
        <v>309.7477017410562</v>
      </c>
      <c r="U1430" t="n">
        <v>1221.644935666726</v>
      </c>
      <c r="V1430" t="n">
        <v>514.6810041109488</v>
      </c>
      <c r="W1430" t="n">
        <v>3</v>
      </c>
      <c r="X1430" t="n">
        <v>1616.236249887078</v>
      </c>
      <c r="Y1430" t="b">
        <v>0</v>
      </c>
      <c r="Z1430" t="n">
        <v>1616.236249887078</v>
      </c>
      <c r="AA1430" t="b">
        <v>0</v>
      </c>
      <c r="AB1430" t="n">
        <v>130.4972119956767</v>
      </c>
      <c r="AC1430" t="n">
        <v>16.69455511466546</v>
      </c>
      <c r="AD1430" t="b">
        <v>0</v>
      </c>
      <c r="AE1430" t="n">
        <v>0</v>
      </c>
      <c r="AF1430" t="n">
        <v>0</v>
      </c>
      <c r="AG1430" t="n">
        <v>0.9480456298917086</v>
      </c>
      <c r="AH1430" t="n">
        <v>46.71427675765634</v>
      </c>
      <c r="AI1430" t="n">
        <v>104.0428280424545</v>
      </c>
      <c r="AJ1430" t="n">
        <v>17.60944261361388</v>
      </c>
      <c r="AK1430" t="n">
        <v>5.405479595231</v>
      </c>
      <c r="AL1430" t="n">
        <v>17.60944261361388</v>
      </c>
      <c r="AM1430" t="n">
        <v>0</v>
      </c>
      <c r="AN1430" t="n">
        <v>0</v>
      </c>
      <c r="AO1430" t="n">
        <v>17.63148732875115</v>
      </c>
      <c r="AP1430" t="n">
        <v>0</v>
      </c>
      <c r="AQ1430" t="n">
        <v>3.808832554905842</v>
      </c>
      <c r="AR1430" t="n">
        <v>1</v>
      </c>
      <c r="AS1430" t="n">
        <v>0</v>
      </c>
      <c r="AT1430" t="n">
        <v>0</v>
      </c>
      <c r="AU1430" t="n">
        <v>0</v>
      </c>
      <c r="AV1430" t="n">
        <v>3.821579872808358</v>
      </c>
      <c r="AW1430" t="n">
        <v>1.201439834259898</v>
      </c>
    </row>
    <row r="1431" spans="1:49">
      <c r="A1431" t="n">
        <v>0</v>
      </c>
      <c r="B1431" t="n">
        <v>-21.42638506</v>
      </c>
      <c r="C1431" t="n">
        <v>59.63387041</v>
      </c>
      <c r="D1431" t="n">
        <v>94.75552886</v>
      </c>
      <c r="E1431" t="n">
        <v>1495.684586</v>
      </c>
      <c r="F1431" t="n">
        <v>1428</v>
      </c>
      <c r="G1431" t="n">
        <v>40.57123238</v>
      </c>
      <c r="H1431" t="n">
        <v>0.7096494197471532</v>
      </c>
      <c r="I1431" t="n">
        <v>-0</v>
      </c>
      <c r="J1431" t="n">
        <v>0</v>
      </c>
      <c r="K1431" t="n">
        <v>0</v>
      </c>
      <c r="L1431" t="n">
        <v>-0.02371213579166465</v>
      </c>
      <c r="M1431" t="n">
        <v>0</v>
      </c>
      <c r="N1431" t="n">
        <v>89.90005930904664</v>
      </c>
      <c r="O1431" t="n">
        <v>15.89953939603353</v>
      </c>
      <c r="P1431" t="b">
        <v>1</v>
      </c>
      <c r="Q1431" t="n">
        <v>0</v>
      </c>
      <c r="R1431" t="b">
        <v>0</v>
      </c>
      <c r="S1431" t="n">
        <v>15.89953939603353</v>
      </c>
      <c r="T1431" t="n">
        <v>334.2298221744069</v>
      </c>
      <c r="U1431" t="n">
        <v>1318.202418655861</v>
      </c>
      <c r="V1431" t="n">
        <v>454.2665172067043</v>
      </c>
      <c r="W1431" t="n">
        <v>3</v>
      </c>
      <c r="X1431" t="n">
        <v>1743.981799881704</v>
      </c>
      <c r="Y1431" t="b">
        <v>0</v>
      </c>
      <c r="Z1431" t="n">
        <v>1743.981799881704</v>
      </c>
      <c r="AA1431" t="b">
        <v>0</v>
      </c>
      <c r="AB1431" t="n">
        <v>115.1791372227952</v>
      </c>
      <c r="AC1431" t="n">
        <v>15.89953939603353</v>
      </c>
      <c r="AD1431" t="b">
        <v>0</v>
      </c>
      <c r="AE1431" t="n">
        <v>0</v>
      </c>
      <c r="AF1431" t="n">
        <v>0</v>
      </c>
      <c r="AG1431" t="n">
        <v>0.9450612646440784</v>
      </c>
      <c r="AH1431" t="n">
        <v>46.74394397153738</v>
      </c>
      <c r="AI1431" t="n">
        <v>92.12001792266973</v>
      </c>
      <c r="AJ1431" t="n">
        <v>16.82381872038899</v>
      </c>
      <c r="AK1431" t="n">
        <v>5.060957285636334</v>
      </c>
      <c r="AL1431" t="n">
        <v>16.82381872038899</v>
      </c>
      <c r="AM1431" t="n">
        <v>0</v>
      </c>
      <c r="AN1431" t="n">
        <v>0</v>
      </c>
      <c r="AO1431" t="n">
        <v>16.829461399326</v>
      </c>
      <c r="AP1431" t="n">
        <v>0</v>
      </c>
      <c r="AQ1431" t="n">
        <v>3.67506043572213</v>
      </c>
      <c r="AR1431" t="n">
        <v>1</v>
      </c>
      <c r="AS1431" t="n">
        <v>0</v>
      </c>
      <c r="AT1431" t="n">
        <v>0</v>
      </c>
      <c r="AU1431" t="n">
        <v>0</v>
      </c>
      <c r="AV1431" t="n">
        <v>3.687908554780834</v>
      </c>
      <c r="AW1431" t="n">
        <v>1.159415841167671</v>
      </c>
    </row>
    <row r="1432" spans="1:49">
      <c r="A1432" t="n">
        <v>0</v>
      </c>
      <c r="B1432" t="n">
        <v>-21.42638506</v>
      </c>
      <c r="C1432" t="n">
        <v>59.60032569</v>
      </c>
      <c r="D1432" t="n">
        <v>94.70222782</v>
      </c>
      <c r="E1432" t="n">
        <v>1476.573791</v>
      </c>
      <c r="F1432" t="n">
        <v>1429</v>
      </c>
      <c r="G1432" t="n">
        <v>42.30210283</v>
      </c>
      <c r="H1432" t="n">
        <v>0.255738461207808</v>
      </c>
      <c r="I1432" t="n">
        <v>-0</v>
      </c>
      <c r="J1432" t="n">
        <v>0</v>
      </c>
      <c r="K1432" t="n">
        <v>0</v>
      </c>
      <c r="L1432" t="n">
        <v>0.003738363999997829</v>
      </c>
      <c r="M1432" t="n">
        <v>0</v>
      </c>
      <c r="N1432" t="n">
        <v>89.89261959201191</v>
      </c>
      <c r="O1432" t="n">
        <v>7.568586579334572</v>
      </c>
      <c r="P1432" t="b">
        <v>1</v>
      </c>
      <c r="Q1432" t="n">
        <v>0</v>
      </c>
      <c r="R1432" t="b">
        <v>0</v>
      </c>
      <c r="S1432" t="n">
        <v>7.568586579334572</v>
      </c>
      <c r="T1432" t="n">
        <v>348.4889040108171</v>
      </c>
      <c r="U1432" t="n">
        <v>1374.440237418663</v>
      </c>
      <c r="V1432" t="n">
        <v>207.39448845396</v>
      </c>
      <c r="W1432" t="n">
        <v>3</v>
      </c>
      <c r="X1432" t="n">
        <v>1818.384434104891</v>
      </c>
      <c r="Y1432" t="b">
        <v>0</v>
      </c>
      <c r="Z1432" t="n">
        <v>1818.384434104891</v>
      </c>
      <c r="AA1432" t="b">
        <v>0</v>
      </c>
      <c r="AB1432" t="n">
        <v>52.58480944573023</v>
      </c>
      <c r="AC1432" t="n">
        <v>7.568586579334572</v>
      </c>
      <c r="AD1432" t="b">
        <v>0</v>
      </c>
      <c r="AE1432" t="n">
        <v>0</v>
      </c>
      <c r="AF1432" t="n">
        <v>0</v>
      </c>
      <c r="AG1432" t="n">
        <v>0.9198870692368412</v>
      </c>
      <c r="AH1432" t="n">
        <v>46.77382138724322</v>
      </c>
      <c r="AI1432" t="n">
        <v>43.20817728740902</v>
      </c>
      <c r="AJ1432" t="n">
        <v>8.22773450399041</v>
      </c>
      <c r="AK1432" t="n">
        <v>3.461533715428494</v>
      </c>
      <c r="AL1432" t="n">
        <v>8.22773450399041</v>
      </c>
      <c r="AM1432" t="n">
        <v>0</v>
      </c>
      <c r="AN1432" t="n">
        <v>0</v>
      </c>
      <c r="AO1432" t="n">
        <v>8.227890091899591</v>
      </c>
      <c r="AP1432" t="n">
        <v>0</v>
      </c>
      <c r="AQ1432" t="n">
        <v>1.994626222540173</v>
      </c>
      <c r="AR1432" t="n">
        <v>1</v>
      </c>
      <c r="AS1432" t="n">
        <v>0</v>
      </c>
      <c r="AT1432" t="n">
        <v>0</v>
      </c>
      <c r="AU1432" t="n">
        <v>0</v>
      </c>
      <c r="AV1432" t="n">
        <v>2.009327169711208</v>
      </c>
      <c r="AW1432" t="n">
        <v>0.6316983504462796</v>
      </c>
    </row>
    <row r="1433" spans="1:49">
      <c r="A1433" t="n">
        <v>0</v>
      </c>
      <c r="B1433" t="n">
        <v>-21.42638506</v>
      </c>
      <c r="C1433" t="n">
        <v>59.60985096</v>
      </c>
      <c r="D1433" t="n">
        <v>94.71736304</v>
      </c>
      <c r="E1433" t="n">
        <v>1513.703084</v>
      </c>
      <c r="F1433" t="n">
        <v>1430</v>
      </c>
      <c r="G1433" t="n">
        <v>42.46577742</v>
      </c>
      <c r="H1433" t="n">
        <v>-0.1538157312450448</v>
      </c>
      <c r="I1433" t="n">
        <v>-0</v>
      </c>
      <c r="J1433" t="n">
        <v>0</v>
      </c>
      <c r="K1433" t="n">
        <v>0</v>
      </c>
      <c r="L1433" t="n">
        <v>0.03116381379166788</v>
      </c>
      <c r="M1433" t="n">
        <v>0</v>
      </c>
      <c r="N1433" t="n">
        <v>89.88517987497718</v>
      </c>
      <c r="O1433" t="n">
        <v>-0.6072536931360012</v>
      </c>
      <c r="P1433" t="b">
        <v>1</v>
      </c>
      <c r="Q1433" t="n">
        <v>0</v>
      </c>
      <c r="R1433" t="b">
        <v>0</v>
      </c>
      <c r="S1433" t="n">
        <v>-0.6072536931360012</v>
      </c>
      <c r="T1433" t="n">
        <v>349.8372714598951</v>
      </c>
      <c r="U1433" t="n">
        <v>1379.758198637826</v>
      </c>
      <c r="V1433" t="n">
        <v>-16.5758370862122</v>
      </c>
      <c r="W1433" t="n">
        <v>3</v>
      </c>
      <c r="X1433" t="n">
        <v>1825.420096797844</v>
      </c>
      <c r="Y1433" t="b">
        <v>0</v>
      </c>
      <c r="Z1433" t="n">
        <v>1825.420096797844</v>
      </c>
      <c r="AA1433" t="b">
        <v>0</v>
      </c>
      <c r="AB1433" t="n">
        <v>-4.202798449850963</v>
      </c>
      <c r="AC1433" t="n">
        <v>-0.6072536931360012</v>
      </c>
      <c r="AD1433" t="b">
        <v>0</v>
      </c>
      <c r="AE1433" t="n">
        <v>0</v>
      </c>
      <c r="AF1433" t="n">
        <v>0</v>
      </c>
      <c r="AG1433" t="n">
        <v>0.5299829027343184</v>
      </c>
      <c r="AH1433" t="n">
        <v>46.79456083708556</v>
      </c>
      <c r="AI1433" t="n">
        <v>-1.683606441465841</v>
      </c>
      <c r="AJ1433" t="n">
        <v>-0.321834074984353</v>
      </c>
      <c r="AK1433" t="n">
        <v>2.519192008385122</v>
      </c>
      <c r="AL1433" t="n">
        <v>-0.321834074984353</v>
      </c>
      <c r="AM1433" t="n">
        <v>0</v>
      </c>
      <c r="AN1433" t="n">
        <v>0</v>
      </c>
      <c r="AO1433" t="n">
        <v>-0.3124934867312676</v>
      </c>
      <c r="AP1433" t="n">
        <v>0</v>
      </c>
      <c r="AQ1433" t="n">
        <v>0.4107645127660541</v>
      </c>
      <c r="AR1433" t="n">
        <v>1</v>
      </c>
      <c r="AS1433" t="n">
        <v>0</v>
      </c>
      <c r="AT1433" t="n">
        <v>0</v>
      </c>
      <c r="AU1433" t="n">
        <v>0</v>
      </c>
      <c r="AV1433" t="n">
        <v>0.4244611866949613</v>
      </c>
      <c r="AW1433" t="n">
        <v>0.1334433911537735</v>
      </c>
    </row>
    <row r="1434" spans="1:49">
      <c r="A1434" t="n">
        <v>-26.35638119</v>
      </c>
      <c r="B1434" t="n">
        <v>4.925962364</v>
      </c>
      <c r="C1434" t="n">
        <v>59.68520475</v>
      </c>
      <c r="D1434" t="n">
        <v>94.83709681000001</v>
      </c>
      <c r="E1434" t="n">
        <v>1616.184193</v>
      </c>
      <c r="F1434" t="n">
        <v>1431</v>
      </c>
      <c r="G1434" t="n">
        <v>41.22195653</v>
      </c>
      <c r="H1434" t="n">
        <v>-0.5405974528943025</v>
      </c>
      <c r="I1434" t="n">
        <v>0.5506808067425789</v>
      </c>
      <c r="J1434" t="n">
        <v>0</v>
      </c>
      <c r="K1434" t="n">
        <v>0</v>
      </c>
      <c r="L1434" t="n">
        <v>0.04768776804167074</v>
      </c>
      <c r="M1434" t="n">
        <v>0</v>
      </c>
      <c r="N1434" t="n">
        <v>89.88231521825912</v>
      </c>
      <c r="O1434" t="n">
        <v>-8.1554465979286</v>
      </c>
      <c r="P1434" t="b">
        <v>1</v>
      </c>
      <c r="Q1434" t="n">
        <v>0</v>
      </c>
      <c r="R1434" t="b">
        <v>0</v>
      </c>
      <c r="S1434" t="n">
        <v>-8.1554465979286</v>
      </c>
      <c r="T1434" t="n">
        <v>339.5905520359506</v>
      </c>
      <c r="U1434" t="n">
        <v>1339.345137229789</v>
      </c>
      <c r="V1434" t="n">
        <v>-229.3314047874173</v>
      </c>
      <c r="W1434" t="n">
        <v>3</v>
      </c>
      <c r="X1434" t="n">
        <v>1771.953616555011</v>
      </c>
      <c r="Y1434" t="b">
        <v>0</v>
      </c>
      <c r="Z1434" t="n">
        <v>1771.953616555011</v>
      </c>
      <c r="AA1434" t="b">
        <v>0</v>
      </c>
      <c r="AB1434" t="n">
        <v>-58.14690790756016</v>
      </c>
      <c r="AC1434" t="n">
        <v>-8.1554465979286</v>
      </c>
      <c r="AD1434" t="b">
        <v>0</v>
      </c>
      <c r="AE1434" t="n">
        <v>0</v>
      </c>
      <c r="AF1434" t="n">
        <v>0</v>
      </c>
      <c r="AG1434" t="n">
        <v>0.9354314524117212</v>
      </c>
      <c r="AH1434" t="n">
        <v>46.80432339558578</v>
      </c>
      <c r="AI1434" t="n">
        <v>-41.11296033047589</v>
      </c>
      <c r="AJ1434" t="n">
        <v>-7.628861256166582</v>
      </c>
      <c r="AK1434" t="n">
        <v>17.03394757708427</v>
      </c>
      <c r="AL1434" t="n">
        <v>-7.628861256166582</v>
      </c>
      <c r="AM1434" t="n">
        <v>2</v>
      </c>
      <c r="AN1434" t="n">
        <v>4.193310367594579</v>
      </c>
      <c r="AO1434" t="n">
        <v>-2.859470043604412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</row>
    <row r="1435" spans="1:49">
      <c r="A1435" t="n">
        <v>-101.3706969</v>
      </c>
      <c r="B1435" t="n">
        <v>79.92879735</v>
      </c>
      <c r="C1435" t="n">
        <v>59.79721714</v>
      </c>
      <c r="D1435" t="n">
        <v>95.01507945</v>
      </c>
      <c r="E1435" t="n">
        <v>1743.925628</v>
      </c>
      <c r="F1435" t="n">
        <v>1432</v>
      </c>
      <c r="G1435" t="n">
        <v>38.44621005</v>
      </c>
      <c r="H1435" t="n">
        <v>-1.033433932177752</v>
      </c>
      <c r="I1435" t="n">
        <v>2.118003103177513</v>
      </c>
      <c r="J1435" t="n">
        <v>0</v>
      </c>
      <c r="K1435" t="n">
        <v>0</v>
      </c>
      <c r="L1435" t="n">
        <v>0.0518198035833361</v>
      </c>
      <c r="M1435" t="n">
        <v>0</v>
      </c>
      <c r="N1435" t="n">
        <v>89.89704694737614</v>
      </c>
      <c r="O1435" t="n">
        <v>-16.62908791740223</v>
      </c>
      <c r="P1435" t="b">
        <v>1</v>
      </c>
      <c r="Q1435" t="n">
        <v>0</v>
      </c>
      <c r="R1435" t="b">
        <v>0</v>
      </c>
      <c r="S1435" t="n">
        <v>-16.62908791740223</v>
      </c>
      <c r="T1435" t="n">
        <v>316.723678194845</v>
      </c>
      <c r="U1435" t="n">
        <v>1249.158186800469</v>
      </c>
      <c r="V1435" t="n">
        <v>-501.3710795950248</v>
      </c>
      <c r="W1435" t="n">
        <v>3</v>
      </c>
      <c r="X1435" t="n">
        <v>1652.63628113702</v>
      </c>
      <c r="Y1435" t="b">
        <v>0</v>
      </c>
      <c r="Z1435" t="n">
        <v>1652.63628113702</v>
      </c>
      <c r="AA1435" t="b">
        <v>0</v>
      </c>
      <c r="AB1435" t="n">
        <v>-127.1224846843369</v>
      </c>
      <c r="AC1435" t="n">
        <v>-16.62908791740223</v>
      </c>
      <c r="AD1435" t="b">
        <v>0</v>
      </c>
      <c r="AE1435" t="n">
        <v>0</v>
      </c>
      <c r="AF1435" t="n">
        <v>91.28934686297998</v>
      </c>
      <c r="AG1435" t="n">
        <v>0.9527040559404968</v>
      </c>
      <c r="AH1435" t="n">
        <v>46.82233484216257</v>
      </c>
      <c r="AI1435" t="n">
        <v>-91.54203080876906</v>
      </c>
      <c r="AJ1435" t="n">
        <v>-15.84259950550022</v>
      </c>
      <c r="AK1435" t="n">
        <v>35.58045387556784</v>
      </c>
      <c r="AL1435" t="n">
        <v>-16.7177228329839</v>
      </c>
      <c r="AM1435" t="n">
        <v>2</v>
      </c>
      <c r="AN1435" t="n">
        <v>11.45045624562635</v>
      </c>
      <c r="AO1435" t="n">
        <v>-3.129681784552485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</row>
    <row r="1436" spans="1:49">
      <c r="A1436" t="n">
        <v>-101.3706969</v>
      </c>
      <c r="B1436" t="n">
        <v>79.92879735</v>
      </c>
      <c r="C1436" t="n">
        <v>59.86173039</v>
      </c>
      <c r="D1436" t="n">
        <v>95.11758808</v>
      </c>
      <c r="E1436" t="n">
        <v>1818.325866</v>
      </c>
      <c r="F1436" t="n">
        <v>1433</v>
      </c>
      <c r="G1436" t="n">
        <v>33.93820945</v>
      </c>
      <c r="H1436" t="n">
        <v>-1.395456051728021</v>
      </c>
      <c r="I1436" t="n">
        <v>2.118003103177513</v>
      </c>
      <c r="J1436" t="n">
        <v>0</v>
      </c>
      <c r="K1436" t="n">
        <v>0</v>
      </c>
      <c r="L1436" t="n">
        <v>0.04346755779166789</v>
      </c>
      <c r="M1436" t="n">
        <v>0</v>
      </c>
      <c r="N1436" t="n">
        <v>89.92480000201155</v>
      </c>
      <c r="O1436" t="n">
        <v>-20.58196067078444</v>
      </c>
      <c r="P1436" t="b">
        <v>1</v>
      </c>
      <c r="Q1436" t="n">
        <v>0</v>
      </c>
      <c r="R1436" t="b">
        <v>0</v>
      </c>
      <c r="S1436" t="n">
        <v>-20.58196067078444</v>
      </c>
      <c r="T1436" t="n">
        <v>279.5863237071153</v>
      </c>
      <c r="U1436" t="n">
        <v>1102.688460700863</v>
      </c>
      <c r="V1436" t="n">
        <v>-702.9787585840262</v>
      </c>
      <c r="W1436" t="n">
        <v>2</v>
      </c>
      <c r="X1436" t="n">
        <v>2355.342552057043</v>
      </c>
      <c r="Y1436" t="b">
        <v>1</v>
      </c>
      <c r="Z1436" t="n">
        <v>2355.342552057043</v>
      </c>
      <c r="AA1436" t="b">
        <v>0</v>
      </c>
      <c r="AB1436" t="n">
        <v>-178.2400503509194</v>
      </c>
      <c r="AC1436" t="n">
        <v>-20.58196067078444</v>
      </c>
      <c r="AD1436" t="b">
        <v>0</v>
      </c>
      <c r="AE1436" t="n">
        <v>0</v>
      </c>
      <c r="AF1436" t="n">
        <v>-537.0166860570432</v>
      </c>
      <c r="AG1436" t="n">
        <v>0.9570752445313409</v>
      </c>
      <c r="AH1436" t="n">
        <v>46.84923607334162</v>
      </c>
      <c r="AI1436" t="n">
        <v>-79.86382948262391</v>
      </c>
      <c r="AJ1436" t="n">
        <v>-19.69848504192546</v>
      </c>
      <c r="AK1436" t="n">
        <v>98.37622086829546</v>
      </c>
      <c r="AL1436" t="n">
        <v>-15.2072422932559</v>
      </c>
      <c r="AM1436" t="n">
        <v>2</v>
      </c>
      <c r="AN1436" t="n">
        <v>9.794401339909726</v>
      </c>
      <c r="AO1436" t="n">
        <v>-3.29165974647379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</row>
    <row r="1437" spans="1:49">
      <c r="A1437" t="n">
        <v>-101.3706969</v>
      </c>
      <c r="B1437" t="n">
        <v>79.92879735</v>
      </c>
      <c r="C1437" t="n">
        <v>59.86024884</v>
      </c>
      <c r="D1437" t="n">
        <v>95.11523397000001</v>
      </c>
      <c r="E1437" t="n">
        <v>1825.361302</v>
      </c>
      <c r="F1437" t="n">
        <v>1434</v>
      </c>
      <c r="G1437" t="n">
        <v>28.55492754</v>
      </c>
      <c r="H1437" t="n">
        <v>-1.627477285910159</v>
      </c>
      <c r="I1437" t="n">
        <v>2.118003103177513</v>
      </c>
      <c r="J1437" t="n">
        <v>0</v>
      </c>
      <c r="K1437" t="n">
        <v>0</v>
      </c>
      <c r="L1437" t="n">
        <v>0.01703019691666741</v>
      </c>
      <c r="M1437" t="n">
        <v>0</v>
      </c>
      <c r="N1437" t="n">
        <v>89.95255305664696</v>
      </c>
      <c r="O1437" t="n">
        <v>-20.53544243391403</v>
      </c>
      <c r="P1437" t="b">
        <v>1</v>
      </c>
      <c r="Q1437" t="n">
        <v>0</v>
      </c>
      <c r="R1437" t="b">
        <v>0</v>
      </c>
      <c r="S1437" t="n">
        <v>-20.53544243391403</v>
      </c>
      <c r="T1437" t="n">
        <v>235.2383152798198</v>
      </c>
      <c r="U1437" t="n">
        <v>927.7799154636094</v>
      </c>
      <c r="V1437" t="n">
        <v>-833.6185798768615</v>
      </c>
      <c r="W1437" t="n">
        <v>2</v>
      </c>
      <c r="X1437" t="n">
        <v>1981.73789943027</v>
      </c>
      <c r="Y1437" t="b">
        <v>0</v>
      </c>
      <c r="Z1437" t="n">
        <v>1981.73789943027</v>
      </c>
      <c r="AA1437" t="b">
        <v>0</v>
      </c>
      <c r="AB1437" t="n">
        <v>-211.3637372912935</v>
      </c>
      <c r="AC1437" t="n">
        <v>-20.53544243391403</v>
      </c>
      <c r="AD1437" t="b">
        <v>0</v>
      </c>
      <c r="AE1437" t="n">
        <v>0</v>
      </c>
      <c r="AF1437" t="n">
        <v>0</v>
      </c>
      <c r="AG1437" t="n">
        <v>0.9589442727782853</v>
      </c>
      <c r="AH1437" t="n">
        <v>46.8794546776762</v>
      </c>
      <c r="AI1437" t="n">
        <v>-94.89047066877339</v>
      </c>
      <c r="AJ1437" t="n">
        <v>-19.69234491097003</v>
      </c>
      <c r="AK1437" t="n">
        <v>116.4732666225201</v>
      </c>
      <c r="AL1437" t="n">
        <v>-19.69234491097003</v>
      </c>
      <c r="AM1437" t="n">
        <v>2</v>
      </c>
      <c r="AN1437" t="n">
        <v>14.26614976699725</v>
      </c>
      <c r="AO1437" t="n">
        <v>-3.307158986003544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</row>
    <row r="1438" spans="1:49">
      <c r="A1438" t="n">
        <v>-101.3706969</v>
      </c>
      <c r="B1438" t="n">
        <v>79.92879735</v>
      </c>
      <c r="C1438" t="n">
        <v>59.81025867</v>
      </c>
      <c r="D1438" t="n">
        <v>95.03580184</v>
      </c>
      <c r="E1438" t="n">
        <v>1771.896544</v>
      </c>
      <c r="F1438" t="n">
        <v>1435</v>
      </c>
      <c r="G1438" t="n">
        <v>22.79367778</v>
      </c>
      <c r="H1438" t="n">
        <v>-1.38174452963135</v>
      </c>
      <c r="I1438" t="n">
        <v>2.118003103177513</v>
      </c>
      <c r="J1438" t="n">
        <v>0</v>
      </c>
      <c r="K1438" t="n">
        <v>0</v>
      </c>
      <c r="L1438" t="n">
        <v>-0.0294115388750012</v>
      </c>
      <c r="M1438" t="n">
        <v>0</v>
      </c>
      <c r="N1438" t="n">
        <v>89.98030611128237</v>
      </c>
      <c r="O1438" t="n">
        <v>-13.81323274084695</v>
      </c>
      <c r="P1438" t="b">
        <v>1</v>
      </c>
      <c r="Q1438" t="n">
        <v>0</v>
      </c>
      <c r="R1438" t="b">
        <v>0</v>
      </c>
      <c r="S1438" t="n">
        <v>-13.81323274084695</v>
      </c>
      <c r="T1438" t="n">
        <v>187.7765703480494</v>
      </c>
      <c r="U1438" t="n">
        <v>740.5907934527069</v>
      </c>
      <c r="V1438" t="n">
        <v>-702.4659998986201</v>
      </c>
      <c r="W1438" t="n">
        <v>2</v>
      </c>
      <c r="X1438" t="n">
        <v>1581.901934814982</v>
      </c>
      <c r="Y1438" t="b">
        <v>0</v>
      </c>
      <c r="Z1438" t="n">
        <v>1581.901934814982</v>
      </c>
      <c r="AA1438" t="b">
        <v>0</v>
      </c>
      <c r="AB1438" t="n">
        <v>-178.1100405422465</v>
      </c>
      <c r="AC1438" t="n">
        <v>-13.81323274084695</v>
      </c>
      <c r="AD1438" t="b">
        <v>0</v>
      </c>
      <c r="AE1438" t="n">
        <v>0</v>
      </c>
      <c r="AF1438" t="n">
        <v>0</v>
      </c>
      <c r="AG1438" t="n">
        <v>0.9579454519316766</v>
      </c>
      <c r="AH1438" t="n">
        <v>46.90829217995593</v>
      </c>
      <c r="AI1438" t="n">
        <v>-79.87813824008029</v>
      </c>
      <c r="AJ1438" t="n">
        <v>-13.23232348056806</v>
      </c>
      <c r="AK1438" t="n">
        <v>98.23190230216616</v>
      </c>
      <c r="AL1438" t="n">
        <v>-13.23232348056806</v>
      </c>
      <c r="AM1438" t="n">
        <v>2</v>
      </c>
      <c r="AN1438" t="n">
        <v>7.909845774041658</v>
      </c>
      <c r="AO1438" t="n">
        <v>-3.190168649663167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</row>
    <row r="1439" spans="1:49">
      <c r="A1439" t="n">
        <v>-79.06914356</v>
      </c>
      <c r="B1439" t="n">
        <v>57.63065722</v>
      </c>
      <c r="C1439" t="n">
        <v>59.74326539</v>
      </c>
      <c r="D1439" t="n">
        <v>94.92935254</v>
      </c>
      <c r="E1439" t="n">
        <v>1652.583052</v>
      </c>
      <c r="F1439" t="n">
        <v>1436</v>
      </c>
      <c r="G1439" t="n">
        <v>19.37725456</v>
      </c>
      <c r="H1439" t="n">
        <v>-0.4936054122311058</v>
      </c>
      <c r="I1439" t="n">
        <v>1.6520424200188</v>
      </c>
      <c r="J1439" t="n">
        <v>0</v>
      </c>
      <c r="K1439" t="n">
        <v>0</v>
      </c>
      <c r="L1439" t="n">
        <v>-0.08292188404166501</v>
      </c>
      <c r="M1439" t="n">
        <v>0</v>
      </c>
      <c r="N1439" t="n">
        <v>90.00418796103411</v>
      </c>
      <c r="O1439" t="n">
        <v>-3.646311911972412</v>
      </c>
      <c r="P1439" t="b">
        <v>1</v>
      </c>
      <c r="Q1439" t="n">
        <v>0</v>
      </c>
      <c r="R1439" t="b">
        <v>0</v>
      </c>
      <c r="S1439" t="n">
        <v>-3.646311911972412</v>
      </c>
      <c r="T1439" t="n">
        <v>159.6317382020086</v>
      </c>
      <c r="U1439" t="n">
        <v>629.5875754687221</v>
      </c>
      <c r="V1439" t="n">
        <v>-218.1252568123575</v>
      </c>
      <c r="W1439" t="n">
        <v>2</v>
      </c>
      <c r="X1439" t="n">
        <v>1344.79906120119</v>
      </c>
      <c r="Y1439" t="b">
        <v>0</v>
      </c>
      <c r="Z1439" t="n">
        <v>1344.79906120119</v>
      </c>
      <c r="AA1439" t="b">
        <v>0</v>
      </c>
      <c r="AB1439" t="n">
        <v>-55.30559249806225</v>
      </c>
      <c r="AC1439" t="n">
        <v>-3.646311911972412</v>
      </c>
      <c r="AD1439" t="b">
        <v>0</v>
      </c>
      <c r="AE1439" t="n">
        <v>0</v>
      </c>
      <c r="AF1439" t="n">
        <v>0</v>
      </c>
      <c r="AG1439" t="n">
        <v>0.9393026387212592</v>
      </c>
      <c r="AH1439" t="n">
        <v>46.9281617343808</v>
      </c>
      <c r="AI1439" t="n">
        <v>-24.32054727035231</v>
      </c>
      <c r="AJ1439" t="n">
        <v>-3.424990400516446</v>
      </c>
      <c r="AK1439" t="n">
        <v>30.98504522770993</v>
      </c>
      <c r="AL1439" t="n">
        <v>-3.424990400516446</v>
      </c>
      <c r="AM1439" t="n">
        <v>2</v>
      </c>
      <c r="AN1439" t="n">
        <v>0</v>
      </c>
      <c r="AO1439" t="n">
        <v>-1.725972859406094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</row>
    <row r="1440" spans="1:49">
      <c r="A1440" t="n">
        <v>0</v>
      </c>
      <c r="B1440" t="n">
        <v>-21.42638506</v>
      </c>
      <c r="C1440" t="n">
        <v>59.6768431</v>
      </c>
      <c r="D1440" t="n">
        <v>94.82381053</v>
      </c>
      <c r="E1440" t="n">
        <v>1458.809845</v>
      </c>
      <c r="F1440" t="n">
        <v>1437</v>
      </c>
      <c r="G1440" t="n">
        <v>18.96427933</v>
      </c>
      <c r="H1440" t="n">
        <v>0.1650008035557788</v>
      </c>
      <c r="I1440" t="n">
        <v>-0</v>
      </c>
      <c r="J1440" t="n">
        <v>0</v>
      </c>
      <c r="K1440" t="n">
        <v>0</v>
      </c>
      <c r="L1440" t="n">
        <v>-0.1132776967083318</v>
      </c>
      <c r="M1440" t="n">
        <v>0</v>
      </c>
      <c r="N1440" t="n">
        <v>90.01047342495077</v>
      </c>
      <c r="O1440" t="n">
        <v>2.324665249723699</v>
      </c>
      <c r="P1440" t="b">
        <v>1</v>
      </c>
      <c r="Q1440" t="n">
        <v>0</v>
      </c>
      <c r="R1440" t="b">
        <v>0</v>
      </c>
      <c r="S1440" t="n">
        <v>2.324665249723699</v>
      </c>
      <c r="T1440" t="n">
        <v>156.2296074411649</v>
      </c>
      <c r="U1440" t="n">
        <v>616.1695717479545</v>
      </c>
      <c r="V1440" t="n">
        <v>142.0916194774982</v>
      </c>
      <c r="W1440" t="n">
        <v>2</v>
      </c>
      <c r="X1440" t="n">
        <v>1316.138205253631</v>
      </c>
      <c r="Y1440" t="b">
        <v>0</v>
      </c>
      <c r="Z1440" t="n">
        <v>1316.138205253631</v>
      </c>
      <c r="AA1440" t="b">
        <v>0</v>
      </c>
      <c r="AB1440" t="n">
        <v>36.0272868857754</v>
      </c>
      <c r="AC1440" t="n">
        <v>2.324665249723699</v>
      </c>
      <c r="AD1440" t="b">
        <v>0</v>
      </c>
      <c r="AE1440" t="n">
        <v>0</v>
      </c>
      <c r="AF1440" t="n">
        <v>0</v>
      </c>
      <c r="AG1440" t="n">
        <v>0.8731481113627375</v>
      </c>
      <c r="AH1440" t="n">
        <v>46.93573186644439</v>
      </c>
      <c r="AI1440" t="n">
        <v>19.31712057099184</v>
      </c>
      <c r="AJ1440" t="n">
        <v>2.662395095942605</v>
      </c>
      <c r="AK1440" t="n">
        <v>2.450413227464029</v>
      </c>
      <c r="AL1440" t="n">
        <v>2.662395095942605</v>
      </c>
      <c r="AM1440" t="n">
        <v>0</v>
      </c>
      <c r="AN1440" t="n">
        <v>0</v>
      </c>
      <c r="AO1440" t="n">
        <v>2.749024117013442</v>
      </c>
      <c r="AP1440" t="n">
        <v>0</v>
      </c>
      <c r="AQ1440" t="n">
        <v>0.9584904889657953</v>
      </c>
      <c r="AR1440" t="n">
        <v>1</v>
      </c>
      <c r="AS1440" t="n">
        <v>0</v>
      </c>
      <c r="AT1440" t="n">
        <v>0</v>
      </c>
      <c r="AU1440" t="n">
        <v>0</v>
      </c>
      <c r="AV1440" t="n">
        <v>0.97304266743458</v>
      </c>
      <c r="AW1440" t="n">
        <v>0.3059080956042693</v>
      </c>
    </row>
    <row r="1441" spans="1:49">
      <c r="A1441" t="n">
        <v>0</v>
      </c>
      <c r="B1441" t="n">
        <v>-21.42638506</v>
      </c>
      <c r="C1441" t="n">
        <v>59.61099438</v>
      </c>
      <c r="D1441" t="n">
        <v>94.71917988</v>
      </c>
      <c r="E1441" t="n">
        <v>1227.413293</v>
      </c>
      <c r="F1441" t="n">
        <v>1438</v>
      </c>
      <c r="G1441" t="n">
        <v>20.04038936</v>
      </c>
      <c r="H1441" t="n">
        <v>0.3862145313413179</v>
      </c>
      <c r="I1441" t="n">
        <v>-0</v>
      </c>
      <c r="J1441" t="n">
        <v>0</v>
      </c>
      <c r="K1441" t="n">
        <v>0</v>
      </c>
      <c r="L1441" t="n">
        <v>-0.1110964710416672</v>
      </c>
      <c r="M1441" t="n">
        <v>0</v>
      </c>
      <c r="N1441" t="n">
        <v>90.00303370791605</v>
      </c>
      <c r="O1441" t="n">
        <v>4.557940981074982</v>
      </c>
      <c r="P1441" t="b">
        <v>1</v>
      </c>
      <c r="Q1441" t="n">
        <v>0</v>
      </c>
      <c r="R1441" t="b">
        <v>0</v>
      </c>
      <c r="S1441" t="n">
        <v>4.557940981074982</v>
      </c>
      <c r="T1441" t="n">
        <v>165.0947082248497</v>
      </c>
      <c r="U1441" t="n">
        <v>651.1335292388073</v>
      </c>
      <c r="V1441" t="n">
        <v>263.6373431683443</v>
      </c>
      <c r="W1441" t="n">
        <v>2</v>
      </c>
      <c r="X1441" t="n">
        <v>1390.821218454093</v>
      </c>
      <c r="Y1441" t="b">
        <v>0</v>
      </c>
      <c r="Z1441" t="n">
        <v>1390.821218454093</v>
      </c>
      <c r="AA1441" t="b">
        <v>0</v>
      </c>
      <c r="AB1441" t="n">
        <v>66.84516814613191</v>
      </c>
      <c r="AC1441" t="n">
        <v>4.557940981074982</v>
      </c>
      <c r="AD1441" t="b">
        <v>0</v>
      </c>
      <c r="AE1441" t="n">
        <v>0</v>
      </c>
      <c r="AF1441" t="n">
        <v>0</v>
      </c>
      <c r="AG1441" t="n">
        <v>0.9130677861676241</v>
      </c>
      <c r="AH1441" t="n">
        <v>46.94581828972989</v>
      </c>
      <c r="AI1441" t="n">
        <v>34.27407564873257</v>
      </c>
      <c r="AJ1441" t="n">
        <v>4.991897699299862</v>
      </c>
      <c r="AK1441" t="n">
        <v>2.979521273202646</v>
      </c>
      <c r="AL1441" t="n">
        <v>4.991897699299862</v>
      </c>
      <c r="AM1441" t="n">
        <v>0</v>
      </c>
      <c r="AN1441" t="n">
        <v>0</v>
      </c>
      <c r="AO1441" t="n">
        <v>4.992014691836244</v>
      </c>
      <c r="AP1441" t="n">
        <v>0</v>
      </c>
      <c r="AQ1441" t="n">
        <v>1.346934637261407</v>
      </c>
      <c r="AR1441" t="n">
        <v>1</v>
      </c>
      <c r="AS1441" t="n">
        <v>0</v>
      </c>
      <c r="AT1441" t="n">
        <v>0</v>
      </c>
      <c r="AU1441" t="n">
        <v>0</v>
      </c>
      <c r="AV1441" t="n">
        <v>1.361920142313851</v>
      </c>
      <c r="AW1441" t="n">
        <v>0.4281645718565943</v>
      </c>
    </row>
    <row r="1442" spans="1:49">
      <c r="A1442" t="n">
        <v>0</v>
      </c>
      <c r="B1442" t="n">
        <v>-21.42638506</v>
      </c>
      <c r="C1442" t="n">
        <v>59.54864715</v>
      </c>
      <c r="D1442" t="n">
        <v>94.62011295000001</v>
      </c>
      <c r="E1442" t="n">
        <v>1443.185215</v>
      </c>
      <c r="F1442" t="n">
        <v>1439</v>
      </c>
      <c r="G1442" t="n">
        <v>21.37196578</v>
      </c>
      <c r="H1442" t="n">
        <v>0.2965464460789513</v>
      </c>
      <c r="I1442" t="n">
        <v>-0</v>
      </c>
      <c r="J1442" t="n">
        <v>0</v>
      </c>
      <c r="K1442" t="n">
        <v>0</v>
      </c>
      <c r="L1442" t="n">
        <v>-0.08721195133333476</v>
      </c>
      <c r="M1442" t="n">
        <v>0</v>
      </c>
      <c r="N1442" t="n">
        <v>89.99559399088132</v>
      </c>
      <c r="O1442" t="n">
        <v>3.96790749584526</v>
      </c>
      <c r="P1442" t="b">
        <v>1</v>
      </c>
      <c r="Q1442" t="n">
        <v>0</v>
      </c>
      <c r="R1442" t="b">
        <v>0</v>
      </c>
      <c r="S1442" t="n">
        <v>3.96790749584526</v>
      </c>
      <c r="T1442" t="n">
        <v>176.0643663781876</v>
      </c>
      <c r="U1442" t="n">
        <v>694.397860995572</v>
      </c>
      <c r="V1442" t="n">
        <v>215.2095070749289</v>
      </c>
      <c r="W1442" t="n">
        <v>2</v>
      </c>
      <c r="X1442" t="n">
        <v>1483.233831086542</v>
      </c>
      <c r="Y1442" t="b">
        <v>0</v>
      </c>
      <c r="Z1442" t="n">
        <v>1483.233831086542</v>
      </c>
      <c r="AA1442" t="b">
        <v>0</v>
      </c>
      <c r="AB1442" t="n">
        <v>54.56630503928217</v>
      </c>
      <c r="AC1442" t="n">
        <v>3.96790749584526</v>
      </c>
      <c r="AD1442" t="b">
        <v>0</v>
      </c>
      <c r="AE1442" t="n">
        <v>0</v>
      </c>
      <c r="AF1442" t="n">
        <v>0</v>
      </c>
      <c r="AG1442" t="n">
        <v>0.9005304217218161</v>
      </c>
      <c r="AH1442" t="n">
        <v>46.95937109709637</v>
      </c>
      <c r="AI1442" t="n">
        <v>28.36775120780637</v>
      </c>
      <c r="AJ1442" t="n">
        <v>4.406189285930632</v>
      </c>
      <c r="AK1442" t="n">
        <v>2.821728249340943</v>
      </c>
      <c r="AL1442" t="n">
        <v>4.406189285930632</v>
      </c>
      <c r="AM1442" t="n">
        <v>0</v>
      </c>
      <c r="AN1442" t="n">
        <v>0</v>
      </c>
      <c r="AO1442" t="n">
        <v>4.412787843322668</v>
      </c>
      <c r="AP1442" t="n">
        <v>0</v>
      </c>
      <c r="AQ1442" t="n">
        <v>1.266791936611571</v>
      </c>
      <c r="AR1442" t="n">
        <v>1</v>
      </c>
      <c r="AS1442" t="n">
        <v>0</v>
      </c>
      <c r="AT1442" t="n">
        <v>0</v>
      </c>
      <c r="AU1442" t="n">
        <v>0</v>
      </c>
      <c r="AV1442" t="n">
        <v>1.28157081560993</v>
      </c>
      <c r="AW1442" t="n">
        <v>0.4029041076059514</v>
      </c>
    </row>
    <row r="1443" spans="1:49">
      <c r="A1443" t="n">
        <v>0</v>
      </c>
      <c r="B1443" t="n">
        <v>-21.42638506</v>
      </c>
      <c r="C1443" t="n">
        <v>59.49286159</v>
      </c>
      <c r="D1443" t="n">
        <v>94.53147221</v>
      </c>
      <c r="E1443" t="n">
        <v>1344.755746</v>
      </c>
      <c r="F1443" t="n">
        <v>1440</v>
      </c>
      <c r="G1443" t="n">
        <v>21.99871202</v>
      </c>
      <c r="H1443" t="n">
        <v>0.05953523434287522</v>
      </c>
      <c r="I1443" t="n">
        <v>-0</v>
      </c>
      <c r="J1443" t="n">
        <v>0</v>
      </c>
      <c r="K1443" t="n">
        <v>0</v>
      </c>
      <c r="L1443" t="n">
        <v>-0.0611565611250014</v>
      </c>
      <c r="M1443" t="n">
        <v>0</v>
      </c>
      <c r="N1443" t="n">
        <v>89.98815427384659</v>
      </c>
      <c r="O1443" t="n">
        <v>1.628797397472384</v>
      </c>
      <c r="P1443" t="b">
        <v>1</v>
      </c>
      <c r="Q1443" t="n">
        <v>0</v>
      </c>
      <c r="R1443" t="b">
        <v>0</v>
      </c>
      <c r="S1443" t="n">
        <v>1.628797397472384</v>
      </c>
      <c r="T1443" t="n">
        <v>181.2275638473121</v>
      </c>
      <c r="U1443" t="n">
        <v>714.761511813799</v>
      </c>
      <c r="V1443" t="n">
        <v>85.82507592101784</v>
      </c>
      <c r="W1443" t="n">
        <v>2</v>
      </c>
      <c r="X1443" t="n">
        <v>1526.730589234275</v>
      </c>
      <c r="Y1443" t="b">
        <v>0</v>
      </c>
      <c r="Z1443" t="n">
        <v>1526.730589234275</v>
      </c>
      <c r="AA1443" t="b">
        <v>0</v>
      </c>
      <c r="AB1443" t="n">
        <v>21.76092188666781</v>
      </c>
      <c r="AC1443" t="n">
        <v>1.628797397472384</v>
      </c>
      <c r="AD1443" t="b">
        <v>0</v>
      </c>
      <c r="AE1443" t="n">
        <v>0</v>
      </c>
      <c r="AF1443" t="n">
        <v>0</v>
      </c>
      <c r="AG1443" t="n">
        <v>0.8150440454990077</v>
      </c>
      <c r="AH1443" t="n">
        <v>46.97287103105855</v>
      </c>
      <c r="AI1443" t="n">
        <v>12.49956682555426</v>
      </c>
      <c r="AJ1443" t="n">
        <v>1.998416412545114</v>
      </c>
      <c r="AK1443" t="n">
        <v>2.311869313069327</v>
      </c>
      <c r="AL1443" t="n">
        <v>1.998416412545114</v>
      </c>
      <c r="AM1443" t="n">
        <v>0</v>
      </c>
      <c r="AN1443" t="n">
        <v>0</v>
      </c>
      <c r="AO1443" t="n">
        <v>2.006156704435827</v>
      </c>
      <c r="AP1443" t="n">
        <v>0</v>
      </c>
      <c r="AQ1443" t="n">
        <v>0.7924499375113619</v>
      </c>
      <c r="AR1443" t="n">
        <v>1</v>
      </c>
      <c r="AS1443" t="n">
        <v>0</v>
      </c>
      <c r="AT1443" t="n">
        <v>0</v>
      </c>
      <c r="AU1443" t="n">
        <v>0</v>
      </c>
      <c r="AV1443" t="n">
        <v>0.807291330690588</v>
      </c>
      <c r="AW1443" t="n">
        <v>0.2537986892399019</v>
      </c>
    </row>
    <row r="1444" spans="1:49">
      <c r="A1444" t="n">
        <v>0</v>
      </c>
      <c r="B1444" t="n">
        <v>-21.42638506</v>
      </c>
      <c r="C1444" t="n">
        <v>59.45685611</v>
      </c>
      <c r="D1444" t="n">
        <v>94.47426113</v>
      </c>
      <c r="E1444" t="n">
        <v>1316.095814</v>
      </c>
      <c r="F1444" t="n">
        <v>1441</v>
      </c>
      <c r="G1444" t="n">
        <v>21.76584555</v>
      </c>
      <c r="H1444" t="n">
        <v>-0.2064542417837889</v>
      </c>
      <c r="I1444" t="n">
        <v>-0</v>
      </c>
      <c r="J1444" t="n">
        <v>0</v>
      </c>
      <c r="K1444" t="n">
        <v>0</v>
      </c>
      <c r="L1444" t="n">
        <v>-0.0447094276250018</v>
      </c>
      <c r="M1444" t="n">
        <v>0</v>
      </c>
      <c r="N1444" t="n">
        <v>89.98071455681186</v>
      </c>
      <c r="O1444" t="n">
        <v>-1.123765270344312</v>
      </c>
      <c r="P1444" t="b">
        <v>1</v>
      </c>
      <c r="Q1444" t="n">
        <v>0</v>
      </c>
      <c r="R1444" t="b">
        <v>0</v>
      </c>
      <c r="S1444" t="n">
        <v>-1.123765270344312</v>
      </c>
      <c r="T1444" t="n">
        <v>179.3091868522656</v>
      </c>
      <c r="U1444" t="n">
        <v>707.1954329453354</v>
      </c>
      <c r="V1444" t="n">
        <v>-59.84728416541952</v>
      </c>
      <c r="W1444" t="n">
        <v>2</v>
      </c>
      <c r="X1444" t="n">
        <v>1510.569444771236</v>
      </c>
      <c r="Y1444" t="b">
        <v>0</v>
      </c>
      <c r="Z1444" t="n">
        <v>1510.569444771236</v>
      </c>
      <c r="AA1444" t="b">
        <v>0</v>
      </c>
      <c r="AB1444" t="n">
        <v>-15.17426069102929</v>
      </c>
      <c r="AC1444" t="n">
        <v>-1.123765270344312</v>
      </c>
      <c r="AD1444" t="b">
        <v>0</v>
      </c>
      <c r="AE1444" t="n">
        <v>0</v>
      </c>
      <c r="AF1444" t="n">
        <v>0</v>
      </c>
      <c r="AG1444" t="n">
        <v>0.8646554903481777</v>
      </c>
      <c r="AH1444" t="n">
        <v>46.9831752532029</v>
      </c>
      <c r="AI1444" t="n">
        <v>-6.142559840109086</v>
      </c>
      <c r="AJ1444" t="n">
        <v>-0.9716698108658135</v>
      </c>
      <c r="AK1444" t="n">
        <v>9.031700850920203</v>
      </c>
      <c r="AL1444" t="n">
        <v>-0.9716698108658135</v>
      </c>
      <c r="AM1444" t="n">
        <v>0</v>
      </c>
      <c r="AN1444" t="n">
        <v>0</v>
      </c>
      <c r="AO1444" t="n">
        <v>-0.9706548608365555</v>
      </c>
      <c r="AP1444" t="n">
        <v>0</v>
      </c>
      <c r="AQ1444" t="n">
        <v>0.2256908492696659</v>
      </c>
      <c r="AR1444" t="n">
        <v>1</v>
      </c>
      <c r="AS1444" t="n">
        <v>0</v>
      </c>
      <c r="AT1444" t="n">
        <v>0</v>
      </c>
      <c r="AU1444" t="n">
        <v>0</v>
      </c>
      <c r="AV1444" t="n">
        <v>0.2400935736638022</v>
      </c>
      <c r="AW1444" t="n">
        <v>0.07548134356734676</v>
      </c>
    </row>
    <row r="1445" spans="1:49">
      <c r="A1445" t="n">
        <v>-12.16448362</v>
      </c>
      <c r="B1445" t="n">
        <v>-9.263763172999999</v>
      </c>
      <c r="C1445" t="n">
        <v>59.44970769</v>
      </c>
      <c r="D1445" t="n">
        <v>94.46290261</v>
      </c>
      <c r="E1445" t="n">
        <v>1390.776422</v>
      </c>
      <c r="F1445" t="n">
        <v>1442</v>
      </c>
      <c r="G1445" t="n">
        <v>20.52575517</v>
      </c>
      <c r="H1445" t="n">
        <v>-0.4611823088743829</v>
      </c>
      <c r="I1445" t="n">
        <v>0.2541603722141524</v>
      </c>
      <c r="J1445" t="n">
        <v>0</v>
      </c>
      <c r="K1445" t="n">
        <v>0</v>
      </c>
      <c r="L1445" t="n">
        <v>-0.0395902753333322</v>
      </c>
      <c r="M1445" t="n">
        <v>0</v>
      </c>
      <c r="N1445" t="n">
        <v>89.97538640607696</v>
      </c>
      <c r="O1445" t="n">
        <v>-3.538766785757245</v>
      </c>
      <c r="P1445" t="b">
        <v>1</v>
      </c>
      <c r="Q1445" t="n">
        <v>0</v>
      </c>
      <c r="R1445" t="b">
        <v>0</v>
      </c>
      <c r="S1445" t="n">
        <v>-3.538766785757245</v>
      </c>
      <c r="T1445" t="n">
        <v>169.0931997384033</v>
      </c>
      <c r="U1445" t="n">
        <v>666.9035797682625</v>
      </c>
      <c r="V1445" t="n">
        <v>-199.8467923987499</v>
      </c>
      <c r="W1445" t="n">
        <v>2</v>
      </c>
      <c r="X1445" t="n">
        <v>1424.506046385009</v>
      </c>
      <c r="Y1445" t="b">
        <v>0</v>
      </c>
      <c r="Z1445" t="n">
        <v>1424.506046385009</v>
      </c>
      <c r="AA1445" t="b">
        <v>0</v>
      </c>
      <c r="AB1445" t="n">
        <v>-50.67109340739094</v>
      </c>
      <c r="AC1445" t="n">
        <v>-3.538766785757245</v>
      </c>
      <c r="AD1445" t="b">
        <v>0</v>
      </c>
      <c r="AE1445" t="n">
        <v>0</v>
      </c>
      <c r="AF1445" t="n">
        <v>0</v>
      </c>
      <c r="AG1445" t="n">
        <v>0.9365113558669753</v>
      </c>
      <c r="AH1445" t="n">
        <v>46.98837756140579</v>
      </c>
      <c r="AI1445" t="n">
        <v>-22.21631759841659</v>
      </c>
      <c r="AJ1445" t="n">
        <v>-3.314095280626536</v>
      </c>
      <c r="AK1445" t="n">
        <v>28.45477580897435</v>
      </c>
      <c r="AL1445" t="n">
        <v>-3.314095280626536</v>
      </c>
      <c r="AM1445" t="n">
        <v>2</v>
      </c>
      <c r="AN1445" t="n">
        <v>0.6415585712007541</v>
      </c>
      <c r="AO1445" t="n">
        <v>-2.404996807160014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</row>
    <row r="1446" spans="1:49">
      <c r="A1446" t="n">
        <v>-91.23362718</v>
      </c>
      <c r="B1446" t="n">
        <v>69.79327911</v>
      </c>
      <c r="C1446" t="n">
        <v>59.45320497</v>
      </c>
      <c r="D1446" t="n">
        <v>94.46845963</v>
      </c>
      <c r="E1446" t="n">
        <v>1483.186058</v>
      </c>
      <c r="F1446" t="n">
        <v>1443</v>
      </c>
      <c r="G1446" t="n">
        <v>18.85968412</v>
      </c>
      <c r="H1446" t="n">
        <v>-0.370617714385348</v>
      </c>
      <c r="I1446" t="n">
        <v>1.906202792232953</v>
      </c>
      <c r="J1446" t="n">
        <v>0</v>
      </c>
      <c r="K1446" t="n">
        <v>0</v>
      </c>
      <c r="L1446" t="n">
        <v>-0.03900980329166948</v>
      </c>
      <c r="M1446" t="n">
        <v>0</v>
      </c>
      <c r="N1446" t="n">
        <v>89.98589500259381</v>
      </c>
      <c r="O1446" t="n">
        <v>-2.457711504640613</v>
      </c>
      <c r="P1446" t="b">
        <v>1</v>
      </c>
      <c r="Q1446" t="n">
        <v>0</v>
      </c>
      <c r="R1446" t="b">
        <v>0</v>
      </c>
      <c r="S1446" t="n">
        <v>-2.457711504640613</v>
      </c>
      <c r="T1446" t="n">
        <v>155.3679417635942</v>
      </c>
      <c r="U1446" t="n">
        <v>612.7711623156154</v>
      </c>
      <c r="V1446" t="n">
        <v>-151.0570057956561</v>
      </c>
      <c r="W1446" t="n">
        <v>2</v>
      </c>
      <c r="X1446" t="n">
        <v>1308.879202706155</v>
      </c>
      <c r="Y1446" t="b">
        <v>0</v>
      </c>
      <c r="Z1446" t="n">
        <v>1308.879202706155</v>
      </c>
      <c r="AA1446" t="b">
        <v>0</v>
      </c>
      <c r="AB1446" t="n">
        <v>-38.30045785893918</v>
      </c>
      <c r="AC1446" t="n">
        <v>-2.457711504640613</v>
      </c>
      <c r="AD1446" t="b">
        <v>0</v>
      </c>
      <c r="AE1446" t="n">
        <v>0</v>
      </c>
      <c r="AF1446" t="n">
        <v>0</v>
      </c>
      <c r="AG1446" t="n">
        <v>0.9273463054407916</v>
      </c>
      <c r="AH1446" t="n">
        <v>46.99606227742628</v>
      </c>
      <c r="AI1446" t="n">
        <v>-16.6281779457762</v>
      </c>
      <c r="AJ1446" t="n">
        <v>-2.279149683667802</v>
      </c>
      <c r="AK1446" t="n">
        <v>21.67227991316297</v>
      </c>
      <c r="AL1446" t="n">
        <v>-2.279149683667802</v>
      </c>
      <c r="AM1446" t="n">
        <v>2</v>
      </c>
      <c r="AN1446" t="n">
        <v>0</v>
      </c>
      <c r="AO1446" t="n">
        <v>-0.3640955417605848</v>
      </c>
      <c r="AP1446" t="n">
        <v>0</v>
      </c>
      <c r="AQ1446" t="n">
        <v>0.3915837076118083</v>
      </c>
      <c r="AR1446" t="n">
        <v>1</v>
      </c>
      <c r="AS1446" t="n">
        <v>0</v>
      </c>
      <c r="AT1446" t="n">
        <v>0</v>
      </c>
      <c r="AU1446" t="n">
        <v>0</v>
      </c>
      <c r="AV1446" t="n">
        <v>0.4054597965997275</v>
      </c>
      <c r="AW1446" t="n">
        <v>0.1274696766884131</v>
      </c>
    </row>
    <row r="1447" spans="1:49">
      <c r="A1447" t="n">
        <v>0</v>
      </c>
      <c r="B1447" t="n">
        <v>-21.42638506</v>
      </c>
      <c r="C1447" t="n">
        <v>59.44284862</v>
      </c>
      <c r="D1447" t="n">
        <v>94.45200385</v>
      </c>
      <c r="E1447" t="n">
        <v>1526.681415</v>
      </c>
      <c r="F1447" t="n">
        <v>1444</v>
      </c>
      <c r="G1447" t="n">
        <v>18.08060572</v>
      </c>
      <c r="H1447" t="n">
        <v>-0.09397137525089105</v>
      </c>
      <c r="I1447" t="n">
        <v>-0</v>
      </c>
      <c r="J1447" t="n">
        <v>0</v>
      </c>
      <c r="K1447" t="n">
        <v>0</v>
      </c>
      <c r="L1447" t="n">
        <v>-0.03674397349999875</v>
      </c>
      <c r="M1447" t="n">
        <v>0</v>
      </c>
      <c r="N1447" t="n">
        <v>89.99429203281082</v>
      </c>
      <c r="O1447" t="n">
        <v>-0.0001819671321326849</v>
      </c>
      <c r="P1447" t="b">
        <v>1</v>
      </c>
      <c r="Q1447" t="n">
        <v>0</v>
      </c>
      <c r="R1447" t="b">
        <v>0</v>
      </c>
      <c r="S1447" t="n">
        <v>-0.0001819671321326849</v>
      </c>
      <c r="T1447" t="n">
        <v>148.9498169047525</v>
      </c>
      <c r="U1447" t="n">
        <v>587.4580778723438</v>
      </c>
      <c r="V1447" t="n">
        <v>-0.01166606411246236</v>
      </c>
      <c r="W1447" t="n">
        <v>2</v>
      </c>
      <c r="X1447" t="n">
        <v>1254.810454335326</v>
      </c>
      <c r="Y1447" t="b">
        <v>0</v>
      </c>
      <c r="Z1447" t="n">
        <v>1254.810454335326</v>
      </c>
      <c r="AA1447" t="b">
        <v>0</v>
      </c>
      <c r="AB1447" t="n">
        <v>-0.002957927006202425</v>
      </c>
      <c r="AC1447" t="n">
        <v>-0.0001819671321326849</v>
      </c>
      <c r="AD1447" t="b">
        <v>0</v>
      </c>
      <c r="AE1447" t="n">
        <v>0</v>
      </c>
      <c r="AF1447" t="n">
        <v>0</v>
      </c>
      <c r="AG1447" t="n">
        <v>0</v>
      </c>
      <c r="AH1447" t="n">
        <v>47.00216984716672</v>
      </c>
      <c r="AI1447" t="n">
        <v>0.7001543282702429</v>
      </c>
      <c r="AJ1447" t="n">
        <v>0.09200268971584832</v>
      </c>
      <c r="AK1447" t="n">
        <v>0.7031122552764454</v>
      </c>
      <c r="AL1447" t="n">
        <v>0.09200268971584832</v>
      </c>
      <c r="AM1447" t="n">
        <v>0</v>
      </c>
      <c r="AN1447" t="n">
        <v>0</v>
      </c>
      <c r="AO1447" t="n">
        <v>0.0923607600530312</v>
      </c>
      <c r="AP1447" t="n">
        <v>0</v>
      </c>
      <c r="AQ1447" t="n">
        <v>0.4884460422509131</v>
      </c>
      <c r="AR1447" t="n">
        <v>1</v>
      </c>
      <c r="AS1447" t="n">
        <v>0</v>
      </c>
      <c r="AT1447" t="n">
        <v>0</v>
      </c>
      <c r="AU1447" t="n">
        <v>0</v>
      </c>
      <c r="AV1447" t="n">
        <v>0.5021451471225581</v>
      </c>
      <c r="AW1447" t="n">
        <v>0.1578659094962195</v>
      </c>
    </row>
    <row r="1448" spans="1:49">
      <c r="A1448" t="n">
        <v>0</v>
      </c>
      <c r="B1448" t="n">
        <v>-21.42638506</v>
      </c>
      <c r="C1448" t="n">
        <v>59.41245751</v>
      </c>
      <c r="D1448" t="n">
        <v>94.40371374999999</v>
      </c>
      <c r="E1448" t="n">
        <v>1510.520791</v>
      </c>
      <c r="F1448" t="n">
        <v>1445</v>
      </c>
      <c r="G1448" t="n">
        <v>18.02986549</v>
      </c>
      <c r="H1448" t="n">
        <v>0.05498769038891371</v>
      </c>
      <c r="I1448" t="n">
        <v>-0</v>
      </c>
      <c r="J1448" t="n">
        <v>0</v>
      </c>
      <c r="K1448" t="n">
        <v>0</v>
      </c>
      <c r="L1448" t="n">
        <v>-0.0374202738750028</v>
      </c>
      <c r="M1448" t="n">
        <v>0</v>
      </c>
      <c r="N1448" t="n">
        <v>89.98685231577609</v>
      </c>
      <c r="O1448" t="n">
        <v>1.267358734352874</v>
      </c>
      <c r="P1448" t="b">
        <v>1</v>
      </c>
      <c r="Q1448" t="n">
        <v>0</v>
      </c>
      <c r="R1448" t="b">
        <v>0</v>
      </c>
      <c r="S1448" t="n">
        <v>1.267358734352874</v>
      </c>
      <c r="T1448" t="n">
        <v>148.5318138751391</v>
      </c>
      <c r="U1448" t="n">
        <v>585.8094739235485</v>
      </c>
      <c r="V1448" t="n">
        <v>81.48008240679377</v>
      </c>
      <c r="W1448" t="n">
        <v>2</v>
      </c>
      <c r="X1448" t="n">
        <v>1251.2890363007</v>
      </c>
      <c r="Y1448" t="b">
        <v>0</v>
      </c>
      <c r="Z1448" t="n">
        <v>1251.2890363007</v>
      </c>
      <c r="AA1448" t="b">
        <v>0</v>
      </c>
      <c r="AB1448" t="n">
        <v>20.65925010314244</v>
      </c>
      <c r="AC1448" t="n">
        <v>1.267358734352874</v>
      </c>
      <c r="AD1448" t="b">
        <v>0</v>
      </c>
      <c r="AE1448" t="n">
        <v>0</v>
      </c>
      <c r="AF1448" t="n">
        <v>0</v>
      </c>
      <c r="AG1448" t="n">
        <v>0.816522149581813</v>
      </c>
      <c r="AH1448" t="n">
        <v>47.00216984716672</v>
      </c>
      <c r="AI1448" t="n">
        <v>11.84528009906461</v>
      </c>
      <c r="AJ1448" t="n">
        <v>1.552142504648477</v>
      </c>
      <c r="AK1448" t="n">
        <v>2.173346530177703</v>
      </c>
      <c r="AL1448" t="n">
        <v>1.552142504648477</v>
      </c>
      <c r="AM1448" t="n">
        <v>0</v>
      </c>
      <c r="AN1448" t="n">
        <v>0</v>
      </c>
      <c r="AO1448" t="n">
        <v>1.557150005780601</v>
      </c>
      <c r="AP1448" t="n">
        <v>0</v>
      </c>
      <c r="AQ1448" t="n">
        <v>0.7512264958393347</v>
      </c>
      <c r="AR1448" t="n">
        <v>1</v>
      </c>
      <c r="AS1448" t="n">
        <v>0</v>
      </c>
      <c r="AT1448" t="n">
        <v>0</v>
      </c>
      <c r="AU1448" t="n">
        <v>0</v>
      </c>
      <c r="AV1448" t="n">
        <v>0.7653196532380654</v>
      </c>
      <c r="AW1448" t="n">
        <v>0.2406035063887028</v>
      </c>
    </row>
    <row r="1449" spans="1:49">
      <c r="A1449" t="n">
        <v>0</v>
      </c>
      <c r="B1449" t="n">
        <v>-21.42638506</v>
      </c>
      <c r="C1449" t="n">
        <v>59.36008219</v>
      </c>
      <c r="D1449" t="n">
        <v>94.32049173</v>
      </c>
      <c r="E1449" t="n">
        <v>1424.460164</v>
      </c>
      <c r="F1449" t="n">
        <v>1446</v>
      </c>
      <c r="G1449" t="n">
        <v>18.32134262</v>
      </c>
      <c r="H1449" t="n">
        <v>0.07463469702856829</v>
      </c>
      <c r="I1449" t="n">
        <v>-0</v>
      </c>
      <c r="J1449" t="n">
        <v>0</v>
      </c>
      <c r="K1449" t="n">
        <v>0</v>
      </c>
      <c r="L1449" t="n">
        <v>-0.04469333183333174</v>
      </c>
      <c r="M1449" t="n">
        <v>0</v>
      </c>
      <c r="N1449" t="n">
        <v>89.97941259874136</v>
      </c>
      <c r="O1449" t="n">
        <v>1.45977141199481</v>
      </c>
      <c r="P1449" t="b">
        <v>1</v>
      </c>
      <c r="Q1449" t="n">
        <v>0</v>
      </c>
      <c r="R1449" t="b">
        <v>0</v>
      </c>
      <c r="S1449" t="n">
        <v>1.45977141199481</v>
      </c>
      <c r="T1449" t="n">
        <v>150.9330312800072</v>
      </c>
      <c r="U1449" t="n">
        <v>595.2798753683486</v>
      </c>
      <c r="V1449" t="n">
        <v>92.35745179152883</v>
      </c>
      <c r="W1449" t="n">
        <v>2</v>
      </c>
      <c r="X1449" t="n">
        <v>1271.517813786793</v>
      </c>
      <c r="Y1449" t="b">
        <v>0</v>
      </c>
      <c r="Z1449" t="n">
        <v>1271.517813786793</v>
      </c>
      <c r="AA1449" t="b">
        <v>0</v>
      </c>
      <c r="AB1449" t="n">
        <v>23.41720380109757</v>
      </c>
      <c r="AC1449" t="n">
        <v>1.45977141199481</v>
      </c>
      <c r="AD1449" t="b">
        <v>0</v>
      </c>
      <c r="AE1449" t="n">
        <v>0</v>
      </c>
      <c r="AF1449" t="n">
        <v>0</v>
      </c>
      <c r="AG1449" t="n">
        <v>0.8311940933284233</v>
      </c>
      <c r="AH1449" t="n">
        <v>47.01012343413421</v>
      </c>
      <c r="AI1449" t="n">
        <v>13.18959131419201</v>
      </c>
      <c r="AJ1449" t="n">
        <v>1.756234101892278</v>
      </c>
      <c r="AK1449" t="n">
        <v>2.226480920419736</v>
      </c>
      <c r="AL1449" t="n">
        <v>1.756234101892278</v>
      </c>
      <c r="AM1449" t="n">
        <v>0</v>
      </c>
      <c r="AN1449" t="n">
        <v>0</v>
      </c>
      <c r="AO1449" t="n">
        <v>1.775727182166594</v>
      </c>
      <c r="AP1449" t="n">
        <v>0</v>
      </c>
      <c r="AQ1449" t="n">
        <v>0.768961904200845</v>
      </c>
      <c r="AR1449" t="n">
        <v>1</v>
      </c>
      <c r="AS1449" t="n">
        <v>0</v>
      </c>
      <c r="AT1449" t="n">
        <v>0</v>
      </c>
      <c r="AU1449" t="n">
        <v>0</v>
      </c>
      <c r="AV1449" t="n">
        <v>0.7835291169836589</v>
      </c>
      <c r="AW1449" t="n">
        <v>0.246328252654019</v>
      </c>
    </row>
    <row r="1450" spans="1:49">
      <c r="A1450" t="n">
        <v>0</v>
      </c>
      <c r="B1450" t="n">
        <v>-21.42638506</v>
      </c>
      <c r="C1450" t="n">
        <v>59.30570609</v>
      </c>
      <c r="D1450" t="n">
        <v>94.23409056</v>
      </c>
      <c r="E1450" t="n">
        <v>1308.837045</v>
      </c>
      <c r="F1450" t="n">
        <v>1447</v>
      </c>
      <c r="G1450" t="n">
        <v>18.22113985</v>
      </c>
      <c r="H1450" t="n">
        <v>-0.1941311785031847</v>
      </c>
      <c r="I1450" t="n">
        <v>-0</v>
      </c>
      <c r="J1450" t="n">
        <v>0</v>
      </c>
      <c r="K1450" t="n">
        <v>0</v>
      </c>
      <c r="L1450" t="n">
        <v>-0.05667992304166586</v>
      </c>
      <c r="M1450" t="n">
        <v>0</v>
      </c>
      <c r="N1450" t="n">
        <v>89.97197288170663</v>
      </c>
      <c r="O1450" t="n">
        <v>-0.8607929190503314</v>
      </c>
      <c r="P1450" t="b">
        <v>1</v>
      </c>
      <c r="Q1450" t="n">
        <v>0</v>
      </c>
      <c r="R1450" t="b">
        <v>0</v>
      </c>
      <c r="S1450" t="n">
        <v>-0.8607929190503314</v>
      </c>
      <c r="T1450" t="n">
        <v>150.10755095728</v>
      </c>
      <c r="U1450" t="n">
        <v>592.0241809755124</v>
      </c>
      <c r="V1450" t="n">
        <v>-54.76051557900033</v>
      </c>
      <c r="W1450" t="n">
        <v>2</v>
      </c>
      <c r="X1450" t="n">
        <v>1264.563650563695</v>
      </c>
      <c r="Y1450" t="b">
        <v>0</v>
      </c>
      <c r="Z1450" t="n">
        <v>1264.563650563695</v>
      </c>
      <c r="AA1450" t="b">
        <v>0</v>
      </c>
      <c r="AB1450" t="n">
        <v>-13.88451206364106</v>
      </c>
      <c r="AC1450" t="n">
        <v>-0.8607929190503314</v>
      </c>
      <c r="AD1450" t="b">
        <v>0</v>
      </c>
      <c r="AE1450" t="n">
        <v>0</v>
      </c>
      <c r="AF1450" t="n">
        <v>0</v>
      </c>
      <c r="AG1450" t="n">
        <v>0.8587109027593529</v>
      </c>
      <c r="AH1450" t="n">
        <v>47.01855197354125</v>
      </c>
      <c r="AI1450" t="n">
        <v>-5.581826726845664</v>
      </c>
      <c r="AJ1450" t="n">
        <v>-0.7391722646065687</v>
      </c>
      <c r="AK1450" t="n">
        <v>8.302685336795392</v>
      </c>
      <c r="AL1450" t="n">
        <v>-0.7391722646065687</v>
      </c>
      <c r="AM1450" t="n">
        <v>0</v>
      </c>
      <c r="AN1450" t="n">
        <v>0</v>
      </c>
      <c r="AO1450" t="n">
        <v>-0.7253731310763888</v>
      </c>
      <c r="AP1450" t="n">
        <v>0</v>
      </c>
      <c r="AQ1450" t="n">
        <v>0.2691216727318639</v>
      </c>
      <c r="AR1450" t="n">
        <v>1</v>
      </c>
      <c r="AS1450" t="n">
        <v>0</v>
      </c>
      <c r="AT1450" t="n">
        <v>0</v>
      </c>
      <c r="AU1450" t="n">
        <v>0</v>
      </c>
      <c r="AV1450" t="n">
        <v>0.2835901601492739</v>
      </c>
      <c r="AW1450" t="n">
        <v>0.08915593193060746</v>
      </c>
    </row>
    <row r="1451" spans="1:49">
      <c r="A1451" t="n">
        <v>-2.027413937</v>
      </c>
      <c r="B1451" t="n">
        <v>-19.39928141</v>
      </c>
      <c r="C1451" t="n">
        <v>59.26395898</v>
      </c>
      <c r="D1451" t="n">
        <v>94.16775628000001</v>
      </c>
      <c r="E1451" t="n">
        <v>1254.770038</v>
      </c>
      <c r="F1451" t="n">
        <v>1448</v>
      </c>
      <c r="G1451" t="n">
        <v>16.498349</v>
      </c>
      <c r="H1451" t="n">
        <v>-0.8172713330158254</v>
      </c>
      <c r="I1451" t="n">
        <v>0.04236006204265662</v>
      </c>
      <c r="J1451" t="n">
        <v>0</v>
      </c>
      <c r="K1451" t="n">
        <v>0</v>
      </c>
      <c r="L1451" t="n">
        <v>-0.06940421624999793</v>
      </c>
      <c r="M1451" t="n">
        <v>0</v>
      </c>
      <c r="N1451" t="n">
        <v>89.96488509238893</v>
      </c>
      <c r="O1451" t="n">
        <v>-5.643019174813205</v>
      </c>
      <c r="P1451" t="b">
        <v>1</v>
      </c>
      <c r="Q1451" t="n">
        <v>0</v>
      </c>
      <c r="R1451" t="b">
        <v>0</v>
      </c>
      <c r="S1451" t="n">
        <v>-5.643019174813205</v>
      </c>
      <c r="T1451" t="n">
        <v>135.9150296642112</v>
      </c>
      <c r="U1451" t="n">
        <v>536.0488769956489</v>
      </c>
      <c r="V1451" t="n">
        <v>-396.4746494273956</v>
      </c>
      <c r="W1451" t="n">
        <v>2</v>
      </c>
      <c r="X1451" t="n">
        <v>1145.000401262706</v>
      </c>
      <c r="Y1451" t="b">
        <v>0</v>
      </c>
      <c r="Z1451" t="n">
        <v>1145.000401262706</v>
      </c>
      <c r="AA1451" t="b">
        <v>0</v>
      </c>
      <c r="AB1451" t="n">
        <v>-100.5260267310841</v>
      </c>
      <c r="AC1451" t="n">
        <v>-5.643019174813205</v>
      </c>
      <c r="AD1451" t="b">
        <v>0</v>
      </c>
      <c r="AE1451" t="n">
        <v>0</v>
      </c>
      <c r="AF1451" t="n">
        <v>109.7696367372939</v>
      </c>
      <c r="AG1451" t="n">
        <v>0.9520683015510821</v>
      </c>
      <c r="AH1451" t="n">
        <v>47.02271191447849</v>
      </c>
      <c r="AI1451" t="n">
        <v>-44.80694921888664</v>
      </c>
      <c r="AJ1451" t="n">
        <v>-5.372539681384597</v>
      </c>
      <c r="AK1451" t="n">
        <v>55.71907751219743</v>
      </c>
      <c r="AL1451" t="n">
        <v>-5.887597779645452</v>
      </c>
      <c r="AM1451" t="n">
        <v>2</v>
      </c>
      <c r="AN1451" t="n">
        <v>3.700500983383299</v>
      </c>
      <c r="AO1451" t="n">
        <v>-2.143147428831865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</row>
    <row r="1452" spans="1:49">
      <c r="A1452" t="n">
        <v>-99.34328293</v>
      </c>
      <c r="B1452" t="n">
        <v>77.9016937</v>
      </c>
      <c r="C1452" t="n">
        <v>59.22953131</v>
      </c>
      <c r="D1452" t="n">
        <v>94.11305227</v>
      </c>
      <c r="E1452" t="n">
        <v>1251.248734</v>
      </c>
      <c r="F1452" t="n">
        <v>1449</v>
      </c>
      <c r="G1452" t="n">
        <v>12.40185174</v>
      </c>
      <c r="H1452" t="n">
        <v>-1.386190247766849</v>
      </c>
      <c r="I1452" t="n">
        <v>2.075643040445367</v>
      </c>
      <c r="J1452" t="n">
        <v>0</v>
      </c>
      <c r="K1452" t="n">
        <v>0</v>
      </c>
      <c r="L1452" t="n">
        <v>-0.07702122758333307</v>
      </c>
      <c r="M1452" t="n">
        <v>0</v>
      </c>
      <c r="N1452" t="n">
        <v>89.97504176118927</v>
      </c>
      <c r="O1452" t="n">
        <v>-7.588570051120664</v>
      </c>
      <c r="P1452" t="b">
        <v>1</v>
      </c>
      <c r="Q1452" t="n">
        <v>0</v>
      </c>
      <c r="R1452" t="b">
        <v>0</v>
      </c>
      <c r="S1452" t="n">
        <v>-7.588570051120664</v>
      </c>
      <c r="T1452" t="n">
        <v>102.1676803620319</v>
      </c>
      <c r="U1452" t="n">
        <v>402.9493313478538</v>
      </c>
      <c r="V1452" t="n">
        <v>-709.2801345916458</v>
      </c>
      <c r="W1452" t="n">
        <v>1</v>
      </c>
      <c r="X1452" t="n">
        <v>1501.792157933451</v>
      </c>
      <c r="Y1452" t="b">
        <v>1</v>
      </c>
      <c r="Z1452" t="n">
        <v>1501.792157933451</v>
      </c>
      <c r="AA1452" t="b">
        <v>0</v>
      </c>
      <c r="AB1452" t="n">
        <v>-179.837762320397</v>
      </c>
      <c r="AC1452" t="n">
        <v>-7.588570051120664</v>
      </c>
      <c r="AD1452" t="b">
        <v>0</v>
      </c>
      <c r="AE1452" t="n">
        <v>0</v>
      </c>
      <c r="AF1452" t="n">
        <v>-250.5434239334511</v>
      </c>
      <c r="AG1452" t="n">
        <v>0.9588609365265184</v>
      </c>
      <c r="AH1452" t="n">
        <v>47.03196345750418</v>
      </c>
      <c r="AI1452" t="n">
        <v>-46.26761609910633</v>
      </c>
      <c r="AJ1452" t="n">
        <v>-7.27638338611465</v>
      </c>
      <c r="AK1452" t="n">
        <v>133.5701462212907</v>
      </c>
      <c r="AL1452" t="n">
        <v>-6.062467067681972</v>
      </c>
      <c r="AM1452" t="n">
        <v>2</v>
      </c>
      <c r="AN1452" t="n">
        <v>1.850209250231333</v>
      </c>
      <c r="AO1452" t="n">
        <v>-2.136481016973284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</row>
    <row r="1453" spans="1:49">
      <c r="A1453" t="n">
        <v>0</v>
      </c>
      <c r="B1453" t="n">
        <v>-21.42638506</v>
      </c>
      <c r="C1453" t="n">
        <v>59.20341187</v>
      </c>
      <c r="D1453" t="n">
        <v>94.07154967</v>
      </c>
      <c r="E1453" t="n">
        <v>1271.47686</v>
      </c>
      <c r="F1453" t="n">
        <v>1450</v>
      </c>
      <c r="G1453" t="n">
        <v>7.167590304</v>
      </c>
      <c r="H1453" t="n">
        <v>-1.413599922583446</v>
      </c>
      <c r="I1453" t="n">
        <v>-0</v>
      </c>
      <c r="J1453" t="n">
        <v>0</v>
      </c>
      <c r="K1453" t="n">
        <v>0</v>
      </c>
      <c r="L1453" t="n">
        <v>-0.07164691945833312</v>
      </c>
      <c r="M1453" t="n">
        <v>0</v>
      </c>
      <c r="N1453" t="n">
        <v>89.9848465022726</v>
      </c>
      <c r="O1453" t="n">
        <v>-4.487340145567458</v>
      </c>
      <c r="P1453" t="b">
        <v>1</v>
      </c>
      <c r="Q1453" t="n">
        <v>0</v>
      </c>
      <c r="R1453" t="b">
        <v>0</v>
      </c>
      <c r="S1453" t="n">
        <v>-4.487340145567458</v>
      </c>
      <c r="T1453" t="n">
        <v>59.04731732787761</v>
      </c>
      <c r="U1453" t="n">
        <v>232.8826195411493</v>
      </c>
      <c r="V1453" t="n">
        <v>-725.7051440993247</v>
      </c>
      <c r="W1453" t="n">
        <v>1</v>
      </c>
      <c r="X1453" t="n">
        <v>867.9535230298633</v>
      </c>
      <c r="Y1453" t="b">
        <v>0</v>
      </c>
      <c r="Z1453" t="n">
        <v>867.9535230298633</v>
      </c>
      <c r="AA1453" t="b">
        <v>0</v>
      </c>
      <c r="AB1453" t="n">
        <v>-184.0023184836016</v>
      </c>
      <c r="AC1453" t="n">
        <v>-4.487340145567458</v>
      </c>
      <c r="AD1453" t="b">
        <v>0</v>
      </c>
      <c r="AE1453" t="n">
        <v>0</v>
      </c>
      <c r="AF1453" t="n">
        <v>403.5233369701367</v>
      </c>
      <c r="AG1453" t="n">
        <v>0.9594330225538518</v>
      </c>
      <c r="AH1453" t="n">
        <v>47.04264156225342</v>
      </c>
      <c r="AI1453" t="n">
        <v>-47.36729288426037</v>
      </c>
      <c r="AJ1453" t="n">
        <v>-4.305302319089028</v>
      </c>
      <c r="AK1453" t="n">
        <v>136.6350255993412</v>
      </c>
      <c r="AL1453" t="n">
        <v>-6.306895621457937</v>
      </c>
      <c r="AM1453" t="n">
        <v>0</v>
      </c>
      <c r="AN1453" t="n">
        <v>4.131959584375297</v>
      </c>
      <c r="AO1453" t="n">
        <v>-2.174851595868262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</row>
    <row r="1454" spans="1:49">
      <c r="A1454" t="n">
        <v>0</v>
      </c>
      <c r="B1454" t="n">
        <v>-21.42638506</v>
      </c>
      <c r="C1454" t="n">
        <v>59.16986934</v>
      </c>
      <c r="D1454" t="n">
        <v>94.01825211000001</v>
      </c>
      <c r="E1454" t="n">
        <v>1264.52292</v>
      </c>
      <c r="F1454" t="n">
        <v>1451</v>
      </c>
      <c r="G1454" t="n">
        <v>2.825154092</v>
      </c>
      <c r="H1454" t="n">
        <v>-0.9399914352326987</v>
      </c>
      <c r="I1454" t="n">
        <v>-0</v>
      </c>
      <c r="J1454" t="n">
        <v>0</v>
      </c>
      <c r="K1454" t="n">
        <v>0</v>
      </c>
      <c r="L1454" t="n">
        <v>-0.06576732837499921</v>
      </c>
      <c r="M1454" t="n">
        <v>0</v>
      </c>
      <c r="N1454" t="n">
        <v>89.97740678523787</v>
      </c>
      <c r="O1454" t="n">
        <v>-1.138975128219875</v>
      </c>
      <c r="P1454" t="b">
        <v>1</v>
      </c>
      <c r="Q1454" t="n">
        <v>0</v>
      </c>
      <c r="R1454" t="b">
        <v>0</v>
      </c>
      <c r="S1454" t="n">
        <v>-1.138975128219875</v>
      </c>
      <c r="T1454" t="n">
        <v>23.2738986319266</v>
      </c>
      <c r="U1454" t="n">
        <v>91.79225620431849</v>
      </c>
      <c r="V1454" t="n">
        <v>-467.322276980922</v>
      </c>
      <c r="W1454" t="n">
        <v>0</v>
      </c>
      <c r="X1454" t="n">
        <v>0</v>
      </c>
      <c r="Y1454" t="b">
        <v>1</v>
      </c>
      <c r="Z1454" t="n">
        <v>750</v>
      </c>
      <c r="AA1454" t="b">
        <v>1</v>
      </c>
      <c r="AB1454" t="n">
        <v>-118.4894211412074</v>
      </c>
      <c r="AC1454" t="n">
        <v>-1.138975128219875</v>
      </c>
      <c r="AD1454" t="b">
        <v>0</v>
      </c>
      <c r="AE1454" t="n">
        <v>0</v>
      </c>
      <c r="AF1454" t="n">
        <v>514.5229200000001</v>
      </c>
      <c r="AG1454" t="n">
        <v>0</v>
      </c>
      <c r="AH1454" t="n">
        <v>47.04886802608851</v>
      </c>
      <c r="AI1454" t="n">
        <v>0</v>
      </c>
      <c r="AJ1454" t="n">
        <v>0</v>
      </c>
      <c r="AK1454" t="n">
        <v>118.4894211412074</v>
      </c>
      <c r="AL1454" t="n">
        <v>0</v>
      </c>
      <c r="AM1454" t="n">
        <v>0</v>
      </c>
      <c r="AN1454" t="n">
        <v>0</v>
      </c>
      <c r="AO1454" t="n">
        <v>0.007670281484989367</v>
      </c>
      <c r="AP1454" t="n">
        <v>0</v>
      </c>
      <c r="AQ1454" t="n">
        <v>0.3932484707568038</v>
      </c>
      <c r="AR1454" t="n">
        <v>1</v>
      </c>
      <c r="AS1454" t="n">
        <v>0</v>
      </c>
      <c r="AT1454" t="n">
        <v>0</v>
      </c>
      <c r="AU1454" t="n">
        <v>0</v>
      </c>
      <c r="AV1454" t="n">
        <v>0.4079124958333614</v>
      </c>
      <c r="AW1454" t="n">
        <v>0.1282407636887696</v>
      </c>
    </row>
    <row r="1455" spans="1:49">
      <c r="A1455" t="n">
        <v>0</v>
      </c>
      <c r="B1455" t="n">
        <v>-21.42638506</v>
      </c>
      <c r="C1455" t="n">
        <v>59.1160507</v>
      </c>
      <c r="D1455" t="n">
        <v>93.93273671</v>
      </c>
      <c r="E1455" t="n">
        <v>1144.963522</v>
      </c>
      <c r="F1455" t="n">
        <v>1452</v>
      </c>
      <c r="G1455" t="n">
        <v>0.543636898</v>
      </c>
      <c r="H1455" t="n">
        <v>-0.346395508152427</v>
      </c>
      <c r="I1455" t="n">
        <v>-0</v>
      </c>
      <c r="J1455" t="n">
        <v>0</v>
      </c>
      <c r="K1455" t="n">
        <v>0</v>
      </c>
      <c r="L1455" t="n">
        <v>-0.06788266112500158</v>
      </c>
      <c r="M1455" t="n">
        <v>0</v>
      </c>
      <c r="N1455" t="n">
        <v>89.96996706820315</v>
      </c>
      <c r="O1455" t="n">
        <v>-0.0669543155832425</v>
      </c>
      <c r="P1455" t="b">
        <v>1</v>
      </c>
      <c r="Q1455" t="n">
        <v>0</v>
      </c>
      <c r="R1455" t="b">
        <v>0</v>
      </c>
      <c r="S1455" t="n">
        <v>-0.0669543155832425</v>
      </c>
      <c r="T1455" t="n">
        <v>4.478534495677703</v>
      </c>
      <c r="U1455" t="n">
        <v>17.66334005095286</v>
      </c>
      <c r="V1455" t="n">
        <v>-142.7624634356456</v>
      </c>
      <c r="W1455" t="n">
        <v>0</v>
      </c>
      <c r="X1455" t="n">
        <v>0</v>
      </c>
      <c r="Y1455" t="b">
        <v>0</v>
      </c>
      <c r="Z1455" t="n">
        <v>750</v>
      </c>
      <c r="AA1455" t="b">
        <v>1</v>
      </c>
      <c r="AB1455" t="n">
        <v>-36.19737916725295</v>
      </c>
      <c r="AC1455" t="n">
        <v>-0.0669543155832425</v>
      </c>
      <c r="AD1455" t="b">
        <v>0</v>
      </c>
      <c r="AE1455" t="n">
        <v>0</v>
      </c>
      <c r="AF1455" t="n">
        <v>0</v>
      </c>
      <c r="AG1455" t="n">
        <v>0</v>
      </c>
      <c r="AH1455" t="n">
        <v>47.04886802608851</v>
      </c>
      <c r="AI1455" t="n">
        <v>0</v>
      </c>
      <c r="AJ1455" t="n">
        <v>0</v>
      </c>
      <c r="AK1455" t="n">
        <v>36.19737916725295</v>
      </c>
      <c r="AL1455" t="n">
        <v>0</v>
      </c>
      <c r="AM1455" t="n">
        <v>0</v>
      </c>
      <c r="AN1455" t="n">
        <v>0</v>
      </c>
      <c r="AO1455" t="n">
        <v>0.08001205573886297</v>
      </c>
      <c r="AP1455" t="n">
        <v>0</v>
      </c>
      <c r="AQ1455" t="n">
        <v>0.3721074805402521</v>
      </c>
      <c r="AR1455" t="n">
        <v>1</v>
      </c>
      <c r="AS1455" t="n">
        <v>0</v>
      </c>
      <c r="AT1455" t="n">
        <v>0</v>
      </c>
      <c r="AU1455" t="n">
        <v>0</v>
      </c>
      <c r="AV1455" t="n">
        <v>0.3867082652178573</v>
      </c>
      <c r="AW1455" t="n">
        <v>0.121574513560762</v>
      </c>
    </row>
    <row r="1456" spans="1:49">
      <c r="A1456" t="n">
        <v>0</v>
      </c>
      <c r="B1456" t="n">
        <v>-21.42638506</v>
      </c>
      <c r="C1456" t="n">
        <v>59.05485405</v>
      </c>
      <c r="D1456" t="n">
        <v>93.835498</v>
      </c>
      <c r="E1456" t="n">
        <v>855.9134968</v>
      </c>
      <c r="F1456" t="n">
        <v>1453</v>
      </c>
      <c r="G1456" t="n">
        <v>0.000193558</v>
      </c>
      <c r="H1456" t="n">
        <v>-0.02856031049092671</v>
      </c>
      <c r="I1456" t="n">
        <v>-0</v>
      </c>
      <c r="J1456" t="n">
        <v>0</v>
      </c>
      <c r="K1456" t="n">
        <v>0</v>
      </c>
      <c r="L1456" t="n">
        <v>-0.07431409695833285</v>
      </c>
      <c r="M1456" t="n">
        <v>0</v>
      </c>
      <c r="N1456" t="n">
        <v>89.96252735116842</v>
      </c>
      <c r="O1456" t="n">
        <v>5.195516297089063e-06</v>
      </c>
      <c r="P1456" t="b">
        <v>1</v>
      </c>
      <c r="Q1456" t="n">
        <v>0</v>
      </c>
      <c r="R1456" t="b">
        <v>0</v>
      </c>
      <c r="S1456" t="n">
        <v>5.195516297089063e-06</v>
      </c>
      <c r="T1456" t="n">
        <v>0.00159454993416283</v>
      </c>
      <c r="U1456" t="n">
        <v>0.006288904940338199</v>
      </c>
      <c r="V1456" t="n">
        <v>31.11443860917505</v>
      </c>
      <c r="W1456" t="n">
        <v>0</v>
      </c>
      <c r="X1456" t="n">
        <v>0</v>
      </c>
      <c r="Y1456" t="b">
        <v>0</v>
      </c>
      <c r="Z1456" t="n">
        <v>750</v>
      </c>
      <c r="AA1456" t="b">
        <v>1</v>
      </c>
      <c r="AB1456" t="n">
        <v>7.889056442488602</v>
      </c>
      <c r="AC1456" t="n">
        <v>5.195516297089063e-06</v>
      </c>
      <c r="AD1456" t="b">
        <v>0</v>
      </c>
      <c r="AE1456" t="n">
        <v>0</v>
      </c>
      <c r="AF1456" t="n">
        <v>0</v>
      </c>
      <c r="AG1456" t="n">
        <v>1</v>
      </c>
      <c r="AH1456" t="n">
        <v>47.04886802608851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0.07475670185206158</v>
      </c>
      <c r="AP1456" t="n">
        <v>0</v>
      </c>
      <c r="AQ1456" t="n">
        <v>0.2884962456416826</v>
      </c>
      <c r="AR1456" t="n">
        <v>1</v>
      </c>
      <c r="AS1456" t="n">
        <v>0</v>
      </c>
      <c r="AT1456" t="n">
        <v>0</v>
      </c>
      <c r="AU1456" t="n">
        <v>0</v>
      </c>
      <c r="AV1456" t="n">
        <v>0.3016646235234376</v>
      </c>
      <c r="AW1456" t="n">
        <v>0.09483823637100473</v>
      </c>
    </row>
    <row r="1457" spans="1:49">
      <c r="A1457" t="n">
        <v>0</v>
      </c>
      <c r="B1457" t="n">
        <v>-21.42638506</v>
      </c>
      <c r="C1457" t="n">
        <v>59.00954566</v>
      </c>
      <c r="D1457" t="n">
        <v>93.76350501</v>
      </c>
      <c r="E1457" t="n">
        <v>750.0011432</v>
      </c>
      <c r="F1457" t="n">
        <v>1454</v>
      </c>
      <c r="G1457" t="n">
        <v>4.86442e-06</v>
      </c>
      <c r="H1457" t="n">
        <v>0.007610055466133827</v>
      </c>
      <c r="I1457" t="n">
        <v>-0</v>
      </c>
      <c r="J1457" t="n">
        <v>0</v>
      </c>
      <c r="K1457" t="n">
        <v>0</v>
      </c>
      <c r="L1457" t="n">
        <v>-0.08468598591666732</v>
      </c>
      <c r="M1457" t="n">
        <v>0</v>
      </c>
      <c r="N1457" t="n">
        <v>89.95508763413369</v>
      </c>
      <c r="O1457" t="n">
        <v>2.136335579587898e-07</v>
      </c>
      <c r="P1457" t="b">
        <v>1</v>
      </c>
      <c r="Q1457" t="n">
        <v>0</v>
      </c>
      <c r="R1457" t="b">
        <v>0</v>
      </c>
      <c r="S1457" t="n">
        <v>2.136335579587898e-07</v>
      </c>
      <c r="T1457" t="n">
        <v>4.007357273137949e-05</v>
      </c>
      <c r="U1457" t="n">
        <v>0.0001580501708525607</v>
      </c>
      <c r="V1457" t="n">
        <v>50.90761982321491</v>
      </c>
      <c r="W1457" t="n">
        <v>0</v>
      </c>
      <c r="X1457" t="n">
        <v>0</v>
      </c>
      <c r="Y1457" t="b">
        <v>0</v>
      </c>
      <c r="Z1457" t="n">
        <v>750</v>
      </c>
      <c r="AA1457" t="b">
        <v>1</v>
      </c>
      <c r="AB1457" t="n">
        <v>12.90761151704232</v>
      </c>
      <c r="AC1457" t="n">
        <v>2.136335579587898e-07</v>
      </c>
      <c r="AD1457" t="b">
        <v>0</v>
      </c>
      <c r="AE1457" t="n">
        <v>0</v>
      </c>
      <c r="AF1457" t="n">
        <v>0</v>
      </c>
      <c r="AG1457" t="n">
        <v>1</v>
      </c>
      <c r="AH1457" t="n">
        <v>47.04886802608851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0.01164946810814075</v>
      </c>
      <c r="AP1457" t="n">
        <v>0</v>
      </c>
      <c r="AQ1457" t="n">
        <v>0.2544670781707151</v>
      </c>
      <c r="AR1457" t="n">
        <v>1</v>
      </c>
      <c r="AS1457" t="n">
        <v>0</v>
      </c>
      <c r="AT1457" t="n">
        <v>0</v>
      </c>
      <c r="AU1457" t="n">
        <v>0</v>
      </c>
      <c r="AV1457" t="n">
        <v>0.2544666666666667</v>
      </c>
      <c r="AW1457" t="n">
        <v>0.08</v>
      </c>
    </row>
    <row r="1458" spans="1:49">
      <c r="A1458" t="n">
        <v>0</v>
      </c>
      <c r="B1458" t="n">
        <v>-21.42638506</v>
      </c>
      <c r="C1458" t="n">
        <v>58.96190365</v>
      </c>
      <c r="D1458" t="n">
        <v>93.687804</v>
      </c>
      <c r="E1458" t="n">
        <v>700</v>
      </c>
      <c r="F1458" t="n">
        <v>1455</v>
      </c>
      <c r="G1458" t="n">
        <v>1.46456e-06</v>
      </c>
      <c r="H1458" t="n">
        <v>-0.002039989240275259</v>
      </c>
      <c r="I1458" t="n">
        <v>-0</v>
      </c>
      <c r="J1458" t="n">
        <v>0</v>
      </c>
      <c r="K1458" t="n">
        <v>0</v>
      </c>
      <c r="L1458" t="n">
        <v>-0.09300498766666715</v>
      </c>
      <c r="M1458" t="n">
        <v>0</v>
      </c>
      <c r="N1458" t="n">
        <v>89.94764791709896</v>
      </c>
      <c r="O1458" t="n">
        <v>5.764794508950938e-08</v>
      </c>
      <c r="P1458" t="b">
        <v>1</v>
      </c>
      <c r="Q1458" t="n">
        <v>0</v>
      </c>
      <c r="R1458" t="b">
        <v>0</v>
      </c>
      <c r="S1458" t="n">
        <v>5.764794508950938e-08</v>
      </c>
      <c r="T1458" t="n">
        <v>1.206519002871239e-05</v>
      </c>
      <c r="U1458" t="n">
        <v>4.758510947324168e-05</v>
      </c>
      <c r="V1458" t="n">
        <v>45.62690880915067</v>
      </c>
      <c r="W1458" t="n">
        <v>0</v>
      </c>
      <c r="X1458" t="n">
        <v>0</v>
      </c>
      <c r="Y1458" t="b">
        <v>0</v>
      </c>
      <c r="Z1458" t="n">
        <v>750</v>
      </c>
      <c r="AA1458" t="b">
        <v>1</v>
      </c>
      <c r="AB1458" t="n">
        <v>11.56868884613354</v>
      </c>
      <c r="AC1458" t="n">
        <v>5.764794508950938e-08</v>
      </c>
      <c r="AD1458" t="b">
        <v>0</v>
      </c>
      <c r="AE1458" t="n">
        <v>0</v>
      </c>
      <c r="AF1458" t="n">
        <v>0</v>
      </c>
      <c r="AG1458" t="n">
        <v>1</v>
      </c>
      <c r="AH1458" t="n">
        <v>47.04886802608851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0.1315840174398037</v>
      </c>
      <c r="AP1458" t="n">
        <v>0</v>
      </c>
      <c r="AQ1458" t="n">
        <v>0.2544670781707151</v>
      </c>
      <c r="AR1458" t="n">
        <v>1</v>
      </c>
      <c r="AS1458" t="n">
        <v>0</v>
      </c>
      <c r="AT1458" t="n">
        <v>0</v>
      </c>
      <c r="AU1458" t="n">
        <v>0</v>
      </c>
      <c r="AV1458" t="n">
        <v>0.2544666666666667</v>
      </c>
      <c r="AW1458" t="n">
        <v>0.08</v>
      </c>
    </row>
    <row r="1459" spans="1:49">
      <c r="A1459" t="n">
        <v>0</v>
      </c>
      <c r="B1459" t="n">
        <v>-21.42638506</v>
      </c>
      <c r="C1459" t="n">
        <v>58.90299461</v>
      </c>
      <c r="D1459" t="n">
        <v>93.59420019</v>
      </c>
      <c r="E1459" t="n">
        <v>226</v>
      </c>
      <c r="F1459" t="n">
        <v>1456</v>
      </c>
      <c r="G1459" t="n">
        <v>6.45721e-07</v>
      </c>
      <c r="H1459" t="n">
        <v>0.0005463859124672102</v>
      </c>
      <c r="I1459" t="n">
        <v>-0</v>
      </c>
      <c r="J1459" t="n">
        <v>0</v>
      </c>
      <c r="K1459" t="n">
        <v>0</v>
      </c>
      <c r="L1459" t="n">
        <v>-0.09440797662499884</v>
      </c>
      <c r="M1459" t="n">
        <v>0</v>
      </c>
      <c r="N1459" t="n">
        <v>89.94020820006423</v>
      </c>
      <c r="O1459" t="n">
        <v>2.620525642571696e-08</v>
      </c>
      <c r="P1459" t="b">
        <v>0</v>
      </c>
      <c r="Q1459" t="n">
        <v>0</v>
      </c>
      <c r="R1459" t="b">
        <v>0</v>
      </c>
      <c r="S1459" t="n">
        <v>2.620525642571696e-08</v>
      </c>
      <c r="T1459" t="n">
        <v>5.319513417360979e-06</v>
      </c>
      <c r="U1459" t="n">
        <v>2.09801609180717e-05</v>
      </c>
      <c r="V1459" t="n">
        <v>47.04222850381604</v>
      </c>
      <c r="W1459" t="n">
        <v>0</v>
      </c>
      <c r="X1459" t="n">
        <v>0</v>
      </c>
      <c r="Y1459" t="b">
        <v>0</v>
      </c>
      <c r="Z1459" t="n">
        <v>0</v>
      </c>
      <c r="AA1459" t="b">
        <v>0</v>
      </c>
      <c r="AB1459" t="n">
        <v>11.92754272409129</v>
      </c>
      <c r="AC1459" t="n">
        <v>2.620525642571696e-08</v>
      </c>
      <c r="AD1459" t="b">
        <v>0</v>
      </c>
      <c r="AE1459" t="n">
        <v>0</v>
      </c>
      <c r="AF1459" t="n">
        <v>0</v>
      </c>
      <c r="AG1459" t="n">
        <v>1</v>
      </c>
      <c r="AH1459" t="n">
        <v>47.04886802608851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0.2344688886728698</v>
      </c>
      <c r="AP1459" t="n">
        <v>0</v>
      </c>
      <c r="AQ1459" t="n">
        <v>0.2544670781707151</v>
      </c>
      <c r="AR1459" t="n">
        <v>1</v>
      </c>
      <c r="AS1459" t="n">
        <v>0</v>
      </c>
      <c r="AT1459" t="n">
        <v>0</v>
      </c>
      <c r="AU1459" t="n">
        <v>0</v>
      </c>
      <c r="AV1459" t="n">
        <v>0.2544666666666667</v>
      </c>
      <c r="AW1459" t="n">
        <v>0.08</v>
      </c>
    </row>
    <row r="1460" spans="1:49">
      <c r="A1460" t="n">
        <v>0</v>
      </c>
      <c r="B1460" t="n">
        <v>-21.42638506</v>
      </c>
      <c r="C1460" t="n">
        <v>58.84138687</v>
      </c>
      <c r="D1460" t="n">
        <v>93.49630827999999</v>
      </c>
      <c r="E1460" t="n">
        <v>0.523262019</v>
      </c>
      <c r="F1460" t="n">
        <v>1457</v>
      </c>
      <c r="G1460" t="n">
        <v>3.38677e-07</v>
      </c>
      <c r="H1460" t="n">
        <v>-0.0001464926454269151</v>
      </c>
      <c r="I1460" t="n">
        <v>-0</v>
      </c>
      <c r="J1460" t="n">
        <v>0</v>
      </c>
      <c r="K1460" t="n">
        <v>0</v>
      </c>
      <c r="L1460" t="n">
        <v>-0.09301321874999935</v>
      </c>
      <c r="M1460" t="n">
        <v>0</v>
      </c>
      <c r="N1460" t="n">
        <v>89.93276848302951</v>
      </c>
      <c r="O1460" t="n">
        <v>1.363372823746416e-08</v>
      </c>
      <c r="P1460" t="b">
        <v>0</v>
      </c>
      <c r="Q1460" t="n">
        <v>0</v>
      </c>
      <c r="R1460" t="b">
        <v>0</v>
      </c>
      <c r="S1460" t="n">
        <v>1.363372823746416e-08</v>
      </c>
      <c r="T1460" t="n">
        <v>2.790054598892655e-06</v>
      </c>
      <c r="U1460" t="n">
        <v>1.100397533803263e-05</v>
      </c>
      <c r="V1460" t="n">
        <v>46.66307052109682</v>
      </c>
      <c r="W1460" t="n">
        <v>0</v>
      </c>
      <c r="X1460" t="n">
        <v>0</v>
      </c>
      <c r="Y1460" t="b">
        <v>0</v>
      </c>
      <c r="Z1460" t="n">
        <v>0</v>
      </c>
      <c r="AA1460" t="b">
        <v>0</v>
      </c>
      <c r="AB1460" t="n">
        <v>11.8314073329353</v>
      </c>
      <c r="AC1460" t="n">
        <v>1.363372823746416e-08</v>
      </c>
      <c r="AD1460" t="b">
        <v>0</v>
      </c>
      <c r="AE1460" t="n">
        <v>0</v>
      </c>
      <c r="AF1460" t="n">
        <v>0</v>
      </c>
      <c r="AG1460" t="n">
        <v>1</v>
      </c>
      <c r="AH1460" t="n">
        <v>47.04886802608851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0.02447684946473109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</row>
    <row r="1461" spans="1:49">
      <c r="A1461" t="n">
        <v>0</v>
      </c>
      <c r="B1461" t="n">
        <v>-21.42638506</v>
      </c>
      <c r="C1461" t="n">
        <v>58.77992164</v>
      </c>
      <c r="D1461" t="n">
        <v>93.3986428</v>
      </c>
      <c r="E1461" t="n">
        <v>8.928449999999999e-06</v>
      </c>
      <c r="F1461" t="n">
        <v>1458</v>
      </c>
      <c r="G1461" t="n">
        <v>1.96329e-07</v>
      </c>
      <c r="H1461" t="n">
        <v>3.921017590711666e-05</v>
      </c>
      <c r="I1461" t="n">
        <v>-0</v>
      </c>
      <c r="J1461" t="n">
        <v>0</v>
      </c>
      <c r="K1461" t="n">
        <v>0</v>
      </c>
      <c r="L1461" t="n">
        <v>-0.09568067433333288</v>
      </c>
      <c r="M1461" t="n">
        <v>0</v>
      </c>
      <c r="N1461" t="n">
        <v>89.92532876599478</v>
      </c>
      <c r="O1461" t="n">
        <v>7.920601070015828e-09</v>
      </c>
      <c r="P1461" t="b">
        <v>0</v>
      </c>
      <c r="Q1461" t="n">
        <v>0</v>
      </c>
      <c r="R1461" t="b">
        <v>0</v>
      </c>
      <c r="S1461" t="n">
        <v>7.920601070015828e-09</v>
      </c>
      <c r="T1461" t="n">
        <v>1.61737770603258e-06</v>
      </c>
      <c r="U1461" t="n">
        <v>6.378937672592496e-06</v>
      </c>
      <c r="V1461" t="n">
        <v>46.76469106196204</v>
      </c>
      <c r="W1461" t="n">
        <v>0</v>
      </c>
      <c r="X1461" t="n">
        <v>0</v>
      </c>
      <c r="Y1461" t="b">
        <v>0</v>
      </c>
      <c r="Z1461" t="n">
        <v>0</v>
      </c>
      <c r="AA1461" t="b">
        <v>0</v>
      </c>
      <c r="AB1461" t="n">
        <v>11.85717319015265</v>
      </c>
      <c r="AC1461" t="n">
        <v>7.920601070015828e-09</v>
      </c>
      <c r="AD1461" t="b">
        <v>0</v>
      </c>
      <c r="AE1461" t="n">
        <v>0</v>
      </c>
      <c r="AF1461" t="n">
        <v>0</v>
      </c>
      <c r="AG1461" t="n">
        <v>1</v>
      </c>
      <c r="AH1461" t="n">
        <v>47.04886802608851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1.31213070344655e-07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</row>
    <row r="1462" spans="1:49">
      <c r="A1462" t="n">
        <v>0</v>
      </c>
      <c r="B1462" t="n">
        <v>-21.42638506</v>
      </c>
      <c r="C1462" t="n">
        <v>58.71858281</v>
      </c>
      <c r="D1462" t="n">
        <v>93.30117816000001</v>
      </c>
      <c r="E1462" t="n">
        <v>8.90492e-11</v>
      </c>
      <c r="F1462" t="n">
        <v>1459</v>
      </c>
      <c r="G1462" t="n">
        <v>1.21446e-07</v>
      </c>
      <c r="H1462" t="n">
        <v>-1.052908403488488e-05</v>
      </c>
      <c r="I1462" t="n">
        <v>-0</v>
      </c>
      <c r="J1462" t="n">
        <v>0</v>
      </c>
      <c r="K1462" t="n">
        <v>0</v>
      </c>
      <c r="L1462" t="n">
        <v>-0.09805127320833112</v>
      </c>
      <c r="M1462" t="n">
        <v>0</v>
      </c>
      <c r="N1462" t="n">
        <v>89.91788904896005</v>
      </c>
      <c r="O1462" t="n">
        <v>4.89670629098295e-09</v>
      </c>
      <c r="P1462" t="b">
        <v>0</v>
      </c>
      <c r="Q1462" t="n">
        <v>0</v>
      </c>
      <c r="R1462" t="b">
        <v>0</v>
      </c>
      <c r="S1462" t="n">
        <v>4.89670629098295e-09</v>
      </c>
      <c r="T1462" t="n">
        <v>1.00048415102625e-06</v>
      </c>
      <c r="U1462" t="n">
        <v>3.945909491647532e-06</v>
      </c>
      <c r="V1462" t="n">
        <v>46.73747266938981</v>
      </c>
      <c r="W1462" t="n">
        <v>0</v>
      </c>
      <c r="X1462" t="n">
        <v>0</v>
      </c>
      <c r="Y1462" t="b">
        <v>0</v>
      </c>
      <c r="Z1462" t="n">
        <v>0</v>
      </c>
      <c r="AA1462" t="b">
        <v>0</v>
      </c>
      <c r="AB1462" t="n">
        <v>11.85027197499742</v>
      </c>
      <c r="AC1462" t="n">
        <v>4.89670629098295e-09</v>
      </c>
      <c r="AD1462" t="b">
        <v>0</v>
      </c>
      <c r="AE1462" t="n">
        <v>0</v>
      </c>
      <c r="AF1462" t="n">
        <v>0</v>
      </c>
      <c r="AG1462" t="n">
        <v>1</v>
      </c>
      <c r="AH1462" t="n">
        <v>47.04886802608851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3.820241470032625e-17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</row>
    <row r="1463" spans="1:49">
      <c r="A1463" t="n">
        <v>0</v>
      </c>
      <c r="B1463" t="n">
        <v>-21.42638506</v>
      </c>
      <c r="C1463" t="n">
        <v>58.65736999</v>
      </c>
      <c r="D1463" t="n">
        <v>93.20391376000001</v>
      </c>
      <c r="E1463" t="n">
        <v>0</v>
      </c>
      <c r="F1463" t="n">
        <v>1460</v>
      </c>
      <c r="G1463" t="n">
        <v>7.86054e-08</v>
      </c>
      <c r="H1463" t="n">
        <v>2.808057232422875e-06</v>
      </c>
      <c r="I1463" t="n">
        <v>-0</v>
      </c>
      <c r="J1463" t="n">
        <v>0</v>
      </c>
      <c r="K1463" t="n">
        <v>0</v>
      </c>
      <c r="L1463" t="n">
        <v>-0.09832630454166402</v>
      </c>
      <c r="M1463" t="n">
        <v>0</v>
      </c>
      <c r="N1463" t="n">
        <v>89.91044933192532</v>
      </c>
      <c r="O1463" t="n">
        <v>3.169866957684087e-09</v>
      </c>
      <c r="P1463" t="b">
        <v>0</v>
      </c>
      <c r="Q1463" t="n">
        <v>0</v>
      </c>
      <c r="R1463" t="b">
        <v>0</v>
      </c>
      <c r="S1463" t="n">
        <v>3.169866957684087e-09</v>
      </c>
      <c r="T1463" t="n">
        <v>6.475590541070009e-07</v>
      </c>
      <c r="U1463" t="n">
        <v>2.553972909398011e-06</v>
      </c>
      <c r="V1463" t="n">
        <v>46.74477103449424</v>
      </c>
      <c r="W1463" t="n">
        <v>0</v>
      </c>
      <c r="X1463" t="n">
        <v>0</v>
      </c>
      <c r="Y1463" t="b">
        <v>0</v>
      </c>
      <c r="Z1463" t="n">
        <v>0</v>
      </c>
      <c r="AA1463" t="b">
        <v>0</v>
      </c>
      <c r="AB1463" t="n">
        <v>11.85212247324904</v>
      </c>
      <c r="AC1463" t="n">
        <v>3.169866957684087e-09</v>
      </c>
      <c r="AD1463" t="b">
        <v>0</v>
      </c>
      <c r="AE1463" t="n">
        <v>0</v>
      </c>
      <c r="AF1463" t="n">
        <v>0</v>
      </c>
      <c r="AG1463" t="n">
        <v>1</v>
      </c>
      <c r="AH1463" t="n">
        <v>47.04886802608851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3.80013230583224e-27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</row>
    <row r="1464" spans="1:49">
      <c r="A1464" t="n">
        <v>0</v>
      </c>
      <c r="B1464" t="n">
        <v>-21.42638506</v>
      </c>
      <c r="C1464" t="n">
        <v>58.59628283</v>
      </c>
      <c r="D1464" t="n">
        <v>93.10684901</v>
      </c>
      <c r="E1464" t="n">
        <v>0</v>
      </c>
      <c r="F1464" t="n">
        <v>1461</v>
      </c>
      <c r="G1464" t="n">
        <v>5.25937e-08</v>
      </c>
      <c r="H1464" t="n">
        <v>-7.605218114732801e-07</v>
      </c>
      <c r="I1464" t="n">
        <v>-0</v>
      </c>
      <c r="J1464" t="n">
        <v>0</v>
      </c>
      <c r="K1464" t="n">
        <v>0</v>
      </c>
      <c r="L1464" t="n">
        <v>-0.09825491599999803</v>
      </c>
      <c r="M1464" t="n">
        <v>0</v>
      </c>
      <c r="N1464" t="n">
        <v>89.90300961489059</v>
      </c>
      <c r="O1464" t="n">
        <v>2.120822070005286e-09</v>
      </c>
      <c r="P1464" t="b">
        <v>0</v>
      </c>
      <c r="Q1464" t="n">
        <v>0</v>
      </c>
      <c r="R1464" t="b">
        <v>0</v>
      </c>
      <c r="S1464" t="n">
        <v>2.120822070005286e-09</v>
      </c>
      <c r="T1464" t="n">
        <v>4.332720986597278e-07</v>
      </c>
      <c r="U1464" t="n">
        <v>1.708825157113967e-06</v>
      </c>
      <c r="V1464" t="n">
        <v>46.74281822954148</v>
      </c>
      <c r="W1464" t="n">
        <v>0</v>
      </c>
      <c r="X1464" t="n">
        <v>0</v>
      </c>
      <c r="Y1464" t="b">
        <v>0</v>
      </c>
      <c r="Z1464" t="n">
        <v>0</v>
      </c>
      <c r="AA1464" t="b">
        <v>0</v>
      </c>
      <c r="AB1464" t="n">
        <v>11.85162734014743</v>
      </c>
      <c r="AC1464" t="n">
        <v>2.120822070005286e-09</v>
      </c>
      <c r="AD1464" t="b">
        <v>0</v>
      </c>
      <c r="AE1464" t="n">
        <v>0</v>
      </c>
      <c r="AF1464" t="n">
        <v>0</v>
      </c>
      <c r="AG1464" t="n">
        <v>1</v>
      </c>
      <c r="AH1464" t="n">
        <v>47.04886802608851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</row>
    <row r="1465" spans="1:49">
      <c r="A1465" t="n">
        <v>0</v>
      </c>
      <c r="B1465" t="n">
        <v>-21.42638506</v>
      </c>
      <c r="C1465" t="n">
        <v>58.53532094</v>
      </c>
      <c r="D1465" t="n">
        <v>93.00998332</v>
      </c>
      <c r="E1465" t="n">
        <v>0</v>
      </c>
      <c r="F1465" t="n">
        <v>1462</v>
      </c>
      <c r="G1465" t="n">
        <v>3.60871e-08</v>
      </c>
      <c r="H1465" t="n">
        <v>1.985980968035789e-07</v>
      </c>
      <c r="I1465" t="n">
        <v>-0</v>
      </c>
      <c r="J1465" t="n">
        <v>0</v>
      </c>
      <c r="K1465" t="n">
        <v>0</v>
      </c>
      <c r="L1465" t="n">
        <v>-0.09730387808333535</v>
      </c>
      <c r="M1465" t="n">
        <v>0</v>
      </c>
      <c r="N1465" t="n">
        <v>89.89556989785586</v>
      </c>
      <c r="O1465" t="n">
        <v>1.455215690936811e-09</v>
      </c>
      <c r="P1465" t="b">
        <v>0</v>
      </c>
      <c r="Q1465" t="n">
        <v>0</v>
      </c>
      <c r="R1465" t="b">
        <v>0</v>
      </c>
      <c r="S1465" t="n">
        <v>1.455215690936811e-09</v>
      </c>
      <c r="T1465" t="n">
        <v>2.972890964420352e-07</v>
      </c>
      <c r="U1465" t="n">
        <v>1.172508196367387e-06</v>
      </c>
      <c r="V1465" t="n">
        <v>46.74334307904341</v>
      </c>
      <c r="W1465" t="n">
        <v>0</v>
      </c>
      <c r="X1465" t="n">
        <v>0</v>
      </c>
      <c r="Y1465" t="b">
        <v>0</v>
      </c>
      <c r="Z1465" t="n">
        <v>0</v>
      </c>
      <c r="AA1465" t="b">
        <v>0</v>
      </c>
      <c r="AB1465" t="n">
        <v>11.85176041557896</v>
      </c>
      <c r="AC1465" t="n">
        <v>1.455215690936811e-09</v>
      </c>
      <c r="AD1465" t="b">
        <v>0</v>
      </c>
      <c r="AE1465" t="n">
        <v>0</v>
      </c>
      <c r="AF1465" t="n">
        <v>0</v>
      </c>
      <c r="AG1465" t="n">
        <v>1</v>
      </c>
      <c r="AH1465" t="n">
        <v>47.04886802608851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</row>
    <row r="1466" spans="1:49">
      <c r="A1466" t="n">
        <v>0</v>
      </c>
      <c r="B1466" t="n">
        <v>-21.42638506</v>
      </c>
      <c r="C1466" t="n">
        <v>58.47448396</v>
      </c>
      <c r="D1466" t="n">
        <v>92.91331611</v>
      </c>
      <c r="E1466" t="n">
        <v>0</v>
      </c>
      <c r="F1466" t="n">
        <v>1463</v>
      </c>
      <c r="G1466" t="n">
        <v>2.52518e-08</v>
      </c>
      <c r="H1466" t="n">
        <v>-5.665549240770243e-08</v>
      </c>
      <c r="I1466" t="n">
        <v>-0</v>
      </c>
      <c r="J1466" t="n">
        <v>0</v>
      </c>
      <c r="K1466" t="n">
        <v>0</v>
      </c>
      <c r="L1466" t="n">
        <v>-0.09645009787499859</v>
      </c>
      <c r="M1466" t="n">
        <v>0</v>
      </c>
      <c r="N1466" t="n">
        <v>89.88813018082114</v>
      </c>
      <c r="O1466" t="n">
        <v>1.018278159659545e-09</v>
      </c>
      <c r="P1466" t="b">
        <v>0</v>
      </c>
      <c r="Q1466" t="n">
        <v>0</v>
      </c>
      <c r="R1466" t="b">
        <v>0</v>
      </c>
      <c r="S1466" t="n">
        <v>1.018278159659545e-09</v>
      </c>
      <c r="T1466" t="n">
        <v>2.080268241431144e-07</v>
      </c>
      <c r="U1466" t="n">
        <v>8.204577944204431e-07</v>
      </c>
      <c r="V1466" t="n">
        <v>46.74320339789671</v>
      </c>
      <c r="W1466" t="n">
        <v>0</v>
      </c>
      <c r="X1466" t="n">
        <v>0</v>
      </c>
      <c r="Y1466" t="b">
        <v>0</v>
      </c>
      <c r="Z1466" t="n">
        <v>0</v>
      </c>
      <c r="AA1466" t="b">
        <v>0</v>
      </c>
      <c r="AB1466" t="n">
        <v>11.85172499946671</v>
      </c>
      <c r="AC1466" t="n">
        <v>1.018278159659545e-09</v>
      </c>
      <c r="AD1466" t="b">
        <v>0</v>
      </c>
      <c r="AE1466" t="n">
        <v>0</v>
      </c>
      <c r="AF1466" t="n">
        <v>0</v>
      </c>
      <c r="AG1466" t="n">
        <v>1</v>
      </c>
      <c r="AH1466" t="n">
        <v>47.04886802608851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</row>
    <row r="1467" spans="1:49">
      <c r="A1467" t="n">
        <v>0</v>
      </c>
      <c r="B1467" t="n">
        <v>-21.42638506</v>
      </c>
      <c r="C1467" t="n">
        <v>58.41377151</v>
      </c>
      <c r="D1467" t="n">
        <v>92.81684678000001</v>
      </c>
      <c r="E1467" t="n">
        <v>0</v>
      </c>
      <c r="F1467" t="n">
        <v>1464</v>
      </c>
      <c r="G1467" t="n">
        <v>1.79477e-08</v>
      </c>
      <c r="H1467" t="n">
        <v>1.29077061605642e-08</v>
      </c>
      <c r="I1467" t="n">
        <v>-0</v>
      </c>
      <c r="J1467" t="n">
        <v>0</v>
      </c>
      <c r="K1467" t="n">
        <v>0</v>
      </c>
      <c r="L1467" t="n">
        <v>-0.09614075741666955</v>
      </c>
      <c r="M1467" t="n">
        <v>0</v>
      </c>
      <c r="N1467" t="n">
        <v>89.88069046378641</v>
      </c>
      <c r="O1467" t="n">
        <v>7.237411118883147e-10</v>
      </c>
      <c r="P1467" t="b">
        <v>0</v>
      </c>
      <c r="Q1467" t="n">
        <v>0</v>
      </c>
      <c r="R1467" t="b">
        <v>0</v>
      </c>
      <c r="S1467" t="n">
        <v>7.237411118883147e-10</v>
      </c>
      <c r="T1467" t="n">
        <v>1.478549264477532e-07</v>
      </c>
      <c r="U1467" t="n">
        <v>5.831398299099386e-07</v>
      </c>
      <c r="V1467" t="n">
        <v>46.74324146374096</v>
      </c>
      <c r="W1467" t="n">
        <v>0</v>
      </c>
      <c r="X1467" t="n">
        <v>0</v>
      </c>
      <c r="Y1467" t="b">
        <v>0</v>
      </c>
      <c r="Z1467" t="n">
        <v>0</v>
      </c>
      <c r="AA1467" t="b">
        <v>0</v>
      </c>
      <c r="AB1467" t="n">
        <v>11.85173465104994</v>
      </c>
      <c r="AC1467" t="n">
        <v>7.237411118883147e-10</v>
      </c>
      <c r="AD1467" t="b">
        <v>0</v>
      </c>
      <c r="AE1467" t="n">
        <v>0</v>
      </c>
      <c r="AF1467" t="n">
        <v>0</v>
      </c>
      <c r="AG1467" t="n">
        <v>1</v>
      </c>
      <c r="AH1467" t="n">
        <v>47.04886802608851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</row>
    <row r="1468" spans="1:49">
      <c r="A1468" t="n">
        <v>0</v>
      </c>
      <c r="B1468" t="n">
        <v>-21.42638506</v>
      </c>
      <c r="C1468" t="n">
        <v>58.35318324</v>
      </c>
      <c r="D1468" t="n">
        <v>92.72057475</v>
      </c>
      <c r="E1468" t="n">
        <v>0</v>
      </c>
      <c r="F1468" t="n">
        <v>1465</v>
      </c>
      <c r="G1468" t="n">
        <v>1.29182e-08</v>
      </c>
      <c r="H1468" t="n">
        <v>-5.253332234554356e-09</v>
      </c>
      <c r="I1468" t="n">
        <v>-0</v>
      </c>
      <c r="J1468" t="n">
        <v>0</v>
      </c>
      <c r="K1468" t="n">
        <v>0</v>
      </c>
      <c r="L1468" t="n">
        <v>-0.09595068137499685</v>
      </c>
      <c r="M1468" t="n">
        <v>0</v>
      </c>
      <c r="N1468" t="n">
        <v>89.87325074675168</v>
      </c>
      <c r="O1468" t="n">
        <v>5.209263829750429e-10</v>
      </c>
      <c r="P1468" t="b">
        <v>0</v>
      </c>
      <c r="Q1468" t="n">
        <v>0</v>
      </c>
      <c r="R1468" t="b">
        <v>0</v>
      </c>
      <c r="S1468" t="n">
        <v>5.209263829750429e-10</v>
      </c>
      <c r="T1468" t="n">
        <v>1.064214083608131e-07</v>
      </c>
      <c r="U1468" t="n">
        <v>4.197260345750468e-07</v>
      </c>
      <c r="V1468" t="n">
        <v>46.74323152520234</v>
      </c>
      <c r="W1468" t="n">
        <v>0</v>
      </c>
      <c r="X1468" t="n">
        <v>0</v>
      </c>
      <c r="Y1468" t="b">
        <v>0</v>
      </c>
      <c r="Z1468" t="n">
        <v>0</v>
      </c>
      <c r="AA1468" t="b">
        <v>0</v>
      </c>
      <c r="AB1468" t="n">
        <v>11.8517321311365</v>
      </c>
      <c r="AC1468" t="n">
        <v>5.209263829750429e-10</v>
      </c>
      <c r="AD1468" t="b">
        <v>0</v>
      </c>
      <c r="AE1468" t="n">
        <v>0</v>
      </c>
      <c r="AF1468" t="n">
        <v>0</v>
      </c>
      <c r="AG1468" t="n">
        <v>1</v>
      </c>
      <c r="AH1468" t="n">
        <v>47.04886802608851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</row>
    <row r="1469" spans="1:49">
      <c r="A1469" t="n">
        <v>0</v>
      </c>
      <c r="B1469" t="n">
        <v>-21.42638506</v>
      </c>
      <c r="C1469" t="n">
        <v>58.29271878</v>
      </c>
      <c r="D1469" t="n">
        <v>92.62449945</v>
      </c>
      <c r="E1469" t="n">
        <v>0</v>
      </c>
      <c r="F1469" t="n">
        <v>1466</v>
      </c>
      <c r="G1469" t="n">
        <v>9.39462e-09</v>
      </c>
      <c r="H1469" t="n">
        <v>9.78056110986566e-10</v>
      </c>
      <c r="I1469" t="n">
        <v>-0</v>
      </c>
      <c r="J1469" t="n">
        <v>0</v>
      </c>
      <c r="K1469" t="n">
        <v>0</v>
      </c>
      <c r="L1469" t="n">
        <v>-0.09586458704166712</v>
      </c>
      <c r="M1469" t="n">
        <v>0</v>
      </c>
      <c r="N1469" t="n">
        <v>89.86581102971695</v>
      </c>
      <c r="O1469" t="n">
        <v>3.788380558442349e-10</v>
      </c>
      <c r="P1469" t="b">
        <v>0</v>
      </c>
      <c r="Q1469" t="n">
        <v>0</v>
      </c>
      <c r="R1469" t="b">
        <v>0</v>
      </c>
      <c r="S1469" t="n">
        <v>3.788380558442349e-10</v>
      </c>
      <c r="T1469" t="n">
        <v>7.739380807037064e-08</v>
      </c>
      <c r="U1469" t="n">
        <v>3.052411790295418e-07</v>
      </c>
      <c r="V1469" t="n">
        <v>46.7432349348498</v>
      </c>
      <c r="W1469" t="n">
        <v>0</v>
      </c>
      <c r="X1469" t="n">
        <v>0</v>
      </c>
      <c r="Y1469" t="b">
        <v>0</v>
      </c>
      <c r="Z1469" t="n">
        <v>0</v>
      </c>
      <c r="AA1469" t="b">
        <v>0</v>
      </c>
      <c r="AB1469" t="n">
        <v>11.85173299565157</v>
      </c>
      <c r="AC1469" t="n">
        <v>3.788380558442349e-10</v>
      </c>
      <c r="AD1469" t="b">
        <v>0</v>
      </c>
      <c r="AE1469" t="n">
        <v>0</v>
      </c>
      <c r="AF1469" t="n">
        <v>0</v>
      </c>
      <c r="AG1469" t="n">
        <v>1</v>
      </c>
      <c r="AH1469" t="n">
        <v>47.04886802608851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</row>
    <row r="1470" spans="1:49">
      <c r="A1470" t="n">
        <v>0</v>
      </c>
      <c r="B1470" t="n">
        <v>-21.42638506</v>
      </c>
      <c r="C1470" t="n">
        <v>58.23237776</v>
      </c>
      <c r="D1470" t="n">
        <v>92.52862029000001</v>
      </c>
      <c r="E1470" t="n">
        <v>0</v>
      </c>
      <c r="F1470" t="n">
        <v>1467</v>
      </c>
      <c r="G1470" t="n">
        <v>6.89074e-09</v>
      </c>
      <c r="H1470" t="n">
        <v>-3.681775542725255e-09</v>
      </c>
      <c r="I1470" t="n">
        <v>-0</v>
      </c>
      <c r="J1470" t="n">
        <v>0</v>
      </c>
      <c r="K1470" t="n">
        <v>0</v>
      </c>
      <c r="L1470" t="n">
        <v>-0.0957627736666673</v>
      </c>
      <c r="M1470" t="n">
        <v>0</v>
      </c>
      <c r="N1470" t="n">
        <v>89.85837131268222</v>
      </c>
      <c r="O1470" t="n">
        <v>2.778690785266754e-10</v>
      </c>
      <c r="P1470" t="b">
        <v>0</v>
      </c>
      <c r="Q1470" t="n">
        <v>0</v>
      </c>
      <c r="R1470" t="b">
        <v>0</v>
      </c>
      <c r="S1470" t="n">
        <v>2.778690785266754e-10</v>
      </c>
      <c r="T1470" t="n">
        <v>5.676659716122906e-08</v>
      </c>
      <c r="U1470" t="n">
        <v>2.238874592038874e-07</v>
      </c>
      <c r="V1470" t="n">
        <v>46.74323238467611</v>
      </c>
      <c r="W1470" t="n">
        <v>0</v>
      </c>
      <c r="X1470" t="n">
        <v>0</v>
      </c>
      <c r="Y1470" t="b">
        <v>0</v>
      </c>
      <c r="Z1470" t="n">
        <v>0</v>
      </c>
      <c r="AA1470" t="b">
        <v>0</v>
      </c>
      <c r="AB1470" t="n">
        <v>11.85173234905581</v>
      </c>
      <c r="AC1470" t="n">
        <v>2.778690785266754e-10</v>
      </c>
      <c r="AD1470" t="b">
        <v>0</v>
      </c>
      <c r="AE1470" t="n">
        <v>0</v>
      </c>
      <c r="AF1470" t="n">
        <v>0</v>
      </c>
      <c r="AG1470" t="n">
        <v>1</v>
      </c>
      <c r="AH1470" t="n">
        <v>47.04886802608851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</row>
    <row r="1471" spans="1:49">
      <c r="A1471" t="n">
        <v>0</v>
      </c>
      <c r="B1471" t="n">
        <v>-21.42638506</v>
      </c>
      <c r="C1471" t="n">
        <v>58.17215983</v>
      </c>
      <c r="D1471" t="n">
        <v>92.43293671000001</v>
      </c>
      <c r="E1471" t="n">
        <v>0</v>
      </c>
      <c r="F1471" t="n">
        <v>1468</v>
      </c>
      <c r="G1471" t="n">
        <v>5.09036e-09</v>
      </c>
      <c r="H1471" t="n">
        <v>1.016216272658119e-08</v>
      </c>
      <c r="I1471" t="n">
        <v>-0</v>
      </c>
      <c r="J1471" t="n">
        <v>0</v>
      </c>
      <c r="K1471" t="n">
        <v>0</v>
      </c>
      <c r="L1471" t="n">
        <v>-0.09558609600000101</v>
      </c>
      <c r="M1471" t="n">
        <v>0</v>
      </c>
      <c r="N1471" t="n">
        <v>89.85093159564749</v>
      </c>
      <c r="O1471" t="n">
        <v>2.052687914223425e-10</v>
      </c>
      <c r="P1471" t="b">
        <v>0</v>
      </c>
      <c r="Q1471" t="n">
        <v>0</v>
      </c>
      <c r="R1471" t="b">
        <v>0</v>
      </c>
      <c r="S1471" t="n">
        <v>2.052687914223425e-10</v>
      </c>
      <c r="T1471" t="n">
        <v>4.193488878199351e-08</v>
      </c>
      <c r="U1471" t="n">
        <v>1.653912013561824e-07</v>
      </c>
      <c r="V1471" t="n">
        <v>46.74323996022103</v>
      </c>
      <c r="W1471" t="n">
        <v>0</v>
      </c>
      <c r="X1471" t="n">
        <v>0</v>
      </c>
      <c r="Y1471" t="b">
        <v>0</v>
      </c>
      <c r="Z1471" t="n">
        <v>0</v>
      </c>
      <c r="AA1471" t="b">
        <v>0</v>
      </c>
      <c r="AB1471" t="n">
        <v>11.85173426983292</v>
      </c>
      <c r="AC1471" t="n">
        <v>2.052687914223425e-10</v>
      </c>
      <c r="AD1471" t="b">
        <v>0</v>
      </c>
      <c r="AE1471" t="n">
        <v>0</v>
      </c>
      <c r="AF1471" t="n">
        <v>0</v>
      </c>
      <c r="AG1471" t="n">
        <v>1</v>
      </c>
      <c r="AH1471" t="n">
        <v>47.04886802608851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</row>
    <row r="1472" spans="1:49">
      <c r="A1472" t="n">
        <v>0</v>
      </c>
      <c r="B1472" t="n">
        <v>-21.42638506</v>
      </c>
      <c r="C1472" t="n">
        <v>58.11206461</v>
      </c>
      <c r="D1472" t="n">
        <v>92.33744812</v>
      </c>
      <c r="E1472" t="n">
        <v>0</v>
      </c>
      <c r="F1472" t="n">
        <v>1469</v>
      </c>
      <c r="G1472" t="n">
        <v>3.78299e-09</v>
      </c>
      <c r="H1472" t="n">
        <v>-3.95566670302664e-08</v>
      </c>
      <c r="I1472" t="n">
        <v>-0</v>
      </c>
      <c r="J1472" t="n">
        <v>0</v>
      </c>
      <c r="K1472" t="n">
        <v>0</v>
      </c>
      <c r="L1472" t="n">
        <v>-0.09539127820833349</v>
      </c>
      <c r="M1472" t="n">
        <v>0</v>
      </c>
      <c r="N1472" t="n">
        <v>89.84349187861277</v>
      </c>
      <c r="O1472" t="n">
        <v>1.525490011073374e-10</v>
      </c>
      <c r="P1472" t="b">
        <v>0</v>
      </c>
      <c r="Q1472" t="n">
        <v>0</v>
      </c>
      <c r="R1472" t="b">
        <v>0</v>
      </c>
      <c r="S1472" t="n">
        <v>1.525490011073374e-10</v>
      </c>
      <c r="T1472" t="n">
        <v>3.116464550903937e-08</v>
      </c>
      <c r="U1472" t="n">
        <v>1.229133618876513e-07</v>
      </c>
      <c r="V1472" t="n">
        <v>46.74321275290284</v>
      </c>
      <c r="W1472" t="n">
        <v>0</v>
      </c>
      <c r="X1472" t="n">
        <v>0</v>
      </c>
      <c r="Y1472" t="b">
        <v>0</v>
      </c>
      <c r="Z1472" t="n">
        <v>0</v>
      </c>
      <c r="AA1472" t="b">
        <v>0</v>
      </c>
      <c r="AB1472" t="n">
        <v>11.85172737142567</v>
      </c>
      <c r="AC1472" t="n">
        <v>1.525490011073374e-10</v>
      </c>
      <c r="AD1472" t="b">
        <v>0</v>
      </c>
      <c r="AE1472" t="n">
        <v>0</v>
      </c>
      <c r="AF1472" t="n">
        <v>0</v>
      </c>
      <c r="AG1472" t="n">
        <v>1</v>
      </c>
      <c r="AH1472" t="n">
        <v>47.04886802608851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</row>
    <row r="1473" spans="1:49">
      <c r="A1473" t="n">
        <v>0</v>
      </c>
      <c r="B1473" t="n">
        <v>-21.42638506</v>
      </c>
      <c r="C1473" t="n">
        <v>58.05209176</v>
      </c>
      <c r="D1473" t="n">
        <v>92.24215396</v>
      </c>
      <c r="E1473" t="n">
        <v>0</v>
      </c>
      <c r="F1473" t="n">
        <v>1470</v>
      </c>
      <c r="G1473" t="n">
        <v>2.82568e-09</v>
      </c>
      <c r="H1473" t="n">
        <v>1.461772720611521e-07</v>
      </c>
      <c r="I1473" t="n">
        <v>-0</v>
      </c>
      <c r="J1473" t="n">
        <v>0</v>
      </c>
      <c r="K1473" t="n">
        <v>0</v>
      </c>
      <c r="L1473" t="n">
        <v>-0.09519713833333315</v>
      </c>
      <c r="M1473" t="n">
        <v>0</v>
      </c>
      <c r="N1473" t="n">
        <v>89.83605216157804</v>
      </c>
      <c r="O1473" t="n">
        <v>1.139457409947017e-10</v>
      </c>
      <c r="P1473" t="b">
        <v>0</v>
      </c>
      <c r="Q1473" t="n">
        <v>0</v>
      </c>
      <c r="R1473" t="b">
        <v>0</v>
      </c>
      <c r="S1473" t="n">
        <v>1.139457409947017e-10</v>
      </c>
      <c r="T1473" t="n">
        <v>2.327823111400833e-08</v>
      </c>
      <c r="U1473" t="n">
        <v>9.180934351364884e-08</v>
      </c>
      <c r="V1473" t="n">
        <v>46.7433143904023</v>
      </c>
      <c r="W1473" t="n">
        <v>0</v>
      </c>
      <c r="X1473" t="n">
        <v>0</v>
      </c>
      <c r="Y1473" t="b">
        <v>0</v>
      </c>
      <c r="Z1473" t="n">
        <v>0</v>
      </c>
      <c r="AA1473" t="b">
        <v>0</v>
      </c>
      <c r="AB1473" t="n">
        <v>11.85175314158273</v>
      </c>
      <c r="AC1473" t="n">
        <v>1.139457409947017e-10</v>
      </c>
      <c r="AD1473" t="b">
        <v>0</v>
      </c>
      <c r="AE1473" t="n">
        <v>0</v>
      </c>
      <c r="AF1473" t="n">
        <v>0</v>
      </c>
      <c r="AG1473" t="n">
        <v>1</v>
      </c>
      <c r="AH1473" t="n">
        <v>47.04886802608851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</row>
    <row r="1474" spans="1:49">
      <c r="A1474" t="n">
        <v>0</v>
      </c>
      <c r="B1474" t="n">
        <v>-21.42638506</v>
      </c>
      <c r="C1474" t="n">
        <v>57.9922409</v>
      </c>
      <c r="D1474" t="n">
        <v>92.14705366</v>
      </c>
      <c r="E1474" t="n">
        <v>0</v>
      </c>
      <c r="F1474" t="n">
        <v>1471</v>
      </c>
      <c r="G1474" t="n">
        <v>2.11974e-09</v>
      </c>
      <c r="H1474" t="n">
        <v>-5.465384628810125e-07</v>
      </c>
      <c r="I1474" t="n">
        <v>-0</v>
      </c>
      <c r="J1474" t="n">
        <v>0</v>
      </c>
      <c r="K1474" t="n">
        <v>0</v>
      </c>
      <c r="L1474" t="n">
        <v>-0.09481849033333656</v>
      </c>
      <c r="M1474" t="n">
        <v>0</v>
      </c>
      <c r="N1474" t="n">
        <v>89.82861244454331</v>
      </c>
      <c r="O1474" t="n">
        <v>8.547796858261201e-11</v>
      </c>
      <c r="P1474" t="b">
        <v>0</v>
      </c>
      <c r="Q1474" t="n">
        <v>0</v>
      </c>
      <c r="R1474" t="b">
        <v>0</v>
      </c>
      <c r="S1474" t="n">
        <v>8.547796858261201e-11</v>
      </c>
      <c r="T1474" t="n">
        <v>1.746262762294669e-08</v>
      </c>
      <c r="U1474" t="n">
        <v>6.887260334490176e-08</v>
      </c>
      <c r="V1474" t="n">
        <v>46.74293532148565</v>
      </c>
      <c r="W1474" t="n">
        <v>0</v>
      </c>
      <c r="X1474" t="n">
        <v>0</v>
      </c>
      <c r="Y1474" t="b">
        <v>0</v>
      </c>
      <c r="Z1474" t="n">
        <v>0</v>
      </c>
      <c r="AA1474" t="b">
        <v>0</v>
      </c>
      <c r="AB1474" t="n">
        <v>11.85165702877425</v>
      </c>
      <c r="AC1474" t="n">
        <v>8.547796858261201e-11</v>
      </c>
      <c r="AD1474" t="b">
        <v>0</v>
      </c>
      <c r="AE1474" t="n">
        <v>0</v>
      </c>
      <c r="AF1474" t="n">
        <v>0</v>
      </c>
      <c r="AG1474" t="n">
        <v>1</v>
      </c>
      <c r="AH1474" t="n">
        <v>47.04886802608851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</row>
    <row r="1475" spans="1:49">
      <c r="A1475" t="n">
        <v>0</v>
      </c>
      <c r="B1475" t="n">
        <v>-21.42638506</v>
      </c>
      <c r="C1475" t="n">
        <v>57.9325117</v>
      </c>
      <c r="D1475" t="n">
        <v>92.05214664</v>
      </c>
      <c r="E1475" t="n">
        <v>0</v>
      </c>
      <c r="F1475" t="n">
        <v>1472</v>
      </c>
      <c r="G1475" t="n">
        <v>1.59603e-09</v>
      </c>
      <c r="H1475" t="n">
        <v>2.03895187112958e-06</v>
      </c>
      <c r="I1475" t="n">
        <v>-0</v>
      </c>
      <c r="J1475" t="n">
        <v>0</v>
      </c>
      <c r="K1475" t="n">
        <v>0</v>
      </c>
      <c r="L1475" t="n">
        <v>-0.09436308258333287</v>
      </c>
      <c r="M1475" t="n">
        <v>0</v>
      </c>
      <c r="N1475" t="n">
        <v>89.82117272750858</v>
      </c>
      <c r="O1475" t="n">
        <v>6.436144601715718e-11</v>
      </c>
      <c r="P1475" t="b">
        <v>0</v>
      </c>
      <c r="Q1475" t="n">
        <v>0</v>
      </c>
      <c r="R1475" t="b">
        <v>0</v>
      </c>
      <c r="S1475" t="n">
        <v>6.436144601715718e-11</v>
      </c>
      <c r="T1475" t="n">
        <v>1.314825288245332e-08</v>
      </c>
      <c r="U1475" t="n">
        <v>5.185670936839591e-08</v>
      </c>
      <c r="V1475" t="n">
        <v>46.74435015701384</v>
      </c>
      <c r="W1475" t="n">
        <v>0</v>
      </c>
      <c r="X1475" t="n">
        <v>0</v>
      </c>
      <c r="Y1475" t="b">
        <v>0</v>
      </c>
      <c r="Z1475" t="n">
        <v>0</v>
      </c>
      <c r="AA1475" t="b">
        <v>0</v>
      </c>
      <c r="AB1475" t="n">
        <v>11.85201575989195</v>
      </c>
      <c r="AC1475" t="n">
        <v>6.436144601715718e-11</v>
      </c>
      <c r="AD1475" t="b">
        <v>0</v>
      </c>
      <c r="AE1475" t="n">
        <v>0</v>
      </c>
      <c r="AF1475" t="n">
        <v>0</v>
      </c>
      <c r="AG1475" t="n">
        <v>1</v>
      </c>
      <c r="AH1475" t="n">
        <v>47.04886802608851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</row>
    <row r="1476" spans="1:49">
      <c r="A1476" t="n">
        <v>0</v>
      </c>
      <c r="B1476" t="n">
        <v>-21.42638506</v>
      </c>
      <c r="C1476" t="n">
        <v>57.87290378</v>
      </c>
      <c r="D1476" t="n">
        <v>91.95743236</v>
      </c>
      <c r="E1476" t="n">
        <v>0</v>
      </c>
      <c r="F1476" t="n">
        <v>1473</v>
      </c>
      <c r="G1476" t="n">
        <v>1.20551e-09</v>
      </c>
      <c r="H1476" t="n">
        <v>-7.610030879970696e-06</v>
      </c>
      <c r="I1476" t="n">
        <v>-0</v>
      </c>
      <c r="J1476" t="n">
        <v>0</v>
      </c>
      <c r="K1476" t="n">
        <v>0</v>
      </c>
      <c r="L1476" t="n">
        <v>-0.09395078533333673</v>
      </c>
      <c r="M1476" t="n">
        <v>0</v>
      </c>
      <c r="N1476" t="n">
        <v>89.81373301047385</v>
      </c>
      <c r="O1476" t="n">
        <v>4.860785987255996e-11</v>
      </c>
      <c r="P1476" t="b">
        <v>0</v>
      </c>
      <c r="Q1476" t="n">
        <v>0</v>
      </c>
      <c r="R1476" t="b">
        <v>0</v>
      </c>
      <c r="S1476" t="n">
        <v>4.860785987255996e-11</v>
      </c>
      <c r="T1476" t="n">
        <v>9.931110525695825e-09</v>
      </c>
      <c r="U1476" t="n">
        <v>3.916829991334433e-08</v>
      </c>
      <c r="V1476" t="n">
        <v>46.73907002738186</v>
      </c>
      <c r="W1476" t="n">
        <v>0</v>
      </c>
      <c r="X1476" t="n">
        <v>0</v>
      </c>
      <c r="Y1476" t="b">
        <v>0</v>
      </c>
      <c r="Z1476" t="n">
        <v>0</v>
      </c>
      <c r="AA1476" t="b">
        <v>0</v>
      </c>
      <c r="AB1476" t="n">
        <v>11.85067698463029</v>
      </c>
      <c r="AC1476" t="n">
        <v>4.860785987255996e-11</v>
      </c>
      <c r="AD1476" t="b">
        <v>0</v>
      </c>
      <c r="AE1476" t="n">
        <v>0</v>
      </c>
      <c r="AF1476" t="n">
        <v>0</v>
      </c>
      <c r="AG1476" t="n">
        <v>1</v>
      </c>
      <c r="AH1476" t="n">
        <v>47.04886802608851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</row>
    <row r="1477" spans="1:49">
      <c r="A1477" t="n">
        <v>0</v>
      </c>
      <c r="B1477" t="n">
        <v>-21.42638506</v>
      </c>
      <c r="C1477" t="n">
        <v>57.8134168</v>
      </c>
      <c r="D1477" t="n">
        <v>91.86291023</v>
      </c>
      <c r="E1477" t="n">
        <v>0</v>
      </c>
      <c r="F1477" t="n">
        <v>1474</v>
      </c>
      <c r="G1477" t="n">
        <v>9.13018e-10</v>
      </c>
      <c r="H1477" t="n">
        <v>2.840060247208675e-05</v>
      </c>
      <c r="I1477" t="n">
        <v>-0</v>
      </c>
      <c r="J1477" t="n">
        <v>0</v>
      </c>
      <c r="K1477" t="n">
        <v>0</v>
      </c>
      <c r="L1477" t="n">
        <v>-0.09354429458333297</v>
      </c>
      <c r="M1477" t="n">
        <v>0</v>
      </c>
      <c r="N1477" t="n">
        <v>89.80629329343913</v>
      </c>
      <c r="O1477" t="n">
        <v>3.682969209423506e-11</v>
      </c>
      <c r="P1477" t="b">
        <v>0</v>
      </c>
      <c r="Q1477" t="n">
        <v>0</v>
      </c>
      <c r="R1477" t="b">
        <v>0</v>
      </c>
      <c r="S1477" t="n">
        <v>3.682969209423506e-11</v>
      </c>
      <c r="T1477" t="n">
        <v>7.521532521463738e-09</v>
      </c>
      <c r="U1477" t="n">
        <v>2.966492426465298e-08</v>
      </c>
      <c r="V1477" t="n">
        <v>46.75877581561768</v>
      </c>
      <c r="W1477" t="n">
        <v>0</v>
      </c>
      <c r="X1477" t="n">
        <v>0</v>
      </c>
      <c r="Y1477" t="b">
        <v>0</v>
      </c>
      <c r="Z1477" t="n">
        <v>0</v>
      </c>
      <c r="AA1477" t="b">
        <v>0</v>
      </c>
      <c r="AB1477" t="n">
        <v>11.85567338124181</v>
      </c>
      <c r="AC1477" t="n">
        <v>3.682969209423506e-11</v>
      </c>
      <c r="AD1477" t="b">
        <v>0</v>
      </c>
      <c r="AE1477" t="n">
        <v>0</v>
      </c>
      <c r="AF1477" t="n">
        <v>0</v>
      </c>
      <c r="AG1477" t="n">
        <v>1</v>
      </c>
      <c r="AH1477" t="n">
        <v>47.04886802608851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</row>
    <row r="1478" spans="1:49">
      <c r="A1478" t="n">
        <v>0</v>
      </c>
      <c r="B1478" t="n">
        <v>-21.42638506</v>
      </c>
      <c r="C1478" t="n">
        <v>57.75405041</v>
      </c>
      <c r="D1478" t="n">
        <v>91.76857971</v>
      </c>
      <c r="E1478" t="n">
        <v>0</v>
      </c>
      <c r="F1478" t="n">
        <v>1475</v>
      </c>
      <c r="G1478" t="n">
        <v>6.93112e-10</v>
      </c>
      <c r="H1478" t="n">
        <v>-0.0001059928060067105</v>
      </c>
      <c r="I1478" t="n">
        <v>-0</v>
      </c>
      <c r="J1478" t="n">
        <v>0</v>
      </c>
      <c r="K1478" t="n">
        <v>0</v>
      </c>
      <c r="L1478" t="n">
        <v>-0.09475621333333395</v>
      </c>
      <c r="M1478" t="n">
        <v>0</v>
      </c>
      <c r="N1478" t="n">
        <v>89.7988535764044</v>
      </c>
      <c r="O1478" t="n">
        <v>2.791505985188437e-11</v>
      </c>
      <c r="P1478" t="b">
        <v>0</v>
      </c>
      <c r="Q1478" t="n">
        <v>0</v>
      </c>
      <c r="R1478" t="b">
        <v>0</v>
      </c>
      <c r="S1478" t="n">
        <v>2.791505985188437e-11</v>
      </c>
      <c r="T1478" t="n">
        <v>5.709925159215672e-09</v>
      </c>
      <c r="U1478" t="n">
        <v>2.251994482794661e-08</v>
      </c>
      <c r="V1478" t="n">
        <v>46.68523286995712</v>
      </c>
      <c r="W1478" t="n">
        <v>0</v>
      </c>
      <c r="X1478" t="n">
        <v>0</v>
      </c>
      <c r="Y1478" t="b">
        <v>0</v>
      </c>
      <c r="Z1478" t="n">
        <v>0</v>
      </c>
      <c r="AA1478" t="b">
        <v>0</v>
      </c>
      <c r="AB1478" t="n">
        <v>11.83702658974572</v>
      </c>
      <c r="AC1478" t="n">
        <v>2.791505985188437e-11</v>
      </c>
      <c r="AD1478" t="b">
        <v>0</v>
      </c>
      <c r="AE1478" t="n">
        <v>0</v>
      </c>
      <c r="AF1478" t="n">
        <v>0</v>
      </c>
      <c r="AG1478" t="n">
        <v>1</v>
      </c>
      <c r="AH1478" t="n">
        <v>47.04886802608851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</row>
    <row r="1479" spans="1:49">
      <c r="A1479" t="n">
        <v>0</v>
      </c>
      <c r="B1479" t="n">
        <v>-21.42638506</v>
      </c>
      <c r="C1479" t="n">
        <v>57.69480425</v>
      </c>
      <c r="D1479" t="n">
        <v>91.67444023</v>
      </c>
      <c r="E1479" t="n">
        <v>0</v>
      </c>
      <c r="F1479" t="n">
        <v>1476</v>
      </c>
      <c r="G1479" t="n">
        <v>5.27237e-10</v>
      </c>
      <c r="H1479" t="n">
        <v>0.0003955703000705913</v>
      </c>
      <c r="I1479" t="n">
        <v>-0</v>
      </c>
      <c r="J1479" t="n">
        <v>0</v>
      </c>
      <c r="K1479" t="n">
        <v>0</v>
      </c>
      <c r="L1479" t="n">
        <v>-0.09664301341667103</v>
      </c>
      <c r="M1479" t="n">
        <v>0</v>
      </c>
      <c r="N1479" t="n">
        <v>89.79141385936967</v>
      </c>
      <c r="O1479" t="n">
        <v>2.135928939375884e-11</v>
      </c>
      <c r="P1479" t="b">
        <v>0</v>
      </c>
      <c r="Q1479" t="n">
        <v>0</v>
      </c>
      <c r="R1479" t="b">
        <v>0</v>
      </c>
      <c r="S1479" t="n">
        <v>2.135928939375884e-11</v>
      </c>
      <c r="T1479" t="n">
        <v>4.343430515081824e-09</v>
      </c>
      <c r="U1479" t="n">
        <v>1.713048995148271e-08</v>
      </c>
      <c r="V1479" t="n">
        <v>46.9596989219887</v>
      </c>
      <c r="W1479" t="n">
        <v>0</v>
      </c>
      <c r="X1479" t="n">
        <v>0</v>
      </c>
      <c r="Y1479" t="b">
        <v>0</v>
      </c>
      <c r="Z1479" t="n">
        <v>0</v>
      </c>
      <c r="AA1479" t="b">
        <v>0</v>
      </c>
      <c r="AB1479" t="n">
        <v>11.90661737372939</v>
      </c>
      <c r="AC1479" t="n">
        <v>2.135928939375884e-11</v>
      </c>
      <c r="AD1479" t="b">
        <v>0</v>
      </c>
      <c r="AE1479" t="n">
        <v>0</v>
      </c>
      <c r="AF1479" t="n">
        <v>0</v>
      </c>
      <c r="AG1479" t="n">
        <v>1</v>
      </c>
      <c r="AH1479" t="n">
        <v>47.04886802608851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</row>
    <row r="1480" spans="1:49">
      <c r="A1480" t="n">
        <v>0</v>
      </c>
      <c r="B1480" t="n">
        <v>-21.42638506</v>
      </c>
      <c r="C1480" t="n">
        <v>57.63567797</v>
      </c>
      <c r="D1480" t="n">
        <v>91.58049124</v>
      </c>
      <c r="E1480" t="n">
        <v>0</v>
      </c>
      <c r="F1480" t="n">
        <v>1477</v>
      </c>
      <c r="G1480" t="n">
        <v>3.73471e-10</v>
      </c>
      <c r="H1480" t="n">
        <v>-0.001476288660643167</v>
      </c>
      <c r="I1480" t="n">
        <v>-0</v>
      </c>
      <c r="J1480" t="n">
        <v>0</v>
      </c>
      <c r="K1480" t="n">
        <v>0</v>
      </c>
      <c r="L1480" t="n">
        <v>-0.09820134775000111</v>
      </c>
      <c r="M1480" t="n">
        <v>0</v>
      </c>
      <c r="N1480" t="n">
        <v>89.78397414233494</v>
      </c>
      <c r="O1480" t="n">
        <v>1.479993445597051e-11</v>
      </c>
      <c r="P1480" t="b">
        <v>0</v>
      </c>
      <c r="Q1480" t="n">
        <v>0</v>
      </c>
      <c r="R1480" t="b">
        <v>0</v>
      </c>
      <c r="S1480" t="n">
        <v>1.479993445597051e-11</v>
      </c>
      <c r="T1480" t="n">
        <v>3.076691009732101e-09</v>
      </c>
      <c r="U1480" t="n">
        <v>1.213446934238341e-08</v>
      </c>
      <c r="V1480" t="n">
        <v>45.9353776895952</v>
      </c>
      <c r="W1480" t="n">
        <v>0</v>
      </c>
      <c r="X1480" t="n">
        <v>0</v>
      </c>
      <c r="Y1480" t="b">
        <v>0</v>
      </c>
      <c r="Z1480" t="n">
        <v>0</v>
      </c>
      <c r="AA1480" t="b">
        <v>0</v>
      </c>
      <c r="AB1480" t="n">
        <v>11.64690103691562</v>
      </c>
      <c r="AC1480" t="n">
        <v>1.479993445597051e-11</v>
      </c>
      <c r="AD1480" t="b">
        <v>0</v>
      </c>
      <c r="AE1480" t="n">
        <v>0</v>
      </c>
      <c r="AF1480" t="n">
        <v>0</v>
      </c>
      <c r="AG1480" t="n">
        <v>1</v>
      </c>
      <c r="AH1480" t="n">
        <v>47.04886802608851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</row>
    <row r="1481" spans="1:49">
      <c r="A1481" t="n">
        <v>0</v>
      </c>
      <c r="B1481" t="n">
        <v>-21.42638506</v>
      </c>
      <c r="C1481" t="n">
        <v>57.57667122</v>
      </c>
      <c r="D1481" t="n">
        <v>91.48673219</v>
      </c>
      <c r="E1481" t="n">
        <v>0</v>
      </c>
      <c r="F1481" t="n">
        <v>1478</v>
      </c>
      <c r="G1481" t="n">
        <v>2.15567e-19</v>
      </c>
      <c r="H1481" t="n">
        <v>0.005509583903137955</v>
      </c>
      <c r="I1481" t="n">
        <v>-0</v>
      </c>
      <c r="J1481" t="n">
        <v>0</v>
      </c>
      <c r="K1481" t="n">
        <v>0</v>
      </c>
      <c r="L1481" t="n">
        <v>-0.09971094012499848</v>
      </c>
      <c r="M1481" t="n">
        <v>0</v>
      </c>
      <c r="N1481" t="n">
        <v>89.77653442530021</v>
      </c>
      <c r="O1481" t="n">
        <v>9.253425320079037e-21</v>
      </c>
      <c r="P1481" t="b">
        <v>0</v>
      </c>
      <c r="Q1481" t="n">
        <v>0</v>
      </c>
      <c r="R1481" t="b">
        <v>0</v>
      </c>
      <c r="S1481" t="n">
        <v>9.253425320079037e-21</v>
      </c>
      <c r="T1481" t="n">
        <v>1.775862251406186e-18</v>
      </c>
      <c r="U1481" t="n">
        <v>7.004000719545998e-18</v>
      </c>
      <c r="V1481" t="n">
        <v>49.75819647237147</v>
      </c>
      <c r="W1481" t="n">
        <v>0</v>
      </c>
      <c r="X1481" t="n">
        <v>0</v>
      </c>
      <c r="Y1481" t="b">
        <v>0</v>
      </c>
      <c r="Z1481" t="n">
        <v>0</v>
      </c>
      <c r="AA1481" t="b">
        <v>0</v>
      </c>
      <c r="AB1481" t="n">
        <v>12.61617557615909</v>
      </c>
      <c r="AC1481" t="n">
        <v>9.253425320079037e-21</v>
      </c>
      <c r="AD1481" t="b">
        <v>0</v>
      </c>
      <c r="AE1481" t="n">
        <v>0</v>
      </c>
      <c r="AF1481" t="n">
        <v>0</v>
      </c>
      <c r="AG1481" t="n">
        <v>1</v>
      </c>
      <c r="AH1481" t="n">
        <v>47.04886802608851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</row>
    <row r="1482" spans="1:49">
      <c r="A1482" t="n">
        <v>0</v>
      </c>
      <c r="B1482" t="n">
        <v>-185.1423458</v>
      </c>
      <c r="C1482" t="n">
        <v>57.51778367</v>
      </c>
      <c r="D1482" t="n">
        <v>91.39316252</v>
      </c>
      <c r="E1482" t="n">
        <v>0</v>
      </c>
      <c r="F1482" t="n">
        <v>1479</v>
      </c>
      <c r="G1482" t="n">
        <v>0.528456005</v>
      </c>
      <c r="H1482" t="n">
        <v>0.4198179569035321</v>
      </c>
      <c r="I1482" t="n">
        <v>-0</v>
      </c>
      <c r="J1482" t="n">
        <v>0</v>
      </c>
      <c r="K1482" t="n">
        <v>0</v>
      </c>
      <c r="L1482" t="n">
        <v>-0.09324491133333512</v>
      </c>
      <c r="M1482" t="n">
        <v>0</v>
      </c>
      <c r="N1482" t="n">
        <v>89.74067179841479</v>
      </c>
      <c r="O1482" t="n">
        <v>0.1260660130416869</v>
      </c>
      <c r="P1482" t="b">
        <v>0</v>
      </c>
      <c r="Q1482" t="n">
        <v>0</v>
      </c>
      <c r="R1482" t="b">
        <v>0</v>
      </c>
      <c r="S1482" t="n">
        <v>0.1260660130416869</v>
      </c>
      <c r="T1482" t="n">
        <v>4.353472798751288</v>
      </c>
      <c r="U1482" t="n">
        <v>17.17009671827508</v>
      </c>
      <c r="V1482" t="n">
        <v>276.5244676005805</v>
      </c>
      <c r="W1482" t="n">
        <v>0</v>
      </c>
      <c r="X1482" t="n">
        <v>0</v>
      </c>
      <c r="Y1482" t="b">
        <v>0</v>
      </c>
      <c r="Z1482" t="n">
        <v>0</v>
      </c>
      <c r="AA1482" t="b">
        <v>0</v>
      </c>
      <c r="AB1482" t="n">
        <v>70.11269462489363</v>
      </c>
      <c r="AC1482" t="n">
        <v>0.1260660130416869</v>
      </c>
      <c r="AD1482" t="b">
        <v>0</v>
      </c>
      <c r="AE1482" t="n">
        <v>0</v>
      </c>
      <c r="AF1482" t="n">
        <v>0</v>
      </c>
      <c r="AG1482" t="n">
        <v>1</v>
      </c>
      <c r="AH1482" t="n">
        <v>47.04886802608851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</row>
    <row r="1483" spans="1:49">
      <c r="A1483" t="n">
        <v>0</v>
      </c>
      <c r="B1483" t="n">
        <v>-57.36403498</v>
      </c>
      <c r="C1483" t="n">
        <v>57.45901495</v>
      </c>
      <c r="D1483" t="n">
        <v>91.29978168</v>
      </c>
      <c r="E1483" t="n">
        <v>0</v>
      </c>
      <c r="F1483" t="n">
        <v>1480</v>
      </c>
      <c r="G1483" t="n">
        <v>2.882928007</v>
      </c>
      <c r="H1483" t="n">
        <v>0.7176585943160672</v>
      </c>
      <c r="I1483" t="n">
        <v>-0</v>
      </c>
      <c r="J1483" t="n">
        <v>0</v>
      </c>
      <c r="K1483" t="n">
        <v>0</v>
      </c>
      <c r="L1483" t="n">
        <v>-0.08339335362500105</v>
      </c>
      <c r="M1483" t="n">
        <v>0</v>
      </c>
      <c r="N1483" t="n">
        <v>89.69856999619604</v>
      </c>
      <c r="O1483" t="n">
        <v>1.093785438993155</v>
      </c>
      <c r="P1483" t="b">
        <v>0</v>
      </c>
      <c r="Q1483" t="n">
        <v>0</v>
      </c>
      <c r="R1483" t="b">
        <v>0</v>
      </c>
      <c r="S1483" t="n">
        <v>1.093785438993155</v>
      </c>
      <c r="T1483" t="n">
        <v>23.74984585373907</v>
      </c>
      <c r="U1483" t="n">
        <v>93.66939204714689</v>
      </c>
      <c r="V1483" t="n">
        <v>439.7873410288919</v>
      </c>
      <c r="W1483" t="n">
        <v>1</v>
      </c>
      <c r="X1483" t="n">
        <v>349.1058241597164</v>
      </c>
      <c r="Y1483" t="b">
        <v>1</v>
      </c>
      <c r="Z1483" t="n">
        <v>0</v>
      </c>
      <c r="AA1483" t="b">
        <v>0</v>
      </c>
      <c r="AB1483" t="n">
        <v>111.5079465083397</v>
      </c>
      <c r="AC1483" t="n">
        <v>1.093785438993155</v>
      </c>
      <c r="AD1483" t="b">
        <v>0</v>
      </c>
      <c r="AE1483" t="n">
        <v>0</v>
      </c>
      <c r="AF1483" t="n">
        <v>0</v>
      </c>
      <c r="AG1483" t="n">
        <v>0.9235937147926242</v>
      </c>
      <c r="AH1483" t="n">
        <v>47.04886802608851</v>
      </c>
      <c r="AI1483" t="n">
        <v>32.39406553882284</v>
      </c>
      <c r="AJ1483" t="n">
        <v>1.184271202233922</v>
      </c>
      <c r="AK1483" t="n">
        <v>2.475110210585726</v>
      </c>
      <c r="AL1483" t="n">
        <v>1.184271202233922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</row>
    <row r="1484" spans="1:49">
      <c r="A1484" t="n">
        <v>0</v>
      </c>
      <c r="B1484" t="n">
        <v>-21.42638506</v>
      </c>
      <c r="C1484" t="n">
        <v>57.40036473</v>
      </c>
      <c r="D1484" t="n">
        <v>91.20658913</v>
      </c>
      <c r="E1484" t="n">
        <v>0</v>
      </c>
      <c r="F1484" t="n">
        <v>1481</v>
      </c>
      <c r="G1484" t="n">
        <v>5.132813586</v>
      </c>
      <c r="H1484" t="n">
        <v>0.5465123166655337</v>
      </c>
      <c r="I1484" t="n">
        <v>-0</v>
      </c>
      <c r="J1484" t="n">
        <v>0</v>
      </c>
      <c r="K1484" t="n">
        <v>0</v>
      </c>
      <c r="L1484" t="n">
        <v>-0.07483239804166619</v>
      </c>
      <c r="M1484" t="n">
        <v>0</v>
      </c>
      <c r="N1484" t="n">
        <v>89.68489110382798</v>
      </c>
      <c r="O1484" t="n">
        <v>1.5343015668128</v>
      </c>
      <c r="P1484" t="b">
        <v>0</v>
      </c>
      <c r="Q1484" t="n">
        <v>0</v>
      </c>
      <c r="R1484" t="b">
        <v>0</v>
      </c>
      <c r="S1484" t="n">
        <v>1.5343015668128</v>
      </c>
      <c r="T1484" t="n">
        <v>42.28462561933052</v>
      </c>
      <c r="U1484" t="n">
        <v>166.7705634426396</v>
      </c>
      <c r="V1484" t="n">
        <v>346.4971132774049</v>
      </c>
      <c r="W1484" t="n">
        <v>1</v>
      </c>
      <c r="X1484" t="n">
        <v>621.5538899507177</v>
      </c>
      <c r="Y1484" t="b">
        <v>0</v>
      </c>
      <c r="Z1484" t="n">
        <v>0</v>
      </c>
      <c r="AA1484" t="b">
        <v>0</v>
      </c>
      <c r="AB1484" t="n">
        <v>87.85423764640085</v>
      </c>
      <c r="AC1484" t="n">
        <v>1.5343015668128</v>
      </c>
      <c r="AD1484" t="b">
        <v>0</v>
      </c>
      <c r="AE1484" t="n">
        <v>0</v>
      </c>
      <c r="AF1484" t="n">
        <v>0</v>
      </c>
      <c r="AG1484" t="n">
        <v>0.9084433826387738</v>
      </c>
      <c r="AH1484" t="n">
        <v>47.05172654487856</v>
      </c>
      <c r="AI1484" t="n">
        <v>25.9480936104369</v>
      </c>
      <c r="AJ1484" t="n">
        <v>1.688934716389352</v>
      </c>
      <c r="AK1484" t="n">
        <v>2.375719677944055</v>
      </c>
      <c r="AL1484" t="n">
        <v>1.688934716389352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</row>
    <row r="1485" spans="1:49">
      <c r="A1485" t="n">
        <v>0</v>
      </c>
      <c r="B1485" t="n">
        <v>-21.42638506</v>
      </c>
      <c r="C1485" t="n">
        <v>57.34183267</v>
      </c>
      <c r="D1485" t="n">
        <v>91.11358432999999</v>
      </c>
      <c r="E1485" t="n">
        <v>0</v>
      </c>
      <c r="F1485" t="n">
        <v>1482</v>
      </c>
      <c r="G1485" t="n">
        <v>6.941984938</v>
      </c>
      <c r="H1485" t="n">
        <v>0.4788395815217987</v>
      </c>
      <c r="I1485" t="n">
        <v>-0</v>
      </c>
      <c r="J1485" t="n">
        <v>0</v>
      </c>
      <c r="K1485" t="n">
        <v>0</v>
      </c>
      <c r="L1485" t="n">
        <v>-0.0663563899583326</v>
      </c>
      <c r="M1485" t="n">
        <v>0</v>
      </c>
      <c r="N1485" t="n">
        <v>89.67745138679325</v>
      </c>
      <c r="O1485" t="n">
        <v>1.855498710679101</v>
      </c>
      <c r="P1485" t="b">
        <v>0</v>
      </c>
      <c r="Q1485" t="n">
        <v>0</v>
      </c>
      <c r="R1485" t="b">
        <v>0</v>
      </c>
      <c r="S1485" t="n">
        <v>1.855498710679101</v>
      </c>
      <c r="T1485" t="n">
        <v>57.18875802522889</v>
      </c>
      <c r="U1485" t="n">
        <v>225.5524616515027</v>
      </c>
      <c r="V1485" t="n">
        <v>309.8285067582063</v>
      </c>
      <c r="W1485" t="n">
        <v>1</v>
      </c>
      <c r="X1485" t="n">
        <v>840.6340245751506</v>
      </c>
      <c r="Y1485" t="b">
        <v>0</v>
      </c>
      <c r="Z1485" t="n">
        <v>0</v>
      </c>
      <c r="AA1485" t="b">
        <v>0</v>
      </c>
      <c r="AB1485" t="n">
        <v>78.55692362023485</v>
      </c>
      <c r="AC1485" t="n">
        <v>1.855498710679101</v>
      </c>
      <c r="AD1485" t="b">
        <v>0</v>
      </c>
      <c r="AE1485" t="n">
        <v>0</v>
      </c>
      <c r="AF1485" t="n">
        <v>0</v>
      </c>
      <c r="AG1485" t="n">
        <v>0.8983309955720352</v>
      </c>
      <c r="AH1485" t="n">
        <v>47.05653139998741</v>
      </c>
      <c r="AI1485" t="n">
        <v>23.46327821456475</v>
      </c>
      <c r="AJ1485" t="n">
        <v>2.06549559107394</v>
      </c>
      <c r="AK1485" t="n">
        <v>2.385488136691155</v>
      </c>
      <c r="AL1485" t="n">
        <v>2.06549559107394</v>
      </c>
      <c r="AM1485" t="n">
        <v>0</v>
      </c>
      <c r="AN1485" t="n">
        <v>0</v>
      </c>
      <c r="AO1485" t="n">
        <v>0.1639159243927805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</row>
    <row r="1486" spans="1:49">
      <c r="A1486" t="n">
        <v>0</v>
      </c>
      <c r="B1486" t="n">
        <v>-21.42638506</v>
      </c>
      <c r="C1486" t="n">
        <v>57.31137236</v>
      </c>
      <c r="D1486" t="n">
        <v>91.06518427</v>
      </c>
      <c r="E1486" t="n">
        <v>584.8456138</v>
      </c>
      <c r="F1486" t="n">
        <v>1483</v>
      </c>
      <c r="G1486" t="n">
        <v>8.556211668</v>
      </c>
      <c r="H1486" t="n">
        <v>0.3909610922472698</v>
      </c>
      <c r="I1486" t="n">
        <v>-0</v>
      </c>
      <c r="J1486" t="n">
        <v>0</v>
      </c>
      <c r="K1486" t="n">
        <v>0</v>
      </c>
      <c r="L1486" t="n">
        <v>-0.05627202141666476</v>
      </c>
      <c r="M1486" t="n">
        <v>0</v>
      </c>
      <c r="N1486" t="n">
        <v>89.67001166975852</v>
      </c>
      <c r="O1486" t="n">
        <v>1.934779534147034</v>
      </c>
      <c r="P1486" t="b">
        <v>0</v>
      </c>
      <c r="Q1486" t="n">
        <v>0</v>
      </c>
      <c r="R1486" t="b">
        <v>1</v>
      </c>
      <c r="S1486" t="n">
        <v>1.934779534147034</v>
      </c>
      <c r="T1486" t="n">
        <v>70.48691736788265</v>
      </c>
      <c r="U1486" t="n">
        <v>278.0004020989292</v>
      </c>
      <c r="V1486" t="n">
        <v>262.1164932312756</v>
      </c>
      <c r="W1486" t="n">
        <v>1</v>
      </c>
      <c r="X1486" t="n">
        <v>1036.107498622709</v>
      </c>
      <c r="Y1486" t="b">
        <v>0</v>
      </c>
      <c r="Z1486" t="n">
        <v>0</v>
      </c>
      <c r="AA1486" t="b">
        <v>0</v>
      </c>
      <c r="AB1486" t="n">
        <v>66.4595571073214</v>
      </c>
      <c r="AC1486" t="n">
        <v>1.934779534147034</v>
      </c>
      <c r="AD1486" t="b">
        <v>0</v>
      </c>
      <c r="AE1486" t="n">
        <v>0</v>
      </c>
      <c r="AF1486" t="n">
        <v>0</v>
      </c>
      <c r="AG1486" t="n">
        <v>0.8831616275948205</v>
      </c>
      <c r="AH1486" t="n">
        <v>47.06298391548475</v>
      </c>
      <c r="AI1486" t="n">
        <v>20.19100139742005</v>
      </c>
      <c r="AJ1486" t="n">
        <v>2.190742298684514</v>
      </c>
      <c r="AK1486" t="n">
        <v>2.359083740505262</v>
      </c>
      <c r="AL1486" t="n">
        <v>2.190742298684514</v>
      </c>
      <c r="AM1486" t="n">
        <v>0</v>
      </c>
      <c r="AN1486" t="n">
        <v>0</v>
      </c>
      <c r="AO1486" t="n">
        <v>0.2758103646925368</v>
      </c>
      <c r="AP1486" t="n">
        <v>0</v>
      </c>
      <c r="AQ1486" t="n">
        <v>0.2544650495132395</v>
      </c>
      <c r="AR1486" t="n">
        <v>1</v>
      </c>
      <c r="AS1486" t="n">
        <v>0</v>
      </c>
      <c r="AT1486" t="n">
        <v>0</v>
      </c>
      <c r="AU1486" t="n">
        <v>0</v>
      </c>
      <c r="AV1486" t="n">
        <v>0.2544666666666667</v>
      </c>
      <c r="AW1486" t="n">
        <v>0.08</v>
      </c>
    </row>
    <row r="1487" spans="1:49">
      <c r="A1487" t="n">
        <v>0</v>
      </c>
      <c r="B1487" t="n">
        <v>-21.42638506</v>
      </c>
      <c r="C1487" t="n">
        <v>57.29270938</v>
      </c>
      <c r="D1487" t="n">
        <v>91.03552963999999</v>
      </c>
      <c r="E1487" t="n">
        <v>758.6403795</v>
      </c>
      <c r="F1487" t="n">
        <v>1484</v>
      </c>
      <c r="G1487" t="n">
        <v>9.878727257</v>
      </c>
      <c r="H1487" t="n">
        <v>0.4046013153224544</v>
      </c>
      <c r="I1487" t="n">
        <v>-0</v>
      </c>
      <c r="J1487" t="n">
        <v>0</v>
      </c>
      <c r="K1487" t="n">
        <v>0</v>
      </c>
      <c r="L1487" t="n">
        <v>-0.04597018379166395</v>
      </c>
      <c r="M1487" t="n">
        <v>0</v>
      </c>
      <c r="N1487" t="n">
        <v>89.66257195272379</v>
      </c>
      <c r="O1487" t="n">
        <v>2.300394798591432</v>
      </c>
      <c r="P1487" t="b">
        <v>1</v>
      </c>
      <c r="Q1487" t="n">
        <v>0</v>
      </c>
      <c r="R1487" t="b">
        <v>0</v>
      </c>
      <c r="S1487" t="n">
        <v>2.300394798591432</v>
      </c>
      <c r="T1487" t="n">
        <v>81.38193149992198</v>
      </c>
      <c r="U1487" t="n">
        <v>320.9703378356922</v>
      </c>
      <c r="V1487" t="n">
        <v>269.92665067852</v>
      </c>
      <c r="W1487" t="n">
        <v>1</v>
      </c>
      <c r="X1487" t="n">
        <v>1196.256449113625</v>
      </c>
      <c r="Y1487" t="b">
        <v>0</v>
      </c>
      <c r="Z1487" t="n">
        <v>1196.256449113625</v>
      </c>
      <c r="AA1487" t="b">
        <v>0</v>
      </c>
      <c r="AB1487" t="n">
        <v>68.43982015175457</v>
      </c>
      <c r="AC1487" t="n">
        <v>2.300394798591432</v>
      </c>
      <c r="AD1487" t="b">
        <v>0</v>
      </c>
      <c r="AE1487" t="n">
        <v>0</v>
      </c>
      <c r="AF1487" t="n">
        <v>-437.616069613625</v>
      </c>
      <c r="AG1487" t="n">
        <v>0.8824076913618525</v>
      </c>
      <c r="AH1487" t="n">
        <v>47.07071600390665</v>
      </c>
      <c r="AI1487" t="n">
        <v>20.81038821340612</v>
      </c>
      <c r="AJ1487" t="n">
        <v>2.60695234312968</v>
      </c>
      <c r="AK1487" t="n">
        <v>2.447141593670523</v>
      </c>
      <c r="AL1487" t="n">
        <v>1.653273690934527</v>
      </c>
      <c r="AM1487" t="n">
        <v>0</v>
      </c>
      <c r="AN1487" t="n">
        <v>0</v>
      </c>
      <c r="AO1487" t="n">
        <v>1.667099220521316</v>
      </c>
      <c r="AP1487" t="n">
        <v>0</v>
      </c>
      <c r="AQ1487" t="n">
        <v>0.2544650495132395</v>
      </c>
      <c r="AR1487" t="n">
        <v>1</v>
      </c>
      <c r="AS1487" t="n">
        <v>0</v>
      </c>
      <c r="AT1487" t="n">
        <v>0</v>
      </c>
      <c r="AU1487" t="n">
        <v>0</v>
      </c>
      <c r="AV1487" t="n">
        <v>0.2544666666666667</v>
      </c>
      <c r="AW1487" t="n">
        <v>0.08</v>
      </c>
    </row>
    <row r="1488" spans="1:49">
      <c r="A1488" t="n">
        <v>0</v>
      </c>
      <c r="B1488" t="n">
        <v>-21.42638506</v>
      </c>
      <c r="C1488" t="n">
        <v>57.26773693</v>
      </c>
      <c r="D1488" t="n">
        <v>90.99584955</v>
      </c>
      <c r="E1488" t="n">
        <v>754.6979605</v>
      </c>
      <c r="F1488" t="n">
        <v>1485</v>
      </c>
      <c r="G1488" t="n">
        <v>11.41967182</v>
      </c>
      <c r="H1488" t="n">
        <v>0.3768504397962458</v>
      </c>
      <c r="I1488" t="n">
        <v>-0</v>
      </c>
      <c r="J1488" t="n">
        <v>0</v>
      </c>
      <c r="K1488" t="n">
        <v>0</v>
      </c>
      <c r="L1488" t="n">
        <v>-0.03920466470833278</v>
      </c>
      <c r="M1488" t="n">
        <v>0</v>
      </c>
      <c r="N1488" t="n">
        <v>89.65513223568907</v>
      </c>
      <c r="O1488" t="n">
        <v>2.514004515618879</v>
      </c>
      <c r="P1488" t="b">
        <v>1</v>
      </c>
      <c r="Q1488" t="n">
        <v>0</v>
      </c>
      <c r="R1488" t="b">
        <v>0</v>
      </c>
      <c r="S1488" t="n">
        <v>2.514004515618879</v>
      </c>
      <c r="T1488" t="n">
        <v>94.07638510804057</v>
      </c>
      <c r="U1488" t="n">
        <v>371.037262866112</v>
      </c>
      <c r="V1488" t="n">
        <v>255.1859822142931</v>
      </c>
      <c r="W1488" t="n">
        <v>2</v>
      </c>
      <c r="X1488" t="n">
        <v>792.5355934820152</v>
      </c>
      <c r="Y1488" t="b">
        <v>1</v>
      </c>
      <c r="Z1488" t="n">
        <v>792.5355934820152</v>
      </c>
      <c r="AA1488" t="b">
        <v>0</v>
      </c>
      <c r="AB1488" t="n">
        <v>64.70232814764024</v>
      </c>
      <c r="AC1488" t="n">
        <v>2.514004515618878</v>
      </c>
      <c r="AD1488" t="b">
        <v>0</v>
      </c>
      <c r="AE1488" t="n">
        <v>0</v>
      </c>
      <c r="AF1488" t="n">
        <v>-37.83763298201518</v>
      </c>
      <c r="AG1488" t="n">
        <v>0.9186920316664343</v>
      </c>
      <c r="AH1488" t="n">
        <v>47.07996854712277</v>
      </c>
      <c r="AI1488" t="n">
        <v>32.97225956569902</v>
      </c>
      <c r="AJ1488" t="n">
        <v>2.73650410470925</v>
      </c>
      <c r="AK1488" t="n">
        <v>2.68090743665396</v>
      </c>
      <c r="AL1488" t="n">
        <v>2.605856549168117</v>
      </c>
      <c r="AM1488" t="n">
        <v>0</v>
      </c>
      <c r="AN1488" t="n">
        <v>0</v>
      </c>
      <c r="AO1488" t="n">
        <v>2.609085975047118</v>
      </c>
      <c r="AP1488" t="n">
        <v>0</v>
      </c>
      <c r="AQ1488" t="n">
        <v>0.2544650495132395</v>
      </c>
      <c r="AR1488" t="n">
        <v>1</v>
      </c>
      <c r="AS1488" t="n">
        <v>0</v>
      </c>
      <c r="AT1488" t="n">
        <v>0</v>
      </c>
      <c r="AU1488" t="n">
        <v>0</v>
      </c>
      <c r="AV1488" t="n">
        <v>0.2544666666666667</v>
      </c>
      <c r="AW1488" t="n">
        <v>0.08</v>
      </c>
    </row>
    <row r="1489" spans="1:49">
      <c r="A1489" t="n">
        <v>0</v>
      </c>
      <c r="B1489" t="n">
        <v>-21.42638506</v>
      </c>
      <c r="C1489" t="n">
        <v>57.24208904</v>
      </c>
      <c r="D1489" t="n">
        <v>90.95509619000001</v>
      </c>
      <c r="E1489" t="n">
        <v>840.7309595</v>
      </c>
      <c r="F1489" t="n">
        <v>1486</v>
      </c>
      <c r="G1489" t="n">
        <v>12.58164581</v>
      </c>
      <c r="H1489" t="n">
        <v>0.340429052992562</v>
      </c>
      <c r="I1489" t="n">
        <v>-0</v>
      </c>
      <c r="J1489" t="n">
        <v>0</v>
      </c>
      <c r="K1489" t="n">
        <v>0</v>
      </c>
      <c r="L1489" t="n">
        <v>-0.03407812291666729</v>
      </c>
      <c r="M1489" t="n">
        <v>0</v>
      </c>
      <c r="N1489" t="n">
        <v>89.64769251865434</v>
      </c>
      <c r="O1489" t="n">
        <v>2.557450834273323</v>
      </c>
      <c r="P1489" t="b">
        <v>1</v>
      </c>
      <c r="Q1489" t="n">
        <v>0</v>
      </c>
      <c r="R1489" t="b">
        <v>0</v>
      </c>
      <c r="S1489" t="n">
        <v>2.557450834273323</v>
      </c>
      <c r="T1489" t="n">
        <v>103.6488416805068</v>
      </c>
      <c r="U1489" t="n">
        <v>408.7910315879189</v>
      </c>
      <c r="V1489" t="n">
        <v>235.6211234335334</v>
      </c>
      <c r="W1489" t="n">
        <v>2</v>
      </c>
      <c r="X1489" t="n">
        <v>873.1776434717948</v>
      </c>
      <c r="Y1489" t="b">
        <v>0</v>
      </c>
      <c r="Z1489" t="n">
        <v>873.1776434717948</v>
      </c>
      <c r="AA1489" t="b">
        <v>0</v>
      </c>
      <c r="AB1489" t="n">
        <v>59.7416641565754</v>
      </c>
      <c r="AC1489" t="n">
        <v>2.557450834273323</v>
      </c>
      <c r="AD1489" t="b">
        <v>0</v>
      </c>
      <c r="AE1489" t="n">
        <v>0</v>
      </c>
      <c r="AF1489" t="n">
        <v>0</v>
      </c>
      <c r="AG1489" t="n">
        <v>0.9138667886748176</v>
      </c>
      <c r="AH1489" t="n">
        <v>47.08696018604353</v>
      </c>
      <c r="AI1489" t="n">
        <v>30.60505561656868</v>
      </c>
      <c r="AJ1489" t="n">
        <v>2.798494119675623</v>
      </c>
      <c r="AK1489" t="n">
        <v>2.636111723040869</v>
      </c>
      <c r="AL1489" t="n">
        <v>2.798494119675623</v>
      </c>
      <c r="AM1489" t="n">
        <v>0</v>
      </c>
      <c r="AN1489" t="n">
        <v>0</v>
      </c>
      <c r="AO1489" t="n">
        <v>2.836435514256129</v>
      </c>
      <c r="AP1489" t="n">
        <v>0</v>
      </c>
      <c r="AQ1489" t="n">
        <v>0.8590135602416753</v>
      </c>
      <c r="AR1489" t="n">
        <v>1</v>
      </c>
      <c r="AS1489" t="n">
        <v>0</v>
      </c>
      <c r="AT1489" t="n">
        <v>0</v>
      </c>
      <c r="AU1489" t="n">
        <v>0</v>
      </c>
      <c r="AV1489" t="n">
        <v>0.8720079833650616</v>
      </c>
      <c r="AW1489" t="n">
        <v>0.2741445061666423</v>
      </c>
    </row>
    <row r="1490" spans="1:49">
      <c r="A1490" t="n">
        <v>0</v>
      </c>
      <c r="B1490" t="n">
        <v>-21.42638506</v>
      </c>
      <c r="C1490" t="n">
        <v>57.22377878</v>
      </c>
      <c r="D1490" t="n">
        <v>90.92600203000001</v>
      </c>
      <c r="E1490" t="n">
        <v>1036.074127</v>
      </c>
      <c r="F1490" t="n">
        <v>1487</v>
      </c>
      <c r="G1490" t="n">
        <v>14.09162084</v>
      </c>
      <c r="H1490" t="n">
        <v>0.4880575315668403</v>
      </c>
      <c r="I1490" t="n">
        <v>-0</v>
      </c>
      <c r="J1490" t="n">
        <v>0</v>
      </c>
      <c r="K1490" t="n">
        <v>0</v>
      </c>
      <c r="L1490" t="n">
        <v>-0.03505324491666628</v>
      </c>
      <c r="M1490" t="n">
        <v>0</v>
      </c>
      <c r="N1490" t="n">
        <v>89.64025280161961</v>
      </c>
      <c r="O1490" t="n">
        <v>3.852713106201603</v>
      </c>
      <c r="P1490" t="b">
        <v>1</v>
      </c>
      <c r="Q1490" t="n">
        <v>0</v>
      </c>
      <c r="R1490" t="b">
        <v>0</v>
      </c>
      <c r="S1490" t="n">
        <v>3.852713106201603</v>
      </c>
      <c r="T1490" t="n">
        <v>116.0881652149204</v>
      </c>
      <c r="U1490" t="n">
        <v>457.8517236076459</v>
      </c>
      <c r="V1490" t="n">
        <v>316.9203341434701</v>
      </c>
      <c r="W1490" t="n">
        <v>2</v>
      </c>
      <c r="X1490" t="n">
        <v>977.9712816259316</v>
      </c>
      <c r="Y1490" t="b">
        <v>0</v>
      </c>
      <c r="Z1490" t="n">
        <v>977.9712816259316</v>
      </c>
      <c r="AA1490" t="b">
        <v>0</v>
      </c>
      <c r="AB1490" t="n">
        <v>80.3550542960117</v>
      </c>
      <c r="AC1490" t="n">
        <v>3.852713106201603</v>
      </c>
      <c r="AD1490" t="b">
        <v>0</v>
      </c>
      <c r="AE1490" t="n">
        <v>0</v>
      </c>
      <c r="AF1490" t="n">
        <v>0</v>
      </c>
      <c r="AG1490" t="n">
        <v>0.9258351875323184</v>
      </c>
      <c r="AH1490" t="n">
        <v>47.09449474371317</v>
      </c>
      <c r="AI1490" t="n">
        <v>40.63294196262102</v>
      </c>
      <c r="AJ1490" t="n">
        <v>4.161337955268755</v>
      </c>
      <c r="AK1490" t="n">
        <v>3.013534520667974</v>
      </c>
      <c r="AL1490" t="n">
        <v>4.161337955268755</v>
      </c>
      <c r="AM1490" t="n">
        <v>0</v>
      </c>
      <c r="AN1490" t="n">
        <v>0</v>
      </c>
      <c r="AO1490" t="n">
        <v>4.221897976781489</v>
      </c>
      <c r="AP1490" t="n">
        <v>0</v>
      </c>
      <c r="AQ1490" t="n">
        <v>1.171597297874616</v>
      </c>
      <c r="AR1490" t="n">
        <v>1</v>
      </c>
      <c r="AS1490" t="n">
        <v>0</v>
      </c>
      <c r="AT1490" t="n">
        <v>0</v>
      </c>
      <c r="AU1490" t="n">
        <v>0</v>
      </c>
      <c r="AV1490" t="n">
        <v>1.185912464415858</v>
      </c>
      <c r="AW1490" t="n">
        <v>0.3728307459520644</v>
      </c>
    </row>
    <row r="1491" spans="1:49">
      <c r="A1491" t="n">
        <v>0</v>
      </c>
      <c r="B1491" t="n">
        <v>-21.42638506</v>
      </c>
      <c r="C1491" t="n">
        <v>57.20885142</v>
      </c>
      <c r="D1491" t="n">
        <v>90.90228313</v>
      </c>
      <c r="E1491" t="n">
        <v>1196.217919</v>
      </c>
      <c r="F1491" t="n">
        <v>1488</v>
      </c>
      <c r="G1491" t="n">
        <v>16.08163456</v>
      </c>
      <c r="H1491" t="n">
        <v>0.6239981124067464</v>
      </c>
      <c r="I1491" t="n">
        <v>-0</v>
      </c>
      <c r="J1491" t="n">
        <v>0</v>
      </c>
      <c r="K1491" t="n">
        <v>0</v>
      </c>
      <c r="L1491" t="n">
        <v>-0.03629518191666559</v>
      </c>
      <c r="M1491" t="n">
        <v>0</v>
      </c>
      <c r="N1491" t="n">
        <v>89.63281308458488</v>
      </c>
      <c r="O1491" t="n">
        <v>5.439151464333105</v>
      </c>
      <c r="P1491" t="b">
        <v>1</v>
      </c>
      <c r="Q1491" t="n">
        <v>0</v>
      </c>
      <c r="R1491" t="b">
        <v>0</v>
      </c>
      <c r="S1491" t="n">
        <v>5.439151464333105</v>
      </c>
      <c r="T1491" t="n">
        <v>132.4820949218254</v>
      </c>
      <c r="U1491" t="n">
        <v>522.5093823716794</v>
      </c>
      <c r="V1491" t="n">
        <v>392.0535113601328</v>
      </c>
      <c r="W1491" t="n">
        <v>2</v>
      </c>
      <c r="X1491" t="n">
        <v>1116.080040745907</v>
      </c>
      <c r="Y1491" t="b">
        <v>0</v>
      </c>
      <c r="Z1491" t="n">
        <v>1116.080040745907</v>
      </c>
      <c r="AA1491" t="b">
        <v>0</v>
      </c>
      <c r="AB1491" t="n">
        <v>99.40504851930345</v>
      </c>
      <c r="AC1491" t="n">
        <v>5.439151464333105</v>
      </c>
      <c r="AD1491" t="b">
        <v>0</v>
      </c>
      <c r="AE1491" t="n">
        <v>0</v>
      </c>
      <c r="AF1491" t="n">
        <v>80.13787825409258</v>
      </c>
      <c r="AG1491" t="n">
        <v>0.9322844587789867</v>
      </c>
      <c r="AH1491" t="n">
        <v>47.10426811508952</v>
      </c>
      <c r="AI1491" t="n">
        <v>49.91818068521175</v>
      </c>
      <c r="AJ1491" t="n">
        <v>5.834218744198271</v>
      </c>
      <c r="AK1491" t="n">
        <v>3.380236621867439</v>
      </c>
      <c r="AL1491" t="n">
        <v>6.253133064283984</v>
      </c>
      <c r="AM1491" t="n">
        <v>0</v>
      </c>
      <c r="AN1491" t="n">
        <v>0</v>
      </c>
      <c r="AO1491" t="n">
        <v>6.264977928380423</v>
      </c>
      <c r="AP1491" t="n">
        <v>0</v>
      </c>
      <c r="AQ1491" t="n">
        <v>1.597061747376014</v>
      </c>
      <c r="AR1491" t="n">
        <v>1</v>
      </c>
      <c r="AS1491" t="n">
        <v>0</v>
      </c>
      <c r="AT1491" t="n">
        <v>0</v>
      </c>
      <c r="AU1491" t="n">
        <v>0</v>
      </c>
      <c r="AV1491" t="n">
        <v>1.611866880469461</v>
      </c>
      <c r="AW1491" t="n">
        <v>0.5067435830661129</v>
      </c>
    </row>
    <row r="1492" spans="1:49">
      <c r="A1492" t="n">
        <v>0</v>
      </c>
      <c r="B1492" t="n">
        <v>-21.42638506</v>
      </c>
      <c r="C1492" t="n">
        <v>57.18589696</v>
      </c>
      <c r="D1492" t="n">
        <v>90.86580951000001</v>
      </c>
      <c r="E1492" t="n">
        <v>878.8585027</v>
      </c>
      <c r="F1492" t="n">
        <v>1489</v>
      </c>
      <c r="G1492" t="n">
        <v>18.62370695</v>
      </c>
      <c r="H1492" t="n">
        <v>0.7926884438061697</v>
      </c>
      <c r="I1492" t="n">
        <v>-0</v>
      </c>
      <c r="J1492" t="n">
        <v>0</v>
      </c>
      <c r="K1492" t="n">
        <v>0</v>
      </c>
      <c r="L1492" t="n">
        <v>-0.03071015649999786</v>
      </c>
      <c r="M1492" t="n">
        <v>0</v>
      </c>
      <c r="N1492" t="n">
        <v>89.62537336755015</v>
      </c>
      <c r="O1492" t="n">
        <v>7.799078573838545</v>
      </c>
      <c r="P1492" t="b">
        <v>1</v>
      </c>
      <c r="Q1492" t="n">
        <v>0</v>
      </c>
      <c r="R1492" t="b">
        <v>0</v>
      </c>
      <c r="S1492" t="n">
        <v>7.799078573838545</v>
      </c>
      <c r="T1492" t="n">
        <v>153.4239385145038</v>
      </c>
      <c r="U1492" t="n">
        <v>605.104013501203</v>
      </c>
      <c r="V1492" t="n">
        <v>485.4243419664862</v>
      </c>
      <c r="W1492" t="n">
        <v>3</v>
      </c>
      <c r="X1492" t="n">
        <v>800.5526098620916</v>
      </c>
      <c r="Y1492" t="b">
        <v>1</v>
      </c>
      <c r="Z1492" t="n">
        <v>800.5526098620916</v>
      </c>
      <c r="AA1492" t="b">
        <v>0</v>
      </c>
      <c r="AB1492" t="n">
        <v>123.0791942105695</v>
      </c>
      <c r="AC1492" t="n">
        <v>7.799078573838545</v>
      </c>
      <c r="AD1492" t="b">
        <v>0</v>
      </c>
      <c r="AE1492" t="n">
        <v>0</v>
      </c>
      <c r="AF1492" t="n">
        <v>78.30589283790846</v>
      </c>
      <c r="AG1492" t="n">
        <v>0.9505417201788351</v>
      </c>
      <c r="AH1492" t="n">
        <v>47.11686604927838</v>
      </c>
      <c r="AI1492" t="n">
        <v>97.87090785877218</v>
      </c>
      <c r="AJ1492" t="n">
        <v>8.204877711597156</v>
      </c>
      <c r="AK1492" t="n">
        <v>4.840526747230598</v>
      </c>
      <c r="AL1492" t="n">
        <v>9.007436177983456</v>
      </c>
      <c r="AM1492" t="n">
        <v>0</v>
      </c>
      <c r="AN1492" t="n">
        <v>0</v>
      </c>
      <c r="AO1492" t="n">
        <v>7.294396075316105</v>
      </c>
      <c r="AP1492" t="n">
        <v>1.763058253691582</v>
      </c>
      <c r="AQ1492" t="n">
        <v>1.823230982822421</v>
      </c>
      <c r="AR1492" t="n">
        <v>1</v>
      </c>
      <c r="AS1492" t="n">
        <v>0</v>
      </c>
      <c r="AT1492" t="n">
        <v>0</v>
      </c>
      <c r="AU1492" t="n">
        <v>0</v>
      </c>
      <c r="AV1492" t="n">
        <v>1.835167966765457</v>
      </c>
      <c r="AW1492" t="n">
        <v>0.5769456536857605</v>
      </c>
    </row>
    <row r="1493" spans="1:49">
      <c r="A1493" t="n">
        <v>0</v>
      </c>
      <c r="B1493" t="n">
        <v>-21.42638506</v>
      </c>
      <c r="C1493" t="n">
        <v>57.16337264</v>
      </c>
      <c r="D1493" t="n">
        <v>90.83001939</v>
      </c>
      <c r="E1493" t="n">
        <v>873.1495194</v>
      </c>
      <c r="F1493" t="n">
        <v>1490</v>
      </c>
      <c r="G1493" t="n">
        <v>21.74368975</v>
      </c>
      <c r="H1493" t="n">
        <v>0.9236274373685758</v>
      </c>
      <c r="I1493" t="n">
        <v>-0</v>
      </c>
      <c r="J1493" t="n">
        <v>0</v>
      </c>
      <c r="K1493" t="n">
        <v>0</v>
      </c>
      <c r="L1493" t="n">
        <v>-0.01570563483333487</v>
      </c>
      <c r="M1493" t="n">
        <v>0</v>
      </c>
      <c r="N1493" t="n">
        <v>89.61793365051543</v>
      </c>
      <c r="O1493" t="n">
        <v>10.47727073035694</v>
      </c>
      <c r="P1493" t="b">
        <v>1</v>
      </c>
      <c r="Q1493" t="n">
        <v>0</v>
      </c>
      <c r="R1493" t="b">
        <v>0</v>
      </c>
      <c r="S1493" t="n">
        <v>10.47727073035694</v>
      </c>
      <c r="T1493" t="n">
        <v>179.1266651821133</v>
      </c>
      <c r="U1493" t="n">
        <v>706.4755674782549</v>
      </c>
      <c r="V1493" t="n">
        <v>558.5464649229169</v>
      </c>
      <c r="W1493" t="n">
        <v>3</v>
      </c>
      <c r="X1493" t="n">
        <v>934.6671757737312</v>
      </c>
      <c r="Y1493" t="b">
        <v>0</v>
      </c>
      <c r="Z1493" t="n">
        <v>934.6671757737312</v>
      </c>
      <c r="AA1493" t="b">
        <v>0</v>
      </c>
      <c r="AB1493" t="n">
        <v>141.6192862380621</v>
      </c>
      <c r="AC1493" t="n">
        <v>10.47727073035694</v>
      </c>
      <c r="AD1493" t="b">
        <v>0</v>
      </c>
      <c r="AE1493" t="n">
        <v>0</v>
      </c>
      <c r="AF1493" t="n">
        <v>0</v>
      </c>
      <c r="AG1493" t="n">
        <v>0.9521429729619834</v>
      </c>
      <c r="AH1493" t="n">
        <v>47.13005961338639</v>
      </c>
      <c r="AI1493" t="n">
        <v>112.4243513349961</v>
      </c>
      <c r="AJ1493" t="n">
        <v>11.00388389966647</v>
      </c>
      <c r="AK1493" t="n">
        <v>5.380295221570407</v>
      </c>
      <c r="AL1493" t="n">
        <v>11.00388389966647</v>
      </c>
      <c r="AM1493" t="n">
        <v>0</v>
      </c>
      <c r="AN1493" t="n">
        <v>0</v>
      </c>
      <c r="AO1493" t="n">
        <v>7.190063503909072</v>
      </c>
      <c r="AP1493" t="n">
        <v>3.818524986897329</v>
      </c>
      <c r="AQ1493" t="n">
        <v>1.80094133717877</v>
      </c>
      <c r="AR1493" t="n">
        <v>1</v>
      </c>
      <c r="AS1493" t="n">
        <v>0</v>
      </c>
      <c r="AT1493" t="n">
        <v>0</v>
      </c>
      <c r="AU1493" t="n">
        <v>0</v>
      </c>
      <c r="AV1493" t="n">
        <v>1.812857771947735</v>
      </c>
      <c r="AW1493" t="n">
        <v>0.5699317071881795</v>
      </c>
    </row>
    <row r="1494" spans="1:49">
      <c r="A1494" t="n">
        <v>0</v>
      </c>
      <c r="B1494" t="n">
        <v>-21.42638506</v>
      </c>
      <c r="C1494" t="n">
        <v>57.15276964</v>
      </c>
      <c r="D1494" t="n">
        <v>90.8131717</v>
      </c>
      <c r="E1494" t="n">
        <v>977.9397823</v>
      </c>
      <c r="F1494" t="n">
        <v>1491</v>
      </c>
      <c r="G1494" t="n">
        <v>25.19904536</v>
      </c>
      <c r="H1494" t="n">
        <v>0.9922504817195348</v>
      </c>
      <c r="I1494" t="n">
        <v>-0</v>
      </c>
      <c r="J1494" t="n">
        <v>0</v>
      </c>
      <c r="K1494" t="n">
        <v>0</v>
      </c>
      <c r="L1494" t="n">
        <v>0.004687048458335119</v>
      </c>
      <c r="M1494" t="n">
        <v>0</v>
      </c>
      <c r="N1494" t="n">
        <v>89.6104939334807</v>
      </c>
      <c r="O1494" t="n">
        <v>12.99868438141769</v>
      </c>
      <c r="P1494" t="b">
        <v>1</v>
      </c>
      <c r="Q1494" t="n">
        <v>0</v>
      </c>
      <c r="R1494" t="b">
        <v>0</v>
      </c>
      <c r="S1494" t="n">
        <v>12.99868438141769</v>
      </c>
      <c r="T1494" t="n">
        <v>207.5922262048283</v>
      </c>
      <c r="U1494" t="n">
        <v>818.7437401518428</v>
      </c>
      <c r="V1494" t="n">
        <v>597.9428741092014</v>
      </c>
      <c r="W1494" t="n">
        <v>3</v>
      </c>
      <c r="X1494" t="n">
        <v>1083.197968220888</v>
      </c>
      <c r="Y1494" t="b">
        <v>0</v>
      </c>
      <c r="Z1494" t="n">
        <v>1083.197968220888</v>
      </c>
      <c r="AA1494" t="b">
        <v>0</v>
      </c>
      <c r="AB1494" t="n">
        <v>151.6082338005075</v>
      </c>
      <c r="AC1494" t="n">
        <v>12.99868438141769</v>
      </c>
      <c r="AD1494" t="b">
        <v>0</v>
      </c>
      <c r="AE1494" t="n">
        <v>0</v>
      </c>
      <c r="AF1494" t="n">
        <v>0</v>
      </c>
      <c r="AG1494" t="n">
        <v>0.9525851505510972</v>
      </c>
      <c r="AH1494" t="n">
        <v>47.14720999194596</v>
      </c>
      <c r="AI1494" t="n">
        <v>120.2982021733745</v>
      </c>
      <c r="AJ1494" t="n">
        <v>13.64569285370194</v>
      </c>
      <c r="AK1494" t="n">
        <v>5.703921145024225</v>
      </c>
      <c r="AL1494" t="n">
        <v>13.64569285370194</v>
      </c>
      <c r="AM1494" t="n">
        <v>0</v>
      </c>
      <c r="AN1494" t="n">
        <v>0</v>
      </c>
      <c r="AO1494" t="n">
        <v>9.131769945234135</v>
      </c>
      <c r="AP1494" t="n">
        <v>4.542196065023168</v>
      </c>
      <c r="AQ1494" t="n">
        <v>2.209265301016186</v>
      </c>
      <c r="AR1494" t="n">
        <v>1</v>
      </c>
      <c r="AS1494" t="n">
        <v>0</v>
      </c>
      <c r="AT1494" t="n">
        <v>0</v>
      </c>
      <c r="AU1494" t="n">
        <v>0</v>
      </c>
      <c r="AV1494" t="n">
        <v>2.221486027803371</v>
      </c>
      <c r="AW1494" t="n">
        <v>0.6983974936767212</v>
      </c>
    </row>
    <row r="1495" spans="1:49">
      <c r="A1495" t="n">
        <v>0</v>
      </c>
      <c r="B1495" t="n">
        <v>-21.42638506</v>
      </c>
      <c r="C1495" t="n">
        <v>57.15753069</v>
      </c>
      <c r="D1495" t="n">
        <v>90.82073680000001</v>
      </c>
      <c r="E1495" t="n">
        <v>1116.044093</v>
      </c>
      <c r="F1495" t="n">
        <v>1492</v>
      </c>
      <c r="G1495" t="n">
        <v>28.86503124</v>
      </c>
      <c r="H1495" t="n">
        <v>1.041821877419951</v>
      </c>
      <c r="I1495" t="n">
        <v>-0</v>
      </c>
      <c r="J1495" t="n">
        <v>0</v>
      </c>
      <c r="K1495" t="n">
        <v>0</v>
      </c>
      <c r="L1495" t="n">
        <v>0.03121324762499794</v>
      </c>
      <c r="M1495" t="n">
        <v>0</v>
      </c>
      <c r="N1495" t="n">
        <v>89.60305421644597</v>
      </c>
      <c r="O1495" t="n">
        <v>15.62017849528215</v>
      </c>
      <c r="P1495" t="b">
        <v>1</v>
      </c>
      <c r="Q1495" t="n">
        <v>0</v>
      </c>
      <c r="R1495" t="b">
        <v>0</v>
      </c>
      <c r="S1495" t="n">
        <v>15.62017849528215</v>
      </c>
      <c r="T1495" t="n">
        <v>237.7929802092914</v>
      </c>
      <c r="U1495" t="n">
        <v>937.8555139454451</v>
      </c>
      <c r="V1495" t="n">
        <v>627.2755278092288</v>
      </c>
      <c r="W1495" t="n">
        <v>3</v>
      </c>
      <c r="X1495" t="n">
        <v>1240.782844949824</v>
      </c>
      <c r="Y1495" t="b">
        <v>0</v>
      </c>
      <c r="Z1495" t="n">
        <v>1240.782844949824</v>
      </c>
      <c r="AA1495" t="b">
        <v>0</v>
      </c>
      <c r="AB1495" t="n">
        <v>159.0455192214069</v>
      </c>
      <c r="AC1495" t="n">
        <v>15.62017849528215</v>
      </c>
      <c r="AD1495" t="b">
        <v>0</v>
      </c>
      <c r="AE1495" t="n">
        <v>0</v>
      </c>
      <c r="AF1495" t="n">
        <v>0</v>
      </c>
      <c r="AG1495" t="n">
        <v>0.9527268641178434</v>
      </c>
      <c r="AH1495" t="n">
        <v>47.16829110820479</v>
      </c>
      <c r="AI1495" t="n">
        <v>126.1807727758853</v>
      </c>
      <c r="AJ1495" t="n">
        <v>16.39523255150921</v>
      </c>
      <c r="AK1495" t="n">
        <v>5.964960817149972</v>
      </c>
      <c r="AL1495" t="n">
        <v>16.39523255150921</v>
      </c>
      <c r="AM1495" t="n">
        <v>0</v>
      </c>
      <c r="AN1495" t="n">
        <v>0</v>
      </c>
      <c r="AO1495" t="n">
        <v>12.42834258080705</v>
      </c>
      <c r="AP1495" t="n">
        <v>4.014296406838335</v>
      </c>
      <c r="AQ1495" t="n">
        <v>2.885542564263646</v>
      </c>
      <c r="AR1495" t="n">
        <v>1</v>
      </c>
      <c r="AS1495" t="n">
        <v>0</v>
      </c>
      <c r="AT1495" t="n">
        <v>0</v>
      </c>
      <c r="AU1495" t="n">
        <v>0</v>
      </c>
      <c r="AV1495" t="n">
        <v>2.897549185637232</v>
      </c>
      <c r="AW1495" t="n">
        <v>0.9109402731895933</v>
      </c>
    </row>
    <row r="1496" spans="1:49">
      <c r="A1496" t="n">
        <v>0</v>
      </c>
      <c r="B1496" t="n">
        <v>-21.42638506</v>
      </c>
      <c r="C1496" t="n">
        <v>57.18346358</v>
      </c>
      <c r="D1496" t="n">
        <v>90.86194299</v>
      </c>
      <c r="E1496" t="n">
        <v>1292.460543</v>
      </c>
      <c r="F1496" t="n">
        <v>1493</v>
      </c>
      <c r="G1496" t="n">
        <v>32.55387132</v>
      </c>
      <c r="H1496" t="n">
        <v>0.9694836419339907</v>
      </c>
      <c r="I1496" t="n">
        <v>-0</v>
      </c>
      <c r="J1496" t="n">
        <v>0</v>
      </c>
      <c r="K1496" t="n">
        <v>0</v>
      </c>
      <c r="L1496" t="n">
        <v>0.06665536649999892</v>
      </c>
      <c r="M1496" t="n">
        <v>0</v>
      </c>
      <c r="N1496" t="n">
        <v>89.59561449941124</v>
      </c>
      <c r="O1496" t="n">
        <v>16.57429160803461</v>
      </c>
      <c r="P1496" t="b">
        <v>1</v>
      </c>
      <c r="Q1496" t="n">
        <v>0</v>
      </c>
      <c r="R1496" t="b">
        <v>0</v>
      </c>
      <c r="S1496" t="n">
        <v>16.57429160803461</v>
      </c>
      <c r="T1496" t="n">
        <v>268.1820093721325</v>
      </c>
      <c r="U1496" t="n">
        <v>1057.709844963691</v>
      </c>
      <c r="V1496" t="n">
        <v>590.1694398906989</v>
      </c>
      <c r="W1496" t="n">
        <v>3</v>
      </c>
      <c r="X1496" t="n">
        <v>1399.350124886962</v>
      </c>
      <c r="Y1496" t="b">
        <v>0</v>
      </c>
      <c r="Z1496" t="n">
        <v>1399.350124886962</v>
      </c>
      <c r="AA1496" t="b">
        <v>0</v>
      </c>
      <c r="AB1496" t="n">
        <v>149.6372819195484</v>
      </c>
      <c r="AC1496" t="n">
        <v>16.57429160803461</v>
      </c>
      <c r="AD1496" t="b">
        <v>0</v>
      </c>
      <c r="AE1496" t="n">
        <v>0</v>
      </c>
      <c r="AF1496" t="n">
        <v>0</v>
      </c>
      <c r="AG1496" t="n">
        <v>0.9513119173019278</v>
      </c>
      <c r="AH1496" t="n">
        <v>47.19354801916749</v>
      </c>
      <c r="AI1496" t="n">
        <v>118.8932036107806</v>
      </c>
      <c r="AJ1496" t="n">
        <v>17.42256278576005</v>
      </c>
      <c r="AK1496" t="n">
        <v>5.788682129640435</v>
      </c>
      <c r="AL1496" t="n">
        <v>17.42256278576005</v>
      </c>
      <c r="AM1496" t="n">
        <v>0</v>
      </c>
      <c r="AN1496" t="n">
        <v>0</v>
      </c>
      <c r="AO1496" t="n">
        <v>17.49655554082624</v>
      </c>
      <c r="AP1496" t="n">
        <v>0</v>
      </c>
      <c r="AQ1496" t="n">
        <v>3.894139669300236</v>
      </c>
      <c r="AR1496" t="n">
        <v>1</v>
      </c>
      <c r="AS1496" t="n">
        <v>0</v>
      </c>
      <c r="AT1496" t="n">
        <v>0</v>
      </c>
      <c r="AU1496" t="n">
        <v>0</v>
      </c>
      <c r="AV1496" t="n">
        <v>3.905014636295868</v>
      </c>
      <c r="AW1496" t="n">
        <v>1.227670307454818</v>
      </c>
    </row>
    <row r="1497" spans="1:49">
      <c r="A1497" t="n">
        <v>0</v>
      </c>
      <c r="B1497" t="n">
        <v>-21.42638506</v>
      </c>
      <c r="C1497" t="n">
        <v>57.23524593</v>
      </c>
      <c r="D1497" t="n">
        <v>90.94422281</v>
      </c>
      <c r="E1497" t="n">
        <v>1508.983208</v>
      </c>
      <c r="F1497" t="n">
        <v>1494</v>
      </c>
      <c r="G1497" t="n">
        <v>35.84336345</v>
      </c>
      <c r="H1497" t="n">
        <v>0.8955203965107525</v>
      </c>
      <c r="I1497" t="n">
        <v>-0</v>
      </c>
      <c r="J1497" t="n">
        <v>0</v>
      </c>
      <c r="K1497" t="n">
        <v>0</v>
      </c>
      <c r="L1497" t="n">
        <v>0.09534764987500138</v>
      </c>
      <c r="M1497" t="n">
        <v>0</v>
      </c>
      <c r="N1497" t="n">
        <v>89.58817478237651</v>
      </c>
      <c r="O1497" t="n">
        <v>17.07268130336418</v>
      </c>
      <c r="P1497" t="b">
        <v>1</v>
      </c>
      <c r="Q1497" t="n">
        <v>0</v>
      </c>
      <c r="R1497" t="b">
        <v>0</v>
      </c>
      <c r="S1497" t="n">
        <v>17.07268130336418</v>
      </c>
      <c r="T1497" t="n">
        <v>295.2811706536122</v>
      </c>
      <c r="U1497" t="n">
        <v>1164.588937057846</v>
      </c>
      <c r="V1497" t="n">
        <v>552.1249354129284</v>
      </c>
      <c r="W1497" t="n">
        <v>3</v>
      </c>
      <c r="X1497" t="n">
        <v>1540.751163727531</v>
      </c>
      <c r="Y1497" t="b">
        <v>0</v>
      </c>
      <c r="Z1497" t="n">
        <v>1540.751163727531</v>
      </c>
      <c r="AA1497" t="b">
        <v>0</v>
      </c>
      <c r="AB1497" t="n">
        <v>139.9911093846167</v>
      </c>
      <c r="AC1497" t="n">
        <v>17.07268130336418</v>
      </c>
      <c r="AD1497" t="b">
        <v>0</v>
      </c>
      <c r="AE1497" t="n">
        <v>0</v>
      </c>
      <c r="AF1497" t="n">
        <v>0</v>
      </c>
      <c r="AG1497" t="n">
        <v>0.949747676976574</v>
      </c>
      <c r="AH1497" t="n">
        <v>47.22114982374768</v>
      </c>
      <c r="AI1497" t="n">
        <v>111.4121027545866</v>
      </c>
      <c r="AJ1497" t="n">
        <v>17.97601796480655</v>
      </c>
      <c r="AK1497" t="n">
        <v>5.598716976342615</v>
      </c>
      <c r="AL1497" t="n">
        <v>17.97601796480655</v>
      </c>
      <c r="AM1497" t="n">
        <v>0</v>
      </c>
      <c r="AN1497" t="n">
        <v>0</v>
      </c>
      <c r="AO1497" t="n">
        <v>18.07580571198562</v>
      </c>
      <c r="AP1497" t="n">
        <v>0</v>
      </c>
      <c r="AQ1497" t="n">
        <v>3.920772114576238</v>
      </c>
      <c r="AR1497" t="n">
        <v>1</v>
      </c>
      <c r="AS1497" t="n">
        <v>0</v>
      </c>
      <c r="AT1497" t="n">
        <v>0</v>
      </c>
      <c r="AU1497" t="n">
        <v>0</v>
      </c>
      <c r="AV1497" t="n">
        <v>3.933185352739029</v>
      </c>
      <c r="AW1497" t="n">
        <v>1.236526702459218</v>
      </c>
    </row>
    <row r="1498" spans="1:49">
      <c r="A1498" t="n">
        <v>0</v>
      </c>
      <c r="B1498" t="n">
        <v>-21.42638506</v>
      </c>
      <c r="C1498" t="n">
        <v>57.31145683</v>
      </c>
      <c r="D1498" t="n">
        <v>91.06531848</v>
      </c>
      <c r="E1498" t="n">
        <v>1748.7803</v>
      </c>
      <c r="F1498" t="n">
        <v>1495</v>
      </c>
      <c r="G1498" t="n">
        <v>39.06925688</v>
      </c>
      <c r="H1498" t="n">
        <v>0.877922738689664</v>
      </c>
      <c r="I1498" t="n">
        <v>-0</v>
      </c>
      <c r="J1498" t="n">
        <v>0</v>
      </c>
      <c r="K1498" t="n">
        <v>0</v>
      </c>
      <c r="L1498" t="n">
        <v>0.1273566318333329</v>
      </c>
      <c r="M1498" t="n">
        <v>0</v>
      </c>
      <c r="N1498" t="n">
        <v>89.58073506534178</v>
      </c>
      <c r="O1498" t="n">
        <v>18.37172342684222</v>
      </c>
      <c r="P1498" t="b">
        <v>1</v>
      </c>
      <c r="Q1498" t="n">
        <v>0</v>
      </c>
      <c r="R1498" t="b">
        <v>0</v>
      </c>
      <c r="S1498" t="n">
        <v>18.37172342684222</v>
      </c>
      <c r="T1498" t="n">
        <v>321.856399558761</v>
      </c>
      <c r="U1498" t="n">
        <v>1269.401639859753</v>
      </c>
      <c r="V1498" t="n">
        <v>545.078600364811</v>
      </c>
      <c r="W1498" t="n">
        <v>3</v>
      </c>
      <c r="X1498" t="n">
        <v>1679.418369534454</v>
      </c>
      <c r="Y1498" t="b">
        <v>0</v>
      </c>
      <c r="Z1498" t="n">
        <v>1679.418369534454</v>
      </c>
      <c r="AA1498" t="b">
        <v>0</v>
      </c>
      <c r="AB1498" t="n">
        <v>138.2045132770819</v>
      </c>
      <c r="AC1498" t="n">
        <v>18.37172342684222</v>
      </c>
      <c r="AD1498" t="b">
        <v>0</v>
      </c>
      <c r="AE1498" t="n">
        <v>0</v>
      </c>
      <c r="AF1498" t="n">
        <v>0</v>
      </c>
      <c r="AG1498" t="n">
        <v>0.9490199999917375</v>
      </c>
      <c r="AH1498" t="n">
        <v>47.25049506638067</v>
      </c>
      <c r="AI1498" t="n">
        <v>110.0745748239865</v>
      </c>
      <c r="AJ1498" t="n">
        <v>19.35862619017741</v>
      </c>
      <c r="AK1498" t="n">
        <v>5.611601825436296</v>
      </c>
      <c r="AL1498" t="n">
        <v>19.35862619017741</v>
      </c>
      <c r="AM1498" t="n">
        <v>0</v>
      </c>
      <c r="AN1498" t="n">
        <v>0</v>
      </c>
      <c r="AO1498" t="n">
        <v>19.47567435939791</v>
      </c>
      <c r="AP1498" t="n">
        <v>0</v>
      </c>
      <c r="AQ1498" t="n">
        <v>4.126141365819607</v>
      </c>
      <c r="AR1498" t="n">
        <v>1</v>
      </c>
      <c r="AS1498" t="n">
        <v>0</v>
      </c>
      <c r="AT1498" t="n">
        <v>0</v>
      </c>
      <c r="AU1498" t="n">
        <v>0</v>
      </c>
      <c r="AV1498" t="n">
        <v>4.13816212339382</v>
      </c>
      <c r="AW1498" t="n">
        <v>1.300967919327373</v>
      </c>
    </row>
    <row r="1499" spans="1:49">
      <c r="A1499" t="n">
        <v>0</v>
      </c>
      <c r="B1499" t="n">
        <v>-21.42638506</v>
      </c>
      <c r="C1499" t="n">
        <v>57.41094859</v>
      </c>
      <c r="D1499" t="n">
        <v>91.22340641</v>
      </c>
      <c r="E1499" t="n">
        <v>2003.194855</v>
      </c>
      <c r="F1499" t="n">
        <v>1496</v>
      </c>
      <c r="G1499" t="n">
        <v>42.07964533</v>
      </c>
      <c r="H1499" t="n">
        <v>0.7896902153972611</v>
      </c>
      <c r="I1499" t="n">
        <v>-0</v>
      </c>
      <c r="J1499" t="n">
        <v>0</v>
      </c>
      <c r="K1499" t="n">
        <v>0</v>
      </c>
      <c r="L1499" t="n">
        <v>0.1574968941250021</v>
      </c>
      <c r="M1499" t="n">
        <v>0</v>
      </c>
      <c r="N1499" t="n">
        <v>89.57329534830706</v>
      </c>
      <c r="O1499" t="n">
        <v>18.12859205053393</v>
      </c>
      <c r="P1499" t="b">
        <v>1</v>
      </c>
      <c r="Q1499" t="n">
        <v>0</v>
      </c>
      <c r="R1499" t="b">
        <v>0</v>
      </c>
      <c r="S1499" t="n">
        <v>18.12859205053393</v>
      </c>
      <c r="T1499" t="n">
        <v>346.6562771393934</v>
      </c>
      <c r="U1499" t="n">
        <v>1367.212357037768</v>
      </c>
      <c r="V1499" t="n">
        <v>499.3860304416864</v>
      </c>
      <c r="W1499" t="n">
        <v>3</v>
      </c>
      <c r="X1499" t="n">
        <v>1808.821948360966</v>
      </c>
      <c r="Y1499" t="b">
        <v>0</v>
      </c>
      <c r="Z1499" t="n">
        <v>1808.821948360966</v>
      </c>
      <c r="AA1499" t="b">
        <v>0</v>
      </c>
      <c r="AB1499" t="n">
        <v>126.6191760754783</v>
      </c>
      <c r="AC1499" t="n">
        <v>18.12859205053393</v>
      </c>
      <c r="AD1499" t="b">
        <v>0</v>
      </c>
      <c r="AE1499" t="n">
        <v>0</v>
      </c>
      <c r="AF1499" t="n">
        <v>0</v>
      </c>
      <c r="AG1499" t="n">
        <v>0.9469087920638268</v>
      </c>
      <c r="AH1499" t="n">
        <v>47.2825304226751</v>
      </c>
      <c r="AI1499" t="n">
        <v>101.0721467237045</v>
      </c>
      <c r="AJ1499" t="n">
        <v>19.14502452873198</v>
      </c>
      <c r="AK1499" t="n">
        <v>5.366042358263627</v>
      </c>
      <c r="AL1499" t="n">
        <v>19.14502452873198</v>
      </c>
      <c r="AM1499" t="n">
        <v>0</v>
      </c>
      <c r="AN1499" t="n">
        <v>0</v>
      </c>
      <c r="AO1499" t="n">
        <v>19.26987373997409</v>
      </c>
      <c r="AP1499" t="n">
        <v>0</v>
      </c>
      <c r="AQ1499" t="n">
        <v>4.04970658047466</v>
      </c>
      <c r="AR1499" t="n">
        <v>1</v>
      </c>
      <c r="AS1499" t="n">
        <v>0</v>
      </c>
      <c r="AT1499" t="n">
        <v>0</v>
      </c>
      <c r="AU1499" t="n">
        <v>0</v>
      </c>
      <c r="AV1499" t="n">
        <v>4.059689850122019</v>
      </c>
      <c r="AW1499" t="n">
        <v>1.276297568809647</v>
      </c>
    </row>
    <row r="1500" spans="1:49">
      <c r="A1500" t="n">
        <v>0</v>
      </c>
      <c r="B1500" t="n">
        <v>-21.42638506</v>
      </c>
      <c r="C1500" t="n">
        <v>57.53244674</v>
      </c>
      <c r="D1500" t="n">
        <v>91.41646148</v>
      </c>
      <c r="E1500" t="n">
        <v>2259.19546</v>
      </c>
      <c r="F1500" t="n">
        <v>1497</v>
      </c>
      <c r="G1500" t="n">
        <v>44.67000929</v>
      </c>
      <c r="H1500" t="n">
        <v>0.6306100747212913</v>
      </c>
      <c r="I1500" t="n">
        <v>-0</v>
      </c>
      <c r="J1500" t="n">
        <v>0</v>
      </c>
      <c r="K1500" t="n">
        <v>0</v>
      </c>
      <c r="L1500" t="n">
        <v>0.1798093451249994</v>
      </c>
      <c r="M1500" t="n">
        <v>0</v>
      </c>
      <c r="N1500" t="n">
        <v>89.56585563127233</v>
      </c>
      <c r="O1500" t="n">
        <v>15.98111306122797</v>
      </c>
      <c r="P1500" t="b">
        <v>1</v>
      </c>
      <c r="Q1500" t="n">
        <v>0</v>
      </c>
      <c r="R1500" t="b">
        <v>0</v>
      </c>
      <c r="S1500" t="n">
        <v>15.98111306122797</v>
      </c>
      <c r="T1500" t="n">
        <v>367.9959514585937</v>
      </c>
      <c r="U1500" t="n">
        <v>1451.376032552693</v>
      </c>
      <c r="V1500" t="n">
        <v>414.7012699009658</v>
      </c>
      <c r="W1500" t="n">
        <v>3</v>
      </c>
      <c r="X1500" t="n">
        <v>1920.170491067213</v>
      </c>
      <c r="Y1500" t="b">
        <v>0</v>
      </c>
      <c r="Z1500" t="n">
        <v>1920.170491067213</v>
      </c>
      <c r="AA1500" t="b">
        <v>0</v>
      </c>
      <c r="AB1500" t="n">
        <v>105.1473808065329</v>
      </c>
      <c r="AC1500" t="n">
        <v>15.98111306122797</v>
      </c>
      <c r="AD1500" t="b">
        <v>0</v>
      </c>
      <c r="AE1500" t="n">
        <v>0</v>
      </c>
      <c r="AF1500" t="n">
        <v>0</v>
      </c>
      <c r="AG1500" t="n">
        <v>0.9424161442496098</v>
      </c>
      <c r="AH1500" t="n">
        <v>47.31545092938387</v>
      </c>
      <c r="AI1500" t="n">
        <v>84.33267914260816</v>
      </c>
      <c r="AJ1500" t="n">
        <v>16.95759687346271</v>
      </c>
      <c r="AK1500" t="n">
        <v>4.856200830791892</v>
      </c>
      <c r="AL1500" t="n">
        <v>16.95759687346271</v>
      </c>
      <c r="AM1500" t="n">
        <v>0</v>
      </c>
      <c r="AN1500" t="n">
        <v>0</v>
      </c>
      <c r="AO1500" t="n">
        <v>17.00010210166447</v>
      </c>
      <c r="AP1500" t="n">
        <v>0</v>
      </c>
      <c r="AQ1500" t="n">
        <v>3.648518568628354</v>
      </c>
      <c r="AR1500" t="n">
        <v>1</v>
      </c>
      <c r="AS1500" t="n">
        <v>0</v>
      </c>
      <c r="AT1500" t="n">
        <v>0</v>
      </c>
      <c r="AU1500" t="n">
        <v>0</v>
      </c>
      <c r="AV1500" t="n">
        <v>3.653931253019788</v>
      </c>
      <c r="AW1500" t="n">
        <v>1.148733954315888</v>
      </c>
    </row>
    <row r="1501" spans="1:49">
      <c r="A1501" t="n">
        <v>0</v>
      </c>
      <c r="B1501" t="n">
        <v>-21.42638506</v>
      </c>
      <c r="C1501" t="n">
        <v>57.62403973</v>
      </c>
      <c r="D1501" t="n">
        <v>91.56199861</v>
      </c>
      <c r="E1501" t="n">
        <v>1705.37624</v>
      </c>
      <c r="F1501" t="n">
        <v>1498</v>
      </c>
      <c r="G1501" t="n">
        <v>46.66728124</v>
      </c>
      <c r="H1501" t="n">
        <v>0.5108994107175668</v>
      </c>
      <c r="I1501" t="n">
        <v>-0</v>
      </c>
      <c r="J1501" t="n">
        <v>0</v>
      </c>
      <c r="K1501" t="n">
        <v>0</v>
      </c>
      <c r="L1501" t="n">
        <v>0.1832231842500009</v>
      </c>
      <c r="M1501" t="n">
        <v>0</v>
      </c>
      <c r="N1501" t="n">
        <v>89.5584159142376</v>
      </c>
      <c r="O1501" t="n">
        <v>14.13533557730616</v>
      </c>
      <c r="P1501" t="b">
        <v>1</v>
      </c>
      <c r="Q1501" t="n">
        <v>0</v>
      </c>
      <c r="R1501" t="b">
        <v>0</v>
      </c>
      <c r="S1501" t="n">
        <v>14.13533557730616</v>
      </c>
      <c r="T1501" t="n">
        <v>384.4496751816006</v>
      </c>
      <c r="U1501" t="n">
        <v>1516.269518916233</v>
      </c>
      <c r="V1501" t="n">
        <v>351.1058025987388</v>
      </c>
      <c r="W1501" t="n">
        <v>3</v>
      </c>
      <c r="X1501" t="n">
        <v>2006.024573526176</v>
      </c>
      <c r="Y1501" t="b">
        <v>0</v>
      </c>
      <c r="Z1501" t="n">
        <v>2006.024573526176</v>
      </c>
      <c r="AA1501" t="b">
        <v>0</v>
      </c>
      <c r="AB1501" t="n">
        <v>89.02276942158693</v>
      </c>
      <c r="AC1501" t="n">
        <v>14.13533557730616</v>
      </c>
      <c r="AD1501" t="b">
        <v>0</v>
      </c>
      <c r="AE1501" t="n">
        <v>0</v>
      </c>
      <c r="AF1501" t="n">
        <v>0</v>
      </c>
      <c r="AG1501" t="n">
        <v>0.937652144803052</v>
      </c>
      <c r="AH1501" t="n">
        <v>47.34692751335095</v>
      </c>
      <c r="AI1501" t="n">
        <v>71.76282143195854</v>
      </c>
      <c r="AJ1501" t="n">
        <v>15.07524475430619</v>
      </c>
      <c r="AK1501" t="n">
        <v>4.474257999164195</v>
      </c>
      <c r="AL1501" t="n">
        <v>15.07524475430619</v>
      </c>
      <c r="AM1501" t="n">
        <v>0</v>
      </c>
      <c r="AN1501" t="n">
        <v>0</v>
      </c>
      <c r="AO1501" t="n">
        <v>15.23636191818152</v>
      </c>
      <c r="AP1501" t="n">
        <v>0</v>
      </c>
      <c r="AQ1501" t="n">
        <v>3.323729489652994</v>
      </c>
      <c r="AR1501" t="n">
        <v>1</v>
      </c>
      <c r="AS1501" t="n">
        <v>0</v>
      </c>
      <c r="AT1501" t="n">
        <v>0</v>
      </c>
      <c r="AU1501" t="n">
        <v>0</v>
      </c>
      <c r="AV1501" t="n">
        <v>3.336795344395996</v>
      </c>
      <c r="AW1501" t="n">
        <v>1.049031808560439</v>
      </c>
    </row>
    <row r="1502" spans="1:49">
      <c r="A1502" t="n">
        <v>0</v>
      </c>
      <c r="B1502" t="n">
        <v>-21.42638506</v>
      </c>
      <c r="C1502" t="n">
        <v>57.73969538</v>
      </c>
      <c r="D1502" t="n">
        <v>91.74577022</v>
      </c>
      <c r="E1502" t="n">
        <v>1679.364277</v>
      </c>
      <c r="F1502" t="n">
        <v>1499</v>
      </c>
      <c r="G1502" t="n">
        <v>48.45085757</v>
      </c>
      <c r="H1502" t="n">
        <v>0.4764991824084426</v>
      </c>
      <c r="I1502" t="n">
        <v>-0</v>
      </c>
      <c r="J1502" t="n">
        <v>0</v>
      </c>
      <c r="K1502" t="n">
        <v>0</v>
      </c>
      <c r="L1502" t="n">
        <v>0.1828694819166651</v>
      </c>
      <c r="M1502" t="n">
        <v>0</v>
      </c>
      <c r="N1502" t="n">
        <v>89.55097619720287</v>
      </c>
      <c r="O1502" t="n">
        <v>13.96283017006617</v>
      </c>
      <c r="P1502" t="b">
        <v>1</v>
      </c>
      <c r="Q1502" t="n">
        <v>0</v>
      </c>
      <c r="R1502" t="b">
        <v>0</v>
      </c>
      <c r="S1502" t="n">
        <v>13.96283017006617</v>
      </c>
      <c r="T1502" t="n">
        <v>399.1429532665977</v>
      </c>
      <c r="U1502" t="n">
        <v>1574.219807683461</v>
      </c>
      <c r="V1502" t="n">
        <v>334.0537653888201</v>
      </c>
      <c r="W1502" t="n">
        <v>3</v>
      </c>
      <c r="X1502" t="n">
        <v>2082.692805565219</v>
      </c>
      <c r="Y1502" t="b">
        <v>0</v>
      </c>
      <c r="Z1502" t="n">
        <v>2082.692805565219</v>
      </c>
      <c r="AA1502" t="b">
        <v>0</v>
      </c>
      <c r="AB1502" t="n">
        <v>84.69923057525865</v>
      </c>
      <c r="AC1502" t="n">
        <v>13.96283017006617</v>
      </c>
      <c r="AD1502" t="b">
        <v>0</v>
      </c>
      <c r="AE1502" t="n">
        <v>0</v>
      </c>
      <c r="AF1502" t="n">
        <v>0</v>
      </c>
      <c r="AG1502" t="n">
        <v>0.9357660072745048</v>
      </c>
      <c r="AH1502" t="n">
        <v>47.37707197067319</v>
      </c>
      <c r="AI1502" t="n">
        <v>68.41516142679835</v>
      </c>
      <c r="AJ1502" t="n">
        <v>14.92128380548258</v>
      </c>
      <c r="AK1502" t="n">
        <v>4.394578981402546</v>
      </c>
      <c r="AL1502" t="n">
        <v>14.92128380548258</v>
      </c>
      <c r="AM1502" t="n">
        <v>0</v>
      </c>
      <c r="AN1502" t="n">
        <v>0</v>
      </c>
      <c r="AO1502" t="n">
        <v>14.92640621509418</v>
      </c>
      <c r="AP1502" t="n">
        <v>0</v>
      </c>
      <c r="AQ1502" t="n">
        <v>3.267499716074416</v>
      </c>
      <c r="AR1502" t="n">
        <v>1</v>
      </c>
      <c r="AS1502" t="n">
        <v>0</v>
      </c>
      <c r="AT1502" t="n">
        <v>0</v>
      </c>
      <c r="AU1502" t="n">
        <v>0</v>
      </c>
      <c r="AV1502" t="n">
        <v>3.280741411204442</v>
      </c>
      <c r="AW1502" t="n">
        <v>1.031409403574883</v>
      </c>
    </row>
    <row r="1503" spans="1:49">
      <c r="A1503" t="n">
        <v>0</v>
      </c>
      <c r="B1503" t="n">
        <v>-21.42638506</v>
      </c>
      <c r="C1503" t="n">
        <v>57.86312665</v>
      </c>
      <c r="D1503" t="n">
        <v>91.94189694000001</v>
      </c>
      <c r="E1503" t="n">
        <v>1808.763688</v>
      </c>
      <c r="F1503" t="n">
        <v>1500</v>
      </c>
      <c r="G1503" t="n">
        <v>50.01616356</v>
      </c>
      <c r="H1503" t="n">
        <v>0.3738391263153353</v>
      </c>
      <c r="I1503" t="n">
        <v>-0</v>
      </c>
      <c r="J1503" t="n">
        <v>0</v>
      </c>
      <c r="K1503" t="n">
        <v>0</v>
      </c>
      <c r="L1503" t="n">
        <v>0.175281657166668</v>
      </c>
      <c r="M1503" t="n">
        <v>0</v>
      </c>
      <c r="N1503" t="n">
        <v>89.54353648016814</v>
      </c>
      <c r="O1503" t="n">
        <v>12.05922117090503</v>
      </c>
      <c r="P1503" t="b">
        <v>1</v>
      </c>
      <c r="Q1503" t="n">
        <v>0</v>
      </c>
      <c r="R1503" t="b">
        <v>0</v>
      </c>
      <c r="S1503" t="n">
        <v>12.05922117090503</v>
      </c>
      <c r="T1503" t="n">
        <v>412.0380987180861</v>
      </c>
      <c r="U1503" t="n">
        <v>1625.078261344132</v>
      </c>
      <c r="V1503" t="n">
        <v>279.4816302413528</v>
      </c>
      <c r="W1503" t="n">
        <v>3</v>
      </c>
      <c r="X1503" t="n">
        <v>2149.978539758286</v>
      </c>
      <c r="Y1503" t="b">
        <v>0</v>
      </c>
      <c r="Z1503" t="n">
        <v>2149.978539758286</v>
      </c>
      <c r="AA1503" t="b">
        <v>0</v>
      </c>
      <c r="AB1503" t="n">
        <v>70.86248231271624</v>
      </c>
      <c r="AC1503" t="n">
        <v>12.05922117090503</v>
      </c>
      <c r="AD1503" t="b">
        <v>0</v>
      </c>
      <c r="AE1503" t="n">
        <v>0</v>
      </c>
      <c r="AF1503" t="n">
        <v>0</v>
      </c>
      <c r="AG1503" t="n">
        <v>0.9294731794351233</v>
      </c>
      <c r="AH1503" t="n">
        <v>47.40774934618728</v>
      </c>
      <c r="AI1503" t="n">
        <v>57.62615658385449</v>
      </c>
      <c r="AJ1503" t="n">
        <v>12.97425405887869</v>
      </c>
      <c r="AK1503" t="n">
        <v>4.064189605233004</v>
      </c>
      <c r="AL1503" t="n">
        <v>12.97425405887869</v>
      </c>
      <c r="AM1503" t="n">
        <v>0</v>
      </c>
      <c r="AN1503" t="n">
        <v>0</v>
      </c>
      <c r="AO1503" t="n">
        <v>13.00202885893681</v>
      </c>
      <c r="AP1503" t="n">
        <v>0</v>
      </c>
      <c r="AQ1503" t="n">
        <v>2.901331088779677</v>
      </c>
      <c r="AR1503" t="n">
        <v>1</v>
      </c>
      <c r="AS1503" t="n">
        <v>0</v>
      </c>
      <c r="AT1503" t="n">
        <v>0</v>
      </c>
      <c r="AU1503" t="n">
        <v>0</v>
      </c>
      <c r="AV1503" t="n">
        <v>2.913793009121837</v>
      </c>
      <c r="AW1503" t="n">
        <v>0.916047055526907</v>
      </c>
    </row>
    <row r="1504" spans="1:49">
      <c r="A1504" t="n">
        <v>0</v>
      </c>
      <c r="B1504" t="n">
        <v>-21.42638506</v>
      </c>
      <c r="C1504" t="n">
        <v>57.97817277</v>
      </c>
      <c r="D1504" t="n">
        <v>92.12470003</v>
      </c>
      <c r="E1504" t="n">
        <v>1920.108644</v>
      </c>
      <c r="F1504" t="n">
        <v>1501</v>
      </c>
      <c r="G1504" t="n">
        <v>51.11561754</v>
      </c>
      <c r="H1504" t="n">
        <v>0.2487776206635575</v>
      </c>
      <c r="I1504" t="n">
        <v>-0</v>
      </c>
      <c r="J1504" t="n">
        <v>0</v>
      </c>
      <c r="K1504" t="n">
        <v>0</v>
      </c>
      <c r="L1504" t="n">
        <v>0.1553472394166667</v>
      </c>
      <c r="M1504" t="n">
        <v>0</v>
      </c>
      <c r="N1504" t="n">
        <v>89.53609676313341</v>
      </c>
      <c r="O1504" t="n">
        <v>9.357434181377611</v>
      </c>
      <c r="P1504" t="b">
        <v>1</v>
      </c>
      <c r="Q1504" t="n">
        <v>0</v>
      </c>
      <c r="R1504" t="b">
        <v>0</v>
      </c>
      <c r="S1504" t="n">
        <v>9.357434181377611</v>
      </c>
      <c r="T1504" t="n">
        <v>421.0955092690531</v>
      </c>
      <c r="U1504" t="n">
        <v>1660.800688557145</v>
      </c>
      <c r="V1504" t="n">
        <v>212.2010620168007</v>
      </c>
      <c r="W1504" t="n">
        <v>3</v>
      </c>
      <c r="X1504" t="n">
        <v>2197.239310961103</v>
      </c>
      <c r="Y1504" t="b">
        <v>0</v>
      </c>
      <c r="Z1504" t="n">
        <v>2197.239310961103</v>
      </c>
      <c r="AA1504" t="b">
        <v>0</v>
      </c>
      <c r="AB1504" t="n">
        <v>53.80351471014216</v>
      </c>
      <c r="AC1504" t="n">
        <v>9.357434181377611</v>
      </c>
      <c r="AD1504" t="b">
        <v>0</v>
      </c>
      <c r="AE1504" t="n">
        <v>0</v>
      </c>
      <c r="AF1504" t="n">
        <v>-277.1306669611031</v>
      </c>
      <c r="AG1504" t="n">
        <v>0.9178111154997757</v>
      </c>
      <c r="AH1504" t="n">
        <v>47.43683999414105</v>
      </c>
      <c r="AI1504" t="n">
        <v>44.30956531851005</v>
      </c>
      <c r="AJ1504" t="n">
        <v>10.19538118829843</v>
      </c>
      <c r="AK1504" t="n">
        <v>3.641753746218157</v>
      </c>
      <c r="AL1504" t="n">
        <v>8.909470830450367</v>
      </c>
      <c r="AM1504" t="n">
        <v>0</v>
      </c>
      <c r="AN1504" t="n">
        <v>0</v>
      </c>
      <c r="AO1504" t="n">
        <v>8.966928330527603</v>
      </c>
      <c r="AP1504" t="n">
        <v>0</v>
      </c>
      <c r="AQ1504" t="n">
        <v>2.179172206291717</v>
      </c>
      <c r="AR1504" t="n">
        <v>1</v>
      </c>
      <c r="AS1504" t="n">
        <v>0</v>
      </c>
      <c r="AT1504" t="n">
        <v>0</v>
      </c>
      <c r="AU1504" t="n">
        <v>0</v>
      </c>
      <c r="AV1504" t="n">
        <v>2.190026867557887</v>
      </c>
      <c r="AW1504" t="n">
        <v>0.6885072677677403</v>
      </c>
    </row>
    <row r="1505" spans="1:49">
      <c r="A1505" t="n">
        <v>0</v>
      </c>
      <c r="B1505" t="n">
        <v>-21.42638506</v>
      </c>
      <c r="C1505" t="n">
        <v>58.05225317</v>
      </c>
      <c r="D1505" t="n">
        <v>92.24241044999999</v>
      </c>
      <c r="E1505" t="n">
        <v>1462.502331</v>
      </c>
      <c r="F1505" t="n">
        <v>1502</v>
      </c>
      <c r="G1505" t="n">
        <v>51.89954675</v>
      </c>
      <c r="H1505" t="n">
        <v>0.2005363826970932</v>
      </c>
      <c r="I1505" t="n">
        <v>-0</v>
      </c>
      <c r="J1505" t="n">
        <v>0</v>
      </c>
      <c r="K1505" t="n">
        <v>0</v>
      </c>
      <c r="L1505" t="n">
        <v>0.1411616268333324</v>
      </c>
      <c r="M1505" t="n">
        <v>0</v>
      </c>
      <c r="N1505" t="n">
        <v>89.52865704609869</v>
      </c>
      <c r="O1505" t="n">
        <v>8.356517050559185</v>
      </c>
      <c r="P1505" t="b">
        <v>1</v>
      </c>
      <c r="Q1505" t="n">
        <v>0</v>
      </c>
      <c r="R1505" t="b">
        <v>0</v>
      </c>
      <c r="S1505" t="n">
        <v>8.356517050559185</v>
      </c>
      <c r="T1505" t="n">
        <v>427.553595580101</v>
      </c>
      <c r="U1505" t="n">
        <v>1686.271380967918</v>
      </c>
      <c r="V1505" t="n">
        <v>186.6406002957866</v>
      </c>
      <c r="W1505" t="n">
        <v>4</v>
      </c>
      <c r="X1505" t="n">
        <v>1504.154071823383</v>
      </c>
      <c r="Y1505" t="b">
        <v>1</v>
      </c>
      <c r="Z1505" t="n">
        <v>1504.154071823383</v>
      </c>
      <c r="AA1505" t="b">
        <v>0</v>
      </c>
      <c r="AB1505" t="n">
        <v>47.32266741779578</v>
      </c>
      <c r="AC1505" t="n">
        <v>8.356517050559185</v>
      </c>
      <c r="AD1505" t="b">
        <v>0</v>
      </c>
      <c r="AE1505" t="n">
        <v>0</v>
      </c>
      <c r="AF1505" t="n">
        <v>-41.65174082338331</v>
      </c>
      <c r="AG1505" t="n">
        <v>0.9337571732798624</v>
      </c>
      <c r="AH1505" t="n">
        <v>47.4631456840074</v>
      </c>
      <c r="AI1505" t="n">
        <v>56.81596806009678</v>
      </c>
      <c r="AJ1505" t="n">
        <v>8.949347099746028</v>
      </c>
      <c r="AK1505" t="n">
        <v>3.76365032714186</v>
      </c>
      <c r="AL1505" t="n">
        <v>8.701529477256562</v>
      </c>
      <c r="AM1505" t="n">
        <v>0</v>
      </c>
      <c r="AN1505" t="n">
        <v>0</v>
      </c>
      <c r="AO1505" t="n">
        <v>8.829100951646058</v>
      </c>
      <c r="AP1505" t="n">
        <v>0</v>
      </c>
      <c r="AQ1505" t="n">
        <v>2.109355957428145</v>
      </c>
      <c r="AR1505" t="n">
        <v>1</v>
      </c>
      <c r="AS1505" t="n">
        <v>0</v>
      </c>
      <c r="AT1505" t="n">
        <v>0</v>
      </c>
      <c r="AU1505" t="n">
        <v>0</v>
      </c>
      <c r="AV1505" t="n">
        <v>2.124068675007246</v>
      </c>
      <c r="AW1505" t="n">
        <v>0.667771131781162</v>
      </c>
    </row>
    <row r="1506" spans="1:49">
      <c r="A1506" t="n">
        <v>0</v>
      </c>
      <c r="B1506" t="n">
        <v>-21.42638506</v>
      </c>
      <c r="C1506" t="n">
        <v>58.13512337</v>
      </c>
      <c r="D1506" t="n">
        <v>92.37408745</v>
      </c>
      <c r="E1506" t="n">
        <v>1404.158841</v>
      </c>
      <c r="F1506" t="n">
        <v>1503</v>
      </c>
      <c r="G1506" t="n">
        <v>52.58773799</v>
      </c>
      <c r="H1506" t="n">
        <v>0.175843890214737</v>
      </c>
      <c r="I1506" t="n">
        <v>-0</v>
      </c>
      <c r="J1506" t="n">
        <v>0</v>
      </c>
      <c r="K1506" t="n">
        <v>0</v>
      </c>
      <c r="L1506" t="n">
        <v>0.1202540400833352</v>
      </c>
      <c r="M1506" t="n">
        <v>0</v>
      </c>
      <c r="N1506" t="n">
        <v>89.52121732906396</v>
      </c>
      <c r="O1506" t="n">
        <v>7.888134697395609</v>
      </c>
      <c r="P1506" t="b">
        <v>1</v>
      </c>
      <c r="Q1506" t="n">
        <v>0</v>
      </c>
      <c r="R1506" t="b">
        <v>0</v>
      </c>
      <c r="S1506" t="n">
        <v>7.888134697395609</v>
      </c>
      <c r="T1506" t="n">
        <v>433.222983032097</v>
      </c>
      <c r="U1506" t="n">
        <v>1708.631445078591</v>
      </c>
      <c r="V1506" t="n">
        <v>173.8738263716064</v>
      </c>
      <c r="W1506" t="n">
        <v>4</v>
      </c>
      <c r="X1506" t="n">
        <v>1524.099249010103</v>
      </c>
      <c r="Y1506" t="b">
        <v>0</v>
      </c>
      <c r="Z1506" t="n">
        <v>1524.099249010103</v>
      </c>
      <c r="AA1506" t="b">
        <v>0</v>
      </c>
      <c r="AB1506" t="n">
        <v>44.08565577373386</v>
      </c>
      <c r="AC1506" t="n">
        <v>7.888134697395609</v>
      </c>
      <c r="AD1506" t="b">
        <v>0</v>
      </c>
      <c r="AE1506" t="n">
        <v>0</v>
      </c>
      <c r="AF1506" t="n">
        <v>0</v>
      </c>
      <c r="AG1506" t="n">
        <v>0.9312727263050026</v>
      </c>
      <c r="AH1506" t="n">
        <v>47.48207975445295</v>
      </c>
      <c r="AI1506" t="n">
        <v>53.07079174148493</v>
      </c>
      <c r="AJ1506" t="n">
        <v>8.470273502686208</v>
      </c>
      <c r="AK1506" t="n">
        <v>3.64741082922724</v>
      </c>
      <c r="AL1506" t="n">
        <v>8.470273502686208</v>
      </c>
      <c r="AM1506" t="n">
        <v>0</v>
      </c>
      <c r="AN1506" t="n">
        <v>0</v>
      </c>
      <c r="AO1506" t="n">
        <v>8.470354232743064</v>
      </c>
      <c r="AP1506" t="n">
        <v>0</v>
      </c>
      <c r="AQ1506" t="n">
        <v>2.038655135486605</v>
      </c>
      <c r="AR1506" t="n">
        <v>1</v>
      </c>
      <c r="AS1506" t="n">
        <v>0</v>
      </c>
      <c r="AT1506" t="n">
        <v>0</v>
      </c>
      <c r="AU1506" t="n">
        <v>0</v>
      </c>
      <c r="AV1506" t="n">
        <v>2.053482715973676</v>
      </c>
      <c r="AW1506" t="n">
        <v>0.6455801045764764</v>
      </c>
    </row>
    <row r="1507" spans="1:49">
      <c r="A1507" t="n">
        <v>0</v>
      </c>
      <c r="B1507" t="n">
        <v>-21.42638506</v>
      </c>
      <c r="C1507" t="n">
        <v>58.21293034</v>
      </c>
      <c r="D1507" t="n">
        <v>92.49771921</v>
      </c>
      <c r="E1507" t="n">
        <v>1449.52312</v>
      </c>
      <c r="F1507" t="n">
        <v>1504</v>
      </c>
      <c r="G1507" t="n">
        <v>53.18913051</v>
      </c>
      <c r="H1507" t="n">
        <v>0.1707411897772966</v>
      </c>
      <c r="I1507" t="n">
        <v>-0</v>
      </c>
      <c r="J1507" t="n">
        <v>0</v>
      </c>
      <c r="K1507" t="n">
        <v>0</v>
      </c>
      <c r="L1507" t="n">
        <v>0.09683900829166309</v>
      </c>
      <c r="M1507" t="n">
        <v>0</v>
      </c>
      <c r="N1507" t="n">
        <v>89.51377761202923</v>
      </c>
      <c r="O1507" t="n">
        <v>7.880448601600798</v>
      </c>
      <c r="P1507" t="b">
        <v>1</v>
      </c>
      <c r="Q1507" t="n">
        <v>0</v>
      </c>
      <c r="R1507" t="b">
        <v>0</v>
      </c>
      <c r="S1507" t="n">
        <v>7.880448601600798</v>
      </c>
      <c r="T1507" t="n">
        <v>438.1773140500451</v>
      </c>
      <c r="U1507" t="n">
        <v>1728.171326613378</v>
      </c>
      <c r="V1507" t="n">
        <v>171.7403857083028</v>
      </c>
      <c r="W1507" t="n">
        <v>4</v>
      </c>
      <c r="X1507" t="n">
        <v>1541.528823339133</v>
      </c>
      <c r="Y1507" t="b">
        <v>0</v>
      </c>
      <c r="Z1507" t="n">
        <v>1541.528823339133</v>
      </c>
      <c r="AA1507" t="b">
        <v>0</v>
      </c>
      <c r="AB1507" t="n">
        <v>43.54472254267312</v>
      </c>
      <c r="AC1507" t="n">
        <v>7.880448601600798</v>
      </c>
      <c r="AD1507" t="b">
        <v>0</v>
      </c>
      <c r="AE1507" t="n">
        <v>0</v>
      </c>
      <c r="AF1507" t="n">
        <v>0</v>
      </c>
      <c r="AG1507" t="n">
        <v>0.9307211732653595</v>
      </c>
      <c r="AH1507" t="n">
        <v>47.50062289384448</v>
      </c>
      <c r="AI1507" t="n">
        <v>52.45067472990416</v>
      </c>
      <c r="AJ1507" t="n">
        <v>8.467034841329424</v>
      </c>
      <c r="AK1507" t="n">
        <v>3.633721206728019</v>
      </c>
      <c r="AL1507" t="n">
        <v>8.467034841329424</v>
      </c>
      <c r="AM1507" t="n">
        <v>0</v>
      </c>
      <c r="AN1507" t="n">
        <v>0</v>
      </c>
      <c r="AO1507" t="n">
        <v>8.469892987280414</v>
      </c>
      <c r="AP1507" t="n">
        <v>0</v>
      </c>
      <c r="AQ1507" t="n">
        <v>2.039834821280886</v>
      </c>
      <c r="AR1507" t="n">
        <v>1</v>
      </c>
      <c r="AS1507" t="n">
        <v>0</v>
      </c>
      <c r="AT1507" t="n">
        <v>0</v>
      </c>
      <c r="AU1507" t="n">
        <v>0</v>
      </c>
      <c r="AV1507" t="n">
        <v>2.054601501594971</v>
      </c>
      <c r="AW1507" t="n">
        <v>0.6459318317825425</v>
      </c>
    </row>
    <row r="1508" spans="1:49">
      <c r="A1508" t="n">
        <v>0</v>
      </c>
      <c r="B1508" t="n">
        <v>-21.42638506</v>
      </c>
      <c r="C1508" t="n">
        <v>58.26735199</v>
      </c>
      <c r="D1508" t="n">
        <v>92.58419275999999</v>
      </c>
      <c r="E1508" t="n">
        <v>1481.386499</v>
      </c>
      <c r="F1508" t="n">
        <v>1505</v>
      </c>
      <c r="G1508" t="n">
        <v>53.81964701</v>
      </c>
      <c r="H1508" t="n">
        <v>0.1677822006760614</v>
      </c>
      <c r="I1508" t="n">
        <v>-0</v>
      </c>
      <c r="J1508" t="n">
        <v>0</v>
      </c>
      <c r="K1508" t="n">
        <v>0</v>
      </c>
      <c r="L1508" t="n">
        <v>0.07777846929166743</v>
      </c>
      <c r="M1508" t="n">
        <v>0</v>
      </c>
      <c r="N1508" t="n">
        <v>89.5063378949945</v>
      </c>
      <c r="O1508" t="n">
        <v>7.931102003974002</v>
      </c>
      <c r="P1508" t="b">
        <v>1</v>
      </c>
      <c r="Q1508" t="n">
        <v>0</v>
      </c>
      <c r="R1508" t="b">
        <v>0</v>
      </c>
      <c r="S1508" t="n">
        <v>7.931102003974002</v>
      </c>
      <c r="T1508" t="n">
        <v>443.3715712936805</v>
      </c>
      <c r="U1508" t="n">
        <v>1748.657477182276</v>
      </c>
      <c r="V1508" t="n">
        <v>170.819353764438</v>
      </c>
      <c r="W1508" t="n">
        <v>4</v>
      </c>
      <c r="X1508" t="n">
        <v>1559.80246964659</v>
      </c>
      <c r="Y1508" t="b">
        <v>0</v>
      </c>
      <c r="Z1508" t="n">
        <v>1559.80246964659</v>
      </c>
      <c r="AA1508" t="b">
        <v>0</v>
      </c>
      <c r="AB1508" t="n">
        <v>43.31119517353905</v>
      </c>
      <c r="AC1508" t="n">
        <v>7.931102003974002</v>
      </c>
      <c r="AD1508" t="b">
        <v>0</v>
      </c>
      <c r="AE1508" t="n">
        <v>0</v>
      </c>
      <c r="AF1508" t="n">
        <v>0</v>
      </c>
      <c r="AG1508" t="n">
        <v>0.9304005580033818</v>
      </c>
      <c r="AH1508" t="n">
        <v>47.51929663323149</v>
      </c>
      <c r="AI1508" t="n">
        <v>52.18736287523325</v>
      </c>
      <c r="AJ1508" t="n">
        <v>8.524395149755675</v>
      </c>
      <c r="AK1508" t="n">
        <v>3.632211335391268</v>
      </c>
      <c r="AL1508" t="n">
        <v>8.524395149755675</v>
      </c>
      <c r="AM1508" t="n">
        <v>0</v>
      </c>
      <c r="AN1508" t="n">
        <v>0</v>
      </c>
      <c r="AO1508" t="n">
        <v>8.525822878158621</v>
      </c>
      <c r="AP1508" t="n">
        <v>0</v>
      </c>
      <c r="AQ1508" t="n">
        <v>2.051831372322032</v>
      </c>
      <c r="AR1508" t="n">
        <v>1</v>
      </c>
      <c r="AS1508" t="n">
        <v>0</v>
      </c>
      <c r="AT1508" t="n">
        <v>0</v>
      </c>
      <c r="AU1508" t="n">
        <v>0</v>
      </c>
      <c r="AV1508" t="n">
        <v>2.0665186730282</v>
      </c>
      <c r="AW1508" t="n">
        <v>0.649678388167105</v>
      </c>
    </row>
    <row r="1509" spans="1:49">
      <c r="A1509" t="n">
        <v>0</v>
      </c>
      <c r="B1509" t="n">
        <v>-21.42638506</v>
      </c>
      <c r="C1509" t="n">
        <v>58.30485524</v>
      </c>
      <c r="D1509" t="n">
        <v>92.64378374</v>
      </c>
      <c r="E1509" t="n">
        <v>1504.105625</v>
      </c>
      <c r="F1509" t="n">
        <v>1506</v>
      </c>
      <c r="G1509" t="n">
        <v>54.36538593</v>
      </c>
      <c r="H1509" t="n">
        <v>0.1383428575184533</v>
      </c>
      <c r="I1509" t="n">
        <v>-0</v>
      </c>
      <c r="J1509" t="n">
        <v>0</v>
      </c>
      <c r="K1509" t="n">
        <v>0</v>
      </c>
      <c r="L1509" t="n">
        <v>0.06720471366666814</v>
      </c>
      <c r="M1509" t="n">
        <v>0</v>
      </c>
      <c r="N1509" t="n">
        <v>89.49889817795977</v>
      </c>
      <c r="O1509" t="n">
        <v>7.284594104433896</v>
      </c>
      <c r="P1509" t="b">
        <v>1</v>
      </c>
      <c r="Q1509" t="n">
        <v>0</v>
      </c>
      <c r="R1509" t="b">
        <v>0</v>
      </c>
      <c r="S1509" t="n">
        <v>7.284594104433896</v>
      </c>
      <c r="T1509" t="n">
        <v>447.8674224543461</v>
      </c>
      <c r="U1509" t="n">
        <v>1766.389114159941</v>
      </c>
      <c r="V1509" t="n">
        <v>155.3199588108352</v>
      </c>
      <c r="W1509" t="n">
        <v>4</v>
      </c>
      <c r="X1509" t="n">
        <v>1575.619089830667</v>
      </c>
      <c r="Y1509" t="b">
        <v>0</v>
      </c>
      <c r="Z1509" t="n">
        <v>1575.619089830667</v>
      </c>
      <c r="AA1509" t="b">
        <v>0</v>
      </c>
      <c r="AB1509" t="n">
        <v>39.38132829889332</v>
      </c>
      <c r="AC1509" t="n">
        <v>7.284594104433896</v>
      </c>
      <c r="AD1509" t="b">
        <v>0</v>
      </c>
      <c r="AE1509" t="n">
        <v>0</v>
      </c>
      <c r="AF1509" t="n">
        <v>0</v>
      </c>
      <c r="AG1509" t="n">
        <v>0.926787512502293</v>
      </c>
      <c r="AH1509" t="n">
        <v>47.53817737801327</v>
      </c>
      <c r="AI1509" t="n">
        <v>47.63710191551692</v>
      </c>
      <c r="AJ1509" t="n">
        <v>7.860047752225053</v>
      </c>
      <c r="AK1509" t="n">
        <v>3.487630728416775</v>
      </c>
      <c r="AL1509" t="n">
        <v>7.860047752225053</v>
      </c>
      <c r="AM1509" t="n">
        <v>0</v>
      </c>
      <c r="AN1509" t="n">
        <v>0</v>
      </c>
      <c r="AO1509" t="n">
        <v>7.860920030171035</v>
      </c>
      <c r="AP1509" t="n">
        <v>0</v>
      </c>
      <c r="AQ1509" t="n">
        <v>1.926454560111556</v>
      </c>
      <c r="AR1509" t="n">
        <v>1</v>
      </c>
      <c r="AS1509" t="n">
        <v>0</v>
      </c>
      <c r="AT1509" t="n">
        <v>0</v>
      </c>
      <c r="AU1509" t="n">
        <v>0</v>
      </c>
      <c r="AV1509" t="n">
        <v>1.941093980732751</v>
      </c>
      <c r="AW1509" t="n">
        <v>0.6102469942046899</v>
      </c>
    </row>
    <row r="1510" spans="1:49">
      <c r="A1510" t="n">
        <v>0</v>
      </c>
      <c r="B1510" t="n">
        <v>-21.42638506</v>
      </c>
      <c r="C1510" t="n">
        <v>58.33810197</v>
      </c>
      <c r="D1510" t="n">
        <v>92.69661129000001</v>
      </c>
      <c r="E1510" t="n">
        <v>1524.050159</v>
      </c>
      <c r="F1510" t="n">
        <v>1507</v>
      </c>
      <c r="G1510" t="n">
        <v>54.8455803</v>
      </c>
      <c r="H1510" t="n">
        <v>0.1337907775834681</v>
      </c>
      <c r="I1510" t="n">
        <v>-0</v>
      </c>
      <c r="J1510" t="n">
        <v>0</v>
      </c>
      <c r="K1510" t="n">
        <v>0</v>
      </c>
      <c r="L1510" t="n">
        <v>0.05324129883333062</v>
      </c>
      <c r="M1510" t="n">
        <v>0</v>
      </c>
      <c r="N1510" t="n">
        <v>89.49145846092505</v>
      </c>
      <c r="O1510" t="n">
        <v>7.256712540290377</v>
      </c>
      <c r="P1510" t="b">
        <v>1</v>
      </c>
      <c r="Q1510" t="n">
        <v>0</v>
      </c>
      <c r="R1510" t="b">
        <v>0</v>
      </c>
      <c r="S1510" t="n">
        <v>7.256712540290377</v>
      </c>
      <c r="T1510" t="n">
        <v>451.8233111340641</v>
      </c>
      <c r="U1510" t="n">
        <v>1781.991139112749</v>
      </c>
      <c r="V1510" t="n">
        <v>153.3707946788252</v>
      </c>
      <c r="W1510" t="n">
        <v>4</v>
      </c>
      <c r="X1510" t="n">
        <v>1589.536096088572</v>
      </c>
      <c r="Y1510" t="b">
        <v>0</v>
      </c>
      <c r="Z1510" t="n">
        <v>1589.536096088572</v>
      </c>
      <c r="AA1510" t="b">
        <v>0</v>
      </c>
      <c r="AB1510" t="n">
        <v>38.88711832627413</v>
      </c>
      <c r="AC1510" t="n">
        <v>7.256712540290377</v>
      </c>
      <c r="AD1510" t="b">
        <v>0</v>
      </c>
      <c r="AE1510" t="n">
        <v>0</v>
      </c>
      <c r="AF1510" t="n">
        <v>0</v>
      </c>
      <c r="AG1510" t="n">
        <v>0.9261893167469885</v>
      </c>
      <c r="AH1510" t="n">
        <v>47.55641928972275</v>
      </c>
      <c r="AI1510" t="n">
        <v>47.06966852707014</v>
      </c>
      <c r="AJ1510" t="n">
        <v>7.835020777153628</v>
      </c>
      <c r="AK1510" t="n">
        <v>3.474244394475818</v>
      </c>
      <c r="AL1510" t="n">
        <v>7.835020777153628</v>
      </c>
      <c r="AM1510" t="n">
        <v>0</v>
      </c>
      <c r="AN1510" t="n">
        <v>0</v>
      </c>
      <c r="AO1510" t="n">
        <v>7.835690148792487</v>
      </c>
      <c r="AP1510" t="n">
        <v>0</v>
      </c>
      <c r="AQ1510" t="n">
        <v>1.923227271432546</v>
      </c>
      <c r="AR1510" t="n">
        <v>1</v>
      </c>
      <c r="AS1510" t="n">
        <v>0</v>
      </c>
      <c r="AT1510" t="n">
        <v>0</v>
      </c>
      <c r="AU1510" t="n">
        <v>0</v>
      </c>
      <c r="AV1510" t="n">
        <v>1.937786796446786</v>
      </c>
      <c r="AW1510" t="n">
        <v>0.6092072716102024</v>
      </c>
    </row>
    <row r="1511" spans="1:49">
      <c r="A1511" t="n">
        <v>0</v>
      </c>
      <c r="B1511" t="n">
        <v>-21.42638506</v>
      </c>
      <c r="C1511" t="n">
        <v>58.3663541</v>
      </c>
      <c r="D1511" t="n">
        <v>92.74150265</v>
      </c>
      <c r="E1511" t="n">
        <v>1541.479172</v>
      </c>
      <c r="F1511" t="n">
        <v>1508</v>
      </c>
      <c r="G1511" t="n">
        <v>55.36104351</v>
      </c>
      <c r="H1511" t="n">
        <v>0.1562086821476765</v>
      </c>
      <c r="I1511" t="n">
        <v>-0</v>
      </c>
      <c r="J1511" t="n">
        <v>0</v>
      </c>
      <c r="K1511" t="n">
        <v>0</v>
      </c>
      <c r="L1511" t="n">
        <v>0.04029411383333298</v>
      </c>
      <c r="M1511" t="n">
        <v>0</v>
      </c>
      <c r="N1511" t="n">
        <v>89.48401874389032</v>
      </c>
      <c r="O1511" t="n">
        <v>7.938819157374788</v>
      </c>
      <c r="P1511" t="b">
        <v>1</v>
      </c>
      <c r="Q1511" t="n">
        <v>0</v>
      </c>
      <c r="R1511" t="b">
        <v>0</v>
      </c>
      <c r="S1511" t="n">
        <v>7.938819157374788</v>
      </c>
      <c r="T1511" t="n">
        <v>456.069748003472</v>
      </c>
      <c r="U1511" t="n">
        <v>1798.739086125694</v>
      </c>
      <c r="V1511" t="n">
        <v>166.2248789892393</v>
      </c>
      <c r="W1511" t="n">
        <v>4</v>
      </c>
      <c r="X1511" t="n">
        <v>1604.475264824119</v>
      </c>
      <c r="Y1511" t="b">
        <v>0</v>
      </c>
      <c r="Z1511" t="n">
        <v>1604.475264824119</v>
      </c>
      <c r="AA1511" t="b">
        <v>0</v>
      </c>
      <c r="AB1511" t="n">
        <v>42.14626749220063</v>
      </c>
      <c r="AC1511" t="n">
        <v>7.938819157374788</v>
      </c>
      <c r="AD1511" t="b">
        <v>0</v>
      </c>
      <c r="AE1511" t="n">
        <v>0</v>
      </c>
      <c r="AF1511" t="n">
        <v>0</v>
      </c>
      <c r="AG1511" t="n">
        <v>0.929102793299815</v>
      </c>
      <c r="AH1511" t="n">
        <v>47.57473985939595</v>
      </c>
      <c r="AI1511" t="n">
        <v>50.85463001903656</v>
      </c>
      <c r="AJ1511" t="n">
        <v>8.544607996688033</v>
      </c>
      <c r="AK1511" t="n">
        <v>3.605451216121061</v>
      </c>
      <c r="AL1511" t="n">
        <v>8.544607996688033</v>
      </c>
      <c r="AM1511" t="n">
        <v>0</v>
      </c>
      <c r="AN1511" t="n">
        <v>0</v>
      </c>
      <c r="AO1511" t="n">
        <v>8.5452188339075</v>
      </c>
      <c r="AP1511" t="n">
        <v>0</v>
      </c>
      <c r="AQ1511" t="n">
        <v>2.058711668213871</v>
      </c>
      <c r="AR1511" t="n">
        <v>1</v>
      </c>
      <c r="AS1511" t="n">
        <v>0</v>
      </c>
      <c r="AT1511" t="n">
        <v>0</v>
      </c>
      <c r="AU1511" t="n">
        <v>0</v>
      </c>
      <c r="AV1511" t="n">
        <v>2.073181463465</v>
      </c>
      <c r="AW1511" t="n">
        <v>0.6517730563683519</v>
      </c>
    </row>
    <row r="1512" spans="1:49">
      <c r="A1512" t="n">
        <v>0</v>
      </c>
      <c r="B1512" t="n">
        <v>-21.42638506</v>
      </c>
      <c r="C1512" t="n">
        <v>58.39780382</v>
      </c>
      <c r="D1512" t="n">
        <v>92.79147483</v>
      </c>
      <c r="E1512" t="n">
        <v>1559.75223</v>
      </c>
      <c r="F1512" t="n">
        <v>1509</v>
      </c>
      <c r="G1512" t="n">
        <v>55.98334046</v>
      </c>
      <c r="H1512" t="n">
        <v>0.1895079604924952</v>
      </c>
      <c r="I1512" t="n">
        <v>-0</v>
      </c>
      <c r="J1512" t="n">
        <v>0</v>
      </c>
      <c r="K1512" t="n">
        <v>0</v>
      </c>
      <c r="L1512" t="n">
        <v>0.0338184146666709</v>
      </c>
      <c r="M1512" t="n">
        <v>0</v>
      </c>
      <c r="N1512" t="n">
        <v>89.47657902685559</v>
      </c>
      <c r="O1512" t="n">
        <v>8.942641780428763</v>
      </c>
      <c r="P1512" t="b">
        <v>1</v>
      </c>
      <c r="Q1512" t="n">
        <v>0</v>
      </c>
      <c r="R1512" t="b">
        <v>0</v>
      </c>
      <c r="S1512" t="n">
        <v>8.942641780428763</v>
      </c>
      <c r="T1512" t="n">
        <v>461.1962917818342</v>
      </c>
      <c r="U1512" t="n">
        <v>1818.958174787554</v>
      </c>
      <c r="V1512" t="n">
        <v>185.1618066775713</v>
      </c>
      <c r="W1512" t="n">
        <v>4</v>
      </c>
      <c r="X1512" t="n">
        <v>1622.510691910498</v>
      </c>
      <c r="Y1512" t="b">
        <v>0</v>
      </c>
      <c r="Z1512" t="n">
        <v>1622.510691910498</v>
      </c>
      <c r="AA1512" t="b">
        <v>0</v>
      </c>
      <c r="AB1512" t="n">
        <v>46.9477197458345</v>
      </c>
      <c r="AC1512" t="n">
        <v>8.942641780428763</v>
      </c>
      <c r="AD1512" t="b">
        <v>0</v>
      </c>
      <c r="AE1512" t="n">
        <v>0</v>
      </c>
      <c r="AF1512" t="n">
        <v>0</v>
      </c>
      <c r="AG1512" t="n">
        <v>0.9327091151751019</v>
      </c>
      <c r="AH1512" t="n">
        <v>47.59399137218615</v>
      </c>
      <c r="AI1512" t="n">
        <v>56.42913953869814</v>
      </c>
      <c r="AJ1512" t="n">
        <v>9.587814287362162</v>
      </c>
      <c r="AK1512" t="n">
        <v>3.797166729466639</v>
      </c>
      <c r="AL1512" t="n">
        <v>9.587814287362162</v>
      </c>
      <c r="AM1512" t="n">
        <v>0</v>
      </c>
      <c r="AN1512" t="n">
        <v>0</v>
      </c>
      <c r="AO1512" t="n">
        <v>9.588371180032452</v>
      </c>
      <c r="AP1512" t="n">
        <v>0</v>
      </c>
      <c r="AQ1512" t="n">
        <v>2.257195561682287</v>
      </c>
      <c r="AR1512" t="n">
        <v>1</v>
      </c>
      <c r="AS1512" t="n">
        <v>0</v>
      </c>
      <c r="AT1512" t="n">
        <v>0</v>
      </c>
      <c r="AU1512" t="n">
        <v>0</v>
      </c>
      <c r="AV1512" t="n">
        <v>2.271543695400614</v>
      </c>
      <c r="AW1512" t="n">
        <v>0.7141347745561269</v>
      </c>
    </row>
    <row r="1513" spans="1:49">
      <c r="A1513" t="n">
        <v>0</v>
      </c>
      <c r="B1513" t="n">
        <v>-21.42638506</v>
      </c>
      <c r="C1513" t="n">
        <v>58.42462707</v>
      </c>
      <c r="D1513" t="n">
        <v>92.83409576</v>
      </c>
      <c r="E1513" t="n">
        <v>1575.568341</v>
      </c>
      <c r="F1513" t="n">
        <v>1510</v>
      </c>
      <c r="G1513" t="n">
        <v>56.75187859</v>
      </c>
      <c r="H1513" t="n">
        <v>0.2447887092156735</v>
      </c>
      <c r="I1513" t="n">
        <v>-0</v>
      </c>
      <c r="J1513" t="n">
        <v>0</v>
      </c>
      <c r="K1513" t="n">
        <v>0</v>
      </c>
      <c r="L1513" t="n">
        <v>0.03121529854166355</v>
      </c>
      <c r="M1513" t="n">
        <v>0</v>
      </c>
      <c r="N1513" t="n">
        <v>89.46913930982086</v>
      </c>
      <c r="O1513" t="n">
        <v>10.59018989270822</v>
      </c>
      <c r="P1513" t="b">
        <v>1</v>
      </c>
      <c r="Q1513" t="n">
        <v>0</v>
      </c>
      <c r="R1513" t="b">
        <v>0</v>
      </c>
      <c r="S1513" t="n">
        <v>10.59018989270822</v>
      </c>
      <c r="T1513" t="n">
        <v>467.527584854676</v>
      </c>
      <c r="U1513" t="n">
        <v>1843.928794666842</v>
      </c>
      <c r="V1513" t="n">
        <v>216.3056629349793</v>
      </c>
      <c r="W1513" t="n">
        <v>4</v>
      </c>
      <c r="X1513" t="n">
        <v>1644.784484842823</v>
      </c>
      <c r="Y1513" t="b">
        <v>0</v>
      </c>
      <c r="Z1513" t="n">
        <v>1644.784484842823</v>
      </c>
      <c r="AA1513" t="b">
        <v>0</v>
      </c>
      <c r="AB1513" t="n">
        <v>54.84423502408197</v>
      </c>
      <c r="AC1513" t="n">
        <v>10.59018989270822</v>
      </c>
      <c r="AD1513" t="b">
        <v>0</v>
      </c>
      <c r="AE1513" t="n">
        <v>0</v>
      </c>
      <c r="AF1513" t="n">
        <v>0</v>
      </c>
      <c r="AG1513" t="n">
        <v>0.9373500925804087</v>
      </c>
      <c r="AH1513" t="n">
        <v>47.61457405122819</v>
      </c>
      <c r="AI1513" t="n">
        <v>65.59402820710088</v>
      </c>
      <c r="AJ1513" t="n">
        <v>11.29800911797505</v>
      </c>
      <c r="AK1513" t="n">
        <v>4.109459794452931</v>
      </c>
      <c r="AL1513" t="n">
        <v>11.29800911797505</v>
      </c>
      <c r="AM1513" t="n">
        <v>0</v>
      </c>
      <c r="AN1513" t="n">
        <v>0</v>
      </c>
      <c r="AO1513" t="n">
        <v>11.29843276724767</v>
      </c>
      <c r="AP1513" t="n">
        <v>0</v>
      </c>
      <c r="AQ1513" t="n">
        <v>2.582548833212829</v>
      </c>
      <c r="AR1513" t="n">
        <v>1</v>
      </c>
      <c r="AS1513" t="n">
        <v>0</v>
      </c>
      <c r="AT1513" t="n">
        <v>0</v>
      </c>
      <c r="AU1513" t="n">
        <v>0</v>
      </c>
      <c r="AV1513" t="n">
        <v>2.596700706457419</v>
      </c>
      <c r="AW1513" t="n">
        <v>0.8163586187448001</v>
      </c>
    </row>
    <row r="1514" spans="1:49">
      <c r="A1514" t="n">
        <v>0</v>
      </c>
      <c r="B1514" t="n">
        <v>-21.42638506</v>
      </c>
      <c r="C1514" t="n">
        <v>58.44787165</v>
      </c>
      <c r="D1514" t="n">
        <v>92.87103035</v>
      </c>
      <c r="E1514" t="n">
        <v>1589.484899</v>
      </c>
      <c r="F1514" t="n">
        <v>1511</v>
      </c>
      <c r="G1514" t="n">
        <v>57.80051863</v>
      </c>
      <c r="H1514" t="n">
        <v>0.3456523443114712</v>
      </c>
      <c r="I1514" t="n">
        <v>-0</v>
      </c>
      <c r="J1514" t="n">
        <v>0</v>
      </c>
      <c r="K1514" t="n">
        <v>0</v>
      </c>
      <c r="L1514" t="n">
        <v>0.03440058141666597</v>
      </c>
      <c r="M1514" t="n">
        <v>0</v>
      </c>
      <c r="N1514" t="n">
        <v>89.46169959278613</v>
      </c>
      <c r="O1514" t="n">
        <v>13.59977146322357</v>
      </c>
      <c r="P1514" t="b">
        <v>1</v>
      </c>
      <c r="Q1514" t="n">
        <v>0</v>
      </c>
      <c r="R1514" t="b">
        <v>0</v>
      </c>
      <c r="S1514" t="n">
        <v>13.59977146322357</v>
      </c>
      <c r="T1514" t="n">
        <v>476.1663851457645</v>
      </c>
      <c r="U1514" t="n">
        <v>1878.000223014895</v>
      </c>
      <c r="V1514" t="n">
        <v>272.7371256116123</v>
      </c>
      <c r="W1514" t="n">
        <v>4</v>
      </c>
      <c r="X1514" t="n">
        <v>1675.176198929287</v>
      </c>
      <c r="Y1514" t="b">
        <v>0</v>
      </c>
      <c r="Z1514" t="n">
        <v>1675.176198929287</v>
      </c>
      <c r="AA1514" t="b">
        <v>0</v>
      </c>
      <c r="AB1514" t="n">
        <v>69.15241521592603</v>
      </c>
      <c r="AC1514" t="n">
        <v>13.59977146322357</v>
      </c>
      <c r="AD1514" t="b">
        <v>0</v>
      </c>
      <c r="AE1514" t="n">
        <v>0</v>
      </c>
      <c r="AF1514" t="n">
        <v>0</v>
      </c>
      <c r="AG1514" t="n">
        <v>0.9431697884733583</v>
      </c>
      <c r="AH1514" t="n">
        <v>47.63726768330857</v>
      </c>
      <c r="AI1514" t="n">
        <v>82.19636603428611</v>
      </c>
      <c r="AJ1514" t="n">
        <v>14.41921871271613</v>
      </c>
      <c r="AK1514" t="n">
        <v>4.671236868449739</v>
      </c>
      <c r="AL1514" t="n">
        <v>14.41921871271613</v>
      </c>
      <c r="AM1514" t="n">
        <v>0</v>
      </c>
      <c r="AN1514" t="n">
        <v>0</v>
      </c>
      <c r="AO1514" t="n">
        <v>14.41961772678165</v>
      </c>
      <c r="AP1514" t="n">
        <v>0</v>
      </c>
      <c r="AQ1514" t="n">
        <v>3.181012761004006</v>
      </c>
      <c r="AR1514" t="n">
        <v>1</v>
      </c>
      <c r="AS1514" t="n">
        <v>0</v>
      </c>
      <c r="AT1514" t="n">
        <v>0</v>
      </c>
      <c r="AU1514" t="n">
        <v>0</v>
      </c>
      <c r="AV1514" t="n">
        <v>3.194648029243621</v>
      </c>
      <c r="AW1514" t="n">
        <v>1.004343105866478</v>
      </c>
    </row>
    <row r="1515" spans="1:49">
      <c r="A1515" t="n">
        <v>0</v>
      </c>
      <c r="B1515" t="n">
        <v>-21.42638506</v>
      </c>
      <c r="C1515" t="n">
        <v>58.47409464</v>
      </c>
      <c r="D1515" t="n">
        <v>92.91269749999999</v>
      </c>
      <c r="E1515" t="n">
        <v>1604.423586</v>
      </c>
      <c r="F1515" t="n">
        <v>1512</v>
      </c>
      <c r="G1515" t="n">
        <v>59.26400963</v>
      </c>
      <c r="H1515" t="n">
        <v>0.4660444468717859</v>
      </c>
      <c r="I1515" t="n">
        <v>-0</v>
      </c>
      <c r="J1515" t="n">
        <v>0</v>
      </c>
      <c r="K1515" t="n">
        <v>0</v>
      </c>
      <c r="L1515" t="n">
        <v>0.04692334920833752</v>
      </c>
      <c r="M1515" t="n">
        <v>0</v>
      </c>
      <c r="N1515" t="n">
        <v>89.4542598757514</v>
      </c>
      <c r="O1515" t="n">
        <v>17.4024281249347</v>
      </c>
      <c r="P1515" t="b">
        <v>1</v>
      </c>
      <c r="Q1515" t="n">
        <v>0</v>
      </c>
      <c r="R1515" t="b">
        <v>0</v>
      </c>
      <c r="S1515" t="n">
        <v>17.4024281249347</v>
      </c>
      <c r="T1515" t="n">
        <v>488.2227686468231</v>
      </c>
      <c r="U1515" t="n">
        <v>1925.55059954307</v>
      </c>
      <c r="V1515" t="n">
        <v>340.379347595116</v>
      </c>
      <c r="W1515" t="n">
        <v>4</v>
      </c>
      <c r="X1515" t="n">
        <v>1717.591134792419</v>
      </c>
      <c r="Y1515" t="b">
        <v>0</v>
      </c>
      <c r="Z1515" t="n">
        <v>1717.591134792419</v>
      </c>
      <c r="AA1515" t="b">
        <v>0</v>
      </c>
      <c r="AB1515" t="n">
        <v>86.30308001904564</v>
      </c>
      <c r="AC1515" t="n">
        <v>17.4024281249347</v>
      </c>
      <c r="AD1515" t="b">
        <v>0</v>
      </c>
      <c r="AE1515" t="n">
        <v>0</v>
      </c>
      <c r="AF1515" t="n">
        <v>0</v>
      </c>
      <c r="AG1515" t="n">
        <v>0.9476294753551935</v>
      </c>
      <c r="AH1515" t="n">
        <v>47.66370337701962</v>
      </c>
      <c r="AI1515" t="n">
        <v>102.0993271907795</v>
      </c>
      <c r="AJ1515" t="n">
        <v>18.36416930616459</v>
      </c>
      <c r="AK1515" t="n">
        <v>5.346995330862896</v>
      </c>
      <c r="AL1515" t="n">
        <v>18.36416930616459</v>
      </c>
      <c r="AM1515" t="n">
        <v>0</v>
      </c>
      <c r="AN1515" t="n">
        <v>0</v>
      </c>
      <c r="AO1515" t="n">
        <v>18.36469034445296</v>
      </c>
      <c r="AP1515" t="n">
        <v>0</v>
      </c>
      <c r="AQ1515" t="n">
        <v>3.947793963716436</v>
      </c>
      <c r="AR1515" t="n">
        <v>1</v>
      </c>
      <c r="AS1515" t="n">
        <v>0</v>
      </c>
      <c r="AT1515" t="n">
        <v>0</v>
      </c>
      <c r="AU1515" t="n">
        <v>0</v>
      </c>
      <c r="AV1515" t="n">
        <v>3.960338989106947</v>
      </c>
      <c r="AW1515" t="n">
        <v>1.245063344754607</v>
      </c>
    </row>
    <row r="1516" spans="1:49">
      <c r="A1516" t="n">
        <v>0</v>
      </c>
      <c r="B1516" t="n">
        <v>-21.42638506</v>
      </c>
      <c r="C1516" t="n">
        <v>58.50828594</v>
      </c>
      <c r="D1516" t="n">
        <v>92.96702593000001</v>
      </c>
      <c r="E1516" t="n">
        <v>1622.458432</v>
      </c>
      <c r="F1516" t="n">
        <v>1513</v>
      </c>
      <c r="G1516" t="n">
        <v>61.14843275</v>
      </c>
      <c r="H1516" t="n">
        <v>0.580098301534715</v>
      </c>
      <c r="I1516" t="n">
        <v>-0</v>
      </c>
      <c r="J1516" t="n">
        <v>0</v>
      </c>
      <c r="K1516" t="n">
        <v>0</v>
      </c>
      <c r="L1516" t="n">
        <v>0.06960665870833121</v>
      </c>
      <c r="M1516" t="n">
        <v>0</v>
      </c>
      <c r="N1516" t="n">
        <v>89.44682015871668</v>
      </c>
      <c r="O1516" t="n">
        <v>21.37098494103593</v>
      </c>
      <c r="P1516" t="b">
        <v>1</v>
      </c>
      <c r="Q1516" t="n">
        <v>0</v>
      </c>
      <c r="R1516" t="b">
        <v>0</v>
      </c>
      <c r="S1516" t="n">
        <v>21.37098494103593</v>
      </c>
      <c r="T1516" t="n">
        <v>503.7468325549587</v>
      </c>
      <c r="U1516" t="n">
        <v>1986.777507596757</v>
      </c>
      <c r="V1516" t="n">
        <v>405.1199140874691</v>
      </c>
      <c r="W1516" t="n">
        <v>4</v>
      </c>
      <c r="X1516" t="n">
        <v>1772.205536776307</v>
      </c>
      <c r="Y1516" t="b">
        <v>0</v>
      </c>
      <c r="Z1516" t="n">
        <v>1772.205536776307</v>
      </c>
      <c r="AA1516" t="b">
        <v>0</v>
      </c>
      <c r="AB1516" t="n">
        <v>102.7180309552406</v>
      </c>
      <c r="AC1516" t="n">
        <v>21.37098494103593</v>
      </c>
      <c r="AD1516" t="b">
        <v>0</v>
      </c>
      <c r="AE1516" t="n">
        <v>0</v>
      </c>
      <c r="AF1516" t="n">
        <v>0</v>
      </c>
      <c r="AG1516" t="n">
        <v>0.9504816704191864</v>
      </c>
      <c r="AH1516" t="n">
        <v>47.69487623363356</v>
      </c>
      <c r="AI1516" t="n">
        <v>121.1540914540496</v>
      </c>
      <c r="AJ1516" t="n">
        <v>22.48437356147098</v>
      </c>
      <c r="AK1516" t="n">
        <v>5.999348230685655</v>
      </c>
      <c r="AL1516" t="n">
        <v>22.48437356147098</v>
      </c>
      <c r="AM1516" t="n">
        <v>0</v>
      </c>
      <c r="AN1516" t="n">
        <v>0</v>
      </c>
      <c r="AO1516" t="n">
        <v>22.48515217060084</v>
      </c>
      <c r="AP1516" t="n">
        <v>0</v>
      </c>
      <c r="AQ1516" t="n">
        <v>4.760040559087845</v>
      </c>
      <c r="AR1516" t="n">
        <v>1</v>
      </c>
      <c r="AS1516" t="n">
        <v>0</v>
      </c>
      <c r="AT1516" t="n">
        <v>0</v>
      </c>
      <c r="AU1516" t="n">
        <v>0</v>
      </c>
      <c r="AV1516" t="n">
        <v>4.770889237834987</v>
      </c>
      <c r="AW1516" t="n">
        <v>1.499886582499865</v>
      </c>
    </row>
    <row r="1517" spans="1:49">
      <c r="A1517" t="n">
        <v>0</v>
      </c>
      <c r="B1517" t="n">
        <v>-21.42638506</v>
      </c>
      <c r="C1517" t="n">
        <v>58.5525349</v>
      </c>
      <c r="D1517" t="n">
        <v>93.03733552999999</v>
      </c>
      <c r="E1517" t="n">
        <v>1644.731508</v>
      </c>
      <c r="F1517" t="n">
        <v>1514</v>
      </c>
      <c r="G1517" t="n">
        <v>63.40190658</v>
      </c>
      <c r="H1517" t="n">
        <v>0.6618098053226866</v>
      </c>
      <c r="I1517" t="n">
        <v>-0</v>
      </c>
      <c r="J1517" t="n">
        <v>0</v>
      </c>
      <c r="K1517" t="n">
        <v>0</v>
      </c>
      <c r="L1517" t="n">
        <v>0.1024348102083314</v>
      </c>
      <c r="M1517" t="n">
        <v>0</v>
      </c>
      <c r="N1517" t="n">
        <v>89.43938044168195</v>
      </c>
      <c r="O1517" t="n">
        <v>24.76139629773207</v>
      </c>
      <c r="P1517" t="b">
        <v>1</v>
      </c>
      <c r="Q1517" t="n">
        <v>0</v>
      </c>
      <c r="R1517" t="b">
        <v>0</v>
      </c>
      <c r="S1517" t="n">
        <v>24.76139629773207</v>
      </c>
      <c r="T1517" t="n">
        <v>522.3111726869304</v>
      </c>
      <c r="U1517" t="n">
        <v>2059.995265077253</v>
      </c>
      <c r="V1517" t="n">
        <v>452.7069867222883</v>
      </c>
      <c r="W1517" t="n">
        <v>4</v>
      </c>
      <c r="X1517" t="n">
        <v>1837.51577644891</v>
      </c>
      <c r="Y1517" t="b">
        <v>0</v>
      </c>
      <c r="Z1517" t="n">
        <v>1837.51577644891</v>
      </c>
      <c r="AA1517" t="b">
        <v>0</v>
      </c>
      <c r="AB1517" t="n">
        <v>114.7837187429737</v>
      </c>
      <c r="AC1517" t="n">
        <v>24.76139629773207</v>
      </c>
      <c r="AD1517" t="b">
        <v>0</v>
      </c>
      <c r="AE1517" t="n">
        <v>0</v>
      </c>
      <c r="AF1517" t="n">
        <v>0</v>
      </c>
      <c r="AG1517" t="n">
        <v>0.9519941313673621</v>
      </c>
      <c r="AH1517" t="n">
        <v>47.73107304819504</v>
      </c>
      <c r="AI1517" t="n">
        <v>135.170265025039</v>
      </c>
      <c r="AJ1517" t="n">
        <v>26.01003040025776</v>
      </c>
      <c r="AK1517" t="n">
        <v>6.488965985830873</v>
      </c>
      <c r="AL1517" t="n">
        <v>26.01003040025776</v>
      </c>
      <c r="AM1517" t="n">
        <v>0</v>
      </c>
      <c r="AN1517" t="n">
        <v>0</v>
      </c>
      <c r="AO1517" t="n">
        <v>26.01135951734051</v>
      </c>
      <c r="AP1517" t="n">
        <v>0</v>
      </c>
      <c r="AQ1517" t="n">
        <v>5.460502108151875</v>
      </c>
      <c r="AR1517" t="n">
        <v>1</v>
      </c>
      <c r="AS1517" t="n">
        <v>0</v>
      </c>
      <c r="AT1517" t="n">
        <v>0</v>
      </c>
      <c r="AU1517" t="n">
        <v>0</v>
      </c>
      <c r="AV1517" t="n">
        <v>5.469482915103341</v>
      </c>
      <c r="AW1517" t="n">
        <v>1.719512574829449</v>
      </c>
    </row>
    <row r="1518" spans="1:49">
      <c r="A1518" t="n">
        <v>0</v>
      </c>
      <c r="B1518" t="n">
        <v>-21.42638506</v>
      </c>
      <c r="C1518" t="n">
        <v>58.61569872</v>
      </c>
      <c r="D1518" t="n">
        <v>93.1377</v>
      </c>
      <c r="E1518" t="n">
        <v>1675.122243</v>
      </c>
      <c r="F1518" t="n">
        <v>1515</v>
      </c>
      <c r="G1518" t="n">
        <v>65.85183256000001</v>
      </c>
      <c r="H1518" t="n">
        <v>0.6921623188412198</v>
      </c>
      <c r="I1518" t="n">
        <v>-0</v>
      </c>
      <c r="J1518" t="n">
        <v>0</v>
      </c>
      <c r="K1518" t="n">
        <v>0</v>
      </c>
      <c r="L1518" t="n">
        <v>0.1438140213333348</v>
      </c>
      <c r="M1518" t="n">
        <v>0</v>
      </c>
      <c r="N1518" t="n">
        <v>89.43194072464722</v>
      </c>
      <c r="O1518" t="n">
        <v>26.8454728928334</v>
      </c>
      <c r="P1518" t="b">
        <v>1</v>
      </c>
      <c r="Q1518" t="n">
        <v>0</v>
      </c>
      <c r="R1518" t="b">
        <v>0</v>
      </c>
      <c r="S1518" t="n">
        <v>26.8454728928334</v>
      </c>
      <c r="T1518" t="n">
        <v>542.493905046806</v>
      </c>
      <c r="U1518" t="n">
        <v>2139.595961504603</v>
      </c>
      <c r="V1518" t="n">
        <v>472.5497931813943</v>
      </c>
      <c r="W1518" t="n">
        <v>4</v>
      </c>
      <c r="X1518" t="n">
        <v>1908.519597662106</v>
      </c>
      <c r="Y1518" t="b">
        <v>0</v>
      </c>
      <c r="Z1518" t="n">
        <v>1908.519597662106</v>
      </c>
      <c r="AA1518" t="b">
        <v>0</v>
      </c>
      <c r="AB1518" t="n">
        <v>119.814856283315</v>
      </c>
      <c r="AC1518" t="n">
        <v>26.8454728928334</v>
      </c>
      <c r="AD1518" t="b">
        <v>0</v>
      </c>
      <c r="AE1518" t="n">
        <v>0</v>
      </c>
      <c r="AF1518" t="n">
        <v>0</v>
      </c>
      <c r="AG1518" t="n">
        <v>0.9524165139504924</v>
      </c>
      <c r="AH1518" t="n">
        <v>47.7717313552938</v>
      </c>
      <c r="AI1518" t="n">
        <v>141.0324010494279</v>
      </c>
      <c r="AJ1518" t="n">
        <v>28.18669405624024</v>
      </c>
      <c r="AK1518" t="n">
        <v>6.710813287863999</v>
      </c>
      <c r="AL1518" t="n">
        <v>28.18669405624024</v>
      </c>
      <c r="AM1518" t="n">
        <v>0</v>
      </c>
      <c r="AN1518" t="n">
        <v>0</v>
      </c>
      <c r="AO1518" t="n">
        <v>28.18923416781626</v>
      </c>
      <c r="AP1518" t="n">
        <v>0</v>
      </c>
      <c r="AQ1518" t="n">
        <v>5.88465519097869</v>
      </c>
      <c r="AR1518" t="n">
        <v>1</v>
      </c>
      <c r="AS1518" t="n">
        <v>0</v>
      </c>
      <c r="AT1518" t="n">
        <v>0</v>
      </c>
      <c r="AU1518" t="n">
        <v>0</v>
      </c>
      <c r="AV1518" t="n">
        <v>5.892460183699848</v>
      </c>
      <c r="AW1518" t="n">
        <v>1.852489447325077</v>
      </c>
    </row>
    <row r="1519" spans="1:49">
      <c r="A1519" t="n">
        <v>0</v>
      </c>
      <c r="B1519" t="n">
        <v>-21.42638506</v>
      </c>
      <c r="C1519" t="n">
        <v>58.70743302</v>
      </c>
      <c r="D1519" t="n">
        <v>93.28346165000001</v>
      </c>
      <c r="E1519" t="n">
        <v>1717.535813</v>
      </c>
      <c r="F1519" t="n">
        <v>1516</v>
      </c>
      <c r="G1519" t="n">
        <v>68.19371722</v>
      </c>
      <c r="H1519" t="n">
        <v>0.5627164526457573</v>
      </c>
      <c r="I1519" t="n">
        <v>-0</v>
      </c>
      <c r="J1519" t="n">
        <v>0</v>
      </c>
      <c r="K1519" t="n">
        <v>0</v>
      </c>
      <c r="L1519" t="n">
        <v>0.1861556587499999</v>
      </c>
      <c r="M1519" t="n">
        <v>0</v>
      </c>
      <c r="N1519" t="n">
        <v>89.42450100761249</v>
      </c>
      <c r="O1519" t="n">
        <v>23.82103960917939</v>
      </c>
      <c r="P1519" t="b">
        <v>1</v>
      </c>
      <c r="Q1519" t="n">
        <v>0</v>
      </c>
      <c r="R1519" t="b">
        <v>0</v>
      </c>
      <c r="S1519" t="n">
        <v>23.82103960917939</v>
      </c>
      <c r="T1519" t="n">
        <v>561.786582334337</v>
      </c>
      <c r="U1519" t="n">
        <v>2215.686280726625</v>
      </c>
      <c r="V1519" t="n">
        <v>404.9120775688921</v>
      </c>
      <c r="W1519" t="n">
        <v>4</v>
      </c>
      <c r="X1519" t="n">
        <v>1976.39216240815</v>
      </c>
      <c r="Y1519" t="b">
        <v>0</v>
      </c>
      <c r="Z1519" t="n">
        <v>1976.39216240815</v>
      </c>
      <c r="AA1519" t="b">
        <v>0</v>
      </c>
      <c r="AB1519" t="n">
        <v>102.6653340691917</v>
      </c>
      <c r="AC1519" t="n">
        <v>23.82103960917939</v>
      </c>
      <c r="AD1519" t="b">
        <v>0</v>
      </c>
      <c r="AE1519" t="n">
        <v>0</v>
      </c>
      <c r="AF1519" t="n">
        <v>0</v>
      </c>
      <c r="AG1519" t="n">
        <v>0.9498189354682341</v>
      </c>
      <c r="AH1519" t="n">
        <v>47.81542388027326</v>
      </c>
      <c r="AI1519" t="n">
        <v>121.176428157976</v>
      </c>
      <c r="AJ1519" t="n">
        <v>25.07955855548014</v>
      </c>
      <c r="AK1519" t="n">
        <v>6.080762161124269</v>
      </c>
      <c r="AL1519" t="n">
        <v>25.07955855548014</v>
      </c>
      <c r="AM1519" t="n">
        <v>0</v>
      </c>
      <c r="AN1519" t="n">
        <v>0</v>
      </c>
      <c r="AO1519" t="n">
        <v>25.08407001260873</v>
      </c>
      <c r="AP1519" t="n">
        <v>0</v>
      </c>
      <c r="AQ1519" t="n">
        <v>5.233442665292701</v>
      </c>
      <c r="AR1519" t="n">
        <v>1</v>
      </c>
      <c r="AS1519" t="n">
        <v>0</v>
      </c>
      <c r="AT1519" t="n">
        <v>0</v>
      </c>
      <c r="AU1519" t="n">
        <v>0</v>
      </c>
      <c r="AV1519" t="n">
        <v>5.243383555515456</v>
      </c>
      <c r="AW1519" t="n">
        <v>1.648430774592231</v>
      </c>
    </row>
    <row r="1520" spans="1:49">
      <c r="A1520" t="n">
        <v>0</v>
      </c>
      <c r="B1520" t="n">
        <v>-21.42638506</v>
      </c>
      <c r="C1520" t="n">
        <v>58.8304875</v>
      </c>
      <c r="D1520" t="n">
        <v>93.47898967</v>
      </c>
      <c r="E1520" t="n">
        <v>1772.148456</v>
      </c>
      <c r="F1520" t="n">
        <v>1517</v>
      </c>
      <c r="G1520" t="n">
        <v>69.88155175999999</v>
      </c>
      <c r="H1520" t="n">
        <v>0.4150712039090738</v>
      </c>
      <c r="I1520" t="n">
        <v>-0</v>
      </c>
      <c r="J1520" t="n">
        <v>0</v>
      </c>
      <c r="K1520" t="n">
        <v>0</v>
      </c>
      <c r="L1520" t="n">
        <v>0.2110657545833296</v>
      </c>
      <c r="M1520" t="n">
        <v>0</v>
      </c>
      <c r="N1520" t="n">
        <v>89.41706129057776</v>
      </c>
      <c r="O1520" t="n">
        <v>19.68267862062811</v>
      </c>
      <c r="P1520" t="b">
        <v>1</v>
      </c>
      <c r="Q1520" t="n">
        <v>0</v>
      </c>
      <c r="R1520" t="b">
        <v>0</v>
      </c>
      <c r="S1520" t="n">
        <v>19.68267862062811</v>
      </c>
      <c r="T1520" t="n">
        <v>575.6911300907447</v>
      </c>
      <c r="U1520" t="n">
        <v>2270.525817077897</v>
      </c>
      <c r="V1520" t="n">
        <v>326.4871142206081</v>
      </c>
      <c r="W1520" t="n">
        <v>4</v>
      </c>
      <c r="X1520" t="n">
        <v>2025.309028833484</v>
      </c>
      <c r="Y1520" t="b">
        <v>0</v>
      </c>
      <c r="Z1520" t="n">
        <v>2025.309028833484</v>
      </c>
      <c r="AA1520" t="b">
        <v>0</v>
      </c>
      <c r="AB1520" t="n">
        <v>82.78070847378503</v>
      </c>
      <c r="AC1520" t="n">
        <v>19.68267862062811</v>
      </c>
      <c r="AD1520" t="b">
        <v>0</v>
      </c>
      <c r="AE1520" t="n">
        <v>0</v>
      </c>
      <c r="AF1520" t="n">
        <v>0</v>
      </c>
      <c r="AG1520" t="n">
        <v>0.9456071908777107</v>
      </c>
      <c r="AH1520" t="n">
        <v>47.85631042495342</v>
      </c>
      <c r="AI1520" t="n">
        <v>98.14168687734052</v>
      </c>
      <c r="AJ1520" t="n">
        <v>20.81485717378977</v>
      </c>
      <c r="AK1520" t="n">
        <v>5.338202041258654</v>
      </c>
      <c r="AL1520" t="n">
        <v>20.81485717378977</v>
      </c>
      <c r="AM1520" t="n">
        <v>0</v>
      </c>
      <c r="AN1520" t="n">
        <v>0</v>
      </c>
      <c r="AO1520" t="n">
        <v>20.82174889268715</v>
      </c>
      <c r="AP1520" t="n">
        <v>0</v>
      </c>
      <c r="AQ1520" t="n">
        <v>4.379127793486957</v>
      </c>
      <c r="AR1520" t="n">
        <v>1</v>
      </c>
      <c r="AS1520" t="n">
        <v>0</v>
      </c>
      <c r="AT1520" t="n">
        <v>0</v>
      </c>
      <c r="AU1520" t="n">
        <v>0</v>
      </c>
      <c r="AV1520" t="n">
        <v>4.390709531570465</v>
      </c>
      <c r="AW1520" t="n">
        <v>1.380364537040754</v>
      </c>
    </row>
    <row r="1521" spans="1:49">
      <c r="A1521" t="n">
        <v>0</v>
      </c>
      <c r="B1521" t="n">
        <v>-21.42638506</v>
      </c>
      <c r="C1521" t="n">
        <v>58.98565726</v>
      </c>
      <c r="D1521" t="n">
        <v>93.72554742</v>
      </c>
      <c r="E1521" t="n">
        <v>1837.456592</v>
      </c>
      <c r="F1521" t="n">
        <v>1518</v>
      </c>
      <c r="G1521" t="n">
        <v>71.29377864999999</v>
      </c>
      <c r="H1521" t="n">
        <v>0.3603832567179435</v>
      </c>
      <c r="I1521" t="n">
        <v>-0</v>
      </c>
      <c r="J1521" t="n">
        <v>0</v>
      </c>
      <c r="K1521" t="n">
        <v>0</v>
      </c>
      <c r="L1521" t="n">
        <v>0.2334539035833361</v>
      </c>
      <c r="M1521" t="n">
        <v>0</v>
      </c>
      <c r="N1521" t="n">
        <v>89.40962157354303</v>
      </c>
      <c r="O1521" t="n">
        <v>18.36435046483402</v>
      </c>
      <c r="P1521" t="b">
        <v>1</v>
      </c>
      <c r="Q1521" t="n">
        <v>0</v>
      </c>
      <c r="R1521" t="b">
        <v>0</v>
      </c>
      <c r="S1521" t="n">
        <v>18.36435046483402</v>
      </c>
      <c r="T1521" t="n">
        <v>587.3251947869725</v>
      </c>
      <c r="U1521" t="n">
        <v>2316.410568239819</v>
      </c>
      <c r="V1521" t="n">
        <v>298.5852313940383</v>
      </c>
      <c r="W1521" t="n">
        <v>4</v>
      </c>
      <c r="X1521" t="n">
        <v>2066.238226869919</v>
      </c>
      <c r="Y1521" t="b">
        <v>0</v>
      </c>
      <c r="Z1521" t="n">
        <v>2066.238226869919</v>
      </c>
      <c r="AA1521" t="b">
        <v>0</v>
      </c>
      <c r="AB1521" t="n">
        <v>75.70619457252494</v>
      </c>
      <c r="AC1521" t="n">
        <v>18.36435046483402</v>
      </c>
      <c r="AD1521" t="b">
        <v>0</v>
      </c>
      <c r="AE1521" t="n">
        <v>0</v>
      </c>
      <c r="AF1521" t="n">
        <v>0</v>
      </c>
      <c r="AG1521" t="n">
        <v>0.9434885854209423</v>
      </c>
      <c r="AH1521" t="n">
        <v>47.89292934385263</v>
      </c>
      <c r="AI1521" t="n">
        <v>89.95595362945923</v>
      </c>
      <c r="AJ1521" t="n">
        <v>19.46430592654247</v>
      </c>
      <c r="AK1521" t="n">
        <v>5.083538189408856</v>
      </c>
      <c r="AL1521" t="n">
        <v>19.46430592654247</v>
      </c>
      <c r="AM1521" t="n">
        <v>0</v>
      </c>
      <c r="AN1521" t="n">
        <v>0</v>
      </c>
      <c r="AO1521" t="n">
        <v>19.47321006707341</v>
      </c>
      <c r="AP1521" t="n">
        <v>0</v>
      </c>
      <c r="AQ1521" t="n">
        <v>4.107635567449837</v>
      </c>
      <c r="AR1521" t="n">
        <v>1</v>
      </c>
      <c r="AS1521" t="n">
        <v>0</v>
      </c>
      <c r="AT1521" t="n">
        <v>0</v>
      </c>
      <c r="AU1521" t="n">
        <v>0</v>
      </c>
      <c r="AV1521" t="n">
        <v>4.119202140494751</v>
      </c>
      <c r="AW1521" t="n">
        <v>1.29500722258153</v>
      </c>
    </row>
    <row r="1522" spans="1:49">
      <c r="A1522" t="n">
        <v>0</v>
      </c>
      <c r="B1522" t="n">
        <v>-21.42638506</v>
      </c>
      <c r="C1522" t="n">
        <v>59.16352279</v>
      </c>
      <c r="D1522" t="n">
        <v>94.00816772</v>
      </c>
      <c r="E1522" t="n">
        <v>1908.458126</v>
      </c>
      <c r="F1522" t="n">
        <v>1519</v>
      </c>
      <c r="G1522" t="n">
        <v>72.42535735</v>
      </c>
      <c r="H1522" t="n">
        <v>0.2632337608858268</v>
      </c>
      <c r="I1522" t="n">
        <v>-0</v>
      </c>
      <c r="J1522" t="n">
        <v>0</v>
      </c>
      <c r="K1522" t="n">
        <v>0</v>
      </c>
      <c r="L1522" t="n">
        <v>0.2452780563750035</v>
      </c>
      <c r="M1522" t="n">
        <v>0</v>
      </c>
      <c r="N1522" t="n">
        <v>89.40218185650831</v>
      </c>
      <c r="O1522" t="n">
        <v>15.4372847210582</v>
      </c>
      <c r="P1522" t="b">
        <v>1</v>
      </c>
      <c r="Q1522" t="n">
        <v>0</v>
      </c>
      <c r="R1522" t="b">
        <v>0</v>
      </c>
      <c r="S1522" t="n">
        <v>15.4372847210582</v>
      </c>
      <c r="T1522" t="n">
        <v>596.6472519563226</v>
      </c>
      <c r="U1522" t="n">
        <v>2353.176761715737</v>
      </c>
      <c r="V1522" t="n">
        <v>247.0726376314488</v>
      </c>
      <c r="W1522" t="n">
        <v>4</v>
      </c>
      <c r="X1522" t="n">
        <v>2099.033671450437</v>
      </c>
      <c r="Y1522" t="b">
        <v>0</v>
      </c>
      <c r="Z1522" t="n">
        <v>2099.033671450437</v>
      </c>
      <c r="AA1522" t="b">
        <v>0</v>
      </c>
      <c r="AB1522" t="n">
        <v>62.64519209722332</v>
      </c>
      <c r="AC1522" t="n">
        <v>15.4372847210582</v>
      </c>
      <c r="AD1522" t="b">
        <v>0</v>
      </c>
      <c r="AE1522" t="n">
        <v>0</v>
      </c>
      <c r="AF1522" t="n">
        <v>0</v>
      </c>
      <c r="AG1522" t="n">
        <v>0.938574413867437</v>
      </c>
      <c r="AH1522" t="n">
        <v>47.92842633803241</v>
      </c>
      <c r="AI1522" t="n">
        <v>74.8262843582623</v>
      </c>
      <c r="AJ1522" t="n">
        <v>16.44758741871962</v>
      </c>
      <c r="AK1522" t="n">
        <v>4.596248374828093</v>
      </c>
      <c r="AL1522" t="n">
        <v>16.44758741871962</v>
      </c>
      <c r="AM1522" t="n">
        <v>0</v>
      </c>
      <c r="AN1522" t="n">
        <v>0</v>
      </c>
      <c r="AO1522" t="n">
        <v>16.45682945159556</v>
      </c>
      <c r="AP1522" t="n">
        <v>0</v>
      </c>
      <c r="AQ1522" t="n">
        <v>3.537476180165839</v>
      </c>
      <c r="AR1522" t="n">
        <v>1</v>
      </c>
      <c r="AS1522" t="n">
        <v>0</v>
      </c>
      <c r="AT1522" t="n">
        <v>0</v>
      </c>
      <c r="AU1522" t="n">
        <v>0</v>
      </c>
      <c r="AV1522" t="n">
        <v>3.548760004670243</v>
      </c>
      <c r="AW1522" t="n">
        <v>1.115669899293762</v>
      </c>
    </row>
    <row r="1523" spans="1:49">
      <c r="A1523" t="n">
        <v>0</v>
      </c>
      <c r="B1523" t="n">
        <v>-21.42638506</v>
      </c>
      <c r="C1523" t="n">
        <v>59.34344316</v>
      </c>
      <c r="D1523" t="n">
        <v>94.29405307</v>
      </c>
      <c r="E1523" t="n">
        <v>1976.328505</v>
      </c>
      <c r="F1523" t="n">
        <v>1520</v>
      </c>
      <c r="G1523" t="n">
        <v>73.21506506</v>
      </c>
      <c r="H1523" t="n">
        <v>0.1877537080720888</v>
      </c>
      <c r="I1523" t="n">
        <v>-0</v>
      </c>
      <c r="J1523" t="n">
        <v>0</v>
      </c>
      <c r="K1523" t="n">
        <v>0</v>
      </c>
      <c r="L1523" t="n">
        <v>0.2420171807499985</v>
      </c>
      <c r="M1523" t="n">
        <v>0</v>
      </c>
      <c r="N1523" t="n">
        <v>89.39474213947358</v>
      </c>
      <c r="O1523" t="n">
        <v>13.07037831010446</v>
      </c>
      <c r="P1523" t="b">
        <v>1</v>
      </c>
      <c r="Q1523" t="n">
        <v>0</v>
      </c>
      <c r="R1523" t="b">
        <v>0</v>
      </c>
      <c r="S1523" t="n">
        <v>13.07037831010446</v>
      </c>
      <c r="T1523" t="n">
        <v>603.1529421214843</v>
      </c>
      <c r="U1523" t="n">
        <v>2378.835203727134</v>
      </c>
      <c r="V1523" t="n">
        <v>206.9341128123253</v>
      </c>
      <c r="W1523" t="n">
        <v>4</v>
      </c>
      <c r="X1523" t="n">
        <v>2121.921001724604</v>
      </c>
      <c r="Y1523" t="b">
        <v>0</v>
      </c>
      <c r="Z1523" t="n">
        <v>2121.921001724604</v>
      </c>
      <c r="AA1523" t="b">
        <v>0</v>
      </c>
      <c r="AB1523" t="n">
        <v>52.46808134186747</v>
      </c>
      <c r="AC1523" t="n">
        <v>13.07037831010446</v>
      </c>
      <c r="AD1523" t="b">
        <v>0</v>
      </c>
      <c r="AE1523" t="n">
        <v>0</v>
      </c>
      <c r="AF1523" t="n">
        <v>-145.5924967246037</v>
      </c>
      <c r="AG1523" t="n">
        <v>0.9331266993942129</v>
      </c>
      <c r="AH1523" t="n">
        <v>47.96086030365472</v>
      </c>
      <c r="AI1523" t="n">
        <v>63.03615471651541</v>
      </c>
      <c r="AJ1523" t="n">
        <v>14.00707783690014</v>
      </c>
      <c r="AK1523" t="n">
        <v>4.215435723390449</v>
      </c>
      <c r="AL1523" t="n">
        <v>13.04600273917847</v>
      </c>
      <c r="AM1523" t="n">
        <v>0</v>
      </c>
      <c r="AN1523" t="n">
        <v>0</v>
      </c>
      <c r="AO1523" t="n">
        <v>13.08859746251342</v>
      </c>
      <c r="AP1523" t="n">
        <v>0</v>
      </c>
      <c r="AQ1523" t="n">
        <v>2.925561461849109</v>
      </c>
      <c r="AR1523" t="n">
        <v>1</v>
      </c>
      <c r="AS1523" t="n">
        <v>0</v>
      </c>
      <c r="AT1523" t="n">
        <v>0</v>
      </c>
      <c r="AU1523" t="n">
        <v>0</v>
      </c>
      <c r="AV1523" t="n">
        <v>2.935945623445704</v>
      </c>
      <c r="AW1523" t="n">
        <v>0.923011461392414</v>
      </c>
    </row>
    <row r="1524" spans="1:49">
      <c r="A1524" t="n">
        <v>0</v>
      </c>
      <c r="B1524" t="n">
        <v>-21.42638506</v>
      </c>
      <c r="C1524" t="n">
        <v>59.46927558</v>
      </c>
      <c r="D1524" t="n">
        <v>94.49399511</v>
      </c>
      <c r="E1524" t="n">
        <v>1610.326146</v>
      </c>
      <c r="F1524" t="n">
        <v>1521</v>
      </c>
      <c r="G1524" t="n">
        <v>73.79689686</v>
      </c>
      <c r="H1524" t="n">
        <v>0.1287009984924801</v>
      </c>
      <c r="I1524" t="n">
        <v>-0</v>
      </c>
      <c r="J1524" t="n">
        <v>0</v>
      </c>
      <c r="K1524" t="n">
        <v>0</v>
      </c>
      <c r="L1524" t="n">
        <v>0.2271843463750007</v>
      </c>
      <c r="M1524" t="n">
        <v>0</v>
      </c>
      <c r="N1524" t="n">
        <v>89.38730242243885</v>
      </c>
      <c r="O1524" t="n">
        <v>11.172118412432</v>
      </c>
      <c r="P1524" t="b">
        <v>1</v>
      </c>
      <c r="Q1524" t="n">
        <v>0</v>
      </c>
      <c r="R1524" t="b">
        <v>0</v>
      </c>
      <c r="S1524" t="n">
        <v>11.172118412432</v>
      </c>
      <c r="T1524" t="n">
        <v>607.9461299948032</v>
      </c>
      <c r="U1524" t="n">
        <v>2397.739536699504</v>
      </c>
      <c r="V1524" t="n">
        <v>175.4857329377257</v>
      </c>
      <c r="W1524" t="n">
        <v>5</v>
      </c>
      <c r="X1524" t="n">
        <v>1616.076447735466</v>
      </c>
      <c r="Y1524" t="b">
        <v>1</v>
      </c>
      <c r="Z1524" t="n">
        <v>1616.076447735466</v>
      </c>
      <c r="AA1524" t="b">
        <v>0</v>
      </c>
      <c r="AB1524" t="n">
        <v>44.49435419313532</v>
      </c>
      <c r="AC1524" t="n">
        <v>11.172118412432</v>
      </c>
      <c r="AD1524" t="b">
        <v>0</v>
      </c>
      <c r="AE1524" t="n">
        <v>0</v>
      </c>
      <c r="AF1524" t="n">
        <v>-5.750301735465655</v>
      </c>
      <c r="AG1524" t="n">
        <v>0.9396448311699548</v>
      </c>
      <c r="AH1524" t="n">
        <v>47.99075683099517</v>
      </c>
      <c r="AI1524" t="n">
        <v>70.25565417324664</v>
      </c>
      <c r="AJ1524" t="n">
        <v>11.88972475751456</v>
      </c>
      <c r="AK1524" t="n">
        <v>4.240291868891575</v>
      </c>
      <c r="AL1524" t="n">
        <v>11.84741889692044</v>
      </c>
      <c r="AM1524" t="n">
        <v>0</v>
      </c>
      <c r="AN1524" t="n">
        <v>0</v>
      </c>
      <c r="AO1524" t="n">
        <v>11.93000024115205</v>
      </c>
      <c r="AP1524" t="n">
        <v>0</v>
      </c>
      <c r="AQ1524" t="n">
        <v>2.701910031589347</v>
      </c>
      <c r="AR1524" t="n">
        <v>1</v>
      </c>
      <c r="AS1524" t="n">
        <v>0</v>
      </c>
      <c r="AT1524" t="n">
        <v>0</v>
      </c>
      <c r="AU1524" t="n">
        <v>0</v>
      </c>
      <c r="AV1524" t="n">
        <v>2.715853518159923</v>
      </c>
      <c r="AW1524" t="n">
        <v>0.8538182399245237</v>
      </c>
    </row>
    <row r="1525" spans="1:49">
      <c r="A1525" t="n">
        <v>0</v>
      </c>
      <c r="B1525" t="n">
        <v>-21.42638506</v>
      </c>
      <c r="C1525" t="n">
        <v>59.59393446</v>
      </c>
      <c r="D1525" t="n">
        <v>94.69207244</v>
      </c>
      <c r="E1525" t="n">
        <v>1561.210436</v>
      </c>
      <c r="F1525" t="n">
        <v>1522</v>
      </c>
      <c r="G1525" t="n">
        <v>74.1412425</v>
      </c>
      <c r="H1525" t="n">
        <v>0.06925683129133908</v>
      </c>
      <c r="I1525" t="n">
        <v>-0</v>
      </c>
      <c r="J1525" t="n">
        <v>0</v>
      </c>
      <c r="K1525" t="n">
        <v>0</v>
      </c>
      <c r="L1525" t="n">
        <v>0.1993723692083322</v>
      </c>
      <c r="M1525" t="n">
        <v>0</v>
      </c>
      <c r="N1525" t="n">
        <v>89.37986270540412</v>
      </c>
      <c r="O1525" t="n">
        <v>9.176649131618282</v>
      </c>
      <c r="P1525" t="b">
        <v>1</v>
      </c>
      <c r="Q1525" t="n">
        <v>0</v>
      </c>
      <c r="R1525" t="b">
        <v>0</v>
      </c>
      <c r="S1525" t="n">
        <v>9.176649131618282</v>
      </c>
      <c r="T1525" t="n">
        <v>610.7828834102718</v>
      </c>
      <c r="U1525" t="n">
        <v>2408.927692170112</v>
      </c>
      <c r="V1525" t="n">
        <v>143.4724950537901</v>
      </c>
      <c r="W1525" t="n">
        <v>5</v>
      </c>
      <c r="X1525" t="n">
        <v>1623.617264522655</v>
      </c>
      <c r="Y1525" t="b">
        <v>0</v>
      </c>
      <c r="Z1525" t="n">
        <v>1623.617264522655</v>
      </c>
      <c r="AA1525" t="b">
        <v>0</v>
      </c>
      <c r="AB1525" t="n">
        <v>36.37740746799953</v>
      </c>
      <c r="AC1525" t="n">
        <v>9.176649131618282</v>
      </c>
      <c r="AD1525" t="b">
        <v>0</v>
      </c>
      <c r="AE1525" t="n">
        <v>0</v>
      </c>
      <c r="AF1525" t="n">
        <v>0</v>
      </c>
      <c r="AG1525" t="n">
        <v>0.9337123750191673</v>
      </c>
      <c r="AH1525" t="n">
        <v>48.01382057599691</v>
      </c>
      <c r="AI1525" t="n">
        <v>57.8041119352637</v>
      </c>
      <c r="AJ1525" t="n">
        <v>9.828132706744839</v>
      </c>
      <c r="AK1525" t="n">
        <v>3.831697294314836</v>
      </c>
      <c r="AL1525" t="n">
        <v>9.828132706744839</v>
      </c>
      <c r="AM1525" t="n">
        <v>0</v>
      </c>
      <c r="AN1525" t="n">
        <v>0</v>
      </c>
      <c r="AO1525" t="n">
        <v>9.82841652503911</v>
      </c>
      <c r="AP1525" t="n">
        <v>0</v>
      </c>
      <c r="AQ1525" t="n">
        <v>2.302782557312069</v>
      </c>
      <c r="AR1525" t="n">
        <v>1</v>
      </c>
      <c r="AS1525" t="n">
        <v>0</v>
      </c>
      <c r="AT1525" t="n">
        <v>0</v>
      </c>
      <c r="AU1525" t="n">
        <v>0</v>
      </c>
      <c r="AV1525" t="n">
        <v>2.317110974739103</v>
      </c>
      <c r="AW1525" t="n">
        <v>0.7284603535988795</v>
      </c>
    </row>
    <row r="1526" spans="1:49">
      <c r="A1526" t="n">
        <v>0</v>
      </c>
      <c r="B1526" t="n">
        <v>-21.42638506</v>
      </c>
      <c r="C1526" t="n">
        <v>59.69939234</v>
      </c>
      <c r="D1526" t="n">
        <v>94.85964024</v>
      </c>
      <c r="E1526" t="n">
        <v>1585.990053</v>
      </c>
      <c r="F1526" t="n">
        <v>1523</v>
      </c>
      <c r="G1526" t="n">
        <v>74.27333086</v>
      </c>
      <c r="H1526" t="n">
        <v>-0.008699990324499751</v>
      </c>
      <c r="I1526" t="n">
        <v>-0</v>
      </c>
      <c r="J1526" t="n">
        <v>0</v>
      </c>
      <c r="K1526" t="n">
        <v>0</v>
      </c>
      <c r="L1526" t="n">
        <v>0.1610885872500012</v>
      </c>
      <c r="M1526" t="n">
        <v>0</v>
      </c>
      <c r="N1526" t="n">
        <v>89.37242298836939</v>
      </c>
      <c r="O1526" t="n">
        <v>6.472300462852983</v>
      </c>
      <c r="P1526" t="b">
        <v>1</v>
      </c>
      <c r="Q1526" t="n">
        <v>0</v>
      </c>
      <c r="R1526" t="b">
        <v>0</v>
      </c>
      <c r="S1526" t="n">
        <v>6.472300462852983</v>
      </c>
      <c r="T1526" t="n">
        <v>611.8710403748078</v>
      </c>
      <c r="U1526" t="n">
        <v>2413.219383238242</v>
      </c>
      <c r="V1526" t="n">
        <v>101.0113449273249</v>
      </c>
      <c r="W1526" t="n">
        <v>5</v>
      </c>
      <c r="X1526" t="n">
        <v>1626.509864302575</v>
      </c>
      <c r="Y1526" t="b">
        <v>0</v>
      </c>
      <c r="Z1526" t="n">
        <v>1626.509864302575</v>
      </c>
      <c r="AA1526" t="b">
        <v>0</v>
      </c>
      <c r="AB1526" t="n">
        <v>25.61139577264831</v>
      </c>
      <c r="AC1526" t="n">
        <v>6.472300462852983</v>
      </c>
      <c r="AD1526" t="b">
        <v>0</v>
      </c>
      <c r="AE1526" t="n">
        <v>0</v>
      </c>
      <c r="AF1526" t="n">
        <v>0</v>
      </c>
      <c r="AG1526" t="n">
        <v>0.9203820518363853</v>
      </c>
      <c r="AH1526" t="n">
        <v>48.03462695064491</v>
      </c>
      <c r="AI1526" t="n">
        <v>41.28622830533504</v>
      </c>
      <c r="AJ1526" t="n">
        <v>7.032188915395705</v>
      </c>
      <c r="AK1526" t="n">
        <v>3.287124785085332</v>
      </c>
      <c r="AL1526" t="n">
        <v>7.032188915395705</v>
      </c>
      <c r="AM1526" t="n">
        <v>0</v>
      </c>
      <c r="AN1526" t="n">
        <v>0</v>
      </c>
      <c r="AO1526" t="n">
        <v>7.033037201859277</v>
      </c>
      <c r="AP1526" t="n">
        <v>0</v>
      </c>
      <c r="AQ1526" t="n">
        <v>1.77894911526076</v>
      </c>
      <c r="AR1526" t="n">
        <v>1</v>
      </c>
      <c r="AS1526" t="n">
        <v>0</v>
      </c>
      <c r="AT1526" t="n">
        <v>0</v>
      </c>
      <c r="AU1526" t="n">
        <v>0</v>
      </c>
      <c r="AV1526" t="n">
        <v>1.793167002882106</v>
      </c>
      <c r="AW1526" t="n">
        <v>0.5637412636778953</v>
      </c>
    </row>
    <row r="1527" spans="1:49">
      <c r="A1527" t="n">
        <v>0</v>
      </c>
      <c r="B1527" t="n">
        <v>-21.42638506</v>
      </c>
      <c r="C1527" t="n">
        <v>59.77661935</v>
      </c>
      <c r="D1527" t="n">
        <v>94.98235049</v>
      </c>
      <c r="E1527" t="n">
        <v>1603.283286</v>
      </c>
      <c r="F1527" t="n">
        <v>1524</v>
      </c>
      <c r="G1527" t="n">
        <v>74.04704866</v>
      </c>
      <c r="H1527" t="n">
        <v>-0.1129517366600101</v>
      </c>
      <c r="I1527" t="n">
        <v>-0</v>
      </c>
      <c r="J1527" t="n">
        <v>0</v>
      </c>
      <c r="K1527" t="n">
        <v>0</v>
      </c>
      <c r="L1527" t="n">
        <v>0.1157978150416678</v>
      </c>
      <c r="M1527" t="n">
        <v>0</v>
      </c>
      <c r="N1527" t="n">
        <v>89.36498327133467</v>
      </c>
      <c r="O1527" t="n">
        <v>2.786610172067075</v>
      </c>
      <c r="P1527" t="b">
        <v>1</v>
      </c>
      <c r="Q1527" t="n">
        <v>0</v>
      </c>
      <c r="R1527" t="b">
        <v>0</v>
      </c>
      <c r="S1527" t="n">
        <v>2.786610172067075</v>
      </c>
      <c r="T1527" t="n">
        <v>610.0069052467727</v>
      </c>
      <c r="U1527" t="n">
        <v>2405.867234293271</v>
      </c>
      <c r="V1527" t="n">
        <v>43.62273077960162</v>
      </c>
      <c r="W1527" t="n">
        <v>5</v>
      </c>
      <c r="X1527" t="n">
        <v>1621.554515913665</v>
      </c>
      <c r="Y1527" t="b">
        <v>0</v>
      </c>
      <c r="Z1527" t="n">
        <v>1621.554515913665</v>
      </c>
      <c r="AA1527" t="b">
        <v>0</v>
      </c>
      <c r="AB1527" t="n">
        <v>11.06053011653185</v>
      </c>
      <c r="AC1527" t="n">
        <v>2.786610172067075</v>
      </c>
      <c r="AD1527" t="b">
        <v>0</v>
      </c>
      <c r="AE1527" t="n">
        <v>0</v>
      </c>
      <c r="AF1527" t="n">
        <v>0</v>
      </c>
      <c r="AG1527" t="n">
        <v>0.8656122251933493</v>
      </c>
      <c r="AH1527" t="n">
        <v>48.052252776705</v>
      </c>
      <c r="AI1527" t="n">
        <v>18.95800636172877</v>
      </c>
      <c r="AJ1527" t="n">
        <v>3.219236155594542</v>
      </c>
      <c r="AK1527" t="n">
        <v>2.547724289723057</v>
      </c>
      <c r="AL1527" t="n">
        <v>3.219236155594542</v>
      </c>
      <c r="AM1527" t="n">
        <v>0</v>
      </c>
      <c r="AN1527" t="n">
        <v>0</v>
      </c>
      <c r="AO1527" t="n">
        <v>3.219668445351734</v>
      </c>
      <c r="AP1527" t="n">
        <v>0</v>
      </c>
      <c r="AQ1527" t="n">
        <v>1.079042422687089</v>
      </c>
      <c r="AR1527" t="n">
        <v>1</v>
      </c>
      <c r="AS1527" t="n">
        <v>0</v>
      </c>
      <c r="AT1527" t="n">
        <v>0</v>
      </c>
      <c r="AU1527" t="n">
        <v>0</v>
      </c>
      <c r="AV1527" t="n">
        <v>1.092755039309414</v>
      </c>
      <c r="AW1527" t="n">
        <v>0.3435436330026975</v>
      </c>
    </row>
    <row r="1528" spans="1:49">
      <c r="A1528" t="n">
        <v>0</v>
      </c>
      <c r="B1528" t="n">
        <v>-21.42638506</v>
      </c>
      <c r="C1528" t="n">
        <v>59.83829573</v>
      </c>
      <c r="D1528" t="n">
        <v>95.08035147</v>
      </c>
      <c r="E1528" t="n">
        <v>1616.024396</v>
      </c>
      <c r="F1528" t="n">
        <v>1525</v>
      </c>
      <c r="G1528" t="n">
        <v>73.36165549</v>
      </c>
      <c r="H1528" t="n">
        <v>-0.2992225380354565</v>
      </c>
      <c r="I1528" t="n">
        <v>-0</v>
      </c>
      <c r="J1528" t="n">
        <v>0</v>
      </c>
      <c r="K1528" t="n">
        <v>0</v>
      </c>
      <c r="L1528" t="n">
        <v>0.07887296016666934</v>
      </c>
      <c r="M1528" t="n">
        <v>0</v>
      </c>
      <c r="N1528" t="n">
        <v>89.35754355429994</v>
      </c>
      <c r="O1528" t="n">
        <v>-3.755032039417295</v>
      </c>
      <c r="P1528" t="b">
        <v>1</v>
      </c>
      <c r="Q1528" t="n">
        <v>0</v>
      </c>
      <c r="R1528" t="b">
        <v>0</v>
      </c>
      <c r="S1528" t="n">
        <v>-3.755032039417295</v>
      </c>
      <c r="T1528" t="n">
        <v>604.360568571982</v>
      </c>
      <c r="U1528" t="n">
        <v>2383.598082447897</v>
      </c>
      <c r="V1528" t="n">
        <v>-59.33198904294724</v>
      </c>
      <c r="W1528" t="n">
        <v>5</v>
      </c>
      <c r="X1528" t="n">
        <v>1606.545107569883</v>
      </c>
      <c r="Y1528" t="b">
        <v>0</v>
      </c>
      <c r="Z1528" t="n">
        <v>1606.545107569883</v>
      </c>
      <c r="AA1528" t="b">
        <v>0</v>
      </c>
      <c r="AB1528" t="n">
        <v>-15.04360776950995</v>
      </c>
      <c r="AC1528" t="n">
        <v>-3.755032039417295</v>
      </c>
      <c r="AD1528" t="b">
        <v>0</v>
      </c>
      <c r="AE1528" t="n">
        <v>0</v>
      </c>
      <c r="AF1528" t="n">
        <v>0</v>
      </c>
      <c r="AG1528" t="n">
        <v>0.8180392716597403</v>
      </c>
      <c r="AH1528" t="n">
        <v>48.06506179392731</v>
      </c>
      <c r="AI1528" t="n">
        <v>-18.25854887671325</v>
      </c>
      <c r="AJ1528" t="n">
        <v>-3.071763674583914</v>
      </c>
      <c r="AK1528" t="n">
        <v>-3.214941107203298</v>
      </c>
      <c r="AL1528" t="n">
        <v>-3.071763674583914</v>
      </c>
      <c r="AM1528" t="n">
        <v>0</v>
      </c>
      <c r="AN1528" t="n">
        <v>0.2124285169088016</v>
      </c>
      <c r="AO1528" t="n">
        <v>-2.859138030409996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</row>
    <row r="1529" spans="1:49">
      <c r="A1529" t="n">
        <v>-62.84983206</v>
      </c>
      <c r="B1529" t="n">
        <v>41.41382803</v>
      </c>
      <c r="C1529" t="n">
        <v>59.8796355</v>
      </c>
      <c r="D1529" t="n">
        <v>95.1460385</v>
      </c>
      <c r="E1529" t="n">
        <v>1623.56497</v>
      </c>
      <c r="F1529" t="n">
        <v>1526</v>
      </c>
      <c r="G1529" t="n">
        <v>71.86676553</v>
      </c>
      <c r="H1529" t="n">
        <v>-0.5070607195315215</v>
      </c>
      <c r="I1529" t="n">
        <v>1.313161923593973</v>
      </c>
      <c r="J1529" t="n">
        <v>0</v>
      </c>
      <c r="K1529" t="n">
        <v>0</v>
      </c>
      <c r="L1529" t="n">
        <v>0.03448070195833197</v>
      </c>
      <c r="M1529" t="n">
        <v>0</v>
      </c>
      <c r="N1529" t="n">
        <v>89.36101359648222</v>
      </c>
      <c r="O1529" t="n">
        <v>-10.86631559532685</v>
      </c>
      <c r="P1529" t="b">
        <v>1</v>
      </c>
      <c r="Q1529" t="n">
        <v>0</v>
      </c>
      <c r="R1529" t="b">
        <v>0</v>
      </c>
      <c r="S1529" t="n">
        <v>-10.86631559532685</v>
      </c>
      <c r="T1529" t="n">
        <v>592.0455173351502</v>
      </c>
      <c r="U1529" t="n">
        <v>2335.027520369832</v>
      </c>
      <c r="V1529" t="n">
        <v>-175.2663728941446</v>
      </c>
      <c r="W1529" t="n">
        <v>5</v>
      </c>
      <c r="X1529" t="n">
        <v>1573.808548729267</v>
      </c>
      <c r="Y1529" t="b">
        <v>0</v>
      </c>
      <c r="Z1529" t="n">
        <v>1573.808548729267</v>
      </c>
      <c r="AA1529" t="b">
        <v>0</v>
      </c>
      <c r="AB1529" t="n">
        <v>-44.43873552082774</v>
      </c>
      <c r="AC1529" t="n">
        <v>-10.86631559532685</v>
      </c>
      <c r="AD1529" t="b">
        <v>0</v>
      </c>
      <c r="AE1529" t="n">
        <v>0</v>
      </c>
      <c r="AF1529" t="n">
        <v>0</v>
      </c>
      <c r="AG1529" t="n">
        <v>0.9170564459557672</v>
      </c>
      <c r="AH1529" t="n">
        <v>48.08843246279103</v>
      </c>
      <c r="AI1529" t="n">
        <v>-60.46413777373679</v>
      </c>
      <c r="AJ1529" t="n">
        <v>-9.96502476048417</v>
      </c>
      <c r="AK1529" t="n">
        <v>-16.02540225290905</v>
      </c>
      <c r="AL1529" t="n">
        <v>-9.96502476048417</v>
      </c>
      <c r="AM1529" t="n">
        <v>2</v>
      </c>
      <c r="AN1529" t="n">
        <v>5.776989494022468</v>
      </c>
      <c r="AO1529" t="n">
        <v>-2.874821179725114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</row>
    <row r="1530" spans="1:49">
      <c r="A1530" t="n">
        <v>-101.3706969</v>
      </c>
      <c r="B1530" t="n">
        <v>79.92879735</v>
      </c>
      <c r="C1530" t="n">
        <v>59.90449019</v>
      </c>
      <c r="D1530" t="n">
        <v>95.18553147</v>
      </c>
      <c r="E1530" t="n">
        <v>1626.457476</v>
      </c>
      <c r="F1530" t="n">
        <v>1527</v>
      </c>
      <c r="G1530" t="n">
        <v>69.81707024000001</v>
      </c>
      <c r="H1530" t="n">
        <v>-0.6263556255051306</v>
      </c>
      <c r="I1530" t="n">
        <v>2.118003103177513</v>
      </c>
      <c r="J1530" t="n">
        <v>0</v>
      </c>
      <c r="K1530" t="n">
        <v>0</v>
      </c>
      <c r="L1530" t="n">
        <v>-0.002771731125001675</v>
      </c>
      <c r="M1530" t="n">
        <v>0</v>
      </c>
      <c r="N1530" t="n">
        <v>89.38208002449959</v>
      </c>
      <c r="O1530" t="n">
        <v>-14.66587779148191</v>
      </c>
      <c r="P1530" t="b">
        <v>1</v>
      </c>
      <c r="Q1530" t="n">
        <v>0</v>
      </c>
      <c r="R1530" t="b">
        <v>0</v>
      </c>
      <c r="S1530" t="n">
        <v>-14.66587779148191</v>
      </c>
      <c r="T1530" t="n">
        <v>575.1599249560011</v>
      </c>
      <c r="U1530" t="n">
        <v>2268.430744026468</v>
      </c>
      <c r="V1530" t="n">
        <v>-243.4954360362873</v>
      </c>
      <c r="W1530" t="n">
        <v>5</v>
      </c>
      <c r="X1530" t="n">
        <v>1528.92232147384</v>
      </c>
      <c r="Y1530" t="b">
        <v>0</v>
      </c>
      <c r="Z1530" t="n">
        <v>1528.92232147384</v>
      </c>
      <c r="AA1530" t="b">
        <v>0</v>
      </c>
      <c r="AB1530" t="n">
        <v>-61.73819372116818</v>
      </c>
      <c r="AC1530" t="n">
        <v>-14.66587779148191</v>
      </c>
      <c r="AD1530" t="b">
        <v>0</v>
      </c>
      <c r="AE1530" t="n">
        <v>0</v>
      </c>
      <c r="AF1530" t="n">
        <v>0</v>
      </c>
      <c r="AG1530" t="n">
        <v>0.9315251008262538</v>
      </c>
      <c r="AH1530" t="n">
        <v>48.11926042254321</v>
      </c>
      <c r="AI1530" t="n">
        <v>-85.32741414086347</v>
      </c>
      <c r="AJ1530" t="n">
        <v>-13.66163328841571</v>
      </c>
      <c r="AK1530" t="n">
        <v>-23.58922041969529</v>
      </c>
      <c r="AL1530" t="n">
        <v>-13.66163328841571</v>
      </c>
      <c r="AM1530" t="n">
        <v>2</v>
      </c>
      <c r="AN1530" t="n">
        <v>8.662782359997877</v>
      </c>
      <c r="AO1530" t="n">
        <v>-2.880845786304048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</row>
    <row r="1531" spans="1:49">
      <c r="A1531" t="n">
        <v>-101.3706969</v>
      </c>
      <c r="B1531" t="n">
        <v>79.92879735</v>
      </c>
      <c r="C1531" t="n">
        <v>59.90208341</v>
      </c>
      <c r="D1531" t="n">
        <v>95.18170722000001</v>
      </c>
      <c r="E1531" t="n">
        <v>1621.502287</v>
      </c>
      <c r="F1531" t="n">
        <v>1528</v>
      </c>
      <c r="G1531" t="n">
        <v>67.44557992</v>
      </c>
      <c r="H1531" t="n">
        <v>-0.671838120114602</v>
      </c>
      <c r="I1531" t="n">
        <v>2.118003103177513</v>
      </c>
      <c r="J1531" t="n">
        <v>0</v>
      </c>
      <c r="K1531" t="n">
        <v>0</v>
      </c>
      <c r="L1531" t="n">
        <v>-0.03203227970833372</v>
      </c>
      <c r="M1531" t="n">
        <v>0</v>
      </c>
      <c r="N1531" t="n">
        <v>89.409833079135</v>
      </c>
      <c r="O1531" t="n">
        <v>-15.808534416909</v>
      </c>
      <c r="P1531" t="b">
        <v>1</v>
      </c>
      <c r="Q1531" t="n">
        <v>0</v>
      </c>
      <c r="R1531" t="b">
        <v>0</v>
      </c>
      <c r="S1531" t="n">
        <v>-15.808534416909</v>
      </c>
      <c r="T1531" t="n">
        <v>555.6233533153362</v>
      </c>
      <c r="U1531" t="n">
        <v>2191.378505475686</v>
      </c>
      <c r="V1531" t="n">
        <v>-271.6955340854614</v>
      </c>
      <c r="W1531" t="n">
        <v>5</v>
      </c>
      <c r="X1531" t="n">
        <v>1476.989112690612</v>
      </c>
      <c r="Y1531" t="b">
        <v>0</v>
      </c>
      <c r="Z1531" t="n">
        <v>1476.989112690612</v>
      </c>
      <c r="AA1531" t="b">
        <v>0</v>
      </c>
      <c r="AB1531" t="n">
        <v>-68.88832000138473</v>
      </c>
      <c r="AC1531" t="n">
        <v>-15.808534416909</v>
      </c>
      <c r="AD1531" t="b">
        <v>0</v>
      </c>
      <c r="AE1531" t="n">
        <v>0</v>
      </c>
      <c r="AF1531" t="n">
        <v>0</v>
      </c>
      <c r="AG1531" t="n">
        <v>0.9356956387989832</v>
      </c>
      <c r="AH1531" t="n">
        <v>48.15360983332721</v>
      </c>
      <c r="AI1531" t="n">
        <v>-95.63575755116388</v>
      </c>
      <c r="AJ1531" t="n">
        <v>-14.79197670970538</v>
      </c>
      <c r="AK1531" t="n">
        <v>-26.74743754977914</v>
      </c>
      <c r="AL1531" t="n">
        <v>-14.79197670970538</v>
      </c>
      <c r="AM1531" t="n">
        <v>2</v>
      </c>
      <c r="AN1531" t="n">
        <v>9.803254708102653</v>
      </c>
      <c r="AO1531" t="n">
        <v>-2.87052789605562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</row>
    <row r="1532" spans="1:49">
      <c r="A1532" t="n">
        <v>-101.3706969</v>
      </c>
      <c r="B1532" t="n">
        <v>79.92879735</v>
      </c>
      <c r="C1532" t="n">
        <v>59.86718204</v>
      </c>
      <c r="D1532" t="n">
        <v>95.12625052</v>
      </c>
      <c r="E1532" t="n">
        <v>1606.493362</v>
      </c>
      <c r="F1532" t="n">
        <v>1529</v>
      </c>
      <c r="G1532" t="n">
        <v>65.09765160000001</v>
      </c>
      <c r="H1532" t="n">
        <v>-0.6191407607031181</v>
      </c>
      <c r="I1532" t="n">
        <v>2.118003103177513</v>
      </c>
      <c r="J1532" t="n">
        <v>0</v>
      </c>
      <c r="K1532" t="n">
        <v>0</v>
      </c>
      <c r="L1532" t="n">
        <v>-0.06090247525000042</v>
      </c>
      <c r="M1532" t="n">
        <v>0</v>
      </c>
      <c r="N1532" t="n">
        <v>89.43758613377041</v>
      </c>
      <c r="O1532" t="n">
        <v>-13.8168944456424</v>
      </c>
      <c r="P1532" t="b">
        <v>1</v>
      </c>
      <c r="Q1532" t="n">
        <v>0</v>
      </c>
      <c r="R1532" t="b">
        <v>0</v>
      </c>
      <c r="S1532" t="n">
        <v>-13.8168944456424</v>
      </c>
      <c r="T1532" t="n">
        <v>536.2808877594045</v>
      </c>
      <c r="U1532" t="n">
        <v>2115.091821323092</v>
      </c>
      <c r="V1532" t="n">
        <v>-246.0308132617442</v>
      </c>
      <c r="W1532" t="n">
        <v>5</v>
      </c>
      <c r="X1532" t="n">
        <v>1425.571887571764</v>
      </c>
      <c r="Y1532" t="b">
        <v>0</v>
      </c>
      <c r="Z1532" t="n">
        <v>1425.571887571764</v>
      </c>
      <c r="AA1532" t="b">
        <v>0</v>
      </c>
      <c r="AB1532" t="n">
        <v>-62.38103784526983</v>
      </c>
      <c r="AC1532" t="n">
        <v>-13.8168944456424</v>
      </c>
      <c r="AD1532" t="b">
        <v>0</v>
      </c>
      <c r="AE1532" t="n">
        <v>0</v>
      </c>
      <c r="AF1532" t="n">
        <v>0</v>
      </c>
      <c r="AG1532" t="n">
        <v>0.9329561391260901</v>
      </c>
      <c r="AH1532" t="n">
        <v>48.18838040778768</v>
      </c>
      <c r="AI1532" t="n">
        <v>-86.34832674006148</v>
      </c>
      <c r="AJ1532" t="n">
        <v>-12.89055649671925</v>
      </c>
      <c r="AK1532" t="n">
        <v>-23.96728889479166</v>
      </c>
      <c r="AL1532" t="n">
        <v>-12.89055649671925</v>
      </c>
      <c r="AM1532" t="n">
        <v>2</v>
      </c>
      <c r="AN1532" t="n">
        <v>7.932099372084667</v>
      </c>
      <c r="AO1532" t="n">
        <v>-2.839361615447978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</row>
    <row r="1533" spans="1:49">
      <c r="A1533" t="n">
        <v>-101.3706969</v>
      </c>
      <c r="B1533" t="n">
        <v>79.92879735</v>
      </c>
      <c r="C1533" t="n">
        <v>59.79845372</v>
      </c>
      <c r="D1533" t="n">
        <v>95.01704431</v>
      </c>
      <c r="E1533" t="n">
        <v>1573.757858</v>
      </c>
      <c r="F1533" t="n">
        <v>1530</v>
      </c>
      <c r="G1533" t="n">
        <v>63.06945774</v>
      </c>
      <c r="H1533" t="n">
        <v>-0.4983673204062686</v>
      </c>
      <c r="I1533" t="n">
        <v>2.118003103177513</v>
      </c>
      <c r="J1533" t="n">
        <v>0</v>
      </c>
      <c r="K1533" t="n">
        <v>0</v>
      </c>
      <c r="L1533" t="n">
        <v>-0.08749916333333024</v>
      </c>
      <c r="M1533" t="n">
        <v>0</v>
      </c>
      <c r="N1533" t="n">
        <v>89.46533918840582</v>
      </c>
      <c r="O1533" t="n">
        <v>-9.934991777237013</v>
      </c>
      <c r="P1533" t="b">
        <v>1</v>
      </c>
      <c r="Q1533" t="n">
        <v>0</v>
      </c>
      <c r="R1533" t="b">
        <v>0</v>
      </c>
      <c r="S1533" t="n">
        <v>-9.934991777237013</v>
      </c>
      <c r="T1533" t="n">
        <v>519.5724262856733</v>
      </c>
      <c r="U1533" t="n">
        <v>2049.193649270695</v>
      </c>
      <c r="V1533" t="n">
        <v>-182.5966472734127</v>
      </c>
      <c r="W1533" t="n">
        <v>5</v>
      </c>
      <c r="X1533" t="n">
        <v>1381.156519608449</v>
      </c>
      <c r="Y1533" t="b">
        <v>0</v>
      </c>
      <c r="Z1533" t="n">
        <v>1381.156519608449</v>
      </c>
      <c r="AA1533" t="b">
        <v>0</v>
      </c>
      <c r="AB1533" t="n">
        <v>-46.29732435938455</v>
      </c>
      <c r="AC1533" t="n">
        <v>-9.934991777237013</v>
      </c>
      <c r="AD1533" t="b">
        <v>0</v>
      </c>
      <c r="AE1533" t="n">
        <v>0</v>
      </c>
      <c r="AF1533" t="n">
        <v>0</v>
      </c>
      <c r="AG1533" t="n">
        <v>0.9217279494539852</v>
      </c>
      <c r="AH1533" t="n">
        <v>48.22006508481127</v>
      </c>
      <c r="AI1533" t="n">
        <v>-63.3138543723762</v>
      </c>
      <c r="AJ1533" t="n">
        <v>-9.157359598674876</v>
      </c>
      <c r="AK1533" t="n">
        <v>-17.01653001299164</v>
      </c>
      <c r="AL1533" t="n">
        <v>-9.157359598674876</v>
      </c>
      <c r="AM1533" t="n">
        <v>2</v>
      </c>
      <c r="AN1533" t="n">
        <v>4.264640239661027</v>
      </c>
      <c r="AO1533" t="n">
        <v>-2.771828974264613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</row>
    <row r="1534" spans="1:49">
      <c r="A1534" t="n">
        <v>-101.3706969</v>
      </c>
      <c r="B1534" t="n">
        <v>79.92879735</v>
      </c>
      <c r="C1534" t="n">
        <v>59.72891102</v>
      </c>
      <c r="D1534" t="n">
        <v>94.9065441</v>
      </c>
      <c r="E1534" t="n">
        <v>1528.873077</v>
      </c>
      <c r="F1534" t="n">
        <v>1531</v>
      </c>
      <c r="G1534" t="n">
        <v>61.5070577</v>
      </c>
      <c r="H1534" t="n">
        <v>-0.3795515410051511</v>
      </c>
      <c r="I1534" t="n">
        <v>2.118003103177513</v>
      </c>
      <c r="J1534" t="n">
        <v>0</v>
      </c>
      <c r="K1534" t="n">
        <v>0</v>
      </c>
      <c r="L1534" t="n">
        <v>-0.1142157775416647</v>
      </c>
      <c r="M1534" t="n">
        <v>0</v>
      </c>
      <c r="N1534" t="n">
        <v>89.49309224304123</v>
      </c>
      <c r="O1534" t="n">
        <v>-6.344594471436698</v>
      </c>
      <c r="P1534" t="b">
        <v>1</v>
      </c>
      <c r="Q1534" t="n">
        <v>0</v>
      </c>
      <c r="R1534" t="b">
        <v>0</v>
      </c>
      <c r="S1534" t="n">
        <v>-6.344594471436698</v>
      </c>
      <c r="T1534" t="n">
        <v>506.7012203374924</v>
      </c>
      <c r="U1534" t="n">
        <v>1998.42961301107</v>
      </c>
      <c r="V1534" t="n">
        <v>-119.5702948617444</v>
      </c>
      <c r="W1534" t="n">
        <v>5</v>
      </c>
      <c r="X1534" t="n">
        <v>1346.941559169461</v>
      </c>
      <c r="Y1534" t="b">
        <v>0</v>
      </c>
      <c r="Z1534" t="n">
        <v>1346.941559169461</v>
      </c>
      <c r="AA1534" t="b">
        <v>0</v>
      </c>
      <c r="AB1534" t="n">
        <v>-30.31701188178104</v>
      </c>
      <c r="AC1534" t="n">
        <v>-6.344594471436698</v>
      </c>
      <c r="AD1534" t="b">
        <v>0</v>
      </c>
      <c r="AE1534" t="n">
        <v>0</v>
      </c>
      <c r="AF1534" t="n">
        <v>0</v>
      </c>
      <c r="AG1534" t="n">
        <v>0.8985573898539027</v>
      </c>
      <c r="AH1534" t="n">
        <v>48.24666339534096</v>
      </c>
      <c r="AI1534" t="n">
        <v>-40.41776715825359</v>
      </c>
      <c r="AJ1534" t="n">
        <v>-5.70098224793566</v>
      </c>
      <c r="AK1534" t="n">
        <v>-10.10075527647255</v>
      </c>
      <c r="AL1534" t="n">
        <v>-5.70098224793566</v>
      </c>
      <c r="AM1534" t="n">
        <v>2</v>
      </c>
      <c r="AN1534" t="n">
        <v>0.8982857219989073</v>
      </c>
      <c r="AO1534" t="n">
        <v>-2.680201463620402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</row>
    <row r="1535" spans="1:49">
      <c r="A1535" t="n">
        <v>-50.68534843</v>
      </c>
      <c r="B1535" t="n">
        <v>29.25120614</v>
      </c>
      <c r="C1535" t="n">
        <v>59.65979113</v>
      </c>
      <c r="D1535" t="n">
        <v>94.79671571</v>
      </c>
      <c r="E1535" t="n">
        <v>1476.94154</v>
      </c>
      <c r="F1535" t="n">
        <v>1532</v>
      </c>
      <c r="G1535" t="n">
        <v>60.41892998</v>
      </c>
      <c r="H1535" t="n">
        <v>-0.1921996489064544</v>
      </c>
      <c r="I1535" t="n">
        <v>1.059001551170884</v>
      </c>
      <c r="J1535" t="n">
        <v>0</v>
      </c>
      <c r="K1535" t="n">
        <v>0</v>
      </c>
      <c r="L1535" t="n">
        <v>-0.13249619825</v>
      </c>
      <c r="M1535" t="n">
        <v>0</v>
      </c>
      <c r="N1535" t="n">
        <v>89.51204710475825</v>
      </c>
      <c r="O1535" t="n">
        <v>-0.9594390683858738</v>
      </c>
      <c r="P1535" t="b">
        <v>1</v>
      </c>
      <c r="Q1535" t="n">
        <v>0</v>
      </c>
      <c r="R1535" t="b">
        <v>0</v>
      </c>
      <c r="S1535" t="n">
        <v>-0.9594390683858738</v>
      </c>
      <c r="T1535" t="n">
        <v>497.737116635828</v>
      </c>
      <c r="U1535" t="n">
        <v>1963.075188011706</v>
      </c>
      <c r="V1535" t="n">
        <v>-18.40724332890989</v>
      </c>
      <c r="W1535" t="n">
        <v>5</v>
      </c>
      <c r="X1535" t="n">
        <v>1323.11267671989</v>
      </c>
      <c r="Y1535" t="b">
        <v>0</v>
      </c>
      <c r="Z1535" t="n">
        <v>1323.11267671989</v>
      </c>
      <c r="AA1535" t="b">
        <v>0</v>
      </c>
      <c r="AB1535" t="n">
        <v>-4.667150945463968</v>
      </c>
      <c r="AC1535" t="n">
        <v>-0.9594390683858738</v>
      </c>
      <c r="AD1535" t="b">
        <v>0</v>
      </c>
      <c r="AE1535" t="n">
        <v>0</v>
      </c>
      <c r="AF1535" t="n">
        <v>0</v>
      </c>
      <c r="AG1535" t="n">
        <v>0.525319435759547</v>
      </c>
      <c r="AH1535" t="n">
        <v>48.26867765639307</v>
      </c>
      <c r="AI1535" t="n">
        <v>-3.637604007827549</v>
      </c>
      <c r="AJ1535" t="n">
        <v>-0.5040119900501326</v>
      </c>
      <c r="AK1535" t="n">
        <v>1.029546937636419</v>
      </c>
      <c r="AL1535" t="n">
        <v>-0.5040119900501326</v>
      </c>
      <c r="AM1535" t="n">
        <v>2</v>
      </c>
      <c r="AN1535" t="n">
        <v>0</v>
      </c>
      <c r="AO1535" t="n">
        <v>0.5601079739622281</v>
      </c>
      <c r="AP1535" t="n">
        <v>0</v>
      </c>
      <c r="AQ1535" t="n">
        <v>0.5587595315024668</v>
      </c>
      <c r="AR1535" t="n">
        <v>1</v>
      </c>
      <c r="AS1535" t="n">
        <v>0</v>
      </c>
      <c r="AT1535" t="n">
        <v>0</v>
      </c>
      <c r="AU1535" t="n">
        <v>0</v>
      </c>
      <c r="AV1535" t="n">
        <v>0.57286955076065</v>
      </c>
      <c r="AW1535" t="n">
        <v>0.1801004613342363</v>
      </c>
    </row>
    <row r="1536" spans="1:49">
      <c r="A1536" t="n">
        <v>0</v>
      </c>
      <c r="B1536" t="n">
        <v>-21.42638506</v>
      </c>
      <c r="C1536" t="n">
        <v>59.59103056</v>
      </c>
      <c r="D1536" t="n">
        <v>94.68745826999999</v>
      </c>
      <c r="E1536" t="n">
        <v>1425.525971</v>
      </c>
      <c r="F1536" t="n">
        <v>1533</v>
      </c>
      <c r="G1536" t="n">
        <v>59.89521898</v>
      </c>
      <c r="H1536" t="n">
        <v>-0.1948487967023613</v>
      </c>
      <c r="I1536" t="n">
        <v>-0</v>
      </c>
      <c r="J1536" t="n">
        <v>0</v>
      </c>
      <c r="K1536" t="n">
        <v>0</v>
      </c>
      <c r="L1536" t="n">
        <v>-0.138274505666667</v>
      </c>
      <c r="M1536" t="n">
        <v>0</v>
      </c>
      <c r="N1536" t="n">
        <v>89.5134055806402</v>
      </c>
      <c r="O1536" t="n">
        <v>-1.05943189695568</v>
      </c>
      <c r="P1536" t="b">
        <v>1</v>
      </c>
      <c r="Q1536" t="n">
        <v>0</v>
      </c>
      <c r="R1536" t="b">
        <v>0</v>
      </c>
      <c r="S1536" t="n">
        <v>-1.05943189695568</v>
      </c>
      <c r="T1536" t="n">
        <v>493.4227336572358</v>
      </c>
      <c r="U1536" t="n">
        <v>1946.059261544138</v>
      </c>
      <c r="V1536" t="n">
        <v>-20.50337105710055</v>
      </c>
      <c r="W1536" t="n">
        <v>5</v>
      </c>
      <c r="X1536" t="n">
        <v>1311.643942280749</v>
      </c>
      <c r="Y1536" t="b">
        <v>0</v>
      </c>
      <c r="Z1536" t="n">
        <v>1311.643942280749</v>
      </c>
      <c r="AA1536" t="b">
        <v>0</v>
      </c>
      <c r="AB1536" t="n">
        <v>-5.198623493179653</v>
      </c>
      <c r="AC1536" t="n">
        <v>-1.05943189695568</v>
      </c>
      <c r="AD1536" t="b">
        <v>0</v>
      </c>
      <c r="AE1536" t="n">
        <v>0</v>
      </c>
      <c r="AF1536" t="n">
        <v>0</v>
      </c>
      <c r="AG1536" t="n">
        <v>0.571899377992466</v>
      </c>
      <c r="AH1536" t="n">
        <v>48.28425518930278</v>
      </c>
      <c r="AI1536" t="n">
        <v>-4.411112080365674</v>
      </c>
      <c r="AJ1536" t="n">
        <v>-0.605888442894332</v>
      </c>
      <c r="AK1536" t="n">
        <v>0.7875114128139789</v>
      </c>
      <c r="AL1536" t="n">
        <v>-0.605888442894332</v>
      </c>
      <c r="AM1536" t="n">
        <v>0</v>
      </c>
      <c r="AN1536" t="n">
        <v>0</v>
      </c>
      <c r="AO1536" t="n">
        <v>-0.6014875867587962</v>
      </c>
      <c r="AP1536" t="n">
        <v>0</v>
      </c>
      <c r="AQ1536" t="n">
        <v>0.3295809295909018</v>
      </c>
      <c r="AR1536" t="n">
        <v>1</v>
      </c>
      <c r="AS1536" t="n">
        <v>0</v>
      </c>
      <c r="AT1536" t="n">
        <v>0</v>
      </c>
      <c r="AU1536" t="n">
        <v>0</v>
      </c>
      <c r="AV1536" t="n">
        <v>0.3437076589036164</v>
      </c>
      <c r="AW1536" t="n">
        <v>0.1080558529432381</v>
      </c>
    </row>
    <row r="1537" spans="1:49">
      <c r="A1537" t="n">
        <v>0</v>
      </c>
      <c r="B1537" t="n">
        <v>-21.42638506</v>
      </c>
      <c r="C1537" t="n">
        <v>59.52261233</v>
      </c>
      <c r="D1537" t="n">
        <v>94.57874479</v>
      </c>
      <c r="E1537" t="n">
        <v>1381.112034</v>
      </c>
      <c r="F1537" t="n">
        <v>1534</v>
      </c>
      <c r="G1537" t="n">
        <v>59.2806636</v>
      </c>
      <c r="H1537" t="n">
        <v>0.02303951904922741</v>
      </c>
      <c r="I1537" t="n">
        <v>-0</v>
      </c>
      <c r="J1537" t="n">
        <v>0</v>
      </c>
      <c r="K1537" t="n">
        <v>0</v>
      </c>
      <c r="L1537" t="n">
        <v>-0.1182014448749978</v>
      </c>
      <c r="M1537" t="n">
        <v>0</v>
      </c>
      <c r="N1537" t="n">
        <v>89.50596586360547</v>
      </c>
      <c r="O1537" t="n">
        <v>5.010679378578238</v>
      </c>
      <c r="P1537" t="b">
        <v>1</v>
      </c>
      <c r="Q1537" t="n">
        <v>0</v>
      </c>
      <c r="R1537" t="b">
        <v>0</v>
      </c>
      <c r="S1537" t="n">
        <v>5.010679378578238</v>
      </c>
      <c r="T1537" t="n">
        <v>488.359965697666</v>
      </c>
      <c r="U1537" t="n">
        <v>1926.091704711595</v>
      </c>
      <c r="V1537" t="n">
        <v>97.97785822309443</v>
      </c>
      <c r="W1537" t="n">
        <v>5</v>
      </c>
      <c r="X1537" t="n">
        <v>1298.185808975615</v>
      </c>
      <c r="Y1537" t="b">
        <v>0</v>
      </c>
      <c r="Z1537" t="n">
        <v>1298.185808975615</v>
      </c>
      <c r="AA1537" t="b">
        <v>0</v>
      </c>
      <c r="AB1537" t="n">
        <v>24.84225614175822</v>
      </c>
      <c r="AC1537" t="n">
        <v>5.010679378578238</v>
      </c>
      <c r="AD1537" t="b">
        <v>0</v>
      </c>
      <c r="AE1537" t="n">
        <v>0</v>
      </c>
      <c r="AF1537" t="n">
        <v>0</v>
      </c>
      <c r="AG1537" t="n">
        <v>0.9224331653184701</v>
      </c>
      <c r="AH1537" t="n">
        <v>48.29976829429302</v>
      </c>
      <c r="AI1537" t="n">
        <v>39.95730876083109</v>
      </c>
      <c r="AJ1537" t="n">
        <v>5.432024310236396</v>
      </c>
      <c r="AK1537" t="n">
        <v>3.099361962970228</v>
      </c>
      <c r="AL1537" t="n">
        <v>5.432024310236396</v>
      </c>
      <c r="AM1537" t="n">
        <v>0</v>
      </c>
      <c r="AN1537" t="n">
        <v>0</v>
      </c>
      <c r="AO1537" t="n">
        <v>5.43498703206552</v>
      </c>
      <c r="AP1537" t="n">
        <v>0</v>
      </c>
      <c r="AQ1537" t="n">
        <v>1.451423859263634</v>
      </c>
      <c r="AR1537" t="n">
        <v>1</v>
      </c>
      <c r="AS1537" t="n">
        <v>0</v>
      </c>
      <c r="AT1537" t="n">
        <v>0</v>
      </c>
      <c r="AU1537" t="n">
        <v>0</v>
      </c>
      <c r="AV1537" t="n">
        <v>1.466420739095621</v>
      </c>
      <c r="AW1537" t="n">
        <v>0.4610177854112509</v>
      </c>
    </row>
    <row r="1538" spans="1:49">
      <c r="A1538" t="n">
        <v>0</v>
      </c>
      <c r="B1538" t="n">
        <v>-21.42638506</v>
      </c>
      <c r="C1538" t="n">
        <v>59.4545013</v>
      </c>
      <c r="D1538" t="n">
        <v>94.47051944</v>
      </c>
      <c r="E1538" t="n">
        <v>1346.898175</v>
      </c>
      <c r="F1538" t="n">
        <v>1535</v>
      </c>
      <c r="G1538" t="n">
        <v>60.23299933</v>
      </c>
      <c r="H1538" t="n">
        <v>0.3841743455054463</v>
      </c>
      <c r="I1538" t="n">
        <v>-0</v>
      </c>
      <c r="J1538" t="n">
        <v>0</v>
      </c>
      <c r="K1538" t="n">
        <v>0</v>
      </c>
      <c r="L1538" t="n">
        <v>-0.08058000658333209</v>
      </c>
      <c r="M1538" t="n">
        <v>0</v>
      </c>
      <c r="N1538" t="n">
        <v>89.49852614657074</v>
      </c>
      <c r="O1538" t="n">
        <v>15.42074816483269</v>
      </c>
      <c r="P1538" t="b">
        <v>1</v>
      </c>
      <c r="Q1538" t="n">
        <v>0</v>
      </c>
      <c r="R1538" t="b">
        <v>0</v>
      </c>
      <c r="S1538" t="n">
        <v>15.42074816483269</v>
      </c>
      <c r="T1538" t="n">
        <v>496.2054015648087</v>
      </c>
      <c r="U1538" t="n">
        <v>1957.034103771605</v>
      </c>
      <c r="V1538" t="n">
        <v>296.7668173948138</v>
      </c>
      <c r="W1538" t="n">
        <v>5</v>
      </c>
      <c r="X1538" t="n">
        <v>1319.040985942062</v>
      </c>
      <c r="Y1538" t="b">
        <v>0</v>
      </c>
      <c r="Z1538" t="n">
        <v>1319.040985942062</v>
      </c>
      <c r="AA1538" t="b">
        <v>0</v>
      </c>
      <c r="AB1538" t="n">
        <v>75.24513625629152</v>
      </c>
      <c r="AC1538" t="n">
        <v>15.42074816483269</v>
      </c>
      <c r="AD1538" t="b">
        <v>0</v>
      </c>
      <c r="AE1538" t="n">
        <v>0</v>
      </c>
      <c r="AF1538" t="n">
        <v>0</v>
      </c>
      <c r="AG1538" t="n">
        <v>0.9517863395057623</v>
      </c>
      <c r="AH1538" t="n">
        <v>48.31306219748863</v>
      </c>
      <c r="AI1538" t="n">
        <v>117.2948837383108</v>
      </c>
      <c r="AJ1538" t="n">
        <v>16.20190112503641</v>
      </c>
      <c r="AK1538" t="n">
        <v>5.655215702269984</v>
      </c>
      <c r="AL1538" t="n">
        <v>16.20190112503641</v>
      </c>
      <c r="AM1538" t="n">
        <v>0</v>
      </c>
      <c r="AN1538" t="n">
        <v>0</v>
      </c>
      <c r="AO1538" t="n">
        <v>16.20351556911553</v>
      </c>
      <c r="AP1538" t="n">
        <v>0</v>
      </c>
      <c r="AQ1538" t="n">
        <v>3.598276943112325</v>
      </c>
      <c r="AR1538" t="n">
        <v>1</v>
      </c>
      <c r="AS1538" t="n">
        <v>0</v>
      </c>
      <c r="AT1538" t="n">
        <v>0</v>
      </c>
      <c r="AU1538" t="n">
        <v>0</v>
      </c>
      <c r="AV1538" t="n">
        <v>3.610553753998912</v>
      </c>
      <c r="AW1538" t="n">
        <v>1.135096805029786</v>
      </c>
    </row>
    <row r="1539" spans="1:49">
      <c r="A1539" t="n">
        <v>0</v>
      </c>
      <c r="B1539" t="n">
        <v>-21.42638506</v>
      </c>
      <c r="C1539" t="n">
        <v>59.39691846</v>
      </c>
      <c r="D1539" t="n">
        <v>94.3790229</v>
      </c>
      <c r="E1539" t="n">
        <v>1323.070061</v>
      </c>
      <c r="F1539" t="n">
        <v>1536</v>
      </c>
      <c r="G1539" t="n">
        <v>61.76500101</v>
      </c>
      <c r="H1539" t="n">
        <v>0.5105442739289998</v>
      </c>
      <c r="I1539" t="n">
        <v>-0</v>
      </c>
      <c r="J1539" t="n">
        <v>0</v>
      </c>
      <c r="K1539" t="n">
        <v>0</v>
      </c>
      <c r="L1539" t="n">
        <v>-0.04057149325000153</v>
      </c>
      <c r="M1539" t="n">
        <v>0</v>
      </c>
      <c r="N1539" t="n">
        <v>89.49108642953601</v>
      </c>
      <c r="O1539" t="n">
        <v>19.59976825021586</v>
      </c>
      <c r="P1539" t="b">
        <v>1</v>
      </c>
      <c r="Q1539" t="n">
        <v>0</v>
      </c>
      <c r="R1539" t="b">
        <v>0</v>
      </c>
      <c r="S1539" t="n">
        <v>19.59976825021586</v>
      </c>
      <c r="T1539" t="n">
        <v>508.8261828189101</v>
      </c>
      <c r="U1539" t="n">
        <v>2006.810465037781</v>
      </c>
      <c r="V1539" t="n">
        <v>367.8348448811207</v>
      </c>
      <c r="W1539" t="n">
        <v>5</v>
      </c>
      <c r="X1539" t="n">
        <v>1352.590253435465</v>
      </c>
      <c r="Y1539" t="b">
        <v>0</v>
      </c>
      <c r="Z1539" t="n">
        <v>1352.590253435465</v>
      </c>
      <c r="AA1539" t="b">
        <v>0</v>
      </c>
      <c r="AB1539" t="n">
        <v>93.26441300231255</v>
      </c>
      <c r="AC1539" t="n">
        <v>19.59976825021586</v>
      </c>
      <c r="AD1539" t="b">
        <v>0</v>
      </c>
      <c r="AE1539" t="n">
        <v>0</v>
      </c>
      <c r="AF1539" t="n">
        <v>0</v>
      </c>
      <c r="AG1539" t="n">
        <v>0.9546123281242732</v>
      </c>
      <c r="AH1539" t="n">
        <v>48.33849272557232</v>
      </c>
      <c r="AI1539" t="n">
        <v>144.9536067435086</v>
      </c>
      <c r="AJ1539" t="n">
        <v>20.53165214064188</v>
      </c>
      <c r="AK1539" t="n">
        <v>6.57910674007752</v>
      </c>
      <c r="AL1539" t="n">
        <v>20.53165214064188</v>
      </c>
      <c r="AM1539" t="n">
        <v>0</v>
      </c>
      <c r="AN1539" t="n">
        <v>0</v>
      </c>
      <c r="AO1539" t="n">
        <v>19.06868399286874</v>
      </c>
      <c r="AP1539" t="n">
        <v>1.463565185041983</v>
      </c>
      <c r="AQ1539" t="n">
        <v>4.21198427810978</v>
      </c>
      <c r="AR1539" t="n">
        <v>1</v>
      </c>
      <c r="AS1539" t="n">
        <v>0</v>
      </c>
      <c r="AT1539" t="n">
        <v>0</v>
      </c>
      <c r="AU1539" t="n">
        <v>0</v>
      </c>
      <c r="AV1539" t="n">
        <v>4.222115746045253</v>
      </c>
      <c r="AW1539" t="n">
        <v>1.327361513034923</v>
      </c>
    </row>
    <row r="1540" spans="1:49">
      <c r="A1540" t="n">
        <v>0</v>
      </c>
      <c r="B1540" t="n">
        <v>-21.42638506</v>
      </c>
      <c r="C1540" t="n">
        <v>59.3605659</v>
      </c>
      <c r="D1540" t="n">
        <v>94.32126031999999</v>
      </c>
      <c r="E1540" t="n">
        <v>1311.601696</v>
      </c>
      <c r="F1540" t="n">
        <v>1537</v>
      </c>
      <c r="G1540" t="n">
        <v>63.98063312</v>
      </c>
      <c r="H1540" t="n">
        <v>0.6966767171118811</v>
      </c>
      <c r="I1540" t="n">
        <v>-0</v>
      </c>
      <c r="J1540" t="n">
        <v>0</v>
      </c>
      <c r="K1540" t="n">
        <v>0</v>
      </c>
      <c r="L1540" t="n">
        <v>0.01119351412500069</v>
      </c>
      <c r="M1540" t="n">
        <v>0</v>
      </c>
      <c r="N1540" t="n">
        <v>89.48364671250128</v>
      </c>
      <c r="O1540" t="n">
        <v>26.0821286588712</v>
      </c>
      <c r="P1540" t="b">
        <v>1</v>
      </c>
      <c r="Q1540" t="n">
        <v>0</v>
      </c>
      <c r="R1540" t="b">
        <v>0</v>
      </c>
      <c r="S1540" t="n">
        <v>26.0821286588712</v>
      </c>
      <c r="T1540" t="n">
        <v>527.0787791214631</v>
      </c>
      <c r="U1540" t="n">
        <v>2078.79870485505</v>
      </c>
      <c r="V1540" t="n">
        <v>472.5403336484775</v>
      </c>
      <c r="W1540" t="n">
        <v>5</v>
      </c>
      <c r="X1540" t="n">
        <v>1401.110327072304</v>
      </c>
      <c r="Y1540" t="b">
        <v>0</v>
      </c>
      <c r="Z1540" t="n">
        <v>1401.110327072304</v>
      </c>
      <c r="AA1540" t="b">
        <v>0</v>
      </c>
      <c r="AB1540" t="n">
        <v>119.8124578216221</v>
      </c>
      <c r="AC1540" t="n">
        <v>26.0821286588712</v>
      </c>
      <c r="AD1540" t="b">
        <v>0</v>
      </c>
      <c r="AE1540" t="n">
        <v>0</v>
      </c>
      <c r="AF1540" t="n">
        <v>-89.50863107230407</v>
      </c>
      <c r="AG1540" t="n">
        <v>0.9572453938653828</v>
      </c>
      <c r="AH1540" t="n">
        <v>48.36892039373583</v>
      </c>
      <c r="AI1540" t="n">
        <v>185.7029468887996</v>
      </c>
      <c r="AJ1540" t="n">
        <v>27.24706624447767</v>
      </c>
      <c r="AK1540" t="n">
        <v>7.939656352268372</v>
      </c>
      <c r="AL1540" t="n">
        <v>25.50641274049865</v>
      </c>
      <c r="AM1540" t="n">
        <v>0</v>
      </c>
      <c r="AN1540" t="n">
        <v>0</v>
      </c>
      <c r="AO1540" t="n">
        <v>18.55552690274048</v>
      </c>
      <c r="AP1540" t="n">
        <v>7.398790802931639</v>
      </c>
      <c r="AQ1540" t="n">
        <v>4.109216554529997</v>
      </c>
      <c r="AR1540" t="n">
        <v>1</v>
      </c>
      <c r="AS1540" t="n">
        <v>0</v>
      </c>
      <c r="AT1540" t="n">
        <v>0</v>
      </c>
      <c r="AU1540" t="n">
        <v>0</v>
      </c>
      <c r="AV1540" t="n">
        <v>4.119575283518758</v>
      </c>
      <c r="AW1540" t="n">
        <v>1.295124532413547</v>
      </c>
    </row>
    <row r="1541" spans="1:49">
      <c r="A1541" t="n">
        <v>0</v>
      </c>
      <c r="B1541" t="n">
        <v>-21.42638506</v>
      </c>
      <c r="C1541" t="n">
        <v>59.38982151</v>
      </c>
      <c r="D1541" t="n">
        <v>94.36774618</v>
      </c>
      <c r="E1541" t="n">
        <v>2289.841033</v>
      </c>
      <c r="F1541" t="n">
        <v>1538</v>
      </c>
      <c r="G1541" t="n">
        <v>66.69279880000001</v>
      </c>
      <c r="H1541" t="n">
        <v>0.8092470159568137</v>
      </c>
      <c r="I1541" t="n">
        <v>-0</v>
      </c>
      <c r="J1541" t="n">
        <v>0</v>
      </c>
      <c r="K1541" t="n">
        <v>0</v>
      </c>
      <c r="L1541" t="n">
        <v>0.07286415562499732</v>
      </c>
      <c r="M1541" t="n">
        <v>0</v>
      </c>
      <c r="N1541" t="n">
        <v>89.47620699546655</v>
      </c>
      <c r="O1541" t="n">
        <v>30.94004157823345</v>
      </c>
      <c r="P1541" t="b">
        <v>1</v>
      </c>
      <c r="Q1541" t="n">
        <v>0</v>
      </c>
      <c r="R1541" t="b">
        <v>0</v>
      </c>
      <c r="S1541" t="n">
        <v>30.94004157823345</v>
      </c>
      <c r="T1541" t="n">
        <v>549.421868048207</v>
      </c>
      <c r="U1541" t="n">
        <v>2166.919847582128</v>
      </c>
      <c r="V1541" t="n">
        <v>537.7573237997757</v>
      </c>
      <c r="W1541" t="n">
        <v>4</v>
      </c>
      <c r="X1541" t="n">
        <v>1932.892504043258</v>
      </c>
      <c r="Y1541" t="b">
        <v>1</v>
      </c>
      <c r="Z1541" t="n">
        <v>1932.892504043258</v>
      </c>
      <c r="AA1541" t="b">
        <v>0</v>
      </c>
      <c r="AB1541" t="n">
        <v>136.3482058315861</v>
      </c>
      <c r="AC1541" t="n">
        <v>30.94004157823345</v>
      </c>
      <c r="AD1541" t="b">
        <v>0</v>
      </c>
      <c r="AE1541" t="n">
        <v>0</v>
      </c>
      <c r="AF1541" t="n">
        <v>356.9485289567419</v>
      </c>
      <c r="AG1541" t="n">
        <v>0.9542983578026475</v>
      </c>
      <c r="AH1541" t="n">
        <v>48.40706259657482</v>
      </c>
      <c r="AI1541" t="n">
        <v>160.1770890049704</v>
      </c>
      <c r="AJ1541" t="n">
        <v>32.42176969629866</v>
      </c>
      <c r="AK1541" t="n">
        <v>7.320356009918669</v>
      </c>
      <c r="AL1541" t="n">
        <v>38.40911921266322</v>
      </c>
      <c r="AM1541" t="n">
        <v>0</v>
      </c>
      <c r="AN1541" t="n">
        <v>0</v>
      </c>
      <c r="AO1541" t="n">
        <v>39.1911805073002</v>
      </c>
      <c r="AP1541" t="n">
        <v>0</v>
      </c>
      <c r="AQ1541" t="n">
        <v>7.684521546533773</v>
      </c>
      <c r="AR1541" t="n">
        <v>1</v>
      </c>
      <c r="AS1541" t="n">
        <v>0</v>
      </c>
      <c r="AT1541" t="n">
        <v>0</v>
      </c>
      <c r="AU1541" t="n">
        <v>0</v>
      </c>
      <c r="AV1541" t="n">
        <v>7.687153894536173</v>
      </c>
      <c r="AW1541" t="n">
        <v>2.416710682065341</v>
      </c>
    </row>
    <row r="1542" spans="1:49">
      <c r="A1542" t="n">
        <v>0</v>
      </c>
      <c r="B1542" t="n">
        <v>-21.42638506</v>
      </c>
      <c r="C1542" t="n">
        <v>59.48751474</v>
      </c>
      <c r="D1542" t="n">
        <v>94.52297631</v>
      </c>
      <c r="E1542" t="n">
        <v>2589.072725</v>
      </c>
      <c r="F1542" t="n">
        <v>1539</v>
      </c>
      <c r="G1542" t="n">
        <v>69.78183014</v>
      </c>
      <c r="H1542" t="n">
        <v>0.9006660690608737</v>
      </c>
      <c r="I1542" t="n">
        <v>-0</v>
      </c>
      <c r="J1542" t="n">
        <v>0</v>
      </c>
      <c r="K1542" t="n">
        <v>0</v>
      </c>
      <c r="L1542" t="n">
        <v>0.1449988115416632</v>
      </c>
      <c r="M1542" t="n">
        <v>0</v>
      </c>
      <c r="N1542" t="n">
        <v>89.46876727843183</v>
      </c>
      <c r="O1542" t="n">
        <v>35.64294526083471</v>
      </c>
      <c r="P1542" t="b">
        <v>1</v>
      </c>
      <c r="Q1542" t="n">
        <v>0</v>
      </c>
      <c r="R1542" t="b">
        <v>0</v>
      </c>
      <c r="S1542" t="n">
        <v>35.64294526083471</v>
      </c>
      <c r="T1542" t="n">
        <v>574.8696135292715</v>
      </c>
      <c r="U1542" t="n">
        <v>2267.285755759447</v>
      </c>
      <c r="V1542" t="n">
        <v>592.073484954881</v>
      </c>
      <c r="W1542" t="n">
        <v>3</v>
      </c>
      <c r="X1542" t="n">
        <v>2999.619054869748</v>
      </c>
      <c r="Y1542" t="b">
        <v>1</v>
      </c>
      <c r="Z1542" t="n">
        <v>2999.619054869748</v>
      </c>
      <c r="AA1542" t="b">
        <v>0</v>
      </c>
      <c r="AB1542" t="n">
        <v>150.1200519662477</v>
      </c>
      <c r="AC1542" t="n">
        <v>35.64294526083471</v>
      </c>
      <c r="AD1542" t="b">
        <v>0</v>
      </c>
      <c r="AE1542" t="n">
        <v>0</v>
      </c>
      <c r="AF1542" t="n">
        <v>-410.5463298697482</v>
      </c>
      <c r="AG1542" t="n">
        <v>0.9462901203590477</v>
      </c>
      <c r="AH1542" t="n">
        <v>48.45542774527606</v>
      </c>
      <c r="AI1542" t="n">
        <v>119.9097661414319</v>
      </c>
      <c r="AJ1542" t="n">
        <v>37.66598054232124</v>
      </c>
      <c r="AK1542" t="n">
        <v>6.44033910723104</v>
      </c>
      <c r="AL1542" t="n">
        <v>32.51078256893497</v>
      </c>
      <c r="AM1542" t="n">
        <v>0</v>
      </c>
      <c r="AN1542" t="n">
        <v>0</v>
      </c>
      <c r="AO1542" t="n">
        <v>32.57465648634338</v>
      </c>
      <c r="AP1542" t="n">
        <v>0</v>
      </c>
      <c r="AQ1542" t="n">
        <v>6.416015205989585</v>
      </c>
      <c r="AR1542" t="n">
        <v>1</v>
      </c>
      <c r="AS1542" t="n">
        <v>0</v>
      </c>
      <c r="AT1542" t="n">
        <v>0</v>
      </c>
      <c r="AU1542" t="n">
        <v>0</v>
      </c>
      <c r="AV1542" t="n">
        <v>6.414071180886991</v>
      </c>
      <c r="AW1542" t="n">
        <v>2.01647508961603</v>
      </c>
    </row>
    <row r="1543" spans="1:49">
      <c r="A1543" t="n">
        <v>0</v>
      </c>
      <c r="B1543" t="n">
        <v>-21.42638506</v>
      </c>
      <c r="C1543" t="n">
        <v>59.60773954</v>
      </c>
      <c r="D1543" t="n">
        <v>94.71400808999999</v>
      </c>
      <c r="E1543" t="n">
        <v>2654.92473</v>
      </c>
      <c r="F1543" t="n">
        <v>1540</v>
      </c>
      <c r="G1543" t="n">
        <v>73.12605218</v>
      </c>
      <c r="H1543" t="n">
        <v>0.949133191133015</v>
      </c>
      <c r="I1543" t="n">
        <v>-0</v>
      </c>
      <c r="J1543" t="n">
        <v>0</v>
      </c>
      <c r="K1543" t="n">
        <v>0</v>
      </c>
      <c r="L1543" t="n">
        <v>0.2311520775416687</v>
      </c>
      <c r="M1543" t="n">
        <v>0</v>
      </c>
      <c r="N1543" t="n">
        <v>89.4613275613971</v>
      </c>
      <c r="O1543" t="n">
        <v>39.33019133333639</v>
      </c>
      <c r="P1543" t="b">
        <v>1</v>
      </c>
      <c r="Q1543" t="n">
        <v>0</v>
      </c>
      <c r="R1543" t="b">
        <v>0</v>
      </c>
      <c r="S1543" t="n">
        <v>39.33019133333639</v>
      </c>
      <c r="T1543" t="n">
        <v>602.4196452185217</v>
      </c>
      <c r="U1543" t="n">
        <v>2375.94308074185</v>
      </c>
      <c r="V1543" t="n">
        <v>623.4452425116285</v>
      </c>
      <c r="W1543" t="n">
        <v>3</v>
      </c>
      <c r="X1543" t="n">
        <v>3143.372695821467</v>
      </c>
      <c r="Y1543" t="b">
        <v>0</v>
      </c>
      <c r="Z1543" t="n">
        <v>3143.372695821467</v>
      </c>
      <c r="AA1543" t="b">
        <v>0</v>
      </c>
      <c r="AB1543" t="n">
        <v>158.0743515496015</v>
      </c>
      <c r="AC1543" t="n">
        <v>39.33019133333639</v>
      </c>
      <c r="AD1543" t="b">
        <v>0</v>
      </c>
      <c r="AE1543" t="n">
        <v>0</v>
      </c>
      <c r="AF1543" t="n">
        <v>0</v>
      </c>
      <c r="AG1543" t="n">
        <v>0.946871537187493</v>
      </c>
      <c r="AH1543" t="n">
        <v>48.52090758252903</v>
      </c>
      <c r="AI1543" t="n">
        <v>126.1858050543193</v>
      </c>
      <c r="AJ1543" t="n">
        <v>41.53698763631596</v>
      </c>
      <c r="AK1543" t="n">
        <v>6.704057851294664</v>
      </c>
      <c r="AL1543" t="n">
        <v>41.53698763631596</v>
      </c>
      <c r="AM1543" t="n">
        <v>0</v>
      </c>
      <c r="AN1543" t="n">
        <v>0</v>
      </c>
      <c r="AO1543" t="n">
        <v>41.54942340077198</v>
      </c>
      <c r="AP1543" t="n">
        <v>0</v>
      </c>
      <c r="AQ1543" t="n">
        <v>8.017737801934919</v>
      </c>
      <c r="AR1543" t="n">
        <v>1</v>
      </c>
      <c r="AS1543" t="n">
        <v>0</v>
      </c>
      <c r="AT1543" t="n">
        <v>0</v>
      </c>
      <c r="AU1543" t="n">
        <v>0</v>
      </c>
      <c r="AV1543" t="n">
        <v>8.013719787519049</v>
      </c>
      <c r="AW1543" t="n">
        <v>2.519377454813429</v>
      </c>
    </row>
    <row r="1544" spans="1:49">
      <c r="A1544" t="n">
        <v>0</v>
      </c>
      <c r="B1544" t="n">
        <v>-21.42638506</v>
      </c>
      <c r="C1544" t="n">
        <v>59.78016005</v>
      </c>
      <c r="D1544" t="n">
        <v>94.9879765</v>
      </c>
      <c r="E1544" t="n">
        <v>2750.162104</v>
      </c>
      <c r="F1544" t="n">
        <v>1541</v>
      </c>
      <c r="G1544" t="n">
        <v>76.586139</v>
      </c>
      <c r="H1544" t="n">
        <v>0.973058549740399</v>
      </c>
      <c r="I1544" t="n">
        <v>-0</v>
      </c>
      <c r="J1544" t="n">
        <v>0</v>
      </c>
      <c r="K1544" t="n">
        <v>0</v>
      </c>
      <c r="L1544" t="n">
        <v>0.3215950172499999</v>
      </c>
      <c r="M1544" t="n">
        <v>0</v>
      </c>
      <c r="N1544" t="n">
        <v>89.45388784436237</v>
      </c>
      <c r="O1544" t="n">
        <v>42.40255270607347</v>
      </c>
      <c r="P1544" t="b">
        <v>1</v>
      </c>
      <c r="Q1544" t="n">
        <v>0</v>
      </c>
      <c r="R1544" t="b">
        <v>0</v>
      </c>
      <c r="S1544" t="n">
        <v>42.40255270607347</v>
      </c>
      <c r="T1544" t="n">
        <v>630.9241824168224</v>
      </c>
      <c r="U1544" t="n">
        <v>2488.364975451947</v>
      </c>
      <c r="V1544" t="n">
        <v>641.7800475202973</v>
      </c>
      <c r="W1544" t="n">
        <v>3</v>
      </c>
      <c r="X1544" t="n">
        <v>3292.106862522926</v>
      </c>
      <c r="Y1544" t="b">
        <v>0</v>
      </c>
      <c r="Z1544" t="n">
        <v>3292.106862522926</v>
      </c>
      <c r="AA1544" t="b">
        <v>0</v>
      </c>
      <c r="AB1544" t="n">
        <v>162.7231357810085</v>
      </c>
      <c r="AC1544" t="n">
        <v>42.40255270607347</v>
      </c>
      <c r="AD1544" t="b">
        <v>0</v>
      </c>
      <c r="AE1544" t="n">
        <v>0</v>
      </c>
      <c r="AF1544" t="n">
        <v>0</v>
      </c>
      <c r="AG1544" t="n">
        <v>0.9469936274845033</v>
      </c>
      <c r="AH1544" t="n">
        <v>48.59237912223497</v>
      </c>
      <c r="AI1544" t="n">
        <v>129.8800371133101</v>
      </c>
      <c r="AJ1544" t="n">
        <v>44.77596414107586</v>
      </c>
      <c r="AK1544" t="n">
        <v>6.884469629554658</v>
      </c>
      <c r="AL1544" t="n">
        <v>44.77596414107586</v>
      </c>
      <c r="AM1544" t="n">
        <v>0</v>
      </c>
      <c r="AN1544" t="n">
        <v>0</v>
      </c>
      <c r="AO1544" t="n">
        <v>44.79746540311901</v>
      </c>
      <c r="AP1544" t="n">
        <v>0</v>
      </c>
      <c r="AQ1544" t="n">
        <v>8.592396021158223</v>
      </c>
      <c r="AR1544" t="n">
        <v>1</v>
      </c>
      <c r="AS1544" t="n">
        <v>0</v>
      </c>
      <c r="AT1544" t="n">
        <v>0</v>
      </c>
      <c r="AU1544" t="n">
        <v>0</v>
      </c>
      <c r="AV1544" t="n">
        <v>8.585640996924015</v>
      </c>
      <c r="AW1544" t="n">
        <v>2.699179773725129</v>
      </c>
    </row>
    <row r="1545" spans="1:49">
      <c r="A1545" t="n">
        <v>0</v>
      </c>
      <c r="B1545" t="n">
        <v>-21.42638506</v>
      </c>
      <c r="C1545" t="n">
        <v>59.99857552</v>
      </c>
      <c r="D1545" t="n">
        <v>95.33502883</v>
      </c>
      <c r="E1545" t="n">
        <v>2866.742621</v>
      </c>
      <c r="F1545" t="n">
        <v>1542</v>
      </c>
      <c r="G1545" t="n">
        <v>80.09940011</v>
      </c>
      <c r="H1545" t="n">
        <v>0.9697558849053962</v>
      </c>
      <c r="I1545" t="n">
        <v>-0</v>
      </c>
      <c r="J1545" t="n">
        <v>0</v>
      </c>
      <c r="K1545" t="n">
        <v>0</v>
      </c>
      <c r="L1545" t="n">
        <v>0.4029460419583331</v>
      </c>
      <c r="M1545" t="n">
        <v>0</v>
      </c>
      <c r="N1545" t="n">
        <v>89.44644812732764</v>
      </c>
      <c r="O1545" t="n">
        <v>44.60679659744077</v>
      </c>
      <c r="P1545" t="b">
        <v>1</v>
      </c>
      <c r="Q1545" t="n">
        <v>0</v>
      </c>
      <c r="R1545" t="b">
        <v>0</v>
      </c>
      <c r="S1545" t="n">
        <v>44.60679659744077</v>
      </c>
      <c r="T1545" t="n">
        <v>659.8667746715849</v>
      </c>
      <c r="U1545" t="n">
        <v>2602.514559304731</v>
      </c>
      <c r="V1545" t="n">
        <v>645.5295929252504</v>
      </c>
      <c r="W1545" t="n">
        <v>3</v>
      </c>
      <c r="X1545" t="n">
        <v>3443.126761960159</v>
      </c>
      <c r="Y1545" t="b">
        <v>0</v>
      </c>
      <c r="Z1545" t="n">
        <v>3443.126761960159</v>
      </c>
      <c r="AA1545" t="b">
        <v>0</v>
      </c>
      <c r="AB1545" t="n">
        <v>163.673831877599</v>
      </c>
      <c r="AC1545" t="n">
        <v>44.60679659744077</v>
      </c>
      <c r="AD1545" t="b">
        <v>0</v>
      </c>
      <c r="AE1545" t="n">
        <v>0</v>
      </c>
      <c r="AF1545" t="n">
        <v>0</v>
      </c>
      <c r="AG1545" t="n">
        <v>0.9466618580559565</v>
      </c>
      <c r="AH1545" t="n">
        <v>48.66925673970108</v>
      </c>
      <c r="AI1545" t="n">
        <v>130.6846342068725</v>
      </c>
      <c r="AJ1545" t="n">
        <v>47.12009490806388</v>
      </c>
      <c r="AK1545" t="n">
        <v>6.970475569231567</v>
      </c>
      <c r="AL1545" t="n">
        <v>47.12009490806388</v>
      </c>
      <c r="AM1545" t="n">
        <v>0</v>
      </c>
      <c r="AN1545" t="n">
        <v>0</v>
      </c>
      <c r="AO1545" t="n">
        <v>47.14989334073827</v>
      </c>
      <c r="AP1545" t="n">
        <v>0</v>
      </c>
      <c r="AQ1545" t="n">
        <v>9.006975335314188</v>
      </c>
      <c r="AR1545" t="n">
        <v>1</v>
      </c>
      <c r="AS1545" t="n">
        <v>0</v>
      </c>
      <c r="AT1545" t="n">
        <v>0</v>
      </c>
      <c r="AU1545" t="n">
        <v>0</v>
      </c>
      <c r="AV1545" t="n">
        <v>8.996711343334614</v>
      </c>
      <c r="AW1545" t="n">
        <v>2.828413312025553</v>
      </c>
    </row>
    <row r="1546" spans="1:49">
      <c r="A1546" t="n">
        <v>0</v>
      </c>
      <c r="B1546" t="n">
        <v>-21.42638506</v>
      </c>
      <c r="C1546" t="n">
        <v>60.2546673</v>
      </c>
      <c r="D1546" t="n">
        <v>95.74194709</v>
      </c>
      <c r="E1546" t="n">
        <v>2999.52244</v>
      </c>
      <c r="F1546" t="n">
        <v>1543</v>
      </c>
      <c r="G1546" t="n">
        <v>83.41063586999999</v>
      </c>
      <c r="H1546" t="n">
        <v>0.8349986356380175</v>
      </c>
      <c r="I1546" t="n">
        <v>-0</v>
      </c>
      <c r="J1546" t="n">
        <v>0</v>
      </c>
      <c r="K1546" t="n">
        <v>0</v>
      </c>
      <c r="L1546" t="n">
        <v>0.4699671120833334</v>
      </c>
      <c r="M1546" t="n">
        <v>0</v>
      </c>
      <c r="N1546" t="n">
        <v>89.43900841029291</v>
      </c>
      <c r="O1546" t="n">
        <v>41.53688554051401</v>
      </c>
      <c r="P1546" t="b">
        <v>1</v>
      </c>
      <c r="Q1546" t="n">
        <v>0</v>
      </c>
      <c r="R1546" t="b">
        <v>0</v>
      </c>
      <c r="S1546" t="n">
        <v>41.53688554051401</v>
      </c>
      <c r="T1546" t="n">
        <v>687.1450621260202</v>
      </c>
      <c r="U1546" t="n">
        <v>2710.100125025024</v>
      </c>
      <c r="V1546" t="n">
        <v>577.2406164684927</v>
      </c>
      <c r="W1546" t="n">
        <v>3</v>
      </c>
      <c r="X1546" t="n">
        <v>3585.462465408106</v>
      </c>
      <c r="Y1546" t="b">
        <v>0</v>
      </c>
      <c r="Z1546" t="n">
        <v>3585.462465408106</v>
      </c>
      <c r="AA1546" t="b">
        <v>0</v>
      </c>
      <c r="AB1546" t="n">
        <v>146.3591826745671</v>
      </c>
      <c r="AC1546" t="n">
        <v>41.53688554051401</v>
      </c>
      <c r="AD1546" t="b">
        <v>0</v>
      </c>
      <c r="AE1546" t="n">
        <v>0</v>
      </c>
      <c r="AF1546" t="n">
        <v>0</v>
      </c>
      <c r="AG1546" t="n">
        <v>0.9438294603327626</v>
      </c>
      <c r="AH1546" t="n">
        <v>48.75063693863758</v>
      </c>
      <c r="AI1546" t="n">
        <v>117.2105225821686</v>
      </c>
      <c r="AJ1546" t="n">
        <v>44.00888856114906</v>
      </c>
      <c r="AK1546" t="n">
        <v>6.583778308119335</v>
      </c>
      <c r="AL1546" t="n">
        <v>44.00888856114906</v>
      </c>
      <c r="AM1546" t="n">
        <v>0</v>
      </c>
      <c r="AN1546" t="n">
        <v>0</v>
      </c>
      <c r="AO1546" t="n">
        <v>44.0455339644087</v>
      </c>
      <c r="AP1546" t="n">
        <v>0</v>
      </c>
      <c r="AQ1546" t="n">
        <v>8.463787444352564</v>
      </c>
      <c r="AR1546" t="n">
        <v>1</v>
      </c>
      <c r="AS1546" t="n">
        <v>0</v>
      </c>
      <c r="AT1546" t="n">
        <v>0</v>
      </c>
      <c r="AU1546" t="n">
        <v>0</v>
      </c>
      <c r="AV1546" t="n">
        <v>8.448815779349898</v>
      </c>
      <c r="AW1546" t="n">
        <v>2.656164248158207</v>
      </c>
    </row>
    <row r="1547" spans="1:49">
      <c r="A1547" t="n">
        <v>0</v>
      </c>
      <c r="B1547" t="n">
        <v>-21.42638506</v>
      </c>
      <c r="C1547" t="n">
        <v>60.54336725</v>
      </c>
      <c r="D1547" t="n">
        <v>96.20067829</v>
      </c>
      <c r="E1547" t="n">
        <v>3143.271451</v>
      </c>
      <c r="F1547" t="n">
        <v>1544</v>
      </c>
      <c r="G1547" t="n">
        <v>86.05614448999999</v>
      </c>
      <c r="H1547" t="n">
        <v>0.654203222542515</v>
      </c>
      <c r="I1547" t="n">
        <v>-0</v>
      </c>
      <c r="J1547" t="n">
        <v>0</v>
      </c>
      <c r="K1547" t="n">
        <v>0</v>
      </c>
      <c r="L1547" t="n">
        <v>0.4953707075833366</v>
      </c>
      <c r="M1547" t="n">
        <v>0</v>
      </c>
      <c r="N1547" t="n">
        <v>89.43156869325819</v>
      </c>
      <c r="O1547" t="n">
        <v>35.84397671147905</v>
      </c>
      <c r="P1547" t="b">
        <v>1</v>
      </c>
      <c r="Q1547" t="n">
        <v>0</v>
      </c>
      <c r="R1547" t="b">
        <v>0</v>
      </c>
      <c r="S1547" t="n">
        <v>35.84397671147905</v>
      </c>
      <c r="T1547" t="n">
        <v>708.9390236044825</v>
      </c>
      <c r="U1547" t="n">
        <v>2796.055509096079</v>
      </c>
      <c r="V1547" t="n">
        <v>482.8127004236137</v>
      </c>
      <c r="W1547" t="n">
        <v>3</v>
      </c>
      <c r="X1547" t="n">
        <v>3699.181438534112</v>
      </c>
      <c r="Y1547" t="b">
        <v>0</v>
      </c>
      <c r="Z1547" t="n">
        <v>3699.181438534112</v>
      </c>
      <c r="AA1547" t="b">
        <v>0</v>
      </c>
      <c r="AB1547" t="n">
        <v>122.4170132919913</v>
      </c>
      <c r="AC1547" t="n">
        <v>35.84397671147905</v>
      </c>
      <c r="AD1547" t="b">
        <v>0</v>
      </c>
      <c r="AE1547" t="n">
        <v>0</v>
      </c>
      <c r="AF1547" t="n">
        <v>0</v>
      </c>
      <c r="AG1547" t="n">
        <v>0.9389585574963111</v>
      </c>
      <c r="AH1547" t="n">
        <v>48.83044051504569</v>
      </c>
      <c r="AI1547" t="n">
        <v>98.54520808733287</v>
      </c>
      <c r="AJ1547" t="n">
        <v>38.17418396724062</v>
      </c>
      <c r="AK1547" t="n">
        <v>6.015341653476995</v>
      </c>
      <c r="AL1547" t="n">
        <v>38.17418396724062</v>
      </c>
      <c r="AM1547" t="n">
        <v>0</v>
      </c>
      <c r="AN1547" t="n">
        <v>0</v>
      </c>
      <c r="AO1547" t="n">
        <v>38.21517852737207</v>
      </c>
      <c r="AP1547" t="n">
        <v>0</v>
      </c>
      <c r="AQ1547" t="n">
        <v>7.485416927001068</v>
      </c>
      <c r="AR1547" t="n">
        <v>1</v>
      </c>
      <c r="AS1547" t="n">
        <v>0</v>
      </c>
      <c r="AT1547" t="n">
        <v>0</v>
      </c>
      <c r="AU1547" t="n">
        <v>0</v>
      </c>
      <c r="AV1547" t="n">
        <v>7.463210257715748</v>
      </c>
      <c r="AW1547" t="n">
        <v>2.34630660446919</v>
      </c>
    </row>
    <row r="1548" spans="1:49">
      <c r="A1548" t="n">
        <v>0</v>
      </c>
      <c r="B1548" t="n">
        <v>-21.42638506</v>
      </c>
      <c r="C1548" t="n">
        <v>60.85842952</v>
      </c>
      <c r="D1548" t="n">
        <v>96.70129802</v>
      </c>
      <c r="E1548" t="n">
        <v>3292.000827</v>
      </c>
      <c r="F1548" t="n">
        <v>1545</v>
      </c>
      <c r="G1548" t="n">
        <v>88.15245512</v>
      </c>
      <c r="H1548" t="n">
        <v>0.4997045158585962</v>
      </c>
      <c r="I1548" t="n">
        <v>-0</v>
      </c>
      <c r="J1548" t="n">
        <v>0</v>
      </c>
      <c r="K1548" t="n">
        <v>0</v>
      </c>
      <c r="L1548" t="n">
        <v>0.4939951886666645</v>
      </c>
      <c r="M1548" t="n">
        <v>0</v>
      </c>
      <c r="N1548" t="n">
        <v>89.42412897622346</v>
      </c>
      <c r="O1548" t="n">
        <v>30.56644470168205</v>
      </c>
      <c r="P1548" t="b">
        <v>1</v>
      </c>
      <c r="Q1548" t="n">
        <v>0</v>
      </c>
      <c r="R1548" t="b">
        <v>0</v>
      </c>
      <c r="S1548" t="n">
        <v>30.56644470168205</v>
      </c>
      <c r="T1548" t="n">
        <v>726.2086377617446</v>
      </c>
      <c r="U1548" t="n">
        <v>2864.166867332321</v>
      </c>
      <c r="V1548" t="n">
        <v>401.9341423983851</v>
      </c>
      <c r="W1548" t="n">
        <v>3</v>
      </c>
      <c r="X1548" t="n">
        <v>3789.29276548066</v>
      </c>
      <c r="Y1548" t="b">
        <v>0</v>
      </c>
      <c r="Z1548" t="n">
        <v>3789.29276548066</v>
      </c>
      <c r="AA1548" t="b">
        <v>0</v>
      </c>
      <c r="AB1548" t="n">
        <v>101.9102795127751</v>
      </c>
      <c r="AC1548" t="n">
        <v>30.56644470168205</v>
      </c>
      <c r="AD1548" t="b">
        <v>0</v>
      </c>
      <c r="AE1548" t="n">
        <v>0</v>
      </c>
      <c r="AF1548" t="n">
        <v>0</v>
      </c>
      <c r="AG1548" t="n">
        <v>0.9330674031070538</v>
      </c>
      <c r="AH1548" t="n">
        <v>48.90527827903669</v>
      </c>
      <c r="AI1548" t="n">
        <v>82.55533252312203</v>
      </c>
      <c r="AJ1548" t="n">
        <v>32.75909607376463</v>
      </c>
      <c r="AK1548" t="n">
        <v>5.525642793133258</v>
      </c>
      <c r="AL1548" t="n">
        <v>32.75909607376463</v>
      </c>
      <c r="AM1548" t="n">
        <v>0</v>
      </c>
      <c r="AN1548" t="n">
        <v>0</v>
      </c>
      <c r="AO1548" t="n">
        <v>32.80215278594145</v>
      </c>
      <c r="AP1548" t="n">
        <v>0</v>
      </c>
      <c r="AQ1548" t="n">
        <v>6.625168070317916</v>
      </c>
      <c r="AR1548" t="n">
        <v>1</v>
      </c>
      <c r="AS1548" t="n">
        <v>0</v>
      </c>
      <c r="AT1548" t="n">
        <v>0</v>
      </c>
      <c r="AU1548" t="n">
        <v>0</v>
      </c>
      <c r="AV1548" t="n">
        <v>6.593424609782884</v>
      </c>
      <c r="AW1548" t="n">
        <v>2.072860762834546</v>
      </c>
    </row>
    <row r="1549" spans="1:49">
      <c r="A1549" t="n">
        <v>0</v>
      </c>
      <c r="B1549" t="n">
        <v>-21.42638506</v>
      </c>
      <c r="C1549" t="n">
        <v>61.19938097</v>
      </c>
      <c r="D1549" t="n">
        <v>97.24305449000001</v>
      </c>
      <c r="E1549" t="n">
        <v>3443.015863</v>
      </c>
      <c r="F1549" t="n">
        <v>1546</v>
      </c>
      <c r="G1549" t="n">
        <v>89.6085799</v>
      </c>
      <c r="H1549" t="n">
        <v>0.3073415556897672</v>
      </c>
      <c r="I1549" t="n">
        <v>-0</v>
      </c>
      <c r="J1549" t="n">
        <v>0</v>
      </c>
      <c r="K1549" t="n">
        <v>0</v>
      </c>
      <c r="L1549" t="n">
        <v>0.4701718393749986</v>
      </c>
      <c r="M1549" t="n">
        <v>0</v>
      </c>
      <c r="N1549" t="n">
        <v>89.41668925918873</v>
      </c>
      <c r="O1549" t="n">
        <v>23.13456726127201</v>
      </c>
      <c r="P1549" t="b">
        <v>1</v>
      </c>
      <c r="Q1549" t="n">
        <v>0</v>
      </c>
      <c r="R1549" t="b">
        <v>0</v>
      </c>
      <c r="S1549" t="n">
        <v>23.13456726127201</v>
      </c>
      <c r="T1549" t="n">
        <v>738.2043376144082</v>
      </c>
      <c r="U1549" t="n">
        <v>2911.477907551226</v>
      </c>
      <c r="V1549" t="n">
        <v>299.2651667007631</v>
      </c>
      <c r="W1549" t="n">
        <v>3</v>
      </c>
      <c r="X1549" t="n">
        <v>3851.885271690272</v>
      </c>
      <c r="Y1549" t="b">
        <v>0</v>
      </c>
      <c r="Z1549" t="n">
        <v>3851.885271690272</v>
      </c>
      <c r="AA1549" t="b">
        <v>0</v>
      </c>
      <c r="AB1549" t="n">
        <v>75.87859196266812</v>
      </c>
      <c r="AC1549" t="n">
        <v>23.13456726127201</v>
      </c>
      <c r="AD1549" t="b">
        <v>0</v>
      </c>
      <c r="AE1549" t="n">
        <v>0</v>
      </c>
      <c r="AF1549" t="n">
        <v>0</v>
      </c>
      <c r="AG1549" t="n">
        <v>0.9215368429828078</v>
      </c>
      <c r="AH1549" t="n">
        <v>48.97525642487938</v>
      </c>
      <c r="AI1549" t="n">
        <v>62.23672283434506</v>
      </c>
      <c r="AJ1549" t="n">
        <v>25.10433243926592</v>
      </c>
      <c r="AK1549" t="n">
        <v>4.883289755986681</v>
      </c>
      <c r="AL1549" t="n">
        <v>25.10433243926592</v>
      </c>
      <c r="AM1549" t="n">
        <v>0</v>
      </c>
      <c r="AN1549" t="n">
        <v>0</v>
      </c>
      <c r="AO1549" t="n">
        <v>25.14557061739223</v>
      </c>
      <c r="AP1549" t="n">
        <v>0</v>
      </c>
      <c r="AQ1549" t="n">
        <v>5.430927240975079</v>
      </c>
      <c r="AR1549" t="n">
        <v>1</v>
      </c>
      <c r="AS1549" t="n">
        <v>0</v>
      </c>
      <c r="AT1549" t="n">
        <v>0</v>
      </c>
      <c r="AU1549" t="n">
        <v>0</v>
      </c>
      <c r="AV1549" t="n">
        <v>5.386430009839336</v>
      </c>
      <c r="AW1549" t="n">
        <v>1.693402151377313</v>
      </c>
    </row>
    <row r="1550" spans="1:49">
      <c r="A1550" t="n">
        <v>0</v>
      </c>
      <c r="B1550" t="n">
        <v>-21.42638506</v>
      </c>
      <c r="C1550" t="n">
        <v>61.54279872</v>
      </c>
      <c r="D1550" t="n">
        <v>97.78872979</v>
      </c>
      <c r="E1550" t="n">
        <v>3585.346981</v>
      </c>
      <c r="F1550" t="n">
        <v>1547</v>
      </c>
      <c r="G1550" t="n">
        <v>90.42936019</v>
      </c>
      <c r="H1550" t="n">
        <v>0.1683501530489977</v>
      </c>
      <c r="I1550" t="n">
        <v>-0</v>
      </c>
      <c r="J1550" t="n">
        <v>0</v>
      </c>
      <c r="K1550" t="n">
        <v>0</v>
      </c>
      <c r="L1550" t="n">
        <v>0.4124587261666688</v>
      </c>
      <c r="M1550" t="n">
        <v>0</v>
      </c>
      <c r="N1550" t="n">
        <v>89.409249542154</v>
      </c>
      <c r="O1550" t="n">
        <v>17.52845556943539</v>
      </c>
      <c r="P1550" t="b">
        <v>1</v>
      </c>
      <c r="Q1550" t="n">
        <v>0</v>
      </c>
      <c r="R1550" t="b">
        <v>0</v>
      </c>
      <c r="S1550" t="n">
        <v>17.52845556943539</v>
      </c>
      <c r="T1550" t="n">
        <v>744.9660067646456</v>
      </c>
      <c r="U1550" t="n">
        <v>2938.145930679762</v>
      </c>
      <c r="V1550" t="n">
        <v>224.687327205011</v>
      </c>
      <c r="W1550" t="n">
        <v>3</v>
      </c>
      <c r="X1550" t="n">
        <v>3887.167066289326</v>
      </c>
      <c r="Y1550" t="b">
        <v>0</v>
      </c>
      <c r="Z1550" t="n">
        <v>3887.167066289326</v>
      </c>
      <c r="AA1550" t="b">
        <v>0</v>
      </c>
      <c r="AB1550" t="n">
        <v>56.9694034495464</v>
      </c>
      <c r="AC1550" t="n">
        <v>17.52845556943539</v>
      </c>
      <c r="AD1550" t="b">
        <v>0</v>
      </c>
      <c r="AE1550" t="n">
        <v>0</v>
      </c>
      <c r="AF1550" t="n">
        <v>-301.8200852893256</v>
      </c>
      <c r="AG1550" t="n">
        <v>0.9070549844648866</v>
      </c>
      <c r="AH1550" t="n">
        <v>49.03734432719098</v>
      </c>
      <c r="AI1550" t="n">
        <v>47.47316791145479</v>
      </c>
      <c r="AJ1550" t="n">
        <v>19.3245788509461</v>
      </c>
      <c r="AK1550" t="n">
        <v>4.412394329031216</v>
      </c>
      <c r="AL1550" t="n">
        <v>17.82411696250441</v>
      </c>
      <c r="AM1550" t="n">
        <v>0</v>
      </c>
      <c r="AN1550" t="n">
        <v>0</v>
      </c>
      <c r="AO1550" t="n">
        <v>18.07038822248229</v>
      </c>
      <c r="AP1550" t="n">
        <v>0</v>
      </c>
      <c r="AQ1550" t="n">
        <v>4.365976932952771</v>
      </c>
      <c r="AR1550" t="n">
        <v>1</v>
      </c>
      <c r="AS1550" t="n">
        <v>0</v>
      </c>
      <c r="AT1550" t="n">
        <v>0</v>
      </c>
      <c r="AU1550" t="n">
        <v>0</v>
      </c>
      <c r="AV1550" t="n">
        <v>4.307253412344211</v>
      </c>
      <c r="AW1550" t="n">
        <v>1.354127349964122</v>
      </c>
    </row>
    <row r="1551" spans="1:49">
      <c r="A1551" t="n">
        <v>0</v>
      </c>
      <c r="B1551" t="n">
        <v>-21.42638506</v>
      </c>
      <c r="C1551" t="n">
        <v>61.76246817</v>
      </c>
      <c r="D1551" t="n">
        <v>98.13777464</v>
      </c>
      <c r="E1551" t="n">
        <v>2726.150611</v>
      </c>
      <c r="F1551" t="n">
        <v>1548</v>
      </c>
      <c r="G1551" t="n">
        <v>90.92627075999999</v>
      </c>
      <c r="H1551" t="n">
        <v>0.1173335487809215</v>
      </c>
      <c r="I1551" t="n">
        <v>-0</v>
      </c>
      <c r="J1551" t="n">
        <v>0</v>
      </c>
      <c r="K1551" t="n">
        <v>0</v>
      </c>
      <c r="L1551" t="n">
        <v>0.3393211202916657</v>
      </c>
      <c r="M1551" t="n">
        <v>0</v>
      </c>
      <c r="N1551" t="n">
        <v>89.40180982511927</v>
      </c>
      <c r="O1551" t="n">
        <v>15.50573125416265</v>
      </c>
      <c r="P1551" t="b">
        <v>1</v>
      </c>
      <c r="Q1551" t="n">
        <v>0</v>
      </c>
      <c r="R1551" t="b">
        <v>0</v>
      </c>
      <c r="S1551" t="n">
        <v>15.50573125416265</v>
      </c>
      <c r="T1551" t="n">
        <v>749.059605152097</v>
      </c>
      <c r="U1551" t="n">
        <v>2954.291082719871</v>
      </c>
      <c r="V1551" t="n">
        <v>197.6729562011335</v>
      </c>
      <c r="W1551" t="n">
        <v>4</v>
      </c>
      <c r="X1551" t="n">
        <v>2635.227645786125</v>
      </c>
      <c r="Y1551" t="b">
        <v>1</v>
      </c>
      <c r="Z1551" t="n">
        <v>2635.227645786125</v>
      </c>
      <c r="AA1551" t="b">
        <v>0</v>
      </c>
      <c r="AB1551" t="n">
        <v>50.11991790089592</v>
      </c>
      <c r="AC1551" t="n">
        <v>15.50573125416265</v>
      </c>
      <c r="AD1551" t="b">
        <v>0</v>
      </c>
      <c r="AE1551" t="n">
        <v>0</v>
      </c>
      <c r="AF1551" t="n">
        <v>90.92296521387516</v>
      </c>
      <c r="AG1551" t="n">
        <v>0.9287013936907232</v>
      </c>
      <c r="AH1551" t="n">
        <v>49.09306926404359</v>
      </c>
      <c r="AI1551" t="n">
        <v>60.50195374912119</v>
      </c>
      <c r="AJ1551" t="n">
        <v>16.69614297932925</v>
      </c>
      <c r="AK1551" t="n">
        <v>4.313704981300667</v>
      </c>
      <c r="AL1551" t="n">
        <v>17.27220813625901</v>
      </c>
      <c r="AM1551" t="n">
        <v>0</v>
      </c>
      <c r="AN1551" t="n">
        <v>0</v>
      </c>
      <c r="AO1551" t="n">
        <v>17.78120202043797</v>
      </c>
      <c r="AP1551" t="n">
        <v>0</v>
      </c>
      <c r="AQ1551" t="n">
        <v>3.88102540486665</v>
      </c>
      <c r="AR1551" t="n">
        <v>1</v>
      </c>
      <c r="AS1551" t="n">
        <v>0</v>
      </c>
      <c r="AT1551" t="n">
        <v>0</v>
      </c>
      <c r="AU1551" t="n">
        <v>0</v>
      </c>
      <c r="AV1551" t="n">
        <v>3.872215858140584</v>
      </c>
      <c r="AW1551" t="n">
        <v>1.217358928417265</v>
      </c>
    </row>
    <row r="1552" spans="1:49">
      <c r="A1552" t="n">
        <v>0</v>
      </c>
      <c r="B1552" t="n">
        <v>-21.42638506</v>
      </c>
      <c r="C1552" t="n">
        <v>61.93939413</v>
      </c>
      <c r="D1552" t="n">
        <v>98.41890201</v>
      </c>
      <c r="E1552" t="n">
        <v>2554.754557</v>
      </c>
      <c r="F1552" t="n">
        <v>1549</v>
      </c>
      <c r="G1552" t="n">
        <v>91.33821653</v>
      </c>
      <c r="H1552" t="n">
        <v>0.1196959351606441</v>
      </c>
      <c r="I1552" t="n">
        <v>-0</v>
      </c>
      <c r="J1552" t="n">
        <v>0</v>
      </c>
      <c r="K1552" t="n">
        <v>0</v>
      </c>
      <c r="L1552" t="n">
        <v>0.2600314961666648</v>
      </c>
      <c r="M1552" t="n">
        <v>0</v>
      </c>
      <c r="N1552" t="n">
        <v>89.39437010808454</v>
      </c>
      <c r="O1552" t="n">
        <v>15.73711426351838</v>
      </c>
      <c r="P1552" t="b">
        <v>1</v>
      </c>
      <c r="Q1552" t="n">
        <v>0</v>
      </c>
      <c r="R1552" t="b">
        <v>0</v>
      </c>
      <c r="S1552" t="n">
        <v>15.73711426351838</v>
      </c>
      <c r="T1552" t="n">
        <v>752.4532551197148</v>
      </c>
      <c r="U1552" t="n">
        <v>2967.675638192155</v>
      </c>
      <c r="V1552" t="n">
        <v>199.7178834431996</v>
      </c>
      <c r="W1552" t="n">
        <v>4</v>
      </c>
      <c r="X1552" t="n">
        <v>2647.166669267403</v>
      </c>
      <c r="Y1552" t="b">
        <v>0</v>
      </c>
      <c r="Z1552" t="n">
        <v>2647.166669267403</v>
      </c>
      <c r="AA1552" t="b">
        <v>0</v>
      </c>
      <c r="AB1552" t="n">
        <v>50.63840858093295</v>
      </c>
      <c r="AC1552" t="n">
        <v>15.73711426351838</v>
      </c>
      <c r="AD1552" t="b">
        <v>0</v>
      </c>
      <c r="AE1552" t="n">
        <v>0</v>
      </c>
      <c r="AF1552" t="n">
        <v>0</v>
      </c>
      <c r="AG1552" t="n">
        <v>0.9290199396271631</v>
      </c>
      <c r="AH1552" t="n">
        <v>49.13088330773871</v>
      </c>
      <c r="AI1552" t="n">
        <v>61.10688686522734</v>
      </c>
      <c r="AJ1552" t="n">
        <v>16.93947954425396</v>
      </c>
      <c r="AK1552" t="n">
        <v>4.337370518889948</v>
      </c>
      <c r="AL1552" t="n">
        <v>16.93947954425396</v>
      </c>
      <c r="AM1552" t="n">
        <v>0</v>
      </c>
      <c r="AN1552" t="n">
        <v>0</v>
      </c>
      <c r="AO1552" t="n">
        <v>16.94747856039634</v>
      </c>
      <c r="AP1552" t="n">
        <v>0</v>
      </c>
      <c r="AQ1552" t="n">
        <v>3.692259808317775</v>
      </c>
      <c r="AR1552" t="n">
        <v>1</v>
      </c>
      <c r="AS1552" t="n">
        <v>0</v>
      </c>
      <c r="AT1552" t="n">
        <v>0</v>
      </c>
      <c r="AU1552" t="n">
        <v>0</v>
      </c>
      <c r="AV1552" t="n">
        <v>3.689452691439564</v>
      </c>
      <c r="AW1552" t="n">
        <v>1.159901291518857</v>
      </c>
    </row>
    <row r="1553" spans="1:49">
      <c r="A1553" t="n">
        <v>0</v>
      </c>
      <c r="B1553" t="n">
        <v>-21.42638506</v>
      </c>
      <c r="C1553" t="n">
        <v>62.07523415</v>
      </c>
      <c r="D1553" t="n">
        <v>98.63474567</v>
      </c>
      <c r="E1553" t="n">
        <v>2596.954646</v>
      </c>
      <c r="F1553" t="n">
        <v>1550</v>
      </c>
      <c r="G1553" t="n">
        <v>91.80937176</v>
      </c>
      <c r="H1553" t="n">
        <v>0.1398002105764995</v>
      </c>
      <c r="I1553" t="n">
        <v>-0</v>
      </c>
      <c r="J1553" t="n">
        <v>0</v>
      </c>
      <c r="K1553" t="n">
        <v>0</v>
      </c>
      <c r="L1553" t="n">
        <v>0.1773948402916672</v>
      </c>
      <c r="M1553" t="n">
        <v>0</v>
      </c>
      <c r="N1553" t="n">
        <v>89.38693039104982</v>
      </c>
      <c r="O1553" t="n">
        <v>16.75809730711013</v>
      </c>
      <c r="P1553" t="b">
        <v>1</v>
      </c>
      <c r="Q1553" t="n">
        <v>0</v>
      </c>
      <c r="R1553" t="b">
        <v>0</v>
      </c>
      <c r="S1553" t="n">
        <v>16.75809730711013</v>
      </c>
      <c r="T1553" t="n">
        <v>756.3346784707361</v>
      </c>
      <c r="U1553" t="n">
        <v>2982.983971888583</v>
      </c>
      <c r="V1553" t="n">
        <v>211.5836361200053</v>
      </c>
      <c r="W1553" t="n">
        <v>4</v>
      </c>
      <c r="X1553" t="n">
        <v>2660.821702924616</v>
      </c>
      <c r="Y1553" t="b">
        <v>0</v>
      </c>
      <c r="Z1553" t="n">
        <v>2660.821702924616</v>
      </c>
      <c r="AA1553" t="b">
        <v>0</v>
      </c>
      <c r="AB1553" t="n">
        <v>53.64696656186748</v>
      </c>
      <c r="AC1553" t="n">
        <v>16.75809730711013</v>
      </c>
      <c r="AD1553" t="b">
        <v>0</v>
      </c>
      <c r="AE1553" t="n">
        <v>0</v>
      </c>
      <c r="AF1553" t="n">
        <v>-63.86705692461601</v>
      </c>
      <c r="AG1553" t="n">
        <v>0.9310170287827442</v>
      </c>
      <c r="AH1553" t="n">
        <v>49.16909016281816</v>
      </c>
      <c r="AI1553" t="n">
        <v>64.59853830337737</v>
      </c>
      <c r="AJ1553" t="n">
        <v>17.99977528769851</v>
      </c>
      <c r="AK1553" t="n">
        <v>4.456199108458677</v>
      </c>
      <c r="AL1553" t="n">
        <v>17.5677310542701</v>
      </c>
      <c r="AM1553" t="n">
        <v>0</v>
      </c>
      <c r="AN1553" t="n">
        <v>0</v>
      </c>
      <c r="AO1553" t="n">
        <v>17.67058351861549</v>
      </c>
      <c r="AP1553" t="n">
        <v>0</v>
      </c>
      <c r="AQ1553" t="n">
        <v>3.826077270834219</v>
      </c>
      <c r="AR1553" t="n">
        <v>1</v>
      </c>
      <c r="AS1553" t="n">
        <v>0</v>
      </c>
      <c r="AT1553" t="n">
        <v>0</v>
      </c>
      <c r="AU1553" t="n">
        <v>0</v>
      </c>
      <c r="AV1553" t="n">
        <v>3.822008080596619</v>
      </c>
      <c r="AW1553" t="n">
        <v>1.201574455518979</v>
      </c>
    </row>
    <row r="1554" spans="1:49">
      <c r="A1554" t="n">
        <v>0</v>
      </c>
      <c r="B1554" t="n">
        <v>-21.42638506</v>
      </c>
      <c r="C1554" t="n">
        <v>62.12301873</v>
      </c>
      <c r="D1554" t="n">
        <v>98.7106732</v>
      </c>
      <c r="E1554" t="n">
        <v>2091.480464</v>
      </c>
      <c r="F1554" t="n">
        <v>1551</v>
      </c>
      <c r="G1554" t="n">
        <v>92.36052737</v>
      </c>
      <c r="H1554" t="n">
        <v>0.1730289225333781</v>
      </c>
      <c r="I1554" t="n">
        <v>-0</v>
      </c>
      <c r="J1554" t="n">
        <v>0</v>
      </c>
      <c r="K1554" t="n">
        <v>0</v>
      </c>
      <c r="L1554" t="n">
        <v>0.09854167820833282</v>
      </c>
      <c r="M1554" t="n">
        <v>0</v>
      </c>
      <c r="N1554" t="n">
        <v>89.37949067401509</v>
      </c>
      <c r="O1554" t="n">
        <v>18.38851914845974</v>
      </c>
      <c r="P1554" t="b">
        <v>1</v>
      </c>
      <c r="Q1554" t="n">
        <v>0</v>
      </c>
      <c r="R1554" t="b">
        <v>0</v>
      </c>
      <c r="S1554" t="n">
        <v>18.38851914845974</v>
      </c>
      <c r="T1554" t="n">
        <v>760.8751528589761</v>
      </c>
      <c r="U1554" t="n">
        <v>3000.891602875802</v>
      </c>
      <c r="V1554" t="n">
        <v>230.783489850123</v>
      </c>
      <c r="W1554" t="n">
        <v>5</v>
      </c>
      <c r="X1554" t="n">
        <v>2022.60094033829</v>
      </c>
      <c r="Y1554" t="b">
        <v>1</v>
      </c>
      <c r="Z1554" t="n">
        <v>2022.60094033829</v>
      </c>
      <c r="AA1554" t="b">
        <v>0</v>
      </c>
      <c r="AB1554" t="n">
        <v>58.51508363339833</v>
      </c>
      <c r="AC1554" t="n">
        <v>18.38851914845974</v>
      </c>
      <c r="AD1554" t="b">
        <v>0</v>
      </c>
      <c r="AE1554" t="n">
        <v>0</v>
      </c>
      <c r="AF1554" t="n">
        <v>68.87952366170975</v>
      </c>
      <c r="AG1554" t="n">
        <v>0.9447077407562474</v>
      </c>
      <c r="AH1554" t="n">
        <v>49.20863105211784</v>
      </c>
      <c r="AI1554" t="n">
        <v>91.89893102184175</v>
      </c>
      <c r="AJ1554" t="n">
        <v>19.46477027248613</v>
      </c>
      <c r="AK1554" t="n">
        <v>5.081299518283402</v>
      </c>
      <c r="AL1554" t="n">
        <v>20.12764156746794</v>
      </c>
      <c r="AM1554" t="n">
        <v>0</v>
      </c>
      <c r="AN1554" t="n">
        <v>0</v>
      </c>
      <c r="AO1554" t="n">
        <v>20.30352921264321</v>
      </c>
      <c r="AP1554" t="n">
        <v>0</v>
      </c>
      <c r="AQ1554" t="n">
        <v>4.23332513306912</v>
      </c>
      <c r="AR1554" t="n">
        <v>1</v>
      </c>
      <c r="AS1554" t="n">
        <v>0</v>
      </c>
      <c r="AT1554" t="n">
        <v>0</v>
      </c>
      <c r="AU1554" t="n">
        <v>0</v>
      </c>
      <c r="AV1554" t="n">
        <v>4.242026097639831</v>
      </c>
      <c r="AW1554" t="n">
        <v>1.333620989564526</v>
      </c>
    </row>
    <row r="1555" spans="1:49">
      <c r="A1555" t="n">
        <v>0</v>
      </c>
      <c r="B1555" t="n">
        <v>-21.42638506</v>
      </c>
      <c r="C1555" t="n">
        <v>62.1498102</v>
      </c>
      <c r="D1555" t="n">
        <v>98.75324365</v>
      </c>
      <c r="E1555" t="n">
        <v>1991.128056</v>
      </c>
      <c r="F1555" t="n">
        <v>1552</v>
      </c>
      <c r="G1555" t="n">
        <v>93.0492819</v>
      </c>
      <c r="H1555" t="n">
        <v>0.2013425492899916</v>
      </c>
      <c r="I1555" t="n">
        <v>-0</v>
      </c>
      <c r="J1555" t="n">
        <v>0</v>
      </c>
      <c r="K1555" t="n">
        <v>0</v>
      </c>
      <c r="L1555" t="n">
        <v>0.06190641083332998</v>
      </c>
      <c r="M1555" t="n">
        <v>0</v>
      </c>
      <c r="N1555" t="n">
        <v>89.37205095698036</v>
      </c>
      <c r="O1555" t="n">
        <v>19.87199217574538</v>
      </c>
      <c r="P1555" t="b">
        <v>1</v>
      </c>
      <c r="Q1555" t="n">
        <v>0</v>
      </c>
      <c r="R1555" t="b">
        <v>0</v>
      </c>
      <c r="S1555" t="n">
        <v>19.87199217574538</v>
      </c>
      <c r="T1555" t="n">
        <v>766.5491807496644</v>
      </c>
      <c r="U1555" t="n">
        <v>3023.269968876677</v>
      </c>
      <c r="V1555" t="n">
        <v>247.5556060807698</v>
      </c>
      <c r="W1555" t="n">
        <v>5</v>
      </c>
      <c r="X1555" t="n">
        <v>2037.68395902288</v>
      </c>
      <c r="Y1555" t="b">
        <v>0</v>
      </c>
      <c r="Z1555" t="n">
        <v>2037.68395902288</v>
      </c>
      <c r="AA1555" t="b">
        <v>0</v>
      </c>
      <c r="AB1555" t="n">
        <v>62.76764860060085</v>
      </c>
      <c r="AC1555" t="n">
        <v>19.87199217574538</v>
      </c>
      <c r="AD1555" t="b">
        <v>0</v>
      </c>
      <c r="AE1555" t="n">
        <v>0</v>
      </c>
      <c r="AF1555" t="n">
        <v>0</v>
      </c>
      <c r="AG1555" t="n">
        <v>0.9461544998884244</v>
      </c>
      <c r="AH1555" t="n">
        <v>49.2434079564359</v>
      </c>
      <c r="AI1555" t="n">
        <v>98.42692190974886</v>
      </c>
      <c r="AJ1555" t="n">
        <v>21.00290404800568</v>
      </c>
      <c r="AK1555" t="n">
        <v>5.299846834673431</v>
      </c>
      <c r="AL1555" t="n">
        <v>21.00290404800568</v>
      </c>
      <c r="AM1555" t="n">
        <v>0</v>
      </c>
      <c r="AN1555" t="n">
        <v>0</v>
      </c>
      <c r="AO1555" t="n">
        <v>21.00690146946318</v>
      </c>
      <c r="AP1555" t="n">
        <v>0</v>
      </c>
      <c r="AQ1555" t="n">
        <v>4.371160530270006</v>
      </c>
      <c r="AR1555" t="n">
        <v>1</v>
      </c>
      <c r="AS1555" t="n">
        <v>0</v>
      </c>
      <c r="AT1555" t="n">
        <v>0</v>
      </c>
      <c r="AU1555" t="n">
        <v>0</v>
      </c>
      <c r="AV1555" t="n">
        <v>4.381124911479469</v>
      </c>
      <c r="AW1555" t="n">
        <v>1.377351295199204</v>
      </c>
    </row>
    <row r="1556" spans="1:49">
      <c r="A1556" t="n">
        <v>0</v>
      </c>
      <c r="B1556" t="n">
        <v>-21.42638506</v>
      </c>
      <c r="C1556" t="n">
        <v>62.17316403</v>
      </c>
      <c r="D1556" t="n">
        <v>98.79035182</v>
      </c>
      <c r="E1556" t="n">
        <v>2000.148955</v>
      </c>
      <c r="F1556" t="n">
        <v>1553</v>
      </c>
      <c r="G1556" t="n">
        <v>93.78974861</v>
      </c>
      <c r="H1556" t="n">
        <v>0.2126185803066409</v>
      </c>
      <c r="I1556" t="n">
        <v>-0</v>
      </c>
      <c r="J1556" t="n">
        <v>0</v>
      </c>
      <c r="K1556" t="n">
        <v>0</v>
      </c>
      <c r="L1556" t="n">
        <v>0.04012991429166629</v>
      </c>
      <c r="M1556" t="n">
        <v>0</v>
      </c>
      <c r="N1556" t="n">
        <v>89.36461123994563</v>
      </c>
      <c r="O1556" t="n">
        <v>20.64140543111905</v>
      </c>
      <c r="P1556" t="b">
        <v>1</v>
      </c>
      <c r="Q1556" t="n">
        <v>0</v>
      </c>
      <c r="R1556" t="b">
        <v>0</v>
      </c>
      <c r="S1556" t="n">
        <v>20.64140543111905</v>
      </c>
      <c r="T1556" t="n">
        <v>772.6492186901281</v>
      </c>
      <c r="U1556" t="n">
        <v>3047.328518513865</v>
      </c>
      <c r="V1556" t="n">
        <v>255.1104662187475</v>
      </c>
      <c r="W1556" t="n">
        <v>5</v>
      </c>
      <c r="X1556" t="n">
        <v>2053.899421478345</v>
      </c>
      <c r="Y1556" t="b">
        <v>0</v>
      </c>
      <c r="Z1556" t="n">
        <v>2053.899421478345</v>
      </c>
      <c r="AA1556" t="b">
        <v>0</v>
      </c>
      <c r="AB1556" t="n">
        <v>64.68318108994612</v>
      </c>
      <c r="AC1556" t="n">
        <v>20.64140543111906</v>
      </c>
      <c r="AD1556" t="b">
        <v>0</v>
      </c>
      <c r="AE1556" t="n">
        <v>0</v>
      </c>
      <c r="AF1556" t="n">
        <v>0</v>
      </c>
      <c r="AG1556" t="n">
        <v>0.9467155252729605</v>
      </c>
      <c r="AH1556" t="n">
        <v>49.28000707709477</v>
      </c>
      <c r="AI1556" t="n">
        <v>101.3705900531688</v>
      </c>
      <c r="AJ1556" t="n">
        <v>21.80317622357323</v>
      </c>
      <c r="AK1556" t="n">
        <v>5.401478643753165</v>
      </c>
      <c r="AL1556" t="n">
        <v>21.80317622357323</v>
      </c>
      <c r="AM1556" t="n">
        <v>0</v>
      </c>
      <c r="AN1556" t="n">
        <v>0</v>
      </c>
      <c r="AO1556" t="n">
        <v>21.80335544050273</v>
      </c>
      <c r="AP1556" t="n">
        <v>0</v>
      </c>
      <c r="AQ1556" t="n">
        <v>4.517528693086457</v>
      </c>
      <c r="AR1556" t="n">
        <v>1</v>
      </c>
      <c r="AS1556" t="n">
        <v>0</v>
      </c>
      <c r="AT1556" t="n">
        <v>0</v>
      </c>
      <c r="AU1556" t="n">
        <v>0</v>
      </c>
      <c r="AV1556" t="n">
        <v>4.527293102960285</v>
      </c>
      <c r="AW1556" t="n">
        <v>1.423304093149683</v>
      </c>
    </row>
    <row r="1557" spans="1:49">
      <c r="A1557" t="n">
        <v>0</v>
      </c>
      <c r="B1557" t="n">
        <v>-21.42638506</v>
      </c>
      <c r="C1557" t="n">
        <v>62.2039242</v>
      </c>
      <c r="D1557" t="n">
        <v>98.83922835</v>
      </c>
      <c r="E1557" t="n">
        <v>2010.46644</v>
      </c>
      <c r="F1557" t="n">
        <v>1554</v>
      </c>
      <c r="G1557" t="n">
        <v>94.56314749000001</v>
      </c>
      <c r="H1557" t="n">
        <v>0.2097377878167954</v>
      </c>
      <c r="I1557" t="n">
        <v>-0</v>
      </c>
      <c r="J1557" t="n">
        <v>0</v>
      </c>
      <c r="K1557" t="n">
        <v>0</v>
      </c>
      <c r="L1557" t="n">
        <v>0.03208977162500293</v>
      </c>
      <c r="M1557" t="n">
        <v>0</v>
      </c>
      <c r="N1557" t="n">
        <v>89.3571715229109</v>
      </c>
      <c r="O1557" t="n">
        <v>20.80188345789347</v>
      </c>
      <c r="P1557" t="b">
        <v>1</v>
      </c>
      <c r="Q1557" t="n">
        <v>0</v>
      </c>
      <c r="R1557" t="b">
        <v>0</v>
      </c>
      <c r="S1557" t="n">
        <v>20.80188345789347</v>
      </c>
      <c r="T1557" t="n">
        <v>779.0205551018787</v>
      </c>
      <c r="U1557" t="n">
        <v>3072.45706932181</v>
      </c>
      <c r="V1557" t="n">
        <v>254.9911595731108</v>
      </c>
      <c r="W1557" t="n">
        <v>5</v>
      </c>
      <c r="X1557" t="n">
        <v>2070.8360647229</v>
      </c>
      <c r="Y1557" t="b">
        <v>0</v>
      </c>
      <c r="Z1557" t="n">
        <v>2070.8360647229</v>
      </c>
      <c r="AA1557" t="b">
        <v>0</v>
      </c>
      <c r="AB1557" t="n">
        <v>64.65293092624512</v>
      </c>
      <c r="AC1557" t="n">
        <v>20.80188345789347</v>
      </c>
      <c r="AD1557" t="b">
        <v>0</v>
      </c>
      <c r="AE1557" t="n">
        <v>0</v>
      </c>
      <c r="AF1557" t="n">
        <v>0</v>
      </c>
      <c r="AG1557" t="n">
        <v>0.9466518968903763</v>
      </c>
      <c r="AH1557" t="n">
        <v>49.31762716288733</v>
      </c>
      <c r="AI1557" t="n">
        <v>101.329992762911</v>
      </c>
      <c r="AJ1557" t="n">
        <v>21.97416339229325</v>
      </c>
      <c r="AK1557" t="n">
        <v>5.405762902013194</v>
      </c>
      <c r="AL1557" t="n">
        <v>21.97416339229325</v>
      </c>
      <c r="AM1557" t="n">
        <v>0</v>
      </c>
      <c r="AN1557" t="n">
        <v>0</v>
      </c>
      <c r="AO1557" t="n">
        <v>21.97440356531644</v>
      </c>
      <c r="AP1557" t="n">
        <v>0</v>
      </c>
      <c r="AQ1557" t="n">
        <v>4.54774010423071</v>
      </c>
      <c r="AR1557" t="n">
        <v>1</v>
      </c>
      <c r="AS1557" t="n">
        <v>0</v>
      </c>
      <c r="AT1557" t="n">
        <v>0</v>
      </c>
      <c r="AU1557" t="n">
        <v>0</v>
      </c>
      <c r="AV1557" t="n">
        <v>4.557367853076075</v>
      </c>
      <c r="AW1557" t="n">
        <v>1.432759084016581</v>
      </c>
    </row>
    <row r="1558" spans="1:49">
      <c r="A1558" t="n">
        <v>0</v>
      </c>
      <c r="B1558" t="n">
        <v>-21.42638506</v>
      </c>
      <c r="C1558" t="n">
        <v>62.24288055</v>
      </c>
      <c r="D1558" t="n">
        <v>98.90112824000001</v>
      </c>
      <c r="E1558" t="n">
        <v>2022.535794</v>
      </c>
      <c r="F1558" t="n">
        <v>1555</v>
      </c>
      <c r="G1558" t="n">
        <v>95.30846772</v>
      </c>
      <c r="H1558" t="n">
        <v>0.2140295267595107</v>
      </c>
      <c r="I1558" t="n">
        <v>-0</v>
      </c>
      <c r="J1558" t="n">
        <v>0</v>
      </c>
      <c r="K1558" t="n">
        <v>0</v>
      </c>
      <c r="L1558" t="n">
        <v>0.04829833291666441</v>
      </c>
      <c r="M1558" t="n">
        <v>0</v>
      </c>
      <c r="N1558" t="n">
        <v>89.34973180587617</v>
      </c>
      <c r="O1558" t="n">
        <v>21.27528505018272</v>
      </c>
      <c r="P1558" t="b">
        <v>1</v>
      </c>
      <c r="Q1558" t="n">
        <v>0</v>
      </c>
      <c r="R1558" t="b">
        <v>0</v>
      </c>
      <c r="S1558" t="n">
        <v>21.27528505018272</v>
      </c>
      <c r="T1558" t="n">
        <v>785.1605768197963</v>
      </c>
      <c r="U1558" t="n">
        <v>3096.673314977277</v>
      </c>
      <c r="V1558" t="n">
        <v>258.7547221339534</v>
      </c>
      <c r="W1558" t="n">
        <v>5</v>
      </c>
      <c r="X1558" t="n">
        <v>2087.157814294685</v>
      </c>
      <c r="Y1558" t="b">
        <v>0</v>
      </c>
      <c r="Z1558" t="n">
        <v>2087.157814294685</v>
      </c>
      <c r="AA1558" t="b">
        <v>0</v>
      </c>
      <c r="AB1558" t="n">
        <v>65.60718106844661</v>
      </c>
      <c r="AC1558" t="n">
        <v>21.27528505018272</v>
      </c>
      <c r="AD1558" t="b">
        <v>0</v>
      </c>
      <c r="AE1558" t="n">
        <v>0</v>
      </c>
      <c r="AF1558" t="n">
        <v>0</v>
      </c>
      <c r="AG1558" t="n">
        <v>0.9468953430676423</v>
      </c>
      <c r="AH1558" t="n">
        <v>49.35558500101004</v>
      </c>
      <c r="AI1558" t="n">
        <v>102.7991445638246</v>
      </c>
      <c r="AJ1558" t="n">
        <v>22.46846518566403</v>
      </c>
      <c r="AK1558" t="n">
        <v>5.45911330500175</v>
      </c>
      <c r="AL1558" t="n">
        <v>22.46846518566403</v>
      </c>
      <c r="AM1558" t="n">
        <v>0</v>
      </c>
      <c r="AN1558" t="n">
        <v>0</v>
      </c>
      <c r="AO1558" t="n">
        <v>22.46881848165394</v>
      </c>
      <c r="AP1558" t="n">
        <v>0</v>
      </c>
      <c r="AQ1558" t="n">
        <v>4.637561488773002</v>
      </c>
      <c r="AR1558" t="n">
        <v>1</v>
      </c>
      <c r="AS1558" t="n">
        <v>0</v>
      </c>
      <c r="AT1558" t="n">
        <v>0</v>
      </c>
      <c r="AU1558" t="n">
        <v>0</v>
      </c>
      <c r="AV1558" t="n">
        <v>4.646987951778613</v>
      </c>
      <c r="AW1558" t="n">
        <v>1.46093412159663</v>
      </c>
    </row>
    <row r="1559" spans="1:49">
      <c r="A1559" t="n">
        <v>0</v>
      </c>
      <c r="B1559" t="n">
        <v>-21.42638506</v>
      </c>
      <c r="C1559" t="n">
        <v>62.29514717</v>
      </c>
      <c r="D1559" t="n">
        <v>98.98417753</v>
      </c>
      <c r="E1559" t="n">
        <v>2037.618327</v>
      </c>
      <c r="F1559" t="n">
        <v>1556</v>
      </c>
      <c r="G1559" t="n">
        <v>96.14059798</v>
      </c>
      <c r="H1559" t="n">
        <v>0.2486861801451461</v>
      </c>
      <c r="I1559" t="n">
        <v>-0</v>
      </c>
      <c r="J1559" t="n">
        <v>0</v>
      </c>
      <c r="K1559" t="n">
        <v>0</v>
      </c>
      <c r="L1559" t="n">
        <v>0.06457277779166737</v>
      </c>
      <c r="M1559" t="n">
        <v>0</v>
      </c>
      <c r="N1559" t="n">
        <v>89.34229208884145</v>
      </c>
      <c r="O1559" t="n">
        <v>23.16604902724451</v>
      </c>
      <c r="P1559" t="b">
        <v>1</v>
      </c>
      <c r="Q1559" t="n">
        <v>0</v>
      </c>
      <c r="R1559" t="b">
        <v>0</v>
      </c>
      <c r="S1559" t="n">
        <v>23.16604902724451</v>
      </c>
      <c r="T1559" t="n">
        <v>792.0157481446597</v>
      </c>
      <c r="U1559" t="n">
        <v>3123.710110682538</v>
      </c>
      <c r="V1559" t="n">
        <v>279.311962412273</v>
      </c>
      <c r="W1559" t="n">
        <v>5</v>
      </c>
      <c r="X1559" t="n">
        <v>2105.380614600031</v>
      </c>
      <c r="Y1559" t="b">
        <v>0</v>
      </c>
      <c r="Z1559" t="n">
        <v>2105.380614600031</v>
      </c>
      <c r="AA1559" t="b">
        <v>0</v>
      </c>
      <c r="AB1559" t="n">
        <v>70.81946308627612</v>
      </c>
      <c r="AC1559" t="n">
        <v>23.16604902724451</v>
      </c>
      <c r="AD1559" t="b">
        <v>0</v>
      </c>
      <c r="AE1559" t="n">
        <v>0</v>
      </c>
      <c r="AF1559" t="n">
        <v>0</v>
      </c>
      <c r="AG1559" t="n">
        <v>0.9483159645608655</v>
      </c>
      <c r="AH1559" t="n">
        <v>49.39422951267228</v>
      </c>
      <c r="AI1559" t="n">
        <v>110.7999773229783</v>
      </c>
      <c r="AJ1559" t="n">
        <v>24.42861861760596</v>
      </c>
      <c r="AK1559" t="n">
        <v>5.726589954616102</v>
      </c>
      <c r="AL1559" t="n">
        <v>24.42861861760596</v>
      </c>
      <c r="AM1559" t="n">
        <v>0</v>
      </c>
      <c r="AN1559" t="n">
        <v>0</v>
      </c>
      <c r="AO1559" t="n">
        <v>24.42908803291329</v>
      </c>
      <c r="AP1559" t="n">
        <v>0</v>
      </c>
      <c r="AQ1559" t="n">
        <v>4.999025549399093</v>
      </c>
      <c r="AR1559" t="n">
        <v>1</v>
      </c>
      <c r="AS1559" t="n">
        <v>0</v>
      </c>
      <c r="AT1559" t="n">
        <v>0</v>
      </c>
      <c r="AU1559" t="n">
        <v>0</v>
      </c>
      <c r="AV1559" t="n">
        <v>5.007985227826756</v>
      </c>
      <c r="AW1559" t="n">
        <v>1.574425536649753</v>
      </c>
    </row>
    <row r="1560" spans="1:49">
      <c r="A1560" t="n">
        <v>0</v>
      </c>
      <c r="B1560" t="n">
        <v>-21.42638506</v>
      </c>
      <c r="C1560" t="n">
        <v>62.35323665</v>
      </c>
      <c r="D1560" t="n">
        <v>99.0764791</v>
      </c>
      <c r="E1560" t="n">
        <v>2053.833268</v>
      </c>
      <c r="F1560" t="n">
        <v>1557</v>
      </c>
      <c r="G1560" t="n">
        <v>97.11055055</v>
      </c>
      <c r="H1560" t="n">
        <v>0.2929614443265844</v>
      </c>
      <c r="I1560" t="n">
        <v>-0</v>
      </c>
      <c r="J1560" t="n">
        <v>0</v>
      </c>
      <c r="K1560" t="n">
        <v>0</v>
      </c>
      <c r="L1560" t="n">
        <v>0.08303937195833239</v>
      </c>
      <c r="M1560" t="n">
        <v>0</v>
      </c>
      <c r="N1560" t="n">
        <v>89.33485237180672</v>
      </c>
      <c r="O1560" t="n">
        <v>25.58643343418575</v>
      </c>
      <c r="P1560" t="b">
        <v>1</v>
      </c>
      <c r="Q1560" t="n">
        <v>0</v>
      </c>
      <c r="R1560" t="b">
        <v>0</v>
      </c>
      <c r="S1560" t="n">
        <v>25.58643343418575</v>
      </c>
      <c r="T1560" t="n">
        <v>800.0063132808699</v>
      </c>
      <c r="U1560" t="n">
        <v>3155.224899579751</v>
      </c>
      <c r="V1560" t="n">
        <v>305.4131415869999</v>
      </c>
      <c r="W1560" t="n">
        <v>5</v>
      </c>
      <c r="X1560" t="n">
        <v>2126.621582316752</v>
      </c>
      <c r="Y1560" t="b">
        <v>0</v>
      </c>
      <c r="Z1560" t="n">
        <v>2126.621582316752</v>
      </c>
      <c r="AA1560" t="b">
        <v>0</v>
      </c>
      <c r="AB1560" t="n">
        <v>77.43740912449287</v>
      </c>
      <c r="AC1560" t="n">
        <v>25.58643343418575</v>
      </c>
      <c r="AD1560" t="b">
        <v>0</v>
      </c>
      <c r="AE1560" t="n">
        <v>0</v>
      </c>
      <c r="AF1560" t="n">
        <v>0</v>
      </c>
      <c r="AG1560" t="n">
        <v>0.9498542719929377</v>
      </c>
      <c r="AH1560" t="n">
        <v>49.43518274784046</v>
      </c>
      <c r="AI1560" t="n">
        <v>120.9578161534513</v>
      </c>
      <c r="AJ1560" t="n">
        <v>26.93721993848757</v>
      </c>
      <c r="AK1560" t="n">
        <v>6.065517749159213</v>
      </c>
      <c r="AL1560" t="n">
        <v>26.93721993848757</v>
      </c>
      <c r="AM1560" t="n">
        <v>0</v>
      </c>
      <c r="AN1560" t="n">
        <v>0</v>
      </c>
      <c r="AO1560" t="n">
        <v>26.93774660164129</v>
      </c>
      <c r="AP1560" t="n">
        <v>0</v>
      </c>
      <c r="AQ1560" t="n">
        <v>5.464025002596742</v>
      </c>
      <c r="AR1560" t="n">
        <v>1</v>
      </c>
      <c r="AS1560" t="n">
        <v>0</v>
      </c>
      <c r="AT1560" t="n">
        <v>0</v>
      </c>
      <c r="AU1560" t="n">
        <v>0</v>
      </c>
      <c r="AV1560" t="n">
        <v>5.472322132946629</v>
      </c>
      <c r="AW1560" t="n">
        <v>1.720405176718877</v>
      </c>
    </row>
    <row r="1561" spans="1:49">
      <c r="A1561" t="n">
        <v>0</v>
      </c>
      <c r="B1561" t="n">
        <v>-21.42638506</v>
      </c>
      <c r="C1561" t="n">
        <v>62.41591236</v>
      </c>
      <c r="D1561" t="n">
        <v>99.17606797000001</v>
      </c>
      <c r="E1561" t="n">
        <v>2070.769365</v>
      </c>
      <c r="F1561" t="n">
        <v>1558</v>
      </c>
      <c r="G1561" t="n">
        <v>98.25181609000001</v>
      </c>
      <c r="H1561" t="n">
        <v>0.3388164675485363</v>
      </c>
      <c r="I1561" t="n">
        <v>-0</v>
      </c>
      <c r="J1561" t="n">
        <v>0</v>
      </c>
      <c r="K1561" t="n">
        <v>0</v>
      </c>
      <c r="L1561" t="n">
        <v>0.1021512780833356</v>
      </c>
      <c r="M1561" t="n">
        <v>0</v>
      </c>
      <c r="N1561" t="n">
        <v>89.32741265477199</v>
      </c>
      <c r="O1561" t="n">
        <v>28.20275478569604</v>
      </c>
      <c r="P1561" t="b">
        <v>1</v>
      </c>
      <c r="Q1561" t="n">
        <v>0</v>
      </c>
      <c r="R1561" t="b">
        <v>0</v>
      </c>
      <c r="S1561" t="n">
        <v>28.20275478569604</v>
      </c>
      <c r="T1561" t="n">
        <v>809.4081715955317</v>
      </c>
      <c r="U1561" t="n">
        <v>3192.305828772777</v>
      </c>
      <c r="V1561" t="n">
        <v>332.7325809501559</v>
      </c>
      <c r="W1561" t="n">
        <v>5</v>
      </c>
      <c r="X1561" t="n">
        <v>2151.614128592852</v>
      </c>
      <c r="Y1561" t="b">
        <v>0</v>
      </c>
      <c r="Z1561" t="n">
        <v>2151.614128592852</v>
      </c>
      <c r="AA1561" t="b">
        <v>0</v>
      </c>
      <c r="AB1561" t="n">
        <v>84.36424466281844</v>
      </c>
      <c r="AC1561" t="n">
        <v>28.20275478569604</v>
      </c>
      <c r="AD1561" t="b">
        <v>0</v>
      </c>
      <c r="AE1561" t="n">
        <v>0</v>
      </c>
      <c r="AF1561" t="n">
        <v>0</v>
      </c>
      <c r="AG1561" t="n">
        <v>0.9512034244160993</v>
      </c>
      <c r="AH1561" t="n">
        <v>49.47906849754008</v>
      </c>
      <c r="AI1561" t="n">
        <v>131.5906768774782</v>
      </c>
      <c r="AJ1561" t="n">
        <v>29.64955135964573</v>
      </c>
      <c r="AK1561" t="n">
        <v>6.421174410388517</v>
      </c>
      <c r="AL1561" t="n">
        <v>29.64955135964573</v>
      </c>
      <c r="AM1561" t="n">
        <v>0</v>
      </c>
      <c r="AN1561" t="n">
        <v>0</v>
      </c>
      <c r="AO1561" t="n">
        <v>29.65008140520149</v>
      </c>
      <c r="AP1561" t="n">
        <v>0</v>
      </c>
      <c r="AQ1561" t="n">
        <v>5.969425124728425</v>
      </c>
      <c r="AR1561" t="n">
        <v>1</v>
      </c>
      <c r="AS1561" t="n">
        <v>0</v>
      </c>
      <c r="AT1561" t="n">
        <v>0</v>
      </c>
      <c r="AU1561" t="n">
        <v>0</v>
      </c>
      <c r="AV1561" t="n">
        <v>5.976883170823005</v>
      </c>
      <c r="AW1561" t="n">
        <v>1.879030601254285</v>
      </c>
    </row>
    <row r="1562" spans="1:49">
      <c r="A1562" t="n">
        <v>0</v>
      </c>
      <c r="B1562" t="n">
        <v>-21.42638506</v>
      </c>
      <c r="C1562" t="n">
        <v>62.47584998</v>
      </c>
      <c r="D1562" t="n">
        <v>99.27130613999999</v>
      </c>
      <c r="E1562" t="n">
        <v>2087.090589</v>
      </c>
      <c r="F1562" t="n">
        <v>1559</v>
      </c>
      <c r="G1562" t="n">
        <v>99.56867038999999</v>
      </c>
      <c r="H1562" t="n">
        <v>0.4002058854792381</v>
      </c>
      <c r="I1562" t="n">
        <v>-0</v>
      </c>
      <c r="J1562" t="n">
        <v>0</v>
      </c>
      <c r="K1562" t="n">
        <v>0</v>
      </c>
      <c r="L1562" t="n">
        <v>0.1188643658749985</v>
      </c>
      <c r="M1562" t="n">
        <v>0</v>
      </c>
      <c r="N1562" t="n">
        <v>89.31997293773726</v>
      </c>
      <c r="O1562" t="n">
        <v>31.68968222446564</v>
      </c>
      <c r="P1562" t="b">
        <v>1</v>
      </c>
      <c r="Q1562" t="n">
        <v>0</v>
      </c>
      <c r="R1562" t="b">
        <v>0</v>
      </c>
      <c r="S1562" t="n">
        <v>31.68968222446564</v>
      </c>
      <c r="T1562" t="n">
        <v>820.2565474692597</v>
      </c>
      <c r="U1562" t="n">
        <v>3235.09182321876</v>
      </c>
      <c r="V1562" t="n">
        <v>368.9262526410318</v>
      </c>
      <c r="W1562" t="n">
        <v>5</v>
      </c>
      <c r="X1562" t="n">
        <v>2180.451888849444</v>
      </c>
      <c r="Y1562" t="b">
        <v>0</v>
      </c>
      <c r="Z1562" t="n">
        <v>2180.451888849444</v>
      </c>
      <c r="AA1562" t="b">
        <v>0</v>
      </c>
      <c r="AB1562" t="n">
        <v>93.54113910776668</v>
      </c>
      <c r="AC1562" t="n">
        <v>31.68968222446564</v>
      </c>
      <c r="AD1562" t="b">
        <v>0</v>
      </c>
      <c r="AE1562" t="n">
        <v>0</v>
      </c>
      <c r="AF1562" t="n">
        <v>0</v>
      </c>
      <c r="AG1562" t="n">
        <v>0.9526982857395999</v>
      </c>
      <c r="AH1562" t="n">
        <v>49.52614028664807</v>
      </c>
      <c r="AI1562" t="n">
        <v>145.6757873269879</v>
      </c>
      <c r="AJ1562" t="n">
        <v>33.26308307552403</v>
      </c>
      <c r="AK1562" t="n">
        <v>6.890714466800006</v>
      </c>
      <c r="AL1562" t="n">
        <v>33.26308307552403</v>
      </c>
      <c r="AM1562" t="n">
        <v>0</v>
      </c>
      <c r="AN1562" t="n">
        <v>0</v>
      </c>
      <c r="AO1562" t="n">
        <v>33.2636549092839</v>
      </c>
      <c r="AP1562" t="n">
        <v>0</v>
      </c>
      <c r="AQ1562" t="n">
        <v>6.649595822417786</v>
      </c>
      <c r="AR1562" t="n">
        <v>1</v>
      </c>
      <c r="AS1562" t="n">
        <v>0</v>
      </c>
      <c r="AT1562" t="n">
        <v>0</v>
      </c>
      <c r="AU1562" t="n">
        <v>0</v>
      </c>
      <c r="AV1562" t="n">
        <v>6.655757686104675</v>
      </c>
      <c r="AW1562" t="n">
        <v>2.092457223821223</v>
      </c>
    </row>
    <row r="1563" spans="1:49">
      <c r="A1563" t="n">
        <v>0</v>
      </c>
      <c r="B1563" t="n">
        <v>-21.42638506</v>
      </c>
      <c r="C1563" t="n">
        <v>62.54562502</v>
      </c>
      <c r="D1563" t="n">
        <v>99.38217553</v>
      </c>
      <c r="E1563" t="n">
        <v>2105.312803</v>
      </c>
      <c r="F1563" t="n">
        <v>1560</v>
      </c>
      <c r="G1563" t="n">
        <v>101.1191063</v>
      </c>
      <c r="H1563" t="n">
        <v>0.4497684988678134</v>
      </c>
      <c r="I1563" t="n">
        <v>-0</v>
      </c>
      <c r="J1563" t="n">
        <v>0</v>
      </c>
      <c r="K1563" t="n">
        <v>0</v>
      </c>
      <c r="L1563" t="n">
        <v>0.1386409652500027</v>
      </c>
      <c r="M1563" t="n">
        <v>0</v>
      </c>
      <c r="N1563" t="n">
        <v>89.31253322070253</v>
      </c>
      <c r="O1563" t="n">
        <v>34.81984313547922</v>
      </c>
      <c r="P1563" t="b">
        <v>1</v>
      </c>
      <c r="Q1563" t="n">
        <v>0</v>
      </c>
      <c r="R1563" t="b">
        <v>0</v>
      </c>
      <c r="S1563" t="n">
        <v>34.81984313547922</v>
      </c>
      <c r="T1563" t="n">
        <v>833.0291917320345</v>
      </c>
      <c r="U1563" t="n">
        <v>3285.467132191144</v>
      </c>
      <c r="V1563" t="n">
        <v>399.15168935486</v>
      </c>
      <c r="W1563" t="n">
        <v>5</v>
      </c>
      <c r="X1563" t="n">
        <v>2214.404847096831</v>
      </c>
      <c r="Y1563" t="b">
        <v>0</v>
      </c>
      <c r="Z1563" t="n">
        <v>2214.404847096831</v>
      </c>
      <c r="AA1563" t="b">
        <v>0</v>
      </c>
      <c r="AB1563" t="n">
        <v>101.2047893901775</v>
      </c>
      <c r="AC1563" t="n">
        <v>34.81984313547922</v>
      </c>
      <c r="AD1563" t="b">
        <v>0</v>
      </c>
      <c r="AE1563" t="n">
        <v>0</v>
      </c>
      <c r="AF1563" t="n">
        <v>0</v>
      </c>
      <c r="AG1563" t="n">
        <v>0.9537214894197135</v>
      </c>
      <c r="AH1563" t="n">
        <v>49.57741161778965</v>
      </c>
      <c r="AI1563" t="n">
        <v>157.4416384011942</v>
      </c>
      <c r="AJ1563" t="n">
        <v>36.50944591451449</v>
      </c>
      <c r="AK1563" t="n">
        <v>7.286164528527308</v>
      </c>
      <c r="AL1563" t="n">
        <v>36.50944591451449</v>
      </c>
      <c r="AM1563" t="n">
        <v>0</v>
      </c>
      <c r="AN1563" t="n">
        <v>0</v>
      </c>
      <c r="AO1563" t="n">
        <v>36.51019220481419</v>
      </c>
      <c r="AP1563" t="n">
        <v>0</v>
      </c>
      <c r="AQ1563" t="n">
        <v>7.263809371144097</v>
      </c>
      <c r="AR1563" t="n">
        <v>1</v>
      </c>
      <c r="AS1563" t="n">
        <v>0</v>
      </c>
      <c r="AT1563" t="n">
        <v>0</v>
      </c>
      <c r="AU1563" t="n">
        <v>0</v>
      </c>
      <c r="AV1563" t="n">
        <v>7.268561329967405</v>
      </c>
      <c r="AW1563" t="n">
        <v>2.285112286078304</v>
      </c>
    </row>
    <row r="1564" spans="1:49">
      <c r="A1564" t="n">
        <v>0</v>
      </c>
      <c r="B1564" t="n">
        <v>-21.42638506</v>
      </c>
      <c r="C1564" t="n">
        <v>62.63105619</v>
      </c>
      <c r="D1564" t="n">
        <v>99.5179218</v>
      </c>
      <c r="E1564" t="n">
        <v>2126.553086</v>
      </c>
      <c r="F1564" t="n">
        <v>1561</v>
      </c>
      <c r="G1564" t="n">
        <v>102.7545525</v>
      </c>
      <c r="H1564" t="n">
        <v>0.4556218773828622</v>
      </c>
      <c r="I1564" t="n">
        <v>-0</v>
      </c>
      <c r="J1564" t="n">
        <v>0</v>
      </c>
      <c r="K1564" t="n">
        <v>0</v>
      </c>
      <c r="L1564" t="n">
        <v>0.1601254232083333</v>
      </c>
      <c r="M1564" t="n">
        <v>0</v>
      </c>
      <c r="N1564" t="n">
        <v>89.30509350366781</v>
      </c>
      <c r="O1564" t="n">
        <v>35.96156647141184</v>
      </c>
      <c r="P1564" t="b">
        <v>1</v>
      </c>
      <c r="Q1564" t="n">
        <v>0</v>
      </c>
      <c r="R1564" t="b">
        <v>0</v>
      </c>
      <c r="S1564" t="n">
        <v>35.96156647141184</v>
      </c>
      <c r="T1564" t="n">
        <v>846.5021591657592</v>
      </c>
      <c r="U1564" t="n">
        <v>3338.604515749754</v>
      </c>
      <c r="V1564" t="n">
        <v>405.6784264479742</v>
      </c>
      <c r="W1564" t="n">
        <v>5</v>
      </c>
      <c r="X1564" t="n">
        <v>2250.219443615335</v>
      </c>
      <c r="Y1564" t="b">
        <v>0</v>
      </c>
      <c r="Z1564" t="n">
        <v>2250.219443615335</v>
      </c>
      <c r="AA1564" t="b">
        <v>0</v>
      </c>
      <c r="AB1564" t="n">
        <v>102.8596415943139</v>
      </c>
      <c r="AC1564" t="n">
        <v>35.96156647141184</v>
      </c>
      <c r="AD1564" t="b">
        <v>0</v>
      </c>
      <c r="AE1564" t="n">
        <v>0</v>
      </c>
      <c r="AF1564" t="n">
        <v>0</v>
      </c>
      <c r="AG1564" t="n">
        <v>0.9538642919224627</v>
      </c>
      <c r="AH1564" t="n">
        <v>49.63252867375966</v>
      </c>
      <c r="AI1564" t="n">
        <v>159.9920926881902</v>
      </c>
      <c r="AJ1564" t="n">
        <v>37.70092535798065</v>
      </c>
      <c r="AK1564" t="n">
        <v>7.38134848297662</v>
      </c>
      <c r="AL1564" t="n">
        <v>37.70092535798065</v>
      </c>
      <c r="AM1564" t="n">
        <v>0</v>
      </c>
      <c r="AN1564" t="n">
        <v>0</v>
      </c>
      <c r="AO1564" t="n">
        <v>37.70194965164569</v>
      </c>
      <c r="AP1564" t="n">
        <v>0</v>
      </c>
      <c r="AQ1564" t="n">
        <v>7.481937158528766</v>
      </c>
      <c r="AR1564" t="n">
        <v>1</v>
      </c>
      <c r="AS1564" t="n">
        <v>0</v>
      </c>
      <c r="AT1564" t="n">
        <v>0</v>
      </c>
      <c r="AU1564" t="n">
        <v>0</v>
      </c>
      <c r="AV1564" t="n">
        <v>7.486092221898625</v>
      </c>
      <c r="AW1564" t="n">
        <v>2.353500305548428</v>
      </c>
    </row>
    <row r="1565" spans="1:49">
      <c r="A1565" t="n">
        <v>0</v>
      </c>
      <c r="B1565" t="n">
        <v>-21.42638506</v>
      </c>
      <c r="C1565" t="n">
        <v>62.73559951</v>
      </c>
      <c r="D1565" t="n">
        <v>99.68403641</v>
      </c>
      <c r="E1565" t="n">
        <v>2151.544827</v>
      </c>
      <c r="F1565" t="n">
        <v>1562</v>
      </c>
      <c r="G1565" t="n">
        <v>104.3878896</v>
      </c>
      <c r="H1565" t="n">
        <v>0.4517300749340851</v>
      </c>
      <c r="I1565" t="n">
        <v>-0</v>
      </c>
      <c r="J1565" t="n">
        <v>0</v>
      </c>
      <c r="K1565" t="n">
        <v>0</v>
      </c>
      <c r="L1565" t="n">
        <v>0.181799090124999</v>
      </c>
      <c r="M1565" t="n">
        <v>0</v>
      </c>
      <c r="N1565" t="n">
        <v>89.29765378663308</v>
      </c>
      <c r="O1565" t="n">
        <v>36.64492136655743</v>
      </c>
      <c r="P1565" t="b">
        <v>1</v>
      </c>
      <c r="Q1565" t="n">
        <v>0</v>
      </c>
      <c r="R1565" t="b">
        <v>0</v>
      </c>
      <c r="S1565" t="n">
        <v>36.64492136655743</v>
      </c>
      <c r="T1565" t="n">
        <v>859.9577516252322</v>
      </c>
      <c r="U1565" t="n">
        <v>3391.673372409916</v>
      </c>
      <c r="V1565" t="n">
        <v>406.9190862234194</v>
      </c>
      <c r="W1565" t="n">
        <v>5</v>
      </c>
      <c r="X1565" t="n">
        <v>2285.987853004283</v>
      </c>
      <c r="Y1565" t="b">
        <v>0</v>
      </c>
      <c r="Z1565" t="n">
        <v>2285.987853004283</v>
      </c>
      <c r="AA1565" t="b">
        <v>0</v>
      </c>
      <c r="AB1565" t="n">
        <v>103.1742105028954</v>
      </c>
      <c r="AC1565" t="n">
        <v>36.64492136655743</v>
      </c>
      <c r="AD1565" t="b">
        <v>0</v>
      </c>
      <c r="AE1565" t="n">
        <v>0</v>
      </c>
      <c r="AF1565" t="n">
        <v>0</v>
      </c>
      <c r="AG1565" t="n">
        <v>0.9538321132425066</v>
      </c>
      <c r="AH1565" t="n">
        <v>49.6892773349472</v>
      </c>
      <c r="AI1565" t="n">
        <v>160.4868000656509</v>
      </c>
      <c r="AJ1565" t="n">
        <v>38.41862824473877</v>
      </c>
      <c r="AK1565" t="n">
        <v>7.409336411503432</v>
      </c>
      <c r="AL1565" t="n">
        <v>38.41862824473877</v>
      </c>
      <c r="AM1565" t="n">
        <v>0</v>
      </c>
      <c r="AN1565" t="n">
        <v>0</v>
      </c>
      <c r="AO1565" t="n">
        <v>38.42001680395874</v>
      </c>
      <c r="AP1565" t="n">
        <v>0</v>
      </c>
      <c r="AQ1565" t="n">
        <v>7.60628355996657</v>
      </c>
      <c r="AR1565" t="n">
        <v>1</v>
      </c>
      <c r="AS1565" t="n">
        <v>0</v>
      </c>
      <c r="AT1565" t="n">
        <v>0</v>
      </c>
      <c r="AU1565" t="n">
        <v>0</v>
      </c>
      <c r="AV1565" t="n">
        <v>7.610044315899602</v>
      </c>
      <c r="AW1565" t="n">
        <v>2.392468739606896</v>
      </c>
    </row>
    <row r="1566" spans="1:49">
      <c r="A1566" t="n">
        <v>0</v>
      </c>
      <c r="B1566" t="n">
        <v>-21.42638506</v>
      </c>
      <c r="C1566" t="n">
        <v>62.85847516</v>
      </c>
      <c r="D1566" t="n">
        <v>99.87928028</v>
      </c>
      <c r="E1566" t="n">
        <v>2180.381659</v>
      </c>
      <c r="F1566" t="n">
        <v>1563</v>
      </c>
      <c r="G1566" t="n">
        <v>106.0120107</v>
      </c>
      <c r="H1566" t="n">
        <v>0.4520063228807931</v>
      </c>
      <c r="I1566" t="n">
        <v>-0</v>
      </c>
      <c r="J1566" t="n">
        <v>0</v>
      </c>
      <c r="K1566" t="n">
        <v>0</v>
      </c>
      <c r="L1566" t="n">
        <v>0.2057845560833355</v>
      </c>
      <c r="M1566" t="n">
        <v>0</v>
      </c>
      <c r="N1566" t="n">
        <v>89.29021406959835</v>
      </c>
      <c r="O1566" t="n">
        <v>37.54000470942123</v>
      </c>
      <c r="P1566" t="b">
        <v>1</v>
      </c>
      <c r="Q1566" t="n">
        <v>0</v>
      </c>
      <c r="R1566" t="b">
        <v>0</v>
      </c>
      <c r="S1566" t="n">
        <v>37.54000470942123</v>
      </c>
      <c r="T1566" t="n">
        <v>873.3374217658488</v>
      </c>
      <c r="U1566" t="n">
        <v>3444.442791444508</v>
      </c>
      <c r="V1566" t="n">
        <v>410.4720922951102</v>
      </c>
      <c r="W1566" t="n">
        <v>5</v>
      </c>
      <c r="X1566" t="n">
        <v>2321.554441433598</v>
      </c>
      <c r="Y1566" t="b">
        <v>0</v>
      </c>
      <c r="Z1566" t="n">
        <v>2321.554441433598</v>
      </c>
      <c r="AA1566" t="b">
        <v>0</v>
      </c>
      <c r="AB1566" t="n">
        <v>104.0750741113363</v>
      </c>
      <c r="AC1566" t="n">
        <v>37.54000470942123</v>
      </c>
      <c r="AD1566" t="b">
        <v>0</v>
      </c>
      <c r="AE1566" t="n">
        <v>0</v>
      </c>
      <c r="AF1566" t="n">
        <v>0</v>
      </c>
      <c r="AG1566" t="n">
        <v>0.9538767867056466</v>
      </c>
      <c r="AH1566" t="n">
        <v>49.74714468816164</v>
      </c>
      <c r="AI1566" t="n">
        <v>161.8805056345913</v>
      </c>
      <c r="AJ1566" t="n">
        <v>39.35519265446341</v>
      </c>
      <c r="AK1566" t="n">
        <v>7.466449089581999</v>
      </c>
      <c r="AL1566" t="n">
        <v>39.35519265446341</v>
      </c>
      <c r="AM1566" t="n">
        <v>0</v>
      </c>
      <c r="AN1566" t="n">
        <v>0</v>
      </c>
      <c r="AO1566" t="n">
        <v>39.35708195740305</v>
      </c>
      <c r="AP1566" t="n">
        <v>0</v>
      </c>
      <c r="AQ1566" t="n">
        <v>7.77040828449694</v>
      </c>
      <c r="AR1566" t="n">
        <v>1</v>
      </c>
      <c r="AS1566" t="n">
        <v>0</v>
      </c>
      <c r="AT1566" t="n">
        <v>0</v>
      </c>
      <c r="AU1566" t="n">
        <v>0</v>
      </c>
      <c r="AV1566" t="n">
        <v>7.773653883149484</v>
      </c>
      <c r="AW1566" t="n">
        <v>2.443904810002457</v>
      </c>
    </row>
    <row r="1567" spans="1:49">
      <c r="A1567" t="n">
        <v>0</v>
      </c>
      <c r="B1567" t="n">
        <v>-21.42638506</v>
      </c>
      <c r="C1567" t="n">
        <v>63.00801469</v>
      </c>
      <c r="D1567" t="n">
        <v>100.1168918</v>
      </c>
      <c r="E1567" t="n">
        <v>2214.333523</v>
      </c>
      <c r="F1567" t="n">
        <v>1564</v>
      </c>
      <c r="G1567" t="n">
        <v>107.6604456</v>
      </c>
      <c r="H1567" t="n">
        <v>0.467374633542736</v>
      </c>
      <c r="I1567" t="n">
        <v>-0</v>
      </c>
      <c r="J1567" t="n">
        <v>0</v>
      </c>
      <c r="K1567" t="n">
        <v>0</v>
      </c>
      <c r="L1567" t="n">
        <v>0.2299267752916656</v>
      </c>
      <c r="M1567" t="n">
        <v>0</v>
      </c>
      <c r="N1567" t="n">
        <v>89.28277435256362</v>
      </c>
      <c r="O1567" t="n">
        <v>39.23029249238733</v>
      </c>
      <c r="P1567" t="b">
        <v>1</v>
      </c>
      <c r="Q1567" t="n">
        <v>0</v>
      </c>
      <c r="R1567" t="b">
        <v>0</v>
      </c>
      <c r="S1567" t="n">
        <v>39.23029249238733</v>
      </c>
      <c r="T1567" t="n">
        <v>886.917391393902</v>
      </c>
      <c r="U1567" t="n">
        <v>3498.002191657549</v>
      </c>
      <c r="V1567" t="n">
        <v>422.3862354953868</v>
      </c>
      <c r="W1567" t="n">
        <v>5</v>
      </c>
      <c r="X1567" t="n">
        <v>2357.653477177189</v>
      </c>
      <c r="Y1567" t="b">
        <v>0</v>
      </c>
      <c r="Z1567" t="n">
        <v>2357.653477177189</v>
      </c>
      <c r="AA1567" t="b">
        <v>0</v>
      </c>
      <c r="AB1567" t="n">
        <v>107.0959014947735</v>
      </c>
      <c r="AC1567" t="n">
        <v>39.23029249238733</v>
      </c>
      <c r="AD1567" t="b">
        <v>0</v>
      </c>
      <c r="AE1567" t="n">
        <v>0</v>
      </c>
      <c r="AF1567" t="n">
        <v>0</v>
      </c>
      <c r="AG1567" t="n">
        <v>0.9541839121940803</v>
      </c>
      <c r="AH1567" t="n">
        <v>49.80636813871805</v>
      </c>
      <c r="AI1567" t="n">
        <v>166.5255452878852</v>
      </c>
      <c r="AJ1567" t="n">
        <v>41.11397393211123</v>
      </c>
      <c r="AK1567" t="n">
        <v>7.629549004838424</v>
      </c>
      <c r="AL1567" t="n">
        <v>41.11397393211123</v>
      </c>
      <c r="AM1567" t="n">
        <v>0</v>
      </c>
      <c r="AN1567" t="n">
        <v>0</v>
      </c>
      <c r="AO1567" t="n">
        <v>41.11630641084218</v>
      </c>
      <c r="AP1567" t="n">
        <v>0</v>
      </c>
      <c r="AQ1567" t="n">
        <v>8.089308050718302</v>
      </c>
      <c r="AR1567" t="n">
        <v>1</v>
      </c>
      <c r="AS1567" t="n">
        <v>0</v>
      </c>
      <c r="AT1567" t="n">
        <v>0</v>
      </c>
      <c r="AU1567" t="n">
        <v>0</v>
      </c>
      <c r="AV1567" t="n">
        <v>8.091631990275351</v>
      </c>
      <c r="AW1567" t="n">
        <v>2.543871728669222</v>
      </c>
    </row>
    <row r="1568" spans="1:49">
      <c r="A1568" t="n">
        <v>0</v>
      </c>
      <c r="B1568" t="n">
        <v>-21.42638506</v>
      </c>
      <c r="C1568" t="n">
        <v>63.17221639</v>
      </c>
      <c r="D1568" t="n">
        <v>100.3778009</v>
      </c>
      <c r="E1568" t="n">
        <v>2250.146966</v>
      </c>
      <c r="F1568" t="n">
        <v>1565</v>
      </c>
      <c r="G1568" t="n">
        <v>109.3701195</v>
      </c>
      <c r="H1568" t="n">
        <v>0.4769191429482742</v>
      </c>
      <c r="I1568" t="n">
        <v>-0</v>
      </c>
      <c r="J1568" t="n">
        <v>0</v>
      </c>
      <c r="K1568" t="n">
        <v>0</v>
      </c>
      <c r="L1568" t="n">
        <v>0.2551875561666688</v>
      </c>
      <c r="M1568" t="n">
        <v>0</v>
      </c>
      <c r="N1568" t="n">
        <v>89.27533463552889</v>
      </c>
      <c r="O1568" t="n">
        <v>40.69417276084749</v>
      </c>
      <c r="P1568" t="b">
        <v>1</v>
      </c>
      <c r="Q1568" t="n">
        <v>0</v>
      </c>
      <c r="R1568" t="b">
        <v>0</v>
      </c>
      <c r="S1568" t="n">
        <v>40.69417276084749</v>
      </c>
      <c r="T1568" t="n">
        <v>901.0018539564667</v>
      </c>
      <c r="U1568" t="n">
        <v>3553.551312004305</v>
      </c>
      <c r="V1568" t="n">
        <v>431.2984743472484</v>
      </c>
      <c r="W1568" t="n">
        <v>5</v>
      </c>
      <c r="X1568" t="n">
        <v>2395.093584290902</v>
      </c>
      <c r="Y1568" t="b">
        <v>0</v>
      </c>
      <c r="Z1568" t="n">
        <v>2395.093584290902</v>
      </c>
      <c r="AA1568" t="b">
        <v>0</v>
      </c>
      <c r="AB1568" t="n">
        <v>109.3555969440285</v>
      </c>
      <c r="AC1568" t="n">
        <v>40.69417276084749</v>
      </c>
      <c r="AD1568" t="b">
        <v>0</v>
      </c>
      <c r="AE1568" t="n">
        <v>0</v>
      </c>
      <c r="AF1568" t="n">
        <v>0</v>
      </c>
      <c r="AG1568" t="n">
        <v>0.9543836327979505</v>
      </c>
      <c r="AH1568" t="n">
        <v>49.8678460886771</v>
      </c>
      <c r="AI1568" t="n">
        <v>170.0036071225187</v>
      </c>
      <c r="AJ1568" t="n">
        <v>42.63921903348768</v>
      </c>
      <c r="AK1568" t="n">
        <v>7.754946968173783</v>
      </c>
      <c r="AL1568" t="n">
        <v>42.63921903348768</v>
      </c>
      <c r="AM1568" t="n">
        <v>0</v>
      </c>
      <c r="AN1568" t="n">
        <v>0</v>
      </c>
      <c r="AO1568" t="n">
        <v>42.64167448050361</v>
      </c>
      <c r="AP1568" t="n">
        <v>0</v>
      </c>
      <c r="AQ1568" t="n">
        <v>8.361548225243995</v>
      </c>
      <c r="AR1568" t="n">
        <v>1</v>
      </c>
      <c r="AS1568" t="n">
        <v>0</v>
      </c>
      <c r="AT1568" t="n">
        <v>0</v>
      </c>
      <c r="AU1568" t="n">
        <v>0</v>
      </c>
      <c r="AV1568" t="n">
        <v>8.363036536995999</v>
      </c>
      <c r="AW1568" t="n">
        <v>2.629196710609169</v>
      </c>
    </row>
    <row r="1569" spans="1:49">
      <c r="A1569" t="n">
        <v>0</v>
      </c>
      <c r="B1569" t="n">
        <v>-21.42638506</v>
      </c>
      <c r="C1569" t="n">
        <v>63.34094798</v>
      </c>
      <c r="D1569" t="n">
        <v>100.6459078</v>
      </c>
      <c r="E1569" t="n">
        <v>2285.914224</v>
      </c>
      <c r="F1569" t="n">
        <v>1566</v>
      </c>
      <c r="G1569" t="n">
        <v>111.0846393</v>
      </c>
      <c r="H1569" t="n">
        <v>0.4784435446641844</v>
      </c>
      <c r="I1569" t="n">
        <v>-0</v>
      </c>
      <c r="J1569" t="n">
        <v>0</v>
      </c>
      <c r="K1569" t="n">
        <v>0</v>
      </c>
      <c r="L1569" t="n">
        <v>0.2777270788749993</v>
      </c>
      <c r="M1569" t="n">
        <v>0</v>
      </c>
      <c r="N1569" t="n">
        <v>89.26789491849416</v>
      </c>
      <c r="O1569" t="n">
        <v>41.77197319623582</v>
      </c>
      <c r="P1569" t="b">
        <v>1</v>
      </c>
      <c r="Q1569" t="n">
        <v>0</v>
      </c>
      <c r="R1569" t="b">
        <v>0</v>
      </c>
      <c r="S1569" t="n">
        <v>41.77197319623582</v>
      </c>
      <c r="T1569" t="n">
        <v>915.1262375221725</v>
      </c>
      <c r="U1569" t="n">
        <v>3609.257880787448</v>
      </c>
      <c r="V1569" t="n">
        <v>435.8884541361658</v>
      </c>
      <c r="W1569" t="n">
        <v>5</v>
      </c>
      <c r="X1569" t="n">
        <v>2432.63981165074</v>
      </c>
      <c r="Y1569" t="b">
        <v>0</v>
      </c>
      <c r="Z1569" t="n">
        <v>2432.63981165074</v>
      </c>
      <c r="AA1569" t="b">
        <v>0</v>
      </c>
      <c r="AB1569" t="n">
        <v>110.5193849229629</v>
      </c>
      <c r="AC1569" t="n">
        <v>41.77197319623582</v>
      </c>
      <c r="AD1569" t="b">
        <v>0</v>
      </c>
      <c r="AE1569" t="n">
        <v>0</v>
      </c>
      <c r="AF1569" t="n">
        <v>0</v>
      </c>
      <c r="AG1569" t="n">
        <v>0.9544503381857165</v>
      </c>
      <c r="AH1569" t="n">
        <v>49.93134009764225</v>
      </c>
      <c r="AI1569" t="n">
        <v>171.8008176958536</v>
      </c>
      <c r="AJ1569" t="n">
        <v>43.76547581892925</v>
      </c>
      <c r="AK1569" t="n">
        <v>7.825469145463529</v>
      </c>
      <c r="AL1569" t="n">
        <v>43.76547581892925</v>
      </c>
      <c r="AM1569" t="n">
        <v>0</v>
      </c>
      <c r="AN1569" t="n">
        <v>0</v>
      </c>
      <c r="AO1569" t="n">
        <v>43.76791428096441</v>
      </c>
      <c r="AP1569" t="n">
        <v>0</v>
      </c>
      <c r="AQ1569" t="n">
        <v>8.556679805570875</v>
      </c>
      <c r="AR1569" t="n">
        <v>1</v>
      </c>
      <c r="AS1569" t="n">
        <v>0</v>
      </c>
      <c r="AT1569" t="n">
        <v>0</v>
      </c>
      <c r="AU1569" t="n">
        <v>0</v>
      </c>
      <c r="AV1569" t="n">
        <v>8.55750492463072</v>
      </c>
      <c r="AW1569" t="n">
        <v>2.690334270253305</v>
      </c>
    </row>
    <row r="1570" spans="1:49">
      <c r="A1570" t="n">
        <v>0</v>
      </c>
      <c r="B1570" t="n">
        <v>-21.42638506</v>
      </c>
      <c r="C1570" t="n">
        <v>63.5134584</v>
      </c>
      <c r="D1570" t="n">
        <v>100.9200191</v>
      </c>
      <c r="E1570" t="n">
        <v>2321.479666</v>
      </c>
      <c r="F1570" t="n">
        <v>1567</v>
      </c>
      <c r="G1570" t="n">
        <v>112.8268553</v>
      </c>
      <c r="H1570" t="n">
        <v>0.489919845061646</v>
      </c>
      <c r="I1570" t="n">
        <v>-0</v>
      </c>
      <c r="J1570" t="n">
        <v>0</v>
      </c>
      <c r="K1570" t="n">
        <v>0</v>
      </c>
      <c r="L1570" t="n">
        <v>0.2981876334166648</v>
      </c>
      <c r="M1570" t="n">
        <v>0</v>
      </c>
      <c r="N1570" t="n">
        <v>89.26045520145944</v>
      </c>
      <c r="O1570" t="n">
        <v>43.41545357436381</v>
      </c>
      <c r="P1570" t="b">
        <v>1</v>
      </c>
      <c r="Q1570" t="n">
        <v>0</v>
      </c>
      <c r="R1570" t="b">
        <v>0</v>
      </c>
      <c r="S1570" t="n">
        <v>43.41545357436381</v>
      </c>
      <c r="T1570" t="n">
        <v>929.4787851208118</v>
      </c>
      <c r="U1570" t="n">
        <v>3665.864328516482</v>
      </c>
      <c r="V1570" t="n">
        <v>446.0425016826119</v>
      </c>
      <c r="W1570" t="n">
        <v>5</v>
      </c>
      <c r="X1570" t="n">
        <v>2470.792557420109</v>
      </c>
      <c r="Y1570" t="b">
        <v>0</v>
      </c>
      <c r="Z1570" t="n">
        <v>2470.792557420109</v>
      </c>
      <c r="AA1570" t="b">
        <v>0</v>
      </c>
      <c r="AB1570" t="n">
        <v>113.0939405888975</v>
      </c>
      <c r="AC1570" t="n">
        <v>43.41545357436381</v>
      </c>
      <c r="AD1570" t="b">
        <v>0</v>
      </c>
      <c r="AE1570" t="n">
        <v>0</v>
      </c>
      <c r="AF1570" t="n">
        <v>0</v>
      </c>
      <c r="AG1570" t="n">
        <v>0.9546747057234547</v>
      </c>
      <c r="AH1570" t="n">
        <v>49.99642046205518</v>
      </c>
      <c r="AI1570" t="n">
        <v>175.7616108110117</v>
      </c>
      <c r="AJ1570" t="n">
        <v>45.47669830789481</v>
      </c>
      <c r="AK1570" t="n">
        <v>7.966446732528709</v>
      </c>
      <c r="AL1570" t="n">
        <v>45.47669830789481</v>
      </c>
      <c r="AM1570" t="n">
        <v>0</v>
      </c>
      <c r="AN1570" t="n">
        <v>0</v>
      </c>
      <c r="AO1570" t="n">
        <v>45.4791594260304</v>
      </c>
      <c r="AP1570" t="n">
        <v>0</v>
      </c>
      <c r="AQ1570" t="n">
        <v>8.863733193102881</v>
      </c>
      <c r="AR1570" t="n">
        <v>1</v>
      </c>
      <c r="AS1570" t="n">
        <v>0</v>
      </c>
      <c r="AT1570" t="n">
        <v>0</v>
      </c>
      <c r="AU1570" t="n">
        <v>0</v>
      </c>
      <c r="AV1570" t="n">
        <v>8.863606602708531</v>
      </c>
      <c r="AW1570" t="n">
        <v>2.786567441249734</v>
      </c>
    </row>
    <row r="1571" spans="1:49">
      <c r="A1571" t="n">
        <v>0</v>
      </c>
      <c r="B1571" t="n">
        <v>-21.42638506</v>
      </c>
      <c r="C1571" t="n">
        <v>63.69486427</v>
      </c>
      <c r="D1571" t="n">
        <v>101.2082648</v>
      </c>
      <c r="E1571" t="n">
        <v>2357.577539</v>
      </c>
      <c r="F1571" t="n">
        <v>1568</v>
      </c>
      <c r="G1571" t="n">
        <v>114.5683942</v>
      </c>
      <c r="H1571" t="n">
        <v>0.4650061584225416</v>
      </c>
      <c r="I1571" t="n">
        <v>-0</v>
      </c>
      <c r="J1571" t="n">
        <v>0</v>
      </c>
      <c r="K1571" t="n">
        <v>0</v>
      </c>
      <c r="L1571" t="n">
        <v>0.3137972030833339</v>
      </c>
      <c r="M1571" t="n">
        <v>0</v>
      </c>
      <c r="N1571" t="n">
        <v>89.25301548442471</v>
      </c>
      <c r="O1571" t="n">
        <v>43.12658486967783</v>
      </c>
      <c r="P1571" t="b">
        <v>1</v>
      </c>
      <c r="Q1571" t="n">
        <v>0</v>
      </c>
      <c r="R1571" t="b">
        <v>0</v>
      </c>
      <c r="S1571" t="n">
        <v>43.12658486967783</v>
      </c>
      <c r="T1571" t="n">
        <v>943.8257547027304</v>
      </c>
      <c r="U1571" t="n">
        <v>3722.448776547568</v>
      </c>
      <c r="V1571" t="n">
        <v>436.3395972073179</v>
      </c>
      <c r="W1571" t="n">
        <v>5</v>
      </c>
      <c r="X1571" t="n">
        <v>2508.930475393061</v>
      </c>
      <c r="Y1571" t="b">
        <v>0</v>
      </c>
      <c r="Z1571" t="n">
        <v>2508.930475393061</v>
      </c>
      <c r="AA1571" t="b">
        <v>0</v>
      </c>
      <c r="AB1571" t="n">
        <v>110.6337721113889</v>
      </c>
      <c r="AC1571" t="n">
        <v>43.12658486967783</v>
      </c>
      <c r="AD1571" t="b">
        <v>0</v>
      </c>
      <c r="AE1571" t="n">
        <v>0</v>
      </c>
      <c r="AF1571" t="n">
        <v>0</v>
      </c>
      <c r="AG1571" t="n">
        <v>0.9543248409909841</v>
      </c>
      <c r="AH1571" t="n">
        <v>50.06372817030432</v>
      </c>
      <c r="AI1571" t="n">
        <v>172.0012467760506</v>
      </c>
      <c r="AJ1571" t="n">
        <v>45.19067619039927</v>
      </c>
      <c r="AK1571" t="n">
        <v>7.856184296245118</v>
      </c>
      <c r="AL1571" t="n">
        <v>45.19067619039927</v>
      </c>
      <c r="AM1571" t="n">
        <v>0</v>
      </c>
      <c r="AN1571" t="n">
        <v>0</v>
      </c>
      <c r="AO1571" t="n">
        <v>45.19326767015481</v>
      </c>
      <c r="AP1571" t="n">
        <v>0</v>
      </c>
      <c r="AQ1571" t="n">
        <v>8.788530853994027</v>
      </c>
      <c r="AR1571" t="n">
        <v>1</v>
      </c>
      <c r="AS1571" t="n">
        <v>0</v>
      </c>
      <c r="AT1571" t="n">
        <v>0</v>
      </c>
      <c r="AU1571" t="n">
        <v>0</v>
      </c>
      <c r="AV1571" t="n">
        <v>8.788336214545629</v>
      </c>
      <c r="AW1571" t="n">
        <v>2.762903709052857</v>
      </c>
    </row>
    <row r="1572" spans="1:49">
      <c r="A1572" t="n">
        <v>0</v>
      </c>
      <c r="B1572" t="n">
        <v>-21.42638506</v>
      </c>
      <c r="C1572" t="n">
        <v>63.89117152</v>
      </c>
      <c r="D1572" t="n">
        <v>101.5201882</v>
      </c>
      <c r="E1572" t="n">
        <v>2395.01644</v>
      </c>
      <c r="F1572" t="n">
        <v>1569</v>
      </c>
      <c r="G1572" t="n">
        <v>116.1515238</v>
      </c>
      <c r="H1572" t="n">
        <v>0.420612604581553</v>
      </c>
      <c r="I1572" t="n">
        <v>-0</v>
      </c>
      <c r="J1572" t="n">
        <v>0</v>
      </c>
      <c r="K1572" t="n">
        <v>0</v>
      </c>
      <c r="L1572" t="n">
        <v>0.3211350787500045</v>
      </c>
      <c r="M1572" t="n">
        <v>0</v>
      </c>
      <c r="N1572" t="n">
        <v>89.24557576738998</v>
      </c>
      <c r="O1572" t="n">
        <v>41.65132653836782</v>
      </c>
      <c r="P1572" t="b">
        <v>1</v>
      </c>
      <c r="Q1572" t="n">
        <v>0</v>
      </c>
      <c r="R1572" t="b">
        <v>0</v>
      </c>
      <c r="S1572" t="n">
        <v>41.65132653836782</v>
      </c>
      <c r="T1572" t="n">
        <v>956.8677328149822</v>
      </c>
      <c r="U1572" t="n">
        <v>3773.88633822229</v>
      </c>
      <c r="V1572" t="n">
        <v>415.6696444605255</v>
      </c>
      <c r="W1572" t="n">
        <v>5</v>
      </c>
      <c r="X1572" t="n">
        <v>2543.599391961824</v>
      </c>
      <c r="Y1572" t="b">
        <v>0</v>
      </c>
      <c r="Z1572" t="n">
        <v>2543.599391961824</v>
      </c>
      <c r="AA1572" t="b">
        <v>0</v>
      </c>
      <c r="AB1572" t="n">
        <v>105.392911881472</v>
      </c>
      <c r="AC1572" t="n">
        <v>41.65132653836782</v>
      </c>
      <c r="AD1572" t="b">
        <v>0</v>
      </c>
      <c r="AE1572" t="n">
        <v>0</v>
      </c>
      <c r="AF1572" t="n">
        <v>0</v>
      </c>
      <c r="AG1572" t="n">
        <v>0.9536148742852953</v>
      </c>
      <c r="AH1572" t="n">
        <v>50.13110413008714</v>
      </c>
      <c r="AI1572" t="n">
        <v>163.9753213573966</v>
      </c>
      <c r="AJ1572" t="n">
        <v>43.67730376435686</v>
      </c>
      <c r="AK1572" t="n">
        <v>7.606015895271952</v>
      </c>
      <c r="AL1572" t="n">
        <v>43.67730376435686</v>
      </c>
      <c r="AM1572" t="n">
        <v>0</v>
      </c>
      <c r="AN1572" t="n">
        <v>0</v>
      </c>
      <c r="AO1572" t="n">
        <v>43.6799982443661</v>
      </c>
      <c r="AP1572" t="n">
        <v>0</v>
      </c>
      <c r="AQ1572" t="n">
        <v>8.483549978631777</v>
      </c>
      <c r="AR1572" t="n">
        <v>1</v>
      </c>
      <c r="AS1572" t="n">
        <v>0</v>
      </c>
      <c r="AT1572" t="n">
        <v>0</v>
      </c>
      <c r="AU1572" t="n">
        <v>0</v>
      </c>
      <c r="AV1572" t="n">
        <v>8.483626357938828</v>
      </c>
      <c r="AW1572" t="n">
        <v>2.6671081030984</v>
      </c>
    </row>
    <row r="1573" spans="1:49">
      <c r="A1573" t="n">
        <v>0</v>
      </c>
      <c r="B1573" t="n">
        <v>-21.42638506</v>
      </c>
      <c r="C1573" t="n">
        <v>64.09461941000001</v>
      </c>
      <c r="D1573" t="n">
        <v>101.8434577</v>
      </c>
      <c r="E1573" t="n">
        <v>2432.56146</v>
      </c>
      <c r="F1573" t="n">
        <v>1570</v>
      </c>
      <c r="G1573" t="n">
        <v>117.6160618</v>
      </c>
      <c r="H1573" t="n">
        <v>0.3922664232512325</v>
      </c>
      <c r="I1573" t="n">
        <v>-0</v>
      </c>
      <c r="J1573" t="n">
        <v>0</v>
      </c>
      <c r="K1573" t="n">
        <v>0</v>
      </c>
      <c r="L1573" t="n">
        <v>0.3253522492499997</v>
      </c>
      <c r="M1573" t="n">
        <v>0</v>
      </c>
      <c r="N1573" t="n">
        <v>89.23813605035525</v>
      </c>
      <c r="O1573" t="n">
        <v>40.94700574189748</v>
      </c>
      <c r="P1573" t="b">
        <v>1</v>
      </c>
      <c r="Q1573" t="n">
        <v>0</v>
      </c>
      <c r="R1573" t="b">
        <v>0</v>
      </c>
      <c r="S1573" t="n">
        <v>40.94700574189748</v>
      </c>
      <c r="T1573" t="n">
        <v>968.9327416055202</v>
      </c>
      <c r="U1573" t="n">
        <v>3821.470732892171</v>
      </c>
      <c r="V1573" t="n">
        <v>403.5523678043957</v>
      </c>
      <c r="W1573" t="n">
        <v>5</v>
      </c>
      <c r="X1573" t="n">
        <v>2575.671273969323</v>
      </c>
      <c r="Y1573" t="b">
        <v>0</v>
      </c>
      <c r="Z1573" t="n">
        <v>2575.671273969323</v>
      </c>
      <c r="AA1573" t="b">
        <v>0</v>
      </c>
      <c r="AB1573" t="n">
        <v>102.3205800721084</v>
      </c>
      <c r="AC1573" t="n">
        <v>40.94700574189748</v>
      </c>
      <c r="AD1573" t="b">
        <v>0</v>
      </c>
      <c r="AE1573" t="n">
        <v>0</v>
      </c>
      <c r="AF1573" t="n">
        <v>0</v>
      </c>
      <c r="AG1573" t="n">
        <v>0.9531433465516952</v>
      </c>
      <c r="AH1573" t="n">
        <v>50.19718677304682</v>
      </c>
      <c r="AI1573" t="n">
        <v>159.2739961004892</v>
      </c>
      <c r="AJ1573" t="n">
        <v>42.95996597997199</v>
      </c>
      <c r="AK1573" t="n">
        <v>7.46304643860725</v>
      </c>
      <c r="AL1573" t="n">
        <v>42.95996597997199</v>
      </c>
      <c r="AM1573" t="n">
        <v>0</v>
      </c>
      <c r="AN1573" t="n">
        <v>0</v>
      </c>
      <c r="AO1573" t="n">
        <v>42.96271191770381</v>
      </c>
      <c r="AP1573" t="n">
        <v>0</v>
      </c>
      <c r="AQ1573" t="n">
        <v>8.333388781047148</v>
      </c>
      <c r="AR1573" t="n">
        <v>1</v>
      </c>
      <c r="AS1573" t="n">
        <v>0</v>
      </c>
      <c r="AT1573" t="n">
        <v>0</v>
      </c>
      <c r="AU1573" t="n">
        <v>0</v>
      </c>
      <c r="AV1573" t="n">
        <v>8.333266853028492</v>
      </c>
      <c r="AW1573" t="n">
        <v>2.61983762736028</v>
      </c>
    </row>
    <row r="1574" spans="1:49">
      <c r="A1574" t="n">
        <v>0</v>
      </c>
      <c r="B1574" t="n">
        <v>-21.42638506</v>
      </c>
      <c r="C1574" t="n">
        <v>64.30859098000001</v>
      </c>
      <c r="D1574" t="n">
        <v>102.1834489</v>
      </c>
      <c r="E1574" t="n">
        <v>2470.712976</v>
      </c>
      <c r="F1574" t="n">
        <v>1571</v>
      </c>
      <c r="G1574" t="n">
        <v>118.973961</v>
      </c>
      <c r="H1574" t="n">
        <v>0.3623527024134674</v>
      </c>
      <c r="I1574" t="n">
        <v>-0</v>
      </c>
      <c r="J1574" t="n">
        <v>0</v>
      </c>
      <c r="K1574" t="n">
        <v>0</v>
      </c>
      <c r="L1574" t="n">
        <v>0.3278655061666664</v>
      </c>
      <c r="M1574" t="n">
        <v>0</v>
      </c>
      <c r="N1574" t="n">
        <v>89.23069633332052</v>
      </c>
      <c r="O1574" t="n">
        <v>40.066401950825</v>
      </c>
      <c r="P1574" t="b">
        <v>1</v>
      </c>
      <c r="Q1574" t="n">
        <v>0</v>
      </c>
      <c r="R1574" t="b">
        <v>0</v>
      </c>
      <c r="S1574" t="n">
        <v>40.066401950825</v>
      </c>
      <c r="T1574" t="n">
        <v>980.1192494220908</v>
      </c>
      <c r="U1574" t="n">
        <v>3865.590319720726</v>
      </c>
      <c r="V1574" t="n">
        <v>390.3667391171329</v>
      </c>
      <c r="W1574" t="n">
        <v>5</v>
      </c>
      <c r="X1574" t="n">
        <v>2605.40787549177</v>
      </c>
      <c r="Y1574" t="b">
        <v>0</v>
      </c>
      <c r="Z1574" t="n">
        <v>2605.40787549177</v>
      </c>
      <c r="AA1574" t="b">
        <v>0</v>
      </c>
      <c r="AB1574" t="n">
        <v>98.97736793030754</v>
      </c>
      <c r="AC1574" t="n">
        <v>40.066401950825</v>
      </c>
      <c r="AD1574" t="b">
        <v>0</v>
      </c>
      <c r="AE1574" t="n">
        <v>0</v>
      </c>
      <c r="AF1574" t="n">
        <v>0</v>
      </c>
      <c r="AG1574" t="n">
        <v>0.9526080946524454</v>
      </c>
      <c r="AH1574" t="n">
        <v>50.2628123667651</v>
      </c>
      <c r="AI1574" t="n">
        <v>154.1564627499772</v>
      </c>
      <c r="AJ1574" t="n">
        <v>42.05969083796525</v>
      </c>
      <c r="AK1574" t="n">
        <v>7.305768491360737</v>
      </c>
      <c r="AL1574" t="n">
        <v>42.05969083796525</v>
      </c>
      <c r="AM1574" t="n">
        <v>0</v>
      </c>
      <c r="AN1574" t="n">
        <v>0</v>
      </c>
      <c r="AO1574" t="n">
        <v>42.06247986976343</v>
      </c>
      <c r="AP1574" t="n">
        <v>0</v>
      </c>
      <c r="AQ1574" t="n">
        <v>8.152537254994519</v>
      </c>
      <c r="AR1574" t="n">
        <v>1</v>
      </c>
      <c r="AS1574" t="n">
        <v>0</v>
      </c>
      <c r="AT1574" t="n">
        <v>0</v>
      </c>
      <c r="AU1574" t="n">
        <v>0</v>
      </c>
      <c r="AV1574" t="n">
        <v>8.152121482636344</v>
      </c>
      <c r="AW1574" t="n">
        <v>2.562888598156566</v>
      </c>
    </row>
    <row r="1575" spans="1:49">
      <c r="A1575" t="n">
        <v>0</v>
      </c>
      <c r="B1575" t="n">
        <v>-21.42638506</v>
      </c>
      <c r="C1575" t="n">
        <v>64.52962029</v>
      </c>
      <c r="D1575" t="n">
        <v>102.5346545</v>
      </c>
      <c r="E1575" t="n">
        <v>2508.849665</v>
      </c>
      <c r="F1575" t="n">
        <v>1572</v>
      </c>
      <c r="G1575" t="n">
        <v>120.228177</v>
      </c>
      <c r="H1575" t="n">
        <v>0.3350854337615914</v>
      </c>
      <c r="I1575" t="n">
        <v>-0</v>
      </c>
      <c r="J1575" t="n">
        <v>0</v>
      </c>
      <c r="K1575" t="n">
        <v>0</v>
      </c>
      <c r="L1575" t="n">
        <v>0.3273705661250015</v>
      </c>
      <c r="M1575" t="n">
        <v>0</v>
      </c>
      <c r="N1575" t="n">
        <v>89.22325661628579</v>
      </c>
      <c r="O1575" t="n">
        <v>39.24940485658178</v>
      </c>
      <c r="P1575" t="b">
        <v>1</v>
      </c>
      <c r="Q1575" t="n">
        <v>0</v>
      </c>
      <c r="R1575" t="b">
        <v>0</v>
      </c>
      <c r="S1575" t="n">
        <v>39.24940485658178</v>
      </c>
      <c r="T1575" t="n">
        <v>990.4516047896083</v>
      </c>
      <c r="U1575" t="n">
        <v>3906.341129290215</v>
      </c>
      <c r="V1575" t="n">
        <v>378.4174875056293</v>
      </c>
      <c r="W1575" t="n">
        <v>5</v>
      </c>
      <c r="X1575" t="n">
        <v>2632.873921141605</v>
      </c>
      <c r="Y1575" t="b">
        <v>0</v>
      </c>
      <c r="Z1575" t="n">
        <v>2632.873921141605</v>
      </c>
      <c r="AA1575" t="b">
        <v>0</v>
      </c>
      <c r="AB1575" t="n">
        <v>95.94763881988573</v>
      </c>
      <c r="AC1575" t="n">
        <v>39.24940485658178</v>
      </c>
      <c r="AD1575" t="b">
        <v>0</v>
      </c>
      <c r="AE1575" t="n">
        <v>0</v>
      </c>
      <c r="AF1575" t="n">
        <v>0</v>
      </c>
      <c r="AG1575" t="n">
        <v>0.952090934907341</v>
      </c>
      <c r="AH1575" t="n">
        <v>50.32776015135401</v>
      </c>
      <c r="AI1575" t="n">
        <v>149.5188558058976</v>
      </c>
      <c r="AJ1575" t="n">
        <v>41.22442869430491</v>
      </c>
      <c r="AK1575" t="n">
        <v>7.163308595384621</v>
      </c>
      <c r="AL1575" t="n">
        <v>41.22442869430491</v>
      </c>
      <c r="AM1575" t="n">
        <v>0</v>
      </c>
      <c r="AN1575" t="n">
        <v>0</v>
      </c>
      <c r="AO1575" t="n">
        <v>41.22696881872032</v>
      </c>
      <c r="AP1575" t="n">
        <v>0</v>
      </c>
      <c r="AQ1575" t="n">
        <v>7.98738133501913</v>
      </c>
      <c r="AR1575" t="n">
        <v>1</v>
      </c>
      <c r="AS1575" t="n">
        <v>0</v>
      </c>
      <c r="AT1575" t="n">
        <v>0</v>
      </c>
      <c r="AU1575" t="n">
        <v>0</v>
      </c>
      <c r="AV1575" t="n">
        <v>7.986513300543768</v>
      </c>
      <c r="AW1575" t="n">
        <v>2.510824197184312</v>
      </c>
    </row>
    <row r="1576" spans="1:49">
      <c r="A1576" t="n">
        <v>0</v>
      </c>
      <c r="B1576" t="n">
        <v>-21.42638506</v>
      </c>
      <c r="C1576" t="n">
        <v>64.7331475</v>
      </c>
      <c r="D1576" t="n">
        <v>102.85805</v>
      </c>
      <c r="E1576" t="n">
        <v>2543.517465</v>
      </c>
      <c r="F1576" t="n">
        <v>1573</v>
      </c>
      <c r="G1576" t="n">
        <v>121.3796706</v>
      </c>
      <c r="H1576" t="n">
        <v>0.3020635625401908</v>
      </c>
      <c r="I1576" t="n">
        <v>-0</v>
      </c>
      <c r="J1576" t="n">
        <v>0</v>
      </c>
      <c r="K1576" t="n">
        <v>0</v>
      </c>
      <c r="L1576" t="n">
        <v>0.3218870237499958</v>
      </c>
      <c r="M1576" t="n">
        <v>0</v>
      </c>
      <c r="N1576" t="n">
        <v>89.21581689925107</v>
      </c>
      <c r="O1576" t="n">
        <v>38.02160914080098</v>
      </c>
      <c r="P1576" t="b">
        <v>1</v>
      </c>
      <c r="Q1576" t="n">
        <v>0</v>
      </c>
      <c r="R1576" t="b">
        <v>0</v>
      </c>
      <c r="S1576" t="n">
        <v>38.02160914080098</v>
      </c>
      <c r="T1576" t="n">
        <v>999.9377228734329</v>
      </c>
      <c r="U1576" t="n">
        <v>3943.754379012819</v>
      </c>
      <c r="V1576" t="n">
        <v>363.1022353078531</v>
      </c>
      <c r="W1576" t="n">
        <v>5</v>
      </c>
      <c r="X1576" t="n">
        <v>2658.090451454641</v>
      </c>
      <c r="Y1576" t="b">
        <v>0</v>
      </c>
      <c r="Z1576" t="n">
        <v>2658.090451454641</v>
      </c>
      <c r="AA1576" t="b">
        <v>0</v>
      </c>
      <c r="AB1576" t="n">
        <v>92.06446128495261</v>
      </c>
      <c r="AC1576" t="n">
        <v>38.02160914080098</v>
      </c>
      <c r="AD1576" t="b">
        <v>0</v>
      </c>
      <c r="AE1576" t="n">
        <v>0</v>
      </c>
      <c r="AF1576" t="n">
        <v>0</v>
      </c>
      <c r="AG1576" t="n">
        <v>0.9513996907746259</v>
      </c>
      <c r="AH1576" t="n">
        <v>50.39207786539085</v>
      </c>
      <c r="AI1576" t="n">
        <v>143.5717895786933</v>
      </c>
      <c r="AJ1576" t="n">
        <v>39.96386535488983</v>
      </c>
      <c r="AK1576" t="n">
        <v>6.977633369564813</v>
      </c>
      <c r="AL1576" t="n">
        <v>39.96386535488983</v>
      </c>
      <c r="AM1576" t="n">
        <v>0</v>
      </c>
      <c r="AN1576" t="n">
        <v>0</v>
      </c>
      <c r="AO1576" t="n">
        <v>39.96599984179482</v>
      </c>
      <c r="AP1576" t="n">
        <v>0</v>
      </c>
      <c r="AQ1576" t="n">
        <v>7.748817210975031</v>
      </c>
      <c r="AR1576" t="n">
        <v>1</v>
      </c>
      <c r="AS1576" t="n">
        <v>0</v>
      </c>
      <c r="AT1576" t="n">
        <v>0</v>
      </c>
      <c r="AU1576" t="n">
        <v>0</v>
      </c>
      <c r="AV1576" t="n">
        <v>7.747497630527146</v>
      </c>
      <c r="AW1576" t="n">
        <v>2.43568172822441</v>
      </c>
    </row>
    <row r="1577" spans="1:49">
      <c r="A1577" t="n">
        <v>0</v>
      </c>
      <c r="B1577" t="n">
        <v>-21.42638506</v>
      </c>
      <c r="C1577" t="n">
        <v>64.92431033</v>
      </c>
      <c r="D1577" t="n">
        <v>103.1617991</v>
      </c>
      <c r="E1577" t="n">
        <v>2575.588314</v>
      </c>
      <c r="F1577" t="n">
        <v>1574</v>
      </c>
      <c r="G1577" t="n">
        <v>122.3656033</v>
      </c>
      <c r="H1577" t="n">
        <v>0.2378488994109773</v>
      </c>
      <c r="I1577" t="n">
        <v>-0</v>
      </c>
      <c r="J1577" t="n">
        <v>0</v>
      </c>
      <c r="K1577" t="n">
        <v>0</v>
      </c>
      <c r="L1577" t="n">
        <v>0.3112596049583314</v>
      </c>
      <c r="M1577" t="n">
        <v>0</v>
      </c>
      <c r="N1577" t="n">
        <v>89.20837718221634</v>
      </c>
      <c r="O1577" t="n">
        <v>34.87211405911506</v>
      </c>
      <c r="P1577" t="b">
        <v>1</v>
      </c>
      <c r="Q1577" t="n">
        <v>0</v>
      </c>
      <c r="R1577" t="b">
        <v>0</v>
      </c>
      <c r="S1577" t="n">
        <v>34.87211405911506</v>
      </c>
      <c r="T1577" t="n">
        <v>1008.059933899968</v>
      </c>
      <c r="U1577" t="n">
        <v>3975.788379301472</v>
      </c>
      <c r="V1577" t="n">
        <v>330.3416280280388</v>
      </c>
      <c r="W1577" t="n">
        <v>5</v>
      </c>
      <c r="X1577" t="n">
        <v>2679.681367649192</v>
      </c>
      <c r="Y1577" t="b">
        <v>0</v>
      </c>
      <c r="Z1577" t="n">
        <v>2679.681367649192</v>
      </c>
      <c r="AA1577" t="b">
        <v>0</v>
      </c>
      <c r="AB1577" t="n">
        <v>83.75801927688612</v>
      </c>
      <c r="AC1577" t="n">
        <v>34.87211405911506</v>
      </c>
      <c r="AD1577" t="b">
        <v>0</v>
      </c>
      <c r="AE1577" t="n">
        <v>0</v>
      </c>
      <c r="AF1577" t="n">
        <v>0</v>
      </c>
      <c r="AG1577" t="n">
        <v>0.9497798271910201</v>
      </c>
      <c r="AH1577" t="n">
        <v>50.45528256244771</v>
      </c>
      <c r="AI1577" t="n">
        <v>130.8409114582284</v>
      </c>
      <c r="AJ1577" t="n">
        <v>36.71599781419823</v>
      </c>
      <c r="AK1577" t="n">
        <v>6.570853183916668</v>
      </c>
      <c r="AL1577" t="n">
        <v>36.71599781419823</v>
      </c>
      <c r="AM1577" t="n">
        <v>0</v>
      </c>
      <c r="AN1577" t="n">
        <v>0</v>
      </c>
      <c r="AO1577" t="n">
        <v>36.71782847081814</v>
      </c>
      <c r="AP1577" t="n">
        <v>0</v>
      </c>
      <c r="AQ1577" t="n">
        <v>7.156456246979924</v>
      </c>
      <c r="AR1577" t="n">
        <v>1</v>
      </c>
      <c r="AS1577" t="n">
        <v>0</v>
      </c>
      <c r="AT1577" t="n">
        <v>0</v>
      </c>
      <c r="AU1577" t="n">
        <v>0</v>
      </c>
      <c r="AV1577" t="n">
        <v>7.154757154441294</v>
      </c>
      <c r="AW1577" t="n">
        <v>2.249334185310336</v>
      </c>
    </row>
    <row r="1578" spans="1:49">
      <c r="A1578" t="n">
        <v>0</v>
      </c>
      <c r="B1578" t="n">
        <v>-21.42638506</v>
      </c>
      <c r="C1578" t="n">
        <v>65.10428412</v>
      </c>
      <c r="D1578" t="n">
        <v>103.4477694</v>
      </c>
      <c r="E1578" t="n">
        <v>2605.323959</v>
      </c>
      <c r="F1578" t="n">
        <v>1575</v>
      </c>
      <c r="G1578" t="n">
        <v>123.0853992</v>
      </c>
      <c r="H1578" t="n">
        <v>0.1679813398158814</v>
      </c>
      <c r="I1578" t="n">
        <v>-0</v>
      </c>
      <c r="J1578" t="n">
        <v>0</v>
      </c>
      <c r="K1578" t="n">
        <v>0</v>
      </c>
      <c r="L1578" t="n">
        <v>0.2900578000833343</v>
      </c>
      <c r="M1578" t="n">
        <v>0</v>
      </c>
      <c r="N1578" t="n">
        <v>89.20093746518161</v>
      </c>
      <c r="O1578" t="n">
        <v>31.20315134460675</v>
      </c>
      <c r="P1578" t="b">
        <v>1</v>
      </c>
      <c r="Q1578" t="n">
        <v>0</v>
      </c>
      <c r="R1578" t="b">
        <v>0</v>
      </c>
      <c r="S1578" t="n">
        <v>31.20315134460675</v>
      </c>
      <c r="T1578" t="n">
        <v>1013.989683664667</v>
      </c>
      <c r="U1578" t="n">
        <v>3999.175312373446</v>
      </c>
      <c r="V1578" t="n">
        <v>293.8571776346209</v>
      </c>
      <c r="W1578" t="n">
        <v>5</v>
      </c>
      <c r="X1578" t="n">
        <v>2695.444160539702</v>
      </c>
      <c r="Y1578" t="b">
        <v>0</v>
      </c>
      <c r="Z1578" t="n">
        <v>2695.444160539702</v>
      </c>
      <c r="AA1578" t="b">
        <v>0</v>
      </c>
      <c r="AB1578" t="n">
        <v>74.50739798038056</v>
      </c>
      <c r="AC1578" t="n">
        <v>31.20315134460675</v>
      </c>
      <c r="AD1578" t="b">
        <v>0</v>
      </c>
      <c r="AE1578" t="n">
        <v>0</v>
      </c>
      <c r="AF1578" t="n">
        <v>0</v>
      </c>
      <c r="AG1578" t="n">
        <v>0.9475808564404939</v>
      </c>
      <c r="AH1578" t="n">
        <v>50.51518387073963</v>
      </c>
      <c r="AI1578" t="n">
        <v>116.660335748394</v>
      </c>
      <c r="AJ1578" t="n">
        <v>32.92927577897543</v>
      </c>
      <c r="AK1578" t="n">
        <v>6.11523488729523</v>
      </c>
      <c r="AL1578" t="n">
        <v>32.92927577897543</v>
      </c>
      <c r="AM1578" t="n">
        <v>0</v>
      </c>
      <c r="AN1578" t="n">
        <v>0</v>
      </c>
      <c r="AO1578" t="n">
        <v>32.93084376776896</v>
      </c>
      <c r="AP1578" t="n">
        <v>0</v>
      </c>
      <c r="AQ1578" t="n">
        <v>6.479171639469451</v>
      </c>
      <c r="AR1578" t="n">
        <v>1</v>
      </c>
      <c r="AS1578" t="n">
        <v>0</v>
      </c>
      <c r="AT1578" t="n">
        <v>0</v>
      </c>
      <c r="AU1578" t="n">
        <v>0</v>
      </c>
      <c r="AV1578" t="n">
        <v>6.476786128046015</v>
      </c>
      <c r="AW1578" t="n">
        <v>2.036191604311034</v>
      </c>
    </row>
    <row r="1579" spans="1:49">
      <c r="A1579" t="n">
        <v>0</v>
      </c>
      <c r="B1579" t="n">
        <v>-21.42638506</v>
      </c>
      <c r="C1579" t="n">
        <v>65.27305916</v>
      </c>
      <c r="D1579" t="n">
        <v>103.7159453</v>
      </c>
      <c r="E1579" t="n">
        <v>2632.789119</v>
      </c>
      <c r="F1579" t="n">
        <v>1576</v>
      </c>
      <c r="G1579" t="n">
        <v>123.5886682</v>
      </c>
      <c r="H1579" t="n">
        <v>0.1094464913255031</v>
      </c>
      <c r="I1579" t="n">
        <v>-0</v>
      </c>
      <c r="J1579" t="n">
        <v>0</v>
      </c>
      <c r="K1579" t="n">
        <v>0</v>
      </c>
      <c r="L1579" t="n">
        <v>0.2601909116666654</v>
      </c>
      <c r="M1579" t="n">
        <v>0</v>
      </c>
      <c r="N1579" t="n">
        <v>89.19349774814688</v>
      </c>
      <c r="O1579" t="n">
        <v>28.04654401354702</v>
      </c>
      <c r="P1579" t="b">
        <v>1</v>
      </c>
      <c r="Q1579" t="n">
        <v>0</v>
      </c>
      <c r="R1579" t="b">
        <v>0</v>
      </c>
      <c r="S1579" t="n">
        <v>28.04654401354702</v>
      </c>
      <c r="T1579" t="n">
        <v>1018.135663426889</v>
      </c>
      <c r="U1579" t="n">
        <v>4015.52705655565</v>
      </c>
      <c r="V1579" t="n">
        <v>263.0541062500135</v>
      </c>
      <c r="W1579" t="n">
        <v>5</v>
      </c>
      <c r="X1579" t="n">
        <v>2706.465236118509</v>
      </c>
      <c r="Y1579" t="b">
        <v>0</v>
      </c>
      <c r="Z1579" t="n">
        <v>2706.465236118509</v>
      </c>
      <c r="AA1579" t="b">
        <v>0</v>
      </c>
      <c r="AB1579" t="n">
        <v>66.69728860294461</v>
      </c>
      <c r="AC1579" t="n">
        <v>28.04654401354702</v>
      </c>
      <c r="AD1579" t="b">
        <v>0</v>
      </c>
      <c r="AE1579" t="n">
        <v>0</v>
      </c>
      <c r="AF1579" t="n">
        <v>0</v>
      </c>
      <c r="AG1579" t="n">
        <v>0.9452683945701245</v>
      </c>
      <c r="AH1579" t="n">
        <v>50.57112976331939</v>
      </c>
      <c r="AI1579" t="n">
        <v>104.6870942226422</v>
      </c>
      <c r="AJ1579" t="n">
        <v>29.67045568714018</v>
      </c>
      <c r="AK1579" t="n">
        <v>5.72969273459384</v>
      </c>
      <c r="AL1579" t="n">
        <v>29.67045568714018</v>
      </c>
      <c r="AM1579" t="n">
        <v>0</v>
      </c>
      <c r="AN1579" t="n">
        <v>0</v>
      </c>
      <c r="AO1579" t="n">
        <v>29.67178566577803</v>
      </c>
      <c r="AP1579" t="n">
        <v>0</v>
      </c>
      <c r="AQ1579" t="n">
        <v>5.905992655273547</v>
      </c>
      <c r="AR1579" t="n">
        <v>1</v>
      </c>
      <c r="AS1579" t="n">
        <v>0</v>
      </c>
      <c r="AT1579" t="n">
        <v>0</v>
      </c>
      <c r="AU1579" t="n">
        <v>0</v>
      </c>
      <c r="AV1579" t="n">
        <v>5.902642583317232</v>
      </c>
      <c r="AW1579" t="n">
        <v>1.855690620901409</v>
      </c>
    </row>
    <row r="1580" spans="1:49">
      <c r="A1580" t="n">
        <v>0</v>
      </c>
      <c r="B1580" t="n">
        <v>-21.42638506</v>
      </c>
      <c r="C1580" t="n">
        <v>65.43138338999999</v>
      </c>
      <c r="D1580" t="n">
        <v>103.9675154</v>
      </c>
      <c r="E1580" t="n">
        <v>2658.004836</v>
      </c>
      <c r="F1580" t="n">
        <v>1577</v>
      </c>
      <c r="G1580" t="n">
        <v>123.8558357</v>
      </c>
      <c r="H1580" t="n">
        <v>0.03626311154879147</v>
      </c>
      <c r="I1580" t="n">
        <v>-0</v>
      </c>
      <c r="J1580" t="n">
        <v>0</v>
      </c>
      <c r="K1580" t="n">
        <v>0</v>
      </c>
      <c r="L1580" t="n">
        <v>0.2275137229166643</v>
      </c>
      <c r="M1580" t="n">
        <v>0</v>
      </c>
      <c r="N1580" t="n">
        <v>89.18605803111215</v>
      </c>
      <c r="O1580" t="n">
        <v>23.89801188681439</v>
      </c>
      <c r="P1580" t="b">
        <v>1</v>
      </c>
      <c r="Q1580" t="n">
        <v>0</v>
      </c>
      <c r="R1580" t="b">
        <v>0</v>
      </c>
      <c r="S1580" t="n">
        <v>23.89801188681439</v>
      </c>
      <c r="T1580" t="n">
        <v>1020.336615697193</v>
      </c>
      <c r="U1580" t="n">
        <v>4024.207612309728</v>
      </c>
      <c r="V1580" t="n">
        <v>223.6607015767913</v>
      </c>
      <c r="W1580" t="n">
        <v>5</v>
      </c>
      <c r="X1580" t="n">
        <v>2712.315930696757</v>
      </c>
      <c r="Y1580" t="b">
        <v>0</v>
      </c>
      <c r="Z1580" t="n">
        <v>2712.315930696757</v>
      </c>
      <c r="AA1580" t="b">
        <v>0</v>
      </c>
      <c r="AB1580" t="n">
        <v>56.70910283387204</v>
      </c>
      <c r="AC1580" t="n">
        <v>23.89801188681439</v>
      </c>
      <c r="AD1580" t="b">
        <v>0</v>
      </c>
      <c r="AE1580" t="n">
        <v>0</v>
      </c>
      <c r="AF1580" t="n">
        <v>0</v>
      </c>
      <c r="AG1580" t="n">
        <v>0.9414324811061624</v>
      </c>
      <c r="AH1580" t="n">
        <v>50.62363436518448</v>
      </c>
      <c r="AI1580" t="n">
        <v>89.3724578840701</v>
      </c>
      <c r="AJ1580" t="n">
        <v>25.38473269876429</v>
      </c>
      <c r="AK1580" t="n">
        <v>5.234323115713963</v>
      </c>
      <c r="AL1580" t="n">
        <v>25.38473269876429</v>
      </c>
      <c r="AM1580" t="n">
        <v>0</v>
      </c>
      <c r="AN1580" t="n">
        <v>0</v>
      </c>
      <c r="AO1580" t="n">
        <v>25.38578258097954</v>
      </c>
      <c r="AP1580" t="n">
        <v>0</v>
      </c>
      <c r="AQ1580" t="n">
        <v>5.16322688664414</v>
      </c>
      <c r="AR1580" t="n">
        <v>1</v>
      </c>
      <c r="AS1580" t="n">
        <v>0</v>
      </c>
      <c r="AT1580" t="n">
        <v>0</v>
      </c>
      <c r="AU1580" t="n">
        <v>0</v>
      </c>
      <c r="AV1580" t="n">
        <v>5.158557600522143</v>
      </c>
      <c r="AW1580" t="n">
        <v>1.621762934405704</v>
      </c>
    </row>
    <row r="1581" spans="1:49">
      <c r="A1581" t="n">
        <v>0</v>
      </c>
      <c r="B1581" t="n">
        <v>-21.42638506</v>
      </c>
      <c r="C1581" t="n">
        <v>65.57225212</v>
      </c>
      <c r="D1581" t="n">
        <v>104.1913494</v>
      </c>
      <c r="E1581" t="n">
        <v>2679.595057</v>
      </c>
      <c r="F1581" t="n">
        <v>1578</v>
      </c>
      <c r="G1581" t="n">
        <v>123.8545184</v>
      </c>
      <c r="H1581" t="n">
        <v>-0.03295710418734998</v>
      </c>
      <c r="I1581" t="n">
        <v>-0</v>
      </c>
      <c r="J1581" t="n">
        <v>0</v>
      </c>
      <c r="K1581" t="n">
        <v>0</v>
      </c>
      <c r="L1581" t="n">
        <v>0.1889851658333342</v>
      </c>
      <c r="M1581" t="n">
        <v>0</v>
      </c>
      <c r="N1581" t="n">
        <v>89.17861831407743</v>
      </c>
      <c r="O1581" t="n">
        <v>19.85013069901438</v>
      </c>
      <c r="P1581" t="b">
        <v>1</v>
      </c>
      <c r="Q1581" t="n">
        <v>0</v>
      </c>
      <c r="R1581" t="b">
        <v>0</v>
      </c>
      <c r="S1581" t="n">
        <v>19.85013069901438</v>
      </c>
      <c r="T1581" t="n">
        <v>1020.325763649598</v>
      </c>
      <c r="U1581" t="n">
        <v>4024.164811834016</v>
      </c>
      <c r="V1581" t="n">
        <v>185.7786915309102</v>
      </c>
      <c r="W1581" t="n">
        <v>5</v>
      </c>
      <c r="X1581" t="n">
        <v>2712.287083176127</v>
      </c>
      <c r="Y1581" t="b">
        <v>0</v>
      </c>
      <c r="Z1581" t="n">
        <v>2712.287083176127</v>
      </c>
      <c r="AA1581" t="b">
        <v>0</v>
      </c>
      <c r="AB1581" t="n">
        <v>47.10413071270542</v>
      </c>
      <c r="AC1581" t="n">
        <v>19.85013069901438</v>
      </c>
      <c r="AD1581" t="b">
        <v>0</v>
      </c>
      <c r="AE1581" t="n">
        <v>0</v>
      </c>
      <c r="AF1581" t="n">
        <v>0</v>
      </c>
      <c r="AG1581" t="n">
        <v>0.9362836034809962</v>
      </c>
      <c r="AH1581" t="n">
        <v>50.67150822322662</v>
      </c>
      <c r="AI1581" t="n">
        <v>74.64344567395419</v>
      </c>
      <c r="AJ1581" t="n">
        <v>21.20098079814048</v>
      </c>
      <c r="AK1581" t="n">
        <v>4.756011382106394</v>
      </c>
      <c r="AL1581" t="n">
        <v>21.20098079814048</v>
      </c>
      <c r="AM1581" t="n">
        <v>0</v>
      </c>
      <c r="AN1581" t="n">
        <v>0</v>
      </c>
      <c r="AO1581" t="n">
        <v>21.20164941632584</v>
      </c>
      <c r="AP1581" t="n">
        <v>0</v>
      </c>
      <c r="AQ1581" t="n">
        <v>4.44878584490626</v>
      </c>
      <c r="AR1581" t="n">
        <v>1</v>
      </c>
      <c r="AS1581" t="n">
        <v>0</v>
      </c>
      <c r="AT1581" t="n">
        <v>0</v>
      </c>
      <c r="AU1581" t="n">
        <v>0</v>
      </c>
      <c r="AV1581" t="n">
        <v>4.442582179731644</v>
      </c>
      <c r="AW1581" t="n">
        <v>1.396672416997111</v>
      </c>
    </row>
    <row r="1582" spans="1:49">
      <c r="A1582" t="n">
        <v>0</v>
      </c>
      <c r="B1582" t="n">
        <v>-21.42638506</v>
      </c>
      <c r="C1582" t="n">
        <v>65.68263432000001</v>
      </c>
      <c r="D1582" t="n">
        <v>104.3667417</v>
      </c>
      <c r="E1582" t="n">
        <v>2695.357343</v>
      </c>
      <c r="F1582" t="n">
        <v>1579</v>
      </c>
      <c r="G1582" t="n">
        <v>123.6432655</v>
      </c>
      <c r="H1582" t="n">
        <v>-0.0815765281327252</v>
      </c>
      <c r="I1582" t="n">
        <v>-0</v>
      </c>
      <c r="J1582" t="n">
        <v>0</v>
      </c>
      <c r="K1582" t="n">
        <v>0</v>
      </c>
      <c r="L1582" t="n">
        <v>0.1466500929166663</v>
      </c>
      <c r="M1582" t="n">
        <v>0</v>
      </c>
      <c r="N1582" t="n">
        <v>89.1711785970427</v>
      </c>
      <c r="O1582" t="n">
        <v>16.92318098549104</v>
      </c>
      <c r="P1582" t="b">
        <v>1</v>
      </c>
      <c r="Q1582" t="n">
        <v>0</v>
      </c>
      <c r="R1582" t="b">
        <v>0</v>
      </c>
      <c r="S1582" t="n">
        <v>16.92318098549104</v>
      </c>
      <c r="T1582" t="n">
        <v>1018.585441380373</v>
      </c>
      <c r="U1582" t="n">
        <v>4017.300980804191</v>
      </c>
      <c r="V1582" t="n">
        <v>158.6557865796473</v>
      </c>
      <c r="W1582" t="n">
        <v>5</v>
      </c>
      <c r="X1582" t="n">
        <v>2707.660861062025</v>
      </c>
      <c r="Y1582" t="b">
        <v>0</v>
      </c>
      <c r="Z1582" t="n">
        <v>2707.660861062025</v>
      </c>
      <c r="AA1582" t="b">
        <v>0</v>
      </c>
      <c r="AB1582" t="n">
        <v>40.22712641471788</v>
      </c>
      <c r="AC1582" t="n">
        <v>16.92318098549104</v>
      </c>
      <c r="AD1582" t="b">
        <v>0</v>
      </c>
      <c r="AE1582" t="n">
        <v>0</v>
      </c>
      <c r="AF1582" t="n">
        <v>0</v>
      </c>
      <c r="AG1582" t="n">
        <v>0.931173094302605</v>
      </c>
      <c r="AH1582" t="n">
        <v>50.71476900919101</v>
      </c>
      <c r="AI1582" t="n">
        <v>64.09567048837057</v>
      </c>
      <c r="AJ1582" t="n">
        <v>18.17404421265578</v>
      </c>
      <c r="AK1582" t="n">
        <v>4.411506668314381</v>
      </c>
      <c r="AL1582" t="n">
        <v>18.17404421265578</v>
      </c>
      <c r="AM1582" t="n">
        <v>0</v>
      </c>
      <c r="AN1582" t="n">
        <v>0</v>
      </c>
      <c r="AO1582" t="n">
        <v>18.17438797421468</v>
      </c>
      <c r="AP1582" t="n">
        <v>0</v>
      </c>
      <c r="AQ1582" t="n">
        <v>3.938275016266707</v>
      </c>
      <c r="AR1582" t="n">
        <v>1</v>
      </c>
      <c r="AS1582" t="n">
        <v>0</v>
      </c>
      <c r="AT1582" t="n">
        <v>0</v>
      </c>
      <c r="AU1582" t="n">
        <v>0</v>
      </c>
      <c r="AV1582" t="n">
        <v>3.930763006871801</v>
      </c>
      <c r="AW1582" t="n">
        <v>1.23576515804196</v>
      </c>
    </row>
    <row r="1583" spans="1:49">
      <c r="A1583" t="n">
        <v>0</v>
      </c>
      <c r="B1583" t="n">
        <v>-21.42638506</v>
      </c>
      <c r="C1583" t="n">
        <v>65.76657059</v>
      </c>
      <c r="D1583" t="n">
        <v>104.5001127</v>
      </c>
      <c r="E1583" t="n">
        <v>2706.378063</v>
      </c>
      <c r="F1583" t="n">
        <v>1580</v>
      </c>
      <c r="G1583" t="n">
        <v>123.2968311</v>
      </c>
      <c r="H1583" t="n">
        <v>-0.1054761999484093</v>
      </c>
      <c r="I1583" t="n">
        <v>-0</v>
      </c>
      <c r="J1583" t="n">
        <v>0</v>
      </c>
      <c r="K1583" t="n">
        <v>0</v>
      </c>
      <c r="L1583" t="n">
        <v>0.1036614183333333</v>
      </c>
      <c r="M1583" t="n">
        <v>0</v>
      </c>
      <c r="N1583" t="n">
        <v>89.16373888000797</v>
      </c>
      <c r="O1583" t="n">
        <v>15.3946104509202</v>
      </c>
      <c r="P1583" t="b">
        <v>1</v>
      </c>
      <c r="Q1583" t="n">
        <v>0</v>
      </c>
      <c r="R1583" t="b">
        <v>0</v>
      </c>
      <c r="S1583" t="n">
        <v>15.3946104509202</v>
      </c>
      <c r="T1583" t="n">
        <v>1015.731480553583</v>
      </c>
      <c r="U1583" t="n">
        <v>4006.044959303333</v>
      </c>
      <c r="V1583" t="n">
        <v>144.7308701450954</v>
      </c>
      <c r="W1583" t="n">
        <v>5</v>
      </c>
      <c r="X1583" t="n">
        <v>2700.074302570447</v>
      </c>
      <c r="Y1583" t="b">
        <v>0</v>
      </c>
      <c r="Z1583" t="n">
        <v>2700.074302570447</v>
      </c>
      <c r="AA1583" t="b">
        <v>0</v>
      </c>
      <c r="AB1583" t="n">
        <v>36.69646808952722</v>
      </c>
      <c r="AC1583" t="n">
        <v>15.3946104509202</v>
      </c>
      <c r="AD1583" t="b">
        <v>0</v>
      </c>
      <c r="AE1583" t="n">
        <v>0</v>
      </c>
      <c r="AF1583" t="n">
        <v>0</v>
      </c>
      <c r="AG1583" t="n">
        <v>0.9278780527960093</v>
      </c>
      <c r="AH1583" t="n">
        <v>50.75460907734278</v>
      </c>
      <c r="AI1583" t="n">
        <v>58.67775209075236</v>
      </c>
      <c r="AJ1583" t="n">
        <v>16.5912001092504</v>
      </c>
      <c r="AK1583" t="n">
        <v>4.231953738338092</v>
      </c>
      <c r="AL1583" t="n">
        <v>16.5912001092504</v>
      </c>
      <c r="AM1583" t="n">
        <v>0</v>
      </c>
      <c r="AN1583" t="n">
        <v>0</v>
      </c>
      <c r="AO1583" t="n">
        <v>16.59133651477467</v>
      </c>
      <c r="AP1583" t="n">
        <v>0</v>
      </c>
      <c r="AQ1583" t="n">
        <v>3.674224966128515</v>
      </c>
      <c r="AR1583" t="n">
        <v>1</v>
      </c>
      <c r="AS1583" t="n">
        <v>0</v>
      </c>
      <c r="AT1583" t="n">
        <v>0</v>
      </c>
      <c r="AU1583" t="n">
        <v>0</v>
      </c>
      <c r="AV1583" t="n">
        <v>3.665859581952347</v>
      </c>
      <c r="AW1583" t="n">
        <v>1.152484018428823</v>
      </c>
    </row>
    <row r="1584" spans="1:49">
      <c r="A1584" t="n">
        <v>0</v>
      </c>
      <c r="B1584" t="n">
        <v>-21.42638506</v>
      </c>
      <c r="C1584" t="n">
        <v>65.81938408000001</v>
      </c>
      <c r="D1584" t="n">
        <v>104.5840309</v>
      </c>
      <c r="E1584" t="n">
        <v>2712.228569</v>
      </c>
      <c r="F1584" t="n">
        <v>1581</v>
      </c>
      <c r="G1584" t="n">
        <v>122.8839319</v>
      </c>
      <c r="H1584" t="n">
        <v>-0.1292966720736608</v>
      </c>
      <c r="I1584" t="n">
        <v>-0</v>
      </c>
      <c r="J1584" t="n">
        <v>0</v>
      </c>
      <c r="K1584" t="n">
        <v>0</v>
      </c>
      <c r="L1584" t="n">
        <v>0.06069779041667001</v>
      </c>
      <c r="M1584" t="n">
        <v>0</v>
      </c>
      <c r="N1584" t="n">
        <v>89.15629916297324</v>
      </c>
      <c r="O1584" t="n">
        <v>13.8545581684013</v>
      </c>
      <c r="P1584" t="b">
        <v>1</v>
      </c>
      <c r="Q1584" t="n">
        <v>0</v>
      </c>
      <c r="R1584" t="b">
        <v>0</v>
      </c>
      <c r="S1584" t="n">
        <v>13.8545581684013</v>
      </c>
      <c r="T1584" t="n">
        <v>1012.329976135394</v>
      </c>
      <c r="U1584" t="n">
        <v>3992.629425877994</v>
      </c>
      <c r="V1584" t="n">
        <v>130.6898818865175</v>
      </c>
      <c r="W1584" t="n">
        <v>5</v>
      </c>
      <c r="X1584" t="n">
        <v>2691.032233041768</v>
      </c>
      <c r="Y1584" t="b">
        <v>0</v>
      </c>
      <c r="Z1584" t="n">
        <v>2691.032233041768</v>
      </c>
      <c r="AA1584" t="b">
        <v>0</v>
      </c>
      <c r="AB1584" t="n">
        <v>33.13637978867077</v>
      </c>
      <c r="AC1584" t="n">
        <v>13.8545581684013</v>
      </c>
      <c r="AD1584" t="b">
        <v>0</v>
      </c>
      <c r="AE1584" t="n">
        <v>0</v>
      </c>
      <c r="AF1584" t="n">
        <v>0</v>
      </c>
      <c r="AG1584" t="n">
        <v>0.9238834671635512</v>
      </c>
      <c r="AH1584" t="n">
        <v>50.79258566822856</v>
      </c>
      <c r="AI1584" t="n">
        <v>53.21425264096209</v>
      </c>
      <c r="AJ1584" t="n">
        <v>14.99600183444855</v>
      </c>
      <c r="AK1584" t="n">
        <v>4.050484408512879</v>
      </c>
      <c r="AL1584" t="n">
        <v>14.99600183444855</v>
      </c>
      <c r="AM1584" t="n">
        <v>0</v>
      </c>
      <c r="AN1584" t="n">
        <v>0</v>
      </c>
      <c r="AO1584" t="n">
        <v>14.99601807617529</v>
      </c>
      <c r="AP1584" t="n">
        <v>0</v>
      </c>
      <c r="AQ1584" t="n">
        <v>3.407861888409272</v>
      </c>
      <c r="AR1584" t="n">
        <v>1</v>
      </c>
      <c r="AS1584" t="n">
        <v>0</v>
      </c>
      <c r="AT1584" t="n">
        <v>0</v>
      </c>
      <c r="AU1584" t="n">
        <v>0</v>
      </c>
      <c r="AV1584" t="n">
        <v>3.398800534535941</v>
      </c>
      <c r="AW1584" t="n">
        <v>1.068525187697964</v>
      </c>
    </row>
    <row r="1585" spans="1:49">
      <c r="A1585" t="n">
        <v>0</v>
      </c>
      <c r="B1585" t="n">
        <v>-21.42638506</v>
      </c>
      <c r="C1585" t="n">
        <v>65.83655589999999</v>
      </c>
      <c r="D1585" t="n">
        <v>104.6113162</v>
      </c>
      <c r="E1585" t="n">
        <v>2712.199722</v>
      </c>
      <c r="F1585" t="n">
        <v>1582</v>
      </c>
      <c r="G1585" t="n">
        <v>122.3846991</v>
      </c>
      <c r="H1585" t="n">
        <v>-0.137447111756952</v>
      </c>
      <c r="I1585" t="n">
        <v>-0</v>
      </c>
      <c r="J1585" t="n">
        <v>0</v>
      </c>
      <c r="K1585" t="n">
        <v>0</v>
      </c>
      <c r="L1585" t="n">
        <v>0.01901851041666452</v>
      </c>
      <c r="M1585" t="n">
        <v>0</v>
      </c>
      <c r="N1585" t="n">
        <v>89.14885944593851</v>
      </c>
      <c r="O1585" t="n">
        <v>13.19942173774227</v>
      </c>
      <c r="P1585" t="b">
        <v>1</v>
      </c>
      <c r="Q1585" t="n">
        <v>0</v>
      </c>
      <c r="R1585" t="b">
        <v>0</v>
      </c>
      <c r="S1585" t="n">
        <v>13.19942173774227</v>
      </c>
      <c r="T1585" t="n">
        <v>1008.217246987687</v>
      </c>
      <c r="U1585" t="n">
        <v>3976.408822119437</v>
      </c>
      <c r="V1585" t="n">
        <v>125.017890050553</v>
      </c>
      <c r="W1585" t="n">
        <v>5</v>
      </c>
      <c r="X1585" t="n">
        <v>2680.099546108501</v>
      </c>
      <c r="Y1585" t="b">
        <v>0</v>
      </c>
      <c r="Z1585" t="n">
        <v>2680.099546108501</v>
      </c>
      <c r="AA1585" t="b">
        <v>0</v>
      </c>
      <c r="AB1585" t="n">
        <v>31.69824798442014</v>
      </c>
      <c r="AC1585" t="n">
        <v>13.19942173774227</v>
      </c>
      <c r="AD1585" t="b">
        <v>0</v>
      </c>
      <c r="AE1585" t="n">
        <v>0</v>
      </c>
      <c r="AF1585" t="n">
        <v>0</v>
      </c>
      <c r="AG1585" t="n">
        <v>0.9220937608208191</v>
      </c>
      <c r="AH1585" t="n">
        <v>50.8286561137537</v>
      </c>
      <c r="AI1585" t="n">
        <v>51.00353512645666</v>
      </c>
      <c r="AJ1585" t="n">
        <v>14.31461994276218</v>
      </c>
      <c r="AK1585" t="n">
        <v>3.973493606545489</v>
      </c>
      <c r="AL1585" t="n">
        <v>14.31461994276218</v>
      </c>
      <c r="AM1585" t="n">
        <v>0</v>
      </c>
      <c r="AN1585" t="n">
        <v>0</v>
      </c>
      <c r="AO1585" t="n">
        <v>14.3146303267248</v>
      </c>
      <c r="AP1585" t="n">
        <v>0</v>
      </c>
      <c r="AQ1585" t="n">
        <v>3.293600606460245</v>
      </c>
      <c r="AR1585" t="n">
        <v>1</v>
      </c>
      <c r="AS1585" t="n">
        <v>0</v>
      </c>
      <c r="AT1585" t="n">
        <v>0</v>
      </c>
      <c r="AU1585" t="n">
        <v>0</v>
      </c>
      <c r="AV1585" t="n">
        <v>3.284332388562504</v>
      </c>
      <c r="AW1585" t="n">
        <v>1.032538345893373</v>
      </c>
    </row>
    <row r="1586" spans="1:49">
      <c r="A1586" t="n">
        <v>0</v>
      </c>
      <c r="B1586" t="n">
        <v>-21.42638506</v>
      </c>
      <c r="C1586" t="n">
        <v>65.82780848</v>
      </c>
      <c r="D1586" t="n">
        <v>104.5974169</v>
      </c>
      <c r="E1586" t="n">
        <v>2707.573649</v>
      </c>
      <c r="F1586" t="n">
        <v>1583</v>
      </c>
      <c r="G1586" t="n">
        <v>121.8816816</v>
      </c>
      <c r="H1586" t="n">
        <v>-0.1561234642318787</v>
      </c>
      <c r="I1586" t="n">
        <v>-0</v>
      </c>
      <c r="J1586" t="n">
        <v>0</v>
      </c>
      <c r="K1586" t="n">
        <v>0</v>
      </c>
      <c r="L1586" t="n">
        <v>-0.01386482500000308</v>
      </c>
      <c r="M1586" t="n">
        <v>0</v>
      </c>
      <c r="N1586" t="n">
        <v>89.14141972890378</v>
      </c>
      <c r="O1586" t="n">
        <v>11.94267821439459</v>
      </c>
      <c r="P1586" t="b">
        <v>1</v>
      </c>
      <c r="Q1586" t="n">
        <v>0</v>
      </c>
      <c r="R1586" t="b">
        <v>0</v>
      </c>
      <c r="S1586" t="n">
        <v>11.94267821439459</v>
      </c>
      <c r="T1586" t="n">
        <v>1004.073339107321</v>
      </c>
      <c r="U1586" t="n">
        <v>3960.065249439276</v>
      </c>
      <c r="V1586" t="n">
        <v>113.581520246319</v>
      </c>
      <c r="W1586" t="n">
        <v>5</v>
      </c>
      <c r="X1586" t="n">
        <v>2669.083978122072</v>
      </c>
      <c r="Y1586" t="b">
        <v>0</v>
      </c>
      <c r="Z1586" t="n">
        <v>2669.083978122072</v>
      </c>
      <c r="AA1586" t="b">
        <v>0</v>
      </c>
      <c r="AB1586" t="n">
        <v>28.7985599001823</v>
      </c>
      <c r="AC1586" t="n">
        <v>11.94267821439459</v>
      </c>
      <c r="AD1586" t="b">
        <v>0</v>
      </c>
      <c r="AE1586" t="n">
        <v>0</v>
      </c>
      <c r="AF1586" t="n">
        <v>0</v>
      </c>
      <c r="AG1586" t="n">
        <v>0.9178521509649308</v>
      </c>
      <c r="AH1586" t="n">
        <v>50.86382891627749</v>
      </c>
      <c r="AI1586" t="n">
        <v>46.5519785892273</v>
      </c>
      <c r="AJ1586" t="n">
        <v>13.01154897533262</v>
      </c>
      <c r="AK1586" t="n">
        <v>3.824144909431617</v>
      </c>
      <c r="AL1586" t="n">
        <v>13.01154897533262</v>
      </c>
      <c r="AM1586" t="n">
        <v>0</v>
      </c>
      <c r="AN1586" t="n">
        <v>0</v>
      </c>
      <c r="AO1586" t="n">
        <v>13.01162044795522</v>
      </c>
      <c r="AP1586" t="n">
        <v>0</v>
      </c>
      <c r="AQ1586" t="n">
        <v>3.073962829773976</v>
      </c>
      <c r="AR1586" t="n">
        <v>1</v>
      </c>
      <c r="AS1586" t="n">
        <v>0</v>
      </c>
      <c r="AT1586" t="n">
        <v>0</v>
      </c>
      <c r="AU1586" t="n">
        <v>0</v>
      </c>
      <c r="AV1586" t="n">
        <v>3.064469414760082</v>
      </c>
      <c r="AW1586" t="n">
        <v>0.9634171594739581</v>
      </c>
    </row>
    <row r="1587" spans="1:49">
      <c r="A1587" t="n">
        <v>0</v>
      </c>
      <c r="B1587" t="n">
        <v>-21.42638506</v>
      </c>
      <c r="C1587" t="n">
        <v>65.80078446</v>
      </c>
      <c r="D1587" t="n">
        <v>104.554477</v>
      </c>
      <c r="E1587" t="n">
        <v>2699.987336</v>
      </c>
      <c r="F1587" t="n">
        <v>1584</v>
      </c>
      <c r="G1587" t="n">
        <v>121.2327854</v>
      </c>
      <c r="H1587" t="n">
        <v>-0.1979871146488676</v>
      </c>
      <c r="I1587" t="n">
        <v>-0</v>
      </c>
      <c r="J1587" t="n">
        <v>0</v>
      </c>
      <c r="K1587" t="n">
        <v>0</v>
      </c>
      <c r="L1587" t="n">
        <v>-0.04479130125000269</v>
      </c>
      <c r="M1587" t="n">
        <v>0</v>
      </c>
      <c r="N1587" t="n">
        <v>89.13398001186906</v>
      </c>
      <c r="O1587" t="n">
        <v>9.31980653888397</v>
      </c>
      <c r="P1587" t="b">
        <v>1</v>
      </c>
      <c r="Q1587" t="n">
        <v>0</v>
      </c>
      <c r="R1587" t="b">
        <v>0</v>
      </c>
      <c r="S1587" t="n">
        <v>9.31980653888397</v>
      </c>
      <c r="T1587" t="n">
        <v>998.7276680785419</v>
      </c>
      <c r="U1587" t="n">
        <v>3938.981922901769</v>
      </c>
      <c r="V1587" t="n">
        <v>89.11097549809163</v>
      </c>
      <c r="W1587" t="n">
        <v>5</v>
      </c>
      <c r="X1587" t="n">
        <v>2654.873816035793</v>
      </c>
      <c r="Y1587" t="b">
        <v>0</v>
      </c>
      <c r="Z1587" t="n">
        <v>2654.873816035793</v>
      </c>
      <c r="AA1587" t="b">
        <v>0</v>
      </c>
      <c r="AB1587" t="n">
        <v>22.59406072466826</v>
      </c>
      <c r="AC1587" t="n">
        <v>9.31980653888397</v>
      </c>
      <c r="AD1587" t="b">
        <v>0</v>
      </c>
      <c r="AE1587" t="n">
        <v>0</v>
      </c>
      <c r="AF1587" t="n">
        <v>0</v>
      </c>
      <c r="AG1587" t="n">
        <v>0.9052202110007221</v>
      </c>
      <c r="AH1587" t="n">
        <v>50.89738550117411</v>
      </c>
      <c r="AI1587" t="n">
        <v>37.03225456241893</v>
      </c>
      <c r="AJ1587" t="n">
        <v>10.2956235683038</v>
      </c>
      <c r="AK1587" t="n">
        <v>3.509909273593614</v>
      </c>
      <c r="AL1587" t="n">
        <v>10.2956235683038</v>
      </c>
      <c r="AM1587" t="n">
        <v>0</v>
      </c>
      <c r="AN1587" t="n">
        <v>0</v>
      </c>
      <c r="AO1587" t="n">
        <v>10.29575607060043</v>
      </c>
      <c r="AP1587" t="n">
        <v>0</v>
      </c>
      <c r="AQ1587" t="n">
        <v>2.61866170266388</v>
      </c>
      <c r="AR1587" t="n">
        <v>1</v>
      </c>
      <c r="AS1587" t="n">
        <v>0</v>
      </c>
      <c r="AT1587" t="n">
        <v>0</v>
      </c>
      <c r="AU1587" t="n">
        <v>0</v>
      </c>
      <c r="AV1587" t="n">
        <v>2.608566030931327</v>
      </c>
      <c r="AW1587" t="n">
        <v>0.8200888753255414</v>
      </c>
    </row>
    <row r="1588" spans="1:49">
      <c r="A1588" t="n">
        <v>0</v>
      </c>
      <c r="B1588" t="n">
        <v>-21.42638506</v>
      </c>
      <c r="C1588" t="n">
        <v>65.76470827</v>
      </c>
      <c r="D1588" t="n">
        <v>104.4971535</v>
      </c>
      <c r="E1588" t="n">
        <v>2690.945559</v>
      </c>
      <c r="F1588" t="n">
        <v>1585</v>
      </c>
      <c r="G1588" t="n">
        <v>120.4756042</v>
      </c>
      <c r="H1588" t="n">
        <v>-0.2236592438392861</v>
      </c>
      <c r="I1588" t="n">
        <v>-0</v>
      </c>
      <c r="J1588" t="n">
        <v>0</v>
      </c>
      <c r="K1588" t="n">
        <v>0</v>
      </c>
      <c r="L1588" t="n">
        <v>-0.07062162624999885</v>
      </c>
      <c r="M1588" t="n">
        <v>0</v>
      </c>
      <c r="N1588" t="n">
        <v>89.12654029483433</v>
      </c>
      <c r="O1588" t="n">
        <v>7.613146311384797</v>
      </c>
      <c r="P1588" t="b">
        <v>1</v>
      </c>
      <c r="Q1588" t="n">
        <v>0</v>
      </c>
      <c r="R1588" t="b">
        <v>0</v>
      </c>
      <c r="S1588" t="n">
        <v>7.613146311384797</v>
      </c>
      <c r="T1588" t="n">
        <v>992.489934517494</v>
      </c>
      <c r="U1588" t="n">
        <v>3914.380301736996</v>
      </c>
      <c r="V1588" t="n">
        <v>73.25030667607419</v>
      </c>
      <c r="W1588" t="n">
        <v>5</v>
      </c>
      <c r="X1588" t="n">
        <v>2638.292323370736</v>
      </c>
      <c r="Y1588" t="b">
        <v>0</v>
      </c>
      <c r="Z1588" t="n">
        <v>2638.292323370736</v>
      </c>
      <c r="AA1588" t="b">
        <v>0</v>
      </c>
      <c r="AB1588" t="n">
        <v>18.57259297060705</v>
      </c>
      <c r="AC1588" t="n">
        <v>7.613146311384797</v>
      </c>
      <c r="AD1588" t="b">
        <v>0</v>
      </c>
      <c r="AE1588" t="n">
        <v>0</v>
      </c>
      <c r="AF1588" t="n">
        <v>0</v>
      </c>
      <c r="AG1588" t="n">
        <v>0.8929649401805786</v>
      </c>
      <c r="AH1588" t="n">
        <v>50.92759910034923</v>
      </c>
      <c r="AI1588" t="n">
        <v>30.85874336254404</v>
      </c>
      <c r="AJ1588" t="n">
        <v>8.525694536053386</v>
      </c>
      <c r="AK1588" t="n">
        <v>3.302967441762075</v>
      </c>
      <c r="AL1588" t="n">
        <v>8.525694536053386</v>
      </c>
      <c r="AM1588" t="n">
        <v>0</v>
      </c>
      <c r="AN1588" t="n">
        <v>0</v>
      </c>
      <c r="AO1588" t="n">
        <v>8.525885729797459</v>
      </c>
      <c r="AP1588" t="n">
        <v>0</v>
      </c>
      <c r="AQ1588" t="n">
        <v>2.321584309460422</v>
      </c>
      <c r="AR1588" t="n">
        <v>1</v>
      </c>
      <c r="AS1588" t="n">
        <v>0</v>
      </c>
      <c r="AT1588" t="n">
        <v>0</v>
      </c>
      <c r="AU1588" t="n">
        <v>0</v>
      </c>
      <c r="AV1588" t="n">
        <v>2.311228051094431</v>
      </c>
      <c r="AW1588" t="n">
        <v>0.7266108622775261</v>
      </c>
    </row>
    <row r="1589" spans="1:49">
      <c r="A1589" t="n">
        <v>0</v>
      </c>
      <c r="B1589" t="n">
        <v>-21.42638506</v>
      </c>
      <c r="C1589" t="n">
        <v>65.71608333</v>
      </c>
      <c r="D1589" t="n">
        <v>104.4198907</v>
      </c>
      <c r="E1589" t="n">
        <v>2680.013223</v>
      </c>
      <c r="F1589" t="n">
        <v>1586</v>
      </c>
      <c r="G1589" t="n">
        <v>119.6189775</v>
      </c>
      <c r="H1589" t="n">
        <v>-0.2522158266606489</v>
      </c>
      <c r="I1589" t="n">
        <v>-0</v>
      </c>
      <c r="J1589" t="n">
        <v>0</v>
      </c>
      <c r="K1589" t="n">
        <v>0</v>
      </c>
      <c r="L1589" t="n">
        <v>-0.09004854249999933</v>
      </c>
      <c r="M1589" t="n">
        <v>0</v>
      </c>
      <c r="N1589" t="n">
        <v>89.1191005777996</v>
      </c>
      <c r="O1589" t="n">
        <v>5.73619729766019</v>
      </c>
      <c r="P1589" t="b">
        <v>1</v>
      </c>
      <c r="Q1589" t="n">
        <v>0</v>
      </c>
      <c r="R1589" t="b">
        <v>0</v>
      </c>
      <c r="S1589" t="n">
        <v>5.73619729766019</v>
      </c>
      <c r="T1589" t="n">
        <v>985.4329590988229</v>
      </c>
      <c r="U1589" t="n">
        <v>3886.547590685758</v>
      </c>
      <c r="V1589" t="n">
        <v>55.58637831484007</v>
      </c>
      <c r="W1589" t="n">
        <v>5</v>
      </c>
      <c r="X1589" t="n">
        <v>2619.533076122201</v>
      </c>
      <c r="Y1589" t="b">
        <v>0</v>
      </c>
      <c r="Z1589" t="n">
        <v>2619.533076122201</v>
      </c>
      <c r="AA1589" t="b">
        <v>0</v>
      </c>
      <c r="AB1589" t="n">
        <v>14.09390930903653</v>
      </c>
      <c r="AC1589" t="n">
        <v>5.73619729766019</v>
      </c>
      <c r="AD1589" t="b">
        <v>0</v>
      </c>
      <c r="AE1589" t="n">
        <v>0</v>
      </c>
      <c r="AF1589" t="n">
        <v>0</v>
      </c>
      <c r="AG1589" t="n">
        <v>0.8718862054536362</v>
      </c>
      <c r="AH1589" t="n">
        <v>50.95547122405694</v>
      </c>
      <c r="AI1589" t="n">
        <v>23.98345625996142</v>
      </c>
      <c r="AJ1589" t="n">
        <v>6.579066467367364</v>
      </c>
      <c r="AK1589" t="n">
        <v>3.072611587800402</v>
      </c>
      <c r="AL1589" t="n">
        <v>6.579066467367364</v>
      </c>
      <c r="AM1589" t="n">
        <v>0</v>
      </c>
      <c r="AN1589" t="n">
        <v>0</v>
      </c>
      <c r="AO1589" t="n">
        <v>6.579297307187647</v>
      </c>
      <c r="AP1589" t="n">
        <v>0</v>
      </c>
      <c r="AQ1589" t="n">
        <v>1.995433642011415</v>
      </c>
      <c r="AR1589" t="n">
        <v>1</v>
      </c>
      <c r="AS1589" t="n">
        <v>0</v>
      </c>
      <c r="AT1589" t="n">
        <v>0</v>
      </c>
      <c r="AU1589" t="n">
        <v>0</v>
      </c>
      <c r="AV1589" t="n">
        <v>1.984800940258949</v>
      </c>
      <c r="AW1589" t="n">
        <v>0.6239877202805184</v>
      </c>
    </row>
    <row r="1590" spans="1:49">
      <c r="A1590" t="n">
        <v>0</v>
      </c>
      <c r="B1590" t="n">
        <v>-21.42638506</v>
      </c>
      <c r="C1590" t="n">
        <v>65.66678414</v>
      </c>
      <c r="D1590" t="n">
        <v>104.3415565</v>
      </c>
      <c r="E1590" t="n">
        <v>2668.99801</v>
      </c>
      <c r="F1590" t="n">
        <v>1587</v>
      </c>
      <c r="G1590" t="n">
        <v>118.6630992</v>
      </c>
      <c r="H1590" t="n">
        <v>-0.277898282851428</v>
      </c>
      <c r="I1590" t="n">
        <v>-0</v>
      </c>
      <c r="J1590" t="n">
        <v>0</v>
      </c>
      <c r="K1590" t="n">
        <v>0</v>
      </c>
      <c r="L1590" t="n">
        <v>-0.1070823741666685</v>
      </c>
      <c r="M1590" t="n">
        <v>0</v>
      </c>
      <c r="N1590" t="n">
        <v>89.11166086076487</v>
      </c>
      <c r="O1590" t="n">
        <v>4.020645065564961</v>
      </c>
      <c r="P1590" t="b">
        <v>1</v>
      </c>
      <c r="Q1590" t="n">
        <v>0</v>
      </c>
      <c r="R1590" t="b">
        <v>0</v>
      </c>
      <c r="S1590" t="n">
        <v>4.020645065564961</v>
      </c>
      <c r="T1590" t="n">
        <v>977.558339189893</v>
      </c>
      <c r="U1590" t="n">
        <v>3855.490089764938</v>
      </c>
      <c r="V1590" t="n">
        <v>39.27574514681101</v>
      </c>
      <c r="W1590" t="n">
        <v>5</v>
      </c>
      <c r="X1590" t="n">
        <v>2598.600320501568</v>
      </c>
      <c r="Y1590" t="b">
        <v>0</v>
      </c>
      <c r="Z1590" t="n">
        <v>2598.600320501568</v>
      </c>
      <c r="AA1590" t="b">
        <v>0</v>
      </c>
      <c r="AB1590" t="n">
        <v>9.958353231950055</v>
      </c>
      <c r="AC1590" t="n">
        <v>4.020645065564961</v>
      </c>
      <c r="AD1590" t="b">
        <v>0</v>
      </c>
      <c r="AE1590" t="n">
        <v>0</v>
      </c>
      <c r="AF1590" t="n">
        <v>0</v>
      </c>
      <c r="AG1590" t="n">
        <v>0.8378958371726288</v>
      </c>
      <c r="AH1590" t="n">
        <v>50.98060743449916</v>
      </c>
      <c r="AI1590" t="n">
        <v>17.63346246597246</v>
      </c>
      <c r="AJ1590" t="n">
        <v>4.798502256714998</v>
      </c>
      <c r="AK1590" t="n">
        <v>2.858457670794341</v>
      </c>
      <c r="AL1590" t="n">
        <v>4.798502256714998</v>
      </c>
      <c r="AM1590" t="n">
        <v>0</v>
      </c>
      <c r="AN1590" t="n">
        <v>0</v>
      </c>
      <c r="AO1590" t="n">
        <v>4.798807185318452</v>
      </c>
      <c r="AP1590" t="n">
        <v>0</v>
      </c>
      <c r="AQ1590" t="n">
        <v>1.697559242004039</v>
      </c>
      <c r="AR1590" t="n">
        <v>1</v>
      </c>
      <c r="AS1590" t="n">
        <v>0</v>
      </c>
      <c r="AT1590" t="n">
        <v>0</v>
      </c>
      <c r="AU1590" t="n">
        <v>0</v>
      </c>
      <c r="AV1590" t="n">
        <v>1.686687876832484</v>
      </c>
      <c r="AW1590" t="n">
        <v>0.5302660341102909</v>
      </c>
    </row>
    <row r="1591" spans="1:49">
      <c r="A1591" t="n">
        <v>0</v>
      </c>
      <c r="B1591" t="n">
        <v>-21.42638506</v>
      </c>
      <c r="C1591" t="n">
        <v>65.59846558</v>
      </c>
      <c r="D1591" t="n">
        <v>104.2330014</v>
      </c>
      <c r="E1591" t="n">
        <v>2654.788306</v>
      </c>
      <c r="F1591" t="n">
        <v>1588</v>
      </c>
      <c r="G1591" t="n">
        <v>117.640129</v>
      </c>
      <c r="H1591" t="n">
        <v>-0.2852314586003288</v>
      </c>
      <c r="I1591" t="n">
        <v>-0</v>
      </c>
      <c r="J1591" t="n">
        <v>0</v>
      </c>
      <c r="K1591" t="n">
        <v>0</v>
      </c>
      <c r="L1591" t="n">
        <v>-0.1229009770833306</v>
      </c>
      <c r="M1591" t="n">
        <v>0</v>
      </c>
      <c r="N1591" t="n">
        <v>89.10422114373014</v>
      </c>
      <c r="O1591" t="n">
        <v>3.335595671356572</v>
      </c>
      <c r="P1591" t="b">
        <v>1</v>
      </c>
      <c r="Q1591" t="n">
        <v>0</v>
      </c>
      <c r="R1591" t="b">
        <v>0</v>
      </c>
      <c r="S1591" t="n">
        <v>3.335595671356572</v>
      </c>
      <c r="T1591" t="n">
        <v>969.1310095777842</v>
      </c>
      <c r="U1591" t="n">
        <v>3822.252701774781</v>
      </c>
      <c r="V1591" t="n">
        <v>32.86716867001985</v>
      </c>
      <c r="W1591" t="n">
        <v>5</v>
      </c>
      <c r="X1591" t="n">
        <v>2576.198320996202</v>
      </c>
      <c r="Y1591" t="b">
        <v>0</v>
      </c>
      <c r="Z1591" t="n">
        <v>2576.198320996202</v>
      </c>
      <c r="AA1591" t="b">
        <v>0</v>
      </c>
      <c r="AB1591" t="n">
        <v>8.333460616130793</v>
      </c>
      <c r="AC1591" t="n">
        <v>3.335595671356572</v>
      </c>
      <c r="AD1591" t="b">
        <v>0</v>
      </c>
      <c r="AE1591" t="n">
        <v>0</v>
      </c>
      <c r="AF1591" t="n">
        <v>0</v>
      </c>
      <c r="AG1591" t="n">
        <v>0.8170773468907122</v>
      </c>
      <c r="AH1591" t="n">
        <v>51.00290049693466</v>
      </c>
      <c r="AI1591" t="n">
        <v>15.13220864273396</v>
      </c>
      <c r="AJ1591" t="n">
        <v>4.082349956279871</v>
      </c>
      <c r="AK1591" t="n">
        <v>2.768023752332191</v>
      </c>
      <c r="AL1591" t="n">
        <v>4.082349956279871</v>
      </c>
      <c r="AM1591" t="n">
        <v>0</v>
      </c>
      <c r="AN1591" t="n">
        <v>0</v>
      </c>
      <c r="AO1591" t="n">
        <v>4.082804291835733</v>
      </c>
      <c r="AP1591" t="n">
        <v>0</v>
      </c>
      <c r="AQ1591" t="n">
        <v>1.57368760353332</v>
      </c>
      <c r="AR1591" t="n">
        <v>1</v>
      </c>
      <c r="AS1591" t="n">
        <v>0</v>
      </c>
      <c r="AT1591" t="n">
        <v>0</v>
      </c>
      <c r="AU1591" t="n">
        <v>0</v>
      </c>
      <c r="AV1591" t="n">
        <v>1.563112873471253</v>
      </c>
      <c r="AW1591" t="n">
        <v>0.4914161509472108</v>
      </c>
    </row>
    <row r="1592" spans="1:49">
      <c r="A1592" t="n">
        <v>0</v>
      </c>
      <c r="B1592" t="n">
        <v>-21.42638506</v>
      </c>
      <c r="C1592" t="n">
        <v>65.51768303</v>
      </c>
      <c r="D1592" t="n">
        <v>104.1046416</v>
      </c>
      <c r="E1592" t="n">
        <v>2638.207348</v>
      </c>
      <c r="F1592" t="n">
        <v>1589</v>
      </c>
      <c r="G1592" t="n">
        <v>116.6481257</v>
      </c>
      <c r="H1592" t="n">
        <v>-0.2603204660806071</v>
      </c>
      <c r="I1592" t="n">
        <v>-0</v>
      </c>
      <c r="J1592" t="n">
        <v>0</v>
      </c>
      <c r="K1592" t="n">
        <v>0</v>
      </c>
      <c r="L1592" t="n">
        <v>-0.1385786070833368</v>
      </c>
      <c r="M1592" t="n">
        <v>0</v>
      </c>
      <c r="N1592" t="n">
        <v>89.09678142669542</v>
      </c>
      <c r="O1592" t="n">
        <v>4.447393121288055</v>
      </c>
      <c r="P1592" t="b">
        <v>1</v>
      </c>
      <c r="Q1592" t="n">
        <v>0</v>
      </c>
      <c r="R1592" t="b">
        <v>0</v>
      </c>
      <c r="S1592" t="n">
        <v>4.447393121288055</v>
      </c>
      <c r="T1592" t="n">
        <v>960.9587883484663</v>
      </c>
      <c r="U1592" t="n">
        <v>3790.021461246351</v>
      </c>
      <c r="V1592" t="n">
        <v>44.19489832705791</v>
      </c>
      <c r="W1592" t="n">
        <v>5</v>
      </c>
      <c r="X1592" t="n">
        <v>2554.474464880041</v>
      </c>
      <c r="Y1592" t="b">
        <v>0</v>
      </c>
      <c r="Z1592" t="n">
        <v>2554.474464880041</v>
      </c>
      <c r="AA1592" t="b">
        <v>0</v>
      </c>
      <c r="AB1592" t="n">
        <v>11.2056030241019</v>
      </c>
      <c r="AC1592" t="n">
        <v>4.447393121288055</v>
      </c>
      <c r="AD1592" t="b">
        <v>0</v>
      </c>
      <c r="AE1592" t="n">
        <v>0</v>
      </c>
      <c r="AF1592" t="n">
        <v>0</v>
      </c>
      <c r="AG1592" t="n">
        <v>0.8514594876630175</v>
      </c>
      <c r="AH1592" t="n">
        <v>51.02377041393449</v>
      </c>
      <c r="AI1592" t="n">
        <v>19.52591287726868</v>
      </c>
      <c r="AJ1592" t="n">
        <v>5.22325863499944</v>
      </c>
      <c r="AK1592" t="n">
        <v>2.900389102636776</v>
      </c>
      <c r="AL1592" t="n">
        <v>5.22325863499944</v>
      </c>
      <c r="AM1592" t="n">
        <v>0</v>
      </c>
      <c r="AN1592" t="n">
        <v>0</v>
      </c>
      <c r="AO1592" t="n">
        <v>5.223857132004004</v>
      </c>
      <c r="AP1592" t="n">
        <v>0</v>
      </c>
      <c r="AQ1592" t="n">
        <v>1.75429068995106</v>
      </c>
      <c r="AR1592" t="n">
        <v>1</v>
      </c>
      <c r="AS1592" t="n">
        <v>0</v>
      </c>
      <c r="AT1592" t="n">
        <v>0</v>
      </c>
      <c r="AU1592" t="n">
        <v>0</v>
      </c>
      <c r="AV1592" t="n">
        <v>1.744830086078197</v>
      </c>
      <c r="AW1592" t="n">
        <v>0.5485449576352729</v>
      </c>
    </row>
    <row r="1593" spans="1:49">
      <c r="A1593" t="n">
        <v>0</v>
      </c>
      <c r="B1593" t="n">
        <v>-21.42638506</v>
      </c>
      <c r="C1593" t="n">
        <v>65.42789664</v>
      </c>
      <c r="D1593" t="n">
        <v>103.9619751</v>
      </c>
      <c r="E1593" t="n">
        <v>2619.448704</v>
      </c>
      <c r="F1593" t="n">
        <v>1590</v>
      </c>
      <c r="G1593" t="n">
        <v>115.7937371</v>
      </c>
      <c r="H1593" t="n">
        <v>-0.2121465937439062</v>
      </c>
      <c r="I1593" t="n">
        <v>-0</v>
      </c>
      <c r="J1593" t="n">
        <v>0</v>
      </c>
      <c r="K1593" t="n">
        <v>0</v>
      </c>
      <c r="L1593" t="n">
        <v>-0.1499606683333304</v>
      </c>
      <c r="M1593" t="n">
        <v>0</v>
      </c>
      <c r="N1593" t="n">
        <v>89.08934170966069</v>
      </c>
      <c r="O1593" t="n">
        <v>6.851476992174966</v>
      </c>
      <c r="P1593" t="b">
        <v>1</v>
      </c>
      <c r="Q1593" t="n">
        <v>0</v>
      </c>
      <c r="R1593" t="b">
        <v>0</v>
      </c>
      <c r="S1593" t="n">
        <v>6.851476992174966</v>
      </c>
      <c r="T1593" t="n">
        <v>953.9202506187963</v>
      </c>
      <c r="U1593" t="n">
        <v>3762.261468440533</v>
      </c>
      <c r="V1593" t="n">
        <v>68.58727006231462</v>
      </c>
      <c r="W1593" t="n">
        <v>5</v>
      </c>
      <c r="X1593" t="n">
        <v>2535.764229728919</v>
      </c>
      <c r="Y1593" t="b">
        <v>0</v>
      </c>
      <c r="Z1593" t="n">
        <v>2535.764229728919</v>
      </c>
      <c r="AA1593" t="b">
        <v>0</v>
      </c>
      <c r="AB1593" t="n">
        <v>17.39028145596212</v>
      </c>
      <c r="AC1593" t="n">
        <v>6.851476992174966</v>
      </c>
      <c r="AD1593" t="b">
        <v>0</v>
      </c>
      <c r="AE1593" t="n">
        <v>0</v>
      </c>
      <c r="AF1593" t="n">
        <v>0</v>
      </c>
      <c r="AG1593" t="n">
        <v>0.8897289844724985</v>
      </c>
      <c r="AH1593" t="n">
        <v>51.04636634629725</v>
      </c>
      <c r="AI1593" t="n">
        <v>28.99939755179007</v>
      </c>
      <c r="AJ1593" t="n">
        <v>7.70063368929929</v>
      </c>
      <c r="AK1593" t="n">
        <v>3.197793017721633</v>
      </c>
      <c r="AL1593" t="n">
        <v>7.70063368929929</v>
      </c>
      <c r="AM1593" t="n">
        <v>0</v>
      </c>
      <c r="AN1593" t="n">
        <v>0</v>
      </c>
      <c r="AO1593" t="n">
        <v>7.701388636773967</v>
      </c>
      <c r="AP1593" t="n">
        <v>0</v>
      </c>
      <c r="AQ1593" t="n">
        <v>2.156543023991818</v>
      </c>
      <c r="AR1593" t="n">
        <v>1</v>
      </c>
      <c r="AS1593" t="n">
        <v>0</v>
      </c>
      <c r="AT1593" t="n">
        <v>0</v>
      </c>
      <c r="AU1593" t="n">
        <v>0</v>
      </c>
      <c r="AV1593" t="n">
        <v>2.148729179164231</v>
      </c>
      <c r="AW1593" t="n">
        <v>0.67552397563455</v>
      </c>
    </row>
    <row r="1594" spans="1:49">
      <c r="A1594" t="n">
        <v>0</v>
      </c>
      <c r="B1594" t="n">
        <v>-21.42638506</v>
      </c>
      <c r="C1594" t="n">
        <v>65.32902489</v>
      </c>
      <c r="D1594" t="n">
        <v>103.8048723</v>
      </c>
      <c r="E1594" t="n">
        <v>2598.516623</v>
      </c>
      <c r="F1594" t="n">
        <v>1591</v>
      </c>
      <c r="G1594" t="n">
        <v>115.1177549</v>
      </c>
      <c r="H1594" t="n">
        <v>-0.1664021589437912</v>
      </c>
      <c r="I1594" t="n">
        <v>-0</v>
      </c>
      <c r="J1594" t="n">
        <v>0</v>
      </c>
      <c r="K1594" t="n">
        <v>0</v>
      </c>
      <c r="L1594" t="n">
        <v>-0.1586562208333299</v>
      </c>
      <c r="M1594" t="n">
        <v>0</v>
      </c>
      <c r="N1594" t="n">
        <v>89.08190199262596</v>
      </c>
      <c r="O1594" t="n">
        <v>9.143706290057072</v>
      </c>
      <c r="P1594" t="b">
        <v>1</v>
      </c>
      <c r="Q1594" t="n">
        <v>0</v>
      </c>
      <c r="R1594" t="b">
        <v>0</v>
      </c>
      <c r="S1594" t="n">
        <v>9.143706290057072</v>
      </c>
      <c r="T1594" t="n">
        <v>948.3514424449918</v>
      </c>
      <c r="U1594" t="n">
        <v>3740.298089003048</v>
      </c>
      <c r="V1594" t="n">
        <v>92.07131380479449</v>
      </c>
      <c r="W1594" t="n">
        <v>5</v>
      </c>
      <c r="X1594" t="n">
        <v>2520.960911988054</v>
      </c>
      <c r="Y1594" t="b">
        <v>0</v>
      </c>
      <c r="Z1594" t="n">
        <v>2520.960911988054</v>
      </c>
      <c r="AA1594" t="b">
        <v>0</v>
      </c>
      <c r="AB1594" t="n">
        <v>23.34465360162132</v>
      </c>
      <c r="AC1594" t="n">
        <v>9.143706290057072</v>
      </c>
      <c r="AD1594" t="b">
        <v>0</v>
      </c>
      <c r="AE1594" t="n">
        <v>0</v>
      </c>
      <c r="AF1594" t="n">
        <v>0</v>
      </c>
      <c r="AG1594" t="n">
        <v>0.9085735503560624</v>
      </c>
      <c r="AH1594" t="n">
        <v>51.07220830370662</v>
      </c>
      <c r="AI1594" t="n">
        <v>38.12127764292159</v>
      </c>
      <c r="AJ1594" t="n">
        <v>10.06380417575851</v>
      </c>
      <c r="AK1594" t="n">
        <v>3.485293070783143</v>
      </c>
      <c r="AL1594" t="n">
        <v>10.06380417575851</v>
      </c>
      <c r="AM1594" t="n">
        <v>0</v>
      </c>
      <c r="AN1594" t="n">
        <v>0</v>
      </c>
      <c r="AO1594" t="n">
        <v>10.06470405323665</v>
      </c>
      <c r="AP1594" t="n">
        <v>0</v>
      </c>
      <c r="AQ1594" t="n">
        <v>2.542534859862203</v>
      </c>
      <c r="AR1594" t="n">
        <v>1</v>
      </c>
      <c r="AS1594" t="n">
        <v>0</v>
      </c>
      <c r="AT1594" t="n">
        <v>0</v>
      </c>
      <c r="AU1594" t="n">
        <v>0</v>
      </c>
      <c r="AV1594" t="n">
        <v>2.536307690666941</v>
      </c>
      <c r="AW1594" t="n">
        <v>0.797372079853374</v>
      </c>
    </row>
    <row r="1595" spans="1:49">
      <c r="A1595" t="n">
        <v>0</v>
      </c>
      <c r="B1595" t="n">
        <v>-21.42638506</v>
      </c>
      <c r="C1595" t="n">
        <v>65.22413109999999</v>
      </c>
      <c r="D1595" t="n">
        <v>103.6382008</v>
      </c>
      <c r="E1595" t="n">
        <v>2576.115345</v>
      </c>
      <c r="F1595" t="n">
        <v>1592</v>
      </c>
      <c r="G1595" t="n">
        <v>114.5910753</v>
      </c>
      <c r="H1595" t="n">
        <v>-0.1244629371475874</v>
      </c>
      <c r="I1595" t="n">
        <v>-0</v>
      </c>
      <c r="J1595" t="n">
        <v>0</v>
      </c>
      <c r="K1595" t="n">
        <v>0</v>
      </c>
      <c r="L1595" t="n">
        <v>-0.1578623937500001</v>
      </c>
      <c r="M1595" t="n">
        <v>0</v>
      </c>
      <c r="N1595" t="n">
        <v>89.07446227559123</v>
      </c>
      <c r="O1595" t="n">
        <v>11.25198406080771</v>
      </c>
      <c r="P1595" t="b">
        <v>1</v>
      </c>
      <c r="Q1595" t="n">
        <v>0</v>
      </c>
      <c r="R1595" t="b">
        <v>0</v>
      </c>
      <c r="S1595" t="n">
        <v>11.25198406080771</v>
      </c>
      <c r="T1595" t="n">
        <v>944.0126038462002</v>
      </c>
      <c r="U1595" t="n">
        <v>3723.185709569414</v>
      </c>
      <c r="V1595" t="n">
        <v>113.8210788016465</v>
      </c>
      <c r="W1595" t="n">
        <v>5</v>
      </c>
      <c r="X1595" t="n">
        <v>2509.427168249785</v>
      </c>
      <c r="Y1595" t="b">
        <v>0</v>
      </c>
      <c r="Z1595" t="n">
        <v>2509.427168249785</v>
      </c>
      <c r="AA1595" t="b">
        <v>0</v>
      </c>
      <c r="AB1595" t="n">
        <v>28.85929989899759</v>
      </c>
      <c r="AC1595" t="n">
        <v>11.25198406080771</v>
      </c>
      <c r="AD1595" t="b">
        <v>0</v>
      </c>
      <c r="AE1595" t="n">
        <v>0</v>
      </c>
      <c r="AF1595" t="n">
        <v>0</v>
      </c>
      <c r="AG1595" t="n">
        <v>0.9194278826914416</v>
      </c>
      <c r="AH1595" t="n">
        <v>51.10080224038622</v>
      </c>
      <c r="AI1595" t="n">
        <v>46.57021304059105</v>
      </c>
      <c r="AJ1595" t="n">
        <v>12.23802787867361</v>
      </c>
      <c r="AK1595" t="n">
        <v>3.752260668191063</v>
      </c>
      <c r="AL1595" t="n">
        <v>12.23802787867361</v>
      </c>
      <c r="AM1595" t="n">
        <v>0</v>
      </c>
      <c r="AN1595" t="n">
        <v>0</v>
      </c>
      <c r="AO1595" t="n">
        <v>12.23896091168021</v>
      </c>
      <c r="AP1595" t="n">
        <v>0</v>
      </c>
      <c r="AQ1595" t="n">
        <v>2.899865704258609</v>
      </c>
      <c r="AR1595" t="n">
        <v>1</v>
      </c>
      <c r="AS1595" t="n">
        <v>0</v>
      </c>
      <c r="AT1595" t="n">
        <v>0</v>
      </c>
      <c r="AU1595" t="n">
        <v>0</v>
      </c>
      <c r="AV1595" t="n">
        <v>2.895114863281145</v>
      </c>
      <c r="AW1595" t="n">
        <v>0.9101749635675592</v>
      </c>
    </row>
    <row r="1596" spans="1:49">
      <c r="A1596" t="n">
        <v>0</v>
      </c>
      <c r="B1596" t="n">
        <v>-21.42638506</v>
      </c>
      <c r="C1596" t="n">
        <v>65.12033144</v>
      </c>
      <c r="D1596" t="n">
        <v>103.4732678</v>
      </c>
      <c r="E1596" t="n">
        <v>2554.392187</v>
      </c>
      <c r="F1596" t="n">
        <v>1593</v>
      </c>
      <c r="G1596" t="n">
        <v>114.2031014</v>
      </c>
      <c r="H1596" t="n">
        <v>-0.09795734246584331</v>
      </c>
      <c r="I1596" t="n">
        <v>-0</v>
      </c>
      <c r="J1596" t="n">
        <v>0</v>
      </c>
      <c r="K1596" t="n">
        <v>0</v>
      </c>
      <c r="L1596" t="n">
        <v>-0.1478041470833329</v>
      </c>
      <c r="M1596" t="n">
        <v>0</v>
      </c>
      <c r="N1596" t="n">
        <v>89.0670225585565</v>
      </c>
      <c r="O1596" t="n">
        <v>12.55611763546996</v>
      </c>
      <c r="P1596" t="b">
        <v>1</v>
      </c>
      <c r="Q1596" t="n">
        <v>0</v>
      </c>
      <c r="R1596" t="b">
        <v>0</v>
      </c>
      <c r="S1596" t="n">
        <v>12.55611763546996</v>
      </c>
      <c r="T1596" t="n">
        <v>940.8164365128846</v>
      </c>
      <c r="U1596" t="n">
        <v>3710.580025606817</v>
      </c>
      <c r="V1596" t="n">
        <v>127.4447241888294</v>
      </c>
      <c r="W1596" t="n">
        <v>5</v>
      </c>
      <c r="X1596" t="n">
        <v>2500.930937258995</v>
      </c>
      <c r="Y1596" t="b">
        <v>0</v>
      </c>
      <c r="Z1596" t="n">
        <v>2500.930937258995</v>
      </c>
      <c r="AA1596" t="b">
        <v>0</v>
      </c>
      <c r="AB1596" t="n">
        <v>32.31357104179244</v>
      </c>
      <c r="AC1596" t="n">
        <v>12.55611763546996</v>
      </c>
      <c r="AD1596" t="b">
        <v>0</v>
      </c>
      <c r="AE1596" t="n">
        <v>0</v>
      </c>
      <c r="AF1596" t="n">
        <v>0</v>
      </c>
      <c r="AG1596" t="n">
        <v>0.9244428888589024</v>
      </c>
      <c r="AH1596" t="n">
        <v>51.13181166537853</v>
      </c>
      <c r="AI1596" t="n">
        <v>51.86148795055455</v>
      </c>
      <c r="AJ1596" t="n">
        <v>13.58236164374498</v>
      </c>
      <c r="AK1596" t="n">
        <v>3.918504209022757</v>
      </c>
      <c r="AL1596" t="n">
        <v>13.58236164374498</v>
      </c>
      <c r="AM1596" t="n">
        <v>0</v>
      </c>
      <c r="AN1596" t="n">
        <v>0</v>
      </c>
      <c r="AO1596" t="n">
        <v>13.58314508434076</v>
      </c>
      <c r="AP1596" t="n">
        <v>0</v>
      </c>
      <c r="AQ1596" t="n">
        <v>3.120183094426327</v>
      </c>
      <c r="AR1596" t="n">
        <v>1</v>
      </c>
      <c r="AS1596" t="n">
        <v>0</v>
      </c>
      <c r="AT1596" t="n">
        <v>0</v>
      </c>
      <c r="AU1596" t="n">
        <v>0</v>
      </c>
      <c r="AV1596" t="n">
        <v>3.116563859998269</v>
      </c>
      <c r="AW1596" t="n">
        <v>0.9797947686659478</v>
      </c>
    </row>
    <row r="1597" spans="1:49">
      <c r="A1597" t="n">
        <v>0</v>
      </c>
      <c r="B1597" t="n">
        <v>-21.42638506</v>
      </c>
      <c r="C1597" t="n">
        <v>65.02709903</v>
      </c>
      <c r="D1597" t="n">
        <v>103.3251257</v>
      </c>
      <c r="E1597" t="n">
        <v>2535.682556</v>
      </c>
      <c r="F1597" t="n">
        <v>1594</v>
      </c>
      <c r="G1597" t="n">
        <v>113.8917943</v>
      </c>
      <c r="H1597" t="n">
        <v>-0.06644185965567395</v>
      </c>
      <c r="I1597" t="n">
        <v>-0</v>
      </c>
      <c r="J1597" t="n">
        <v>0</v>
      </c>
      <c r="K1597" t="n">
        <v>0</v>
      </c>
      <c r="L1597" t="n">
        <v>-0.1323478025000016</v>
      </c>
      <c r="M1597" t="n">
        <v>0</v>
      </c>
      <c r="N1597" t="n">
        <v>89.05958284152177</v>
      </c>
      <c r="O1597" t="n">
        <v>14.14713070244854</v>
      </c>
      <c r="P1597" t="b">
        <v>1</v>
      </c>
      <c r="Q1597" t="n">
        <v>0</v>
      </c>
      <c r="R1597" t="b">
        <v>0</v>
      </c>
      <c r="S1597" t="n">
        <v>14.14713070244854</v>
      </c>
      <c r="T1597" t="n">
        <v>938.2518578552759</v>
      </c>
      <c r="U1597" t="n">
        <v>3700.465327381208</v>
      </c>
      <c r="V1597" t="n">
        <v>143.9860158875874</v>
      </c>
      <c r="W1597" t="n">
        <v>5</v>
      </c>
      <c r="X1597" t="n">
        <v>2494.113630654935</v>
      </c>
      <c r="Y1597" t="b">
        <v>0</v>
      </c>
      <c r="Z1597" t="n">
        <v>2494.113630654935</v>
      </c>
      <c r="AA1597" t="b">
        <v>0</v>
      </c>
      <c r="AB1597" t="n">
        <v>36.50761051916515</v>
      </c>
      <c r="AC1597" t="n">
        <v>14.14713070244854</v>
      </c>
      <c r="AD1597" t="b">
        <v>0</v>
      </c>
      <c r="AE1597" t="n">
        <v>0</v>
      </c>
      <c r="AF1597" t="n">
        <v>0</v>
      </c>
      <c r="AG1597" t="n">
        <v>0.9292833968969801</v>
      </c>
      <c r="AH1597" t="n">
        <v>51.164261355144</v>
      </c>
      <c r="AI1597" t="n">
        <v>58.28748735095454</v>
      </c>
      <c r="AJ1597" t="n">
        <v>15.22369898105139</v>
      </c>
      <c r="AK1597" t="n">
        <v>4.121893108869742</v>
      </c>
      <c r="AL1597" t="n">
        <v>15.22369898105139</v>
      </c>
      <c r="AM1597" t="n">
        <v>0</v>
      </c>
      <c r="AN1597" t="n">
        <v>0</v>
      </c>
      <c r="AO1597" t="n">
        <v>15.22423719085118</v>
      </c>
      <c r="AP1597" t="n">
        <v>0</v>
      </c>
      <c r="AQ1597" t="n">
        <v>3.393611878821285</v>
      </c>
      <c r="AR1597" t="n">
        <v>1</v>
      </c>
      <c r="AS1597" t="n">
        <v>0</v>
      </c>
      <c r="AT1597" t="n">
        <v>0</v>
      </c>
      <c r="AU1597" t="n">
        <v>0</v>
      </c>
      <c r="AV1597" t="n">
        <v>3.391037233577594</v>
      </c>
      <c r="AW1597" t="n">
        <v>1.066084537671761</v>
      </c>
    </row>
    <row r="1598" spans="1:49">
      <c r="A1598" t="n">
        <v>0</v>
      </c>
      <c r="B1598" t="n">
        <v>-21.42638506</v>
      </c>
      <c r="C1598" t="n">
        <v>64.95033486</v>
      </c>
      <c r="D1598" t="n">
        <v>103.203151</v>
      </c>
      <c r="E1598" t="n">
        <v>2520.879715</v>
      </c>
      <c r="F1598" t="n">
        <v>1595</v>
      </c>
      <c r="G1598" t="n">
        <v>113.7065616</v>
      </c>
      <c r="H1598" t="n">
        <v>-0.0500583855781418</v>
      </c>
      <c r="I1598" t="n">
        <v>-0</v>
      </c>
      <c r="J1598" t="n">
        <v>0</v>
      </c>
      <c r="K1598" t="n">
        <v>0</v>
      </c>
      <c r="L1598" t="n">
        <v>-0.1079785133333331</v>
      </c>
      <c r="M1598" t="n">
        <v>0</v>
      </c>
      <c r="N1598" t="n">
        <v>89.05214312448705</v>
      </c>
      <c r="O1598" t="n">
        <v>14.96252735481806</v>
      </c>
      <c r="P1598" t="b">
        <v>1</v>
      </c>
      <c r="Q1598" t="n">
        <v>0</v>
      </c>
      <c r="R1598" t="b">
        <v>0</v>
      </c>
      <c r="S1598" t="n">
        <v>14.96252735481806</v>
      </c>
      <c r="T1598" t="n">
        <v>936.7258925653381</v>
      </c>
      <c r="U1598" t="n">
        <v>3694.446920277693</v>
      </c>
      <c r="V1598" t="n">
        <v>152.5330008640212</v>
      </c>
      <c r="W1598" t="n">
        <v>5</v>
      </c>
      <c r="X1598" t="n">
        <v>2490.057224267166</v>
      </c>
      <c r="Y1598" t="b">
        <v>0</v>
      </c>
      <c r="Z1598" t="n">
        <v>2490.057224267166</v>
      </c>
      <c r="AA1598" t="b">
        <v>0</v>
      </c>
      <c r="AB1598" t="n">
        <v>38.67469595943743</v>
      </c>
      <c r="AC1598" t="n">
        <v>14.96252735481806</v>
      </c>
      <c r="AD1598" t="b">
        <v>0</v>
      </c>
      <c r="AE1598" t="n">
        <v>0</v>
      </c>
      <c r="AF1598" t="n">
        <v>0</v>
      </c>
      <c r="AG1598" t="n">
        <v>0.93140108712409</v>
      </c>
      <c r="AH1598" t="n">
        <v>51.19848053413545</v>
      </c>
      <c r="AI1598" t="n">
        <v>61.60702980968266</v>
      </c>
      <c r="AJ1598" t="n">
        <v>16.06453713836455</v>
      </c>
      <c r="AK1598" t="n">
        <v>4.226175270458</v>
      </c>
      <c r="AL1598" t="n">
        <v>16.06453713836455</v>
      </c>
      <c r="AM1598" t="n">
        <v>0</v>
      </c>
      <c r="AN1598" t="n">
        <v>0</v>
      </c>
      <c r="AO1598" t="n">
        <v>16.06486952638106</v>
      </c>
      <c r="AP1598" t="n">
        <v>0</v>
      </c>
      <c r="AQ1598" t="n">
        <v>3.533260280753714</v>
      </c>
      <c r="AR1598" t="n">
        <v>1</v>
      </c>
      <c r="AS1598" t="n">
        <v>0</v>
      </c>
      <c r="AT1598" t="n">
        <v>0</v>
      </c>
      <c r="AU1598" t="n">
        <v>0</v>
      </c>
      <c r="AV1598" t="n">
        <v>3.531362798178361</v>
      </c>
      <c r="AW1598" t="n">
        <v>1.110200512919579</v>
      </c>
    </row>
    <row r="1599" spans="1:49">
      <c r="A1599" t="n">
        <v>0</v>
      </c>
      <c r="B1599" t="n">
        <v>-21.42638506</v>
      </c>
      <c r="C1599" t="n">
        <v>64.88859567</v>
      </c>
      <c r="D1599" t="n">
        <v>103.1050502</v>
      </c>
      <c r="E1599" t="n">
        <v>2509.346342</v>
      </c>
      <c r="F1599" t="n">
        <v>1596</v>
      </c>
      <c r="G1599" t="n">
        <v>113.4681557</v>
      </c>
      <c r="H1599" t="n">
        <v>-0.08635676469846842</v>
      </c>
      <c r="I1599" t="n">
        <v>-0</v>
      </c>
      <c r="J1599" t="n">
        <v>0</v>
      </c>
      <c r="K1599" t="n">
        <v>0</v>
      </c>
      <c r="L1599" t="n">
        <v>-0.0836315766666671</v>
      </c>
      <c r="M1599" t="n">
        <v>0</v>
      </c>
      <c r="N1599" t="n">
        <v>89.04470340745232</v>
      </c>
      <c r="O1599" t="n">
        <v>12.93416213427294</v>
      </c>
      <c r="P1599" t="b">
        <v>1</v>
      </c>
      <c r="Q1599" t="n">
        <v>0</v>
      </c>
      <c r="R1599" t="b">
        <v>0</v>
      </c>
      <c r="S1599" t="n">
        <v>12.93416213427294</v>
      </c>
      <c r="T1599" t="n">
        <v>934.761881198466</v>
      </c>
      <c r="U1599" t="n">
        <v>3686.70085944675</v>
      </c>
      <c r="V1599" t="n">
        <v>132.1322069176992</v>
      </c>
      <c r="W1599" t="n">
        <v>5</v>
      </c>
      <c r="X1599" t="n">
        <v>2484.836379267109</v>
      </c>
      <c r="Y1599" t="b">
        <v>0</v>
      </c>
      <c r="Z1599" t="n">
        <v>2484.836379267109</v>
      </c>
      <c r="AA1599" t="b">
        <v>0</v>
      </c>
      <c r="AB1599" t="n">
        <v>33.5020808614856</v>
      </c>
      <c r="AC1599" t="n">
        <v>12.93416213427294</v>
      </c>
      <c r="AD1599" t="b">
        <v>0</v>
      </c>
      <c r="AE1599" t="n">
        <v>0</v>
      </c>
      <c r="AF1599" t="n">
        <v>0</v>
      </c>
      <c r="AG1599" t="n">
        <v>0.9260828447886735</v>
      </c>
      <c r="AH1599" t="n">
        <v>51.23358820508225</v>
      </c>
      <c r="AI1599" t="n">
        <v>53.67376332068779</v>
      </c>
      <c r="AJ1599" t="n">
        <v>13.96652816436141</v>
      </c>
      <c r="AK1599" t="n">
        <v>3.96741189415129</v>
      </c>
      <c r="AL1599" t="n">
        <v>13.96652816436141</v>
      </c>
      <c r="AM1599" t="n">
        <v>0</v>
      </c>
      <c r="AN1599" t="n">
        <v>0</v>
      </c>
      <c r="AO1599" t="n">
        <v>13.96672041663013</v>
      </c>
      <c r="AP1599" t="n">
        <v>0</v>
      </c>
      <c r="AQ1599" t="n">
        <v>3.17259846026989</v>
      </c>
      <c r="AR1599" t="n">
        <v>1</v>
      </c>
      <c r="AS1599" t="n">
        <v>0</v>
      </c>
      <c r="AT1599" t="n">
        <v>0</v>
      </c>
      <c r="AU1599" t="n">
        <v>0</v>
      </c>
      <c r="AV1599" t="n">
        <v>3.17058211013158</v>
      </c>
      <c r="AW1599" t="n">
        <v>0.9967771894571381</v>
      </c>
    </row>
    <row r="1600" spans="1:49">
      <c r="A1600" t="n">
        <v>0</v>
      </c>
      <c r="B1600" t="n">
        <v>-21.42638506</v>
      </c>
      <c r="C1600" t="n">
        <v>64.84334557</v>
      </c>
      <c r="D1600" t="n">
        <v>103.0331498</v>
      </c>
      <c r="E1600" t="n">
        <v>2500.850386</v>
      </c>
      <c r="F1600" t="n">
        <v>1597</v>
      </c>
      <c r="G1600" t="n">
        <v>113.0900262</v>
      </c>
      <c r="H1600" t="n">
        <v>-0.1182940556279757</v>
      </c>
      <c r="I1600" t="n">
        <v>-0</v>
      </c>
      <c r="J1600" t="n">
        <v>0</v>
      </c>
      <c r="K1600" t="n">
        <v>0</v>
      </c>
      <c r="L1600" t="n">
        <v>-0.06475424374999833</v>
      </c>
      <c r="M1600" t="n">
        <v>0</v>
      </c>
      <c r="N1600" t="n">
        <v>89.03726369041759</v>
      </c>
      <c r="O1600" t="n">
        <v>11.10303126081561</v>
      </c>
      <c r="P1600" t="b">
        <v>1</v>
      </c>
      <c r="Q1600" t="n">
        <v>0</v>
      </c>
      <c r="R1600" t="b">
        <v>0</v>
      </c>
      <c r="S1600" t="n">
        <v>11.10303126081561</v>
      </c>
      <c r="T1600" t="n">
        <v>931.6468130053145</v>
      </c>
      <c r="U1600" t="n">
        <v>3674.41503049296</v>
      </c>
      <c r="V1600" t="n">
        <v>113.8050783061647</v>
      </c>
      <c r="W1600" t="n">
        <v>5</v>
      </c>
      <c r="X1600" t="n">
        <v>2476.555730552255</v>
      </c>
      <c r="Y1600" t="b">
        <v>0</v>
      </c>
      <c r="Z1600" t="n">
        <v>2476.555730552255</v>
      </c>
      <c r="AA1600" t="b">
        <v>0</v>
      </c>
      <c r="AB1600" t="n">
        <v>28.8552429782365</v>
      </c>
      <c r="AC1600" t="n">
        <v>11.10303126081561</v>
      </c>
      <c r="AD1600" t="b">
        <v>0</v>
      </c>
      <c r="AE1600" t="n">
        <v>0</v>
      </c>
      <c r="AF1600" t="n">
        <v>0</v>
      </c>
      <c r="AG1600" t="n">
        <v>0.9197879445379759</v>
      </c>
      <c r="AH1600" t="n">
        <v>51.26628938126068</v>
      </c>
      <c r="AI1600" t="n">
        <v>46.54543849630082</v>
      </c>
      <c r="AJ1600" t="n">
        <v>12.07129461388281</v>
      </c>
      <c r="AK1600" t="n">
        <v>3.733505294169525</v>
      </c>
      <c r="AL1600" t="n">
        <v>12.07129461388281</v>
      </c>
      <c r="AM1600" t="n">
        <v>0</v>
      </c>
      <c r="AN1600" t="n">
        <v>0</v>
      </c>
      <c r="AO1600" t="n">
        <v>12.07140698682031</v>
      </c>
      <c r="AP1600" t="n">
        <v>0</v>
      </c>
      <c r="AQ1600" t="n">
        <v>2.848471603116446</v>
      </c>
      <c r="AR1600" t="n">
        <v>1</v>
      </c>
      <c r="AS1600" t="n">
        <v>0</v>
      </c>
      <c r="AT1600" t="n">
        <v>0</v>
      </c>
      <c r="AU1600" t="n">
        <v>0</v>
      </c>
      <c r="AV1600" t="n">
        <v>2.846246030375843</v>
      </c>
      <c r="AW1600" t="n">
        <v>0.8948114321328299</v>
      </c>
    </row>
    <row r="1601" spans="1:49">
      <c r="A1601" t="n">
        <v>0</v>
      </c>
      <c r="B1601" t="n">
        <v>-21.42638506</v>
      </c>
      <c r="C1601" t="n">
        <v>64.80642527000001</v>
      </c>
      <c r="D1601" t="n">
        <v>102.9744851</v>
      </c>
      <c r="E1601" t="n">
        <v>2494.033298</v>
      </c>
      <c r="F1601" t="n">
        <v>1598</v>
      </c>
      <c r="G1601" t="n">
        <v>112.5929891</v>
      </c>
      <c r="H1601" t="n">
        <v>-0.1697725127896348</v>
      </c>
      <c r="I1601" t="n">
        <v>-0</v>
      </c>
      <c r="J1601" t="n">
        <v>0</v>
      </c>
      <c r="K1601" t="n">
        <v>0</v>
      </c>
      <c r="L1601" t="n">
        <v>-0.05293517208333193</v>
      </c>
      <c r="M1601" t="n">
        <v>0</v>
      </c>
      <c r="N1601" t="n">
        <v>89.02982397338286</v>
      </c>
      <c r="O1601" t="n">
        <v>8.209815636659354</v>
      </c>
      <c r="P1601" t="b">
        <v>1</v>
      </c>
      <c r="Q1601" t="n">
        <v>0</v>
      </c>
      <c r="R1601" t="b">
        <v>0</v>
      </c>
      <c r="S1601" t="n">
        <v>8.209815636659354</v>
      </c>
      <c r="T1601" t="n">
        <v>927.5521722512176</v>
      </c>
      <c r="U1601" t="n">
        <v>3658.265767358802</v>
      </c>
      <c r="V1601" t="n">
        <v>84.52135283837713</v>
      </c>
      <c r="W1601" t="n">
        <v>5</v>
      </c>
      <c r="X1601" t="n">
        <v>2465.671127199833</v>
      </c>
      <c r="Y1601" t="b">
        <v>0</v>
      </c>
      <c r="Z1601" t="n">
        <v>2465.671127199833</v>
      </c>
      <c r="AA1601" t="b">
        <v>0</v>
      </c>
      <c r="AB1601" t="n">
        <v>21.43036329573457</v>
      </c>
      <c r="AC1601" t="n">
        <v>8.209815636659354</v>
      </c>
      <c r="AD1601" t="b">
        <v>0</v>
      </c>
      <c r="AE1601" t="n">
        <v>0</v>
      </c>
      <c r="AF1601" t="n">
        <v>0</v>
      </c>
      <c r="AG1601" t="n">
        <v>0.9043857769995938</v>
      </c>
      <c r="AH1601" t="n">
        <v>51.29675156522505</v>
      </c>
      <c r="AI1601" t="n">
        <v>35.15733224537048</v>
      </c>
      <c r="AJ1601" t="n">
        <v>9.077780572684793</v>
      </c>
      <c r="AK1601" t="n">
        <v>3.361541005408224</v>
      </c>
      <c r="AL1601" t="n">
        <v>9.077780572684793</v>
      </c>
      <c r="AM1601" t="n">
        <v>0</v>
      </c>
      <c r="AN1601" t="n">
        <v>0</v>
      </c>
      <c r="AO1601" t="n">
        <v>9.077837231384901</v>
      </c>
      <c r="AP1601" t="n">
        <v>0</v>
      </c>
      <c r="AQ1601" t="n">
        <v>2.34104414066352</v>
      </c>
      <c r="AR1601" t="n">
        <v>1</v>
      </c>
      <c r="AS1601" t="n">
        <v>0</v>
      </c>
      <c r="AT1601" t="n">
        <v>0</v>
      </c>
      <c r="AU1601" t="n">
        <v>0</v>
      </c>
      <c r="AV1601" t="n">
        <v>2.338191418674017</v>
      </c>
      <c r="AW1601" t="n">
        <v>0.735087687295997</v>
      </c>
    </row>
    <row r="1602" spans="1:49">
      <c r="A1602" t="n">
        <v>0</v>
      </c>
      <c r="B1602" t="n">
        <v>-21.42638506</v>
      </c>
      <c r="C1602" t="n">
        <v>64.78484202999999</v>
      </c>
      <c r="D1602" t="n">
        <v>102.9401903</v>
      </c>
      <c r="E1602" t="n">
        <v>2489.977021</v>
      </c>
      <c r="F1602" t="n">
        <v>1599</v>
      </c>
      <c r="G1602" t="n">
        <v>111.8639295</v>
      </c>
      <c r="H1602" t="n">
        <v>-0.2243631432134769</v>
      </c>
      <c r="I1602" t="n">
        <v>-0</v>
      </c>
      <c r="J1602" t="n">
        <v>0</v>
      </c>
      <c r="K1602" t="n">
        <v>0</v>
      </c>
      <c r="L1602" t="n">
        <v>-0.05404405416667091</v>
      </c>
      <c r="M1602" t="n">
        <v>0</v>
      </c>
      <c r="N1602" t="n">
        <v>89.02238425634813</v>
      </c>
      <c r="O1602" t="n">
        <v>5.116961826331001</v>
      </c>
      <c r="P1602" t="b">
        <v>1</v>
      </c>
      <c r="Q1602" t="n">
        <v>0</v>
      </c>
      <c r="R1602" t="b">
        <v>0</v>
      </c>
      <c r="S1602" t="n">
        <v>5.116961826331001</v>
      </c>
      <c r="T1602" t="n">
        <v>921.5461072103473</v>
      </c>
      <c r="U1602" t="n">
        <v>3634.57784683761</v>
      </c>
      <c r="V1602" t="n">
        <v>53.02326786915001</v>
      </c>
      <c r="W1602" t="n">
        <v>5</v>
      </c>
      <c r="X1602" t="n">
        <v>2449.705468768549</v>
      </c>
      <c r="Y1602" t="b">
        <v>0</v>
      </c>
      <c r="Z1602" t="n">
        <v>2449.705468768549</v>
      </c>
      <c r="AA1602" t="b">
        <v>0</v>
      </c>
      <c r="AB1602" t="n">
        <v>13.44403343538286</v>
      </c>
      <c r="AC1602" t="n">
        <v>5.116961826331001</v>
      </c>
      <c r="AD1602" t="b">
        <v>0</v>
      </c>
      <c r="AE1602" t="n">
        <v>0</v>
      </c>
      <c r="AF1602" t="n">
        <v>0</v>
      </c>
      <c r="AG1602" t="n">
        <v>0.8707816374165064</v>
      </c>
      <c r="AH1602" t="n">
        <v>51.32360103620788</v>
      </c>
      <c r="AI1602" t="n">
        <v>22.90658907744539</v>
      </c>
      <c r="AJ1602" t="n">
        <v>5.876285863712455</v>
      </c>
      <c r="AK1602" t="n">
        <v>2.959951932960433</v>
      </c>
      <c r="AL1602" t="n">
        <v>5.876285863712455</v>
      </c>
      <c r="AM1602" t="n">
        <v>0</v>
      </c>
      <c r="AN1602" t="n">
        <v>0</v>
      </c>
      <c r="AO1602" t="n">
        <v>5.876327106630538</v>
      </c>
      <c r="AP1602" t="n">
        <v>0</v>
      </c>
      <c r="AQ1602" t="n">
        <v>1.803253906132087</v>
      </c>
      <c r="AR1602" t="n">
        <v>1</v>
      </c>
      <c r="AS1602" t="n">
        <v>0</v>
      </c>
      <c r="AT1602" t="n">
        <v>0</v>
      </c>
      <c r="AU1602" t="n">
        <v>0</v>
      </c>
      <c r="AV1602" t="n">
        <v>1.799511437796452</v>
      </c>
      <c r="AW1602" t="n">
        <v>0.5657358463075038</v>
      </c>
    </row>
    <row r="1603" spans="1:49">
      <c r="A1603" t="n">
        <v>0</v>
      </c>
      <c r="B1603" t="n">
        <v>-21.42638506</v>
      </c>
      <c r="C1603" t="n">
        <v>64.75739441</v>
      </c>
      <c r="D1603" t="n">
        <v>102.8965773</v>
      </c>
      <c r="E1603" t="n">
        <v>2484.756345</v>
      </c>
      <c r="F1603" t="n">
        <v>1600</v>
      </c>
      <c r="G1603" t="n">
        <v>111.0118261</v>
      </c>
      <c r="H1603" t="n">
        <v>-0.2504107476897879</v>
      </c>
      <c r="I1603" t="n">
        <v>-0</v>
      </c>
      <c r="J1603" t="n">
        <v>0</v>
      </c>
      <c r="K1603" t="n">
        <v>0</v>
      </c>
      <c r="L1603" t="n">
        <v>-0.06509350125000002</v>
      </c>
      <c r="M1603" t="n">
        <v>0</v>
      </c>
      <c r="N1603" t="n">
        <v>89.0149445393134</v>
      </c>
      <c r="O1603" t="n">
        <v>3.532262829333014</v>
      </c>
      <c r="P1603" t="b">
        <v>1</v>
      </c>
      <c r="Q1603" t="n">
        <v>0</v>
      </c>
      <c r="R1603" t="b">
        <v>0</v>
      </c>
      <c r="S1603" t="n">
        <v>3.532262829333014</v>
      </c>
      <c r="T1603" t="n">
        <v>914.5263951841332</v>
      </c>
      <c r="U1603" t="n">
        <v>3606.892102606221</v>
      </c>
      <c r="V1603" t="n">
        <v>36.88316220604587</v>
      </c>
      <c r="W1603" t="n">
        <v>5</v>
      </c>
      <c r="X1603" t="n">
        <v>2431.045277156593</v>
      </c>
      <c r="Y1603" t="b">
        <v>0</v>
      </c>
      <c r="Z1603" t="n">
        <v>2431.045277156593</v>
      </c>
      <c r="AA1603" t="b">
        <v>0</v>
      </c>
      <c r="AB1603" t="n">
        <v>9.351714555285463</v>
      </c>
      <c r="AC1603" t="n">
        <v>3.532262829333014</v>
      </c>
      <c r="AD1603" t="b">
        <v>0</v>
      </c>
      <c r="AE1603" t="n">
        <v>0</v>
      </c>
      <c r="AF1603" t="n">
        <v>0</v>
      </c>
      <c r="AG1603" t="n">
        <v>0.8346068682149801</v>
      </c>
      <c r="AH1603" t="n">
        <v>51.3462170593081</v>
      </c>
      <c r="AI1603" t="n">
        <v>16.62453059016622</v>
      </c>
      <c r="AJ1603" t="n">
        <v>4.232247497420743</v>
      </c>
      <c r="AK1603" t="n">
        <v>2.749583178763453</v>
      </c>
      <c r="AL1603" t="n">
        <v>4.232247497420743</v>
      </c>
      <c r="AM1603" t="n">
        <v>0</v>
      </c>
      <c r="AN1603" t="n">
        <v>0</v>
      </c>
      <c r="AO1603" t="n">
        <v>4.232334849707542</v>
      </c>
      <c r="AP1603" t="n">
        <v>0</v>
      </c>
      <c r="AQ1603" t="n">
        <v>1.527410001215036</v>
      </c>
      <c r="AR1603" t="n">
        <v>1</v>
      </c>
      <c r="AS1603" t="n">
        <v>0</v>
      </c>
      <c r="AT1603" t="n">
        <v>0</v>
      </c>
      <c r="AU1603" t="n">
        <v>0</v>
      </c>
      <c r="AV1603" t="n">
        <v>1.523275026137702</v>
      </c>
      <c r="AW1603" t="n">
        <v>0.4788918080600583</v>
      </c>
    </row>
    <row r="1604" spans="1:49">
      <c r="A1604" t="n">
        <v>0</v>
      </c>
      <c r="B1604" t="n">
        <v>-21.42638506</v>
      </c>
      <c r="C1604" t="n">
        <v>64.71271036</v>
      </c>
      <c r="D1604" t="n">
        <v>102.8255763</v>
      </c>
      <c r="E1604" t="n">
        <v>2476.475963</v>
      </c>
      <c r="F1604" t="n">
        <v>1601</v>
      </c>
      <c r="G1604" t="n">
        <v>110.0587611</v>
      </c>
      <c r="H1604" t="n">
        <v>-0.2783008660273723</v>
      </c>
      <c r="I1604" t="n">
        <v>-0</v>
      </c>
      <c r="J1604" t="n">
        <v>0</v>
      </c>
      <c r="K1604" t="n">
        <v>0</v>
      </c>
      <c r="L1604" t="n">
        <v>-0.08490375583333515</v>
      </c>
      <c r="M1604" t="n">
        <v>0</v>
      </c>
      <c r="N1604" t="n">
        <v>89.00750482227868</v>
      </c>
      <c r="O1604" t="n">
        <v>1.854094387556374</v>
      </c>
      <c r="P1604" t="b">
        <v>1</v>
      </c>
      <c r="Q1604" t="n">
        <v>0</v>
      </c>
      <c r="R1604" t="b">
        <v>0</v>
      </c>
      <c r="S1604" t="n">
        <v>1.854094387556374</v>
      </c>
      <c r="T1604" t="n">
        <v>906.6749515186536</v>
      </c>
      <c r="U1604" t="n">
        <v>3575.92600878957</v>
      </c>
      <c r="V1604" t="n">
        <v>19.52772288972623</v>
      </c>
      <c r="W1604" t="n">
        <v>5</v>
      </c>
      <c r="X1604" t="n">
        <v>2410.17412992417</v>
      </c>
      <c r="Y1604" t="b">
        <v>0</v>
      </c>
      <c r="Z1604" t="n">
        <v>2410.17412992417</v>
      </c>
      <c r="AA1604" t="b">
        <v>0</v>
      </c>
      <c r="AB1604" t="n">
        <v>4.95124819719225</v>
      </c>
      <c r="AC1604" t="n">
        <v>1.854094387556374</v>
      </c>
      <c r="AD1604" t="b">
        <v>0</v>
      </c>
      <c r="AE1604" t="n">
        <v>0</v>
      </c>
      <c r="AF1604" t="n">
        <v>0</v>
      </c>
      <c r="AG1604" t="n">
        <v>0.7443385014822098</v>
      </c>
      <c r="AH1604" t="n">
        <v>51.36619958180257</v>
      </c>
      <c r="AI1604" t="n">
        <v>9.869253786873724</v>
      </c>
      <c r="AJ1604" t="n">
        <v>2.49092903815172</v>
      </c>
      <c r="AK1604" t="n">
        <v>2.523188212404511</v>
      </c>
      <c r="AL1604" t="n">
        <v>2.49092903815172</v>
      </c>
      <c r="AM1604" t="n">
        <v>0</v>
      </c>
      <c r="AN1604" t="n">
        <v>0</v>
      </c>
      <c r="AO1604" t="n">
        <v>2.491105049156787</v>
      </c>
      <c r="AP1604" t="n">
        <v>0</v>
      </c>
      <c r="AQ1604" t="n">
        <v>1.235112752600081</v>
      </c>
      <c r="AR1604" t="n">
        <v>1</v>
      </c>
      <c r="AS1604" t="n">
        <v>0</v>
      </c>
      <c r="AT1604" t="n">
        <v>0</v>
      </c>
      <c r="AU1604" t="n">
        <v>0</v>
      </c>
      <c r="AV1604" t="n">
        <v>1.230627444531524</v>
      </c>
      <c r="AW1604" t="n">
        <v>0.3868883765883753</v>
      </c>
    </row>
    <row r="1605" spans="1:49">
      <c r="A1605" t="n">
        <v>0</v>
      </c>
      <c r="B1605" t="n">
        <v>-21.42638506</v>
      </c>
      <c r="C1605" t="n">
        <v>64.65490994</v>
      </c>
      <c r="D1605" t="n">
        <v>102.7337341</v>
      </c>
      <c r="E1605" t="n">
        <v>2465.591709</v>
      </c>
      <c r="F1605" t="n">
        <v>1602</v>
      </c>
      <c r="G1605" t="n">
        <v>109.0376264</v>
      </c>
      <c r="H1605" t="n">
        <v>-0.2815522048673795</v>
      </c>
      <c r="I1605" t="n">
        <v>-0</v>
      </c>
      <c r="J1605" t="n">
        <v>0</v>
      </c>
      <c r="K1605" t="n">
        <v>0</v>
      </c>
      <c r="L1605" t="n">
        <v>-0.1092260641666665</v>
      </c>
      <c r="M1605" t="n">
        <v>0</v>
      </c>
      <c r="N1605" t="n">
        <v>89.00006510524395</v>
      </c>
      <c r="O1605" t="n">
        <v>1.46036177377293</v>
      </c>
      <c r="P1605" t="b">
        <v>1</v>
      </c>
      <c r="Q1605" t="n">
        <v>0</v>
      </c>
      <c r="R1605" t="b">
        <v>0</v>
      </c>
      <c r="S1605" t="n">
        <v>1.46036177377293</v>
      </c>
      <c r="T1605" t="n">
        <v>898.2627429369552</v>
      </c>
      <c r="U1605" t="n">
        <v>3542.748258143351</v>
      </c>
      <c r="V1605" t="n">
        <v>15.52488713303271</v>
      </c>
      <c r="W1605" t="n">
        <v>5</v>
      </c>
      <c r="X1605" t="n">
        <v>2387.812325988619</v>
      </c>
      <c r="Y1605" t="b">
        <v>0</v>
      </c>
      <c r="Z1605" t="n">
        <v>2387.812325988619</v>
      </c>
      <c r="AA1605" t="b">
        <v>0</v>
      </c>
      <c r="AB1605" t="n">
        <v>3.936330408983953</v>
      </c>
      <c r="AC1605" t="n">
        <v>1.46036177377293</v>
      </c>
      <c r="AD1605" t="b">
        <v>0</v>
      </c>
      <c r="AE1605" t="n">
        <v>0</v>
      </c>
      <c r="AF1605" t="n">
        <v>0</v>
      </c>
      <c r="AG1605" t="n">
        <v>0.7033457409091231</v>
      </c>
      <c r="AH1605" t="n">
        <v>51.38241309009231</v>
      </c>
      <c r="AI1605" t="n">
        <v>8.303530529340339</v>
      </c>
      <c r="AJ1605" t="n">
        <v>2.076307125831617</v>
      </c>
      <c r="AK1605" t="n">
        <v>2.463277697019936</v>
      </c>
      <c r="AL1605" t="n">
        <v>2.076307125831617</v>
      </c>
      <c r="AM1605" t="n">
        <v>0</v>
      </c>
      <c r="AN1605" t="n">
        <v>0</v>
      </c>
      <c r="AO1605" t="n">
        <v>2.076652593742371</v>
      </c>
      <c r="AP1605" t="n">
        <v>0</v>
      </c>
      <c r="AQ1605" t="n">
        <v>1.16194436150561</v>
      </c>
      <c r="AR1605" t="n">
        <v>1</v>
      </c>
      <c r="AS1605" t="n">
        <v>0</v>
      </c>
      <c r="AT1605" t="n">
        <v>0</v>
      </c>
      <c r="AU1605" t="n">
        <v>0</v>
      </c>
      <c r="AV1605" t="n">
        <v>1.157678103408553</v>
      </c>
      <c r="AW1605" t="n">
        <v>0.3639543421771716</v>
      </c>
    </row>
    <row r="1606" spans="1:49">
      <c r="A1606" t="n">
        <v>-10.13706969</v>
      </c>
      <c r="B1606" t="n">
        <v>-11.29086682</v>
      </c>
      <c r="C1606" t="n">
        <v>64.57229129</v>
      </c>
      <c r="D1606" t="n">
        <v>102.6024568</v>
      </c>
      <c r="E1606" t="n">
        <v>2449.626567</v>
      </c>
      <c r="F1606" t="n">
        <v>1603</v>
      </c>
      <c r="G1606" t="n">
        <v>108.0766492</v>
      </c>
      <c r="H1606" t="n">
        <v>-0.2472502311697848</v>
      </c>
      <c r="I1606" t="n">
        <v>0.2118003103177513</v>
      </c>
      <c r="J1606" t="n">
        <v>0</v>
      </c>
      <c r="K1606" t="n">
        <v>0</v>
      </c>
      <c r="L1606" t="n">
        <v>-0.1371444929166655</v>
      </c>
      <c r="M1606" t="n">
        <v>0</v>
      </c>
      <c r="N1606" t="n">
        <v>88.99438502679256</v>
      </c>
      <c r="O1606" t="n">
        <v>3.004203778702142</v>
      </c>
      <c r="P1606" t="b">
        <v>1</v>
      </c>
      <c r="Q1606" t="n">
        <v>0</v>
      </c>
      <c r="R1606" t="b">
        <v>0</v>
      </c>
      <c r="S1606" t="n">
        <v>3.004203778702142</v>
      </c>
      <c r="T1606" t="n">
        <v>890.3461177858793</v>
      </c>
      <c r="U1606" t="n">
        <v>3511.525088547508</v>
      </c>
      <c r="V1606" t="n">
        <v>32.22121410209486</v>
      </c>
      <c r="W1606" t="n">
        <v>5</v>
      </c>
      <c r="X1606" t="n">
        <v>2366.767909681021</v>
      </c>
      <c r="Y1606" t="b">
        <v>0</v>
      </c>
      <c r="Z1606" t="n">
        <v>2366.767909681021</v>
      </c>
      <c r="AA1606" t="b">
        <v>0</v>
      </c>
      <c r="AB1606" t="n">
        <v>8.169679031971315</v>
      </c>
      <c r="AC1606" t="n">
        <v>3.004203778702142</v>
      </c>
      <c r="AD1606" t="b">
        <v>0</v>
      </c>
      <c r="AE1606" t="n">
        <v>0</v>
      </c>
      <c r="AF1606" t="n">
        <v>0</v>
      </c>
      <c r="AG1606" t="n">
        <v>0.8198857395207283</v>
      </c>
      <c r="AH1606" t="n">
        <v>51.39723113384761</v>
      </c>
      <c r="AI1606" t="n">
        <v>14.7839935775214</v>
      </c>
      <c r="AJ1606" t="n">
        <v>3.664173718228441</v>
      </c>
      <c r="AK1606" t="n">
        <v>2.662808070145568</v>
      </c>
      <c r="AL1606" t="n">
        <v>3.664173718228441</v>
      </c>
      <c r="AM1606" t="n">
        <v>1</v>
      </c>
      <c r="AN1606" t="n">
        <v>0</v>
      </c>
      <c r="AO1606" t="n">
        <v>3.876548556995998</v>
      </c>
      <c r="AP1606" t="n">
        <v>0</v>
      </c>
      <c r="AQ1606" t="n">
        <v>1.454388593457142</v>
      </c>
      <c r="AR1606" t="n">
        <v>1</v>
      </c>
      <c r="AS1606" t="n">
        <v>0</v>
      </c>
      <c r="AT1606" t="n">
        <v>0</v>
      </c>
      <c r="AU1606" t="n">
        <v>0</v>
      </c>
      <c r="AV1606" t="n">
        <v>1.451317179422222</v>
      </c>
      <c r="AW1606" t="n">
        <v>0.456269482658283</v>
      </c>
    </row>
    <row r="1607" spans="1:49">
      <c r="A1607" t="n">
        <v>-101.3706969</v>
      </c>
      <c r="B1607" t="n">
        <v>79.92879735</v>
      </c>
      <c r="C1607" t="n">
        <v>64.47624587</v>
      </c>
      <c r="D1607" t="n">
        <v>102.4498449</v>
      </c>
      <c r="E1607" t="n">
        <v>2430.966976</v>
      </c>
      <c r="F1607" t="n">
        <v>1604</v>
      </c>
      <c r="G1607" t="n">
        <v>107.2872288</v>
      </c>
      <c r="H1607" t="n">
        <v>-0.1881115371201272</v>
      </c>
      <c r="I1607" t="n">
        <v>2.118003103177513</v>
      </c>
      <c r="J1607" t="n">
        <v>0</v>
      </c>
      <c r="K1607" t="n">
        <v>0</v>
      </c>
      <c r="L1607" t="n">
        <v>-0.1564424200000013</v>
      </c>
      <c r="M1607" t="n">
        <v>0</v>
      </c>
      <c r="N1607" t="n">
        <v>89.00630133417624</v>
      </c>
      <c r="O1607" t="n">
        <v>5.821043177350812</v>
      </c>
      <c r="P1607" t="b">
        <v>1</v>
      </c>
      <c r="Q1607" t="n">
        <v>0</v>
      </c>
      <c r="R1607" t="b">
        <v>0</v>
      </c>
      <c r="S1607" t="n">
        <v>5.821043177350812</v>
      </c>
      <c r="T1607" t="n">
        <v>883.8427945088935</v>
      </c>
      <c r="U1607" t="n">
        <v>3485.875981543076</v>
      </c>
      <c r="V1607" t="n">
        <v>62.89225649963107</v>
      </c>
      <c r="W1607" t="n">
        <v>5</v>
      </c>
      <c r="X1607" t="n">
        <v>2349.480411560033</v>
      </c>
      <c r="Y1607" t="b">
        <v>0</v>
      </c>
      <c r="Z1607" t="n">
        <v>2349.480411560033</v>
      </c>
      <c r="AA1607" t="b">
        <v>0</v>
      </c>
      <c r="AB1607" t="n">
        <v>15.94631249990646</v>
      </c>
      <c r="AC1607" t="n">
        <v>5.821043177350812</v>
      </c>
      <c r="AD1607" t="b">
        <v>0</v>
      </c>
      <c r="AE1607" t="n">
        <v>0</v>
      </c>
      <c r="AF1607" t="n">
        <v>0</v>
      </c>
      <c r="AG1607" t="n">
        <v>0.886187173736765</v>
      </c>
      <c r="AH1607" t="n">
        <v>51.41573904115883</v>
      </c>
      <c r="AI1607" t="n">
        <v>26.69776550607067</v>
      </c>
      <c r="AJ1607" t="n">
        <v>6.568638488419273</v>
      </c>
      <c r="AK1607" t="n">
        <v>3.038548147159013</v>
      </c>
      <c r="AL1607" t="n">
        <v>6.568638488419273</v>
      </c>
      <c r="AM1607" t="n">
        <v>1</v>
      </c>
      <c r="AN1607" t="n">
        <v>0</v>
      </c>
      <c r="AO1607" t="n">
        <v>8.687390439730571</v>
      </c>
      <c r="AP1607" t="n">
        <v>0</v>
      </c>
      <c r="AQ1607" t="n">
        <v>2.254587721825189</v>
      </c>
      <c r="AR1607" t="n">
        <v>1</v>
      </c>
      <c r="AS1607" t="n">
        <v>0</v>
      </c>
      <c r="AT1607" t="n">
        <v>0</v>
      </c>
      <c r="AU1607" t="n">
        <v>0</v>
      </c>
      <c r="AV1607" t="n">
        <v>2.25366495016465</v>
      </c>
      <c r="AW1607" t="n">
        <v>0.7085140005757348</v>
      </c>
    </row>
    <row r="1608" spans="1:49">
      <c r="A1608" t="n">
        <v>-101.3706969</v>
      </c>
      <c r="B1608" t="n">
        <v>79.92879735</v>
      </c>
      <c r="C1608" t="n">
        <v>64.37185452</v>
      </c>
      <c r="D1608" t="n">
        <v>102.2839718</v>
      </c>
      <c r="E1608" t="n">
        <v>2410.096501</v>
      </c>
      <c r="F1608" t="n">
        <v>1605</v>
      </c>
      <c r="G1608" t="n">
        <v>106.7187617</v>
      </c>
      <c r="H1608" t="n">
        <v>-0.1318765370163764</v>
      </c>
      <c r="I1608" t="n">
        <v>2.118003103177513</v>
      </c>
      <c r="J1608" t="n">
        <v>0</v>
      </c>
      <c r="K1608" t="n">
        <v>0</v>
      </c>
      <c r="L1608" t="n">
        <v>-0.1623111025000036</v>
      </c>
      <c r="M1608" t="n">
        <v>0</v>
      </c>
      <c r="N1608" t="n">
        <v>89.03405438881165</v>
      </c>
      <c r="O1608" t="n">
        <v>8.511903861419222</v>
      </c>
      <c r="P1608" t="b">
        <v>1</v>
      </c>
      <c r="Q1608" t="n">
        <v>0</v>
      </c>
      <c r="R1608" t="b">
        <v>0</v>
      </c>
      <c r="S1608" t="n">
        <v>8.511903861419222</v>
      </c>
      <c r="T1608" t="n">
        <v>879.1597063550651</v>
      </c>
      <c r="U1608" t="n">
        <v>3467.405881864377</v>
      </c>
      <c r="V1608" t="n">
        <v>92.4549816063159</v>
      </c>
      <c r="W1608" t="n">
        <v>5</v>
      </c>
      <c r="X1608" t="n">
        <v>2337.03156437659</v>
      </c>
      <c r="Y1608" t="b">
        <v>0</v>
      </c>
      <c r="Z1608" t="n">
        <v>2337.03156437659</v>
      </c>
      <c r="AA1608" t="b">
        <v>0</v>
      </c>
      <c r="AB1608" t="n">
        <v>23.44193245596245</v>
      </c>
      <c r="AC1608" t="n">
        <v>8.511903861419222</v>
      </c>
      <c r="AD1608" t="b">
        <v>0</v>
      </c>
      <c r="AE1608" t="n">
        <v>0</v>
      </c>
      <c r="AF1608" t="n">
        <v>0</v>
      </c>
      <c r="AG1608" t="n">
        <v>0.9108942871763178</v>
      </c>
      <c r="AH1608" t="n">
        <v>51.43839966477054</v>
      </c>
      <c r="AI1608" t="n">
        <v>38.18260330117673</v>
      </c>
      <c r="AJ1608" t="n">
        <v>9.34455730072178</v>
      </c>
      <c r="AK1608" t="n">
        <v>3.402288084615236</v>
      </c>
      <c r="AL1608" t="n">
        <v>9.34455730072178</v>
      </c>
      <c r="AM1608" t="n">
        <v>1</v>
      </c>
      <c r="AN1608" t="n">
        <v>0</v>
      </c>
      <c r="AO1608" t="n">
        <v>11.4634560582651</v>
      </c>
      <c r="AP1608" t="n">
        <v>0</v>
      </c>
      <c r="AQ1608" t="n">
        <v>2.719469866987182</v>
      </c>
      <c r="AR1608" t="n">
        <v>1</v>
      </c>
      <c r="AS1608" t="n">
        <v>0</v>
      </c>
      <c r="AT1608" t="n">
        <v>0</v>
      </c>
      <c r="AU1608" t="n">
        <v>0</v>
      </c>
      <c r="AV1608" t="n">
        <v>2.719929923736132</v>
      </c>
      <c r="AW1608" t="n">
        <v>0.8550997926338376</v>
      </c>
    </row>
    <row r="1609" spans="1:49">
      <c r="A1609" t="n">
        <v>-101.3706969</v>
      </c>
      <c r="B1609" t="n">
        <v>79.92879735</v>
      </c>
      <c r="C1609" t="n">
        <v>64.2620417</v>
      </c>
      <c r="D1609" t="n">
        <v>102.1094842</v>
      </c>
      <c r="E1609" t="n">
        <v>2387.735418</v>
      </c>
      <c r="F1609" t="n">
        <v>1606</v>
      </c>
      <c r="G1609" t="n">
        <v>106.3395863</v>
      </c>
      <c r="H1609" t="n">
        <v>-0.07408439814772727</v>
      </c>
      <c r="I1609" t="n">
        <v>2.118003103177513</v>
      </c>
      <c r="J1609" t="n">
        <v>0</v>
      </c>
      <c r="K1609" t="n">
        <v>0</v>
      </c>
      <c r="L1609" t="n">
        <v>-0.1584169145833356</v>
      </c>
      <c r="M1609" t="n">
        <v>0</v>
      </c>
      <c r="N1609" t="n">
        <v>89.06180744344707</v>
      </c>
      <c r="O1609" t="n">
        <v>11.30914995693477</v>
      </c>
      <c r="P1609" t="b">
        <v>1</v>
      </c>
      <c r="Q1609" t="n">
        <v>0</v>
      </c>
      <c r="R1609" t="b">
        <v>0</v>
      </c>
      <c r="S1609" t="n">
        <v>11.30914995693477</v>
      </c>
      <c r="T1609" t="n">
        <v>876.0360219343427</v>
      </c>
      <c r="U1609" t="n">
        <v>3455.086070509048</v>
      </c>
      <c r="V1609" t="n">
        <v>123.2762402056953</v>
      </c>
      <c r="W1609" t="n">
        <v>5</v>
      </c>
      <c r="X1609" t="n">
        <v>2328.728011523098</v>
      </c>
      <c r="Y1609" t="b">
        <v>0</v>
      </c>
      <c r="Z1609" t="n">
        <v>2328.728011523098</v>
      </c>
      <c r="AA1609" t="b">
        <v>0</v>
      </c>
      <c r="AB1609" t="n">
        <v>31.25665319617021</v>
      </c>
      <c r="AC1609" t="n">
        <v>11.30914995693477</v>
      </c>
      <c r="AD1609" t="b">
        <v>0</v>
      </c>
      <c r="AE1609" t="n">
        <v>0</v>
      </c>
      <c r="AF1609" t="n">
        <v>0</v>
      </c>
      <c r="AG1609" t="n">
        <v>0.9245724601610392</v>
      </c>
      <c r="AH1609" t="n">
        <v>51.46434218040441</v>
      </c>
      <c r="AI1609" t="n">
        <v>50.15816322937236</v>
      </c>
      <c r="AJ1609" t="n">
        <v>12.2317616457719</v>
      </c>
      <c r="AK1609" t="n">
        <v>3.783306855232574</v>
      </c>
      <c r="AL1609" t="n">
        <v>12.2317616457719</v>
      </c>
      <c r="AM1609" t="n">
        <v>1</v>
      </c>
      <c r="AN1609" t="n">
        <v>0</v>
      </c>
      <c r="AO1609" t="n">
        <v>14.35066759693214</v>
      </c>
      <c r="AP1609" t="n">
        <v>0</v>
      </c>
      <c r="AQ1609" t="n">
        <v>3.208715743231144</v>
      </c>
      <c r="AR1609" t="n">
        <v>1</v>
      </c>
      <c r="AS1609" t="n">
        <v>0</v>
      </c>
      <c r="AT1609" t="n">
        <v>0</v>
      </c>
      <c r="AU1609" t="n">
        <v>0</v>
      </c>
      <c r="AV1609" t="n">
        <v>3.210466391354298</v>
      </c>
      <c r="AW1609" t="n">
        <v>1.009316130370751</v>
      </c>
    </row>
    <row r="1610" spans="1:49">
      <c r="A1610" t="n">
        <v>-101.3706969</v>
      </c>
      <c r="B1610" t="n">
        <v>79.92879735</v>
      </c>
      <c r="C1610" t="n">
        <v>64.15623770000001</v>
      </c>
      <c r="D1610" t="n">
        <v>101.9413664</v>
      </c>
      <c r="E1610" t="n">
        <v>2366.691679</v>
      </c>
      <c r="F1610" t="n">
        <v>1607</v>
      </c>
      <c r="G1610" t="n">
        <v>106.1615393</v>
      </c>
      <c r="H1610" t="n">
        <v>-0.03613787039271266</v>
      </c>
      <c r="I1610" t="n">
        <v>2.118003103177513</v>
      </c>
      <c r="J1610" t="n">
        <v>0</v>
      </c>
      <c r="K1610" t="n">
        <v>0</v>
      </c>
      <c r="L1610" t="n">
        <v>-0.140173088749997</v>
      </c>
      <c r="M1610" t="n">
        <v>0</v>
      </c>
      <c r="N1610" t="n">
        <v>89.08956049808248</v>
      </c>
      <c r="O1610" t="n">
        <v>13.15750240558526</v>
      </c>
      <c r="P1610" t="b">
        <v>1</v>
      </c>
      <c r="Q1610" t="n">
        <v>0</v>
      </c>
      <c r="R1610" t="b">
        <v>0</v>
      </c>
      <c r="S1610" t="n">
        <v>13.15750240558526</v>
      </c>
      <c r="T1610" t="n">
        <v>874.5692531511983</v>
      </c>
      <c r="U1610" t="n">
        <v>3449.301134428326</v>
      </c>
      <c r="V1610" t="n">
        <v>143.6648868489571</v>
      </c>
      <c r="W1610" t="n">
        <v>5</v>
      </c>
      <c r="X1610" t="n">
        <v>2324.828964604692</v>
      </c>
      <c r="Y1610" t="b">
        <v>0</v>
      </c>
      <c r="Z1610" t="n">
        <v>2324.828964604692</v>
      </c>
      <c r="AA1610" t="b">
        <v>0</v>
      </c>
      <c r="AB1610" t="n">
        <v>36.42618834912707</v>
      </c>
      <c r="AC1610" t="n">
        <v>13.15750240558526</v>
      </c>
      <c r="AD1610" t="b">
        <v>0</v>
      </c>
      <c r="AE1610" t="n">
        <v>0</v>
      </c>
      <c r="AF1610" t="n">
        <v>0</v>
      </c>
      <c r="AG1610" t="n">
        <v>0.9305171115644533</v>
      </c>
      <c r="AH1610" t="n">
        <v>51.49351911986054</v>
      </c>
      <c r="AI1610" t="n">
        <v>58.08038257849558</v>
      </c>
      <c r="AJ1610" t="n">
        <v>14.13998973480875</v>
      </c>
      <c r="AK1610" t="n">
        <v>4.03559274299549</v>
      </c>
      <c r="AL1610" t="n">
        <v>14.13998973480875</v>
      </c>
      <c r="AM1610" t="n">
        <v>1</v>
      </c>
      <c r="AN1610" t="n">
        <v>0</v>
      </c>
      <c r="AO1610" t="n">
        <v>16.25869693373265</v>
      </c>
      <c r="AP1610" t="n">
        <v>0</v>
      </c>
      <c r="AQ1610" t="n">
        <v>3.534440457063783</v>
      </c>
      <c r="AR1610" t="n">
        <v>1</v>
      </c>
      <c r="AS1610" t="n">
        <v>0</v>
      </c>
      <c r="AT1610" t="n">
        <v>0</v>
      </c>
      <c r="AU1610" t="n">
        <v>0</v>
      </c>
      <c r="AV1610" t="n">
        <v>3.537111008577098</v>
      </c>
      <c r="AW1610" t="n">
        <v>1.112007652683394</v>
      </c>
    </row>
    <row r="1611" spans="1:49">
      <c r="A1611" t="n">
        <v>-101.3706969</v>
      </c>
      <c r="B1611" t="n">
        <v>79.92879735</v>
      </c>
      <c r="C1611" t="n">
        <v>64.07201959</v>
      </c>
      <c r="D1611" t="n">
        <v>101.8075476</v>
      </c>
      <c r="E1611" t="n">
        <v>2349.404738</v>
      </c>
      <c r="F1611" t="n">
        <v>1608</v>
      </c>
      <c r="G1611" t="n">
        <v>106.0650564</v>
      </c>
      <c r="H1611" t="n">
        <v>-0.0101390369480594</v>
      </c>
      <c r="I1611" t="n">
        <v>2.118003103177513</v>
      </c>
      <c r="J1611" t="n">
        <v>0</v>
      </c>
      <c r="K1611" t="n">
        <v>0</v>
      </c>
      <c r="L1611" t="n">
        <v>-0.115811409166667</v>
      </c>
      <c r="M1611" t="n">
        <v>0</v>
      </c>
      <c r="N1611" t="n">
        <v>89.11731355271789</v>
      </c>
      <c r="O1611" t="n">
        <v>14.42870068627374</v>
      </c>
      <c r="P1611" t="b">
        <v>1</v>
      </c>
      <c r="Q1611" t="n">
        <v>0</v>
      </c>
      <c r="R1611" t="b">
        <v>0</v>
      </c>
      <c r="S1611" t="n">
        <v>14.42870068627374</v>
      </c>
      <c r="T1611" t="n">
        <v>873.7744174851816</v>
      </c>
      <c r="U1611" t="n">
        <v>3446.166302561556</v>
      </c>
      <c r="V1611" t="n">
        <v>157.6882310120621</v>
      </c>
      <c r="W1611" t="n">
        <v>5</v>
      </c>
      <c r="X1611" t="n">
        <v>2322.716087926489</v>
      </c>
      <c r="Y1611" t="b">
        <v>0</v>
      </c>
      <c r="Z1611" t="n">
        <v>2322.716087926489</v>
      </c>
      <c r="AA1611" t="b">
        <v>0</v>
      </c>
      <c r="AB1611" t="n">
        <v>39.98180299494475</v>
      </c>
      <c r="AC1611" t="n">
        <v>14.42870068627374</v>
      </c>
      <c r="AD1611" t="b">
        <v>0</v>
      </c>
      <c r="AE1611" t="n">
        <v>0</v>
      </c>
      <c r="AF1611" t="n">
        <v>0</v>
      </c>
      <c r="AG1611" t="n">
        <v>0.9337478443170316</v>
      </c>
      <c r="AH1611" t="n">
        <v>51.5247893552609</v>
      </c>
      <c r="AI1611" t="n">
        <v>63.52912389154658</v>
      </c>
      <c r="AJ1611" t="n">
        <v>15.45245943440682</v>
      </c>
      <c r="AK1611" t="n">
        <v>4.20894140646535</v>
      </c>
      <c r="AL1611" t="n">
        <v>15.45245943440682</v>
      </c>
      <c r="AM1611" t="n">
        <v>1</v>
      </c>
      <c r="AN1611" t="n">
        <v>0</v>
      </c>
      <c r="AO1611" t="n">
        <v>17.57088626434445</v>
      </c>
      <c r="AP1611" t="n">
        <v>0</v>
      </c>
      <c r="AQ1611" t="n">
        <v>3.7600435834108</v>
      </c>
      <c r="AR1611" t="n">
        <v>1</v>
      </c>
      <c r="AS1611" t="n">
        <v>0</v>
      </c>
      <c r="AT1611" t="n">
        <v>0</v>
      </c>
      <c r="AU1611" t="n">
        <v>0</v>
      </c>
      <c r="AV1611" t="n">
        <v>3.763359517353757</v>
      </c>
      <c r="AW1611" t="n">
        <v>1.183136342893505</v>
      </c>
    </row>
    <row r="1612" spans="1:49">
      <c r="A1612" t="n">
        <v>-101.3706969</v>
      </c>
      <c r="B1612" t="n">
        <v>79.92879735</v>
      </c>
      <c r="C1612" t="n">
        <v>64.01454577</v>
      </c>
      <c r="D1612" t="n">
        <v>101.7162243</v>
      </c>
      <c r="E1612" t="n">
        <v>2336.956291</v>
      </c>
      <c r="F1612" t="n">
        <v>1609</v>
      </c>
      <c r="G1612" t="n">
        <v>106.090652</v>
      </c>
      <c r="H1612" t="n">
        <v>0.01762126818495169</v>
      </c>
      <c r="I1612" t="n">
        <v>2.118003103177513</v>
      </c>
      <c r="J1612" t="n">
        <v>0</v>
      </c>
      <c r="K1612" t="n">
        <v>0</v>
      </c>
      <c r="L1612" t="n">
        <v>-0.08711992583333239</v>
      </c>
      <c r="M1612" t="n">
        <v>0</v>
      </c>
      <c r="N1612" t="n">
        <v>89.1450666073533</v>
      </c>
      <c r="O1612" t="n">
        <v>15.82746544703978</v>
      </c>
      <c r="P1612" t="b">
        <v>1</v>
      </c>
      <c r="Q1612" t="n">
        <v>0</v>
      </c>
      <c r="R1612" t="b">
        <v>0</v>
      </c>
      <c r="S1612" t="n">
        <v>15.82746544703978</v>
      </c>
      <c r="T1612" t="n">
        <v>873.985276567704</v>
      </c>
      <c r="U1612" t="n">
        <v>3446.997930783024</v>
      </c>
      <c r="V1612" t="n">
        <v>172.933304259211</v>
      </c>
      <c r="W1612" t="n">
        <v>5</v>
      </c>
      <c r="X1612" t="n">
        <v>2323.276605347759</v>
      </c>
      <c r="Y1612" t="b">
        <v>0</v>
      </c>
      <c r="Z1612" t="n">
        <v>2323.276605347759</v>
      </c>
      <c r="AA1612" t="b">
        <v>0</v>
      </c>
      <c r="AB1612" t="n">
        <v>43.84718667829893</v>
      </c>
      <c r="AC1612" t="n">
        <v>15.82746544703978</v>
      </c>
      <c r="AD1612" t="b">
        <v>0</v>
      </c>
      <c r="AE1612" t="n">
        <v>0</v>
      </c>
      <c r="AF1612" t="n">
        <v>0</v>
      </c>
      <c r="AG1612" t="n">
        <v>0.9366692474349719</v>
      </c>
      <c r="AH1612" t="n">
        <v>51.55748629196729</v>
      </c>
      <c r="AI1612" t="n">
        <v>69.45373010948522</v>
      </c>
      <c r="AJ1612" t="n">
        <v>16.89760338602192</v>
      </c>
      <c r="AK1612" t="n">
        <v>4.398556996282053</v>
      </c>
      <c r="AL1612" t="n">
        <v>16.89760338602192</v>
      </c>
      <c r="AM1612" t="n">
        <v>1</v>
      </c>
      <c r="AN1612" t="n">
        <v>0</v>
      </c>
      <c r="AO1612" t="n">
        <v>19.01581285958378</v>
      </c>
      <c r="AP1612" t="n">
        <v>0</v>
      </c>
      <c r="AQ1612" t="n">
        <v>4.011345079631369</v>
      </c>
      <c r="AR1612" t="n">
        <v>1</v>
      </c>
      <c r="AS1612" t="n">
        <v>0</v>
      </c>
      <c r="AT1612" t="n">
        <v>0</v>
      </c>
      <c r="AU1612" t="n">
        <v>0</v>
      </c>
      <c r="AV1612" t="n">
        <v>4.01514607954489</v>
      </c>
      <c r="AW1612" t="n">
        <v>1.262293763545682</v>
      </c>
    </row>
    <row r="1613" spans="1:49">
      <c r="A1613" t="n">
        <v>-101.3706969</v>
      </c>
      <c r="B1613" t="n">
        <v>79.92879735</v>
      </c>
      <c r="C1613" t="n">
        <v>63.97642577</v>
      </c>
      <c r="D1613" t="n">
        <v>101.6556533</v>
      </c>
      <c r="E1613" t="n">
        <v>2328.653006</v>
      </c>
      <c r="F1613" t="n">
        <v>1610</v>
      </c>
      <c r="G1613" t="n">
        <v>106.1881964</v>
      </c>
      <c r="H1613" t="n">
        <v>0.04227063087490102</v>
      </c>
      <c r="I1613" t="n">
        <v>2.118003103177513</v>
      </c>
      <c r="J1613" t="n">
        <v>0</v>
      </c>
      <c r="K1613" t="n">
        <v>0</v>
      </c>
      <c r="L1613" t="n">
        <v>-0.05621931124999924</v>
      </c>
      <c r="M1613" t="n">
        <v>0</v>
      </c>
      <c r="N1613" t="n">
        <v>89.17281966198871</v>
      </c>
      <c r="O1613" t="n">
        <v>17.09655954338746</v>
      </c>
      <c r="P1613" t="b">
        <v>1</v>
      </c>
      <c r="Q1613" t="n">
        <v>0</v>
      </c>
      <c r="R1613" t="b">
        <v>0</v>
      </c>
      <c r="S1613" t="n">
        <v>17.09655954338746</v>
      </c>
      <c r="T1613" t="n">
        <v>874.7888569756331</v>
      </c>
      <c r="U1613" t="n">
        <v>3450.167251911897</v>
      </c>
      <c r="V1613" t="n">
        <v>186.6280261457988</v>
      </c>
      <c r="W1613" t="n">
        <v>5</v>
      </c>
      <c r="X1613" t="n">
        <v>2325.412727788618</v>
      </c>
      <c r="Y1613" t="b">
        <v>0</v>
      </c>
      <c r="Z1613" t="n">
        <v>2325.412727788618</v>
      </c>
      <c r="AA1613" t="b">
        <v>0</v>
      </c>
      <c r="AB1613" t="n">
        <v>47.31947924589218</v>
      </c>
      <c r="AC1613" t="n">
        <v>17.09655954338746</v>
      </c>
      <c r="AD1613" t="b">
        <v>0</v>
      </c>
      <c r="AE1613" t="n">
        <v>0</v>
      </c>
      <c r="AF1613" t="n">
        <v>0</v>
      </c>
      <c r="AG1613" t="n">
        <v>0.9388932508928683</v>
      </c>
      <c r="AH1613" t="n">
        <v>51.59177142598601</v>
      </c>
      <c r="AI1613" t="n">
        <v>74.77627774463002</v>
      </c>
      <c r="AJ1613" t="n">
        <v>18.20926876098958</v>
      </c>
      <c r="AK1613" t="n">
        <v>4.569335243306298</v>
      </c>
      <c r="AL1613" t="n">
        <v>18.20926876098958</v>
      </c>
      <c r="AM1613" t="n">
        <v>1</v>
      </c>
      <c r="AN1613" t="n">
        <v>0</v>
      </c>
      <c r="AO1613" t="n">
        <v>20.32734321768307</v>
      </c>
      <c r="AP1613" t="n">
        <v>0</v>
      </c>
      <c r="AQ1613" t="n">
        <v>4.241301651667702</v>
      </c>
      <c r="AR1613" t="n">
        <v>1</v>
      </c>
      <c r="AS1613" t="n">
        <v>0</v>
      </c>
      <c r="AT1613" t="n">
        <v>0</v>
      </c>
      <c r="AU1613" t="n">
        <v>0</v>
      </c>
      <c r="AV1613" t="n">
        <v>4.24542445558516</v>
      </c>
      <c r="AW1613" t="n">
        <v>1.334689375609691</v>
      </c>
    </row>
    <row r="1614" spans="1:49">
      <c r="A1614" t="n">
        <v>-101.3706969</v>
      </c>
      <c r="B1614" t="n">
        <v>79.92879735</v>
      </c>
      <c r="C1614" t="n">
        <v>63.96070223</v>
      </c>
      <c r="D1614" t="n">
        <v>101.6306694</v>
      </c>
      <c r="E1614" t="n">
        <v>2324.754085</v>
      </c>
      <c r="F1614" t="n">
        <v>1611</v>
      </c>
      <c r="G1614" t="n">
        <v>106.377018</v>
      </c>
      <c r="H1614" t="n">
        <v>0.05193454164878375</v>
      </c>
      <c r="I1614" t="n">
        <v>2.118003103177513</v>
      </c>
      <c r="J1614" t="n">
        <v>0</v>
      </c>
      <c r="K1614" t="n">
        <v>0</v>
      </c>
      <c r="L1614" t="n">
        <v>-0.02587740875000122</v>
      </c>
      <c r="M1614" t="n">
        <v>0</v>
      </c>
      <c r="N1614" t="n">
        <v>89.20057271662412</v>
      </c>
      <c r="O1614" t="n">
        <v>17.64892401326122</v>
      </c>
      <c r="P1614" t="b">
        <v>1</v>
      </c>
      <c r="Q1614" t="n">
        <v>0</v>
      </c>
      <c r="R1614" t="b">
        <v>0</v>
      </c>
      <c r="S1614" t="n">
        <v>17.64892401326122</v>
      </c>
      <c r="T1614" t="n">
        <v>876.3443879784774</v>
      </c>
      <c r="U1614" t="n">
        <v>3456.302266187115</v>
      </c>
      <c r="V1614" t="n">
        <v>192.3157289870904</v>
      </c>
      <c r="W1614" t="n">
        <v>5</v>
      </c>
      <c r="X1614" t="n">
        <v>2329.547727410115</v>
      </c>
      <c r="Y1614" t="b">
        <v>0</v>
      </c>
      <c r="Z1614" t="n">
        <v>2329.547727410115</v>
      </c>
      <c r="AA1614" t="b">
        <v>0</v>
      </c>
      <c r="AB1614" t="n">
        <v>48.76159457076329</v>
      </c>
      <c r="AC1614" t="n">
        <v>17.64892401326122</v>
      </c>
      <c r="AD1614" t="b">
        <v>0</v>
      </c>
      <c r="AE1614" t="n">
        <v>0</v>
      </c>
      <c r="AF1614" t="n">
        <v>0</v>
      </c>
      <c r="AG1614" t="n">
        <v>0.9397190134902939</v>
      </c>
      <c r="AH1614" t="n">
        <v>51.6275051049611</v>
      </c>
      <c r="AI1614" t="n">
        <v>76.98745948869949</v>
      </c>
      <c r="AJ1614" t="n">
        <v>18.78106514809122</v>
      </c>
      <c r="AK1614" t="n">
        <v>4.640880006854843</v>
      </c>
      <c r="AL1614" t="n">
        <v>18.78106514809122</v>
      </c>
      <c r="AM1614" t="n">
        <v>1</v>
      </c>
      <c r="AN1614" t="n">
        <v>0</v>
      </c>
      <c r="AO1614" t="n">
        <v>20.89908557086451</v>
      </c>
      <c r="AP1614" t="n">
        <v>0</v>
      </c>
      <c r="AQ1614" t="n">
        <v>4.341965043648801</v>
      </c>
      <c r="AR1614" t="n">
        <v>1</v>
      </c>
      <c r="AS1614" t="n">
        <v>0</v>
      </c>
      <c r="AT1614" t="n">
        <v>0</v>
      </c>
      <c r="AU1614" t="n">
        <v>0</v>
      </c>
      <c r="AV1614" t="n">
        <v>4.346221580425883</v>
      </c>
      <c r="AW1614" t="n">
        <v>1.366378280458753</v>
      </c>
    </row>
    <row r="1615" spans="1:49">
      <c r="A1615" t="n">
        <v>-101.3706969</v>
      </c>
      <c r="B1615" t="n">
        <v>79.92879735</v>
      </c>
      <c r="C1615" t="n">
        <v>63.95330837</v>
      </c>
      <c r="D1615" t="n">
        <v>101.6189208</v>
      </c>
      <c r="E1615" t="n">
        <v>2322.641275</v>
      </c>
      <c r="F1615" t="n">
        <v>1612</v>
      </c>
      <c r="G1615" t="n">
        <v>106.5728307</v>
      </c>
      <c r="H1615" t="n">
        <v>0.07051978586330421</v>
      </c>
      <c r="I1615" t="n">
        <v>2.118003103177513</v>
      </c>
      <c r="J1615" t="n">
        <v>0</v>
      </c>
      <c r="K1615" t="n">
        <v>0</v>
      </c>
      <c r="L1615" t="n">
        <v>-0.00358543958333396</v>
      </c>
      <c r="M1615" t="n">
        <v>0</v>
      </c>
      <c r="N1615" t="n">
        <v>89.22832577125953</v>
      </c>
      <c r="O1615" t="n">
        <v>18.65460488196253</v>
      </c>
      <c r="P1615" t="b">
        <v>1</v>
      </c>
      <c r="Q1615" t="n">
        <v>0</v>
      </c>
      <c r="R1615" t="b">
        <v>0</v>
      </c>
      <c r="S1615" t="n">
        <v>18.65460488196253</v>
      </c>
      <c r="T1615" t="n">
        <v>877.9575123540818</v>
      </c>
      <c r="U1615" t="n">
        <v>3462.664428724499</v>
      </c>
      <c r="V1615" t="n">
        <v>202.9008832395398</v>
      </c>
      <c r="W1615" t="n">
        <v>5</v>
      </c>
      <c r="X1615" t="n">
        <v>2333.835824960312</v>
      </c>
      <c r="Y1615" t="b">
        <v>0</v>
      </c>
      <c r="Z1615" t="n">
        <v>2333.835824960312</v>
      </c>
      <c r="AA1615" t="b">
        <v>0</v>
      </c>
      <c r="AB1615" t="n">
        <v>51.44545721083667</v>
      </c>
      <c r="AC1615" t="n">
        <v>18.65460488196253</v>
      </c>
      <c r="AD1615" t="b">
        <v>0</v>
      </c>
      <c r="AE1615" t="n">
        <v>0</v>
      </c>
      <c r="AF1615" t="n">
        <v>0</v>
      </c>
      <c r="AG1615" t="n">
        <v>0.9411416389668946</v>
      </c>
      <c r="AH1615" t="n">
        <v>51.66389479973105</v>
      </c>
      <c r="AI1615" t="n">
        <v>81.1021087253331</v>
      </c>
      <c r="AJ1615" t="n">
        <v>19.82125124379788</v>
      </c>
      <c r="AK1615" t="n">
        <v>4.773537195901824</v>
      </c>
      <c r="AL1615" t="n">
        <v>19.82125124379788</v>
      </c>
      <c r="AM1615" t="n">
        <v>1</v>
      </c>
      <c r="AN1615" t="n">
        <v>0</v>
      </c>
      <c r="AO1615" t="n">
        <v>21.93925550174563</v>
      </c>
      <c r="AP1615" t="n">
        <v>0</v>
      </c>
      <c r="AQ1615" t="n">
        <v>4.52601057758305</v>
      </c>
      <c r="AR1615" t="n">
        <v>1</v>
      </c>
      <c r="AS1615" t="n">
        <v>0</v>
      </c>
      <c r="AT1615" t="n">
        <v>0</v>
      </c>
      <c r="AU1615" t="n">
        <v>0</v>
      </c>
      <c r="AV1615" t="n">
        <v>4.530377289884449</v>
      </c>
      <c r="AW1615" t="n">
        <v>1.424273709159376</v>
      </c>
    </row>
    <row r="1616" spans="1:49">
      <c r="A1616" t="n">
        <v>-101.3706969</v>
      </c>
      <c r="B1616" t="n">
        <v>79.92879735</v>
      </c>
      <c r="C1616" t="n">
        <v>63.95861871</v>
      </c>
      <c r="D1616" t="n">
        <v>101.6273587</v>
      </c>
      <c r="E1616" t="n">
        <v>2323.201775</v>
      </c>
      <c r="F1616" t="n">
        <v>1613</v>
      </c>
      <c r="G1616" t="n">
        <v>106.9166158</v>
      </c>
      <c r="H1616" t="n">
        <v>0.1156511482313292</v>
      </c>
      <c r="I1616" t="n">
        <v>2.118003103177513</v>
      </c>
      <c r="J1616" t="n">
        <v>0</v>
      </c>
      <c r="K1616" t="n">
        <v>0</v>
      </c>
      <c r="L1616" t="n">
        <v>0.01359947666666678</v>
      </c>
      <c r="M1616" t="n">
        <v>0</v>
      </c>
      <c r="N1616" t="n">
        <v>89.25607882589495</v>
      </c>
      <c r="O1616" t="n">
        <v>21.06007454611788</v>
      </c>
      <c r="P1616" t="b">
        <v>1</v>
      </c>
      <c r="Q1616" t="n">
        <v>0</v>
      </c>
      <c r="R1616" t="b">
        <v>0</v>
      </c>
      <c r="S1616" t="n">
        <v>21.06007454611788</v>
      </c>
      <c r="T1616" t="n">
        <v>880.7896479856298</v>
      </c>
      <c r="U1616" t="n">
        <v>3473.834371655324</v>
      </c>
      <c r="V1616" t="n">
        <v>228.3279536877448</v>
      </c>
      <c r="W1616" t="n">
        <v>5</v>
      </c>
      <c r="X1616" t="n">
        <v>2341.364366495689</v>
      </c>
      <c r="Y1616" t="b">
        <v>0</v>
      </c>
      <c r="Z1616" t="n">
        <v>2341.364366495689</v>
      </c>
      <c r="AA1616" t="b">
        <v>0</v>
      </c>
      <c r="AB1616" t="n">
        <v>57.89248318654786</v>
      </c>
      <c r="AC1616" t="n">
        <v>21.06007454611788</v>
      </c>
      <c r="AD1616" t="b">
        <v>0</v>
      </c>
      <c r="AE1616" t="n">
        <v>0</v>
      </c>
      <c r="AF1616" t="n">
        <v>0</v>
      </c>
      <c r="AG1616" t="n">
        <v>0.9440290273659323</v>
      </c>
      <c r="AH1616" t="n">
        <v>51.70145034292836</v>
      </c>
      <c r="AI1616" t="n">
        <v>90.98649456557123</v>
      </c>
      <c r="AJ1616" t="n">
        <v>22.30871502424088</v>
      </c>
      <c r="AK1616" t="n">
        <v>5.092602597399335</v>
      </c>
      <c r="AL1616" t="n">
        <v>22.30871502424088</v>
      </c>
      <c r="AM1616" t="n">
        <v>1</v>
      </c>
      <c r="AN1616" t="n">
        <v>0</v>
      </c>
      <c r="AO1616" t="n">
        <v>24.42672161205295</v>
      </c>
      <c r="AP1616" t="n">
        <v>0</v>
      </c>
      <c r="AQ1616" t="n">
        <v>4.968843666718877</v>
      </c>
      <c r="AR1616" t="n">
        <v>1</v>
      </c>
      <c r="AS1616" t="n">
        <v>0</v>
      </c>
      <c r="AT1616" t="n">
        <v>0</v>
      </c>
      <c r="AU1616" t="n">
        <v>0</v>
      </c>
      <c r="AV1616" t="n">
        <v>4.973267517516755</v>
      </c>
      <c r="AW1616" t="n">
        <v>1.56351087791986</v>
      </c>
    </row>
    <row r="1617" spans="1:49">
      <c r="A1617" t="n">
        <v>-101.3706969</v>
      </c>
      <c r="B1617" t="n">
        <v>79.92879735</v>
      </c>
      <c r="C1617" t="n">
        <v>63.97129992</v>
      </c>
      <c r="D1617" t="n">
        <v>101.6475086</v>
      </c>
      <c r="E1617" t="n">
        <v>2325.33783</v>
      </c>
      <c r="F1617" t="n">
        <v>1614</v>
      </c>
      <c r="G1617" t="n">
        <v>107.4025357</v>
      </c>
      <c r="H1617" t="n">
        <v>0.1582964545447343</v>
      </c>
      <c r="I1617" t="n">
        <v>2.118003103177513</v>
      </c>
      <c r="J1617" t="n">
        <v>0</v>
      </c>
      <c r="K1617" t="n">
        <v>0</v>
      </c>
      <c r="L1617" t="n">
        <v>0.02789103666666382</v>
      </c>
      <c r="M1617" t="n">
        <v>0</v>
      </c>
      <c r="N1617" t="n">
        <v>89.28383188053036</v>
      </c>
      <c r="O1617" t="n">
        <v>23.41402099997997</v>
      </c>
      <c r="P1617" t="b">
        <v>1</v>
      </c>
      <c r="Q1617" t="n">
        <v>0</v>
      </c>
      <c r="R1617" t="b">
        <v>0</v>
      </c>
      <c r="S1617" t="n">
        <v>23.41402099997997</v>
      </c>
      <c r="T1617" t="n">
        <v>884.7927041473664</v>
      </c>
      <c r="U1617" t="n">
        <v>3489.622425157213</v>
      </c>
      <c r="V1617" t="n">
        <v>252.7003553942232</v>
      </c>
      <c r="W1617" t="n">
        <v>5</v>
      </c>
      <c r="X1617" t="n">
        <v>2352.005514555962</v>
      </c>
      <c r="Y1617" t="b">
        <v>0</v>
      </c>
      <c r="Z1617" t="n">
        <v>2352.005514555962</v>
      </c>
      <c r="AA1617" t="b">
        <v>0</v>
      </c>
      <c r="AB1617" t="n">
        <v>64.07209822368743</v>
      </c>
      <c r="AC1617" t="n">
        <v>23.41402099997997</v>
      </c>
      <c r="AD1617" t="b">
        <v>0</v>
      </c>
      <c r="AE1617" t="n">
        <v>0</v>
      </c>
      <c r="AF1617" t="n">
        <v>0</v>
      </c>
      <c r="AG1617" t="n">
        <v>0.9462529070707094</v>
      </c>
      <c r="AH1617" t="n">
        <v>51.74176867769953</v>
      </c>
      <c r="AI1617" t="n">
        <v>100.4620007634277</v>
      </c>
      <c r="AJ1617" t="n">
        <v>24.74393560645657</v>
      </c>
      <c r="AK1617" t="n">
        <v>5.39954049089441</v>
      </c>
      <c r="AL1617" t="n">
        <v>24.74393560645657</v>
      </c>
      <c r="AM1617" t="n">
        <v>1</v>
      </c>
      <c r="AN1617" t="n">
        <v>0</v>
      </c>
      <c r="AO1617" t="n">
        <v>26.8619575548533</v>
      </c>
      <c r="AP1617" t="n">
        <v>0</v>
      </c>
      <c r="AQ1617" t="n">
        <v>5.405537337566122</v>
      </c>
      <c r="AR1617" t="n">
        <v>1</v>
      </c>
      <c r="AS1617" t="n">
        <v>0</v>
      </c>
      <c r="AT1617" t="n">
        <v>0</v>
      </c>
      <c r="AU1617" t="n">
        <v>0</v>
      </c>
      <c r="AV1617" t="n">
        <v>5.409876696583177</v>
      </c>
      <c r="AW1617" t="n">
        <v>1.700773391642602</v>
      </c>
    </row>
    <row r="1618" spans="1:49">
      <c r="A1618" t="n">
        <v>-101.3706969</v>
      </c>
      <c r="B1618" t="n">
        <v>79.92879735</v>
      </c>
      <c r="C1618" t="n">
        <v>63.99485405</v>
      </c>
      <c r="D1618" t="n">
        <v>101.6849351</v>
      </c>
      <c r="E1618" t="n">
        <v>2329.472695</v>
      </c>
      <c r="F1618" t="n">
        <v>1615</v>
      </c>
      <c r="G1618" t="n">
        <v>108.0555212</v>
      </c>
      <c r="H1618" t="n">
        <v>0.200250866923076</v>
      </c>
      <c r="I1618" t="n">
        <v>2.118003103177513</v>
      </c>
      <c r="J1618" t="n">
        <v>0</v>
      </c>
      <c r="K1618" t="n">
        <v>0</v>
      </c>
      <c r="L1618" t="n">
        <v>0.04043268958333213</v>
      </c>
      <c r="M1618" t="n">
        <v>0</v>
      </c>
      <c r="N1618" t="n">
        <v>89.31158493516577</v>
      </c>
      <c r="O1618" t="n">
        <v>25.82695615017115</v>
      </c>
      <c r="P1618" t="b">
        <v>1</v>
      </c>
      <c r="Q1618" t="n">
        <v>0</v>
      </c>
      <c r="R1618" t="b">
        <v>0</v>
      </c>
      <c r="S1618" t="n">
        <v>25.82695615017115</v>
      </c>
      <c r="T1618" t="n">
        <v>890.1720632337089</v>
      </c>
      <c r="U1618" t="n">
        <v>3510.838617393748</v>
      </c>
      <c r="V1618" t="n">
        <v>277.0579693133899</v>
      </c>
      <c r="W1618" t="n">
        <v>5</v>
      </c>
      <c r="X1618" t="n">
        <v>2366.305228123386</v>
      </c>
      <c r="Y1618" t="b">
        <v>0</v>
      </c>
      <c r="Z1618" t="n">
        <v>2366.305228123386</v>
      </c>
      <c r="AA1618" t="b">
        <v>0</v>
      </c>
      <c r="AB1618" t="n">
        <v>70.24796382185343</v>
      </c>
      <c r="AC1618" t="n">
        <v>25.82695615017115</v>
      </c>
      <c r="AD1618" t="b">
        <v>0</v>
      </c>
      <c r="AE1618" t="n">
        <v>0</v>
      </c>
      <c r="AF1618" t="n">
        <v>0</v>
      </c>
      <c r="AG1618" t="n">
        <v>0.9480816483378788</v>
      </c>
      <c r="AH1618" t="n">
        <v>51.78481249815431</v>
      </c>
      <c r="AI1618" t="n">
        <v>109.9330060799937</v>
      </c>
      <c r="AJ1618" t="n">
        <v>27.24127842306563</v>
      </c>
      <c r="AK1618" t="n">
        <v>5.70754046893525</v>
      </c>
      <c r="AL1618" t="n">
        <v>27.24127842306563</v>
      </c>
      <c r="AM1618" t="n">
        <v>1</v>
      </c>
      <c r="AN1618" t="n">
        <v>0</v>
      </c>
      <c r="AO1618" t="n">
        <v>29.35931552430227</v>
      </c>
      <c r="AP1618" t="n">
        <v>0</v>
      </c>
      <c r="AQ1618" t="n">
        <v>5.85637073453695</v>
      </c>
      <c r="AR1618" t="n">
        <v>1</v>
      </c>
      <c r="AS1618" t="n">
        <v>0</v>
      </c>
      <c r="AT1618" t="n">
        <v>0</v>
      </c>
      <c r="AU1618" t="n">
        <v>0</v>
      </c>
      <c r="AV1618" t="n">
        <v>5.860475329660088</v>
      </c>
      <c r="AW1618" t="n">
        <v>1.842433952211712</v>
      </c>
    </row>
    <row r="1619" spans="1:49">
      <c r="A1619" t="n">
        <v>-101.3706969</v>
      </c>
      <c r="B1619" t="n">
        <v>79.92879735</v>
      </c>
      <c r="C1619" t="n">
        <v>64.01893077</v>
      </c>
      <c r="D1619" t="n">
        <v>101.7231919</v>
      </c>
      <c r="E1619" t="n">
        <v>2333.760654</v>
      </c>
      <c r="F1619" t="n">
        <v>1616</v>
      </c>
      <c r="G1619" t="n">
        <v>108.8488785</v>
      </c>
      <c r="H1619" t="n">
        <v>0.2459857444296052</v>
      </c>
      <c r="I1619" t="n">
        <v>2.118003103177513</v>
      </c>
      <c r="J1619" t="n">
        <v>0</v>
      </c>
      <c r="K1619" t="n">
        <v>0</v>
      </c>
      <c r="L1619" t="n">
        <v>0.05660200250000091</v>
      </c>
      <c r="M1619" t="n">
        <v>0</v>
      </c>
      <c r="N1619" t="n">
        <v>89.33933798980118</v>
      </c>
      <c r="O1619" t="n">
        <v>28.52737126868263</v>
      </c>
      <c r="P1619" t="b">
        <v>1</v>
      </c>
      <c r="Q1619" t="n">
        <v>0</v>
      </c>
      <c r="R1619" t="b">
        <v>0</v>
      </c>
      <c r="S1619" t="n">
        <v>28.52737126868263</v>
      </c>
      <c r="T1619" t="n">
        <v>896.7078190819951</v>
      </c>
      <c r="U1619" t="n">
        <v>3536.615638459389</v>
      </c>
      <c r="V1619" t="n">
        <v>303.7960897102464</v>
      </c>
      <c r="W1619" t="n">
        <v>5</v>
      </c>
      <c r="X1619" t="n">
        <v>2383.678940321628</v>
      </c>
      <c r="Y1619" t="b">
        <v>0</v>
      </c>
      <c r="Z1619" t="n">
        <v>2383.678940321628</v>
      </c>
      <c r="AA1619" t="b">
        <v>0</v>
      </c>
      <c r="AB1619" t="n">
        <v>77.02740611314564</v>
      </c>
      <c r="AC1619" t="n">
        <v>28.52737126868263</v>
      </c>
      <c r="AD1619" t="b">
        <v>0</v>
      </c>
      <c r="AE1619" t="n">
        <v>0</v>
      </c>
      <c r="AF1619" t="n">
        <v>0</v>
      </c>
      <c r="AG1619" t="n">
        <v>0.9497534397490369</v>
      </c>
      <c r="AH1619" t="n">
        <v>51.8306767115515</v>
      </c>
      <c r="AI1619" t="n">
        <v>120.3301620695105</v>
      </c>
      <c r="AJ1619" t="n">
        <v>30.03660747595787</v>
      </c>
      <c r="AK1619" t="n">
        <v>6.046176738433815</v>
      </c>
      <c r="AL1619" t="n">
        <v>30.03660747595787</v>
      </c>
      <c r="AM1619" t="n">
        <v>1</v>
      </c>
      <c r="AN1619" t="n">
        <v>0</v>
      </c>
      <c r="AO1619" t="n">
        <v>32.15467749031345</v>
      </c>
      <c r="AP1619" t="n">
        <v>0</v>
      </c>
      <c r="AQ1619" t="n">
        <v>6.364763205721093</v>
      </c>
      <c r="AR1619" t="n">
        <v>1</v>
      </c>
      <c r="AS1619" t="n">
        <v>0</v>
      </c>
      <c r="AT1619" t="n">
        <v>0</v>
      </c>
      <c r="AU1619" t="n">
        <v>0</v>
      </c>
      <c r="AV1619" t="n">
        <v>6.368477420110708</v>
      </c>
      <c r="AW1619" t="n">
        <v>2.002141185258802</v>
      </c>
    </row>
    <row r="1620" spans="1:49">
      <c r="A1620" t="n">
        <v>-101.3706969</v>
      </c>
      <c r="B1620" t="n">
        <v>79.92879735</v>
      </c>
      <c r="C1620" t="n">
        <v>64.05929154</v>
      </c>
      <c r="D1620" t="n">
        <v>101.7873233</v>
      </c>
      <c r="E1620" t="n">
        <v>2341.288954</v>
      </c>
      <c r="F1620" t="n">
        <v>1617</v>
      </c>
      <c r="G1620" t="n">
        <v>109.8385164</v>
      </c>
      <c r="H1620" t="n">
        <v>0.3016354886918275</v>
      </c>
      <c r="I1620" t="n">
        <v>2.118003103177513</v>
      </c>
      <c r="J1620" t="n">
        <v>0</v>
      </c>
      <c r="K1620" t="n">
        <v>0</v>
      </c>
      <c r="L1620" t="n">
        <v>0.07887601041666459</v>
      </c>
      <c r="M1620" t="n">
        <v>0</v>
      </c>
      <c r="N1620" t="n">
        <v>89.36709104443659</v>
      </c>
      <c r="O1620" t="n">
        <v>31.87617934553085</v>
      </c>
      <c r="P1620" t="b">
        <v>1</v>
      </c>
      <c r="Q1620" t="n">
        <v>0</v>
      </c>
      <c r="R1620" t="b">
        <v>0</v>
      </c>
      <c r="S1620" t="n">
        <v>31.87617934553085</v>
      </c>
      <c r="T1620" t="n">
        <v>904.8605539123305</v>
      </c>
      <c r="U1620" t="n">
        <v>3568.770024630232</v>
      </c>
      <c r="V1620" t="n">
        <v>336.4000002734043</v>
      </c>
      <c r="W1620" t="n">
        <v>5</v>
      </c>
      <c r="X1620" t="n">
        <v>2405.350996600776</v>
      </c>
      <c r="Y1620" t="b">
        <v>0</v>
      </c>
      <c r="Z1620" t="n">
        <v>2405.350996600776</v>
      </c>
      <c r="AA1620" t="b">
        <v>0</v>
      </c>
      <c r="AB1620" t="n">
        <v>85.2941177163804</v>
      </c>
      <c r="AC1620" t="n">
        <v>31.87617934553085</v>
      </c>
      <c r="AD1620" t="b">
        <v>0</v>
      </c>
      <c r="AE1620" t="n">
        <v>0</v>
      </c>
      <c r="AF1620" t="n">
        <v>0</v>
      </c>
      <c r="AG1620" t="n">
        <v>0.9514368191432701</v>
      </c>
      <c r="AH1620" t="n">
        <v>51.87970513397102</v>
      </c>
      <c r="AI1620" t="n">
        <v>133.0084494645351</v>
      </c>
      <c r="AJ1620" t="n">
        <v>33.50320137309174</v>
      </c>
      <c r="AK1620" t="n">
        <v>6.459313386819446</v>
      </c>
      <c r="AL1620" t="n">
        <v>33.50320137309174</v>
      </c>
      <c r="AM1620" t="n">
        <v>1</v>
      </c>
      <c r="AN1620" t="n">
        <v>0</v>
      </c>
      <c r="AO1620" t="n">
        <v>35.62136267601829</v>
      </c>
      <c r="AP1620" t="n">
        <v>0</v>
      </c>
      <c r="AQ1620" t="n">
        <v>7.000236819156011</v>
      </c>
      <c r="AR1620" t="n">
        <v>1</v>
      </c>
      <c r="AS1620" t="n">
        <v>0</v>
      </c>
      <c r="AT1620" t="n">
        <v>0</v>
      </c>
      <c r="AU1620" t="n">
        <v>0</v>
      </c>
      <c r="AV1620" t="n">
        <v>7.003228565416419</v>
      </c>
      <c r="AW1620" t="n">
        <v>2.201696169373776</v>
      </c>
    </row>
    <row r="1621" spans="1:49">
      <c r="A1621" t="n">
        <v>-101.3706969</v>
      </c>
      <c r="B1621" t="n">
        <v>79.92879735</v>
      </c>
      <c r="C1621" t="n">
        <v>64.11504538</v>
      </c>
      <c r="D1621" t="n">
        <v>101.8759137</v>
      </c>
      <c r="E1621" t="n">
        <v>2351.92976</v>
      </c>
      <c r="F1621" t="n">
        <v>1618</v>
      </c>
      <c r="G1621" t="n">
        <v>111.0011767</v>
      </c>
      <c r="H1621" t="n">
        <v>0.3410541341364297</v>
      </c>
      <c r="I1621" t="n">
        <v>2.118003103177513</v>
      </c>
      <c r="J1621" t="n">
        <v>0</v>
      </c>
      <c r="K1621" t="n">
        <v>0</v>
      </c>
      <c r="L1621" t="n">
        <v>0.1077217108333348</v>
      </c>
      <c r="M1621" t="n">
        <v>0</v>
      </c>
      <c r="N1621" t="n">
        <v>89.394844099072</v>
      </c>
      <c r="O1621" t="n">
        <v>34.52350258236218</v>
      </c>
      <c r="P1621" t="b">
        <v>1</v>
      </c>
      <c r="Q1621" t="n">
        <v>0</v>
      </c>
      <c r="R1621" t="b">
        <v>0</v>
      </c>
      <c r="S1621" t="n">
        <v>34.52350258236218</v>
      </c>
      <c r="T1621" t="n">
        <v>914.4386643744076</v>
      </c>
      <c r="U1621" t="n">
        <v>3606.546092292664</v>
      </c>
      <c r="V1621" t="n">
        <v>360.5219006736389</v>
      </c>
      <c r="W1621" t="n">
        <v>5</v>
      </c>
      <c r="X1621" t="n">
        <v>2430.812066205256</v>
      </c>
      <c r="Y1621" t="b">
        <v>0</v>
      </c>
      <c r="Z1621" t="n">
        <v>2430.812066205256</v>
      </c>
      <c r="AA1621" t="b">
        <v>0</v>
      </c>
      <c r="AB1621" t="n">
        <v>91.41021822353929</v>
      </c>
      <c r="AC1621" t="n">
        <v>34.52350258236218</v>
      </c>
      <c r="AD1621" t="b">
        <v>0</v>
      </c>
      <c r="AE1621" t="n">
        <v>0</v>
      </c>
      <c r="AF1621" t="n">
        <v>0</v>
      </c>
      <c r="AG1621" t="n">
        <v>0.9524695641287765</v>
      </c>
      <c r="AH1621" t="n">
        <v>51.93265357957938</v>
      </c>
      <c r="AI1621" t="n">
        <v>142.3913942052787</v>
      </c>
      <c r="AJ1621" t="n">
        <v>36.24630527059499</v>
      </c>
      <c r="AK1621" t="n">
        <v>6.767925030888136</v>
      </c>
      <c r="AL1621" t="n">
        <v>36.24630527059499</v>
      </c>
      <c r="AM1621" t="n">
        <v>1</v>
      </c>
      <c r="AN1621" t="n">
        <v>0</v>
      </c>
      <c r="AO1621" t="n">
        <v>38.36460645431366</v>
      </c>
      <c r="AP1621" t="n">
        <v>0</v>
      </c>
      <c r="AQ1621" t="n">
        <v>7.505688407594794</v>
      </c>
      <c r="AR1621" t="n">
        <v>1</v>
      </c>
      <c r="AS1621" t="n">
        <v>0</v>
      </c>
      <c r="AT1621" t="n">
        <v>0</v>
      </c>
      <c r="AU1621" t="n">
        <v>0</v>
      </c>
      <c r="AV1621" t="n">
        <v>7.507887435856238</v>
      </c>
      <c r="AW1621" t="n">
        <v>2.360352350806258</v>
      </c>
    </row>
    <row r="1622" spans="1:49">
      <c r="A1622" t="n">
        <v>-101.3706969</v>
      </c>
      <c r="B1622" t="n">
        <v>79.92879735</v>
      </c>
      <c r="C1622" t="n">
        <v>64.18983178000001</v>
      </c>
      <c r="D1622" t="n">
        <v>101.9947459</v>
      </c>
      <c r="E1622" t="n">
        <v>2366.229013</v>
      </c>
      <c r="F1622" t="n">
        <v>1619</v>
      </c>
      <c r="G1622" t="n">
        <v>112.269698</v>
      </c>
      <c r="H1622" t="n">
        <v>0.3601326414291162</v>
      </c>
      <c r="I1622" t="n">
        <v>2.118003103177513</v>
      </c>
      <c r="J1622" t="n">
        <v>0</v>
      </c>
      <c r="K1622" t="n">
        <v>0</v>
      </c>
      <c r="L1622" t="n">
        <v>0.1406963220833334</v>
      </c>
      <c r="M1622" t="n">
        <v>0</v>
      </c>
      <c r="N1622" t="n">
        <v>89.42259715370741</v>
      </c>
      <c r="O1622" t="n">
        <v>36.20165236593974</v>
      </c>
      <c r="P1622" t="b">
        <v>1</v>
      </c>
      <c r="Q1622" t="n">
        <v>0</v>
      </c>
      <c r="R1622" t="b">
        <v>0</v>
      </c>
      <c r="S1622" t="n">
        <v>36.20165236593974</v>
      </c>
      <c r="T1622" t="n">
        <v>924.888868217179</v>
      </c>
      <c r="U1622" t="n">
        <v>3647.761696248554</v>
      </c>
      <c r="V1622" t="n">
        <v>373.7749768730561</v>
      </c>
      <c r="W1622" t="n">
        <v>5</v>
      </c>
      <c r="X1622" t="n">
        <v>2458.591383271526</v>
      </c>
      <c r="Y1622" t="b">
        <v>0</v>
      </c>
      <c r="Z1622" t="n">
        <v>2458.591383271526</v>
      </c>
      <c r="AA1622" t="b">
        <v>0</v>
      </c>
      <c r="AB1622" t="n">
        <v>94.77053166152538</v>
      </c>
      <c r="AC1622" t="n">
        <v>36.20165236593974</v>
      </c>
      <c r="AD1622" t="b">
        <v>0</v>
      </c>
      <c r="AE1622" t="n">
        <v>0</v>
      </c>
      <c r="AF1622" t="n">
        <v>0</v>
      </c>
      <c r="AG1622" t="n">
        <v>0.9529530370580753</v>
      </c>
      <c r="AH1622" t="n">
        <v>51.98877988770018</v>
      </c>
      <c r="AI1622" t="n">
        <v>147.5509200901909</v>
      </c>
      <c r="AJ1622" t="n">
        <v>37.98891546397741</v>
      </c>
      <c r="AK1622" t="n">
        <v>6.941822669530126</v>
      </c>
      <c r="AL1622" t="n">
        <v>37.98891546397741</v>
      </c>
      <c r="AM1622" t="n">
        <v>1</v>
      </c>
      <c r="AN1622" t="n">
        <v>0</v>
      </c>
      <c r="AO1622" t="n">
        <v>40.10739929660664</v>
      </c>
      <c r="AP1622" t="n">
        <v>0</v>
      </c>
      <c r="AQ1622" t="n">
        <v>7.825545336175268</v>
      </c>
      <c r="AR1622" t="n">
        <v>1</v>
      </c>
      <c r="AS1622" t="n">
        <v>0</v>
      </c>
      <c r="AT1622" t="n">
        <v>0</v>
      </c>
      <c r="AU1622" t="n">
        <v>0</v>
      </c>
      <c r="AV1622" t="n">
        <v>7.827084555982276</v>
      </c>
      <c r="AW1622" t="n">
        <v>2.460702506465478</v>
      </c>
    </row>
    <row r="1623" spans="1:49">
      <c r="A1623" t="n">
        <v>-101.3706969</v>
      </c>
      <c r="B1623" t="n">
        <v>79.92879735</v>
      </c>
      <c r="C1623" t="n">
        <v>64.28214533000001</v>
      </c>
      <c r="D1623" t="n">
        <v>102.1414279</v>
      </c>
      <c r="E1623" t="n">
        <v>2383.602164</v>
      </c>
      <c r="F1623" t="n">
        <v>1620</v>
      </c>
      <c r="G1623" t="n">
        <v>113.538656</v>
      </c>
      <c r="H1623" t="n">
        <v>0.3329813834804316</v>
      </c>
      <c r="I1623" t="n">
        <v>2.118003103177513</v>
      </c>
      <c r="J1623" t="n">
        <v>0</v>
      </c>
      <c r="K1623" t="n">
        <v>0</v>
      </c>
      <c r="L1623" t="n">
        <v>0.1767847058333304</v>
      </c>
      <c r="M1623" t="n">
        <v>0</v>
      </c>
      <c r="N1623" t="n">
        <v>89.45035020834283</v>
      </c>
      <c r="O1623" t="n">
        <v>35.43415928668799</v>
      </c>
      <c r="P1623" t="b">
        <v>1</v>
      </c>
      <c r="Q1623" t="n">
        <v>0</v>
      </c>
      <c r="R1623" t="b">
        <v>0</v>
      </c>
      <c r="S1623" t="n">
        <v>35.43415928668799</v>
      </c>
      <c r="T1623" t="n">
        <v>935.3426696377114</v>
      </c>
      <c r="U1623" t="n">
        <v>3688.991489051134</v>
      </c>
      <c r="V1623" t="n">
        <v>361.7618518547658</v>
      </c>
      <c r="W1623" t="n">
        <v>5</v>
      </c>
      <c r="X1623" t="n">
        <v>2486.380263620464</v>
      </c>
      <c r="Y1623" t="b">
        <v>0</v>
      </c>
      <c r="Z1623" t="n">
        <v>2486.380263620464</v>
      </c>
      <c r="AA1623" t="b">
        <v>0</v>
      </c>
      <c r="AB1623" t="n">
        <v>91.72460746824692</v>
      </c>
      <c r="AC1623" t="n">
        <v>35.43415928668799</v>
      </c>
      <c r="AD1623" t="b">
        <v>0</v>
      </c>
      <c r="AE1623" t="n">
        <v>0</v>
      </c>
      <c r="AF1623" t="n">
        <v>0</v>
      </c>
      <c r="AG1623" t="n">
        <v>0.9524032890630485</v>
      </c>
      <c r="AH1623" t="n">
        <v>52.0470357742088</v>
      </c>
      <c r="AI1623" t="n">
        <v>142.8910668647475</v>
      </c>
      <c r="AJ1623" t="n">
        <v>37.20499466307731</v>
      </c>
      <c r="AK1623" t="n">
        <v>6.801144805033999</v>
      </c>
      <c r="AL1623" t="n">
        <v>37.20499466307731</v>
      </c>
      <c r="AM1623" t="n">
        <v>1</v>
      </c>
      <c r="AN1623" t="n">
        <v>0</v>
      </c>
      <c r="AO1623" t="n">
        <v>39.3237283308588</v>
      </c>
      <c r="AP1623" t="n">
        <v>0</v>
      </c>
      <c r="AQ1623" t="n">
        <v>7.673316022383436</v>
      </c>
      <c r="AR1623" t="n">
        <v>1</v>
      </c>
      <c r="AS1623" t="n">
        <v>0</v>
      </c>
      <c r="AT1623" t="n">
        <v>0</v>
      </c>
      <c r="AU1623" t="n">
        <v>0</v>
      </c>
      <c r="AV1623" t="n">
        <v>7.674848243187284</v>
      </c>
      <c r="AW1623" t="n">
        <v>2.412841994190396</v>
      </c>
    </row>
    <row r="1624" spans="1:49">
      <c r="A1624" t="n">
        <v>-101.3706969</v>
      </c>
      <c r="B1624" t="n">
        <v>79.92879735</v>
      </c>
      <c r="C1624" t="n">
        <v>64.39936211</v>
      </c>
      <c r="D1624" t="n">
        <v>102.3276801</v>
      </c>
      <c r="E1624" t="n">
        <v>2405.273523</v>
      </c>
      <c r="F1624" t="n">
        <v>1621</v>
      </c>
      <c r="G1624" t="n">
        <v>114.6414042</v>
      </c>
      <c r="H1624" t="n">
        <v>0.2843636579825066</v>
      </c>
      <c r="I1624" t="n">
        <v>2.118003103177513</v>
      </c>
      <c r="J1624" t="n">
        <v>0</v>
      </c>
      <c r="K1624" t="n">
        <v>0</v>
      </c>
      <c r="L1624" t="n">
        <v>0.205405457083337</v>
      </c>
      <c r="M1624" t="n">
        <v>0</v>
      </c>
      <c r="N1624" t="n">
        <v>89.47810326297824</v>
      </c>
      <c r="O1624" t="n">
        <v>33.39406330929034</v>
      </c>
      <c r="P1624" t="b">
        <v>1</v>
      </c>
      <c r="Q1624" t="n">
        <v>0</v>
      </c>
      <c r="R1624" t="b">
        <v>0</v>
      </c>
      <c r="S1624" t="n">
        <v>33.39406330929034</v>
      </c>
      <c r="T1624" t="n">
        <v>944.4272182986201</v>
      </c>
      <c r="U1624" t="n">
        <v>3724.820948969758</v>
      </c>
      <c r="V1624" t="n">
        <v>337.6541977584184</v>
      </c>
      <c r="W1624" t="n">
        <v>5</v>
      </c>
      <c r="X1624" t="n">
        <v>2510.529319605617</v>
      </c>
      <c r="Y1624" t="b">
        <v>0</v>
      </c>
      <c r="Z1624" t="n">
        <v>2510.529319605617</v>
      </c>
      <c r="AA1624" t="b">
        <v>0</v>
      </c>
      <c r="AB1624" t="n">
        <v>85.61211910710406</v>
      </c>
      <c r="AC1624" t="n">
        <v>33.39406330929034</v>
      </c>
      <c r="AD1624" t="b">
        <v>0</v>
      </c>
      <c r="AE1624" t="n">
        <v>0</v>
      </c>
      <c r="AF1624" t="n">
        <v>0</v>
      </c>
      <c r="AG1624" t="n">
        <v>0.9512565718797681</v>
      </c>
      <c r="AH1624" t="n">
        <v>52.10472290043895</v>
      </c>
      <c r="AI1624" t="n">
        <v>133.5296406721479</v>
      </c>
      <c r="AJ1624" t="n">
        <v>35.10521167102234</v>
      </c>
      <c r="AK1624" t="n">
        <v>6.508692442023232</v>
      </c>
      <c r="AL1624" t="n">
        <v>35.10521167102234</v>
      </c>
      <c r="AM1624" t="n">
        <v>1</v>
      </c>
      <c r="AN1624" t="n">
        <v>0</v>
      </c>
      <c r="AO1624" t="n">
        <v>37.22427931714653</v>
      </c>
      <c r="AP1624" t="n">
        <v>0</v>
      </c>
      <c r="AQ1624" t="n">
        <v>7.278628624881869</v>
      </c>
      <c r="AR1624" t="n">
        <v>1</v>
      </c>
      <c r="AS1624" t="n">
        <v>0</v>
      </c>
      <c r="AT1624" t="n">
        <v>0</v>
      </c>
      <c r="AU1624" t="n">
        <v>0</v>
      </c>
      <c r="AV1624" t="n">
        <v>7.280311264038397</v>
      </c>
      <c r="AW1624" t="n">
        <v>2.288806265875314</v>
      </c>
    </row>
    <row r="1625" spans="1:49">
      <c r="A1625" t="n">
        <v>-101.3706969</v>
      </c>
      <c r="B1625" t="n">
        <v>79.92879735</v>
      </c>
      <c r="C1625" t="n">
        <v>64.53951004</v>
      </c>
      <c r="D1625" t="n">
        <v>102.5503688</v>
      </c>
      <c r="E1625" t="n">
        <v>2430.733772</v>
      </c>
      <c r="F1625" t="n">
        <v>1622</v>
      </c>
      <c r="G1625" t="n">
        <v>115.5871642</v>
      </c>
      <c r="H1625" t="n">
        <v>0.2366541512562108</v>
      </c>
      <c r="I1625" t="n">
        <v>2.118003103177513</v>
      </c>
      <c r="J1625" t="n">
        <v>0</v>
      </c>
      <c r="K1625" t="n">
        <v>0</v>
      </c>
      <c r="L1625" t="n">
        <v>0.2267691783333335</v>
      </c>
      <c r="M1625" t="n">
        <v>0</v>
      </c>
      <c r="N1625" t="n">
        <v>89.50585631761365</v>
      </c>
      <c r="O1625" t="n">
        <v>31.28159082407537</v>
      </c>
      <c r="P1625" t="b">
        <v>1</v>
      </c>
      <c r="Q1625" t="n">
        <v>0</v>
      </c>
      <c r="R1625" t="b">
        <v>0</v>
      </c>
      <c r="S1625" t="n">
        <v>31.28159082407537</v>
      </c>
      <c r="T1625" t="n">
        <v>952.2184826521154</v>
      </c>
      <c r="U1625" t="n">
        <v>3755.549695579943</v>
      </c>
      <c r="V1625" t="n">
        <v>313.7065640794897</v>
      </c>
      <c r="W1625" t="n">
        <v>5</v>
      </c>
      <c r="X1625" t="n">
        <v>2531.240494820882</v>
      </c>
      <c r="Y1625" t="b">
        <v>0</v>
      </c>
      <c r="Z1625" t="n">
        <v>2531.240494820882</v>
      </c>
      <c r="AA1625" t="b">
        <v>0</v>
      </c>
      <c r="AB1625" t="n">
        <v>79.54020387410996</v>
      </c>
      <c r="AC1625" t="n">
        <v>31.28159082407537</v>
      </c>
      <c r="AD1625" t="b">
        <v>0</v>
      </c>
      <c r="AE1625" t="n">
        <v>0</v>
      </c>
      <c r="AF1625" t="n">
        <v>0</v>
      </c>
      <c r="AG1625" t="n">
        <v>0.9499543940403289</v>
      </c>
      <c r="AH1625" t="n">
        <v>52.16039853358085</v>
      </c>
      <c r="AI1625" t="n">
        <v>124.2293026490642</v>
      </c>
      <c r="AJ1625" t="n">
        <v>32.92957116712632</v>
      </c>
      <c r="AK1625" t="n">
        <v>6.217130729019786</v>
      </c>
      <c r="AL1625" t="n">
        <v>32.92957116712632</v>
      </c>
      <c r="AM1625" t="n">
        <v>1</v>
      </c>
      <c r="AN1625" t="n">
        <v>0</v>
      </c>
      <c r="AO1625" t="n">
        <v>35.04893256217141</v>
      </c>
      <c r="AP1625" t="n">
        <v>0</v>
      </c>
      <c r="AQ1625" t="n">
        <v>6.874808081891933</v>
      </c>
      <c r="AR1625" t="n">
        <v>1</v>
      </c>
      <c r="AS1625" t="n">
        <v>0</v>
      </c>
      <c r="AT1625" t="n">
        <v>0</v>
      </c>
      <c r="AU1625" t="n">
        <v>0</v>
      </c>
      <c r="AV1625" t="n">
        <v>6.876394153700634</v>
      </c>
      <c r="AW1625" t="n">
        <v>2.161821583557967</v>
      </c>
    </row>
    <row r="1626" spans="1:49">
      <c r="A1626" t="n">
        <v>-101.3706969</v>
      </c>
      <c r="B1626" t="n">
        <v>79.92879735</v>
      </c>
      <c r="C1626" t="n">
        <v>64.69637649000001</v>
      </c>
      <c r="D1626" t="n">
        <v>102.7996226</v>
      </c>
      <c r="E1626" t="n">
        <v>2458.512195</v>
      </c>
      <c r="F1626" t="n">
        <v>1623</v>
      </c>
      <c r="G1626" t="n">
        <v>116.3235611</v>
      </c>
      <c r="H1626" t="n">
        <v>0.1708171536592893</v>
      </c>
      <c r="I1626" t="n">
        <v>2.118003103177513</v>
      </c>
      <c r="J1626" t="n">
        <v>0</v>
      </c>
      <c r="K1626" t="n">
        <v>0</v>
      </c>
      <c r="L1626" t="n">
        <v>0.2388219683333319</v>
      </c>
      <c r="M1626" t="n">
        <v>0</v>
      </c>
      <c r="N1626" t="n">
        <v>89.53360937224906</v>
      </c>
      <c r="O1626" t="n">
        <v>28.0354474051658</v>
      </c>
      <c r="P1626" t="b">
        <v>1</v>
      </c>
      <c r="Q1626" t="n">
        <v>0</v>
      </c>
      <c r="R1626" t="b">
        <v>0</v>
      </c>
      <c r="S1626" t="n">
        <v>28.0354474051658</v>
      </c>
      <c r="T1626" t="n">
        <v>958.2849930955624</v>
      </c>
      <c r="U1626" t="n">
        <v>3779.476012768898</v>
      </c>
      <c r="V1626" t="n">
        <v>279.3728422216894</v>
      </c>
      <c r="W1626" t="n">
        <v>5</v>
      </c>
      <c r="X1626" t="n">
        <v>2547.366832606237</v>
      </c>
      <c r="Y1626" t="b">
        <v>0</v>
      </c>
      <c r="Z1626" t="n">
        <v>2547.366832606237</v>
      </c>
      <c r="AA1626" t="b">
        <v>0</v>
      </c>
      <c r="AB1626" t="n">
        <v>70.83489914343039</v>
      </c>
      <c r="AC1626" t="n">
        <v>28.0354474051658</v>
      </c>
      <c r="AD1626" t="b">
        <v>0</v>
      </c>
      <c r="AE1626" t="n">
        <v>0</v>
      </c>
      <c r="AF1626" t="n">
        <v>0</v>
      </c>
      <c r="AG1626" t="n">
        <v>0.9477420907560259</v>
      </c>
      <c r="AH1626" t="n">
        <v>52.21394546790938</v>
      </c>
      <c r="AI1626" t="n">
        <v>110.8912335490719</v>
      </c>
      <c r="AJ1626" t="n">
        <v>29.58130453275698</v>
      </c>
      <c r="AK1626" t="n">
        <v>5.794944018759736</v>
      </c>
      <c r="AL1626" t="n">
        <v>29.58130453275698</v>
      </c>
      <c r="AM1626" t="n">
        <v>1</v>
      </c>
      <c r="AN1626" t="n">
        <v>0</v>
      </c>
      <c r="AO1626" t="n">
        <v>31.70078730065736</v>
      </c>
      <c r="AP1626" t="n">
        <v>0</v>
      </c>
      <c r="AQ1626" t="n">
        <v>6.26558308748028</v>
      </c>
      <c r="AR1626" t="n">
        <v>1</v>
      </c>
      <c r="AS1626" t="n">
        <v>0</v>
      </c>
      <c r="AT1626" t="n">
        <v>0</v>
      </c>
      <c r="AU1626" t="n">
        <v>0</v>
      </c>
      <c r="AV1626" t="n">
        <v>6.266892136251442</v>
      </c>
      <c r="AW1626" t="n">
        <v>1.970204496594637</v>
      </c>
    </row>
    <row r="1627" spans="1:49">
      <c r="A1627" t="n">
        <v>-101.3706969</v>
      </c>
      <c r="B1627" t="n">
        <v>79.92879735</v>
      </c>
      <c r="C1627" t="n">
        <v>64.85793092999999</v>
      </c>
      <c r="D1627" t="n">
        <v>103.0563253</v>
      </c>
      <c r="E1627" t="n">
        <v>2486.30018</v>
      </c>
      <c r="F1627" t="n">
        <v>1624</v>
      </c>
      <c r="G1627" t="n">
        <v>116.7821912</v>
      </c>
      <c r="H1627" t="n">
        <v>0.07593306743996564</v>
      </c>
      <c r="I1627" t="n">
        <v>2.118003103177513</v>
      </c>
      <c r="J1627" t="n">
        <v>0</v>
      </c>
      <c r="K1627" t="n">
        <v>0</v>
      </c>
      <c r="L1627" t="n">
        <v>0.239633165000003</v>
      </c>
      <c r="M1627" t="n">
        <v>0</v>
      </c>
      <c r="N1627" t="n">
        <v>89.56136242688447</v>
      </c>
      <c r="O1627" t="n">
        <v>23.02173426635929</v>
      </c>
      <c r="P1627" t="b">
        <v>1</v>
      </c>
      <c r="Q1627" t="n">
        <v>0</v>
      </c>
      <c r="R1627" t="b">
        <v>0</v>
      </c>
      <c r="S1627" t="n">
        <v>23.02173426635929</v>
      </c>
      <c r="T1627" t="n">
        <v>962.0632331877316</v>
      </c>
      <c r="U1627" t="n">
        <v>3794.377391692413</v>
      </c>
      <c r="V1627" t="n">
        <v>228.5103107972637</v>
      </c>
      <c r="W1627" t="n">
        <v>5</v>
      </c>
      <c r="X1627" t="n">
        <v>2557.410362000687</v>
      </c>
      <c r="Y1627" t="b">
        <v>0</v>
      </c>
      <c r="Z1627" t="n">
        <v>2557.410362000687</v>
      </c>
      <c r="AA1627" t="b">
        <v>0</v>
      </c>
      <c r="AB1627" t="n">
        <v>57.93871977618249</v>
      </c>
      <c r="AC1627" t="n">
        <v>23.02173426635929</v>
      </c>
      <c r="AD1627" t="b">
        <v>0</v>
      </c>
      <c r="AE1627" t="n">
        <v>0</v>
      </c>
      <c r="AF1627" t="n">
        <v>0</v>
      </c>
      <c r="AG1627" t="n">
        <v>0.9433169164399881</v>
      </c>
      <c r="AH1627" t="n">
        <v>52.26405719259633</v>
      </c>
      <c r="AI1627" t="n">
        <v>91.12790277730345</v>
      </c>
      <c r="AJ1627" t="n">
        <v>24.405090023448</v>
      </c>
      <c r="AK1627" t="n">
        <v>5.165410527774526</v>
      </c>
      <c r="AL1627" t="n">
        <v>24.405090023448</v>
      </c>
      <c r="AM1627" t="n">
        <v>1</v>
      </c>
      <c r="AN1627" t="n">
        <v>0</v>
      </c>
      <c r="AO1627" t="n">
        <v>26.52438577394798</v>
      </c>
      <c r="AP1627" t="n">
        <v>0</v>
      </c>
      <c r="AQ1627" t="n">
        <v>5.343681884063908</v>
      </c>
      <c r="AR1627" t="n">
        <v>1</v>
      </c>
      <c r="AS1627" t="n">
        <v>0</v>
      </c>
      <c r="AT1627" t="n">
        <v>0</v>
      </c>
      <c r="AU1627" t="n">
        <v>0</v>
      </c>
      <c r="AV1627" t="n">
        <v>5.344289262022851</v>
      </c>
      <c r="AW1627" t="n">
        <v>1.680153815673938</v>
      </c>
    </row>
    <row r="1628" spans="1:49">
      <c r="A1628" t="n">
        <v>-101.3706969</v>
      </c>
      <c r="B1628" t="n">
        <v>79.92879735</v>
      </c>
      <c r="C1628" t="n">
        <v>65.00082054000001</v>
      </c>
      <c r="D1628" t="n">
        <v>103.2833704</v>
      </c>
      <c r="E1628" t="n">
        <v>2510.448457</v>
      </c>
      <c r="F1628" t="n">
        <v>1625</v>
      </c>
      <c r="G1628" t="n">
        <v>116.8661657</v>
      </c>
      <c r="H1628" t="n">
        <v>-0.02237892341912939</v>
      </c>
      <c r="I1628" t="n">
        <v>2.118003103177513</v>
      </c>
      <c r="J1628" t="n">
        <v>0</v>
      </c>
      <c r="K1628" t="n">
        <v>0</v>
      </c>
      <c r="L1628" t="n">
        <v>0.223364167083336</v>
      </c>
      <c r="M1628" t="n">
        <v>0</v>
      </c>
      <c r="N1628" t="n">
        <v>89.58911548151988</v>
      </c>
      <c r="O1628" t="n">
        <v>17.63397263252774</v>
      </c>
      <c r="P1628" t="b">
        <v>1</v>
      </c>
      <c r="Q1628" t="n">
        <v>0</v>
      </c>
      <c r="R1628" t="b">
        <v>0</v>
      </c>
      <c r="S1628" t="n">
        <v>17.63397263252774</v>
      </c>
      <c r="T1628" t="n">
        <v>962.7550234182896</v>
      </c>
      <c r="U1628" t="n">
        <v>3797.105812361734</v>
      </c>
      <c r="V1628" t="n">
        <v>174.9064201721418</v>
      </c>
      <c r="W1628" t="n">
        <v>5</v>
      </c>
      <c r="X1628" t="n">
        <v>2559.249317531809</v>
      </c>
      <c r="Y1628" t="b">
        <v>0</v>
      </c>
      <c r="Z1628" t="n">
        <v>2559.249317531809</v>
      </c>
      <c r="AA1628" t="b">
        <v>0</v>
      </c>
      <c r="AB1628" t="n">
        <v>44.347469617683</v>
      </c>
      <c r="AC1628" t="n">
        <v>17.63397263252774</v>
      </c>
      <c r="AD1628" t="b">
        <v>0</v>
      </c>
      <c r="AE1628" t="n">
        <v>0</v>
      </c>
      <c r="AF1628" t="n">
        <v>0</v>
      </c>
      <c r="AG1628" t="n">
        <v>0.9359990168940069</v>
      </c>
      <c r="AH1628" t="n">
        <v>52.308691760316</v>
      </c>
      <c r="AI1628" t="n">
        <v>70.29647625648778</v>
      </c>
      <c r="AJ1628" t="n">
        <v>18.83973413887102</v>
      </c>
      <c r="AK1628" t="n">
        <v>4.499043589302318</v>
      </c>
      <c r="AL1628" t="n">
        <v>18.83973413887102</v>
      </c>
      <c r="AM1628" t="n">
        <v>1</v>
      </c>
      <c r="AN1628" t="n">
        <v>0</v>
      </c>
      <c r="AO1628" t="n">
        <v>20.95870158991666</v>
      </c>
      <c r="AP1628" t="n">
        <v>0</v>
      </c>
      <c r="AQ1628" t="n">
        <v>4.373185328479595</v>
      </c>
      <c r="AR1628" t="n">
        <v>1</v>
      </c>
      <c r="AS1628" t="n">
        <v>0</v>
      </c>
      <c r="AT1628" t="n">
        <v>0</v>
      </c>
      <c r="AU1628" t="n">
        <v>0</v>
      </c>
      <c r="AV1628" t="n">
        <v>4.372530732088421</v>
      </c>
      <c r="AW1628" t="n">
        <v>1.37464943109932</v>
      </c>
    </row>
    <row r="1629" spans="1:49">
      <c r="A1629" t="n">
        <v>-101.3706969</v>
      </c>
      <c r="B1629" t="n">
        <v>79.92879735</v>
      </c>
      <c r="C1629" t="n">
        <v>65.12697633000001</v>
      </c>
      <c r="D1629" t="n">
        <v>103.4838263</v>
      </c>
      <c r="E1629" t="n">
        <v>2531.158967</v>
      </c>
      <c r="F1629" t="n">
        <v>1626</v>
      </c>
      <c r="G1629" t="n">
        <v>116.6279999</v>
      </c>
      <c r="H1629" t="n">
        <v>-0.1149101237634547</v>
      </c>
      <c r="I1629" t="n">
        <v>2.118003103177513</v>
      </c>
      <c r="J1629" t="n">
        <v>0</v>
      </c>
      <c r="K1629" t="n">
        <v>0</v>
      </c>
      <c r="L1629" t="n">
        <v>0.1923762666666667</v>
      </c>
      <c r="M1629" t="n">
        <v>0</v>
      </c>
      <c r="N1629" t="n">
        <v>89.61686853615529</v>
      </c>
      <c r="O1629" t="n">
        <v>12.44796434966202</v>
      </c>
      <c r="P1629" t="b">
        <v>1</v>
      </c>
      <c r="Q1629" t="n">
        <v>0</v>
      </c>
      <c r="R1629" t="b">
        <v>0</v>
      </c>
      <c r="S1629" t="n">
        <v>12.44796434966202</v>
      </c>
      <c r="T1629" t="n">
        <v>960.7929900189478</v>
      </c>
      <c r="U1629" t="n">
        <v>3789.36755263473</v>
      </c>
      <c r="V1629" t="n">
        <v>123.7199945208591</v>
      </c>
      <c r="W1629" t="n">
        <v>5</v>
      </c>
      <c r="X1629" t="n">
        <v>2554.033730475808</v>
      </c>
      <c r="Y1629" t="b">
        <v>0</v>
      </c>
      <c r="Z1629" t="n">
        <v>2554.033730475808</v>
      </c>
      <c r="AA1629" t="b">
        <v>0</v>
      </c>
      <c r="AB1629" t="n">
        <v>31.36916696776346</v>
      </c>
      <c r="AC1629" t="n">
        <v>12.44796434966202</v>
      </c>
      <c r="AD1629" t="b">
        <v>0</v>
      </c>
      <c r="AE1629" t="n">
        <v>0</v>
      </c>
      <c r="AF1629" t="n">
        <v>0</v>
      </c>
      <c r="AG1629" t="n">
        <v>0.9234095641377225</v>
      </c>
      <c r="AH1629" t="n">
        <v>52.3472943673769</v>
      </c>
      <c r="AI1629" t="n">
        <v>50.40211035372895</v>
      </c>
      <c r="AJ1629" t="n">
        <v>13.48043688640576</v>
      </c>
      <c r="AK1629" t="n">
        <v>3.860319600370715</v>
      </c>
      <c r="AL1629" t="n">
        <v>13.48043688640576</v>
      </c>
      <c r="AM1629" t="n">
        <v>1</v>
      </c>
      <c r="AN1629" t="n">
        <v>0</v>
      </c>
      <c r="AO1629" t="n">
        <v>15.59909025598028</v>
      </c>
      <c r="AP1629" t="n">
        <v>0</v>
      </c>
      <c r="AQ1629" t="n">
        <v>3.456314730061449</v>
      </c>
      <c r="AR1629" t="n">
        <v>1</v>
      </c>
      <c r="AS1629" t="n">
        <v>0</v>
      </c>
      <c r="AT1629" t="n">
        <v>0</v>
      </c>
      <c r="AU1629" t="n">
        <v>0</v>
      </c>
      <c r="AV1629" t="n">
        <v>3.453977312897834</v>
      </c>
      <c r="AW1629" t="n">
        <v>1.085871830096254</v>
      </c>
    </row>
    <row r="1630" spans="1:49">
      <c r="A1630" t="n">
        <v>-101.3706969</v>
      </c>
      <c r="B1630" t="n">
        <v>79.92879735</v>
      </c>
      <c r="C1630" t="n">
        <v>65.22977306</v>
      </c>
      <c r="D1630" t="n">
        <v>103.6471656</v>
      </c>
      <c r="E1630" t="n">
        <v>2547.284784</v>
      </c>
      <c r="F1630" t="n">
        <v>1627</v>
      </c>
      <c r="G1630" t="n">
        <v>115.9852909</v>
      </c>
      <c r="H1630" t="n">
        <v>-0.2520429148603966</v>
      </c>
      <c r="I1630" t="n">
        <v>2.118003103177513</v>
      </c>
      <c r="J1630" t="n">
        <v>0</v>
      </c>
      <c r="K1630" t="n">
        <v>0</v>
      </c>
      <c r="L1630" t="n">
        <v>0.1436894416666661</v>
      </c>
      <c r="M1630" t="n">
        <v>0</v>
      </c>
      <c r="N1630" t="n">
        <v>89.64462159079071</v>
      </c>
      <c r="O1630" t="n">
        <v>4.722358087561566</v>
      </c>
      <c r="P1630" t="b">
        <v>1</v>
      </c>
      <c r="Q1630" t="n">
        <v>0</v>
      </c>
      <c r="R1630" t="b">
        <v>0</v>
      </c>
      <c r="S1630" t="n">
        <v>4.722358087561566</v>
      </c>
      <c r="T1630" t="n">
        <v>955.4982897552754</v>
      </c>
      <c r="U1630" t="n">
        <v>3768.485254794806</v>
      </c>
      <c r="V1630" t="n">
        <v>47.1954774222303</v>
      </c>
      <c r="W1630" t="n">
        <v>5</v>
      </c>
      <c r="X1630" t="n">
        <v>2539.959061731699</v>
      </c>
      <c r="Y1630" t="b">
        <v>0</v>
      </c>
      <c r="Z1630" t="n">
        <v>2539.959061731699</v>
      </c>
      <c r="AA1630" t="b">
        <v>0</v>
      </c>
      <c r="AB1630" t="n">
        <v>11.96639894072776</v>
      </c>
      <c r="AC1630" t="n">
        <v>4.722358087561566</v>
      </c>
      <c r="AD1630" t="b">
        <v>0</v>
      </c>
      <c r="AE1630" t="n">
        <v>0</v>
      </c>
      <c r="AF1630" t="n">
        <v>0</v>
      </c>
      <c r="AG1630" t="n">
        <v>0.8594270661491389</v>
      </c>
      <c r="AH1630" t="n">
        <v>52.37990451053868</v>
      </c>
      <c r="AI1630" t="n">
        <v>20.65829876472806</v>
      </c>
      <c r="AJ1630" t="n">
        <v>5.494774686025634</v>
      </c>
      <c r="AK1630" t="n">
        <v>2.903997665725445</v>
      </c>
      <c r="AL1630" t="n">
        <v>5.494774686025634</v>
      </c>
      <c r="AM1630" t="n">
        <v>1</v>
      </c>
      <c r="AN1630" t="n">
        <v>0</v>
      </c>
      <c r="AO1630" t="n">
        <v>7.613105970422206</v>
      </c>
      <c r="AP1630" t="n">
        <v>0</v>
      </c>
      <c r="AQ1630" t="n">
        <v>2.11442997227849</v>
      </c>
      <c r="AR1630" t="n">
        <v>1</v>
      </c>
      <c r="AS1630" t="n">
        <v>0</v>
      </c>
      <c r="AT1630" t="n">
        <v>0</v>
      </c>
      <c r="AU1630" t="n">
        <v>0</v>
      </c>
      <c r="AV1630" t="n">
        <v>2.109265313591067</v>
      </c>
      <c r="AW1630" t="n">
        <v>0.6631172062638931</v>
      </c>
    </row>
    <row r="1631" spans="1:49">
      <c r="A1631" t="n">
        <v>-101.3706969</v>
      </c>
      <c r="B1631" t="n">
        <v>79.92879735</v>
      </c>
      <c r="C1631" t="n">
        <v>65.30110276000001</v>
      </c>
      <c r="D1631" t="n">
        <v>103.7605053</v>
      </c>
      <c r="E1631" t="n">
        <v>2557.327991</v>
      </c>
      <c r="F1631" t="n">
        <v>1628</v>
      </c>
      <c r="G1631" t="n">
        <v>114.8051184</v>
      </c>
      <c r="H1631" t="n">
        <v>-0.3959861334616388</v>
      </c>
      <c r="I1631" t="n">
        <v>2.118003103177513</v>
      </c>
      <c r="J1631" t="n">
        <v>0</v>
      </c>
      <c r="K1631" t="n">
        <v>0</v>
      </c>
      <c r="L1631" t="n">
        <v>0.07718666083333653</v>
      </c>
      <c r="M1631" t="n">
        <v>0</v>
      </c>
      <c r="N1631" t="n">
        <v>89.67237464542612</v>
      </c>
      <c r="O1631" t="n">
        <v>-3.394651111986076</v>
      </c>
      <c r="P1631" t="b">
        <v>1</v>
      </c>
      <c r="Q1631" t="n">
        <v>0</v>
      </c>
      <c r="R1631" t="b">
        <v>0</v>
      </c>
      <c r="S1631" t="n">
        <v>-3.394651111986076</v>
      </c>
      <c r="T1631" t="n">
        <v>945.7759120587929</v>
      </c>
      <c r="U1631" t="n">
        <v>3730.140197159879</v>
      </c>
      <c r="V1631" t="n">
        <v>-34.27506437770626</v>
      </c>
      <c r="W1631" t="n">
        <v>5</v>
      </c>
      <c r="X1631" t="n">
        <v>2514.114492885758</v>
      </c>
      <c r="Y1631" t="b">
        <v>0</v>
      </c>
      <c r="Z1631" t="n">
        <v>2514.114492885758</v>
      </c>
      <c r="AA1631" t="b">
        <v>0</v>
      </c>
      <c r="AB1631" t="n">
        <v>-8.690432144448851</v>
      </c>
      <c r="AC1631" t="n">
        <v>-3.394651111986076</v>
      </c>
      <c r="AD1631" t="b">
        <v>0</v>
      </c>
      <c r="AE1631" t="n">
        <v>0</v>
      </c>
      <c r="AF1631" t="n">
        <v>0</v>
      </c>
      <c r="AG1631" t="n">
        <v>0.6536025904037388</v>
      </c>
      <c r="AH1631" t="n">
        <v>52.40261050111145</v>
      </c>
      <c r="AI1631" t="n">
        <v>-8.427431693382326</v>
      </c>
      <c r="AJ1631" t="n">
        <v>-2.218752760311031</v>
      </c>
      <c r="AK1631" t="n">
        <v>0.2630004510665245</v>
      </c>
      <c r="AL1631" t="n">
        <v>-2.218752760311031</v>
      </c>
      <c r="AM1631" t="n">
        <v>1</v>
      </c>
      <c r="AN1631" t="n">
        <v>0</v>
      </c>
      <c r="AO1631" t="n">
        <v>-0.1006819981765524</v>
      </c>
      <c r="AP1631" t="n">
        <v>0</v>
      </c>
      <c r="AQ1631" t="n">
        <v>0.8438807729104389</v>
      </c>
      <c r="AR1631" t="n">
        <v>1</v>
      </c>
      <c r="AS1631" t="n">
        <v>0</v>
      </c>
      <c r="AT1631" t="n">
        <v>0</v>
      </c>
      <c r="AU1631" t="n">
        <v>0</v>
      </c>
      <c r="AV1631" t="n">
        <v>0.8354337153236163</v>
      </c>
      <c r="AW1631" t="n">
        <v>0.2626461772041759</v>
      </c>
    </row>
    <row r="1632" spans="1:49">
      <c r="A1632" t="n">
        <v>-101.3706969</v>
      </c>
      <c r="B1632" t="n">
        <v>79.92879735</v>
      </c>
      <c r="C1632" t="n">
        <v>65.32851758</v>
      </c>
      <c r="D1632" t="n">
        <v>103.8040662</v>
      </c>
      <c r="E1632" t="n">
        <v>2559.166887</v>
      </c>
      <c r="F1632" t="n">
        <v>1629</v>
      </c>
      <c r="G1632" t="n">
        <v>113.1709502</v>
      </c>
      <c r="H1632" t="n">
        <v>-0.5092964679597163</v>
      </c>
      <c r="I1632" t="n">
        <v>2.118003103177513</v>
      </c>
      <c r="J1632" t="n">
        <v>0</v>
      </c>
      <c r="K1632" t="n">
        <v>0</v>
      </c>
      <c r="L1632" t="n">
        <v>0.003889604166666727</v>
      </c>
      <c r="M1632" t="n">
        <v>0</v>
      </c>
      <c r="N1632" t="n">
        <v>89.70012770006153</v>
      </c>
      <c r="O1632" t="n">
        <v>-9.761020051586998</v>
      </c>
      <c r="P1632" t="b">
        <v>1</v>
      </c>
      <c r="Q1632" t="n">
        <v>0</v>
      </c>
      <c r="R1632" t="b">
        <v>0</v>
      </c>
      <c r="S1632" t="n">
        <v>-9.761020051586998</v>
      </c>
      <c r="T1632" t="n">
        <v>932.3134729153785</v>
      </c>
      <c r="U1632" t="n">
        <v>3677.044337178253</v>
      </c>
      <c r="V1632" t="n">
        <v>-99.978041890006</v>
      </c>
      <c r="W1632" t="n">
        <v>5</v>
      </c>
      <c r="X1632" t="n">
        <v>2478.327883258142</v>
      </c>
      <c r="Y1632" t="b">
        <v>0</v>
      </c>
      <c r="Z1632" t="n">
        <v>2478.327883258142</v>
      </c>
      <c r="AA1632" t="b">
        <v>0</v>
      </c>
      <c r="AB1632" t="n">
        <v>-25.3494021019285</v>
      </c>
      <c r="AC1632" t="n">
        <v>-9.761020051586998</v>
      </c>
      <c r="AD1632" t="b">
        <v>0</v>
      </c>
      <c r="AE1632" t="n">
        <v>0</v>
      </c>
      <c r="AF1632" t="n">
        <v>0</v>
      </c>
      <c r="AG1632" t="n">
        <v>0.8611823194791107</v>
      </c>
      <c r="AH1632" t="n">
        <v>52.44283119975465</v>
      </c>
      <c r="AI1632" t="n">
        <v>-32.38940192811192</v>
      </c>
      <c r="AJ1632" t="n">
        <v>-8.406017888507801</v>
      </c>
      <c r="AK1632" t="n">
        <v>-7.039999826183415</v>
      </c>
      <c r="AL1632" t="n">
        <v>-8.406017888507801</v>
      </c>
      <c r="AM1632" t="n">
        <v>1</v>
      </c>
      <c r="AN1632" t="n">
        <v>1.165131676852931</v>
      </c>
      <c r="AO1632" t="n">
        <v>-5.122877644887406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</row>
    <row r="1633" spans="1:49">
      <c r="A1633" t="n">
        <v>-101.3706969</v>
      </c>
      <c r="B1633" t="n">
        <v>79.92879735</v>
      </c>
      <c r="C1633" t="n">
        <v>65.31811868</v>
      </c>
      <c r="D1633" t="n">
        <v>103.7875428</v>
      </c>
      <c r="E1633" t="n">
        <v>2553.951468</v>
      </c>
      <c r="F1633" t="n">
        <v>1630</v>
      </c>
      <c r="G1633" t="n">
        <v>111.2214781</v>
      </c>
      <c r="H1633" t="n">
        <v>-0.553194911366143</v>
      </c>
      <c r="I1633" t="n">
        <v>2.118003103177513</v>
      </c>
      <c r="J1633" t="n">
        <v>0</v>
      </c>
      <c r="K1633" t="n">
        <v>0</v>
      </c>
      <c r="L1633" t="n">
        <v>-0.07685108208333447</v>
      </c>
      <c r="M1633" t="n">
        <v>0</v>
      </c>
      <c r="N1633" t="n">
        <v>89.72788075469694</v>
      </c>
      <c r="O1633" t="n">
        <v>-12.31458536946669</v>
      </c>
      <c r="P1633" t="b">
        <v>1</v>
      </c>
      <c r="Q1633" t="n">
        <v>0</v>
      </c>
      <c r="R1633" t="b">
        <v>0</v>
      </c>
      <c r="S1633" t="n">
        <v>-12.31458536946669</v>
      </c>
      <c r="T1633" t="n">
        <v>916.2535290809348</v>
      </c>
      <c r="U1633" t="n">
        <v>3613.703918695207</v>
      </c>
      <c r="V1633" t="n">
        <v>-128.3439837209926</v>
      </c>
      <c r="W1633" t="n">
        <v>5</v>
      </c>
      <c r="X1633" t="n">
        <v>2435.636441200569</v>
      </c>
      <c r="Y1633" t="b">
        <v>0</v>
      </c>
      <c r="Z1633" t="n">
        <v>2435.636441200569</v>
      </c>
      <c r="AA1633" t="b">
        <v>0</v>
      </c>
      <c r="AB1633" t="n">
        <v>-32.54157802256405</v>
      </c>
      <c r="AC1633" t="n">
        <v>-12.31458536946669</v>
      </c>
      <c r="AD1633" t="b">
        <v>0</v>
      </c>
      <c r="AE1633" t="n">
        <v>0</v>
      </c>
      <c r="AF1633" t="n">
        <v>0</v>
      </c>
      <c r="AG1633" t="n">
        <v>0.8856523019605262</v>
      </c>
      <c r="AH1633" t="n">
        <v>52.48917800650411</v>
      </c>
      <c r="AI1633" t="n">
        <v>-42.76042060105627</v>
      </c>
      <c r="AJ1633" t="n">
        <v>-10.90644088015759</v>
      </c>
      <c r="AK1633" t="n">
        <v>-10.21884257849221</v>
      </c>
      <c r="AL1633" t="n">
        <v>-10.90644088015759</v>
      </c>
      <c r="AM1633" t="n">
        <v>1</v>
      </c>
      <c r="AN1633" t="n">
        <v>3.6798437096586</v>
      </c>
      <c r="AO1633" t="n">
        <v>-5.108415752808048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</row>
    <row r="1634" spans="1:49">
      <c r="A1634" t="n">
        <v>-101.3706969</v>
      </c>
      <c r="B1634" t="n">
        <v>79.92879735</v>
      </c>
      <c r="C1634" t="n">
        <v>65.26051422</v>
      </c>
      <c r="D1634" t="n">
        <v>103.696012</v>
      </c>
      <c r="E1634" t="n">
        <v>2539.877252</v>
      </c>
      <c r="F1634" t="n">
        <v>1631</v>
      </c>
      <c r="G1634" t="n">
        <v>109.2943835</v>
      </c>
      <c r="H1634" t="n">
        <v>-0.5083961365756924</v>
      </c>
      <c r="I1634" t="n">
        <v>2.118003103177513</v>
      </c>
      <c r="J1634" t="n">
        <v>0</v>
      </c>
      <c r="K1634" t="n">
        <v>0</v>
      </c>
      <c r="L1634" t="n">
        <v>-0.1526831558333324</v>
      </c>
      <c r="M1634" t="n">
        <v>0</v>
      </c>
      <c r="N1634" t="n">
        <v>89.75563380933235</v>
      </c>
      <c r="O1634" t="n">
        <v>-10.18791086670184</v>
      </c>
      <c r="P1634" t="b">
        <v>1</v>
      </c>
      <c r="Q1634" t="n">
        <v>0</v>
      </c>
      <c r="R1634" t="b">
        <v>0</v>
      </c>
      <c r="S1634" t="n">
        <v>-10.18791086670184</v>
      </c>
      <c r="T1634" t="n">
        <v>900.3779333031547</v>
      </c>
      <c r="U1634" t="n">
        <v>3551.090568947642</v>
      </c>
      <c r="V1634" t="n">
        <v>-108.0517179002849</v>
      </c>
      <c r="W1634" t="n">
        <v>5</v>
      </c>
      <c r="X1634" t="n">
        <v>2393.435043470711</v>
      </c>
      <c r="Y1634" t="b">
        <v>0</v>
      </c>
      <c r="Z1634" t="n">
        <v>2393.435043470711</v>
      </c>
      <c r="AA1634" t="b">
        <v>0</v>
      </c>
      <c r="AB1634" t="n">
        <v>-27.39648019784101</v>
      </c>
      <c r="AC1634" t="n">
        <v>-10.18791086670184</v>
      </c>
      <c r="AD1634" t="b">
        <v>0</v>
      </c>
      <c r="AE1634" t="n">
        <v>0</v>
      </c>
      <c r="AF1634" t="n">
        <v>0</v>
      </c>
      <c r="AG1634" t="n">
        <v>0.871146812400511</v>
      </c>
      <c r="AH1634" t="n">
        <v>52.53734250564633</v>
      </c>
      <c r="AI1634" t="n">
        <v>-35.41002432543458</v>
      </c>
      <c r="AJ1634" t="n">
        <v>-8.875166076547835</v>
      </c>
      <c r="AK1634" t="n">
        <v>-8.013544127593576</v>
      </c>
      <c r="AL1634" t="n">
        <v>-8.875166076547835</v>
      </c>
      <c r="AM1634" t="n">
        <v>1</v>
      </c>
      <c r="AN1634" t="n">
        <v>1.686887460225853</v>
      </c>
      <c r="AO1634" t="n">
        <v>-5.069511896907438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</row>
    <row r="1635" spans="1:49">
      <c r="A1635" t="n">
        <v>-101.3706969</v>
      </c>
      <c r="B1635" t="n">
        <v>79.92879735</v>
      </c>
      <c r="C1635" t="n">
        <v>65.14919734999999</v>
      </c>
      <c r="D1635" t="n">
        <v>103.5191345</v>
      </c>
      <c r="E1635" t="n">
        <v>2514.033517</v>
      </c>
      <c r="F1635" t="n">
        <v>1632</v>
      </c>
      <c r="G1635" t="n">
        <v>107.6352468</v>
      </c>
      <c r="H1635" t="n">
        <v>-0.4017466256644173</v>
      </c>
      <c r="I1635" t="n">
        <v>2.118003103177513</v>
      </c>
      <c r="J1635" t="n">
        <v>0</v>
      </c>
      <c r="K1635" t="n">
        <v>0</v>
      </c>
      <c r="L1635" t="n">
        <v>-0.2123852204166671</v>
      </c>
      <c r="M1635" t="n">
        <v>0</v>
      </c>
      <c r="N1635" t="n">
        <v>89.78338686396776</v>
      </c>
      <c r="O1635" t="n">
        <v>-4.946390079806595</v>
      </c>
      <c r="P1635" t="b">
        <v>1</v>
      </c>
      <c r="Q1635" t="n">
        <v>0</v>
      </c>
      <c r="R1635" t="b">
        <v>0</v>
      </c>
      <c r="S1635" t="n">
        <v>-4.946390079806595</v>
      </c>
      <c r="T1635" t="n">
        <v>886.7098011889971</v>
      </c>
      <c r="U1635" t="n">
        <v>3497.183455889404</v>
      </c>
      <c r="V1635" t="n">
        <v>-53.2694527977235</v>
      </c>
      <c r="W1635" t="n">
        <v>5</v>
      </c>
      <c r="X1635" t="n">
        <v>2357.101649269458</v>
      </c>
      <c r="Y1635" t="b">
        <v>0</v>
      </c>
      <c r="Z1635" t="n">
        <v>2357.101649269458</v>
      </c>
      <c r="AA1635" t="b">
        <v>0</v>
      </c>
      <c r="AB1635" t="n">
        <v>-13.50645354911853</v>
      </c>
      <c r="AC1635" t="n">
        <v>-4.946390079806595</v>
      </c>
      <c r="AD1635" t="b">
        <v>0</v>
      </c>
      <c r="AE1635" t="n">
        <v>0</v>
      </c>
      <c r="AF1635" t="n">
        <v>0</v>
      </c>
      <c r="AG1635" t="n">
        <v>0.7731144328306991</v>
      </c>
      <c r="AH1635" t="n">
        <v>52.58224393145835</v>
      </c>
      <c r="AI1635" t="n">
        <v>-15.49263230739015</v>
      </c>
      <c r="AJ1635" t="n">
        <v>-3.824125561109073</v>
      </c>
      <c r="AK1635" t="n">
        <v>-1.986178758271613</v>
      </c>
      <c r="AL1635" t="n">
        <v>-3.824125561109073</v>
      </c>
      <c r="AM1635" t="n">
        <v>1</v>
      </c>
      <c r="AN1635" t="n">
        <v>0</v>
      </c>
      <c r="AO1635" t="n">
        <v>-1.704302289202295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</row>
    <row r="1636" spans="1:49">
      <c r="A1636" t="n">
        <v>-101.3706969</v>
      </c>
      <c r="B1636" t="n">
        <v>79.92879735</v>
      </c>
      <c r="C1636" t="n">
        <v>64.99982086999999</v>
      </c>
      <c r="D1636" t="n">
        <v>103.281782</v>
      </c>
      <c r="E1636" t="n">
        <v>2478.248058</v>
      </c>
      <c r="F1636" t="n">
        <v>1633</v>
      </c>
      <c r="G1636" t="n">
        <v>106.4334647</v>
      </c>
      <c r="H1636" t="n">
        <v>-0.2687163607666374</v>
      </c>
      <c r="I1636" t="n">
        <v>2.118003103177513</v>
      </c>
      <c r="J1636" t="n">
        <v>0</v>
      </c>
      <c r="K1636" t="n">
        <v>0</v>
      </c>
      <c r="L1636" t="n">
        <v>-0.2484644208333345</v>
      </c>
      <c r="M1636" t="n">
        <v>0</v>
      </c>
      <c r="N1636" t="n">
        <v>89.81113991860317</v>
      </c>
      <c r="O1636" t="n">
        <v>1.558010650624344</v>
      </c>
      <c r="P1636" t="b">
        <v>1</v>
      </c>
      <c r="Q1636" t="n">
        <v>0</v>
      </c>
      <c r="R1636" t="b">
        <v>0</v>
      </c>
      <c r="S1636" t="n">
        <v>1.558010650624344</v>
      </c>
      <c r="T1636" t="n">
        <v>876.8094014719455</v>
      </c>
      <c r="U1636" t="n">
        <v>3458.136279405353</v>
      </c>
      <c r="V1636" t="n">
        <v>16.96823250437865</v>
      </c>
      <c r="W1636" t="n">
        <v>5</v>
      </c>
      <c r="X1636" t="n">
        <v>2330.783852319208</v>
      </c>
      <c r="Y1636" t="b">
        <v>0</v>
      </c>
      <c r="Z1636" t="n">
        <v>2330.783852319208</v>
      </c>
      <c r="AA1636" t="b">
        <v>0</v>
      </c>
      <c r="AB1636" t="n">
        <v>4.302290188736981</v>
      </c>
      <c r="AC1636" t="n">
        <v>1.558010650624344</v>
      </c>
      <c r="AD1636" t="b">
        <v>0</v>
      </c>
      <c r="AE1636" t="n">
        <v>0</v>
      </c>
      <c r="AF1636" t="n">
        <v>0</v>
      </c>
      <c r="AG1636" t="n">
        <v>0.7238003865466895</v>
      </c>
      <c r="AH1636" t="n">
        <v>52.62063012609855</v>
      </c>
      <c r="AI1636" t="n">
        <v>8.81903351150417</v>
      </c>
      <c r="AJ1636" t="n">
        <v>2.152541888044215</v>
      </c>
      <c r="AK1636" t="n">
        <v>2.435813646909243</v>
      </c>
      <c r="AL1636" t="n">
        <v>2.152541888044215</v>
      </c>
      <c r="AM1636" t="n">
        <v>1</v>
      </c>
      <c r="AN1636" t="n">
        <v>0</v>
      </c>
      <c r="AO1636" t="n">
        <v>4.273496248917255</v>
      </c>
      <c r="AP1636" t="n">
        <v>0</v>
      </c>
      <c r="AQ1636" t="n">
        <v>1.531689012882671</v>
      </c>
      <c r="AR1636" t="n">
        <v>1</v>
      </c>
      <c r="AS1636" t="n">
        <v>0</v>
      </c>
      <c r="AT1636" t="n">
        <v>0</v>
      </c>
      <c r="AU1636" t="n">
        <v>0</v>
      </c>
      <c r="AV1636" t="n">
        <v>1.5277920359016</v>
      </c>
      <c r="AW1636" t="n">
        <v>0.4803118792459836</v>
      </c>
    </row>
    <row r="1637" spans="1:49">
      <c r="A1637" t="n">
        <v>-101.3706969</v>
      </c>
      <c r="B1637" t="n">
        <v>79.92879735</v>
      </c>
      <c r="C1637" t="n">
        <v>64.81272613</v>
      </c>
      <c r="D1637" t="n">
        <v>102.9844969</v>
      </c>
      <c r="E1637" t="n">
        <v>2435.557992</v>
      </c>
      <c r="F1637" t="n">
        <v>1634</v>
      </c>
      <c r="G1637" t="n">
        <v>105.7153988</v>
      </c>
      <c r="H1637" t="n">
        <v>-0.1232612646023732</v>
      </c>
      <c r="I1637" t="n">
        <v>2.118003103177513</v>
      </c>
      <c r="J1637" t="n">
        <v>0</v>
      </c>
      <c r="K1637" t="n">
        <v>0</v>
      </c>
      <c r="L1637" t="n">
        <v>-0.2616998033333347</v>
      </c>
      <c r="M1637" t="n">
        <v>0</v>
      </c>
      <c r="N1637" t="n">
        <v>89.83889297323859</v>
      </c>
      <c r="O1637" t="n">
        <v>8.668389076443905</v>
      </c>
      <c r="P1637" t="b">
        <v>1</v>
      </c>
      <c r="Q1637" t="n">
        <v>0</v>
      </c>
      <c r="R1637" t="b">
        <v>0</v>
      </c>
      <c r="S1637" t="n">
        <v>8.668389076443905</v>
      </c>
      <c r="T1637" t="n">
        <v>870.8939036182295</v>
      </c>
      <c r="U1637" t="n">
        <v>3434.805555870297</v>
      </c>
      <c r="V1637" t="n">
        <v>95.04833811062808</v>
      </c>
      <c r="W1637" t="n">
        <v>5</v>
      </c>
      <c r="X1637" t="n">
        <v>2315.05894465658</v>
      </c>
      <c r="Y1637" t="b">
        <v>0</v>
      </c>
      <c r="Z1637" t="n">
        <v>2315.05894465658</v>
      </c>
      <c r="AA1637" t="b">
        <v>0</v>
      </c>
      <c r="AB1637" t="n">
        <v>24.0994772085771</v>
      </c>
      <c r="AC1637" t="n">
        <v>8.668389076443905</v>
      </c>
      <c r="AD1637" t="b">
        <v>0</v>
      </c>
      <c r="AE1637" t="n">
        <v>0</v>
      </c>
      <c r="AF1637" t="n">
        <v>0</v>
      </c>
      <c r="AG1637" t="n">
        <v>0.9132704352520346</v>
      </c>
      <c r="AH1637" t="n">
        <v>52.63534895704331</v>
      </c>
      <c r="AI1637" t="n">
        <v>39.15149283581686</v>
      </c>
      <c r="AJ1637" t="n">
        <v>9.491590597752895</v>
      </c>
      <c r="AK1637" t="n">
        <v>3.395591932883484</v>
      </c>
      <c r="AL1637" t="n">
        <v>9.491590597752895</v>
      </c>
      <c r="AM1637" t="n">
        <v>1</v>
      </c>
      <c r="AN1637" t="n">
        <v>0</v>
      </c>
      <c r="AO1637" t="n">
        <v>11.61304714808271</v>
      </c>
      <c r="AP1637" t="n">
        <v>0</v>
      </c>
      <c r="AQ1637" t="n">
        <v>2.751954888286135</v>
      </c>
      <c r="AR1637" t="n">
        <v>1</v>
      </c>
      <c r="AS1637" t="n">
        <v>0</v>
      </c>
      <c r="AT1637" t="n">
        <v>0</v>
      </c>
      <c r="AU1637" t="n">
        <v>0</v>
      </c>
      <c r="AV1637" t="n">
        <v>2.751682466734513</v>
      </c>
      <c r="AW1637" t="n">
        <v>0.8650822530996632</v>
      </c>
    </row>
    <row r="1638" spans="1:49">
      <c r="A1638" t="n">
        <v>-101.3706969</v>
      </c>
      <c r="B1638" t="n">
        <v>79.92879735</v>
      </c>
      <c r="C1638" t="n">
        <v>64.62659779000001</v>
      </c>
      <c r="D1638" t="n">
        <v>102.6887474</v>
      </c>
      <c r="E1638" t="n">
        <v>2393.357953</v>
      </c>
      <c r="F1638" t="n">
        <v>1635</v>
      </c>
      <c r="G1638" t="n">
        <v>105.4962072</v>
      </c>
      <c r="H1638" t="n">
        <v>-0.01928649749054934</v>
      </c>
      <c r="I1638" t="n">
        <v>2.118003103177513</v>
      </c>
      <c r="J1638" t="n">
        <v>0</v>
      </c>
      <c r="K1638" t="n">
        <v>0</v>
      </c>
      <c r="L1638" t="n">
        <v>-0.2456198912499993</v>
      </c>
      <c r="M1638" t="n">
        <v>0</v>
      </c>
      <c r="N1638" t="n">
        <v>89.866646027874</v>
      </c>
      <c r="O1638" t="n">
        <v>13.78673261951713</v>
      </c>
      <c r="P1638" t="b">
        <v>1</v>
      </c>
      <c r="Q1638" t="n">
        <v>0</v>
      </c>
      <c r="R1638" t="b">
        <v>0</v>
      </c>
      <c r="S1638" t="n">
        <v>13.78673261951713</v>
      </c>
      <c r="T1638" t="n">
        <v>869.0881815537886</v>
      </c>
      <c r="U1638" t="n">
        <v>3427.683788048142</v>
      </c>
      <c r="V1638" t="n">
        <v>151.4847417365293</v>
      </c>
      <c r="W1638" t="n">
        <v>5</v>
      </c>
      <c r="X1638" t="n">
        <v>2310.258873144448</v>
      </c>
      <c r="Y1638" t="b">
        <v>0</v>
      </c>
      <c r="Z1638" t="n">
        <v>2310.258873144448</v>
      </c>
      <c r="AA1638" t="b">
        <v>0</v>
      </c>
      <c r="AB1638" t="n">
        <v>38.4089101766048</v>
      </c>
      <c r="AC1638" t="n">
        <v>13.78673261951713</v>
      </c>
      <c r="AD1638" t="b">
        <v>0</v>
      </c>
      <c r="AE1638" t="n">
        <v>0</v>
      </c>
      <c r="AF1638" t="n">
        <v>0</v>
      </c>
      <c r="AG1638" t="n">
        <v>0.9330117289187478</v>
      </c>
      <c r="AH1638" t="n">
        <v>52.66106388971756</v>
      </c>
      <c r="AI1638" t="n">
        <v>61.0780249045544</v>
      </c>
      <c r="AJ1638" t="n">
        <v>14.77659089612341</v>
      </c>
      <c r="AK1638" t="n">
        <v>4.091511289413759</v>
      </c>
      <c r="AL1638" t="n">
        <v>14.77659089612341</v>
      </c>
      <c r="AM1638" t="n">
        <v>1</v>
      </c>
      <c r="AN1638" t="n">
        <v>0</v>
      </c>
      <c r="AO1638" t="n">
        <v>16.89754952607249</v>
      </c>
      <c r="AP1638" t="n">
        <v>0</v>
      </c>
      <c r="AQ1638" t="n">
        <v>3.649895845597689</v>
      </c>
      <c r="AR1638" t="n">
        <v>1</v>
      </c>
      <c r="AS1638" t="n">
        <v>0</v>
      </c>
      <c r="AT1638" t="n">
        <v>0</v>
      </c>
      <c r="AU1638" t="n">
        <v>0</v>
      </c>
      <c r="AV1638" t="n">
        <v>3.651951826003043</v>
      </c>
      <c r="AW1638" t="n">
        <v>1.148111656065929</v>
      </c>
    </row>
    <row r="1639" spans="1:49">
      <c r="A1639" t="n">
        <v>-101.3706969</v>
      </c>
      <c r="B1639" t="n">
        <v>79.92879735</v>
      </c>
      <c r="C1639" t="n">
        <v>64.46745764000001</v>
      </c>
      <c r="D1639" t="n">
        <v>102.4358808</v>
      </c>
      <c r="E1639" t="n">
        <v>2357.025729</v>
      </c>
      <c r="F1639" t="n">
        <v>1636</v>
      </c>
      <c r="G1639" t="n">
        <v>105.4864507</v>
      </c>
      <c r="H1639" t="n">
        <v>0.00961717123123762</v>
      </c>
      <c r="I1639" t="n">
        <v>2.118003103177513</v>
      </c>
      <c r="J1639" t="n">
        <v>0</v>
      </c>
      <c r="K1639" t="n">
        <v>0</v>
      </c>
      <c r="L1639" t="n">
        <v>-0.2075853758333359</v>
      </c>
      <c r="M1639" t="n">
        <v>0</v>
      </c>
      <c r="N1639" t="n">
        <v>89.89439908250941</v>
      </c>
      <c r="O1639" t="n">
        <v>15.22294928017636</v>
      </c>
      <c r="P1639" t="b">
        <v>1</v>
      </c>
      <c r="Q1639" t="n">
        <v>0</v>
      </c>
      <c r="R1639" t="b">
        <v>0</v>
      </c>
      <c r="S1639" t="n">
        <v>15.22294928017636</v>
      </c>
      <c r="T1639" t="n">
        <v>869.0078065425121</v>
      </c>
      <c r="U1639" t="n">
        <v>3427.366789003668</v>
      </c>
      <c r="V1639" t="n">
        <v>167.2809570733415</v>
      </c>
      <c r="W1639" t="n">
        <v>5</v>
      </c>
      <c r="X1639" t="n">
        <v>2310.045215788472</v>
      </c>
      <c r="Y1639" t="b">
        <v>0</v>
      </c>
      <c r="Z1639" t="n">
        <v>2310.045215788472</v>
      </c>
      <c r="AA1639" t="b">
        <v>0</v>
      </c>
      <c r="AB1639" t="n">
        <v>42.41403576910282</v>
      </c>
      <c r="AC1639" t="n">
        <v>15.22294928017636</v>
      </c>
      <c r="AD1639" t="b">
        <v>0</v>
      </c>
      <c r="AE1639" t="n">
        <v>0</v>
      </c>
      <c r="AF1639" t="n">
        <v>0</v>
      </c>
      <c r="AG1639" t="n">
        <v>0.9362351233761802</v>
      </c>
      <c r="AH1639" t="n">
        <v>52.69265318595586</v>
      </c>
      <c r="AI1639" t="n">
        <v>67.21477851177555</v>
      </c>
      <c r="AJ1639" t="n">
        <v>16.25975024872012</v>
      </c>
      <c r="AK1639" t="n">
        <v>4.285942059100741</v>
      </c>
      <c r="AL1639" t="n">
        <v>16.25975024872012</v>
      </c>
      <c r="AM1639" t="n">
        <v>1</v>
      </c>
      <c r="AN1639" t="n">
        <v>0</v>
      </c>
      <c r="AO1639" t="n">
        <v>18.37963426771169</v>
      </c>
      <c r="AP1639" t="n">
        <v>0</v>
      </c>
      <c r="AQ1639" t="n">
        <v>3.902327462808886</v>
      </c>
      <c r="AR1639" t="n">
        <v>1</v>
      </c>
      <c r="AS1639" t="n">
        <v>0</v>
      </c>
      <c r="AT1639" t="n">
        <v>0</v>
      </c>
      <c r="AU1639" t="n">
        <v>0</v>
      </c>
      <c r="AV1639" t="n">
        <v>3.905554911299006</v>
      </c>
      <c r="AW1639" t="n">
        <v>1.227840160743727</v>
      </c>
    </row>
    <row r="1640" spans="1:49">
      <c r="A1640" t="n">
        <v>-101.3706969</v>
      </c>
      <c r="B1640" t="n">
        <v>79.92879735</v>
      </c>
      <c r="C1640" t="n">
        <v>64.34890910999999</v>
      </c>
      <c r="D1640" t="n">
        <v>102.2475126</v>
      </c>
      <c r="E1640" t="n">
        <v>2330.70878</v>
      </c>
      <c r="F1640" t="n">
        <v>1637</v>
      </c>
      <c r="G1640" t="n">
        <v>105.5119207</v>
      </c>
      <c r="H1640" t="n">
        <v>-0.00608760410103848</v>
      </c>
      <c r="I1640" t="n">
        <v>2.118003103177513</v>
      </c>
      <c r="J1640" t="n">
        <v>0</v>
      </c>
      <c r="K1640" t="n">
        <v>0</v>
      </c>
      <c r="L1640" t="n">
        <v>-0.1589155608333336</v>
      </c>
      <c r="M1640" t="n">
        <v>0</v>
      </c>
      <c r="N1640" t="n">
        <v>89.92215213714482</v>
      </c>
      <c r="O1640" t="n">
        <v>14.44923273782504</v>
      </c>
      <c r="P1640" t="b">
        <v>1</v>
      </c>
      <c r="Q1640" t="n">
        <v>0</v>
      </c>
      <c r="R1640" t="b">
        <v>0</v>
      </c>
      <c r="S1640" t="n">
        <v>14.44923273782504</v>
      </c>
      <c r="T1640" t="n">
        <v>869.2176309198209</v>
      </c>
      <c r="U1640" t="n">
        <v>3428.194336347774</v>
      </c>
      <c r="V1640" t="n">
        <v>158.7404626164714</v>
      </c>
      <c r="W1640" t="n">
        <v>5</v>
      </c>
      <c r="X1640" t="n">
        <v>2310.6029826984</v>
      </c>
      <c r="Y1640" t="b">
        <v>0</v>
      </c>
      <c r="Z1640" t="n">
        <v>2310.6029826984</v>
      </c>
      <c r="AA1640" t="b">
        <v>0</v>
      </c>
      <c r="AB1640" t="n">
        <v>40.24859599809113</v>
      </c>
      <c r="AC1640" t="n">
        <v>14.44923273782504</v>
      </c>
      <c r="AD1640" t="b">
        <v>0</v>
      </c>
      <c r="AE1640" t="n">
        <v>0</v>
      </c>
      <c r="AF1640" t="n">
        <v>0</v>
      </c>
      <c r="AG1640" t="n">
        <v>0.9345892262250315</v>
      </c>
      <c r="AH1640" t="n">
        <v>52.72585487307807</v>
      </c>
      <c r="AI1640" t="n">
        <v>63.8954699301698</v>
      </c>
      <c r="AJ1640" t="n">
        <v>15.4605171259977</v>
      </c>
      <c r="AK1640" t="n">
        <v>4.17945212884765</v>
      </c>
      <c r="AL1640" t="n">
        <v>15.4605171259977</v>
      </c>
      <c r="AM1640" t="n">
        <v>1</v>
      </c>
      <c r="AN1640" t="n">
        <v>0</v>
      </c>
      <c r="AO1640" t="n">
        <v>17.57936724588784</v>
      </c>
      <c r="AP1640" t="n">
        <v>0</v>
      </c>
      <c r="AQ1640" t="n">
        <v>3.758944052363085</v>
      </c>
      <c r="AR1640" t="n">
        <v>1</v>
      </c>
      <c r="AS1640" t="n">
        <v>0</v>
      </c>
      <c r="AT1640" t="n">
        <v>0</v>
      </c>
      <c r="AU1640" t="n">
        <v>0</v>
      </c>
      <c r="AV1640" t="n">
        <v>3.762731012437196</v>
      </c>
      <c r="AW1640" t="n">
        <v>1.182938751617667</v>
      </c>
    </row>
    <row r="1641" spans="1:49">
      <c r="A1641" t="n">
        <v>-101.3706969</v>
      </c>
      <c r="B1641" t="n">
        <v>79.92879735</v>
      </c>
      <c r="C1641" t="n">
        <v>64.27006409000001</v>
      </c>
      <c r="D1641" t="n">
        <v>102.1222314</v>
      </c>
      <c r="E1641" t="n">
        <v>2314.984379</v>
      </c>
      <c r="F1641" t="n">
        <v>1638</v>
      </c>
      <c r="G1641" t="n">
        <v>105.39786</v>
      </c>
      <c r="H1641" t="n">
        <v>-0.05909233816044335</v>
      </c>
      <c r="I1641" t="n">
        <v>2.118003103177513</v>
      </c>
      <c r="J1641" t="n">
        <v>0</v>
      </c>
      <c r="K1641" t="n">
        <v>0</v>
      </c>
      <c r="L1641" t="n">
        <v>-0.10578059375</v>
      </c>
      <c r="M1641" t="n">
        <v>0</v>
      </c>
      <c r="N1641" t="n">
        <v>89.94990519178023</v>
      </c>
      <c r="O1641" t="n">
        <v>11.77450544539875</v>
      </c>
      <c r="P1641" t="b">
        <v>1</v>
      </c>
      <c r="Q1641" t="n">
        <v>0</v>
      </c>
      <c r="R1641" t="b">
        <v>0</v>
      </c>
      <c r="S1641" t="n">
        <v>11.77450544539875</v>
      </c>
      <c r="T1641" t="n">
        <v>868.2779876001152</v>
      </c>
      <c r="U1641" t="n">
        <v>3424.488383094854</v>
      </c>
      <c r="V1641" t="n">
        <v>129.4956756379759</v>
      </c>
      <c r="W1641" t="n">
        <v>5</v>
      </c>
      <c r="X1641" t="n">
        <v>2308.105170205932</v>
      </c>
      <c r="Y1641" t="b">
        <v>0</v>
      </c>
      <c r="Z1641" t="n">
        <v>2308.105170205932</v>
      </c>
      <c r="AA1641" t="b">
        <v>0</v>
      </c>
      <c r="AB1641" t="n">
        <v>32.8335891577018</v>
      </c>
      <c r="AC1641" t="n">
        <v>11.77450544539875</v>
      </c>
      <c r="AD1641" t="b">
        <v>0</v>
      </c>
      <c r="AE1641" t="n">
        <v>0</v>
      </c>
      <c r="AF1641" t="n">
        <v>0</v>
      </c>
      <c r="AG1641" t="n">
        <v>0.9273625353447869</v>
      </c>
      <c r="AH1641" t="n">
        <v>52.75818250566673</v>
      </c>
      <c r="AI1641" t="n">
        <v>52.53018330607847</v>
      </c>
      <c r="AJ1641" t="n">
        <v>12.69676636335225</v>
      </c>
      <c r="AK1641" t="n">
        <v>3.815659333227146</v>
      </c>
      <c r="AL1641" t="n">
        <v>12.69676636335225</v>
      </c>
      <c r="AM1641" t="n">
        <v>1</v>
      </c>
      <c r="AN1641" t="n">
        <v>0</v>
      </c>
      <c r="AO1641" t="n">
        <v>14.81497133855627</v>
      </c>
      <c r="AP1641" t="n">
        <v>0</v>
      </c>
      <c r="AQ1641" t="n">
        <v>3.274622780462071</v>
      </c>
      <c r="AR1641" t="n">
        <v>1</v>
      </c>
      <c r="AS1641" t="n">
        <v>0</v>
      </c>
      <c r="AT1641" t="n">
        <v>0</v>
      </c>
      <c r="AU1641" t="n">
        <v>0</v>
      </c>
      <c r="AV1641" t="n">
        <v>3.27840067854495</v>
      </c>
      <c r="AW1641" t="n">
        <v>1.030673516964616</v>
      </c>
    </row>
    <row r="1642" spans="1:49">
      <c r="A1642" t="n">
        <v>-101.3706969</v>
      </c>
      <c r="B1642" t="n">
        <v>79.92879735</v>
      </c>
      <c r="C1642" t="n">
        <v>64.24278839999999</v>
      </c>
      <c r="D1642" t="n">
        <v>102.0788916</v>
      </c>
      <c r="E1642" t="n">
        <v>2310.184462</v>
      </c>
      <c r="F1642" t="n">
        <v>1639</v>
      </c>
      <c r="G1642" t="n">
        <v>105.0958287</v>
      </c>
      <c r="H1642" t="n">
        <v>-0.1042863765905544</v>
      </c>
      <c r="I1642" t="n">
        <v>2.118003103177513</v>
      </c>
      <c r="J1642" t="n">
        <v>0</v>
      </c>
      <c r="K1642" t="n">
        <v>0</v>
      </c>
      <c r="L1642" t="n">
        <v>-0.06300803749999773</v>
      </c>
      <c r="M1642" t="n">
        <v>0</v>
      </c>
      <c r="N1642" t="n">
        <v>89.97765824641564</v>
      </c>
      <c r="O1642" t="n">
        <v>9.441125780123187</v>
      </c>
      <c r="P1642" t="b">
        <v>1</v>
      </c>
      <c r="Q1642" t="n">
        <v>0</v>
      </c>
      <c r="R1642" t="b">
        <v>0</v>
      </c>
      <c r="S1642" t="n">
        <v>9.441125780123187</v>
      </c>
      <c r="T1642" t="n">
        <v>865.7898238996735</v>
      </c>
      <c r="U1642" t="n">
        <v>3414.675065460312</v>
      </c>
      <c r="V1642" t="n">
        <v>104.1316352847121</v>
      </c>
      <c r="W1642" t="n">
        <v>5</v>
      </c>
      <c r="X1642" t="n">
        <v>2301.49099412025</v>
      </c>
      <c r="Y1642" t="b">
        <v>0</v>
      </c>
      <c r="Z1642" t="n">
        <v>2301.49099412025</v>
      </c>
      <c r="AA1642" t="b">
        <v>0</v>
      </c>
      <c r="AB1642" t="n">
        <v>26.40254444338542</v>
      </c>
      <c r="AC1642" t="n">
        <v>9.441125780123187</v>
      </c>
      <c r="AD1642" t="b">
        <v>0</v>
      </c>
      <c r="AE1642" t="n">
        <v>0</v>
      </c>
      <c r="AF1642" t="n">
        <v>0</v>
      </c>
      <c r="AG1642" t="n">
        <v>0.9180157540013012</v>
      </c>
      <c r="AH1642" t="n">
        <v>52.78743636579309</v>
      </c>
      <c r="AI1642" t="n">
        <v>42.67128797484001</v>
      </c>
      <c r="AJ1642" t="n">
        <v>10.28427425016696</v>
      </c>
      <c r="AK1642" t="n">
        <v>3.498373370410604</v>
      </c>
      <c r="AL1642" t="n">
        <v>10.28427425016696</v>
      </c>
      <c r="AM1642" t="n">
        <v>1</v>
      </c>
      <c r="AN1642" t="n">
        <v>0</v>
      </c>
      <c r="AO1642" t="n">
        <v>12.40228939905694</v>
      </c>
      <c r="AP1642" t="n">
        <v>0</v>
      </c>
      <c r="AQ1642" t="n">
        <v>2.855842113748496</v>
      </c>
      <c r="AR1642" t="n">
        <v>1</v>
      </c>
      <c r="AS1642" t="n">
        <v>0</v>
      </c>
      <c r="AT1642" t="n">
        <v>0</v>
      </c>
      <c r="AU1642" t="n">
        <v>0</v>
      </c>
      <c r="AV1642" t="n">
        <v>2.859303328291724</v>
      </c>
      <c r="AW1642" t="n">
        <v>0.8989164249279717</v>
      </c>
    </row>
    <row r="1643" spans="1:49">
      <c r="A1643" t="n">
        <v>-101.3706969</v>
      </c>
      <c r="B1643" t="n">
        <v>79.92879735</v>
      </c>
      <c r="C1643" t="n">
        <v>64.23823262000001</v>
      </c>
      <c r="D1643" t="n">
        <v>102.0716526</v>
      </c>
      <c r="E1643" t="n">
        <v>2309.970811</v>
      </c>
      <c r="F1643" t="n">
        <v>1640</v>
      </c>
      <c r="G1643" t="n">
        <v>104.6695095</v>
      </c>
      <c r="H1643" t="n">
        <v>-0.1307209054773164</v>
      </c>
      <c r="I1643" t="n">
        <v>2.118003103177513</v>
      </c>
      <c r="J1643" t="n">
        <v>0</v>
      </c>
      <c r="K1643" t="n">
        <v>0</v>
      </c>
      <c r="L1643" t="n">
        <v>-0.03753157041667071</v>
      </c>
      <c r="M1643" t="n">
        <v>0</v>
      </c>
      <c r="N1643" t="n">
        <v>90.00541130105105</v>
      </c>
      <c r="O1643" t="n">
        <v>8.016227321970595</v>
      </c>
      <c r="P1643" t="b">
        <v>1</v>
      </c>
      <c r="Q1643" t="n">
        <v>0</v>
      </c>
      <c r="R1643" t="b">
        <v>0</v>
      </c>
      <c r="S1643" t="n">
        <v>8.016227321970595</v>
      </c>
      <c r="T1643" t="n">
        <v>862.2777641951284</v>
      </c>
      <c r="U1643" t="n">
        <v>3400.823501985587</v>
      </c>
      <c r="V1643" t="n">
        <v>88.77572329126295</v>
      </c>
      <c r="W1643" t="n">
        <v>5</v>
      </c>
      <c r="X1643" t="n">
        <v>2292.155040338285</v>
      </c>
      <c r="Y1643" t="b">
        <v>0</v>
      </c>
      <c r="Z1643" t="n">
        <v>2292.155040338285</v>
      </c>
      <c r="AA1643" t="b">
        <v>0</v>
      </c>
      <c r="AB1643" t="n">
        <v>22.50905762963056</v>
      </c>
      <c r="AC1643" t="n">
        <v>8.016227321970595</v>
      </c>
      <c r="AD1643" t="b">
        <v>0</v>
      </c>
      <c r="AE1643" t="n">
        <v>0</v>
      </c>
      <c r="AF1643" t="n">
        <v>0</v>
      </c>
      <c r="AG1643" t="n">
        <v>0.9099763537014993</v>
      </c>
      <c r="AH1643" t="n">
        <v>52.81391124693202</v>
      </c>
      <c r="AI1643" t="n">
        <v>36.70010522942923</v>
      </c>
      <c r="AJ1643" t="n">
        <v>8.80926992153487</v>
      </c>
      <c r="AK1643" t="n">
        <v>3.303877292291894</v>
      </c>
      <c r="AL1643" t="n">
        <v>8.80926992153487</v>
      </c>
      <c r="AM1643" t="n">
        <v>1</v>
      </c>
      <c r="AN1643" t="n">
        <v>0</v>
      </c>
      <c r="AO1643" t="n">
        <v>10.92727308145416</v>
      </c>
      <c r="AP1643" t="n">
        <v>0</v>
      </c>
      <c r="AQ1643" t="n">
        <v>2.60173321364946</v>
      </c>
      <c r="AR1643" t="n">
        <v>1</v>
      </c>
      <c r="AS1643" t="n">
        <v>0</v>
      </c>
      <c r="AT1643" t="n">
        <v>0</v>
      </c>
      <c r="AU1643" t="n">
        <v>0</v>
      </c>
      <c r="AV1643" t="n">
        <v>2.60488898281262</v>
      </c>
      <c r="AW1643" t="n">
        <v>0.8189328738211011</v>
      </c>
    </row>
    <row r="1644" spans="1:49">
      <c r="A1644" t="n">
        <v>-101.3706969</v>
      </c>
      <c r="B1644" t="n">
        <v>79.92879735</v>
      </c>
      <c r="C1644" t="n">
        <v>64.23769528</v>
      </c>
      <c r="D1644" t="n">
        <v>102.0707988</v>
      </c>
      <c r="E1644" t="n">
        <v>2310.52856</v>
      </c>
      <c r="F1644" t="n">
        <v>1641</v>
      </c>
      <c r="G1644" t="n">
        <v>104.1980345</v>
      </c>
      <c r="H1644" t="n">
        <v>-0.1209918348335162</v>
      </c>
      <c r="I1644" t="n">
        <v>2.118003103177513</v>
      </c>
      <c r="J1644" t="n">
        <v>0</v>
      </c>
      <c r="K1644" t="n">
        <v>0</v>
      </c>
      <c r="L1644" t="n">
        <v>-0.02995058083333185</v>
      </c>
      <c r="M1644" t="n">
        <v>0</v>
      </c>
      <c r="N1644" t="n">
        <v>90.03316435568647</v>
      </c>
      <c r="O1644" t="n">
        <v>8.370542958206046</v>
      </c>
      <c r="P1644" t="b">
        <v>1</v>
      </c>
      <c r="Q1644" t="n">
        <v>0</v>
      </c>
      <c r="R1644" t="b">
        <v>0</v>
      </c>
      <c r="S1644" t="n">
        <v>8.370542958206046</v>
      </c>
      <c r="T1644" t="n">
        <v>858.3937065472429</v>
      </c>
      <c r="U1644" t="n">
        <v>3385.504778622326</v>
      </c>
      <c r="V1644" t="n">
        <v>93.11903929399756</v>
      </c>
      <c r="W1644" t="n">
        <v>5</v>
      </c>
      <c r="X1644" t="n">
        <v>2281.830220791448</v>
      </c>
      <c r="Y1644" t="b">
        <v>0</v>
      </c>
      <c r="Z1644" t="n">
        <v>2281.830220791448</v>
      </c>
      <c r="AA1644" t="b">
        <v>0</v>
      </c>
      <c r="AB1644" t="n">
        <v>23.61030408062819</v>
      </c>
      <c r="AC1644" t="n">
        <v>8.370542958206046</v>
      </c>
      <c r="AD1644" t="b">
        <v>0</v>
      </c>
      <c r="AE1644" t="n">
        <v>0</v>
      </c>
      <c r="AF1644" t="n">
        <v>0</v>
      </c>
      <c r="AG1644" t="n">
        <v>0.9126538539299659</v>
      </c>
      <c r="AH1644" t="n">
        <v>52.83859473055173</v>
      </c>
      <c r="AI1644" t="n">
        <v>38.3827062120691</v>
      </c>
      <c r="AJ1644" t="n">
        <v>9.171651357370344</v>
      </c>
      <c r="AK1644" t="n">
        <v>3.352581463362597</v>
      </c>
      <c r="AL1644" t="n">
        <v>9.171651357370344</v>
      </c>
      <c r="AM1644" t="n">
        <v>1</v>
      </c>
      <c r="AN1644" t="n">
        <v>0</v>
      </c>
      <c r="AO1644" t="n">
        <v>11.28965626412044</v>
      </c>
      <c r="AP1644" t="n">
        <v>0</v>
      </c>
      <c r="AQ1644" t="n">
        <v>2.664184889253828</v>
      </c>
      <c r="AR1644" t="n">
        <v>1</v>
      </c>
      <c r="AS1644" t="n">
        <v>0</v>
      </c>
      <c r="AT1644" t="n">
        <v>0</v>
      </c>
      <c r="AU1644" t="n">
        <v>0</v>
      </c>
      <c r="AV1644" t="n">
        <v>2.667405300301071</v>
      </c>
      <c r="AW1644" t="n">
        <v>0.8385869427197499</v>
      </c>
    </row>
    <row r="1645" spans="1:49">
      <c r="A1645" t="n">
        <v>-101.3706969</v>
      </c>
      <c r="B1645" t="n">
        <v>79.92879735</v>
      </c>
      <c r="C1645" t="n">
        <v>64.22349826</v>
      </c>
      <c r="D1645" t="n">
        <v>102.0482404</v>
      </c>
      <c r="E1645" t="n">
        <v>2308.03083</v>
      </c>
      <c r="F1645" t="n">
        <v>1642</v>
      </c>
      <c r="G1645" t="n">
        <v>103.8497976</v>
      </c>
      <c r="H1645" t="n">
        <v>-0.06840500518861425</v>
      </c>
      <c r="I1645" t="n">
        <v>2.118003103177513</v>
      </c>
      <c r="J1645" t="n">
        <v>0</v>
      </c>
      <c r="K1645" t="n">
        <v>0</v>
      </c>
      <c r="L1645" t="n">
        <v>-0.03408827124999825</v>
      </c>
      <c r="M1645" t="n">
        <v>0</v>
      </c>
      <c r="N1645" t="n">
        <v>90.06091741032188</v>
      </c>
      <c r="O1645" t="n">
        <v>10.85603010963211</v>
      </c>
      <c r="P1645" t="b">
        <v>1</v>
      </c>
      <c r="Q1645" t="n">
        <v>0</v>
      </c>
      <c r="R1645" t="b">
        <v>0</v>
      </c>
      <c r="S1645" t="n">
        <v>10.85603010963211</v>
      </c>
      <c r="T1645" t="n">
        <v>855.5248965473045</v>
      </c>
      <c r="U1645" t="n">
        <v>3374.190191982569</v>
      </c>
      <c r="V1645" t="n">
        <v>121.1740905221125</v>
      </c>
      <c r="W1645" t="n">
        <v>5</v>
      </c>
      <c r="X1645" t="n">
        <v>2274.204189396251</v>
      </c>
      <c r="Y1645" t="b">
        <v>0</v>
      </c>
      <c r="Z1645" t="n">
        <v>2274.204189396251</v>
      </c>
      <c r="AA1645" t="b">
        <v>0</v>
      </c>
      <c r="AB1645" t="n">
        <v>30.7236537834971</v>
      </c>
      <c r="AC1645" t="n">
        <v>10.85603010963211</v>
      </c>
      <c r="AD1645" t="b">
        <v>0</v>
      </c>
      <c r="AE1645" t="n">
        <v>0</v>
      </c>
      <c r="AF1645" t="n">
        <v>0</v>
      </c>
      <c r="AG1645" t="n">
        <v>0.9250106057173572</v>
      </c>
      <c r="AH1645" t="n">
        <v>52.86360262949455</v>
      </c>
      <c r="AI1645" t="n">
        <v>49.27949558291824</v>
      </c>
      <c r="AJ1645" t="n">
        <v>11.73611420510484</v>
      </c>
      <c r="AK1645" t="n">
        <v>3.695439524317216</v>
      </c>
      <c r="AL1645" t="n">
        <v>11.73611420510484</v>
      </c>
      <c r="AM1645" t="n">
        <v>1</v>
      </c>
      <c r="AN1645" t="n">
        <v>0</v>
      </c>
      <c r="AO1645" t="n">
        <v>13.85415709490005</v>
      </c>
      <c r="AP1645" t="n">
        <v>0</v>
      </c>
      <c r="AQ1645" t="n">
        <v>3.106560549185698</v>
      </c>
      <c r="AR1645" t="n">
        <v>1</v>
      </c>
      <c r="AS1645" t="n">
        <v>0</v>
      </c>
      <c r="AT1645" t="n">
        <v>0</v>
      </c>
      <c r="AU1645" t="n">
        <v>0</v>
      </c>
      <c r="AV1645" t="n">
        <v>3.110351036424452</v>
      </c>
      <c r="AW1645" t="n">
        <v>0.9778415624074777</v>
      </c>
    </row>
    <row r="1646" spans="1:49">
      <c r="A1646" t="n">
        <v>-101.3706969</v>
      </c>
      <c r="B1646" t="n">
        <v>79.92879735</v>
      </c>
      <c r="C1646" t="n">
        <v>64.18875095</v>
      </c>
      <c r="D1646" t="n">
        <v>101.9930285</v>
      </c>
      <c r="E1646" t="n">
        <v>2301.416865</v>
      </c>
      <c r="F1646" t="n">
        <v>1643</v>
      </c>
      <c r="G1646" t="n">
        <v>103.7418585</v>
      </c>
      <c r="H1646" t="n">
        <v>0.0144651889213403</v>
      </c>
      <c r="I1646" t="n">
        <v>2.118003103177513</v>
      </c>
      <c r="J1646" t="n">
        <v>0</v>
      </c>
      <c r="K1646" t="n">
        <v>0</v>
      </c>
      <c r="L1646" t="n">
        <v>-0.04750300541667024</v>
      </c>
      <c r="M1646" t="n">
        <v>0</v>
      </c>
      <c r="N1646" t="n">
        <v>90.08867046495729</v>
      </c>
      <c r="O1646" t="n">
        <v>14.88332293251601</v>
      </c>
      <c r="P1646" t="b">
        <v>1</v>
      </c>
      <c r="Q1646" t="n">
        <v>0</v>
      </c>
      <c r="R1646" t="b">
        <v>0</v>
      </c>
      <c r="S1646" t="n">
        <v>14.88332293251601</v>
      </c>
      <c r="T1646" t="n">
        <v>854.6356835734229</v>
      </c>
      <c r="U1646" t="n">
        <v>3370.68313601358</v>
      </c>
      <c r="V1646" t="n">
        <v>166.2992402403744</v>
      </c>
      <c r="W1646" t="n">
        <v>5</v>
      </c>
      <c r="X1646" t="n">
        <v>2271.840433673153</v>
      </c>
      <c r="Y1646" t="b">
        <v>0</v>
      </c>
      <c r="Z1646" t="n">
        <v>2271.840433673153</v>
      </c>
      <c r="AA1646" t="b">
        <v>0</v>
      </c>
      <c r="AB1646" t="n">
        <v>42.1651217648008</v>
      </c>
      <c r="AC1646" t="n">
        <v>14.88332293251601</v>
      </c>
      <c r="AD1646" t="b">
        <v>0</v>
      </c>
      <c r="AE1646" t="n">
        <v>0</v>
      </c>
      <c r="AF1646" t="n">
        <v>0</v>
      </c>
      <c r="AG1646" t="n">
        <v>0.9363692626955745</v>
      </c>
      <c r="AH1646" t="n">
        <v>52.89144785333222</v>
      </c>
      <c r="AI1646" t="n">
        <v>66.81074479191831</v>
      </c>
      <c r="AJ1646" t="n">
        <v>15.89471539216337</v>
      </c>
      <c r="AK1646" t="n">
        <v>4.251216950967574</v>
      </c>
      <c r="AL1646" t="n">
        <v>15.89471539216337</v>
      </c>
      <c r="AM1646" t="n">
        <v>1</v>
      </c>
      <c r="AN1646" t="n">
        <v>0</v>
      </c>
      <c r="AO1646" t="n">
        <v>18.01284040530135</v>
      </c>
      <c r="AP1646" t="n">
        <v>0</v>
      </c>
      <c r="AQ1646" t="n">
        <v>3.831325233599656</v>
      </c>
      <c r="AR1646" t="n">
        <v>1</v>
      </c>
      <c r="AS1646" t="n">
        <v>0</v>
      </c>
      <c r="AT1646" t="n">
        <v>0</v>
      </c>
      <c r="AU1646" t="n">
        <v>0</v>
      </c>
      <c r="AV1646" t="n">
        <v>3.835871885818792</v>
      </c>
      <c r="AW1646" t="n">
        <v>1.2059330005194</v>
      </c>
    </row>
    <row r="1647" spans="1:49">
      <c r="A1647" t="n">
        <v>-101.3706969</v>
      </c>
      <c r="B1647" t="n">
        <v>79.92879735</v>
      </c>
      <c r="C1647" t="n">
        <v>64.13965878</v>
      </c>
      <c r="D1647" t="n">
        <v>101.9150232</v>
      </c>
      <c r="E1647" t="n">
        <v>2292.081213</v>
      </c>
      <c r="F1647" t="n">
        <v>1644</v>
      </c>
      <c r="G1647" t="n">
        <v>103.9787418</v>
      </c>
      <c r="H1647" t="n">
        <v>0.1179977495032354</v>
      </c>
      <c r="I1647" t="n">
        <v>2.118003103177513</v>
      </c>
      <c r="J1647" t="n">
        <v>0</v>
      </c>
      <c r="K1647" t="n">
        <v>0</v>
      </c>
      <c r="L1647" t="n">
        <v>-0.05629490291666622</v>
      </c>
      <c r="M1647" t="n">
        <v>0</v>
      </c>
      <c r="N1647" t="n">
        <v>90.1164235195927</v>
      </c>
      <c r="O1647" t="n">
        <v>20.04333551477516</v>
      </c>
      <c r="P1647" t="b">
        <v>1</v>
      </c>
      <c r="Q1647" t="n">
        <v>0</v>
      </c>
      <c r="R1647" t="b">
        <v>0</v>
      </c>
      <c r="S1647" t="n">
        <v>20.04333551477516</v>
      </c>
      <c r="T1647" t="n">
        <v>856.5871516110097</v>
      </c>
      <c r="U1647" t="n">
        <v>3378.379725953822</v>
      </c>
      <c r="V1647" t="n">
        <v>223.4445789124632</v>
      </c>
      <c r="W1647" t="n">
        <v>5</v>
      </c>
      <c r="X1647" t="n">
        <v>2277.027935292876</v>
      </c>
      <c r="Y1647" t="b">
        <v>0</v>
      </c>
      <c r="Z1647" t="n">
        <v>2277.027935292876</v>
      </c>
      <c r="AA1647" t="b">
        <v>0</v>
      </c>
      <c r="AB1647" t="n">
        <v>56.65430499808905</v>
      </c>
      <c r="AC1647" t="n">
        <v>20.04333551477516</v>
      </c>
      <c r="AD1647" t="b">
        <v>0</v>
      </c>
      <c r="AE1647" t="n">
        <v>0</v>
      </c>
      <c r="AF1647" t="n">
        <v>0</v>
      </c>
      <c r="AG1647" t="n">
        <v>0.944298647020292</v>
      </c>
      <c r="AH1647" t="n">
        <v>52.9238405190372</v>
      </c>
      <c r="AI1647" t="n">
        <v>89.01509348405548</v>
      </c>
      <c r="AJ1647" t="n">
        <v>21.22563193119184</v>
      </c>
      <c r="AK1647" t="n">
        <v>4.958261142677074</v>
      </c>
      <c r="AL1647" t="n">
        <v>21.22563193119184</v>
      </c>
      <c r="AM1647" t="n">
        <v>1</v>
      </c>
      <c r="AN1647" t="n">
        <v>0</v>
      </c>
      <c r="AO1647" t="n">
        <v>23.34382026458869</v>
      </c>
      <c r="AP1647" t="n">
        <v>0</v>
      </c>
      <c r="AQ1647" t="n">
        <v>4.775587528064166</v>
      </c>
      <c r="AR1647" t="n">
        <v>1</v>
      </c>
      <c r="AS1647" t="n">
        <v>0</v>
      </c>
      <c r="AT1647" t="n">
        <v>0</v>
      </c>
      <c r="AU1647" t="n">
        <v>0</v>
      </c>
      <c r="AV1647" t="n">
        <v>4.780656043834385</v>
      </c>
      <c r="AW1647" t="n">
        <v>1.502957100498104</v>
      </c>
    </row>
    <row r="1648" spans="1:49">
      <c r="A1648" t="n">
        <v>-101.3706969</v>
      </c>
      <c r="B1648" t="n">
        <v>79.92879735</v>
      </c>
      <c r="C1648" t="n">
        <v>64.08488278999999</v>
      </c>
      <c r="D1648" t="n">
        <v>101.8279867</v>
      </c>
      <c r="E1648" t="n">
        <v>2281.756726</v>
      </c>
      <c r="F1648" t="n">
        <v>1645</v>
      </c>
      <c r="G1648" t="n">
        <v>104.5672635</v>
      </c>
      <c r="H1648" t="n">
        <v>0.2013813130656956</v>
      </c>
      <c r="I1648" t="n">
        <v>2.118003103177513</v>
      </c>
      <c r="J1648" t="n">
        <v>0</v>
      </c>
      <c r="K1648" t="n">
        <v>0</v>
      </c>
      <c r="L1648" t="n">
        <v>-0.05368949416666496</v>
      </c>
      <c r="M1648" t="n">
        <v>0</v>
      </c>
      <c r="N1648" t="n">
        <v>90.14417657422811</v>
      </c>
      <c r="O1648" t="n">
        <v>24.38322722761683</v>
      </c>
      <c r="P1648" t="b">
        <v>1</v>
      </c>
      <c r="Q1648" t="n">
        <v>0</v>
      </c>
      <c r="R1648" t="b">
        <v>0</v>
      </c>
      <c r="S1648" t="n">
        <v>24.38322722761683</v>
      </c>
      <c r="T1648" t="n">
        <v>861.4354515417199</v>
      </c>
      <c r="U1648" t="n">
        <v>3397.501420880543</v>
      </c>
      <c r="V1648" t="n">
        <v>270.2961296656246</v>
      </c>
      <c r="W1648" t="n">
        <v>5</v>
      </c>
      <c r="X1648" t="n">
        <v>2289.915957673486</v>
      </c>
      <c r="Y1648" t="b">
        <v>0</v>
      </c>
      <c r="Z1648" t="n">
        <v>2289.915957673486</v>
      </c>
      <c r="AA1648" t="b">
        <v>0</v>
      </c>
      <c r="AB1648" t="n">
        <v>68.5335014365174</v>
      </c>
      <c r="AC1648" t="n">
        <v>24.38322722761683</v>
      </c>
      <c r="AD1648" t="b">
        <v>0</v>
      </c>
      <c r="AE1648" t="n">
        <v>0</v>
      </c>
      <c r="AF1648" t="n">
        <v>0</v>
      </c>
      <c r="AG1648" t="n">
        <v>0.9483239413701369</v>
      </c>
      <c r="AH1648" t="n">
        <v>52.96202752149814</v>
      </c>
      <c r="AI1648" t="n">
        <v>107.2225939231921</v>
      </c>
      <c r="AJ1648" t="n">
        <v>25.71191779929966</v>
      </c>
      <c r="AK1648" t="n">
        <v>5.540841050020887</v>
      </c>
      <c r="AL1648" t="n">
        <v>25.71191779929966</v>
      </c>
      <c r="AM1648" t="n">
        <v>1</v>
      </c>
      <c r="AN1648" t="n">
        <v>0</v>
      </c>
      <c r="AO1648" t="n">
        <v>27.83007531440222</v>
      </c>
      <c r="AP1648" t="n">
        <v>0</v>
      </c>
      <c r="AQ1648" t="n">
        <v>5.584673321926418</v>
      </c>
      <c r="AR1648" t="n">
        <v>1</v>
      </c>
      <c r="AS1648" t="n">
        <v>0</v>
      </c>
      <c r="AT1648" t="n">
        <v>0</v>
      </c>
      <c r="AU1648" t="n">
        <v>0</v>
      </c>
      <c r="AV1648" t="n">
        <v>5.589772366164644</v>
      </c>
      <c r="AW1648" t="n">
        <v>1.757329536127213</v>
      </c>
    </row>
    <row r="1649" spans="1:49">
      <c r="A1649" t="n">
        <v>-101.3706969</v>
      </c>
      <c r="B1649" t="n">
        <v>79.92879735</v>
      </c>
      <c r="C1649" t="n">
        <v>64.04282322</v>
      </c>
      <c r="D1649" t="n">
        <v>101.7611559</v>
      </c>
      <c r="E1649" t="n">
        <v>2274.130939</v>
      </c>
      <c r="F1649" t="n">
        <v>1646</v>
      </c>
      <c r="G1649" t="n">
        <v>105.4106091</v>
      </c>
      <c r="H1649" t="n">
        <v>0.2696997482339878</v>
      </c>
      <c r="I1649" t="n">
        <v>2.118003103177513</v>
      </c>
      <c r="J1649" t="n">
        <v>0</v>
      </c>
      <c r="K1649" t="n">
        <v>0</v>
      </c>
      <c r="L1649" t="n">
        <v>-0.03646252999999738</v>
      </c>
      <c r="M1649" t="n">
        <v>0</v>
      </c>
      <c r="N1649" t="n">
        <v>90.17192962886352</v>
      </c>
      <c r="O1649" t="n">
        <v>28.13990895420349</v>
      </c>
      <c r="P1649" t="b">
        <v>1</v>
      </c>
      <c r="Q1649" t="n">
        <v>0</v>
      </c>
      <c r="R1649" t="b">
        <v>0</v>
      </c>
      <c r="S1649" t="n">
        <v>28.13990895420349</v>
      </c>
      <c r="T1649" t="n">
        <v>868.3830159459633</v>
      </c>
      <c r="U1649" t="n">
        <v>3424.902614890879</v>
      </c>
      <c r="V1649" t="n">
        <v>309.4444865441308</v>
      </c>
      <c r="W1649" t="n">
        <v>5</v>
      </c>
      <c r="X1649" t="n">
        <v>2308.384362436453</v>
      </c>
      <c r="Y1649" t="b">
        <v>0</v>
      </c>
      <c r="Z1649" t="n">
        <v>2308.384362436453</v>
      </c>
      <c r="AA1649" t="b">
        <v>0</v>
      </c>
      <c r="AB1649" t="n">
        <v>78.45955541179788</v>
      </c>
      <c r="AC1649" t="n">
        <v>28.13990895420349</v>
      </c>
      <c r="AD1649" t="b">
        <v>0</v>
      </c>
      <c r="AE1649" t="n">
        <v>0</v>
      </c>
      <c r="AF1649" t="n">
        <v>0</v>
      </c>
      <c r="AG1649" t="n">
        <v>0.9507500651445464</v>
      </c>
      <c r="AH1649" t="n">
        <v>53.00512584698528</v>
      </c>
      <c r="AI1649" t="n">
        <v>122.4389460387265</v>
      </c>
      <c r="AJ1649" t="n">
        <v>29.59758824725956</v>
      </c>
      <c r="AK1649" t="n">
        <v>6.030110116177696</v>
      </c>
      <c r="AL1649" t="n">
        <v>29.59758824725956</v>
      </c>
      <c r="AM1649" t="n">
        <v>1</v>
      </c>
      <c r="AN1649" t="n">
        <v>0</v>
      </c>
      <c r="AO1649" t="n">
        <v>31.7156391719398</v>
      </c>
      <c r="AP1649" t="n">
        <v>0</v>
      </c>
      <c r="AQ1649" t="n">
        <v>6.296687814558155</v>
      </c>
      <c r="AR1649" t="n">
        <v>1</v>
      </c>
      <c r="AS1649" t="n">
        <v>0</v>
      </c>
      <c r="AT1649" t="n">
        <v>0</v>
      </c>
      <c r="AU1649" t="n">
        <v>0</v>
      </c>
      <c r="AV1649" t="n">
        <v>6.301410233773671</v>
      </c>
      <c r="AW1649" t="n">
        <v>1.981056400452818</v>
      </c>
    </row>
    <row r="1650" spans="1:49">
      <c r="A1650" t="n">
        <v>-101.3706969</v>
      </c>
      <c r="B1650" t="n">
        <v>79.92879735</v>
      </c>
      <c r="C1650" t="n">
        <v>64.02575342</v>
      </c>
      <c r="D1650" t="n">
        <v>101.7340328</v>
      </c>
      <c r="E1650" t="n">
        <v>2271.76726</v>
      </c>
      <c r="F1650" t="n">
        <v>1647</v>
      </c>
      <c r="G1650" t="n">
        <v>106.4882579</v>
      </c>
      <c r="H1650" t="n">
        <v>0.3206483606650306</v>
      </c>
      <c r="I1650" t="n">
        <v>2.118003103177513</v>
      </c>
      <c r="J1650" t="n">
        <v>0</v>
      </c>
      <c r="K1650" t="n">
        <v>0</v>
      </c>
      <c r="L1650" t="n">
        <v>-0.001615487499999457</v>
      </c>
      <c r="M1650" t="n">
        <v>0</v>
      </c>
      <c r="N1650" t="n">
        <v>90.19968268349893</v>
      </c>
      <c r="O1650" t="n">
        <v>31.19762673813889</v>
      </c>
      <c r="P1650" t="b">
        <v>1</v>
      </c>
      <c r="Q1650" t="n">
        <v>0</v>
      </c>
      <c r="R1650" t="b">
        <v>0</v>
      </c>
      <c r="S1650" t="n">
        <v>31.19762673813889</v>
      </c>
      <c r="T1650" t="n">
        <v>877.2607932689912</v>
      </c>
      <c r="U1650" t="n">
        <v>3459.916568652901</v>
      </c>
      <c r="V1650" t="n">
        <v>339.5972928147179</v>
      </c>
      <c r="W1650" t="n">
        <v>5</v>
      </c>
      <c r="X1650" t="n">
        <v>2331.983767272056</v>
      </c>
      <c r="Y1650" t="b">
        <v>0</v>
      </c>
      <c r="Z1650" t="n">
        <v>2331.983767272056</v>
      </c>
      <c r="AA1650" t="b">
        <v>0</v>
      </c>
      <c r="AB1650" t="n">
        <v>86.10479026742341</v>
      </c>
      <c r="AC1650" t="n">
        <v>31.19762673813889</v>
      </c>
      <c r="AD1650" t="b">
        <v>0</v>
      </c>
      <c r="AE1650" t="n">
        <v>0</v>
      </c>
      <c r="AF1650" t="n">
        <v>0</v>
      </c>
      <c r="AG1650" t="n">
        <v>0.9522219059511328</v>
      </c>
      <c r="AH1650" t="n">
        <v>53.05252910338567</v>
      </c>
      <c r="AI1650" t="n">
        <v>134.1619149327933</v>
      </c>
      <c r="AJ1650" t="n">
        <v>32.76297945170349</v>
      </c>
      <c r="AK1650" t="n">
        <v>6.410000589435157</v>
      </c>
      <c r="AL1650" t="n">
        <v>32.76297945170349</v>
      </c>
      <c r="AM1650" t="n">
        <v>1</v>
      </c>
      <c r="AN1650" t="n">
        <v>0</v>
      </c>
      <c r="AO1650" t="n">
        <v>34.88098637575087</v>
      </c>
      <c r="AP1650" t="n">
        <v>0</v>
      </c>
      <c r="AQ1650" t="n">
        <v>6.883625392921552</v>
      </c>
      <c r="AR1650" t="n">
        <v>1</v>
      </c>
      <c r="AS1650" t="n">
        <v>0</v>
      </c>
      <c r="AT1650" t="n">
        <v>0</v>
      </c>
      <c r="AU1650" t="n">
        <v>0</v>
      </c>
      <c r="AV1650" t="n">
        <v>6.887712732669387</v>
      </c>
      <c r="AW1650" t="n">
        <v>2.165379952633813</v>
      </c>
    </row>
    <row r="1651" spans="1:49">
      <c r="A1651" t="n">
        <v>-101.3706969</v>
      </c>
      <c r="B1651" t="n">
        <v>79.92879735</v>
      </c>
      <c r="C1651" t="n">
        <v>64.04409812</v>
      </c>
      <c r="D1651" t="n">
        <v>101.7631817</v>
      </c>
      <c r="E1651" t="n">
        <v>2276.954595</v>
      </c>
      <c r="F1651" t="n">
        <v>1648</v>
      </c>
      <c r="G1651" t="n">
        <v>107.7068227</v>
      </c>
      <c r="H1651" t="n">
        <v>0.361218142439224</v>
      </c>
      <c r="I1651" t="n">
        <v>2.118003103177513</v>
      </c>
      <c r="J1651" t="n">
        <v>0</v>
      </c>
      <c r="K1651" t="n">
        <v>0</v>
      </c>
      <c r="L1651" t="n">
        <v>0.04434499916667101</v>
      </c>
      <c r="M1651" t="n">
        <v>0</v>
      </c>
      <c r="N1651" t="n">
        <v>90.22743573813435</v>
      </c>
      <c r="O1651" t="n">
        <v>33.8587260387678</v>
      </c>
      <c r="P1651" t="b">
        <v>1</v>
      </c>
      <c r="Q1651" t="n">
        <v>0</v>
      </c>
      <c r="R1651" t="b">
        <v>0</v>
      </c>
      <c r="S1651" t="n">
        <v>33.8587260387678</v>
      </c>
      <c r="T1651" t="n">
        <v>887.2994505273487</v>
      </c>
      <c r="U1651" t="n">
        <v>3499.509032879863</v>
      </c>
      <c r="V1651" t="n">
        <v>364.3944744468025</v>
      </c>
      <c r="W1651" t="n">
        <v>5</v>
      </c>
      <c r="X1651" t="n">
        <v>2358.669088161028</v>
      </c>
      <c r="Y1651" t="b">
        <v>0</v>
      </c>
      <c r="Z1651" t="n">
        <v>2358.669088161028</v>
      </c>
      <c r="AA1651" t="b">
        <v>0</v>
      </c>
      <c r="AB1651" t="n">
        <v>92.39210812545701</v>
      </c>
      <c r="AC1651" t="n">
        <v>33.8587260387678</v>
      </c>
      <c r="AD1651" t="b">
        <v>0</v>
      </c>
      <c r="AE1651" t="n">
        <v>0</v>
      </c>
      <c r="AF1651" t="n">
        <v>0</v>
      </c>
      <c r="AG1651" t="n">
        <v>0.9532375966896114</v>
      </c>
      <c r="AH1651" t="n">
        <v>53.10351266923047</v>
      </c>
      <c r="AI1651" t="n">
        <v>143.8049439026944</v>
      </c>
      <c r="AJ1651" t="n">
        <v>35.51971319254701</v>
      </c>
      <c r="AK1651" t="n">
        <v>6.724664784805583</v>
      </c>
      <c r="AL1651" t="n">
        <v>35.51971319254701</v>
      </c>
      <c r="AM1651" t="n">
        <v>1</v>
      </c>
      <c r="AN1651" t="n">
        <v>0</v>
      </c>
      <c r="AO1651" t="n">
        <v>37.63787285993695</v>
      </c>
      <c r="AP1651" t="n">
        <v>0</v>
      </c>
      <c r="AQ1651" t="n">
        <v>7.397514976632669</v>
      </c>
      <c r="AR1651" t="n">
        <v>1</v>
      </c>
      <c r="AS1651" t="n">
        <v>0</v>
      </c>
      <c r="AT1651" t="n">
        <v>0</v>
      </c>
      <c r="AU1651" t="n">
        <v>0</v>
      </c>
      <c r="AV1651" t="n">
        <v>7.400774257317256</v>
      </c>
      <c r="AW1651" t="n">
        <v>2.326677785900106</v>
      </c>
    </row>
    <row r="1652" spans="1:49">
      <c r="A1652" t="n">
        <v>-101.3706969</v>
      </c>
      <c r="B1652" t="n">
        <v>79.92879735</v>
      </c>
      <c r="C1652" t="n">
        <v>64.10072819</v>
      </c>
      <c r="D1652" t="n">
        <v>101.8531643</v>
      </c>
      <c r="E1652" t="n">
        <v>2289.842202</v>
      </c>
      <c r="F1652" t="n">
        <v>1649</v>
      </c>
      <c r="G1652" t="n">
        <v>109.0828119</v>
      </c>
      <c r="H1652" t="n">
        <v>0.396607402911398</v>
      </c>
      <c r="I1652" t="n">
        <v>2.118003103177513</v>
      </c>
      <c r="J1652" t="n">
        <v>0</v>
      </c>
      <c r="K1652" t="n">
        <v>0</v>
      </c>
      <c r="L1652" t="n">
        <v>0.09992339916666948</v>
      </c>
      <c r="M1652" t="n">
        <v>0</v>
      </c>
      <c r="N1652" t="n">
        <v>90.25518879276976</v>
      </c>
      <c r="O1652" t="n">
        <v>36.39281440725157</v>
      </c>
      <c r="P1652" t="b">
        <v>1</v>
      </c>
      <c r="Q1652" t="n">
        <v>0</v>
      </c>
      <c r="R1652" t="b">
        <v>0</v>
      </c>
      <c r="S1652" t="n">
        <v>36.39281440725157</v>
      </c>
      <c r="T1652" t="n">
        <v>898.6349855518309</v>
      </c>
      <c r="U1652" t="n">
        <v>3544.216383016421</v>
      </c>
      <c r="V1652" t="n">
        <v>386.7262948181285</v>
      </c>
      <c r="W1652" t="n">
        <v>5</v>
      </c>
      <c r="X1652" t="n">
        <v>2388.801842153068</v>
      </c>
      <c r="Y1652" t="b">
        <v>0</v>
      </c>
      <c r="Z1652" t="n">
        <v>2388.801842153068</v>
      </c>
      <c r="AA1652" t="b">
        <v>0</v>
      </c>
      <c r="AB1652" t="n">
        <v>98.05433438593521</v>
      </c>
      <c r="AC1652" t="n">
        <v>36.39281440725157</v>
      </c>
      <c r="AD1652" t="b">
        <v>0</v>
      </c>
      <c r="AE1652" t="n">
        <v>0</v>
      </c>
      <c r="AF1652" t="n">
        <v>0</v>
      </c>
      <c r="AG1652" t="n">
        <v>0.954030353083699</v>
      </c>
      <c r="AH1652" t="n">
        <v>53.15766875472411</v>
      </c>
      <c r="AI1652" t="n">
        <v>152.4911737006069</v>
      </c>
      <c r="AJ1652" t="n">
        <v>38.14639051013375</v>
      </c>
      <c r="AK1652" t="n">
        <v>7.009965412869207</v>
      </c>
      <c r="AL1652" t="n">
        <v>38.14639051013375</v>
      </c>
      <c r="AM1652" t="n">
        <v>1</v>
      </c>
      <c r="AN1652" t="n">
        <v>0</v>
      </c>
      <c r="AO1652" t="n">
        <v>40.26486476831418</v>
      </c>
      <c r="AP1652" t="n">
        <v>0</v>
      </c>
      <c r="AQ1652" t="n">
        <v>7.887319766103794</v>
      </c>
      <c r="AR1652" t="n">
        <v>1</v>
      </c>
      <c r="AS1652" t="n">
        <v>0</v>
      </c>
      <c r="AT1652" t="n">
        <v>0</v>
      </c>
      <c r="AU1652" t="n">
        <v>0</v>
      </c>
      <c r="AV1652" t="n">
        <v>7.889573877192738</v>
      </c>
      <c r="AW1652" t="n">
        <v>2.480348088192634</v>
      </c>
    </row>
    <row r="1653" spans="1:49">
      <c r="A1653" t="n">
        <v>-101.3706969</v>
      </c>
      <c r="B1653" t="n">
        <v>79.92879735</v>
      </c>
      <c r="C1653" t="n">
        <v>64.18718745</v>
      </c>
      <c r="D1653" t="n">
        <v>101.9905442</v>
      </c>
      <c r="E1653" t="n">
        <v>2308.310011</v>
      </c>
      <c r="F1653" t="n">
        <v>1650</v>
      </c>
      <c r="G1653" t="n">
        <v>110.5280483</v>
      </c>
      <c r="H1653" t="n">
        <v>0.4033735792485036</v>
      </c>
      <c r="I1653" t="n">
        <v>2.118003103177513</v>
      </c>
      <c r="J1653" t="n">
        <v>0</v>
      </c>
      <c r="K1653" t="n">
        <v>0</v>
      </c>
      <c r="L1653" t="n">
        <v>0.1557482724999953</v>
      </c>
      <c r="M1653" t="n">
        <v>0</v>
      </c>
      <c r="N1653" t="n">
        <v>90.28294184740517</v>
      </c>
      <c r="O1653" t="n">
        <v>37.52879479329662</v>
      </c>
      <c r="P1653" t="b">
        <v>1</v>
      </c>
      <c r="Q1653" t="n">
        <v>0</v>
      </c>
      <c r="R1653" t="b">
        <v>0</v>
      </c>
      <c r="S1653" t="n">
        <v>37.52879479329662</v>
      </c>
      <c r="T1653" t="n">
        <v>910.5409858539095</v>
      </c>
      <c r="U1653" t="n">
        <v>3591.173648207819</v>
      </c>
      <c r="V1653" t="n">
        <v>393.5831528132565</v>
      </c>
      <c r="W1653" t="n">
        <v>5</v>
      </c>
      <c r="X1653" t="n">
        <v>2420.45103889207</v>
      </c>
      <c r="Y1653" t="b">
        <v>0</v>
      </c>
      <c r="Z1653" t="n">
        <v>2420.45103889207</v>
      </c>
      <c r="AA1653" t="b">
        <v>0</v>
      </c>
      <c r="AB1653" t="n">
        <v>99.79288864433481</v>
      </c>
      <c r="AC1653" t="n">
        <v>37.52879479329662</v>
      </c>
      <c r="AD1653" t="b">
        <v>0</v>
      </c>
      <c r="AE1653" t="n">
        <v>0</v>
      </c>
      <c r="AF1653" t="n">
        <v>0</v>
      </c>
      <c r="AG1653" t="n">
        <v>0.954211538913443</v>
      </c>
      <c r="AH1653" t="n">
        <v>53.21489122987735</v>
      </c>
      <c r="AI1653" t="n">
        <v>155.1654529487348</v>
      </c>
      <c r="AJ1653" t="n">
        <v>39.32963841123794</v>
      </c>
      <c r="AK1653" t="n">
        <v>7.10478730432115</v>
      </c>
      <c r="AL1653" t="n">
        <v>39.32963841123794</v>
      </c>
      <c r="AM1653" t="n">
        <v>1</v>
      </c>
      <c r="AN1653" t="n">
        <v>0</v>
      </c>
      <c r="AO1653" t="n">
        <v>41.4484895430225</v>
      </c>
      <c r="AP1653" t="n">
        <v>0</v>
      </c>
      <c r="AQ1653" t="n">
        <v>8.102672633091469</v>
      </c>
      <c r="AR1653" t="n">
        <v>1</v>
      </c>
      <c r="AS1653" t="n">
        <v>0</v>
      </c>
      <c r="AT1653" t="n">
        <v>0</v>
      </c>
      <c r="AU1653" t="n">
        <v>0</v>
      </c>
      <c r="AV1653" t="n">
        <v>8.104339648030132</v>
      </c>
      <c r="AW1653" t="n">
        <v>2.547866800533444</v>
      </c>
    </row>
    <row r="1654" spans="1:49">
      <c r="A1654" t="n">
        <v>-101.3706969</v>
      </c>
      <c r="B1654" t="n">
        <v>79.92879735</v>
      </c>
      <c r="C1654" t="n">
        <v>64.30313167</v>
      </c>
      <c r="D1654" t="n">
        <v>102.1747743</v>
      </c>
      <c r="E1654" t="n">
        <v>2331.908657</v>
      </c>
      <c r="F1654" t="n">
        <v>1651</v>
      </c>
      <c r="G1654" t="n">
        <v>111.9683908</v>
      </c>
      <c r="H1654" t="n">
        <v>0.3945473634279235</v>
      </c>
      <c r="I1654" t="n">
        <v>2.118003103177513</v>
      </c>
      <c r="J1654" t="n">
        <v>0</v>
      </c>
      <c r="K1654" t="n">
        <v>0</v>
      </c>
      <c r="L1654" t="n">
        <v>0.2047303050000026</v>
      </c>
      <c r="M1654" t="n">
        <v>0</v>
      </c>
      <c r="N1654" t="n">
        <v>90.31069490204058</v>
      </c>
      <c r="O1654" t="n">
        <v>37.85879536711996</v>
      </c>
      <c r="P1654" t="b">
        <v>1</v>
      </c>
      <c r="Q1654" t="n">
        <v>0</v>
      </c>
      <c r="R1654" t="b">
        <v>0</v>
      </c>
      <c r="S1654" t="n">
        <v>37.85879536711996</v>
      </c>
      <c r="T1654" t="n">
        <v>922.406669724103</v>
      </c>
      <c r="U1654" t="n">
        <v>3637.971905391862</v>
      </c>
      <c r="V1654" t="n">
        <v>391.9365256097242</v>
      </c>
      <c r="W1654" t="n">
        <v>5</v>
      </c>
      <c r="X1654" t="n">
        <v>2451.993064234116</v>
      </c>
      <c r="Y1654" t="b">
        <v>0</v>
      </c>
      <c r="Z1654" t="n">
        <v>2451.993064234116</v>
      </c>
      <c r="AA1654" t="b">
        <v>0</v>
      </c>
      <c r="AB1654" t="n">
        <v>99.37538681788139</v>
      </c>
      <c r="AC1654" t="n">
        <v>37.85879536711996</v>
      </c>
      <c r="AD1654" t="b">
        <v>0</v>
      </c>
      <c r="AE1654" t="n">
        <v>0</v>
      </c>
      <c r="AF1654" t="n">
        <v>0</v>
      </c>
      <c r="AG1654" t="n">
        <v>0.9540905854793522</v>
      </c>
      <c r="AH1654" t="n">
        <v>53.27366729305323</v>
      </c>
      <c r="AI1654" t="n">
        <v>154.5358784341055</v>
      </c>
      <c r="AJ1654" t="n">
        <v>39.68050407718783</v>
      </c>
      <c r="AK1654" t="n">
        <v>7.094651701343764</v>
      </c>
      <c r="AL1654" t="n">
        <v>39.68050407718783</v>
      </c>
      <c r="AM1654" t="n">
        <v>1</v>
      </c>
      <c r="AN1654" t="n">
        <v>0</v>
      </c>
      <c r="AO1654" t="n">
        <v>41.7997188462574</v>
      </c>
      <c r="AP1654" t="n">
        <v>0</v>
      </c>
      <c r="AQ1654" t="n">
        <v>8.157929000505598</v>
      </c>
      <c r="AR1654" t="n">
        <v>1</v>
      </c>
      <c r="AS1654" t="n">
        <v>0</v>
      </c>
      <c r="AT1654" t="n">
        <v>0</v>
      </c>
      <c r="AU1654" t="n">
        <v>0</v>
      </c>
      <c r="AV1654" t="n">
        <v>8.159270792850569</v>
      </c>
      <c r="AW1654" t="n">
        <v>2.565136219916343</v>
      </c>
    </row>
    <row r="1655" spans="1:49">
      <c r="A1655" t="n">
        <v>-101.3706969</v>
      </c>
      <c r="B1655" t="n">
        <v>79.92879735</v>
      </c>
      <c r="C1655" t="n">
        <v>64.43728962</v>
      </c>
      <c r="D1655" t="n">
        <v>102.3879452</v>
      </c>
      <c r="E1655" t="n">
        <v>2358.593118</v>
      </c>
      <c r="F1655" t="n">
        <v>1652</v>
      </c>
      <c r="G1655" t="n">
        <v>113.3327632</v>
      </c>
      <c r="H1655" t="n">
        <v>0.3556993837064812</v>
      </c>
      <c r="I1655" t="n">
        <v>2.118003103177513</v>
      </c>
      <c r="J1655" t="n">
        <v>0</v>
      </c>
      <c r="K1655" t="n">
        <v>0</v>
      </c>
      <c r="L1655" t="n">
        <v>0.2413846483333306</v>
      </c>
      <c r="M1655" t="n">
        <v>0</v>
      </c>
      <c r="N1655" t="n">
        <v>90.33844795667599</v>
      </c>
      <c r="O1655" t="n">
        <v>36.54004177376396</v>
      </c>
      <c r="P1655" t="b">
        <v>1</v>
      </c>
      <c r="Q1655" t="n">
        <v>0</v>
      </c>
      <c r="R1655" t="b">
        <v>0</v>
      </c>
      <c r="S1655" t="n">
        <v>36.54004177376396</v>
      </c>
      <c r="T1655" t="n">
        <v>933.6465044020476</v>
      </c>
      <c r="U1655" t="n">
        <v>3682.301813361676</v>
      </c>
      <c r="V1655" t="n">
        <v>373.7299872056026</v>
      </c>
      <c r="W1655" t="n">
        <v>5</v>
      </c>
      <c r="X1655" t="n">
        <v>2481.87142220577</v>
      </c>
      <c r="Y1655" t="b">
        <v>0</v>
      </c>
      <c r="Z1655" t="n">
        <v>2481.87142220577</v>
      </c>
      <c r="AA1655" t="b">
        <v>0</v>
      </c>
      <c r="AB1655" t="n">
        <v>94.7591245450311</v>
      </c>
      <c r="AC1655" t="n">
        <v>36.54004177376396</v>
      </c>
      <c r="AD1655" t="b">
        <v>0</v>
      </c>
      <c r="AE1655" t="n">
        <v>0</v>
      </c>
      <c r="AF1655" t="n">
        <v>0</v>
      </c>
      <c r="AG1655" t="n">
        <v>0.9533477041515898</v>
      </c>
      <c r="AH1655" t="n">
        <v>53.33311681597653</v>
      </c>
      <c r="AI1655" t="n">
        <v>147.4720842177863</v>
      </c>
      <c r="AJ1655" t="n">
        <v>38.32813737804294</v>
      </c>
      <c r="AK1655" t="n">
        <v>6.879911302309864</v>
      </c>
      <c r="AL1655" t="n">
        <v>38.32813737804294</v>
      </c>
      <c r="AM1655" t="n">
        <v>1</v>
      </c>
      <c r="AN1655" t="n">
        <v>0</v>
      </c>
      <c r="AO1655" t="n">
        <v>40.44768745765397</v>
      </c>
      <c r="AP1655" t="n">
        <v>0</v>
      </c>
      <c r="AQ1655" t="n">
        <v>7.892143681217171</v>
      </c>
      <c r="AR1655" t="n">
        <v>1</v>
      </c>
      <c r="AS1655" t="n">
        <v>0</v>
      </c>
      <c r="AT1655" t="n">
        <v>0</v>
      </c>
      <c r="AU1655" t="n">
        <v>0</v>
      </c>
      <c r="AV1655" t="n">
        <v>7.893670468473608</v>
      </c>
      <c r="AW1655" t="n">
        <v>2.481635986944807</v>
      </c>
    </row>
    <row r="1656" spans="1:49">
      <c r="A1656" t="n">
        <v>-101.3706969</v>
      </c>
      <c r="B1656" t="n">
        <v>79.92879735</v>
      </c>
      <c r="C1656" t="n">
        <v>64.59405163</v>
      </c>
      <c r="D1656" t="n">
        <v>102.637033</v>
      </c>
      <c r="E1656" t="n">
        <v>2388.7249</v>
      </c>
      <c r="F1656" t="n">
        <v>1653</v>
      </c>
      <c r="G1656" t="n">
        <v>114.5235631</v>
      </c>
      <c r="H1656" t="n">
        <v>0.3119653517461529</v>
      </c>
      <c r="I1656" t="n">
        <v>2.118003103177513</v>
      </c>
      <c r="J1656" t="n">
        <v>0</v>
      </c>
      <c r="K1656" t="n">
        <v>0</v>
      </c>
      <c r="L1656" t="n">
        <v>0.2601556124999978</v>
      </c>
      <c r="M1656" t="n">
        <v>0</v>
      </c>
      <c r="N1656" t="n">
        <v>90.3662010113114</v>
      </c>
      <c r="O1656" t="n">
        <v>34.8255413282489</v>
      </c>
      <c r="P1656" t="b">
        <v>1</v>
      </c>
      <c r="Q1656" t="n">
        <v>0</v>
      </c>
      <c r="R1656" t="b">
        <v>0</v>
      </c>
      <c r="S1656" t="n">
        <v>34.8255413282489</v>
      </c>
      <c r="T1656" t="n">
        <v>943.4564316700815</v>
      </c>
      <c r="U1656" t="n">
        <v>3720.992166506801</v>
      </c>
      <c r="V1656" t="n">
        <v>352.4904931813611</v>
      </c>
      <c r="W1656" t="n">
        <v>5</v>
      </c>
      <c r="X1656" t="n">
        <v>2507.948720225584</v>
      </c>
      <c r="Y1656" t="b">
        <v>0</v>
      </c>
      <c r="Z1656" t="n">
        <v>2507.948720225584</v>
      </c>
      <c r="AA1656" t="b">
        <v>0</v>
      </c>
      <c r="AB1656" t="n">
        <v>89.37385729750535</v>
      </c>
      <c r="AC1656" t="n">
        <v>34.8255413282489</v>
      </c>
      <c r="AD1656" t="b">
        <v>0</v>
      </c>
      <c r="AE1656" t="n">
        <v>0</v>
      </c>
      <c r="AF1656" t="n">
        <v>0</v>
      </c>
      <c r="AG1656" t="n">
        <v>0.952405592259304</v>
      </c>
      <c r="AH1656" t="n">
        <v>53.39142397605848</v>
      </c>
      <c r="AI1656" t="n">
        <v>139.2286681642755</v>
      </c>
      <c r="AJ1656" t="n">
        <v>36.56587236708205</v>
      </c>
      <c r="AK1656" t="n">
        <v>6.626506001804614</v>
      </c>
      <c r="AL1656" t="n">
        <v>36.56587236708205</v>
      </c>
      <c r="AM1656" t="n">
        <v>1</v>
      </c>
      <c r="AN1656" t="n">
        <v>0</v>
      </c>
      <c r="AO1656" t="n">
        <v>38.68570455544635</v>
      </c>
      <c r="AP1656" t="n">
        <v>0</v>
      </c>
      <c r="AQ1656" t="n">
        <v>7.553241301520976</v>
      </c>
      <c r="AR1656" t="n">
        <v>1</v>
      </c>
      <c r="AS1656" t="n">
        <v>0</v>
      </c>
      <c r="AT1656" t="n">
        <v>0</v>
      </c>
      <c r="AU1656" t="n">
        <v>0</v>
      </c>
      <c r="AV1656" t="n">
        <v>7.55486065228857</v>
      </c>
      <c r="AW1656" t="n">
        <v>2.375119932603166</v>
      </c>
    </row>
    <row r="1657" spans="1:49">
      <c r="A1657" t="n">
        <v>-101.3706969</v>
      </c>
      <c r="B1657" t="n">
        <v>79.92879735</v>
      </c>
      <c r="C1657" t="n">
        <v>64.76532643</v>
      </c>
      <c r="D1657" t="n">
        <v>102.9091809</v>
      </c>
      <c r="E1657" t="n">
        <v>2420.373079</v>
      </c>
      <c r="F1657" t="n">
        <v>1654</v>
      </c>
      <c r="G1657" t="n">
        <v>115.5924801</v>
      </c>
      <c r="H1657" t="n">
        <v>0.2795366259755987</v>
      </c>
      <c r="I1657" t="n">
        <v>2.118003103177513</v>
      </c>
      <c r="J1657" t="n">
        <v>0</v>
      </c>
      <c r="K1657" t="n">
        <v>0</v>
      </c>
      <c r="L1657" t="n">
        <v>0.2668017191666646</v>
      </c>
      <c r="M1657" t="n">
        <v>0</v>
      </c>
      <c r="N1657" t="n">
        <v>90.39395406594682</v>
      </c>
      <c r="O1657" t="n">
        <v>33.62431091419995</v>
      </c>
      <c r="P1657" t="b">
        <v>1</v>
      </c>
      <c r="Q1657" t="n">
        <v>0</v>
      </c>
      <c r="R1657" t="b">
        <v>0</v>
      </c>
      <c r="S1657" t="n">
        <v>33.62431091419995</v>
      </c>
      <c r="T1657" t="n">
        <v>952.2622755617085</v>
      </c>
      <c r="U1657" t="n">
        <v>3755.722414815378</v>
      </c>
      <c r="V1657" t="n">
        <v>337.1849601138738</v>
      </c>
      <c r="W1657" t="n">
        <v>5</v>
      </c>
      <c r="X1657" t="n">
        <v>2531.356907585565</v>
      </c>
      <c r="Y1657" t="b">
        <v>0</v>
      </c>
      <c r="Z1657" t="n">
        <v>2531.356907585565</v>
      </c>
      <c r="AA1657" t="b">
        <v>0</v>
      </c>
      <c r="AB1657" t="n">
        <v>85.49314404509984</v>
      </c>
      <c r="AC1657" t="n">
        <v>33.62431091419995</v>
      </c>
      <c r="AD1657" t="b">
        <v>0</v>
      </c>
      <c r="AE1657" t="n">
        <v>0</v>
      </c>
      <c r="AF1657" t="n">
        <v>0</v>
      </c>
      <c r="AG1657" t="n">
        <v>0.9516445988831967</v>
      </c>
      <c r="AH1657" t="n">
        <v>53.44811752332008</v>
      </c>
      <c r="AI1657" t="n">
        <v>133.2897044920713</v>
      </c>
      <c r="AJ1657" t="n">
        <v>35.33284479695445</v>
      </c>
      <c r="AK1657" t="n">
        <v>6.445277125454311</v>
      </c>
      <c r="AL1657" t="n">
        <v>35.33284479695445</v>
      </c>
      <c r="AM1657" t="n">
        <v>1</v>
      </c>
      <c r="AN1657" t="n">
        <v>0</v>
      </c>
      <c r="AO1657" t="n">
        <v>37.45276138137037</v>
      </c>
      <c r="AP1657" t="n">
        <v>0</v>
      </c>
      <c r="AQ1657" t="n">
        <v>7.316784343891052</v>
      </c>
      <c r="AR1657" t="n">
        <v>1</v>
      </c>
      <c r="AS1657" t="n">
        <v>0</v>
      </c>
      <c r="AT1657" t="n">
        <v>0</v>
      </c>
      <c r="AU1657" t="n">
        <v>0</v>
      </c>
      <c r="AV1657" t="n">
        <v>7.318174456610492</v>
      </c>
      <c r="AW1657" t="n">
        <v>2.300709810828554</v>
      </c>
    </row>
    <row r="1658" spans="1:49">
      <c r="A1658" t="n">
        <v>-101.3706969</v>
      </c>
      <c r="B1658" t="n">
        <v>79.92879735</v>
      </c>
      <c r="C1658" t="n">
        <v>64.94091224</v>
      </c>
      <c r="D1658" t="n">
        <v>103.1881788</v>
      </c>
      <c r="E1658" t="n">
        <v>2451.914087</v>
      </c>
      <c r="F1658" t="n">
        <v>1655</v>
      </c>
      <c r="G1658" t="n">
        <v>116.5215274</v>
      </c>
      <c r="H1658" t="n">
        <v>0.2348583943514377</v>
      </c>
      <c r="I1658" t="n">
        <v>2.118003103177513</v>
      </c>
      <c r="J1658" t="n">
        <v>0</v>
      </c>
      <c r="K1658" t="n">
        <v>0</v>
      </c>
      <c r="L1658" t="n">
        <v>0.2617218379166649</v>
      </c>
      <c r="M1658" t="n">
        <v>0</v>
      </c>
      <c r="N1658" t="n">
        <v>90.42170712058223</v>
      </c>
      <c r="O1658" t="n">
        <v>31.65187903018717</v>
      </c>
      <c r="P1658" t="b">
        <v>1</v>
      </c>
      <c r="Q1658" t="n">
        <v>0</v>
      </c>
      <c r="R1658" t="b">
        <v>0</v>
      </c>
      <c r="S1658" t="n">
        <v>31.65187903018717</v>
      </c>
      <c r="T1658" t="n">
        <v>959.9158590408163</v>
      </c>
      <c r="U1658" t="n">
        <v>3785.908148056979</v>
      </c>
      <c r="V1658" t="n">
        <v>314.8746606291955</v>
      </c>
      <c r="W1658" t="n">
        <v>5</v>
      </c>
      <c r="X1658" t="n">
        <v>2551.702091790404</v>
      </c>
      <c r="Y1658" t="b">
        <v>0</v>
      </c>
      <c r="Z1658" t="n">
        <v>2551.702091790404</v>
      </c>
      <c r="AA1658" t="b">
        <v>0</v>
      </c>
      <c r="AB1658" t="n">
        <v>79.83637439888325</v>
      </c>
      <c r="AC1658" t="n">
        <v>31.65187903018717</v>
      </c>
      <c r="AD1658" t="b">
        <v>0</v>
      </c>
      <c r="AE1658" t="n">
        <v>0</v>
      </c>
      <c r="AF1658" t="n">
        <v>0</v>
      </c>
      <c r="AG1658" t="n">
        <v>0.9504378605050957</v>
      </c>
      <c r="AH1658" t="n">
        <v>53.5037307651051</v>
      </c>
      <c r="AI1658" t="n">
        <v>124.628446514826</v>
      </c>
      <c r="AJ1658" t="n">
        <v>33.30241812270216</v>
      </c>
      <c r="AK1658" t="n">
        <v>6.176852451201029</v>
      </c>
      <c r="AL1658" t="n">
        <v>33.30241812270216</v>
      </c>
      <c r="AM1658" t="n">
        <v>1</v>
      </c>
      <c r="AN1658" t="n">
        <v>0</v>
      </c>
      <c r="AO1658" t="n">
        <v>35.42222896487544</v>
      </c>
      <c r="AP1658" t="n">
        <v>0</v>
      </c>
      <c r="AQ1658" t="n">
        <v>6.938978425127312</v>
      </c>
      <c r="AR1658" t="n">
        <v>1</v>
      </c>
      <c r="AS1658" t="n">
        <v>0</v>
      </c>
      <c r="AT1658" t="n">
        <v>0</v>
      </c>
      <c r="AU1658" t="n">
        <v>0</v>
      </c>
      <c r="AV1658" t="n">
        <v>6.94010831339787</v>
      </c>
      <c r="AW1658" t="n">
        <v>2.18185223371167</v>
      </c>
    </row>
    <row r="1659" spans="1:49">
      <c r="A1659" t="n">
        <v>-101.3706969</v>
      </c>
      <c r="B1659" t="n">
        <v>79.92879735</v>
      </c>
      <c r="C1659" t="n">
        <v>65.11080323</v>
      </c>
      <c r="D1659" t="n">
        <v>103.4581279</v>
      </c>
      <c r="E1659" t="n">
        <v>2481.791483</v>
      </c>
      <c r="F1659" t="n">
        <v>1656</v>
      </c>
      <c r="G1659" t="n">
        <v>117.3111903</v>
      </c>
      <c r="H1659" t="n">
        <v>0.2132882966186322</v>
      </c>
      <c r="I1659" t="n">
        <v>2.118003103177513</v>
      </c>
      <c r="J1659" t="n">
        <v>0</v>
      </c>
      <c r="K1659" t="n">
        <v>0</v>
      </c>
      <c r="L1659" t="n">
        <v>0.2487098070833321</v>
      </c>
      <c r="M1659" t="n">
        <v>0</v>
      </c>
      <c r="N1659" t="n">
        <v>90.44946017521764</v>
      </c>
      <c r="O1659" t="n">
        <v>30.85708897844252</v>
      </c>
      <c r="P1659" t="b">
        <v>1</v>
      </c>
      <c r="Q1659" t="n">
        <v>0</v>
      </c>
      <c r="R1659" t="b">
        <v>0</v>
      </c>
      <c r="S1659" t="n">
        <v>30.85708897844252</v>
      </c>
      <c r="T1659" t="n">
        <v>966.4211800567693</v>
      </c>
      <c r="U1659" t="n">
        <v>3811.565134143898</v>
      </c>
      <c r="V1659" t="n">
        <v>304.9017348765319</v>
      </c>
      <c r="W1659" t="n">
        <v>5</v>
      </c>
      <c r="X1659" t="n">
        <v>2568.994900412988</v>
      </c>
      <c r="Y1659" t="b">
        <v>0</v>
      </c>
      <c r="Z1659" t="n">
        <v>2568.994900412988</v>
      </c>
      <c r="AA1659" t="b">
        <v>0</v>
      </c>
      <c r="AB1659" t="n">
        <v>77.30774210865412</v>
      </c>
      <c r="AC1659" t="n">
        <v>30.85708897844252</v>
      </c>
      <c r="AD1659" t="b">
        <v>0</v>
      </c>
      <c r="AE1659" t="n">
        <v>0</v>
      </c>
      <c r="AF1659" t="n">
        <v>0</v>
      </c>
      <c r="AG1659" t="n">
        <v>0.9498250200095394</v>
      </c>
      <c r="AH1659" t="n">
        <v>53.55738813379898</v>
      </c>
      <c r="AI1659" t="n">
        <v>120.7589942267929</v>
      </c>
      <c r="AJ1659" t="n">
        <v>32.48713008016214</v>
      </c>
      <c r="AK1659" t="n">
        <v>6.0590801189975</v>
      </c>
      <c r="AL1659" t="n">
        <v>32.48713008016214</v>
      </c>
      <c r="AM1659" t="n">
        <v>1</v>
      </c>
      <c r="AN1659" t="n">
        <v>0</v>
      </c>
      <c r="AO1659" t="n">
        <v>34.60663355441658</v>
      </c>
      <c r="AP1659" t="n">
        <v>0</v>
      </c>
      <c r="AQ1659" t="n">
        <v>6.786654600925171</v>
      </c>
      <c r="AR1659" t="n">
        <v>1</v>
      </c>
      <c r="AS1659" t="n">
        <v>0</v>
      </c>
      <c r="AT1659" t="n">
        <v>0</v>
      </c>
      <c r="AU1659" t="n">
        <v>0</v>
      </c>
      <c r="AV1659" t="n">
        <v>6.787255747913195</v>
      </c>
      <c r="AW1659" t="n">
        <v>2.133797982052877</v>
      </c>
    </row>
    <row r="1660" spans="1:49">
      <c r="A1660" t="n">
        <v>-101.3706969</v>
      </c>
      <c r="B1660" t="n">
        <v>79.92879735</v>
      </c>
      <c r="C1660" t="n">
        <v>65.26021691</v>
      </c>
      <c r="D1660" t="n">
        <v>103.6955395</v>
      </c>
      <c r="E1660" t="n">
        <v>2507.867941</v>
      </c>
      <c r="F1660" t="n">
        <v>1657</v>
      </c>
      <c r="G1660" t="n">
        <v>118.0873649</v>
      </c>
      <c r="H1660" t="n">
        <v>0.216853002507353</v>
      </c>
      <c r="I1660" t="n">
        <v>2.118003103177513</v>
      </c>
      <c r="J1660" t="n">
        <v>0</v>
      </c>
      <c r="K1660" t="n">
        <v>0</v>
      </c>
      <c r="L1660" t="n">
        <v>0.2312997758333301</v>
      </c>
      <c r="M1660" t="n">
        <v>0</v>
      </c>
      <c r="N1660" t="n">
        <v>90.47721322985305</v>
      </c>
      <c r="O1660" t="n">
        <v>31.44446771474396</v>
      </c>
      <c r="P1660" t="b">
        <v>1</v>
      </c>
      <c r="Q1660" t="n">
        <v>0</v>
      </c>
      <c r="R1660" t="b">
        <v>0</v>
      </c>
      <c r="S1660" t="n">
        <v>31.44446771474396</v>
      </c>
      <c r="T1660" t="n">
        <v>972.8153831242161</v>
      </c>
      <c r="U1660" t="n">
        <v>3836.783871041908</v>
      </c>
      <c r="V1660" t="n">
        <v>308.6634456965202</v>
      </c>
      <c r="W1660" t="n">
        <v>5</v>
      </c>
      <c r="X1660" t="n">
        <v>2585.992329082246</v>
      </c>
      <c r="Y1660" t="b">
        <v>0</v>
      </c>
      <c r="Z1660" t="n">
        <v>2585.992329082246</v>
      </c>
      <c r="AA1660" t="b">
        <v>0</v>
      </c>
      <c r="AB1660" t="n">
        <v>78.2615227425254</v>
      </c>
      <c r="AC1660" t="n">
        <v>31.44446771474396</v>
      </c>
      <c r="AD1660" t="b">
        <v>0</v>
      </c>
      <c r="AE1660" t="n">
        <v>0</v>
      </c>
      <c r="AF1660" t="n">
        <v>0</v>
      </c>
      <c r="AG1660" t="n">
        <v>0.9500100102990756</v>
      </c>
      <c r="AH1660" t="n">
        <v>53.61034496489874</v>
      </c>
      <c r="AI1660" t="n">
        <v>122.2250477858328</v>
      </c>
      <c r="AJ1660" t="n">
        <v>33.0990909294154</v>
      </c>
      <c r="AK1660" t="n">
        <v>6.110028880008784</v>
      </c>
      <c r="AL1660" t="n">
        <v>33.0990909294154</v>
      </c>
      <c r="AM1660" t="n">
        <v>1</v>
      </c>
      <c r="AN1660" t="n">
        <v>0</v>
      </c>
      <c r="AO1660" t="n">
        <v>35.21826748746162</v>
      </c>
      <c r="AP1660" t="n">
        <v>0</v>
      </c>
      <c r="AQ1660" t="n">
        <v>6.893826477566551</v>
      </c>
      <c r="AR1660" t="n">
        <v>1</v>
      </c>
      <c r="AS1660" t="n">
        <v>0</v>
      </c>
      <c r="AT1660" t="n">
        <v>0</v>
      </c>
      <c r="AU1660" t="n">
        <v>0</v>
      </c>
      <c r="AV1660" t="n">
        <v>6.89380650910511</v>
      </c>
      <c r="AW1660" t="n">
        <v>2.167295732493092</v>
      </c>
    </row>
    <row r="1661" spans="1:49">
      <c r="A1661" t="n">
        <v>-101.3706969</v>
      </c>
      <c r="B1661" t="n">
        <v>79.92879735</v>
      </c>
      <c r="C1661" t="n">
        <v>65.39667435</v>
      </c>
      <c r="D1661" t="n">
        <v>103.9123642</v>
      </c>
      <c r="E1661" t="n">
        <v>2531.275376</v>
      </c>
      <c r="F1661" t="n">
        <v>1658</v>
      </c>
      <c r="G1661" t="n">
        <v>118.8697751</v>
      </c>
      <c r="H1661" t="n">
        <v>0.2181203600186095</v>
      </c>
      <c r="I1661" t="n">
        <v>2.118003103177513</v>
      </c>
      <c r="J1661" t="n">
        <v>0</v>
      </c>
      <c r="K1661" t="n">
        <v>0</v>
      </c>
      <c r="L1661" t="n">
        <v>0.2126239170833379</v>
      </c>
      <c r="M1661" t="n">
        <v>0</v>
      </c>
      <c r="N1661" t="n">
        <v>90.50496628448846</v>
      </c>
      <c r="O1661" t="n">
        <v>31.91233186071592</v>
      </c>
      <c r="P1661" t="b">
        <v>1</v>
      </c>
      <c r="Q1661" t="n">
        <v>0</v>
      </c>
      <c r="R1661" t="b">
        <v>0</v>
      </c>
      <c r="S1661" t="n">
        <v>31.91233186071592</v>
      </c>
      <c r="T1661" t="n">
        <v>979.2609556807538</v>
      </c>
      <c r="U1661" t="n">
        <v>3862.205209204893</v>
      </c>
      <c r="V1661" t="n">
        <v>311.1941918091369</v>
      </c>
      <c r="W1661" t="n">
        <v>5</v>
      </c>
      <c r="X1661" t="n">
        <v>2603.126311004098</v>
      </c>
      <c r="Y1661" t="b">
        <v>0</v>
      </c>
      <c r="Z1661" t="n">
        <v>2603.126311004098</v>
      </c>
      <c r="AA1661" t="b">
        <v>0</v>
      </c>
      <c r="AB1661" t="n">
        <v>78.90319264937548</v>
      </c>
      <c r="AC1661" t="n">
        <v>31.91233186071592</v>
      </c>
      <c r="AD1661" t="b">
        <v>0</v>
      </c>
      <c r="AE1661" t="n">
        <v>0</v>
      </c>
      <c r="AF1661" t="n">
        <v>0</v>
      </c>
      <c r="AG1661" t="n">
        <v>0.9501201567780696</v>
      </c>
      <c r="AH1661" t="n">
        <v>53.66411089007198</v>
      </c>
      <c r="AI1661" t="n">
        <v>123.2128910995345</v>
      </c>
      <c r="AJ1661" t="n">
        <v>33.58768007715265</v>
      </c>
      <c r="AK1661" t="n">
        <v>6.145839690965573</v>
      </c>
      <c r="AL1661" t="n">
        <v>33.58768007715265</v>
      </c>
      <c r="AM1661" t="n">
        <v>1</v>
      </c>
      <c r="AN1661" t="n">
        <v>0</v>
      </c>
      <c r="AO1661" t="n">
        <v>35.70660052761307</v>
      </c>
      <c r="AP1661" t="n">
        <v>0</v>
      </c>
      <c r="AQ1661" t="n">
        <v>6.979135734065338</v>
      </c>
      <c r="AR1661" t="n">
        <v>1</v>
      </c>
      <c r="AS1661" t="n">
        <v>0</v>
      </c>
      <c r="AT1661" t="n">
        <v>0</v>
      </c>
      <c r="AU1661" t="n">
        <v>0</v>
      </c>
      <c r="AV1661" t="n">
        <v>6.978549787586293</v>
      </c>
      <c r="AW1661" t="n">
        <v>2.193937580587779</v>
      </c>
    </row>
    <row r="1662" spans="1:49">
      <c r="A1662" t="n">
        <v>-101.3706969</v>
      </c>
      <c r="B1662" t="n">
        <v>79.92879735</v>
      </c>
      <c r="C1662" t="n">
        <v>65.51857206</v>
      </c>
      <c r="D1662" t="n">
        <v>104.1060542</v>
      </c>
      <c r="E1662" t="n">
        <v>2551.619905</v>
      </c>
      <c r="F1662" t="n">
        <v>1659</v>
      </c>
      <c r="G1662" t="n">
        <v>119.6577603</v>
      </c>
      <c r="H1662" t="n">
        <v>0.2193283907515671</v>
      </c>
      <c r="I1662" t="n">
        <v>2.118003103177513</v>
      </c>
      <c r="J1662" t="n">
        <v>0</v>
      </c>
      <c r="K1662" t="n">
        <v>0</v>
      </c>
      <c r="L1662" t="n">
        <v>0.1956477266666627</v>
      </c>
      <c r="M1662" t="n">
        <v>0</v>
      </c>
      <c r="N1662" t="n">
        <v>90.53271933912387</v>
      </c>
      <c r="O1662" t="n">
        <v>32.38434107207369</v>
      </c>
      <c r="P1662" t="b">
        <v>1</v>
      </c>
      <c r="Q1662" t="n">
        <v>0</v>
      </c>
      <c r="R1662" t="b">
        <v>0</v>
      </c>
      <c r="S1662" t="n">
        <v>32.38434107207369</v>
      </c>
      <c r="T1662" t="n">
        <v>985.7524556382925</v>
      </c>
      <c r="U1662" t="n">
        <v>3887.807685037425</v>
      </c>
      <c r="V1662" t="n">
        <v>313.7173799109854</v>
      </c>
      <c r="W1662" t="n">
        <v>5</v>
      </c>
      <c r="X1662" t="n">
        <v>2620.382379715225</v>
      </c>
      <c r="Y1662" t="b">
        <v>0</v>
      </c>
      <c r="Z1662" t="n">
        <v>2620.382379715225</v>
      </c>
      <c r="AA1662" t="b">
        <v>0</v>
      </c>
      <c r="AB1662" t="n">
        <v>79.54294622489488</v>
      </c>
      <c r="AC1662" t="n">
        <v>32.38434107207369</v>
      </c>
      <c r="AD1662" t="b">
        <v>0</v>
      </c>
      <c r="AE1662" t="n">
        <v>0</v>
      </c>
      <c r="AF1662" t="n">
        <v>0</v>
      </c>
      <c r="AG1662" t="n">
        <v>0.9502282091605058</v>
      </c>
      <c r="AH1662" t="n">
        <v>53.71855657278181</v>
      </c>
      <c r="AI1662" t="n">
        <v>124.1977869653211</v>
      </c>
      <c r="AJ1662" t="n">
        <v>34.08059323000329</v>
      </c>
      <c r="AK1662" t="n">
        <v>6.181546275566035</v>
      </c>
      <c r="AL1662" t="n">
        <v>34.08059323000329</v>
      </c>
      <c r="AM1662" t="n">
        <v>1</v>
      </c>
      <c r="AN1662" t="n">
        <v>0</v>
      </c>
      <c r="AO1662" t="n">
        <v>36.1992751671927</v>
      </c>
      <c r="AP1662" t="n">
        <v>0</v>
      </c>
      <c r="AQ1662" t="n">
        <v>7.065627904010715</v>
      </c>
      <c r="AR1662" t="n">
        <v>1</v>
      </c>
      <c r="AS1662" t="n">
        <v>0</v>
      </c>
      <c r="AT1662" t="n">
        <v>0</v>
      </c>
      <c r="AU1662" t="n">
        <v>0</v>
      </c>
      <c r="AV1662" t="n">
        <v>7.064534577112672</v>
      </c>
      <c r="AW1662" t="n">
        <v>2.220969738678335</v>
      </c>
    </row>
    <row r="1663" spans="1:49">
      <c r="A1663" t="n">
        <v>-101.3706969</v>
      </c>
      <c r="B1663" t="n">
        <v>79.92879735</v>
      </c>
      <c r="C1663" t="n">
        <v>65.6251919</v>
      </c>
      <c r="D1663" t="n">
        <v>104.2754683</v>
      </c>
      <c r="E1663" t="n">
        <v>2568.912156</v>
      </c>
      <c r="F1663" t="n">
        <v>1660</v>
      </c>
      <c r="G1663" t="n">
        <v>120.4495418</v>
      </c>
      <c r="H1663" t="n">
        <v>0.2210383269751439</v>
      </c>
      <c r="I1663" t="n">
        <v>2.118003103177513</v>
      </c>
      <c r="J1663" t="n">
        <v>0</v>
      </c>
      <c r="K1663" t="n">
        <v>0</v>
      </c>
      <c r="L1663" t="n">
        <v>0.1819947750000023</v>
      </c>
      <c r="M1663" t="n">
        <v>0</v>
      </c>
      <c r="N1663" t="n">
        <v>90.56047239375928</v>
      </c>
      <c r="O1663" t="n">
        <v>32.89152919652904</v>
      </c>
      <c r="P1663" t="b">
        <v>1</v>
      </c>
      <c r="Q1663" t="n">
        <v>0</v>
      </c>
      <c r="R1663" t="b">
        <v>0</v>
      </c>
      <c r="S1663" t="n">
        <v>32.89152919652904</v>
      </c>
      <c r="T1663" t="n">
        <v>992.2752298904359</v>
      </c>
      <c r="U1663" t="n">
        <v>3913.533506687879</v>
      </c>
      <c r="V1663" t="n">
        <v>316.5361363332838</v>
      </c>
      <c r="W1663" t="n">
        <v>5</v>
      </c>
      <c r="X1663" t="n">
        <v>2637.72158350763</v>
      </c>
      <c r="Y1663" t="b">
        <v>0</v>
      </c>
      <c r="Z1663" t="n">
        <v>2637.72158350763</v>
      </c>
      <c r="AA1663" t="b">
        <v>0</v>
      </c>
      <c r="AB1663" t="n">
        <v>80.25764105813484</v>
      </c>
      <c r="AC1663" t="n">
        <v>32.89152919652904</v>
      </c>
      <c r="AD1663" t="b">
        <v>0</v>
      </c>
      <c r="AE1663" t="n">
        <v>0</v>
      </c>
      <c r="AF1663" t="n">
        <v>0</v>
      </c>
      <c r="AG1663" t="n">
        <v>0.9503513519929928</v>
      </c>
      <c r="AH1663" t="n">
        <v>53.77368786357324</v>
      </c>
      <c r="AI1663" t="n">
        <v>125.297468700285</v>
      </c>
      <c r="AJ1663" t="n">
        <v>34.60986205528285</v>
      </c>
      <c r="AK1663" t="n">
        <v>6.220849919669448</v>
      </c>
      <c r="AL1663" t="n">
        <v>34.60986205528285</v>
      </c>
      <c r="AM1663" t="n">
        <v>1</v>
      </c>
      <c r="AN1663" t="n">
        <v>0</v>
      </c>
      <c r="AO1663" t="n">
        <v>36.72842860362451</v>
      </c>
      <c r="AP1663" t="n">
        <v>0</v>
      </c>
      <c r="AQ1663" t="n">
        <v>7.159029523598723</v>
      </c>
      <c r="AR1663" t="n">
        <v>1</v>
      </c>
      <c r="AS1663" t="n">
        <v>0</v>
      </c>
      <c r="AT1663" t="n">
        <v>0</v>
      </c>
      <c r="AU1663" t="n">
        <v>0</v>
      </c>
      <c r="AV1663" t="n">
        <v>7.157490128893658</v>
      </c>
      <c r="AW1663" t="n">
        <v>2.250193386081317</v>
      </c>
    </row>
    <row r="1664" spans="1:49">
      <c r="A1664" t="n">
        <v>-101.3706969</v>
      </c>
      <c r="B1664" t="n">
        <v>79.92879735</v>
      </c>
      <c r="C1664" t="n">
        <v>65.73170397</v>
      </c>
      <c r="D1664" t="n">
        <v>104.4447112</v>
      </c>
      <c r="E1664" t="n">
        <v>2585.909037</v>
      </c>
      <c r="F1664" t="n">
        <v>1661</v>
      </c>
      <c r="G1664" t="n">
        <v>121.2437376</v>
      </c>
      <c r="H1664" t="n">
        <v>0.2181660513478469</v>
      </c>
      <c r="I1664" t="n">
        <v>2.118003103177513</v>
      </c>
      <c r="J1664" t="n">
        <v>0</v>
      </c>
      <c r="K1664" t="n">
        <v>0</v>
      </c>
      <c r="L1664" t="n">
        <v>0.1756705437499996</v>
      </c>
      <c r="M1664" t="n">
        <v>0</v>
      </c>
      <c r="N1664" t="n">
        <v>90.5882254483947</v>
      </c>
      <c r="O1664" t="n">
        <v>33.14281907604921</v>
      </c>
      <c r="P1664" t="b">
        <v>1</v>
      </c>
      <c r="Q1664" t="n">
        <v>0</v>
      </c>
      <c r="R1664" t="b">
        <v>0</v>
      </c>
      <c r="S1664" t="n">
        <v>33.14281907604921</v>
      </c>
      <c r="T1664" t="n">
        <v>998.8178933845946</v>
      </c>
      <c r="U1664" t="n">
        <v>3939.337771508841</v>
      </c>
      <c r="V1664" t="n">
        <v>316.8651774596824</v>
      </c>
      <c r="W1664" t="n">
        <v>5</v>
      </c>
      <c r="X1664" t="n">
        <v>2655.113657996959</v>
      </c>
      <c r="Y1664" t="b">
        <v>0</v>
      </c>
      <c r="Z1664" t="n">
        <v>2655.113657996959</v>
      </c>
      <c r="AA1664" t="b">
        <v>0</v>
      </c>
      <c r="AB1664" t="n">
        <v>80.34106933561927</v>
      </c>
      <c r="AC1664" t="n">
        <v>33.14281907604921</v>
      </c>
      <c r="AD1664" t="b">
        <v>0</v>
      </c>
      <c r="AE1664" t="n">
        <v>0</v>
      </c>
      <c r="AF1664" t="n">
        <v>0</v>
      </c>
      <c r="AG1664" t="n">
        <v>0.950334217254762</v>
      </c>
      <c r="AH1664" t="n">
        <v>53.8295440550668</v>
      </c>
      <c r="AI1664" t="n">
        <v>125.4299776262701</v>
      </c>
      <c r="AJ1664" t="n">
        <v>34.87490871557706</v>
      </c>
      <c r="AK1664" t="n">
        <v>6.229578018526396</v>
      </c>
      <c r="AL1664" t="n">
        <v>34.87490871557706</v>
      </c>
      <c r="AM1664" t="n">
        <v>1</v>
      </c>
      <c r="AN1664" t="n">
        <v>0</v>
      </c>
      <c r="AO1664" t="n">
        <v>36.99347005645644</v>
      </c>
      <c r="AP1664" t="n">
        <v>0</v>
      </c>
      <c r="AQ1664" t="n">
        <v>7.205000340282026</v>
      </c>
      <c r="AR1664" t="n">
        <v>1</v>
      </c>
      <c r="AS1664" t="n">
        <v>0</v>
      </c>
      <c r="AT1664" t="n">
        <v>0</v>
      </c>
      <c r="AU1664" t="n">
        <v>0</v>
      </c>
      <c r="AV1664" t="n">
        <v>7.203032917858941</v>
      </c>
      <c r="AW1664" t="n">
        <v>2.2645112657665</v>
      </c>
    </row>
    <row r="1665" spans="1:49">
      <c r="A1665" t="n">
        <v>-101.3706969</v>
      </c>
      <c r="B1665" t="n">
        <v>79.92879735</v>
      </c>
      <c r="C1665" t="n">
        <v>65.84064022</v>
      </c>
      <c r="D1665" t="n">
        <v>104.617806</v>
      </c>
      <c r="E1665" t="n">
        <v>2603.042467</v>
      </c>
      <c r="F1665" t="n">
        <v>1662</v>
      </c>
      <c r="G1665" t="n">
        <v>122.0077143</v>
      </c>
      <c r="H1665" t="n">
        <v>0.2047745509668104</v>
      </c>
      <c r="I1665" t="n">
        <v>2.118003103177513</v>
      </c>
      <c r="J1665" t="n">
        <v>0</v>
      </c>
      <c r="K1665" t="n">
        <v>0</v>
      </c>
      <c r="L1665" t="n">
        <v>0.1709681258333344</v>
      </c>
      <c r="M1665" t="n">
        <v>0</v>
      </c>
      <c r="N1665" t="n">
        <v>90.61597850303011</v>
      </c>
      <c r="O1665" t="n">
        <v>32.77399012017841</v>
      </c>
      <c r="P1665" t="b">
        <v>1</v>
      </c>
      <c r="Q1665" t="n">
        <v>0</v>
      </c>
      <c r="R1665" t="b">
        <v>0</v>
      </c>
      <c r="S1665" t="n">
        <v>32.77399012017841</v>
      </c>
      <c r="T1665" t="n">
        <v>1005.111608946271</v>
      </c>
      <c r="U1665" t="n">
        <v>3964.160185684093</v>
      </c>
      <c r="V1665" t="n">
        <v>311.3769149242909</v>
      </c>
      <c r="W1665" t="n">
        <v>5</v>
      </c>
      <c r="X1665" t="n">
        <v>2671.843965151078</v>
      </c>
      <c r="Y1665" t="b">
        <v>0</v>
      </c>
      <c r="Z1665" t="n">
        <v>2671.843965151078</v>
      </c>
      <c r="AA1665" t="b">
        <v>0</v>
      </c>
      <c r="AB1665" t="n">
        <v>78.94952203962751</v>
      </c>
      <c r="AC1665" t="n">
        <v>32.77399012017841</v>
      </c>
      <c r="AD1665" t="b">
        <v>0</v>
      </c>
      <c r="AE1665" t="n">
        <v>0</v>
      </c>
      <c r="AF1665" t="n">
        <v>0</v>
      </c>
      <c r="AG1665" t="n">
        <v>0.9499872217928336</v>
      </c>
      <c r="AH1665" t="n">
        <v>53.88584640984124</v>
      </c>
      <c r="AI1665" t="n">
        <v>123.3024894326906</v>
      </c>
      <c r="AJ1665" t="n">
        <v>34.49940101123332</v>
      </c>
      <c r="AK1665" t="n">
        <v>6.166700056388649</v>
      </c>
      <c r="AL1665" t="n">
        <v>34.49940101123332</v>
      </c>
      <c r="AM1665" t="n">
        <v>1</v>
      </c>
      <c r="AN1665" t="n">
        <v>0</v>
      </c>
      <c r="AO1665" t="n">
        <v>36.61797084454065</v>
      </c>
      <c r="AP1665" t="n">
        <v>0</v>
      </c>
      <c r="AQ1665" t="n">
        <v>7.136219365138831</v>
      </c>
      <c r="AR1665" t="n">
        <v>1</v>
      </c>
      <c r="AS1665" t="n">
        <v>0</v>
      </c>
      <c r="AT1665" t="n">
        <v>0</v>
      </c>
      <c r="AU1665" t="n">
        <v>0</v>
      </c>
      <c r="AV1665" t="n">
        <v>7.133844587033454</v>
      </c>
      <c r="AW1665" t="n">
        <v>2.242759629143344</v>
      </c>
    </row>
    <row r="1666" spans="1:49">
      <c r="A1666" t="n">
        <v>-101.3706969</v>
      </c>
      <c r="B1666" t="n">
        <v>79.92879735</v>
      </c>
      <c r="C1666" t="n">
        <v>65.95204687</v>
      </c>
      <c r="D1666" t="n">
        <v>104.7948261</v>
      </c>
      <c r="E1666" t="n">
        <v>2620.297979</v>
      </c>
      <c r="F1666" t="n">
        <v>1663</v>
      </c>
      <c r="G1666" t="n">
        <v>122.7385781</v>
      </c>
      <c r="H1666" t="n">
        <v>0.2084361614515764</v>
      </c>
      <c r="I1666" t="n">
        <v>2.118003103177513</v>
      </c>
      <c r="J1666" t="n">
        <v>0</v>
      </c>
      <c r="K1666" t="n">
        <v>0</v>
      </c>
      <c r="L1666" t="n">
        <v>0.167667735416666</v>
      </c>
      <c r="M1666" t="n">
        <v>0</v>
      </c>
      <c r="N1666" t="n">
        <v>90.64373155766552</v>
      </c>
      <c r="O1666" t="n">
        <v>33.36995516507181</v>
      </c>
      <c r="P1666" t="b">
        <v>1</v>
      </c>
      <c r="Q1666" t="n">
        <v>0</v>
      </c>
      <c r="R1666" t="b">
        <v>0</v>
      </c>
      <c r="S1666" t="n">
        <v>33.36995516507181</v>
      </c>
      <c r="T1666" t="n">
        <v>1011.132537165058</v>
      </c>
      <c r="U1666" t="n">
        <v>3987.906726578989</v>
      </c>
      <c r="V1666" t="n">
        <v>315.1511668391183</v>
      </c>
      <c r="W1666" t="n">
        <v>5</v>
      </c>
      <c r="X1666" t="n">
        <v>2687.849133714239</v>
      </c>
      <c r="Y1666" t="b">
        <v>0</v>
      </c>
      <c r="Z1666" t="n">
        <v>2687.849133714239</v>
      </c>
      <c r="AA1666" t="b">
        <v>0</v>
      </c>
      <c r="AB1666" t="n">
        <v>79.90648246427949</v>
      </c>
      <c r="AC1666" t="n">
        <v>33.36995516507181</v>
      </c>
      <c r="AD1666" t="b">
        <v>0</v>
      </c>
      <c r="AE1666" t="n">
        <v>0</v>
      </c>
      <c r="AF1666" t="n">
        <v>0</v>
      </c>
      <c r="AG1666" t="n">
        <v>0.9501729415548198</v>
      </c>
      <c r="AH1666" t="n">
        <v>53.94191119047849</v>
      </c>
      <c r="AI1666" t="n">
        <v>124.7726669324085</v>
      </c>
      <c r="AJ1666" t="n">
        <v>35.1198752413079</v>
      </c>
      <c r="AK1666" t="n">
        <v>6.217054967602124</v>
      </c>
      <c r="AL1666" t="n">
        <v>35.1198752413079</v>
      </c>
      <c r="AM1666" t="n">
        <v>1</v>
      </c>
      <c r="AN1666" t="n">
        <v>0</v>
      </c>
      <c r="AO1666" t="n">
        <v>37.23845185872081</v>
      </c>
      <c r="AP1666" t="n">
        <v>0</v>
      </c>
      <c r="AQ1666" t="n">
        <v>7.246113060175322</v>
      </c>
      <c r="AR1666" t="n">
        <v>1</v>
      </c>
      <c r="AS1666" t="n">
        <v>0</v>
      </c>
      <c r="AT1666" t="n">
        <v>0</v>
      </c>
      <c r="AU1666" t="n">
        <v>0</v>
      </c>
      <c r="AV1666" t="n">
        <v>7.243268400932189</v>
      </c>
      <c r="AW1666" t="n">
        <v>2.277160618579677</v>
      </c>
    </row>
    <row r="1667" spans="1:49">
      <c r="A1667" t="n">
        <v>-101.3706969</v>
      </c>
      <c r="B1667" t="n">
        <v>79.92879735</v>
      </c>
      <c r="C1667" t="n">
        <v>66.06568693</v>
      </c>
      <c r="D1667" t="n">
        <v>104.9753951</v>
      </c>
      <c r="E1667" t="n">
        <v>2637.636625</v>
      </c>
      <c r="F1667" t="n">
        <v>1664</v>
      </c>
      <c r="G1667" t="n">
        <v>123.496169</v>
      </c>
      <c r="H1667" t="n">
        <v>0.2018597198935232</v>
      </c>
      <c r="I1667" t="n">
        <v>2.118003103177513</v>
      </c>
      <c r="J1667" t="n">
        <v>0</v>
      </c>
      <c r="K1667" t="n">
        <v>0</v>
      </c>
      <c r="L1667" t="n">
        <v>0.1683237079166662</v>
      </c>
      <c r="M1667" t="n">
        <v>0</v>
      </c>
      <c r="N1667" t="n">
        <v>90.67148461230093</v>
      </c>
      <c r="O1667" t="n">
        <v>33.38919504095648</v>
      </c>
      <c r="P1667" t="b">
        <v>1</v>
      </c>
      <c r="Q1667" t="n">
        <v>0</v>
      </c>
      <c r="R1667" t="b">
        <v>0</v>
      </c>
      <c r="S1667" t="n">
        <v>33.38919504095648</v>
      </c>
      <c r="T1667" t="n">
        <v>1017.373645875198</v>
      </c>
      <c r="U1667" t="n">
        <v>4012.521659331782</v>
      </c>
      <c r="V1667" t="n">
        <v>313.3984524666663</v>
      </c>
      <c r="W1667" t="n">
        <v>5</v>
      </c>
      <c r="X1667" t="n">
        <v>2704.439598389622</v>
      </c>
      <c r="Y1667" t="b">
        <v>0</v>
      </c>
      <c r="Z1667" t="n">
        <v>2704.439598389622</v>
      </c>
      <c r="AA1667" t="b">
        <v>0</v>
      </c>
      <c r="AB1667" t="n">
        <v>79.46208226842452</v>
      </c>
      <c r="AC1667" t="n">
        <v>33.38919504095648</v>
      </c>
      <c r="AD1667" t="b">
        <v>0</v>
      </c>
      <c r="AE1667" t="n">
        <v>0</v>
      </c>
      <c r="AF1667" t="n">
        <v>0</v>
      </c>
      <c r="AG1667" t="n">
        <v>0.9500395836722535</v>
      </c>
      <c r="AH1667" t="n">
        <v>53.99878347853448</v>
      </c>
      <c r="AI1667" t="n">
        <v>124.0961603278664</v>
      </c>
      <c r="AJ1667" t="n">
        <v>35.14505670584264</v>
      </c>
      <c r="AK1667" t="n">
        <v>6.199895834654995</v>
      </c>
      <c r="AL1667" t="n">
        <v>35.14505670584264</v>
      </c>
      <c r="AM1667" t="n">
        <v>1</v>
      </c>
      <c r="AN1667" t="n">
        <v>0</v>
      </c>
      <c r="AO1667" t="n">
        <v>37.26363784149844</v>
      </c>
      <c r="AP1667" t="n">
        <v>0</v>
      </c>
      <c r="AQ1667" t="n">
        <v>7.249521293766708</v>
      </c>
      <c r="AR1667" t="n">
        <v>1</v>
      </c>
      <c r="AS1667" t="n">
        <v>0</v>
      </c>
      <c r="AT1667" t="n">
        <v>0</v>
      </c>
      <c r="AU1667" t="n">
        <v>0</v>
      </c>
      <c r="AV1667" t="n">
        <v>7.246221672649358</v>
      </c>
      <c r="AW1667" t="n">
        <v>2.278089077070796</v>
      </c>
    </row>
    <row r="1668" spans="1:49">
      <c r="A1668" t="n">
        <v>-101.3706969</v>
      </c>
      <c r="B1668" t="n">
        <v>79.92879735</v>
      </c>
      <c r="C1668" t="n">
        <v>66.17669526</v>
      </c>
      <c r="D1668" t="n">
        <v>105.1517823</v>
      </c>
      <c r="E1668" t="n">
        <v>2655.028139</v>
      </c>
      <c r="F1668" t="n">
        <v>1665</v>
      </c>
      <c r="G1668" t="n">
        <v>124.1658678</v>
      </c>
      <c r="H1668" t="n">
        <v>0.1735330423076711</v>
      </c>
      <c r="I1668" t="n">
        <v>2.118003103177513</v>
      </c>
      <c r="J1668" t="n">
        <v>0</v>
      </c>
      <c r="K1668" t="n">
        <v>0</v>
      </c>
      <c r="L1668" t="n">
        <v>0.1631778741666659</v>
      </c>
      <c r="M1668" t="n">
        <v>0</v>
      </c>
      <c r="N1668" t="n">
        <v>90.69923766693634</v>
      </c>
      <c r="O1668" t="n">
        <v>32.08562442608269</v>
      </c>
      <c r="P1668" t="b">
        <v>1</v>
      </c>
      <c r="Q1668" t="n">
        <v>0</v>
      </c>
      <c r="R1668" t="b">
        <v>0</v>
      </c>
      <c r="S1668" t="n">
        <v>32.08562442608269</v>
      </c>
      <c r="T1668" t="n">
        <v>1022.890690778788</v>
      </c>
      <c r="U1668" t="n">
        <v>4034.280884431538</v>
      </c>
      <c r="V1668" t="n">
        <v>299.5385005828826</v>
      </c>
      <c r="W1668" t="n">
        <v>5</v>
      </c>
      <c r="X1668" t="n">
        <v>2719.105316106857</v>
      </c>
      <c r="Y1668" t="b">
        <v>0</v>
      </c>
      <c r="Z1668" t="n">
        <v>2719.105316106857</v>
      </c>
      <c r="AA1668" t="b">
        <v>0</v>
      </c>
      <c r="AB1668" t="n">
        <v>75.94789568531506</v>
      </c>
      <c r="AC1668" t="n">
        <v>32.08562442608269</v>
      </c>
      <c r="AD1668" t="b">
        <v>0</v>
      </c>
      <c r="AE1668" t="n">
        <v>0</v>
      </c>
      <c r="AF1668" t="n">
        <v>0</v>
      </c>
      <c r="AG1668" t="n">
        <v>0.9491749635925385</v>
      </c>
      <c r="AH1668" t="n">
        <v>54.05584085863902</v>
      </c>
      <c r="AI1668" t="n">
        <v>118.7160872696726</v>
      </c>
      <c r="AJ1668" t="n">
        <v>33.80369864017651</v>
      </c>
      <c r="AK1668" t="n">
        <v>6.033749457632481</v>
      </c>
      <c r="AL1668" t="n">
        <v>33.80369864017651</v>
      </c>
      <c r="AM1668" t="n">
        <v>1</v>
      </c>
      <c r="AN1668" t="n">
        <v>0</v>
      </c>
      <c r="AO1668" t="n">
        <v>35.92225968576977</v>
      </c>
      <c r="AP1668" t="n">
        <v>0</v>
      </c>
      <c r="AQ1668" t="n">
        <v>7.009803456271511</v>
      </c>
      <c r="AR1668" t="n">
        <v>1</v>
      </c>
      <c r="AS1668" t="n">
        <v>0</v>
      </c>
      <c r="AT1668" t="n">
        <v>0</v>
      </c>
      <c r="AU1668" t="n">
        <v>0</v>
      </c>
      <c r="AV1668" t="n">
        <v>7.006052028001287</v>
      </c>
      <c r="AW1668" t="n">
        <v>2.202583818077428</v>
      </c>
    </row>
    <row r="1669" spans="1:49">
      <c r="A1669" t="n">
        <v>-101.3706969</v>
      </c>
      <c r="B1669" t="n">
        <v>79.92879735</v>
      </c>
      <c r="C1669" t="n">
        <v>66.27539012</v>
      </c>
      <c r="D1669" t="n">
        <v>105.3086039</v>
      </c>
      <c r="E1669" t="n">
        <v>2671.757908</v>
      </c>
      <c r="F1669" t="n">
        <v>1666</v>
      </c>
      <c r="G1669" t="n">
        <v>124.7612472</v>
      </c>
      <c r="H1669" t="n">
        <v>0.1582399442091145</v>
      </c>
      <c r="I1669" t="n">
        <v>2.118003103177513</v>
      </c>
      <c r="J1669" t="n">
        <v>0</v>
      </c>
      <c r="K1669" t="n">
        <v>0</v>
      </c>
      <c r="L1669" t="n">
        <v>0.1528709012500011</v>
      </c>
      <c r="M1669" t="n">
        <v>0</v>
      </c>
      <c r="N1669" t="n">
        <v>90.72699072157175</v>
      </c>
      <c r="O1669" t="n">
        <v>31.49654400604252</v>
      </c>
      <c r="P1669" t="b">
        <v>1</v>
      </c>
      <c r="Q1669" t="n">
        <v>0</v>
      </c>
      <c r="R1669" t="b">
        <v>0</v>
      </c>
      <c r="S1669" t="n">
        <v>31.49654400604252</v>
      </c>
      <c r="T1669" t="n">
        <v>1027.795485119874</v>
      </c>
      <c r="U1669" t="n">
        <v>4053.625393312781</v>
      </c>
      <c r="V1669" t="n">
        <v>292.6358837792571</v>
      </c>
      <c r="W1669" t="n">
        <v>5</v>
      </c>
      <c r="X1669" t="n">
        <v>2732.143515092815</v>
      </c>
      <c r="Y1669" t="b">
        <v>0</v>
      </c>
      <c r="Z1669" t="n">
        <v>2732.143515092815</v>
      </c>
      <c r="AA1669" t="b">
        <v>0</v>
      </c>
      <c r="AB1669" t="n">
        <v>74.19773929494347</v>
      </c>
      <c r="AC1669" t="n">
        <v>31.49654400604252</v>
      </c>
      <c r="AD1669" t="b">
        <v>0</v>
      </c>
      <c r="AE1669" t="n">
        <v>0</v>
      </c>
      <c r="AF1669" t="n">
        <v>0</v>
      </c>
      <c r="AG1669" t="n">
        <v>0.9487043448287296</v>
      </c>
      <c r="AH1669" t="n">
        <v>54.11161951167657</v>
      </c>
      <c r="AI1669" t="n">
        <v>116.0379070779762</v>
      </c>
      <c r="AJ1669" t="n">
        <v>33.1995359541951</v>
      </c>
      <c r="AK1669" t="n">
        <v>5.952240468267789</v>
      </c>
      <c r="AL1669" t="n">
        <v>33.1995359541951</v>
      </c>
      <c r="AM1669" t="n">
        <v>1</v>
      </c>
      <c r="AN1669" t="n">
        <v>0</v>
      </c>
      <c r="AO1669" t="n">
        <v>35.31805256633363</v>
      </c>
      <c r="AP1669" t="n">
        <v>0</v>
      </c>
      <c r="AQ1669" t="n">
        <v>6.902518826476324</v>
      </c>
      <c r="AR1669" t="n">
        <v>1</v>
      </c>
      <c r="AS1669" t="n">
        <v>0</v>
      </c>
      <c r="AT1669" t="n">
        <v>0</v>
      </c>
      <c r="AU1669" t="n">
        <v>0</v>
      </c>
      <c r="AV1669" t="n">
        <v>6.898282955032711</v>
      </c>
      <c r="AW1669" t="n">
        <v>2.168703051097525</v>
      </c>
    </row>
    <row r="1670" spans="1:49">
      <c r="A1670" t="n">
        <v>-101.3706969</v>
      </c>
      <c r="B1670" t="n">
        <v>79.92879735</v>
      </c>
      <c r="C1670" t="n">
        <v>66.36174238</v>
      </c>
      <c r="D1670" t="n">
        <v>105.4458138</v>
      </c>
      <c r="E1670" t="n">
        <v>2687.762561</v>
      </c>
      <c r="F1670" t="n">
        <v>1667</v>
      </c>
      <c r="G1670" t="n">
        <v>125.2856532</v>
      </c>
      <c r="H1670" t="n">
        <v>0.1266616808558574</v>
      </c>
      <c r="I1670" t="n">
        <v>2.118003103177513</v>
      </c>
      <c r="J1670" t="n">
        <v>0</v>
      </c>
      <c r="K1670" t="n">
        <v>0</v>
      </c>
      <c r="L1670" t="n">
        <v>0.1376461016666679</v>
      </c>
      <c r="M1670" t="n">
        <v>0</v>
      </c>
      <c r="N1670" t="n">
        <v>90.75474377620716</v>
      </c>
      <c r="O1670" t="n">
        <v>29.90140396085264</v>
      </c>
      <c r="P1670" t="b">
        <v>1</v>
      </c>
      <c r="Q1670" t="n">
        <v>0</v>
      </c>
      <c r="R1670" t="b">
        <v>0</v>
      </c>
      <c r="S1670" t="n">
        <v>29.90140396085264</v>
      </c>
      <c r="T1670" t="n">
        <v>1032.115593577156</v>
      </c>
      <c r="U1670" t="n">
        <v>4070.663901068302</v>
      </c>
      <c r="V1670" t="n">
        <v>276.6525150112377</v>
      </c>
      <c r="W1670" t="n">
        <v>5</v>
      </c>
      <c r="X1670" t="n">
        <v>2743.627469320035</v>
      </c>
      <c r="Y1670" t="b">
        <v>0</v>
      </c>
      <c r="Z1670" t="n">
        <v>2743.627469320035</v>
      </c>
      <c r="AA1670" t="b">
        <v>0</v>
      </c>
      <c r="AB1670" t="n">
        <v>70.14516100690611</v>
      </c>
      <c r="AC1670" t="n">
        <v>29.90140396085264</v>
      </c>
      <c r="AD1670" t="b">
        <v>0</v>
      </c>
      <c r="AE1670" t="n">
        <v>0</v>
      </c>
      <c r="AF1670" t="n">
        <v>0</v>
      </c>
      <c r="AG1670" t="n">
        <v>0.9475641949353263</v>
      </c>
      <c r="AH1670" t="n">
        <v>54.16688109356973</v>
      </c>
      <c r="AI1670" t="n">
        <v>109.8320723130417</v>
      </c>
      <c r="AJ1670" t="n">
        <v>31.55607200089856</v>
      </c>
      <c r="AK1670" t="n">
        <v>5.759133133655808</v>
      </c>
      <c r="AL1670" t="n">
        <v>31.55607200089856</v>
      </c>
      <c r="AM1670" t="n">
        <v>1</v>
      </c>
      <c r="AN1670" t="n">
        <v>0</v>
      </c>
      <c r="AO1670" t="n">
        <v>33.67458423509586</v>
      </c>
      <c r="AP1670" t="n">
        <v>0</v>
      </c>
      <c r="AQ1670" t="n">
        <v>6.612704274821715</v>
      </c>
      <c r="AR1670" t="n">
        <v>1</v>
      </c>
      <c r="AS1670" t="n">
        <v>0</v>
      </c>
      <c r="AT1670" t="n">
        <v>0</v>
      </c>
      <c r="AU1670" t="n">
        <v>0</v>
      </c>
      <c r="AV1670" t="n">
        <v>6.607931152991144</v>
      </c>
      <c r="AW1670" t="n">
        <v>2.077421373746233</v>
      </c>
    </row>
    <row r="1671" spans="1:49">
      <c r="A1671" t="n">
        <v>-101.3706969</v>
      </c>
      <c r="B1671" t="n">
        <v>79.92879735</v>
      </c>
      <c r="C1671" t="n">
        <v>66.44415141</v>
      </c>
      <c r="D1671" t="n">
        <v>105.576758</v>
      </c>
      <c r="E1671" t="n">
        <v>2704.352492</v>
      </c>
      <c r="F1671" t="n">
        <v>1668</v>
      </c>
      <c r="G1671" t="n">
        <v>125.6804637</v>
      </c>
      <c r="H1671" t="n">
        <v>0.1011270823674657</v>
      </c>
      <c r="I1671" t="n">
        <v>2.118003103177513</v>
      </c>
      <c r="J1671" t="n">
        <v>0</v>
      </c>
      <c r="K1671" t="n">
        <v>0</v>
      </c>
      <c r="L1671" t="n">
        <v>0.1159784745833344</v>
      </c>
      <c r="M1671" t="n">
        <v>0</v>
      </c>
      <c r="N1671" t="n">
        <v>90.78249683084258</v>
      </c>
      <c r="O1671" t="n">
        <v>28.58686478499896</v>
      </c>
      <c r="P1671" t="b">
        <v>1</v>
      </c>
      <c r="Q1671" t="n">
        <v>0</v>
      </c>
      <c r="R1671" t="b">
        <v>0</v>
      </c>
      <c r="S1671" t="n">
        <v>28.58686478499896</v>
      </c>
      <c r="T1671" t="n">
        <v>1035.368081496962</v>
      </c>
      <c r="U1671" t="n">
        <v>4083.491713424017</v>
      </c>
      <c r="V1671" t="n">
        <v>263.6593257609845</v>
      </c>
      <c r="W1671" t="n">
        <v>5</v>
      </c>
      <c r="X1671" t="n">
        <v>2752.273414847788</v>
      </c>
      <c r="Y1671" t="b">
        <v>0</v>
      </c>
      <c r="Z1671" t="n">
        <v>2752.273414847788</v>
      </c>
      <c r="AA1671" t="b">
        <v>0</v>
      </c>
      <c r="AB1671" t="n">
        <v>66.85074182580743</v>
      </c>
      <c r="AC1671" t="n">
        <v>28.58686478499896</v>
      </c>
      <c r="AD1671" t="b">
        <v>0</v>
      </c>
      <c r="AE1671" t="n">
        <v>0</v>
      </c>
      <c r="AF1671" t="n">
        <v>0</v>
      </c>
      <c r="AG1671" t="n">
        <v>0.9465426507189924</v>
      </c>
      <c r="AH1671" t="n">
        <v>54.22051005036472</v>
      </c>
      <c r="AI1671" t="n">
        <v>104.7866958953709</v>
      </c>
      <c r="AJ1671" t="n">
        <v>30.20134883862276</v>
      </c>
      <c r="AK1671" t="n">
        <v>5.601619002481556</v>
      </c>
      <c r="AL1671" t="n">
        <v>30.20134883862276</v>
      </c>
      <c r="AM1671" t="n">
        <v>1</v>
      </c>
      <c r="AN1671" t="n">
        <v>0</v>
      </c>
      <c r="AO1671" t="n">
        <v>32.31982008915151</v>
      </c>
      <c r="AP1671" t="n">
        <v>0</v>
      </c>
      <c r="AQ1671" t="n">
        <v>6.37585360480847</v>
      </c>
      <c r="AR1671" t="n">
        <v>1</v>
      </c>
      <c r="AS1671" t="n">
        <v>0</v>
      </c>
      <c r="AT1671" t="n">
        <v>0</v>
      </c>
      <c r="AU1671" t="n">
        <v>0</v>
      </c>
      <c r="AV1671" t="n">
        <v>6.370468237164295</v>
      </c>
      <c r="AW1671" t="n">
        <v>2.00276706434298</v>
      </c>
    </row>
    <row r="1672" spans="1:49">
      <c r="A1672" t="n">
        <v>-101.3706969</v>
      </c>
      <c r="B1672" t="n">
        <v>79.92879735</v>
      </c>
      <c r="C1672" t="n">
        <v>66.51036972999999</v>
      </c>
      <c r="D1672" t="n">
        <v>105.6819759</v>
      </c>
      <c r="E1672" t="n">
        <v>2719.017737</v>
      </c>
      <c r="F1672" t="n">
        <v>1669</v>
      </c>
      <c r="G1672" t="n">
        <v>126.0290315</v>
      </c>
      <c r="H1672" t="n">
        <v>0.08831190634096941</v>
      </c>
      <c r="I1672" t="n">
        <v>2.118003103177513</v>
      </c>
      <c r="J1672" t="n">
        <v>0</v>
      </c>
      <c r="K1672" t="n">
        <v>0</v>
      </c>
      <c r="L1672" t="n">
        <v>0.09362665333333048</v>
      </c>
      <c r="M1672" t="n">
        <v>0</v>
      </c>
      <c r="N1672" t="n">
        <v>90.81024988547799</v>
      </c>
      <c r="O1672" t="n">
        <v>27.99802279963827</v>
      </c>
      <c r="P1672" t="b">
        <v>1</v>
      </c>
      <c r="Q1672" t="n">
        <v>0</v>
      </c>
      <c r="R1672" t="b">
        <v>0</v>
      </c>
      <c r="S1672" t="n">
        <v>27.99802279963827</v>
      </c>
      <c r="T1672" t="n">
        <v>1038.239617483804</v>
      </c>
      <c r="U1672" t="n">
        <v>4094.817051356123</v>
      </c>
      <c r="V1672" t="n">
        <v>257.5141797898997</v>
      </c>
      <c r="W1672" t="n">
        <v>5</v>
      </c>
      <c r="X1672" t="n">
        <v>2759.906692614027</v>
      </c>
      <c r="Y1672" t="b">
        <v>0</v>
      </c>
      <c r="Z1672" t="n">
        <v>2759.906692614027</v>
      </c>
      <c r="AA1672" t="b">
        <v>0</v>
      </c>
      <c r="AB1672" t="n">
        <v>65.29264193455874</v>
      </c>
      <c r="AC1672" t="n">
        <v>27.99802279963827</v>
      </c>
      <c r="AD1672" t="b">
        <v>0</v>
      </c>
      <c r="AE1672" t="n">
        <v>0</v>
      </c>
      <c r="AF1672" t="n">
        <v>0</v>
      </c>
      <c r="AG1672" t="n">
        <v>0.9460206218497536</v>
      </c>
      <c r="AH1672" t="n">
        <v>54.27278020394857</v>
      </c>
      <c r="AI1672" t="n">
        <v>102.4008924843264</v>
      </c>
      <c r="AJ1672" t="n">
        <v>29.59557345049599</v>
      </c>
      <c r="AK1672" t="n">
        <v>5.527536498334186</v>
      </c>
      <c r="AL1672" t="n">
        <v>29.59557345049599</v>
      </c>
      <c r="AM1672" t="n">
        <v>1</v>
      </c>
      <c r="AN1672" t="n">
        <v>0</v>
      </c>
      <c r="AO1672" t="n">
        <v>31.71394433784083</v>
      </c>
      <c r="AP1672" t="n">
        <v>0</v>
      </c>
      <c r="AQ1672" t="n">
        <v>6.271248462157389</v>
      </c>
      <c r="AR1672" t="n">
        <v>1</v>
      </c>
      <c r="AS1672" t="n">
        <v>0</v>
      </c>
      <c r="AT1672" t="n">
        <v>0</v>
      </c>
      <c r="AU1672" t="n">
        <v>0</v>
      </c>
      <c r="AV1672" t="n">
        <v>6.265330099188402</v>
      </c>
      <c r="AW1672" t="n">
        <v>1.969713418660226</v>
      </c>
    </row>
    <row r="1673" spans="1:49">
      <c r="A1673" t="n">
        <v>-101.3706969</v>
      </c>
      <c r="B1673" t="n">
        <v>79.92879735</v>
      </c>
      <c r="C1673" t="n">
        <v>66.56281168</v>
      </c>
      <c r="D1673" t="n">
        <v>105.7653038</v>
      </c>
      <c r="E1673" t="n">
        <v>2732.055516</v>
      </c>
      <c r="F1673" t="n">
        <v>1670</v>
      </c>
      <c r="G1673" t="n">
        <v>126.3162412</v>
      </c>
      <c r="H1673" t="n">
        <v>0.07543987560200094</v>
      </c>
      <c r="I1673" t="n">
        <v>2.118003103177513</v>
      </c>
      <c r="J1673" t="n">
        <v>0</v>
      </c>
      <c r="K1673" t="n">
        <v>0</v>
      </c>
      <c r="L1673" t="n">
        <v>0.07232797750000119</v>
      </c>
      <c r="M1673" t="n">
        <v>0</v>
      </c>
      <c r="N1673" t="n">
        <v>90.8380029401134</v>
      </c>
      <c r="O1673" t="n">
        <v>27.37233658107899</v>
      </c>
      <c r="P1673" t="b">
        <v>1</v>
      </c>
      <c r="Q1673" t="n">
        <v>0</v>
      </c>
      <c r="R1673" t="b">
        <v>0</v>
      </c>
      <c r="S1673" t="n">
        <v>27.37233658107899</v>
      </c>
      <c r="T1673" t="n">
        <v>1040.605679378564</v>
      </c>
      <c r="U1673" t="n">
        <v>4104.148799469056</v>
      </c>
      <c r="V1673" t="n">
        <v>251.1869437492658</v>
      </c>
      <c r="W1673" t="n">
        <v>5</v>
      </c>
      <c r="X1673" t="n">
        <v>2766.196290842144</v>
      </c>
      <c r="Y1673" t="b">
        <v>0</v>
      </c>
      <c r="Z1673" t="n">
        <v>2766.196290842144</v>
      </c>
      <c r="AA1673" t="b">
        <v>0</v>
      </c>
      <c r="AB1673" t="n">
        <v>63.68837316157855</v>
      </c>
      <c r="AC1673" t="n">
        <v>27.37233658107899</v>
      </c>
      <c r="AD1673" t="b">
        <v>0</v>
      </c>
      <c r="AE1673" t="n">
        <v>0</v>
      </c>
      <c r="AF1673" t="n">
        <v>0</v>
      </c>
      <c r="AG1673" t="n">
        <v>0.9454618966074526</v>
      </c>
      <c r="AH1673" t="n">
        <v>54.32447360047356</v>
      </c>
      <c r="AI1673" t="n">
        <v>99.94388519900374</v>
      </c>
      <c r="AJ1673" t="n">
        <v>28.95128474166711</v>
      </c>
      <c r="AK1673" t="n">
        <v>5.45074994443614</v>
      </c>
      <c r="AL1673" t="n">
        <v>28.95128474166711</v>
      </c>
      <c r="AM1673" t="n">
        <v>1</v>
      </c>
      <c r="AN1673" t="n">
        <v>0</v>
      </c>
      <c r="AO1673" t="n">
        <v>31.06957600101333</v>
      </c>
      <c r="AP1673" t="n">
        <v>0</v>
      </c>
      <c r="AQ1673" t="n">
        <v>6.160335401286487</v>
      </c>
      <c r="AR1673" t="n">
        <v>1</v>
      </c>
      <c r="AS1673" t="n">
        <v>0</v>
      </c>
      <c r="AT1673" t="n">
        <v>0</v>
      </c>
      <c r="AU1673" t="n">
        <v>0</v>
      </c>
      <c r="AV1673" t="n">
        <v>6.153911956109027</v>
      </c>
      <c r="AW1673" t="n">
        <v>1.934685445986595</v>
      </c>
    </row>
    <row r="1674" spans="1:49">
      <c r="A1674" t="n">
        <v>-101.3706969</v>
      </c>
      <c r="B1674" t="n">
        <v>79.92879735</v>
      </c>
      <c r="C1674" t="n">
        <v>66.60334797</v>
      </c>
      <c r="D1674" t="n">
        <v>105.8297142</v>
      </c>
      <c r="E1674" t="n">
        <v>2743.539101</v>
      </c>
      <c r="F1674" t="n">
        <v>1671</v>
      </c>
      <c r="G1674" t="n">
        <v>126.5674777</v>
      </c>
      <c r="H1674" t="n">
        <v>0.05863375791768632</v>
      </c>
      <c r="I1674" t="n">
        <v>2.118003103177513</v>
      </c>
      <c r="J1674" t="n">
        <v>0</v>
      </c>
      <c r="K1674" t="n">
        <v>0</v>
      </c>
      <c r="L1674" t="n">
        <v>0.05359490458333382</v>
      </c>
      <c r="M1674" t="n">
        <v>0</v>
      </c>
      <c r="N1674" t="n">
        <v>90.86575599474881</v>
      </c>
      <c r="O1674" t="n">
        <v>26.49119339631293</v>
      </c>
      <c r="P1674" t="b">
        <v>1</v>
      </c>
      <c r="Q1674" t="n">
        <v>0</v>
      </c>
      <c r="R1674" t="b">
        <v>0</v>
      </c>
      <c r="S1674" t="n">
        <v>26.49119339631293</v>
      </c>
      <c r="T1674" t="n">
        <v>1042.675390496339</v>
      </c>
      <c r="U1674" t="n">
        <v>4112.31174011756</v>
      </c>
      <c r="V1674" t="n">
        <v>242.6184265509266</v>
      </c>
      <c r="W1674" t="n">
        <v>5</v>
      </c>
      <c r="X1674" t="n">
        <v>2771.698112839236</v>
      </c>
      <c r="Y1674" t="b">
        <v>0</v>
      </c>
      <c r="Z1674" t="n">
        <v>2771.698112839236</v>
      </c>
      <c r="AA1674" t="b">
        <v>0</v>
      </c>
      <c r="AB1674" t="n">
        <v>61.51582823299356</v>
      </c>
      <c r="AC1674" t="n">
        <v>26.49119339631293</v>
      </c>
      <c r="AD1674" t="b">
        <v>0</v>
      </c>
      <c r="AE1674" t="n">
        <v>0</v>
      </c>
      <c r="AF1674" t="n">
        <v>0</v>
      </c>
      <c r="AG1674" t="n">
        <v>0.9446638877231303</v>
      </c>
      <c r="AH1674" t="n">
        <v>54.37553488442456</v>
      </c>
      <c r="AI1674" t="n">
        <v>96.61613618615431</v>
      </c>
      <c r="AJ1674" t="n">
        <v>28.04298305523581</v>
      </c>
      <c r="AK1674" t="n">
        <v>5.346361359754383</v>
      </c>
      <c r="AL1674" t="n">
        <v>28.04298305523581</v>
      </c>
      <c r="AM1674" t="n">
        <v>1</v>
      </c>
      <c r="AN1674" t="n">
        <v>0</v>
      </c>
      <c r="AO1674" t="n">
        <v>30.16118033367698</v>
      </c>
      <c r="AP1674" t="n">
        <v>0</v>
      </c>
      <c r="AQ1674" t="n">
        <v>6.003905506917657</v>
      </c>
      <c r="AR1674" t="n">
        <v>1</v>
      </c>
      <c r="AS1674" t="n">
        <v>0</v>
      </c>
      <c r="AT1674" t="n">
        <v>0</v>
      </c>
      <c r="AU1674" t="n">
        <v>0</v>
      </c>
      <c r="AV1674" t="n">
        <v>5.99697626242225</v>
      </c>
      <c r="AW1674" t="n">
        <v>1.885347528139036</v>
      </c>
    </row>
    <row r="1675" spans="1:49">
      <c r="A1675" t="n">
        <v>-101.3706969</v>
      </c>
      <c r="B1675" t="n">
        <v>79.92879735</v>
      </c>
      <c r="C1675" t="n">
        <v>66.62506329999999</v>
      </c>
      <c r="D1675" t="n">
        <v>105.8642189</v>
      </c>
      <c r="E1675" t="n">
        <v>2752.184767</v>
      </c>
      <c r="F1675" t="n">
        <v>1672</v>
      </c>
      <c r="G1675" t="n">
        <v>126.7250209</v>
      </c>
      <c r="H1675" t="n">
        <v>0.03067484272726517</v>
      </c>
      <c r="I1675" t="n">
        <v>2.118003103177513</v>
      </c>
      <c r="J1675" t="n">
        <v>0</v>
      </c>
      <c r="K1675" t="n">
        <v>0</v>
      </c>
      <c r="L1675" t="n">
        <v>0.03288535541666548</v>
      </c>
      <c r="M1675" t="n">
        <v>0</v>
      </c>
      <c r="N1675" t="n">
        <v>90.89350904938422</v>
      </c>
      <c r="O1675" t="n">
        <v>24.89466188729238</v>
      </c>
      <c r="P1675" t="b">
        <v>1</v>
      </c>
      <c r="Q1675" t="n">
        <v>0</v>
      </c>
      <c r="R1675" t="b">
        <v>0</v>
      </c>
      <c r="S1675" t="n">
        <v>24.89466188729238</v>
      </c>
      <c r="T1675" t="n">
        <v>1043.973246948605</v>
      </c>
      <c r="U1675" t="n">
        <v>4117.4304859653</v>
      </c>
      <c r="V1675" t="n">
        <v>227.7132200970499</v>
      </c>
      <c r="W1675" t="n">
        <v>5</v>
      </c>
      <c r="X1675" t="n">
        <v>2775.148147540613</v>
      </c>
      <c r="Y1675" t="b">
        <v>0</v>
      </c>
      <c r="Z1675" t="n">
        <v>2775.148147540613</v>
      </c>
      <c r="AA1675" t="b">
        <v>0</v>
      </c>
      <c r="AB1675" t="n">
        <v>57.7366176716658</v>
      </c>
      <c r="AC1675" t="n">
        <v>24.89466188729238</v>
      </c>
      <c r="AD1675" t="b">
        <v>0</v>
      </c>
      <c r="AE1675" t="n">
        <v>0</v>
      </c>
      <c r="AF1675" t="n">
        <v>0</v>
      </c>
      <c r="AG1675" t="n">
        <v>0.9431453726648042</v>
      </c>
      <c r="AH1675" t="n">
        <v>54.42567553857153</v>
      </c>
      <c r="AI1675" t="n">
        <v>90.82654697548709</v>
      </c>
      <c r="AJ1675" t="n">
        <v>26.3953602581476</v>
      </c>
      <c r="AK1675" t="n">
        <v>5.163909480433972</v>
      </c>
      <c r="AL1675" t="n">
        <v>26.3953602581476</v>
      </c>
      <c r="AM1675" t="n">
        <v>1</v>
      </c>
      <c r="AN1675" t="n">
        <v>0</v>
      </c>
      <c r="AO1675" t="n">
        <v>28.5134903538054</v>
      </c>
      <c r="AP1675" t="n">
        <v>0</v>
      </c>
      <c r="AQ1675" t="n">
        <v>5.71990482044476</v>
      </c>
      <c r="AR1675" t="n">
        <v>1</v>
      </c>
      <c r="AS1675" t="n">
        <v>0</v>
      </c>
      <c r="AT1675" t="n">
        <v>0</v>
      </c>
      <c r="AU1675" t="n">
        <v>0</v>
      </c>
      <c r="AV1675" t="n">
        <v>5.712433485747002</v>
      </c>
      <c r="AW1675" t="n">
        <v>1.795892109744931</v>
      </c>
    </row>
    <row r="1676" spans="1:49">
      <c r="A1676" t="n">
        <v>-101.3706969</v>
      </c>
      <c r="B1676" t="n">
        <v>79.92879735</v>
      </c>
      <c r="C1676" t="n">
        <v>66.63981265</v>
      </c>
      <c r="D1676" t="n">
        <v>105.8876549</v>
      </c>
      <c r="E1676" t="n">
        <v>2759.817799</v>
      </c>
      <c r="F1676" t="n">
        <v>1673</v>
      </c>
      <c r="G1676" t="n">
        <v>126.8116085</v>
      </c>
      <c r="H1676" t="n">
        <v>0.02210920450658094</v>
      </c>
      <c r="I1676" t="n">
        <v>2.118003103177513</v>
      </c>
      <c r="J1676" t="n">
        <v>0</v>
      </c>
      <c r="K1676" t="n">
        <v>0</v>
      </c>
      <c r="L1676" t="n">
        <v>0.01457704583333586</v>
      </c>
      <c r="M1676" t="n">
        <v>0</v>
      </c>
      <c r="N1676" t="n">
        <v>90.92126210401963</v>
      </c>
      <c r="O1676" t="n">
        <v>24.42262704660202</v>
      </c>
      <c r="P1676" t="b">
        <v>1</v>
      </c>
      <c r="Q1676" t="n">
        <v>0</v>
      </c>
      <c r="R1676" t="b">
        <v>0</v>
      </c>
      <c r="S1676" t="n">
        <v>24.42262704660202</v>
      </c>
      <c r="T1676" t="n">
        <v>1044.686564155227</v>
      </c>
      <c r="U1676" t="n">
        <v>4120.243809028217</v>
      </c>
      <c r="V1676" t="n">
        <v>223.242948715418</v>
      </c>
      <c r="W1676" t="n">
        <v>5</v>
      </c>
      <c r="X1676" t="n">
        <v>2777.044327285018</v>
      </c>
      <c r="Y1676" t="b">
        <v>0</v>
      </c>
      <c r="Z1676" t="n">
        <v>2777.044327285018</v>
      </c>
      <c r="AA1676" t="b">
        <v>0</v>
      </c>
      <c r="AB1676" t="n">
        <v>56.60318172297617</v>
      </c>
      <c r="AC1676" t="n">
        <v>24.42262704660202</v>
      </c>
      <c r="AD1676" t="b">
        <v>0</v>
      </c>
      <c r="AE1676" t="n">
        <v>0</v>
      </c>
      <c r="AF1676" t="n">
        <v>0</v>
      </c>
      <c r="AG1676" t="n">
        <v>0.9426609529905773</v>
      </c>
      <c r="AH1676" t="n">
        <v>54.4740874107466</v>
      </c>
      <c r="AI1676" t="n">
        <v>89.08927596757113</v>
      </c>
      <c r="AJ1676" t="n">
        <v>25.90817723925195</v>
      </c>
      <c r="AK1676" t="n">
        <v>5.108294182740011</v>
      </c>
      <c r="AL1676" t="n">
        <v>25.90817723925195</v>
      </c>
      <c r="AM1676" t="n">
        <v>1</v>
      </c>
      <c r="AN1676" t="n">
        <v>0</v>
      </c>
      <c r="AO1676" t="n">
        <v>28.02627323235915</v>
      </c>
      <c r="AP1676" t="n">
        <v>0</v>
      </c>
      <c r="AQ1676" t="n">
        <v>5.637185494949123</v>
      </c>
      <c r="AR1676" t="n">
        <v>1</v>
      </c>
      <c r="AS1676" t="n">
        <v>0</v>
      </c>
      <c r="AT1676" t="n">
        <v>0</v>
      </c>
      <c r="AU1676" t="n">
        <v>0</v>
      </c>
      <c r="AV1676" t="n">
        <v>5.629358485693382</v>
      </c>
      <c r="AW1676" t="n">
        <v>1.769774740066036</v>
      </c>
    </row>
    <row r="1677" spans="1:49">
      <c r="A1677" t="n">
        <v>-101.3706969</v>
      </c>
      <c r="B1677" t="n">
        <v>79.92879735</v>
      </c>
      <c r="C1677" t="n">
        <v>66.64582863</v>
      </c>
      <c r="D1677" t="n">
        <v>105.897214</v>
      </c>
      <c r="E1677" t="n">
        <v>2766.107195</v>
      </c>
      <c r="F1677" t="n">
        <v>1674</v>
      </c>
      <c r="G1677" t="n">
        <v>126.8939932</v>
      </c>
      <c r="H1677" t="n">
        <v>0.02169858924641588</v>
      </c>
      <c r="I1677" t="n">
        <v>2.118003103177513</v>
      </c>
      <c r="J1677" t="n">
        <v>0</v>
      </c>
      <c r="K1677" t="n">
        <v>0</v>
      </c>
      <c r="L1677" t="n">
        <v>0.001429658333330697</v>
      </c>
      <c r="M1677" t="n">
        <v>0</v>
      </c>
      <c r="N1677" t="n">
        <v>90.94901515865504</v>
      </c>
      <c r="O1677" t="n">
        <v>24.43651537062616</v>
      </c>
      <c r="P1677" t="b">
        <v>1</v>
      </c>
      <c r="Q1677" t="n">
        <v>0</v>
      </c>
      <c r="R1677" t="b">
        <v>0</v>
      </c>
      <c r="S1677" t="n">
        <v>24.43651537062616</v>
      </c>
      <c r="T1677" t="n">
        <v>1045.365257456259</v>
      </c>
      <c r="U1677" t="n">
        <v>4122.920575407484</v>
      </c>
      <c r="V1677" t="n">
        <v>223.2248786978059</v>
      </c>
      <c r="W1677" t="n">
        <v>5</v>
      </c>
      <c r="X1677" t="n">
        <v>2778.848467824644</v>
      </c>
      <c r="Y1677" t="b">
        <v>0</v>
      </c>
      <c r="Z1677" t="n">
        <v>2778.848467824644</v>
      </c>
      <c r="AA1677" t="b">
        <v>0</v>
      </c>
      <c r="AB1677" t="n">
        <v>56.59860007550859</v>
      </c>
      <c r="AC1677" t="n">
        <v>24.43651537062616</v>
      </c>
      <c r="AD1677" t="b">
        <v>0</v>
      </c>
      <c r="AE1677" t="n">
        <v>0</v>
      </c>
      <c r="AF1677" t="n">
        <v>0</v>
      </c>
      <c r="AG1677" t="n">
        <v>0.9426704203273675</v>
      </c>
      <c r="AH1677" t="n">
        <v>54.52198599494555</v>
      </c>
      <c r="AI1677" t="n">
        <v>89.08117012850514</v>
      </c>
      <c r="AJ1677" t="n">
        <v>25.92264999907383</v>
      </c>
      <c r="AK1677" t="n">
        <v>5.106986040213471</v>
      </c>
      <c r="AL1677" t="n">
        <v>25.92264999907383</v>
      </c>
      <c r="AM1677" t="n">
        <v>1</v>
      </c>
      <c r="AN1677" t="n">
        <v>0</v>
      </c>
      <c r="AO1677" t="n">
        <v>28.04071972813344</v>
      </c>
      <c r="AP1677" t="n">
        <v>0</v>
      </c>
      <c r="AQ1677" t="n">
        <v>5.640871706363659</v>
      </c>
      <c r="AR1677" t="n">
        <v>1</v>
      </c>
      <c r="AS1677" t="n">
        <v>0</v>
      </c>
      <c r="AT1677" t="n">
        <v>0</v>
      </c>
      <c r="AU1677" t="n">
        <v>0</v>
      </c>
      <c r="AV1677" t="n">
        <v>5.632815886884821</v>
      </c>
      <c r="AW1677" t="n">
        <v>1.770861688305419</v>
      </c>
    </row>
    <row r="1678" spans="1:49">
      <c r="A1678" t="n">
        <v>-101.3706969</v>
      </c>
      <c r="B1678" t="n">
        <v>79.92879735</v>
      </c>
      <c r="C1678" t="n">
        <v>66.64737264</v>
      </c>
      <c r="D1678" t="n">
        <v>105.8996674</v>
      </c>
      <c r="E1678" t="n">
        <v>2771.60884</v>
      </c>
      <c r="F1678" t="n">
        <v>1675</v>
      </c>
      <c r="G1678" t="n">
        <v>126.9492661</v>
      </c>
      <c r="H1678" t="n">
        <v>0.005811105174402087</v>
      </c>
      <c r="I1678" t="n">
        <v>2.118003103177513</v>
      </c>
      <c r="J1678" t="n">
        <v>0</v>
      </c>
      <c r="K1678" t="n">
        <v>0</v>
      </c>
      <c r="L1678" t="n">
        <v>-0.008376279583328705</v>
      </c>
      <c r="M1678" t="n">
        <v>0</v>
      </c>
      <c r="N1678" t="n">
        <v>90.97676821329046</v>
      </c>
      <c r="O1678" t="n">
        <v>23.51020285852476</v>
      </c>
      <c r="P1678" t="b">
        <v>1</v>
      </c>
      <c r="Q1678" t="n">
        <v>0</v>
      </c>
      <c r="R1678" t="b">
        <v>0</v>
      </c>
      <c r="S1678" t="n">
        <v>23.51020285852476</v>
      </c>
      <c r="T1678" t="n">
        <v>1045.820601069315</v>
      </c>
      <c r="U1678" t="n">
        <v>4124.716450617379</v>
      </c>
      <c r="V1678" t="n">
        <v>214.6696093499171</v>
      </c>
      <c r="W1678" t="n">
        <v>5</v>
      </c>
      <c r="X1678" t="n">
        <v>2780.058887716114</v>
      </c>
      <c r="Y1678" t="b">
        <v>0</v>
      </c>
      <c r="Z1678" t="n">
        <v>2780.058887716114</v>
      </c>
      <c r="AA1678" t="b">
        <v>0</v>
      </c>
      <c r="AB1678" t="n">
        <v>54.42941413537451</v>
      </c>
      <c r="AC1678" t="n">
        <v>23.51020285852476</v>
      </c>
      <c r="AD1678" t="b">
        <v>0</v>
      </c>
      <c r="AE1678" t="n">
        <v>0</v>
      </c>
      <c r="AF1678" t="n">
        <v>0</v>
      </c>
      <c r="AG1678" t="n">
        <v>0.9416797800369636</v>
      </c>
      <c r="AH1678" t="n">
        <v>54.56990390434826</v>
      </c>
      <c r="AI1678" t="n">
        <v>85.75718522844805</v>
      </c>
      <c r="AJ1678" t="n">
        <v>24.96623943396333</v>
      </c>
      <c r="AK1678" t="n">
        <v>5.00137790593395</v>
      </c>
      <c r="AL1678" t="n">
        <v>24.96623943396333</v>
      </c>
      <c r="AM1678" t="n">
        <v>1</v>
      </c>
      <c r="AN1678" t="n">
        <v>0</v>
      </c>
      <c r="AO1678" t="n">
        <v>27.08428093763438</v>
      </c>
      <c r="AP1678" t="n">
        <v>0</v>
      </c>
      <c r="AQ1678" t="n">
        <v>5.477319775561054</v>
      </c>
      <c r="AR1678" t="n">
        <v>1</v>
      </c>
      <c r="AS1678" t="n">
        <v>0</v>
      </c>
      <c r="AT1678" t="n">
        <v>0</v>
      </c>
      <c r="AU1678" t="n">
        <v>0</v>
      </c>
      <c r="AV1678" t="n">
        <v>5.468891742369587</v>
      </c>
      <c r="AW1678" t="n">
        <v>1.71932672015811</v>
      </c>
    </row>
    <row r="1679" spans="1:49">
      <c r="A1679" t="n">
        <v>-101.3706969</v>
      </c>
      <c r="B1679" t="n">
        <v>79.92879735</v>
      </c>
      <c r="C1679" t="n">
        <v>66.63651656</v>
      </c>
      <c r="D1679" t="n">
        <v>105.8824176</v>
      </c>
      <c r="E1679" t="n">
        <v>2775.058762</v>
      </c>
      <c r="F1679" t="n">
        <v>1676</v>
      </c>
      <c r="G1679" t="n">
        <v>126.9421669</v>
      </c>
      <c r="H1679" t="n">
        <v>-0.004798259944035266</v>
      </c>
      <c r="I1679" t="n">
        <v>2.118003103177513</v>
      </c>
      <c r="J1679" t="n">
        <v>0</v>
      </c>
      <c r="K1679" t="n">
        <v>0</v>
      </c>
      <c r="L1679" t="n">
        <v>-0.01416096333333278</v>
      </c>
      <c r="M1679" t="n">
        <v>0</v>
      </c>
      <c r="N1679" t="n">
        <v>91.00452126792587</v>
      </c>
      <c r="O1679" t="n">
        <v>22.8711464441819</v>
      </c>
      <c r="P1679" t="b">
        <v>1</v>
      </c>
      <c r="Q1679" t="n">
        <v>0</v>
      </c>
      <c r="R1679" t="b">
        <v>0</v>
      </c>
      <c r="S1679" t="n">
        <v>22.8711464441819</v>
      </c>
      <c r="T1679" t="n">
        <v>1045.762117158071</v>
      </c>
      <c r="U1679" t="n">
        <v>4124.485790071432</v>
      </c>
      <c r="V1679" t="n">
        <v>208.8461200332407</v>
      </c>
      <c r="W1679" t="n">
        <v>5</v>
      </c>
      <c r="X1679" t="n">
        <v>2779.903422508145</v>
      </c>
      <c r="Y1679" t="b">
        <v>0</v>
      </c>
      <c r="Z1679" t="n">
        <v>2779.903422508145</v>
      </c>
      <c r="AA1679" t="b">
        <v>0</v>
      </c>
      <c r="AB1679" t="n">
        <v>52.95287019098395</v>
      </c>
      <c r="AC1679" t="n">
        <v>22.8711464441819</v>
      </c>
      <c r="AD1679" t="b">
        <v>0</v>
      </c>
      <c r="AE1679" t="n">
        <v>0</v>
      </c>
      <c r="AF1679" t="n">
        <v>0</v>
      </c>
      <c r="AG1679" t="n">
        <v>0.9409704440180872</v>
      </c>
      <c r="AH1679" t="n">
        <v>54.61680201622426</v>
      </c>
      <c r="AI1679" t="n">
        <v>83.49368442290876</v>
      </c>
      <c r="AJ1679" t="n">
        <v>24.30591373998807</v>
      </c>
      <c r="AK1679" t="n">
        <v>4.928595118778262</v>
      </c>
      <c r="AL1679" t="n">
        <v>24.30591373998807</v>
      </c>
      <c r="AM1679" t="n">
        <v>1</v>
      </c>
      <c r="AN1679" t="n">
        <v>0</v>
      </c>
      <c r="AO1679" t="n">
        <v>26.42393053947017</v>
      </c>
      <c r="AP1679" t="n">
        <v>0</v>
      </c>
      <c r="AQ1679" t="n">
        <v>5.364640820625977</v>
      </c>
      <c r="AR1679" t="n">
        <v>1</v>
      </c>
      <c r="AS1679" t="n">
        <v>0</v>
      </c>
      <c r="AT1679" t="n">
        <v>0</v>
      </c>
      <c r="AU1679" t="n">
        <v>0</v>
      </c>
      <c r="AV1679" t="n">
        <v>5.355958917698988</v>
      </c>
      <c r="AW1679" t="n">
        <v>1.683822557306467</v>
      </c>
    </row>
    <row r="1680" spans="1:49">
      <c r="A1680" t="n">
        <v>-34.46603694</v>
      </c>
      <c r="B1680" t="n">
        <v>13.03437696</v>
      </c>
      <c r="C1680" t="n">
        <v>66.61727895</v>
      </c>
      <c r="D1680" t="n">
        <v>105.8518499</v>
      </c>
      <c r="E1680" t="n">
        <v>2776.954882</v>
      </c>
      <c r="F1680" t="n">
        <v>1677</v>
      </c>
      <c r="G1680" t="n">
        <v>126.9122425</v>
      </c>
      <c r="H1680" t="n">
        <v>-0.01747106539822951</v>
      </c>
      <c r="I1680" t="n">
        <v>0.7201210549549927</v>
      </c>
      <c r="J1680" t="n">
        <v>0</v>
      </c>
      <c r="K1680" t="n">
        <v>0</v>
      </c>
      <c r="L1680" t="n">
        <v>-0.01994492083333227</v>
      </c>
      <c r="M1680" t="n">
        <v>0</v>
      </c>
      <c r="N1680" t="n">
        <v>91.02066070791024</v>
      </c>
      <c r="O1680" t="n">
        <v>22.09826532402986</v>
      </c>
      <c r="P1680" t="b">
        <v>1</v>
      </c>
      <c r="Q1680" t="n">
        <v>0</v>
      </c>
      <c r="R1680" t="b">
        <v>0</v>
      </c>
      <c r="S1680" t="n">
        <v>22.09826532402986</v>
      </c>
      <c r="T1680" t="n">
        <v>1045.515596993315</v>
      </c>
      <c r="U1680" t="n">
        <v>4123.513514541633</v>
      </c>
      <c r="V1680" t="n">
        <v>201.836194707561</v>
      </c>
      <c r="W1680" t="n">
        <v>5</v>
      </c>
      <c r="X1680" t="n">
        <v>2779.248108801061</v>
      </c>
      <c r="Y1680" t="b">
        <v>0</v>
      </c>
      <c r="Z1680" t="n">
        <v>2779.248108801061</v>
      </c>
      <c r="AA1680" t="b">
        <v>0</v>
      </c>
      <c r="AB1680" t="n">
        <v>51.17550575749519</v>
      </c>
      <c r="AC1680" t="n">
        <v>22.09826532402986</v>
      </c>
      <c r="AD1680" t="b">
        <v>0</v>
      </c>
      <c r="AE1680" t="n">
        <v>0</v>
      </c>
      <c r="AF1680" t="n">
        <v>0</v>
      </c>
      <c r="AG1680" t="n">
        <v>0.9400609532537969</v>
      </c>
      <c r="AH1680" t="n">
        <v>54.66298024592801</v>
      </c>
      <c r="AI1680" t="n">
        <v>80.76928397302069</v>
      </c>
      <c r="AJ1680" t="n">
        <v>23.50726859523522</v>
      </c>
      <c r="AK1680" t="n">
        <v>4.841233887716257</v>
      </c>
      <c r="AL1680" t="n">
        <v>23.50726859523522</v>
      </c>
      <c r="AM1680" t="n">
        <v>1</v>
      </c>
      <c r="AN1680" t="n">
        <v>0</v>
      </c>
      <c r="AO1680" t="n">
        <v>24.22739621148484</v>
      </c>
      <c r="AP1680" t="n">
        <v>0</v>
      </c>
      <c r="AQ1680" t="n">
        <v>4.989187844328726</v>
      </c>
      <c r="AR1680" t="n">
        <v>1</v>
      </c>
      <c r="AS1680" t="n">
        <v>0</v>
      </c>
      <c r="AT1680" t="n">
        <v>0</v>
      </c>
      <c r="AU1680" t="n">
        <v>0</v>
      </c>
      <c r="AV1680" t="n">
        <v>4.979980885856028</v>
      </c>
      <c r="AW1680" t="n">
        <v>1.565621446954999</v>
      </c>
    </row>
    <row r="1681" spans="1:49">
      <c r="A1681" t="n">
        <v>0</v>
      </c>
      <c r="B1681" t="n">
        <v>-21.42638506</v>
      </c>
      <c r="C1681" t="n">
        <v>66.60003149000001</v>
      </c>
      <c r="D1681" t="n">
        <v>105.8244444</v>
      </c>
      <c r="E1681" t="n">
        <v>2778.758964</v>
      </c>
      <c r="F1681" t="n">
        <v>1678</v>
      </c>
      <c r="G1681" t="n">
        <v>126.7890253</v>
      </c>
      <c r="H1681" t="n">
        <v>-0.05293547846304136</v>
      </c>
      <c r="I1681" t="n">
        <v>-0</v>
      </c>
      <c r="J1681" t="n">
        <v>0</v>
      </c>
      <c r="K1681" t="n">
        <v>0</v>
      </c>
      <c r="L1681" t="n">
        <v>-0.03016097249999938</v>
      </c>
      <c r="M1681" t="n">
        <v>0</v>
      </c>
      <c r="N1681" t="n">
        <v>91.01920376205955</v>
      </c>
      <c r="O1681" t="n">
        <v>19.92028647602066</v>
      </c>
      <c r="P1681" t="b">
        <v>1</v>
      </c>
      <c r="Q1681" t="n">
        <v>0</v>
      </c>
      <c r="R1681" t="b">
        <v>0</v>
      </c>
      <c r="S1681" t="n">
        <v>19.92028647602066</v>
      </c>
      <c r="T1681" t="n">
        <v>1044.500521521633</v>
      </c>
      <c r="U1681" t="n">
        <v>4119.510056881322</v>
      </c>
      <c r="V1681" t="n">
        <v>182.1202763506513</v>
      </c>
      <c r="W1681" t="n">
        <v>5</v>
      </c>
      <c r="X1681" t="n">
        <v>2776.549778338011</v>
      </c>
      <c r="Y1681" t="b">
        <v>0</v>
      </c>
      <c r="Z1681" t="n">
        <v>2776.549778338011</v>
      </c>
      <c r="AA1681" t="b">
        <v>0</v>
      </c>
      <c r="AB1681" t="n">
        <v>46.17654065685884</v>
      </c>
      <c r="AC1681" t="n">
        <v>19.92028647602066</v>
      </c>
      <c r="AD1681" t="b">
        <v>0</v>
      </c>
      <c r="AE1681" t="n">
        <v>0</v>
      </c>
      <c r="AF1681" t="n">
        <v>0</v>
      </c>
      <c r="AG1681" t="n">
        <v>0.9371022909422333</v>
      </c>
      <c r="AH1681" t="n">
        <v>54.70828542423082</v>
      </c>
      <c r="AI1681" t="n">
        <v>73.1096152259983</v>
      </c>
      <c r="AJ1681" t="n">
        <v>21.25732341982784</v>
      </c>
      <c r="AK1681" t="n">
        <v>4.598427307810113</v>
      </c>
      <c r="AL1681" t="n">
        <v>21.25732341982784</v>
      </c>
      <c r="AM1681" t="n">
        <v>0</v>
      </c>
      <c r="AN1681" t="n">
        <v>0</v>
      </c>
      <c r="AO1681" t="n">
        <v>21.25732777452843</v>
      </c>
      <c r="AP1681" t="n">
        <v>0</v>
      </c>
      <c r="AQ1681" t="n">
        <v>4.484569821760923</v>
      </c>
      <c r="AR1681" t="n">
        <v>1</v>
      </c>
      <c r="AS1681" t="n">
        <v>0</v>
      </c>
      <c r="AT1681" t="n">
        <v>0</v>
      </c>
      <c r="AU1681" t="n">
        <v>0</v>
      </c>
      <c r="AV1681" t="n">
        <v>4.474586612985595</v>
      </c>
      <c r="AW1681" t="n">
        <v>1.406734067483027</v>
      </c>
    </row>
    <row r="1682" spans="1:49">
      <c r="A1682" t="n">
        <v>0</v>
      </c>
      <c r="B1682" t="n">
        <v>-21.42638506</v>
      </c>
      <c r="C1682" t="n">
        <v>66.58200266999999</v>
      </c>
      <c r="D1682" t="n">
        <v>105.7957975</v>
      </c>
      <c r="E1682" t="n">
        <v>2779.969344</v>
      </c>
      <c r="F1682" t="n">
        <v>1679</v>
      </c>
      <c r="G1682" t="n">
        <v>126.5374171</v>
      </c>
      <c r="H1682" t="n">
        <v>-0.08314152074959935</v>
      </c>
      <c r="I1682" t="n">
        <v>-0</v>
      </c>
      <c r="J1682" t="n">
        <v>0</v>
      </c>
      <c r="K1682" t="n">
        <v>0</v>
      </c>
      <c r="L1682" t="n">
        <v>-0.04420024625000002</v>
      </c>
      <c r="M1682" t="n">
        <v>0</v>
      </c>
      <c r="N1682" t="n">
        <v>91.01176404502482</v>
      </c>
      <c r="O1682" t="n">
        <v>18.0075729228977</v>
      </c>
      <c r="P1682" t="b">
        <v>1</v>
      </c>
      <c r="Q1682" t="n">
        <v>0</v>
      </c>
      <c r="R1682" t="b">
        <v>0</v>
      </c>
      <c r="S1682" t="n">
        <v>18.0075729228977</v>
      </c>
      <c r="T1682" t="n">
        <v>1042.427748302522</v>
      </c>
      <c r="U1682" t="n">
        <v>4111.335039305145</v>
      </c>
      <c r="V1682" t="n">
        <v>164.9607417934083</v>
      </c>
      <c r="W1682" t="n">
        <v>5</v>
      </c>
      <c r="X1682" t="n">
        <v>2771.039816491668</v>
      </c>
      <c r="Y1682" t="b">
        <v>0</v>
      </c>
      <c r="Z1682" t="n">
        <v>2771.039816491668</v>
      </c>
      <c r="AA1682" t="b">
        <v>0</v>
      </c>
      <c r="AB1682" t="n">
        <v>41.82574589082361</v>
      </c>
      <c r="AC1682" t="n">
        <v>18.0075729228977</v>
      </c>
      <c r="AD1682" t="b">
        <v>0</v>
      </c>
      <c r="AE1682" t="n">
        <v>0</v>
      </c>
      <c r="AF1682" t="n">
        <v>0</v>
      </c>
      <c r="AG1682" t="n">
        <v>0.9339902674629397</v>
      </c>
      <c r="AH1682" t="n">
        <v>54.75114128630038</v>
      </c>
      <c r="AI1682" t="n">
        <v>66.44180883591343</v>
      </c>
      <c r="AJ1682" t="n">
        <v>19.28025756822164</v>
      </c>
      <c r="AK1682" t="n">
        <v>4.385806030537154</v>
      </c>
      <c r="AL1682" t="n">
        <v>19.28025756822164</v>
      </c>
      <c r="AM1682" t="n">
        <v>0</v>
      </c>
      <c r="AN1682" t="n">
        <v>0</v>
      </c>
      <c r="AO1682" t="n">
        <v>19.28025810153019</v>
      </c>
      <c r="AP1682" t="n">
        <v>0</v>
      </c>
      <c r="AQ1682" t="n">
        <v>4.150682096720514</v>
      </c>
      <c r="AR1682" t="n">
        <v>1</v>
      </c>
      <c r="AS1682" t="n">
        <v>0</v>
      </c>
      <c r="AT1682" t="n">
        <v>0</v>
      </c>
      <c r="AU1682" t="n">
        <v>0</v>
      </c>
      <c r="AV1682" t="n">
        <v>4.140123273349952</v>
      </c>
      <c r="AW1682" t="n">
        <v>1.30158447157976</v>
      </c>
    </row>
    <row r="1683" spans="1:49">
      <c r="A1683" t="n">
        <v>0</v>
      </c>
      <c r="B1683" t="n">
        <v>-21.42638506</v>
      </c>
      <c r="C1683" t="n">
        <v>66.55848852</v>
      </c>
      <c r="D1683" t="n">
        <v>105.7584345</v>
      </c>
      <c r="E1683" t="n">
        <v>2779.813885</v>
      </c>
      <c r="F1683" t="n">
        <v>1680</v>
      </c>
      <c r="G1683" t="n">
        <v>126.2154653</v>
      </c>
      <c r="H1683" t="n">
        <v>-0.0924651052052532</v>
      </c>
      <c r="I1683" t="n">
        <v>-0</v>
      </c>
      <c r="J1683" t="n">
        <v>0</v>
      </c>
      <c r="K1683" t="n">
        <v>0</v>
      </c>
      <c r="L1683" t="n">
        <v>-0.05770588958333428</v>
      </c>
      <c r="M1683" t="n">
        <v>0</v>
      </c>
      <c r="N1683" t="n">
        <v>91.00432432799009</v>
      </c>
      <c r="O1683" t="n">
        <v>17.31861371389123</v>
      </c>
      <c r="P1683" t="b">
        <v>1</v>
      </c>
      <c r="Q1683" t="n">
        <v>0</v>
      </c>
      <c r="R1683" t="b">
        <v>0</v>
      </c>
      <c r="S1683" t="n">
        <v>17.31861371389123</v>
      </c>
      <c r="T1683" t="n">
        <v>1039.775477554252</v>
      </c>
      <c r="U1683" t="n">
        <v>4100.874483473969</v>
      </c>
      <c r="V1683" t="n">
        <v>159.0541250240859</v>
      </c>
      <c r="W1683" t="n">
        <v>5</v>
      </c>
      <c r="X1683" t="n">
        <v>2763.989401861455</v>
      </c>
      <c r="Y1683" t="b">
        <v>0</v>
      </c>
      <c r="Z1683" t="n">
        <v>2763.989401861455</v>
      </c>
      <c r="AA1683" t="b">
        <v>0</v>
      </c>
      <c r="AB1683" t="n">
        <v>40.32812500610699</v>
      </c>
      <c r="AC1683" t="n">
        <v>17.31861371389123</v>
      </c>
      <c r="AD1683" t="b">
        <v>0</v>
      </c>
      <c r="AE1683" t="n">
        <v>0</v>
      </c>
      <c r="AF1683" t="n">
        <v>0</v>
      </c>
      <c r="AG1683" t="n">
        <v>0.9328125321063881</v>
      </c>
      <c r="AH1683" t="n">
        <v>54.79179900284436</v>
      </c>
      <c r="AI1683" t="n">
        <v>64.14366370814625</v>
      </c>
      <c r="AJ1683" t="n">
        <v>18.56601741272064</v>
      </c>
      <c r="AK1683" t="n">
        <v>4.309650345969722</v>
      </c>
      <c r="AL1683" t="n">
        <v>18.56601741272064</v>
      </c>
      <c r="AM1683" t="n">
        <v>0</v>
      </c>
      <c r="AN1683" t="n">
        <v>0</v>
      </c>
      <c r="AO1683" t="n">
        <v>18.56601772772367</v>
      </c>
      <c r="AP1683" t="n">
        <v>0</v>
      </c>
      <c r="AQ1683" t="n">
        <v>4.03025989750268</v>
      </c>
      <c r="AR1683" t="n">
        <v>1</v>
      </c>
      <c r="AS1683" t="n">
        <v>0</v>
      </c>
      <c r="AT1683" t="n">
        <v>0</v>
      </c>
      <c r="AU1683" t="n">
        <v>0</v>
      </c>
      <c r="AV1683" t="n">
        <v>4.019506407175736</v>
      </c>
      <c r="AW1683" t="n">
        <v>1.263664576528919</v>
      </c>
    </row>
    <row r="1684" spans="1:49">
      <c r="A1684" t="n">
        <v>0</v>
      </c>
      <c r="B1684" t="n">
        <v>-21.42638506</v>
      </c>
      <c r="C1684" t="n">
        <v>66.53173074999999</v>
      </c>
      <c r="D1684" t="n">
        <v>105.7159176</v>
      </c>
      <c r="E1684" t="n">
        <v>2779.158592</v>
      </c>
      <c r="F1684" t="n">
        <v>1681</v>
      </c>
      <c r="G1684" t="n">
        <v>125.8919402</v>
      </c>
      <c r="H1684" t="n">
        <v>-0.08489547509607931</v>
      </c>
      <c r="I1684" t="n">
        <v>-0</v>
      </c>
      <c r="J1684" t="n">
        <v>0</v>
      </c>
      <c r="K1684" t="n">
        <v>0</v>
      </c>
      <c r="L1684" t="n">
        <v>-0.06900812416666979</v>
      </c>
      <c r="M1684" t="n">
        <v>0</v>
      </c>
      <c r="N1684" t="n">
        <v>90.99688461095536</v>
      </c>
      <c r="O1684" t="n">
        <v>17.63650612946601</v>
      </c>
      <c r="P1684" t="b">
        <v>1</v>
      </c>
      <c r="Q1684" t="n">
        <v>0</v>
      </c>
      <c r="R1684" t="b">
        <v>0</v>
      </c>
      <c r="S1684" t="n">
        <v>17.63650612946601</v>
      </c>
      <c r="T1684" t="n">
        <v>1037.110245805086</v>
      </c>
      <c r="U1684" t="n">
        <v>4090.36280945526</v>
      </c>
      <c r="V1684" t="n">
        <v>162.3898987052854</v>
      </c>
      <c r="W1684" t="n">
        <v>5</v>
      </c>
      <c r="X1684" t="n">
        <v>2756.904533572845</v>
      </c>
      <c r="Y1684" t="b">
        <v>0</v>
      </c>
      <c r="Z1684" t="n">
        <v>2756.904533572845</v>
      </c>
      <c r="AA1684" t="b">
        <v>0</v>
      </c>
      <c r="AB1684" t="n">
        <v>41.17390940803383</v>
      </c>
      <c r="AC1684" t="n">
        <v>17.63650612946601</v>
      </c>
      <c r="AD1684" t="b">
        <v>0</v>
      </c>
      <c r="AE1684" t="n">
        <v>0</v>
      </c>
      <c r="AF1684" t="n">
        <v>0</v>
      </c>
      <c r="AG1684" t="n">
        <v>0.9335834255349603</v>
      </c>
      <c r="AH1684" t="n">
        <v>54.83159883385988</v>
      </c>
      <c r="AI1684" t="n">
        <v>65.43484459041564</v>
      </c>
      <c r="AJ1684" t="n">
        <v>18.89119455967202</v>
      </c>
      <c r="AK1684" t="n">
        <v>4.345958228347648</v>
      </c>
      <c r="AL1684" t="n">
        <v>18.89119455967202</v>
      </c>
      <c r="AM1684" t="n">
        <v>0</v>
      </c>
      <c r="AN1684" t="n">
        <v>0</v>
      </c>
      <c r="AO1684" t="n">
        <v>18.89119994912737</v>
      </c>
      <c r="AP1684" t="n">
        <v>0</v>
      </c>
      <c r="AQ1684" t="n">
        <v>4.084830121791644</v>
      </c>
      <c r="AR1684" t="n">
        <v>1</v>
      </c>
      <c r="AS1684" t="n">
        <v>0</v>
      </c>
      <c r="AT1684" t="n">
        <v>0</v>
      </c>
      <c r="AU1684" t="n">
        <v>0</v>
      </c>
      <c r="AV1684" t="n">
        <v>4.074195810678876</v>
      </c>
      <c r="AW1684" t="n">
        <v>1.280857996545625</v>
      </c>
    </row>
    <row r="1685" spans="1:49">
      <c r="A1685" t="n">
        <v>0</v>
      </c>
      <c r="B1685" t="n">
        <v>-21.42638506</v>
      </c>
      <c r="C1685" t="n">
        <v>66.48607320000001</v>
      </c>
      <c r="D1685" t="n">
        <v>105.6433699</v>
      </c>
      <c r="E1685" t="n">
        <v>2776.460348</v>
      </c>
      <c r="F1685" t="n">
        <v>1682</v>
      </c>
      <c r="G1685" t="n">
        <v>125.6394822</v>
      </c>
      <c r="H1685" t="n">
        <v>-0.04793891107706827</v>
      </c>
      <c r="I1685" t="n">
        <v>-0</v>
      </c>
      <c r="J1685" t="n">
        <v>0</v>
      </c>
      <c r="K1685" t="n">
        <v>0</v>
      </c>
      <c r="L1685" t="n">
        <v>-0.07864328083333899</v>
      </c>
      <c r="M1685" t="n">
        <v>0</v>
      </c>
      <c r="N1685" t="n">
        <v>90.98944489392063</v>
      </c>
      <c r="O1685" t="n">
        <v>19.72505603965316</v>
      </c>
      <c r="P1685" t="b">
        <v>1</v>
      </c>
      <c r="Q1685" t="n">
        <v>0</v>
      </c>
      <c r="R1685" t="b">
        <v>0</v>
      </c>
      <c r="S1685" t="n">
        <v>19.72505603965316</v>
      </c>
      <c r="T1685" t="n">
        <v>1035.030471849585</v>
      </c>
      <c r="U1685" t="n">
        <v>4082.160180974763</v>
      </c>
      <c r="V1685" t="n">
        <v>181.985376673915</v>
      </c>
      <c r="W1685" t="n">
        <v>5</v>
      </c>
      <c r="X1685" t="n">
        <v>2751.37596197699</v>
      </c>
      <c r="Y1685" t="b">
        <v>0</v>
      </c>
      <c r="Z1685" t="n">
        <v>2751.37596197699</v>
      </c>
      <c r="AA1685" t="b">
        <v>0</v>
      </c>
      <c r="AB1685" t="n">
        <v>46.14233688486689</v>
      </c>
      <c r="AC1685" t="n">
        <v>19.72505603965316</v>
      </c>
      <c r="AD1685" t="b">
        <v>0</v>
      </c>
      <c r="AE1685" t="n">
        <v>0</v>
      </c>
      <c r="AF1685" t="n">
        <v>0</v>
      </c>
      <c r="AG1685" t="n">
        <v>0.9372877622811094</v>
      </c>
      <c r="AH1685" t="n">
        <v>54.87166417589393</v>
      </c>
      <c r="AI1685" t="n">
        <v>73.04100537425542</v>
      </c>
      <c r="AJ1685" t="n">
        <v>21.04482404811049</v>
      </c>
      <c r="AK1685" t="n">
        <v>4.580564892257073</v>
      </c>
      <c r="AL1685" t="n">
        <v>21.04482404811049</v>
      </c>
      <c r="AM1685" t="n">
        <v>0</v>
      </c>
      <c r="AN1685" t="n">
        <v>0</v>
      </c>
      <c r="AO1685" t="n">
        <v>21.04485633426579</v>
      </c>
      <c r="AP1685" t="n">
        <v>0</v>
      </c>
      <c r="AQ1685" t="n">
        <v>4.447901681157436</v>
      </c>
      <c r="AR1685" t="n">
        <v>1</v>
      </c>
      <c r="AS1685" t="n">
        <v>0</v>
      </c>
      <c r="AT1685" t="n">
        <v>0</v>
      </c>
      <c r="AU1685" t="n">
        <v>0</v>
      </c>
      <c r="AV1685" t="n">
        <v>4.437956597500266</v>
      </c>
      <c r="AW1685" t="n">
        <v>1.39521821247061</v>
      </c>
    </row>
    <row r="1686" spans="1:49">
      <c r="A1686" t="n">
        <v>0</v>
      </c>
      <c r="B1686" t="n">
        <v>-21.42638506</v>
      </c>
      <c r="C1686" t="n">
        <v>66.42993066</v>
      </c>
      <c r="D1686" t="n">
        <v>105.5541619</v>
      </c>
      <c r="E1686" t="n">
        <v>2770.950564</v>
      </c>
      <c r="F1686" t="n">
        <v>1683</v>
      </c>
      <c r="G1686" t="n">
        <v>125.5568976</v>
      </c>
      <c r="H1686" t="n">
        <v>-0.002551047262301154</v>
      </c>
      <c r="I1686" t="n">
        <v>-0</v>
      </c>
      <c r="J1686" t="n">
        <v>0</v>
      </c>
      <c r="K1686" t="n">
        <v>0</v>
      </c>
      <c r="L1686" t="n">
        <v>-0.08119342291666792</v>
      </c>
      <c r="M1686" t="n">
        <v>0</v>
      </c>
      <c r="N1686" t="n">
        <v>90.98200517688591</v>
      </c>
      <c r="O1686" t="n">
        <v>22.38015857988668</v>
      </c>
      <c r="P1686" t="b">
        <v>1</v>
      </c>
      <c r="Q1686" t="n">
        <v>0</v>
      </c>
      <c r="R1686" t="b">
        <v>0</v>
      </c>
      <c r="S1686" t="n">
        <v>22.38015857988668</v>
      </c>
      <c r="T1686" t="n">
        <v>1034.350131752597</v>
      </c>
      <c r="U1686" t="n">
        <v>4079.476919632242</v>
      </c>
      <c r="V1686" t="n">
        <v>206.6174357691147</v>
      </c>
      <c r="W1686" t="n">
        <v>5</v>
      </c>
      <c r="X1686" t="n">
        <v>2749.567443832131</v>
      </c>
      <c r="Y1686" t="b">
        <v>0</v>
      </c>
      <c r="Z1686" t="n">
        <v>2749.567443832131</v>
      </c>
      <c r="AA1686" t="b">
        <v>0</v>
      </c>
      <c r="AB1686" t="n">
        <v>52.38778797391347</v>
      </c>
      <c r="AC1686" t="n">
        <v>22.38015857988668</v>
      </c>
      <c r="AD1686" t="b">
        <v>0</v>
      </c>
      <c r="AE1686" t="n">
        <v>0</v>
      </c>
      <c r="AF1686" t="n">
        <v>0</v>
      </c>
      <c r="AG1686" t="n">
        <v>0.9409509682218036</v>
      </c>
      <c r="AH1686" t="n">
        <v>54.91397489162568</v>
      </c>
      <c r="AI1686" t="n">
        <v>82.60439811808949</v>
      </c>
      <c r="AJ1686" t="n">
        <v>23.7846171965585</v>
      </c>
      <c r="AK1686" t="n">
        <v>4.877709729493859</v>
      </c>
      <c r="AL1686" t="n">
        <v>23.7846171965585</v>
      </c>
      <c r="AM1686" t="n">
        <v>0</v>
      </c>
      <c r="AN1686" t="n">
        <v>0</v>
      </c>
      <c r="AO1686" t="n">
        <v>23.78469279552825</v>
      </c>
      <c r="AP1686" t="n">
        <v>0</v>
      </c>
      <c r="AQ1686" t="n">
        <v>4.912138738755774</v>
      </c>
      <c r="AR1686" t="n">
        <v>1</v>
      </c>
      <c r="AS1686" t="n">
        <v>0</v>
      </c>
      <c r="AT1686" t="n">
        <v>0</v>
      </c>
      <c r="AU1686" t="n">
        <v>0</v>
      </c>
      <c r="AV1686" t="n">
        <v>4.903067828098076</v>
      </c>
      <c r="AW1686" t="n">
        <v>1.54144128732452</v>
      </c>
    </row>
    <row r="1687" spans="1:49">
      <c r="A1687" t="n">
        <v>0</v>
      </c>
      <c r="B1687" t="n">
        <v>-21.42638506</v>
      </c>
      <c r="C1687" t="n">
        <v>66.3710645</v>
      </c>
      <c r="D1687" t="n">
        <v>105.4606262</v>
      </c>
      <c r="E1687" t="n">
        <v>2763.900378</v>
      </c>
      <c r="F1687" t="n">
        <v>1684</v>
      </c>
      <c r="G1687" t="n">
        <v>125.6249875</v>
      </c>
      <c r="H1687" t="n">
        <v>0.04606418345960961</v>
      </c>
      <c r="I1687" t="n">
        <v>-0</v>
      </c>
      <c r="J1687" t="n">
        <v>0</v>
      </c>
      <c r="K1687" t="n">
        <v>0</v>
      </c>
      <c r="L1687" t="n">
        <v>-0.07637263874999756</v>
      </c>
      <c r="M1687" t="n">
        <v>0</v>
      </c>
      <c r="N1687" t="n">
        <v>90.97456545985118</v>
      </c>
      <c r="O1687" t="n">
        <v>25.29377418452889</v>
      </c>
      <c r="P1687" t="b">
        <v>1</v>
      </c>
      <c r="Q1687" t="n">
        <v>0</v>
      </c>
      <c r="R1687" t="b">
        <v>0</v>
      </c>
      <c r="S1687" t="n">
        <v>25.29377418452889</v>
      </c>
      <c r="T1687" t="n">
        <v>1034.911063078412</v>
      </c>
      <c r="U1687" t="n">
        <v>4081.689232781257</v>
      </c>
      <c r="V1687" t="n">
        <v>233.3898632183974</v>
      </c>
      <c r="W1687" t="n">
        <v>5</v>
      </c>
      <c r="X1687" t="n">
        <v>2751.058542894568</v>
      </c>
      <c r="Y1687" t="b">
        <v>0</v>
      </c>
      <c r="Z1687" t="n">
        <v>2751.058542894568</v>
      </c>
      <c r="AA1687" t="b">
        <v>0</v>
      </c>
      <c r="AB1687" t="n">
        <v>59.17592880791008</v>
      </c>
      <c r="AC1687" t="n">
        <v>25.29377418452889</v>
      </c>
      <c r="AD1687" t="b">
        <v>0</v>
      </c>
      <c r="AE1687" t="n">
        <v>0</v>
      </c>
      <c r="AF1687" t="n">
        <v>0</v>
      </c>
      <c r="AG1687" t="n">
        <v>0.9440653634861114</v>
      </c>
      <c r="AH1687" t="n">
        <v>54.95917669574442</v>
      </c>
      <c r="AI1687" t="n">
        <v>93.00003723695049</v>
      </c>
      <c r="AJ1687" t="n">
        <v>26.792397182254</v>
      </c>
      <c r="AK1687" t="n">
        <v>5.201923278626936</v>
      </c>
      <c r="AL1687" t="n">
        <v>26.792397182254</v>
      </c>
      <c r="AM1687" t="n">
        <v>0</v>
      </c>
      <c r="AN1687" t="n">
        <v>0</v>
      </c>
      <c r="AO1687" t="n">
        <v>26.79249292805333</v>
      </c>
      <c r="AP1687" t="n">
        <v>0</v>
      </c>
      <c r="AQ1687" t="n">
        <v>5.425551283926617</v>
      </c>
      <c r="AR1687" t="n">
        <v>1</v>
      </c>
      <c r="AS1687" t="n">
        <v>0</v>
      </c>
      <c r="AT1687" t="n">
        <v>0</v>
      </c>
      <c r="AU1687" t="n">
        <v>0</v>
      </c>
      <c r="AV1687" t="n">
        <v>5.41735868992908</v>
      </c>
      <c r="AW1687" t="n">
        <v>1.703125603331123</v>
      </c>
    </row>
    <row r="1688" spans="1:49">
      <c r="A1688" t="n">
        <v>0</v>
      </c>
      <c r="B1688" t="n">
        <v>-21.42638506</v>
      </c>
      <c r="C1688" t="n">
        <v>66.31786205</v>
      </c>
      <c r="D1688" t="n">
        <v>105.3760899</v>
      </c>
      <c r="E1688" t="n">
        <v>2756.815736</v>
      </c>
      <c r="F1688" t="n">
        <v>1685</v>
      </c>
      <c r="G1688" t="n">
        <v>125.8975208</v>
      </c>
      <c r="H1688" t="n">
        <v>0.1021469800905201</v>
      </c>
      <c r="I1688" t="n">
        <v>-0</v>
      </c>
      <c r="J1688" t="n">
        <v>0</v>
      </c>
      <c r="K1688" t="n">
        <v>0</v>
      </c>
      <c r="L1688" t="n">
        <v>-0.06233105083333274</v>
      </c>
      <c r="M1688" t="n">
        <v>0</v>
      </c>
      <c r="N1688" t="n">
        <v>90.96712574281645</v>
      </c>
      <c r="O1688" t="n">
        <v>28.75550098539789</v>
      </c>
      <c r="P1688" t="b">
        <v>1</v>
      </c>
      <c r="Q1688" t="n">
        <v>0</v>
      </c>
      <c r="R1688" t="b">
        <v>0</v>
      </c>
      <c r="S1688" t="n">
        <v>28.75550098539789</v>
      </c>
      <c r="T1688" t="n">
        <v>1037.156219339441</v>
      </c>
      <c r="U1688" t="n">
        <v>4090.544129074754</v>
      </c>
      <c r="V1688" t="n">
        <v>264.7574225119959</v>
      </c>
      <c r="W1688" t="n">
        <v>5</v>
      </c>
      <c r="X1688" t="n">
        <v>2757.026742996384</v>
      </c>
      <c r="Y1688" t="b">
        <v>0</v>
      </c>
      <c r="Z1688" t="n">
        <v>2757.026742996384</v>
      </c>
      <c r="AA1688" t="b">
        <v>0</v>
      </c>
      <c r="AB1688" t="n">
        <v>67.12916392291984</v>
      </c>
      <c r="AC1688" t="n">
        <v>28.75550098539789</v>
      </c>
      <c r="AD1688" t="b">
        <v>0</v>
      </c>
      <c r="AE1688" t="n">
        <v>0</v>
      </c>
      <c r="AF1688" t="n">
        <v>0</v>
      </c>
      <c r="AG1688" t="n">
        <v>0.9469161462696802</v>
      </c>
      <c r="AH1688" t="n">
        <v>55.00756877532796</v>
      </c>
      <c r="AI1688" t="n">
        <v>105.1816113286331</v>
      </c>
      <c r="AJ1688" t="n">
        <v>30.36752631020019</v>
      </c>
      <c r="AK1688" t="n">
        <v>5.583445270888504</v>
      </c>
      <c r="AL1688" t="n">
        <v>30.36752631020019</v>
      </c>
      <c r="AM1688" t="n">
        <v>0</v>
      </c>
      <c r="AN1688" t="n">
        <v>0</v>
      </c>
      <c r="AO1688" t="n">
        <v>30.36760254933226</v>
      </c>
      <c r="AP1688" t="n">
        <v>0</v>
      </c>
      <c r="AQ1688" t="n">
        <v>6.041710027458215</v>
      </c>
      <c r="AR1688" t="n">
        <v>1</v>
      </c>
      <c r="AS1688" t="n">
        <v>0</v>
      </c>
      <c r="AT1688" t="n">
        <v>0</v>
      </c>
      <c r="AU1688" t="n">
        <v>0</v>
      </c>
      <c r="AV1688" t="n">
        <v>6.034340706401327</v>
      </c>
      <c r="AW1688" t="n">
        <v>1.897094275001727</v>
      </c>
    </row>
    <row r="1689" spans="1:49">
      <c r="A1689" t="n">
        <v>0</v>
      </c>
      <c r="B1689" t="n">
        <v>-21.42638506</v>
      </c>
      <c r="C1689" t="n">
        <v>66.27783639</v>
      </c>
      <c r="D1689" t="n">
        <v>105.312491</v>
      </c>
      <c r="E1689" t="n">
        <v>2751.287342</v>
      </c>
      <c r="F1689" t="n">
        <v>1686</v>
      </c>
      <c r="G1689" t="n">
        <v>126.3163921</v>
      </c>
      <c r="H1689" t="n">
        <v>0.1215183961783062</v>
      </c>
      <c r="I1689" t="n">
        <v>-0</v>
      </c>
      <c r="J1689" t="n">
        <v>0</v>
      </c>
      <c r="K1689" t="n">
        <v>0</v>
      </c>
      <c r="L1689" t="n">
        <v>-0.03570806041666663</v>
      </c>
      <c r="M1689" t="n">
        <v>0</v>
      </c>
      <c r="N1689" t="n">
        <v>90.95968602578172</v>
      </c>
      <c r="O1689" t="n">
        <v>30.12015840115541</v>
      </c>
      <c r="P1689" t="b">
        <v>1</v>
      </c>
      <c r="Q1689" t="n">
        <v>0</v>
      </c>
      <c r="R1689" t="b">
        <v>0</v>
      </c>
      <c r="S1689" t="n">
        <v>30.12015840115541</v>
      </c>
      <c r="T1689" t="n">
        <v>1040.606922507678</v>
      </c>
      <c r="U1689" t="n">
        <v>4104.153702370282</v>
      </c>
      <c r="V1689" t="n">
        <v>276.4024720133106</v>
      </c>
      <c r="W1689" t="n">
        <v>5</v>
      </c>
      <c r="X1689" t="n">
        <v>2766.19959539757</v>
      </c>
      <c r="Y1689" t="b">
        <v>0</v>
      </c>
      <c r="Z1689" t="n">
        <v>2766.19959539757</v>
      </c>
      <c r="AA1689" t="b">
        <v>0</v>
      </c>
      <c r="AB1689" t="n">
        <v>70.0817626808597</v>
      </c>
      <c r="AC1689" t="n">
        <v>30.12015840115541</v>
      </c>
      <c r="AD1689" t="b">
        <v>0</v>
      </c>
      <c r="AE1689" t="n">
        <v>0</v>
      </c>
      <c r="AF1689" t="n">
        <v>0</v>
      </c>
      <c r="AG1689" t="n">
        <v>0.9478017220920542</v>
      </c>
      <c r="AH1689" t="n">
        <v>55.05977991951936</v>
      </c>
      <c r="AI1689" t="n">
        <v>109.7053043452886</v>
      </c>
      <c r="AJ1689" t="n">
        <v>31.77896568353146</v>
      </c>
      <c r="AK1689" t="n">
        <v>5.72642796419116</v>
      </c>
      <c r="AL1689" t="n">
        <v>31.77896568353146</v>
      </c>
      <c r="AM1689" t="n">
        <v>0</v>
      </c>
      <c r="AN1689" t="n">
        <v>0</v>
      </c>
      <c r="AO1689" t="n">
        <v>31.77899147989132</v>
      </c>
      <c r="AP1689" t="n">
        <v>0</v>
      </c>
      <c r="AQ1689" t="n">
        <v>6.286325699832746</v>
      </c>
      <c r="AR1689" t="n">
        <v>1</v>
      </c>
      <c r="AS1689" t="n">
        <v>0</v>
      </c>
      <c r="AT1689" t="n">
        <v>0</v>
      </c>
      <c r="AU1689" t="n">
        <v>0</v>
      </c>
      <c r="AV1689" t="n">
        <v>6.279322431559722</v>
      </c>
      <c r="AW1689" t="n">
        <v>1.974112370414374</v>
      </c>
    </row>
    <row r="1690" spans="1:49">
      <c r="A1690" t="n">
        <v>0</v>
      </c>
      <c r="B1690" t="n">
        <v>-21.42638506</v>
      </c>
      <c r="C1690" t="n">
        <v>66.26110366</v>
      </c>
      <c r="D1690" t="n">
        <v>105.2859034</v>
      </c>
      <c r="E1690" t="n">
        <v>2749.478882</v>
      </c>
      <c r="F1690" t="n">
        <v>1687</v>
      </c>
      <c r="G1690" t="n">
        <v>126.7462297</v>
      </c>
      <c r="H1690" t="n">
        <v>0.1190368518629192</v>
      </c>
      <c r="I1690" t="n">
        <v>-0</v>
      </c>
      <c r="J1690" t="n">
        <v>0</v>
      </c>
      <c r="K1690" t="n">
        <v>0</v>
      </c>
      <c r="L1690" t="n">
        <v>-0.006291372083332858</v>
      </c>
      <c r="M1690" t="n">
        <v>0</v>
      </c>
      <c r="N1690" t="n">
        <v>90.95224630874699</v>
      </c>
      <c r="O1690" t="n">
        <v>30.19176101375374</v>
      </c>
      <c r="P1690" t="b">
        <v>1</v>
      </c>
      <c r="Q1690" t="n">
        <v>0</v>
      </c>
      <c r="R1690" t="b">
        <v>0</v>
      </c>
      <c r="S1690" t="n">
        <v>30.19176101375374</v>
      </c>
      <c r="T1690" t="n">
        <v>1044.147967139162</v>
      </c>
      <c r="U1690" t="n">
        <v>4118.119582396854</v>
      </c>
      <c r="V1690" t="n">
        <v>276.1199460544078</v>
      </c>
      <c r="W1690" t="n">
        <v>5</v>
      </c>
      <c r="X1690" t="n">
        <v>2775.61259853548</v>
      </c>
      <c r="Y1690" t="b">
        <v>0</v>
      </c>
      <c r="Z1690" t="n">
        <v>2775.61259853548</v>
      </c>
      <c r="AA1690" t="b">
        <v>0</v>
      </c>
      <c r="AB1690" t="n">
        <v>70.01012830994112</v>
      </c>
      <c r="AC1690" t="n">
        <v>30.19176101375374</v>
      </c>
      <c r="AD1690" t="b">
        <v>0</v>
      </c>
      <c r="AE1690" t="n">
        <v>0</v>
      </c>
      <c r="AF1690" t="n">
        <v>0</v>
      </c>
      <c r="AG1690" t="n">
        <v>0.9477669468471455</v>
      </c>
      <c r="AH1690" t="n">
        <v>55.11355650894391</v>
      </c>
      <c r="AI1690" t="n">
        <v>109.5971897703411</v>
      </c>
      <c r="AJ1690" t="n">
        <v>31.85568046468603</v>
      </c>
      <c r="AK1690" t="n">
        <v>5.724595838677715</v>
      </c>
      <c r="AL1690" t="n">
        <v>31.85568046468603</v>
      </c>
      <c r="AM1690" t="n">
        <v>0</v>
      </c>
      <c r="AN1690" t="n">
        <v>0</v>
      </c>
      <c r="AO1690" t="n">
        <v>31.85568051296683</v>
      </c>
      <c r="AP1690" t="n">
        <v>0</v>
      </c>
      <c r="AQ1690" t="n">
        <v>6.299461894727907</v>
      </c>
      <c r="AR1690" t="n">
        <v>1</v>
      </c>
      <c r="AS1690" t="n">
        <v>0</v>
      </c>
      <c r="AT1690" t="n">
        <v>0</v>
      </c>
      <c r="AU1690" t="n">
        <v>0</v>
      </c>
      <c r="AV1690" t="n">
        <v>6.292529382346284</v>
      </c>
      <c r="AW1690" t="n">
        <v>1.978264411531449</v>
      </c>
    </row>
    <row r="1691" spans="1:49">
      <c r="A1691" t="n">
        <v>0</v>
      </c>
      <c r="B1691" t="n">
        <v>-21.42638506</v>
      </c>
      <c r="C1691" t="n">
        <v>66.26486231</v>
      </c>
      <c r="D1691" t="n">
        <v>105.2918757</v>
      </c>
      <c r="E1691" t="n">
        <v>2750.969934</v>
      </c>
      <c r="F1691" t="n">
        <v>1688</v>
      </c>
      <c r="G1691" t="n">
        <v>127.1678492</v>
      </c>
      <c r="H1691" t="n">
        <v>0.111881779703328</v>
      </c>
      <c r="I1691" t="n">
        <v>-0</v>
      </c>
      <c r="J1691" t="n">
        <v>0</v>
      </c>
      <c r="K1691" t="n">
        <v>0</v>
      </c>
      <c r="L1691" t="n">
        <v>0.02267112708333296</v>
      </c>
      <c r="M1691" t="n">
        <v>0</v>
      </c>
      <c r="N1691" t="n">
        <v>90.94480659171226</v>
      </c>
      <c r="O1691" t="n">
        <v>29.97874911419399</v>
      </c>
      <c r="P1691" t="b">
        <v>1</v>
      </c>
      <c r="Q1691" t="n">
        <v>0</v>
      </c>
      <c r="R1691" t="b">
        <v>0</v>
      </c>
      <c r="S1691" t="n">
        <v>29.97874911419399</v>
      </c>
      <c r="T1691" t="n">
        <v>1047.621310250616</v>
      </c>
      <c r="U1691" t="n">
        <v>4131.818447628428</v>
      </c>
      <c r="V1691" t="n">
        <v>273.2628324309871</v>
      </c>
      <c r="W1691" t="n">
        <v>5</v>
      </c>
      <c r="X1691" t="n">
        <v>2784.84563370156</v>
      </c>
      <c r="Y1691" t="b">
        <v>0</v>
      </c>
      <c r="Z1691" t="n">
        <v>2784.84563370156</v>
      </c>
      <c r="AA1691" t="b">
        <v>0</v>
      </c>
      <c r="AB1691" t="n">
        <v>69.28570802002717</v>
      </c>
      <c r="AC1691" t="n">
        <v>29.97874911419399</v>
      </c>
      <c r="AD1691" t="b">
        <v>0</v>
      </c>
      <c r="AE1691" t="n">
        <v>0</v>
      </c>
      <c r="AF1691" t="n">
        <v>0</v>
      </c>
      <c r="AG1691" t="n">
        <v>0.9475389710388198</v>
      </c>
      <c r="AH1691" t="n">
        <v>55.1674968497196</v>
      </c>
      <c r="AI1691" t="n">
        <v>108.4892437375546</v>
      </c>
      <c r="AJ1691" t="n">
        <v>31.6385394484907</v>
      </c>
      <c r="AK1691" t="n">
        <v>5.691457357692386</v>
      </c>
      <c r="AL1691" t="n">
        <v>31.6385394484907</v>
      </c>
      <c r="AM1691" t="n">
        <v>0</v>
      </c>
      <c r="AN1691" t="n">
        <v>0</v>
      </c>
      <c r="AO1691" t="n">
        <v>31.6385661113594</v>
      </c>
      <c r="AP1691" t="n">
        <v>0</v>
      </c>
      <c r="AQ1691" t="n">
        <v>6.261826097974885</v>
      </c>
      <c r="AR1691" t="n">
        <v>1</v>
      </c>
      <c r="AS1691" t="n">
        <v>0</v>
      </c>
      <c r="AT1691" t="n">
        <v>0</v>
      </c>
      <c r="AU1691" t="n">
        <v>0</v>
      </c>
      <c r="AV1691" t="n">
        <v>6.254818002759971</v>
      </c>
      <c r="AW1691" t="n">
        <v>1.966408594003659</v>
      </c>
    </row>
    <row r="1692" spans="1:49">
      <c r="A1692" t="n">
        <v>0</v>
      </c>
      <c r="B1692" t="n">
        <v>-21.42638506</v>
      </c>
      <c r="C1692" t="n">
        <v>66.29527854</v>
      </c>
      <c r="D1692" t="n">
        <v>105.3402058</v>
      </c>
      <c r="E1692" t="n">
        <v>2756.937942</v>
      </c>
      <c r="F1692" t="n">
        <v>1689</v>
      </c>
      <c r="G1692" t="n">
        <v>127.5185742</v>
      </c>
      <c r="H1692" t="n">
        <v>0.07705644599046124</v>
      </c>
      <c r="I1692" t="n">
        <v>-0</v>
      </c>
      <c r="J1692" t="n">
        <v>0</v>
      </c>
      <c r="K1692" t="n">
        <v>0</v>
      </c>
      <c r="L1692" t="n">
        <v>0.04597579333333357</v>
      </c>
      <c r="M1692" t="n">
        <v>0</v>
      </c>
      <c r="N1692" t="n">
        <v>90.93736687467754</v>
      </c>
      <c r="O1692" t="n">
        <v>28.06209616591221</v>
      </c>
      <c r="P1692" t="b">
        <v>1</v>
      </c>
      <c r="Q1692" t="n">
        <v>0</v>
      </c>
      <c r="R1692" t="b">
        <v>0</v>
      </c>
      <c r="S1692" t="n">
        <v>28.06209616591221</v>
      </c>
      <c r="T1692" t="n">
        <v>1050.510617464263</v>
      </c>
      <c r="U1692" t="n">
        <v>4143.213875279054</v>
      </c>
      <c r="V1692" t="n">
        <v>255.0885965782437</v>
      </c>
      <c r="W1692" t="n">
        <v>5</v>
      </c>
      <c r="X1692" t="n">
        <v>2792.526151938083</v>
      </c>
      <c r="Y1692" t="b">
        <v>0</v>
      </c>
      <c r="Z1692" t="n">
        <v>2792.526151938083</v>
      </c>
      <c r="AA1692" t="b">
        <v>0</v>
      </c>
      <c r="AB1692" t="n">
        <v>64.67763604925042</v>
      </c>
      <c r="AC1692" t="n">
        <v>28.06209616591221</v>
      </c>
      <c r="AD1692" t="b">
        <v>0</v>
      </c>
      <c r="AE1692" t="n">
        <v>0</v>
      </c>
      <c r="AF1692" t="n">
        <v>0</v>
      </c>
      <c r="AG1692" t="n">
        <v>0.9460528244856929</v>
      </c>
      <c r="AH1692" t="n">
        <v>55.22129039167231</v>
      </c>
      <c r="AI1692" t="n">
        <v>101.4329029652615</v>
      </c>
      <c r="AJ1692" t="n">
        <v>29.66229309781696</v>
      </c>
      <c r="AK1692" t="n">
        <v>5.472018619192639</v>
      </c>
      <c r="AL1692" t="n">
        <v>29.66229309781696</v>
      </c>
      <c r="AM1692" t="n">
        <v>0</v>
      </c>
      <c r="AN1692" t="n">
        <v>0</v>
      </c>
      <c r="AO1692" t="n">
        <v>29.66240295359249</v>
      </c>
      <c r="AP1692" t="n">
        <v>0</v>
      </c>
      <c r="AQ1692" t="n">
        <v>5.919474099886831</v>
      </c>
      <c r="AR1692" t="n">
        <v>1</v>
      </c>
      <c r="AS1692" t="n">
        <v>0</v>
      </c>
      <c r="AT1692" t="n">
        <v>0</v>
      </c>
      <c r="AU1692" t="n">
        <v>0</v>
      </c>
      <c r="AV1692" t="n">
        <v>5.91200317191167</v>
      </c>
      <c r="AW1692" t="n">
        <v>1.858633431043752</v>
      </c>
    </row>
    <row r="1693" spans="1:49">
      <c r="A1693" t="n">
        <v>0</v>
      </c>
      <c r="B1693" t="n">
        <v>-21.42638506</v>
      </c>
      <c r="C1693" t="n">
        <v>66.34401123000001</v>
      </c>
      <c r="D1693" t="n">
        <v>105.4176398</v>
      </c>
      <c r="E1693" t="n">
        <v>2766.1105</v>
      </c>
      <c r="F1693" t="n">
        <v>1690</v>
      </c>
      <c r="G1693" t="n">
        <v>127.7319802</v>
      </c>
      <c r="H1693" t="n">
        <v>0.05000160300152956</v>
      </c>
      <c r="I1693" t="n">
        <v>-0</v>
      </c>
      <c r="J1693" t="n">
        <v>0</v>
      </c>
      <c r="K1693" t="n">
        <v>0</v>
      </c>
      <c r="L1693" t="n">
        <v>0.05759243958333676</v>
      </c>
      <c r="M1693" t="n">
        <v>0</v>
      </c>
      <c r="N1693" t="n">
        <v>90.92992715764281</v>
      </c>
      <c r="O1693" t="n">
        <v>26.53697480803818</v>
      </c>
      <c r="P1693" t="b">
        <v>1</v>
      </c>
      <c r="Q1693" t="n">
        <v>0</v>
      </c>
      <c r="R1693" t="b">
        <v>0</v>
      </c>
      <c r="S1693" t="n">
        <v>26.53697480803818</v>
      </c>
      <c r="T1693" t="n">
        <v>1052.268677184089</v>
      </c>
      <c r="U1693" t="n">
        <v>4150.147662814045</v>
      </c>
      <c r="V1693" t="n">
        <v>240.8219957686054</v>
      </c>
      <c r="W1693" t="n">
        <v>5</v>
      </c>
      <c r="X1693" t="n">
        <v>2797.199524736667</v>
      </c>
      <c r="Y1693" t="b">
        <v>0</v>
      </c>
      <c r="Z1693" t="n">
        <v>2797.199524736667</v>
      </c>
      <c r="AA1693" t="b">
        <v>0</v>
      </c>
      <c r="AB1693" t="n">
        <v>61.06034375471739</v>
      </c>
      <c r="AC1693" t="n">
        <v>26.53697480803818</v>
      </c>
      <c r="AD1693" t="b">
        <v>0</v>
      </c>
      <c r="AE1693" t="n">
        <v>0</v>
      </c>
      <c r="AF1693" t="n">
        <v>0</v>
      </c>
      <c r="AG1693" t="n">
        <v>0.9447410528517366</v>
      </c>
      <c r="AH1693" t="n">
        <v>55.27307117887833</v>
      </c>
      <c r="AI1693" t="n">
        <v>95.89292384242599</v>
      </c>
      <c r="AJ1693" t="n">
        <v>28.0891517606177</v>
      </c>
      <c r="AK1693" t="n">
        <v>5.298942010501065</v>
      </c>
      <c r="AL1693" t="n">
        <v>28.0891517606177</v>
      </c>
      <c r="AM1693" t="n">
        <v>0</v>
      </c>
      <c r="AN1693" t="n">
        <v>0</v>
      </c>
      <c r="AO1693" t="n">
        <v>28.0893172902746</v>
      </c>
      <c r="AP1693" t="n">
        <v>0</v>
      </c>
      <c r="AQ1693" t="n">
        <v>5.649250666149812</v>
      </c>
      <c r="AR1693" t="n">
        <v>1</v>
      </c>
      <c r="AS1693" t="n">
        <v>0</v>
      </c>
      <c r="AT1693" t="n">
        <v>0</v>
      </c>
      <c r="AU1693" t="n">
        <v>0</v>
      </c>
      <c r="AV1693" t="n">
        <v>5.641202864459911</v>
      </c>
      <c r="AW1693" t="n">
        <v>1.773498411671965</v>
      </c>
    </row>
    <row r="1694" spans="1:49">
      <c r="A1694" t="n">
        <v>0</v>
      </c>
      <c r="B1694" t="n">
        <v>-21.42638506</v>
      </c>
      <c r="C1694" t="n">
        <v>66.39030911</v>
      </c>
      <c r="D1694" t="n">
        <v>105.491205</v>
      </c>
      <c r="E1694" t="n">
        <v>2775.523199</v>
      </c>
      <c r="F1694" t="n">
        <v>1691</v>
      </c>
      <c r="G1694" t="n">
        <v>127.8933753</v>
      </c>
      <c r="H1694" t="n">
        <v>0.03527139200340912</v>
      </c>
      <c r="I1694" t="n">
        <v>-0</v>
      </c>
      <c r="J1694" t="n">
        <v>0</v>
      </c>
      <c r="K1694" t="n">
        <v>0</v>
      </c>
      <c r="L1694" t="n">
        <v>0.05953164416667112</v>
      </c>
      <c r="M1694" t="n">
        <v>0</v>
      </c>
      <c r="N1694" t="n">
        <v>90.92248744060808</v>
      </c>
      <c r="O1694" t="n">
        <v>25.72613751432189</v>
      </c>
      <c r="P1694" t="b">
        <v>1</v>
      </c>
      <c r="Q1694" t="n">
        <v>0</v>
      </c>
      <c r="R1694" t="b">
        <v>0</v>
      </c>
      <c r="S1694" t="n">
        <v>25.72613751432189</v>
      </c>
      <c r="T1694" t="n">
        <v>1053.598265969255</v>
      </c>
      <c r="U1694" t="n">
        <v>4155.391560982742</v>
      </c>
      <c r="V1694" t="n">
        <v>233.1690598389227</v>
      </c>
      <c r="W1694" t="n">
        <v>5</v>
      </c>
      <c r="X1694" t="n">
        <v>2800.733912102368</v>
      </c>
      <c r="Y1694" t="b">
        <v>0</v>
      </c>
      <c r="Z1694" t="n">
        <v>2800.733912102368</v>
      </c>
      <c r="AA1694" t="b">
        <v>0</v>
      </c>
      <c r="AB1694" t="n">
        <v>59.11994417822585</v>
      </c>
      <c r="AC1694" t="n">
        <v>25.72613751432189</v>
      </c>
      <c r="AD1694" t="b">
        <v>0</v>
      </c>
      <c r="AE1694" t="n">
        <v>0</v>
      </c>
      <c r="AF1694" t="n">
        <v>0</v>
      </c>
      <c r="AG1694" t="n">
        <v>0.9439769439777688</v>
      </c>
      <c r="AH1694" t="n">
        <v>55.32322844384022</v>
      </c>
      <c r="AI1694" t="n">
        <v>92.92075539463559</v>
      </c>
      <c r="AJ1694" t="n">
        <v>27.25292993483086</v>
      </c>
      <c r="AK1694" t="n">
        <v>5.205704685101708</v>
      </c>
      <c r="AL1694" t="n">
        <v>27.25292993483086</v>
      </c>
      <c r="AM1694" t="n">
        <v>0</v>
      </c>
      <c r="AN1694" t="n">
        <v>0</v>
      </c>
      <c r="AO1694" t="n">
        <v>27.25309653819222</v>
      </c>
      <c r="AP1694" t="n">
        <v>0</v>
      </c>
      <c r="AQ1694" t="n">
        <v>5.507160307449733</v>
      </c>
      <c r="AR1694" t="n">
        <v>1</v>
      </c>
      <c r="AS1694" t="n">
        <v>0</v>
      </c>
      <c r="AT1694" t="n">
        <v>0</v>
      </c>
      <c r="AU1694" t="n">
        <v>0</v>
      </c>
      <c r="AV1694" t="n">
        <v>5.498615887288503</v>
      </c>
      <c r="AW1694" t="n">
        <v>1.728671486703223</v>
      </c>
    </row>
    <row r="1695" spans="1:49">
      <c r="A1695" t="n">
        <v>0</v>
      </c>
      <c r="B1695" t="n">
        <v>-21.42638506</v>
      </c>
      <c r="C1695" t="n">
        <v>66.43163416</v>
      </c>
      <c r="D1695" t="n">
        <v>105.5568687</v>
      </c>
      <c r="E1695" t="n">
        <v>2784.755936</v>
      </c>
      <c r="F1695" t="n">
        <v>1692</v>
      </c>
      <c r="G1695" t="n">
        <v>127.9894028</v>
      </c>
      <c r="H1695" t="n">
        <v>0.02343166231811722</v>
      </c>
      <c r="I1695" t="n">
        <v>-0</v>
      </c>
      <c r="J1695" t="n">
        <v>0</v>
      </c>
      <c r="K1695" t="n">
        <v>0</v>
      </c>
      <c r="L1695" t="n">
        <v>0.05283075916666641</v>
      </c>
      <c r="M1695" t="n">
        <v>0</v>
      </c>
      <c r="N1695" t="n">
        <v>90.91504772357335</v>
      </c>
      <c r="O1695" t="n">
        <v>25.05689094989275</v>
      </c>
      <c r="P1695" t="b">
        <v>1</v>
      </c>
      <c r="Q1695" t="n">
        <v>0</v>
      </c>
      <c r="R1695" t="b">
        <v>0</v>
      </c>
      <c r="S1695" t="n">
        <v>25.05689094989275</v>
      </c>
      <c r="T1695" t="n">
        <v>1054.389350005062</v>
      </c>
      <c r="U1695" t="n">
        <v>4158.511596419965</v>
      </c>
      <c r="V1695" t="n">
        <v>226.932947672747</v>
      </c>
      <c r="W1695" t="n">
        <v>5</v>
      </c>
      <c r="X1695" t="n">
        <v>2802.836815987057</v>
      </c>
      <c r="Y1695" t="b">
        <v>0</v>
      </c>
      <c r="Z1695" t="n">
        <v>2802.836815987057</v>
      </c>
      <c r="AA1695" t="b">
        <v>0</v>
      </c>
      <c r="AB1695" t="n">
        <v>57.53877983588919</v>
      </c>
      <c r="AC1695" t="n">
        <v>25.05689094989275</v>
      </c>
      <c r="AD1695" t="b">
        <v>0</v>
      </c>
      <c r="AE1695" t="n">
        <v>0</v>
      </c>
      <c r="AF1695" t="n">
        <v>0</v>
      </c>
      <c r="AG1695" t="n">
        <v>0.9433234255001709</v>
      </c>
      <c r="AH1695" t="n">
        <v>55.37252552557798</v>
      </c>
      <c r="AI1695" t="n">
        <v>90.4982397776589</v>
      </c>
      <c r="AJ1695" t="n">
        <v>26.56235419639561</v>
      </c>
      <c r="AK1695" t="n">
        <v>5.129130228861868</v>
      </c>
      <c r="AL1695" t="n">
        <v>26.56235419639561</v>
      </c>
      <c r="AM1695" t="n">
        <v>0</v>
      </c>
      <c r="AN1695" t="n">
        <v>0</v>
      </c>
      <c r="AO1695" t="n">
        <v>26.56249127837965</v>
      </c>
      <c r="AP1695" t="n">
        <v>0</v>
      </c>
      <c r="AQ1695" t="n">
        <v>5.390563782618035</v>
      </c>
      <c r="AR1695" t="n">
        <v>1</v>
      </c>
      <c r="AS1695" t="n">
        <v>0</v>
      </c>
      <c r="AT1695" t="n">
        <v>0</v>
      </c>
      <c r="AU1695" t="n">
        <v>0</v>
      </c>
      <c r="AV1695" t="n">
        <v>5.381538762579894</v>
      </c>
      <c r="AW1695" t="n">
        <v>1.6918644262761</v>
      </c>
    </row>
    <row r="1696" spans="1:49">
      <c r="A1696" t="n">
        <v>0</v>
      </c>
      <c r="B1696" t="n">
        <v>-21.42638506</v>
      </c>
      <c r="C1696" t="n">
        <v>66.46015321</v>
      </c>
      <c r="D1696" t="n">
        <v>105.6021842</v>
      </c>
      <c r="E1696" t="n">
        <v>2792.436207</v>
      </c>
      <c r="F1696" t="n">
        <v>1693</v>
      </c>
      <c r="G1696" t="n">
        <v>128.078752</v>
      </c>
      <c r="H1696" t="n">
        <v>0.02548254205745337</v>
      </c>
      <c r="I1696" t="n">
        <v>-0</v>
      </c>
      <c r="J1696" t="n">
        <v>0</v>
      </c>
      <c r="K1696" t="n">
        <v>0</v>
      </c>
      <c r="L1696" t="n">
        <v>0.03853326124999806</v>
      </c>
      <c r="M1696" t="n">
        <v>0</v>
      </c>
      <c r="N1696" t="n">
        <v>90.90760800653862</v>
      </c>
      <c r="O1696" t="n">
        <v>25.22337071756784</v>
      </c>
      <c r="P1696" t="b">
        <v>1</v>
      </c>
      <c r="Q1696" t="n">
        <v>0</v>
      </c>
      <c r="R1696" t="b">
        <v>0</v>
      </c>
      <c r="S1696" t="n">
        <v>25.22337071756784</v>
      </c>
      <c r="T1696" t="n">
        <v>1055.125417545425</v>
      </c>
      <c r="U1696" t="n">
        <v>4161.414646799157</v>
      </c>
      <c r="V1696" t="n">
        <v>228.2813434906639</v>
      </c>
      <c r="W1696" t="n">
        <v>5</v>
      </c>
      <c r="X1696" t="n">
        <v>2804.793471942632</v>
      </c>
      <c r="Y1696" t="b">
        <v>0</v>
      </c>
      <c r="Z1696" t="n">
        <v>2804.793471942632</v>
      </c>
      <c r="AA1696" t="b">
        <v>0</v>
      </c>
      <c r="AB1696" t="n">
        <v>57.8806651852596</v>
      </c>
      <c r="AC1696" t="n">
        <v>25.22337071756784</v>
      </c>
      <c r="AD1696" t="b">
        <v>0</v>
      </c>
      <c r="AE1696" t="n">
        <v>0</v>
      </c>
      <c r="AF1696" t="n">
        <v>0</v>
      </c>
      <c r="AG1696" t="n">
        <v>0.9434812765577341</v>
      </c>
      <c r="AH1696" t="n">
        <v>55.42110027906701</v>
      </c>
      <c r="AI1696" t="n">
        <v>91.02073350617941</v>
      </c>
      <c r="AJ1696" t="n">
        <v>26.7343627735726</v>
      </c>
      <c r="AK1696" t="n">
        <v>5.144375664547965</v>
      </c>
      <c r="AL1696" t="n">
        <v>26.7343627735726</v>
      </c>
      <c r="AM1696" t="n">
        <v>0</v>
      </c>
      <c r="AN1696" t="n">
        <v>0</v>
      </c>
      <c r="AO1696" t="n">
        <v>26.73443590739793</v>
      </c>
      <c r="AP1696" t="n">
        <v>0</v>
      </c>
      <c r="AQ1696" t="n">
        <v>5.421779946943547</v>
      </c>
      <c r="AR1696" t="n">
        <v>1</v>
      </c>
      <c r="AS1696" t="n">
        <v>0</v>
      </c>
      <c r="AT1696" t="n">
        <v>0</v>
      </c>
      <c r="AU1696" t="n">
        <v>0</v>
      </c>
      <c r="AV1696" t="n">
        <v>5.412493269092367</v>
      </c>
      <c r="AW1696" t="n">
        <v>1.701595997618769</v>
      </c>
    </row>
    <row r="1697" spans="1:49">
      <c r="A1697" t="n">
        <v>0</v>
      </c>
      <c r="B1697" t="n">
        <v>-21.42638506</v>
      </c>
      <c r="C1697" t="n">
        <v>66.46674082</v>
      </c>
      <c r="D1697" t="n">
        <v>105.6126516</v>
      </c>
      <c r="E1697" t="n">
        <v>2797.10943</v>
      </c>
      <c r="F1697" t="n">
        <v>1694</v>
      </c>
      <c r="G1697" t="n">
        <v>128.1708965</v>
      </c>
      <c r="H1697" t="n">
        <v>0.02588291945207644</v>
      </c>
      <c r="I1697" t="n">
        <v>-0</v>
      </c>
      <c r="J1697" t="n">
        <v>0</v>
      </c>
      <c r="K1697" t="n">
        <v>0</v>
      </c>
      <c r="L1697" t="n">
        <v>0.02007673499999896</v>
      </c>
      <c r="M1697" t="n">
        <v>0</v>
      </c>
      <c r="N1697" t="n">
        <v>90.9001682895039</v>
      </c>
      <c r="O1697" t="n">
        <v>25.29154442243178</v>
      </c>
      <c r="P1697" t="b">
        <v>1</v>
      </c>
      <c r="Q1697" t="n">
        <v>0</v>
      </c>
      <c r="R1697" t="b">
        <v>0</v>
      </c>
      <c r="S1697" t="n">
        <v>25.29154442243178</v>
      </c>
      <c r="T1697" t="n">
        <v>1055.884513043459</v>
      </c>
      <c r="U1697" t="n">
        <v>4164.408519443402</v>
      </c>
      <c r="V1697" t="n">
        <v>228.7337827309869</v>
      </c>
      <c r="W1697" t="n">
        <v>5</v>
      </c>
      <c r="X1697" t="n">
        <v>2806.811342104853</v>
      </c>
      <c r="Y1697" t="b">
        <v>0</v>
      </c>
      <c r="Z1697" t="n">
        <v>2806.811342104853</v>
      </c>
      <c r="AA1697" t="b">
        <v>0</v>
      </c>
      <c r="AB1697" t="n">
        <v>57.9953810169845</v>
      </c>
      <c r="AC1697" t="n">
        <v>25.29154442243178</v>
      </c>
      <c r="AD1697" t="b">
        <v>0</v>
      </c>
      <c r="AE1697" t="n">
        <v>0</v>
      </c>
      <c r="AF1697" t="n">
        <v>0</v>
      </c>
      <c r="AG1697" t="n">
        <v>0.9435411222749068</v>
      </c>
      <c r="AH1697" t="n">
        <v>55.46986158130945</v>
      </c>
      <c r="AI1697" t="n">
        <v>91.19534627692713</v>
      </c>
      <c r="AJ1697" t="n">
        <v>26.8049201305112</v>
      </c>
      <c r="AK1697" t="n">
        <v>5.148786904546569</v>
      </c>
      <c r="AL1697" t="n">
        <v>26.8049201305112</v>
      </c>
      <c r="AM1697" t="n">
        <v>0</v>
      </c>
      <c r="AN1697" t="n">
        <v>0</v>
      </c>
      <c r="AO1697" t="n">
        <v>26.80495241248927</v>
      </c>
      <c r="AP1697" t="n">
        <v>0</v>
      </c>
      <c r="AQ1697" t="n">
        <v>5.434931649468777</v>
      </c>
      <c r="AR1697" t="n">
        <v>1</v>
      </c>
      <c r="AS1697" t="n">
        <v>0</v>
      </c>
      <c r="AT1697" t="n">
        <v>0</v>
      </c>
      <c r="AU1697" t="n">
        <v>0</v>
      </c>
      <c r="AV1697" t="n">
        <v>5.425478237578234</v>
      </c>
      <c r="AW1697" t="n">
        <v>1.705678251269028</v>
      </c>
    </row>
    <row r="1698" spans="1:49">
      <c r="A1698" t="n">
        <v>0</v>
      </c>
      <c r="B1698" t="n">
        <v>-21.42638506</v>
      </c>
      <c r="C1698" t="n">
        <v>66.46656083000001</v>
      </c>
      <c r="D1698" t="n">
        <v>105.6123656</v>
      </c>
      <c r="E1698" t="n">
        <v>2800.643704</v>
      </c>
      <c r="F1698" t="n">
        <v>1695</v>
      </c>
      <c r="G1698" t="n">
        <v>128.2654821</v>
      </c>
      <c r="H1698" t="n">
        <v>0.02659419680094999</v>
      </c>
      <c r="I1698" t="n">
        <v>-0</v>
      </c>
      <c r="J1698" t="n">
        <v>0</v>
      </c>
      <c r="K1698" t="n">
        <v>0</v>
      </c>
      <c r="L1698" t="n">
        <v>0.004415071666666381</v>
      </c>
      <c r="M1698" t="n">
        <v>0</v>
      </c>
      <c r="N1698" t="n">
        <v>90.89272857246917</v>
      </c>
      <c r="O1698" t="n">
        <v>25.37980101487836</v>
      </c>
      <c r="P1698" t="b">
        <v>1</v>
      </c>
      <c r="Q1698" t="n">
        <v>0</v>
      </c>
      <c r="R1698" t="b">
        <v>0</v>
      </c>
      <c r="S1698" t="n">
        <v>25.37980101487836</v>
      </c>
      <c r="T1698" t="n">
        <v>1056.663718564557</v>
      </c>
      <c r="U1698" t="n">
        <v>4167.481706018615</v>
      </c>
      <c r="V1698" t="n">
        <v>229.362703492491</v>
      </c>
      <c r="W1698" t="n">
        <v>5</v>
      </c>
      <c r="X1698" t="n">
        <v>2808.882669856547</v>
      </c>
      <c r="Y1698" t="b">
        <v>0</v>
      </c>
      <c r="Z1698" t="n">
        <v>2808.882669856547</v>
      </c>
      <c r="AA1698" t="b">
        <v>0</v>
      </c>
      <c r="AB1698" t="n">
        <v>58.15484368470868</v>
      </c>
      <c r="AC1698" t="n">
        <v>25.37980101487836</v>
      </c>
      <c r="AD1698" t="b">
        <v>0</v>
      </c>
      <c r="AE1698" t="n">
        <v>0</v>
      </c>
      <c r="AF1698" t="n">
        <v>0</v>
      </c>
      <c r="AG1698" t="n">
        <v>0.9436195157108114</v>
      </c>
      <c r="AH1698" t="n">
        <v>55.51870290435527</v>
      </c>
      <c r="AI1698" t="n">
        <v>91.43849764756588</v>
      </c>
      <c r="AJ1698" t="n">
        <v>26.89622309873511</v>
      </c>
      <c r="AK1698" t="n">
        <v>5.155346780045591</v>
      </c>
      <c r="AL1698" t="n">
        <v>26.89622309873511</v>
      </c>
      <c r="AM1698" t="n">
        <v>0</v>
      </c>
      <c r="AN1698" t="n">
        <v>0</v>
      </c>
      <c r="AO1698" t="n">
        <v>26.89623832704451</v>
      </c>
      <c r="AP1698" t="n">
        <v>0</v>
      </c>
      <c r="AQ1698" t="n">
        <v>5.451388854715288</v>
      </c>
      <c r="AR1698" t="n">
        <v>1</v>
      </c>
      <c r="AS1698" t="n">
        <v>0</v>
      </c>
      <c r="AT1698" t="n">
        <v>0</v>
      </c>
      <c r="AU1698" t="n">
        <v>0</v>
      </c>
      <c r="AV1698" t="n">
        <v>5.441816388638296</v>
      </c>
      <c r="AW1698" t="n">
        <v>1.710814688594696</v>
      </c>
    </row>
    <row r="1699" spans="1:49">
      <c r="A1699" t="n">
        <v>0</v>
      </c>
      <c r="B1699" t="n">
        <v>-21.42638506</v>
      </c>
      <c r="C1699" t="n">
        <v>66.45877329</v>
      </c>
      <c r="D1699" t="n">
        <v>105.5999915</v>
      </c>
      <c r="E1699" t="n">
        <v>2802.74654</v>
      </c>
      <c r="F1699" t="n">
        <v>1696</v>
      </c>
      <c r="G1699" t="n">
        <v>128.3617756</v>
      </c>
      <c r="H1699" t="n">
        <v>0.02680621001079686</v>
      </c>
      <c r="I1699" t="n">
        <v>-0</v>
      </c>
      <c r="J1699" t="n">
        <v>0</v>
      </c>
      <c r="K1699" t="n">
        <v>0</v>
      </c>
      <c r="L1699" t="n">
        <v>-0.007507808333329924</v>
      </c>
      <c r="M1699" t="n">
        <v>0</v>
      </c>
      <c r="N1699" t="n">
        <v>90.88528885543444</v>
      </c>
      <c r="O1699" t="n">
        <v>25.43874368894408</v>
      </c>
      <c r="P1699" t="b">
        <v>1</v>
      </c>
      <c r="Q1699" t="n">
        <v>0</v>
      </c>
      <c r="R1699" t="b">
        <v>0</v>
      </c>
      <c r="S1699" t="n">
        <v>25.43874368894408</v>
      </c>
      <c r="T1699" t="n">
        <v>1057.456993934655</v>
      </c>
      <c r="U1699" t="n">
        <v>4170.610384078277</v>
      </c>
      <c r="V1699" t="n">
        <v>229.722919836874</v>
      </c>
      <c r="W1699" t="n">
        <v>5</v>
      </c>
      <c r="X1699" t="n">
        <v>2810.991398868759</v>
      </c>
      <c r="Y1699" t="b">
        <v>0</v>
      </c>
      <c r="Z1699" t="n">
        <v>2810.991398868759</v>
      </c>
      <c r="AA1699" t="b">
        <v>0</v>
      </c>
      <c r="AB1699" t="n">
        <v>58.24617642922769</v>
      </c>
      <c r="AC1699" t="n">
        <v>25.43874368894408</v>
      </c>
      <c r="AD1699" t="b">
        <v>0</v>
      </c>
      <c r="AE1699" t="n">
        <v>0</v>
      </c>
      <c r="AF1699" t="n">
        <v>0</v>
      </c>
      <c r="AG1699" t="n">
        <v>0.9436687654637692</v>
      </c>
      <c r="AH1699" t="n">
        <v>55.56764660950085</v>
      </c>
      <c r="AI1699" t="n">
        <v>91.57732305368272</v>
      </c>
      <c r="AJ1699" t="n">
        <v>26.95728058397919</v>
      </c>
      <c r="AK1699" t="n">
        <v>5.158663663137176</v>
      </c>
      <c r="AL1699" t="n">
        <v>26.95728058397919</v>
      </c>
      <c r="AM1699" t="n">
        <v>0</v>
      </c>
      <c r="AN1699" t="n">
        <v>0</v>
      </c>
      <c r="AO1699" t="n">
        <v>26.95728848109231</v>
      </c>
      <c r="AP1699" t="n">
        <v>0</v>
      </c>
      <c r="AQ1699" t="n">
        <v>5.462336497183667</v>
      </c>
      <c r="AR1699" t="n">
        <v>1</v>
      </c>
      <c r="AS1699" t="n">
        <v>0</v>
      </c>
      <c r="AT1699" t="n">
        <v>0</v>
      </c>
      <c r="AU1699" t="n">
        <v>0</v>
      </c>
      <c r="AV1699" t="n">
        <v>5.452694364102778</v>
      </c>
      <c r="AW1699" t="n">
        <v>1.714234539408785</v>
      </c>
    </row>
    <row r="1700" spans="1:49">
      <c r="A1700" t="n">
        <v>0</v>
      </c>
      <c r="B1700" t="n">
        <v>-21.42638506</v>
      </c>
      <c r="C1700" t="n">
        <v>66.45137901</v>
      </c>
      <c r="D1700" t="n">
        <v>105.5882424</v>
      </c>
      <c r="E1700" t="n">
        <v>2804.703132</v>
      </c>
      <c r="F1700" t="n">
        <v>1697</v>
      </c>
      <c r="G1700" t="n">
        <v>128.4592398</v>
      </c>
      <c r="H1700" t="n">
        <v>0.02764571315583808</v>
      </c>
      <c r="I1700" t="n">
        <v>-0</v>
      </c>
      <c r="J1700" t="n">
        <v>0</v>
      </c>
      <c r="K1700" t="n">
        <v>0</v>
      </c>
      <c r="L1700" t="n">
        <v>-0.01311343583333352</v>
      </c>
      <c r="M1700" t="n">
        <v>0</v>
      </c>
      <c r="N1700" t="n">
        <v>90.87784913839971</v>
      </c>
      <c r="O1700" t="n">
        <v>25.53638074374735</v>
      </c>
      <c r="P1700" t="b">
        <v>1</v>
      </c>
      <c r="Q1700" t="n">
        <v>0</v>
      </c>
      <c r="R1700" t="b">
        <v>0</v>
      </c>
      <c r="S1700" t="n">
        <v>25.53638074374735</v>
      </c>
      <c r="T1700" t="n">
        <v>1058.259913647057</v>
      </c>
      <c r="U1700" t="n">
        <v>4173.777099423995</v>
      </c>
      <c r="V1700" t="n">
        <v>230.4296612750404</v>
      </c>
      <c r="W1700" t="n">
        <v>5</v>
      </c>
      <c r="X1700" t="n">
        <v>2813.125765011772</v>
      </c>
      <c r="Y1700" t="b">
        <v>0</v>
      </c>
      <c r="Z1700" t="n">
        <v>2813.125765011772</v>
      </c>
      <c r="AA1700" t="b">
        <v>0</v>
      </c>
      <c r="AB1700" t="n">
        <v>58.42537050584189</v>
      </c>
      <c r="AC1700" t="n">
        <v>25.53638074374735</v>
      </c>
      <c r="AD1700" t="b">
        <v>0</v>
      </c>
      <c r="AE1700" t="n">
        <v>0</v>
      </c>
      <c r="AF1700" t="n">
        <v>0</v>
      </c>
      <c r="AG1700" t="n">
        <v>0.9437546824794695</v>
      </c>
      <c r="AH1700" t="n">
        <v>55.61666112987739</v>
      </c>
      <c r="AI1700" t="n">
        <v>91.85069762548693</v>
      </c>
      <c r="AJ1700" t="n">
        <v>27.05828243061763</v>
      </c>
      <c r="AK1700" t="n">
        <v>5.166171652427749</v>
      </c>
      <c r="AL1700" t="n">
        <v>27.05828243061763</v>
      </c>
      <c r="AM1700" t="n">
        <v>0</v>
      </c>
      <c r="AN1700" t="n">
        <v>0</v>
      </c>
      <c r="AO1700" t="n">
        <v>27.05829000036117</v>
      </c>
      <c r="AP1700" t="n">
        <v>0</v>
      </c>
      <c r="AQ1700" t="n">
        <v>5.480100627374755</v>
      </c>
      <c r="AR1700" t="n">
        <v>1</v>
      </c>
      <c r="AS1700" t="n">
        <v>0</v>
      </c>
      <c r="AT1700" t="n">
        <v>0</v>
      </c>
      <c r="AU1700" t="n">
        <v>0</v>
      </c>
      <c r="AV1700" t="n">
        <v>5.470402288644236</v>
      </c>
      <c r="AW1700" t="n">
        <v>1.719801610262794</v>
      </c>
    </row>
    <row r="1701" spans="1:49">
      <c r="A1701" t="n">
        <v>0</v>
      </c>
      <c r="B1701" t="n">
        <v>-21.42638506</v>
      </c>
      <c r="C1701" t="n">
        <v>66.44556162000001</v>
      </c>
      <c r="D1701" t="n">
        <v>105.5789988</v>
      </c>
      <c r="E1701" t="n">
        <v>2806.720937</v>
      </c>
      <c r="F1701" t="n">
        <v>1698</v>
      </c>
      <c r="G1701" t="n">
        <v>128.5575005</v>
      </c>
      <c r="H1701" t="n">
        <v>0.02571502069919163</v>
      </c>
      <c r="I1701" t="n">
        <v>-0</v>
      </c>
      <c r="J1701" t="n">
        <v>0</v>
      </c>
      <c r="K1701" t="n">
        <v>0</v>
      </c>
      <c r="L1701" t="n">
        <v>-0.01055768416666925</v>
      </c>
      <c r="M1701" t="n">
        <v>0</v>
      </c>
      <c r="N1701" t="n">
        <v>90.87040942136498</v>
      </c>
      <c r="O1701" t="n">
        <v>25.46641725195208</v>
      </c>
      <c r="P1701" t="b">
        <v>1</v>
      </c>
      <c r="Q1701" t="n">
        <v>0</v>
      </c>
      <c r="R1701" t="b">
        <v>0</v>
      </c>
      <c r="S1701" t="n">
        <v>25.46641725195208</v>
      </c>
      <c r="T1701" t="n">
        <v>1059.069395005181</v>
      </c>
      <c r="U1701" t="n">
        <v>4176.969693900435</v>
      </c>
      <c r="V1701" t="n">
        <v>229.6226974891896</v>
      </c>
      <c r="W1701" t="n">
        <v>5</v>
      </c>
      <c r="X1701" t="n">
        <v>2815.277573688893</v>
      </c>
      <c r="Y1701" t="b">
        <v>0</v>
      </c>
      <c r="Z1701" t="n">
        <v>2815.277573688893</v>
      </c>
      <c r="AA1701" t="b">
        <v>0</v>
      </c>
      <c r="AB1701" t="n">
        <v>58.22076508346591</v>
      </c>
      <c r="AC1701" t="n">
        <v>25.46641725195208</v>
      </c>
      <c r="AD1701" t="b">
        <v>0</v>
      </c>
      <c r="AE1701" t="n">
        <v>0</v>
      </c>
      <c r="AF1701" t="n">
        <v>0</v>
      </c>
      <c r="AG1701" t="n">
        <v>0.9436792882957269</v>
      </c>
      <c r="AH1701" t="n">
        <v>55.66578872965336</v>
      </c>
      <c r="AI1701" t="n">
        <v>91.53634944466499</v>
      </c>
      <c r="AJ1701" t="n">
        <v>26.98630516512036</v>
      </c>
      <c r="AK1701" t="n">
        <v>5.155392347534558</v>
      </c>
      <c r="AL1701" t="n">
        <v>26.98630516512036</v>
      </c>
      <c r="AM1701" t="n">
        <v>0</v>
      </c>
      <c r="AN1701" t="n">
        <v>0</v>
      </c>
      <c r="AO1701" t="n">
        <v>26.98631317797637</v>
      </c>
      <c r="AP1701" t="n">
        <v>0</v>
      </c>
      <c r="AQ1701" t="n">
        <v>5.468226303305861</v>
      </c>
      <c r="AR1701" t="n">
        <v>1</v>
      </c>
      <c r="AS1701" t="n">
        <v>0</v>
      </c>
      <c r="AT1701" t="n">
        <v>0</v>
      </c>
      <c r="AU1701" t="n">
        <v>0</v>
      </c>
      <c r="AV1701" t="n">
        <v>5.45843504916355</v>
      </c>
      <c r="AW1701" t="n">
        <v>1.7160393133341</v>
      </c>
    </row>
    <row r="1702" spans="1:49">
      <c r="A1702" t="n">
        <v>0</v>
      </c>
      <c r="B1702" t="n">
        <v>-21.42638506</v>
      </c>
      <c r="C1702" t="n">
        <v>66.44110126</v>
      </c>
      <c r="D1702" t="n">
        <v>105.5719115</v>
      </c>
      <c r="E1702" t="n">
        <v>2808.7922</v>
      </c>
      <c r="F1702" t="n">
        <v>1699</v>
      </c>
      <c r="G1702" t="n">
        <v>128.6242219</v>
      </c>
      <c r="H1702" t="n">
        <v>0.006979287380705301</v>
      </c>
      <c r="I1702" t="n">
        <v>-0</v>
      </c>
      <c r="J1702" t="n">
        <v>0</v>
      </c>
      <c r="K1702" t="n">
        <v>0</v>
      </c>
      <c r="L1702" t="n">
        <v>-0.007374006250001841</v>
      </c>
      <c r="M1702" t="n">
        <v>0</v>
      </c>
      <c r="N1702" t="n">
        <v>90.86296970433025</v>
      </c>
      <c r="O1702" t="n">
        <v>24.36078987505489</v>
      </c>
      <c r="P1702" t="b">
        <v>1</v>
      </c>
      <c r="Q1702" t="n">
        <v>0</v>
      </c>
      <c r="R1702" t="b">
        <v>0</v>
      </c>
      <c r="S1702" t="n">
        <v>24.36078987505489</v>
      </c>
      <c r="T1702" t="n">
        <v>1059.619052492742</v>
      </c>
      <c r="U1702" t="n">
        <v>4179.137543031376</v>
      </c>
      <c r="V1702" t="n">
        <v>219.5396610008315</v>
      </c>
      <c r="W1702" t="n">
        <v>5</v>
      </c>
      <c r="X1702" t="n">
        <v>2816.738704003147</v>
      </c>
      <c r="Y1702" t="b">
        <v>0</v>
      </c>
      <c r="Z1702" t="n">
        <v>2816.738704003147</v>
      </c>
      <c r="AA1702" t="b">
        <v>0</v>
      </c>
      <c r="AB1702" t="n">
        <v>55.66421424970373</v>
      </c>
      <c r="AC1702" t="n">
        <v>24.36078987505489</v>
      </c>
      <c r="AD1702" t="b">
        <v>0</v>
      </c>
      <c r="AE1702" t="n">
        <v>0</v>
      </c>
      <c r="AF1702" t="n">
        <v>0</v>
      </c>
      <c r="AG1702" t="n">
        <v>0.9425664222581179</v>
      </c>
      <c r="AH1702" t="n">
        <v>55.71484740451564</v>
      </c>
      <c r="AI1702" t="n">
        <v>87.62019632741648</v>
      </c>
      <c r="AJ1702" t="n">
        <v>25.84517048325725</v>
      </c>
      <c r="AK1702" t="n">
        <v>5.03234135752966</v>
      </c>
      <c r="AL1702" t="n">
        <v>25.84517048325725</v>
      </c>
      <c r="AM1702" t="n">
        <v>0</v>
      </c>
      <c r="AN1702" t="n">
        <v>0</v>
      </c>
      <c r="AO1702" t="n">
        <v>25.84517885614436</v>
      </c>
      <c r="AP1702" t="n">
        <v>0</v>
      </c>
      <c r="AQ1702" t="n">
        <v>5.273416812690802</v>
      </c>
      <c r="AR1702" t="n">
        <v>1</v>
      </c>
      <c r="AS1702" t="n">
        <v>0</v>
      </c>
      <c r="AT1702" t="n">
        <v>0</v>
      </c>
      <c r="AU1702" t="n">
        <v>0</v>
      </c>
      <c r="AV1702" t="n">
        <v>5.263308856383577</v>
      </c>
      <c r="AW1702" t="n">
        <v>1.654694950919647</v>
      </c>
    </row>
    <row r="1703" spans="1:49">
      <c r="A1703" t="n">
        <v>0</v>
      </c>
      <c r="B1703" t="n">
        <v>-21.42638506</v>
      </c>
      <c r="C1703" t="n">
        <v>66.43775133</v>
      </c>
      <c r="D1703" t="n">
        <v>105.5665886</v>
      </c>
      <c r="E1703" t="n">
        <v>2810.90086</v>
      </c>
      <c r="F1703" t="n">
        <v>1700</v>
      </c>
      <c r="G1703" t="n">
        <v>128.5929184</v>
      </c>
      <c r="H1703" t="n">
        <v>-0.02411725355536021</v>
      </c>
      <c r="I1703" t="n">
        <v>-0</v>
      </c>
      <c r="J1703" t="n">
        <v>0</v>
      </c>
      <c r="K1703" t="n">
        <v>0</v>
      </c>
      <c r="L1703" t="n">
        <v>-0.005757763333333332</v>
      </c>
      <c r="M1703" t="n">
        <v>0</v>
      </c>
      <c r="N1703" t="n">
        <v>90.85552998729553</v>
      </c>
      <c r="O1703" t="n">
        <v>22.45827048158502</v>
      </c>
      <c r="P1703" t="b">
        <v>1</v>
      </c>
      <c r="Q1703" t="n">
        <v>0</v>
      </c>
      <c r="R1703" t="b">
        <v>0</v>
      </c>
      <c r="S1703" t="n">
        <v>22.45827048158502</v>
      </c>
      <c r="T1703" t="n">
        <v>1059.361171165884</v>
      </c>
      <c r="U1703" t="n">
        <v>4178.120459078245</v>
      </c>
      <c r="V1703" t="n">
        <v>202.443407842028</v>
      </c>
      <c r="W1703" t="n">
        <v>5</v>
      </c>
      <c r="X1703" t="n">
        <v>2816.053189418737</v>
      </c>
      <c r="Y1703" t="b">
        <v>0</v>
      </c>
      <c r="Z1703" t="n">
        <v>2816.053189418737</v>
      </c>
      <c r="AA1703" t="b">
        <v>0</v>
      </c>
      <c r="AB1703" t="n">
        <v>51.32946446298885</v>
      </c>
      <c r="AC1703" t="n">
        <v>22.45827048158502</v>
      </c>
      <c r="AD1703" t="b">
        <v>0</v>
      </c>
      <c r="AE1703" t="n">
        <v>0</v>
      </c>
      <c r="AF1703" t="n">
        <v>0</v>
      </c>
      <c r="AG1703" t="n">
        <v>0.9404312962528486</v>
      </c>
      <c r="AH1703" t="n">
        <v>55.76270347828813</v>
      </c>
      <c r="AI1703" t="n">
        <v>80.98037120608475</v>
      </c>
      <c r="AJ1703" t="n">
        <v>23.88081997171943</v>
      </c>
      <c r="AK1703" t="n">
        <v>4.823895741709606</v>
      </c>
      <c r="AL1703" t="n">
        <v>23.88081997171943</v>
      </c>
      <c r="AM1703" t="n">
        <v>0</v>
      </c>
      <c r="AN1703" t="n">
        <v>0</v>
      </c>
      <c r="AO1703" t="n">
        <v>23.88082859904403</v>
      </c>
      <c r="AP1703" t="n">
        <v>0</v>
      </c>
      <c r="AQ1703" t="n">
        <v>4.939044034911284</v>
      </c>
      <c r="AR1703" t="n">
        <v>1</v>
      </c>
      <c r="AS1703" t="n">
        <v>0</v>
      </c>
      <c r="AT1703" t="n">
        <v>0</v>
      </c>
      <c r="AU1703" t="n">
        <v>0</v>
      </c>
      <c r="AV1703" t="n">
        <v>4.928408806295221</v>
      </c>
      <c r="AW1703" t="n">
        <v>1.549408060663942</v>
      </c>
    </row>
    <row r="1704" spans="1:49">
      <c r="A1704" t="n">
        <v>0</v>
      </c>
      <c r="B1704" t="n">
        <v>-21.42638506</v>
      </c>
      <c r="C1704" t="n">
        <v>66.43531663</v>
      </c>
      <c r="D1704" t="n">
        <v>105.56272</v>
      </c>
      <c r="E1704" t="n">
        <v>2813.035158</v>
      </c>
      <c r="F1704" t="n">
        <v>1701</v>
      </c>
      <c r="G1704" t="n">
        <v>128.4551023</v>
      </c>
      <c r="H1704" t="n">
        <v>-0.05144327315928621</v>
      </c>
      <c r="I1704" t="n">
        <v>-0</v>
      </c>
      <c r="J1704" t="n">
        <v>0</v>
      </c>
      <c r="K1704" t="n">
        <v>0</v>
      </c>
      <c r="L1704" t="n">
        <v>-0.008507453750000504</v>
      </c>
      <c r="M1704" t="n">
        <v>0</v>
      </c>
      <c r="N1704" t="n">
        <v>90.8480902702608</v>
      </c>
      <c r="O1704" t="n">
        <v>20.73831845120661</v>
      </c>
      <c r="P1704" t="b">
        <v>1</v>
      </c>
      <c r="Q1704" t="n">
        <v>0</v>
      </c>
      <c r="R1704" t="b">
        <v>0</v>
      </c>
      <c r="S1704" t="n">
        <v>20.73831845120661</v>
      </c>
      <c r="T1704" t="n">
        <v>1058.22582851313</v>
      </c>
      <c r="U1704" t="n">
        <v>4173.642667655787</v>
      </c>
      <c r="V1704" t="n">
        <v>187.1399735665649</v>
      </c>
      <c r="W1704" t="n">
        <v>5</v>
      </c>
      <c r="X1704" t="n">
        <v>2813.035158000001</v>
      </c>
      <c r="Y1704" t="b">
        <v>0</v>
      </c>
      <c r="Z1704" t="n">
        <v>2813.035158000001</v>
      </c>
      <c r="AA1704" t="b">
        <v>0</v>
      </c>
      <c r="AB1704" t="n">
        <v>47.44928335866249</v>
      </c>
      <c r="AC1704" t="n">
        <v>20.73831845120661</v>
      </c>
      <c r="AD1704" t="b">
        <v>0</v>
      </c>
      <c r="AE1704" t="n">
        <v>0</v>
      </c>
      <c r="AF1704" t="n">
        <v>0</v>
      </c>
      <c r="AG1704" t="n">
        <v>0.938211702855216</v>
      </c>
      <c r="AH1704" t="n">
        <v>55.80846224240946</v>
      </c>
      <c r="AI1704" t="n">
        <v>75.03586876126899</v>
      </c>
      <c r="AJ1704" t="n">
        <v>22.10409269900881</v>
      </c>
      <c r="AK1704" t="n">
        <v>4.636338555538302</v>
      </c>
      <c r="AL1704" t="n">
        <v>22.10409269900881</v>
      </c>
      <c r="AM1704" t="n">
        <v>0</v>
      </c>
      <c r="AN1704" t="n">
        <v>0</v>
      </c>
      <c r="AO1704" t="n">
        <v>22.10410150240611</v>
      </c>
      <c r="AP1704" t="n">
        <v>0</v>
      </c>
      <c r="AQ1704" t="n">
        <v>4.63808349893913</v>
      </c>
      <c r="AR1704" t="n">
        <v>1</v>
      </c>
      <c r="AS1704" t="n">
        <v>0</v>
      </c>
      <c r="AT1704" t="n">
        <v>0</v>
      </c>
      <c r="AU1704" t="n">
        <v>0</v>
      </c>
      <c r="AV1704" t="n">
        <v>4.626920547215201</v>
      </c>
      <c r="AW1704" t="n">
        <v>1.454625270279864</v>
      </c>
    </row>
    <row r="1705" spans="1:49">
      <c r="A1705" t="n">
        <v>0</v>
      </c>
      <c r="B1705" t="n">
        <v>-21.42638506</v>
      </c>
      <c r="C1705" t="n">
        <v>66.43364449000001</v>
      </c>
      <c r="D1705" t="n">
        <v>105.560063</v>
      </c>
      <c r="E1705" t="n">
        <v>2815.186896</v>
      </c>
      <c r="F1705" t="n">
        <v>1702</v>
      </c>
      <c r="G1705" t="n">
        <v>128.2443929</v>
      </c>
      <c r="H1705" t="n">
        <v>-0.06054757047413517</v>
      </c>
      <c r="I1705" t="n">
        <v>-0</v>
      </c>
      <c r="J1705" t="n">
        <v>0</v>
      </c>
      <c r="K1705" t="n">
        <v>0</v>
      </c>
      <c r="L1705" t="n">
        <v>-0.01538993791666249</v>
      </c>
      <c r="M1705" t="n">
        <v>0</v>
      </c>
      <c r="N1705" t="n">
        <v>90.84065055322607</v>
      </c>
      <c r="O1705" t="n">
        <v>20.0939733501153</v>
      </c>
      <c r="P1705" t="b">
        <v>1</v>
      </c>
      <c r="Q1705" t="n">
        <v>0</v>
      </c>
      <c r="R1705" t="b">
        <v>0</v>
      </c>
      <c r="S1705" t="n">
        <v>20.0939733501153</v>
      </c>
      <c r="T1705" t="n">
        <v>1056.489983650622</v>
      </c>
      <c r="U1705" t="n">
        <v>4166.796495518052</v>
      </c>
      <c r="V1705" t="n">
        <v>181.6234077663674</v>
      </c>
      <c r="W1705" t="n">
        <v>5</v>
      </c>
      <c r="X1705" t="n">
        <v>2808.420837979168</v>
      </c>
      <c r="Y1705" t="b">
        <v>0</v>
      </c>
      <c r="Z1705" t="n">
        <v>2808.420837979168</v>
      </c>
      <c r="AA1705" t="b">
        <v>0</v>
      </c>
      <c r="AB1705" t="n">
        <v>46.05055977849073</v>
      </c>
      <c r="AC1705" t="n">
        <v>20.0939733501153</v>
      </c>
      <c r="AD1705" t="b">
        <v>0</v>
      </c>
      <c r="AE1705" t="n">
        <v>0</v>
      </c>
      <c r="AF1705" t="n">
        <v>0</v>
      </c>
      <c r="AG1705" t="n">
        <v>0.9373534820843312</v>
      </c>
      <c r="AH1705" t="n">
        <v>55.85229104381209</v>
      </c>
      <c r="AI1705" t="n">
        <v>72.89061594613771</v>
      </c>
      <c r="AJ1705" t="n">
        <v>21.43692185943947</v>
      </c>
      <c r="AK1705" t="n">
        <v>4.566343277753859</v>
      </c>
      <c r="AL1705" t="n">
        <v>21.43692185943947</v>
      </c>
      <c r="AM1705" t="n">
        <v>0</v>
      </c>
      <c r="AN1705" t="n">
        <v>0</v>
      </c>
      <c r="AO1705" t="n">
        <v>21.43692811450411</v>
      </c>
      <c r="AP1705" t="n">
        <v>0</v>
      </c>
      <c r="AQ1705" t="n">
        <v>4.525827306093239</v>
      </c>
      <c r="AR1705" t="n">
        <v>1</v>
      </c>
      <c r="AS1705" t="n">
        <v>0</v>
      </c>
      <c r="AT1705" t="n">
        <v>0</v>
      </c>
      <c r="AU1705" t="n">
        <v>0</v>
      </c>
      <c r="AV1705" t="n">
        <v>4.514399979617139</v>
      </c>
      <c r="AW1705" t="n">
        <v>1.41925071405307</v>
      </c>
    </row>
    <row r="1706" spans="1:49">
      <c r="A1706" t="n">
        <v>0</v>
      </c>
      <c r="B1706" t="n">
        <v>-21.42638506</v>
      </c>
      <c r="C1706" t="n">
        <v>66.42878374</v>
      </c>
      <c r="D1706" t="n">
        <v>105.5523395</v>
      </c>
      <c r="E1706" t="n">
        <v>2816.64798</v>
      </c>
      <c r="F1706" t="n">
        <v>1703</v>
      </c>
      <c r="G1706" t="n">
        <v>128.0286505</v>
      </c>
      <c r="H1706" t="n">
        <v>-0.06174294494412891</v>
      </c>
      <c r="I1706" t="n">
        <v>-0</v>
      </c>
      <c r="J1706" t="n">
        <v>0</v>
      </c>
      <c r="K1706" t="n">
        <v>0</v>
      </c>
      <c r="L1706" t="n">
        <v>-0.02240181458332996</v>
      </c>
      <c r="M1706" t="n">
        <v>0</v>
      </c>
      <c r="N1706" t="n">
        <v>90.83321083619134</v>
      </c>
      <c r="O1706" t="n">
        <v>19.9275729137143</v>
      </c>
      <c r="P1706" t="b">
        <v>1</v>
      </c>
      <c r="Q1706" t="n">
        <v>0</v>
      </c>
      <c r="R1706" t="b">
        <v>0</v>
      </c>
      <c r="S1706" t="n">
        <v>19.9275729137143</v>
      </c>
      <c r="T1706" t="n">
        <v>1054.71267643668</v>
      </c>
      <c r="U1706" t="n">
        <v>4159.786795866265</v>
      </c>
      <c r="V1706" t="n">
        <v>180.4228850509431</v>
      </c>
      <c r="W1706" t="n">
        <v>5</v>
      </c>
      <c r="X1706" t="n">
        <v>2803.696300413863</v>
      </c>
      <c r="Y1706" t="b">
        <v>0</v>
      </c>
      <c r="Z1706" t="n">
        <v>2803.696300413863</v>
      </c>
      <c r="AA1706" t="b">
        <v>0</v>
      </c>
      <c r="AB1706" t="n">
        <v>45.74616760926549</v>
      </c>
      <c r="AC1706" t="n">
        <v>19.9275729137143</v>
      </c>
      <c r="AD1706" t="b">
        <v>0</v>
      </c>
      <c r="AE1706" t="n">
        <v>0</v>
      </c>
      <c r="AF1706" t="n">
        <v>0</v>
      </c>
      <c r="AG1706" t="n">
        <v>0.9371949531848034</v>
      </c>
      <c r="AH1706" t="n">
        <v>55.89534792682639</v>
      </c>
      <c r="AI1706" t="n">
        <v>72.42106032327582</v>
      </c>
      <c r="AJ1706" t="n">
        <v>21.26299639791682</v>
      </c>
      <c r="AK1706" t="n">
        <v>4.548408084009523</v>
      </c>
      <c r="AL1706" t="n">
        <v>21.26299639791682</v>
      </c>
      <c r="AM1706" t="n">
        <v>0</v>
      </c>
      <c r="AN1706" t="n">
        <v>0</v>
      </c>
      <c r="AO1706" t="n">
        <v>21.26299668619071</v>
      </c>
      <c r="AP1706" t="n">
        <v>0</v>
      </c>
      <c r="AQ1706" t="n">
        <v>4.49687459853697</v>
      </c>
      <c r="AR1706" t="n">
        <v>1</v>
      </c>
      <c r="AS1706" t="n">
        <v>0</v>
      </c>
      <c r="AT1706" t="n">
        <v>0</v>
      </c>
      <c r="AU1706" t="n">
        <v>0</v>
      </c>
      <c r="AV1706" t="n">
        <v>4.485339748094143</v>
      </c>
      <c r="AW1706" t="n">
        <v>1.410114670608585</v>
      </c>
    </row>
    <row r="1707" spans="1:49">
      <c r="A1707" t="n">
        <v>0</v>
      </c>
      <c r="B1707" t="n">
        <v>-21.42638506</v>
      </c>
      <c r="C1707" t="n">
        <v>66.41237537000001</v>
      </c>
      <c r="D1707" t="n">
        <v>105.5262673</v>
      </c>
      <c r="E1707" t="n">
        <v>2815.962488</v>
      </c>
      <c r="F1707" t="n">
        <v>1704</v>
      </c>
      <c r="G1707" t="n">
        <v>127.7851501</v>
      </c>
      <c r="H1707" t="n">
        <v>-0.07518298308268001</v>
      </c>
      <c r="I1707" t="n">
        <v>-0</v>
      </c>
      <c r="J1707" t="n">
        <v>0</v>
      </c>
      <c r="K1707" t="n">
        <v>0</v>
      </c>
      <c r="L1707" t="n">
        <v>-0.03037621333333507</v>
      </c>
      <c r="M1707" t="n">
        <v>0</v>
      </c>
      <c r="N1707" t="n">
        <v>90.82577111915661</v>
      </c>
      <c r="O1707" t="n">
        <v>19.01103324226164</v>
      </c>
      <c r="P1707" t="b">
        <v>1</v>
      </c>
      <c r="Q1707" t="n">
        <v>0</v>
      </c>
      <c r="R1707" t="b">
        <v>0</v>
      </c>
      <c r="S1707" t="n">
        <v>19.01103324226164</v>
      </c>
      <c r="T1707" t="n">
        <v>1052.706696075297</v>
      </c>
      <c r="U1707" t="n">
        <v>4151.87520932097</v>
      </c>
      <c r="V1707" t="n">
        <v>172.452588650041</v>
      </c>
      <c r="W1707" t="n">
        <v>5</v>
      </c>
      <c r="X1707" t="n">
        <v>2798.363891082334</v>
      </c>
      <c r="Y1707" t="b">
        <v>0</v>
      </c>
      <c r="Z1707" t="n">
        <v>2798.363891082334</v>
      </c>
      <c r="AA1707" t="b">
        <v>0</v>
      </c>
      <c r="AB1707" t="n">
        <v>43.72530138185624</v>
      </c>
      <c r="AC1707" t="n">
        <v>19.01103324226164</v>
      </c>
      <c r="AD1707" t="b">
        <v>0</v>
      </c>
      <c r="AE1707" t="n">
        <v>0</v>
      </c>
      <c r="AF1707" t="n">
        <v>0</v>
      </c>
      <c r="AG1707" t="n">
        <v>0.9358271195286688</v>
      </c>
      <c r="AH1707" t="n">
        <v>55.93815630544177</v>
      </c>
      <c r="AI1707" t="n">
        <v>69.32299036933183</v>
      </c>
      <c r="AJ1707" t="n">
        <v>20.31468510106501</v>
      </c>
      <c r="AK1707" t="n">
        <v>4.448655974886378</v>
      </c>
      <c r="AL1707" t="n">
        <v>20.31468510106501</v>
      </c>
      <c r="AM1707" t="n">
        <v>0</v>
      </c>
      <c r="AN1707" t="n">
        <v>0</v>
      </c>
      <c r="AO1707" t="n">
        <v>20.31469167379839</v>
      </c>
      <c r="AP1707" t="n">
        <v>0</v>
      </c>
      <c r="AQ1707" t="n">
        <v>4.336564061174306</v>
      </c>
      <c r="AR1707" t="n">
        <v>1</v>
      </c>
      <c r="AS1707" t="n">
        <v>0</v>
      </c>
      <c r="AT1707" t="n">
        <v>0</v>
      </c>
      <c r="AU1707" t="n">
        <v>0</v>
      </c>
      <c r="AV1707" t="n">
        <v>4.32479788851554</v>
      </c>
      <c r="AW1707" t="n">
        <v>1.359643035425373</v>
      </c>
    </row>
    <row r="1708" spans="1:49">
      <c r="A1708" t="n">
        <v>0</v>
      </c>
      <c r="B1708" t="n">
        <v>-21.42638506</v>
      </c>
      <c r="C1708" t="n">
        <v>66.38446827999999</v>
      </c>
      <c r="D1708" t="n">
        <v>105.4819242</v>
      </c>
      <c r="E1708" t="n">
        <v>2812.944554</v>
      </c>
      <c r="F1708" t="n">
        <v>1705</v>
      </c>
      <c r="G1708" t="n">
        <v>127.5110568</v>
      </c>
      <c r="H1708" t="n">
        <v>-0.06885320605848833</v>
      </c>
      <c r="I1708" t="n">
        <v>-0</v>
      </c>
      <c r="J1708" t="n">
        <v>0</v>
      </c>
      <c r="K1708" t="n">
        <v>0</v>
      </c>
      <c r="L1708" t="n">
        <v>-0.0392939733333324</v>
      </c>
      <c r="M1708" t="n">
        <v>0</v>
      </c>
      <c r="N1708" t="n">
        <v>90.81833140212188</v>
      </c>
      <c r="O1708" t="n">
        <v>19.27520263356615</v>
      </c>
      <c r="P1708" t="b">
        <v>1</v>
      </c>
      <c r="Q1708" t="n">
        <v>0</v>
      </c>
      <c r="R1708" t="b">
        <v>0</v>
      </c>
      <c r="S1708" t="n">
        <v>19.27520263356615</v>
      </c>
      <c r="T1708" t="n">
        <v>1050.448688380087</v>
      </c>
      <c r="U1708" t="n">
        <v>4142.969626971062</v>
      </c>
      <c r="V1708" t="n">
        <v>175.2247670256481</v>
      </c>
      <c r="W1708" t="n">
        <v>5</v>
      </c>
      <c r="X1708" t="n">
        <v>2792.361528578496</v>
      </c>
      <c r="Y1708" t="b">
        <v>0</v>
      </c>
      <c r="Z1708" t="n">
        <v>2792.361528578496</v>
      </c>
      <c r="AA1708" t="b">
        <v>0</v>
      </c>
      <c r="AB1708" t="n">
        <v>44.42818636552944</v>
      </c>
      <c r="AC1708" t="n">
        <v>19.27520263356615</v>
      </c>
      <c r="AD1708" t="b">
        <v>0</v>
      </c>
      <c r="AE1708" t="n">
        <v>0</v>
      </c>
      <c r="AF1708" t="n">
        <v>0</v>
      </c>
      <c r="AG1708" t="n">
        <v>0.9363858346772556</v>
      </c>
      <c r="AH1708" t="n">
        <v>55.97988521953838</v>
      </c>
      <c r="AI1708" t="n">
        <v>70.39533065558118</v>
      </c>
      <c r="AJ1708" t="n">
        <v>20.584679861384</v>
      </c>
      <c r="AK1708" t="n">
        <v>4.478140202273408</v>
      </c>
      <c r="AL1708" t="n">
        <v>20.584679861384</v>
      </c>
      <c r="AM1708" t="n">
        <v>0</v>
      </c>
      <c r="AN1708" t="n">
        <v>0</v>
      </c>
      <c r="AO1708" t="n">
        <v>20.58470777573748</v>
      </c>
      <c r="AP1708" t="n">
        <v>0</v>
      </c>
      <c r="AQ1708" t="n">
        <v>4.381161194860498</v>
      </c>
      <c r="AR1708" t="n">
        <v>1</v>
      </c>
      <c r="AS1708" t="n">
        <v>0</v>
      </c>
      <c r="AT1708" t="n">
        <v>0</v>
      </c>
      <c r="AU1708" t="n">
        <v>0</v>
      </c>
      <c r="AV1708" t="n">
        <v>4.369596576939382</v>
      </c>
      <c r="AW1708" t="n">
        <v>1.373726982532685</v>
      </c>
    </row>
    <row r="1709" spans="1:49">
      <c r="A1709" t="n">
        <v>0</v>
      </c>
      <c r="B1709" t="n">
        <v>-21.42638506</v>
      </c>
      <c r="C1709" t="n">
        <v>66.35102184</v>
      </c>
      <c r="D1709" t="n">
        <v>105.4287793</v>
      </c>
      <c r="E1709" t="n">
        <v>2808.330381</v>
      </c>
      <c r="F1709" t="n">
        <v>1706</v>
      </c>
      <c r="G1709" t="n">
        <v>127.2974293</v>
      </c>
      <c r="H1709" t="n">
        <v>-0.05583819268337464</v>
      </c>
      <c r="I1709" t="n">
        <v>-0</v>
      </c>
      <c r="J1709" t="n">
        <v>0</v>
      </c>
      <c r="K1709" t="n">
        <v>0</v>
      </c>
      <c r="L1709" t="n">
        <v>-0.04524601416666657</v>
      </c>
      <c r="M1709" t="n">
        <v>0</v>
      </c>
      <c r="N1709" t="n">
        <v>90.81089168508716</v>
      </c>
      <c r="O1709" t="n">
        <v>19.96595958760614</v>
      </c>
      <c r="P1709" t="b">
        <v>1</v>
      </c>
      <c r="Q1709" t="n">
        <v>0</v>
      </c>
      <c r="R1709" t="b">
        <v>0</v>
      </c>
      <c r="S1709" t="n">
        <v>19.96595958760614</v>
      </c>
      <c r="T1709" t="n">
        <v>1048.68880392137</v>
      </c>
      <c r="U1709" t="n">
        <v>4136.028642665881</v>
      </c>
      <c r="V1709" t="n">
        <v>181.8088159266054</v>
      </c>
      <c r="W1709" t="n">
        <v>5</v>
      </c>
      <c r="X1709" t="n">
        <v>2787.683305156804</v>
      </c>
      <c r="Y1709" t="b">
        <v>0</v>
      </c>
      <c r="Z1709" t="n">
        <v>2787.683305156804</v>
      </c>
      <c r="AA1709" t="b">
        <v>0</v>
      </c>
      <c r="AB1709" t="n">
        <v>46.09756996110686</v>
      </c>
      <c r="AC1709" t="n">
        <v>19.96595958760614</v>
      </c>
      <c r="AD1709" t="b">
        <v>0</v>
      </c>
      <c r="AE1709" t="n">
        <v>0</v>
      </c>
      <c r="AF1709" t="n">
        <v>0</v>
      </c>
      <c r="AG1709" t="n">
        <v>0.937571294911834</v>
      </c>
      <c r="AH1709" t="n">
        <v>56.02182562397181</v>
      </c>
      <c r="AI1709" t="n">
        <v>72.94807454641615</v>
      </c>
      <c r="AJ1709" t="n">
        <v>21.29540408922574</v>
      </c>
      <c r="AK1709" t="n">
        <v>4.554053832607778</v>
      </c>
      <c r="AL1709" t="n">
        <v>21.29540408922574</v>
      </c>
      <c r="AM1709" t="n">
        <v>0</v>
      </c>
      <c r="AN1709" t="n">
        <v>0</v>
      </c>
      <c r="AO1709" t="n">
        <v>21.29544588172215</v>
      </c>
      <c r="AP1709" t="n">
        <v>0</v>
      </c>
      <c r="AQ1709" t="n">
        <v>4.499809762110795</v>
      </c>
      <c r="AR1709" t="n">
        <v>1</v>
      </c>
      <c r="AS1709" t="n">
        <v>0</v>
      </c>
      <c r="AT1709" t="n">
        <v>0</v>
      </c>
      <c r="AU1709" t="n">
        <v>0</v>
      </c>
      <c r="AV1709" t="n">
        <v>4.488629493620047</v>
      </c>
      <c r="AW1709" t="n">
        <v>1.411148910752962</v>
      </c>
    </row>
    <row r="1710" spans="1:49">
      <c r="A1710" t="n">
        <v>0</v>
      </c>
      <c r="B1710" t="n">
        <v>-21.42638506</v>
      </c>
      <c r="C1710" t="n">
        <v>66.32026716</v>
      </c>
      <c r="D1710" t="n">
        <v>105.3799115</v>
      </c>
      <c r="E1710" t="n">
        <v>2803.605996</v>
      </c>
      <c r="F1710" t="n">
        <v>1707</v>
      </c>
      <c r="G1710" t="n">
        <v>127.0953477</v>
      </c>
      <c r="H1710" t="n">
        <v>-0.05421827320803985</v>
      </c>
      <c r="I1710" t="n">
        <v>-0</v>
      </c>
      <c r="J1710" t="n">
        <v>0</v>
      </c>
      <c r="K1710" t="n">
        <v>0</v>
      </c>
      <c r="L1710" t="n">
        <v>-0.04958184958333373</v>
      </c>
      <c r="M1710" t="n">
        <v>0</v>
      </c>
      <c r="N1710" t="n">
        <v>90.80345196805243</v>
      </c>
      <c r="O1710" t="n">
        <v>19.97574156614021</v>
      </c>
      <c r="P1710" t="b">
        <v>1</v>
      </c>
      <c r="Q1710" t="n">
        <v>0</v>
      </c>
      <c r="R1710" t="b">
        <v>0</v>
      </c>
      <c r="S1710" t="n">
        <v>19.97574156614021</v>
      </c>
      <c r="T1710" t="n">
        <v>1047.024035727983</v>
      </c>
      <c r="U1710" t="n">
        <v>4129.462796911164</v>
      </c>
      <c r="V1710" t="n">
        <v>182.1871076703775</v>
      </c>
      <c r="W1710" t="n">
        <v>5</v>
      </c>
      <c r="X1710" t="n">
        <v>2783.257925118125</v>
      </c>
      <c r="Y1710" t="b">
        <v>0</v>
      </c>
      <c r="Z1710" t="n">
        <v>2783.257925118125</v>
      </c>
      <c r="AA1710" t="b">
        <v>0</v>
      </c>
      <c r="AB1710" t="n">
        <v>46.19348571764135</v>
      </c>
      <c r="AC1710" t="n">
        <v>19.97574156614021</v>
      </c>
      <c r="AD1710" t="b">
        <v>0</v>
      </c>
      <c r="AE1710" t="n">
        <v>0</v>
      </c>
      <c r="AF1710" t="n">
        <v>0</v>
      </c>
      <c r="AG1710" t="n">
        <v>0.9376770171245289</v>
      </c>
      <c r="AH1710" t="n">
        <v>56.064459453374</v>
      </c>
      <c r="AI1710" t="n">
        <v>73.09161652281686</v>
      </c>
      <c r="AJ1710" t="n">
        <v>21.3034351928531</v>
      </c>
      <c r="AK1710" t="n">
        <v>4.555287564892012</v>
      </c>
      <c r="AL1710" t="n">
        <v>21.3034351928531</v>
      </c>
      <c r="AM1710" t="n">
        <v>0</v>
      </c>
      <c r="AN1710" t="n">
        <v>0</v>
      </c>
      <c r="AO1710" t="n">
        <v>21.30348365949457</v>
      </c>
      <c r="AP1710" t="n">
        <v>0</v>
      </c>
      <c r="AQ1710" t="n">
        <v>4.499737232139949</v>
      </c>
      <c r="AR1710" t="n">
        <v>1</v>
      </c>
      <c r="AS1710" t="n">
        <v>0</v>
      </c>
      <c r="AT1710" t="n">
        <v>0</v>
      </c>
      <c r="AU1710" t="n">
        <v>0</v>
      </c>
      <c r="AV1710" t="n">
        <v>4.488754269416791</v>
      </c>
      <c r="AW1710" t="n">
        <v>1.411188138145179</v>
      </c>
    </row>
    <row r="1711" spans="1:49">
      <c r="A1711" t="n">
        <v>0</v>
      </c>
      <c r="B1711" t="n">
        <v>-21.42638506</v>
      </c>
      <c r="C1711" t="n">
        <v>66.2894101</v>
      </c>
      <c r="D1711" t="n">
        <v>105.3308811</v>
      </c>
      <c r="E1711" t="n">
        <v>2798.273759</v>
      </c>
      <c r="F1711" t="n">
        <v>1708</v>
      </c>
      <c r="G1711" t="n">
        <v>126.9265425</v>
      </c>
      <c r="H1711" t="n">
        <v>-0.03636104781778116</v>
      </c>
      <c r="I1711" t="n">
        <v>-0</v>
      </c>
      <c r="J1711" t="n">
        <v>0</v>
      </c>
      <c r="K1711" t="n">
        <v>0</v>
      </c>
      <c r="L1711" t="n">
        <v>-0.04988828875000056</v>
      </c>
      <c r="M1711" t="n">
        <v>0</v>
      </c>
      <c r="N1711" t="n">
        <v>90.7960122510177</v>
      </c>
      <c r="O1711" t="n">
        <v>20.9727985311255</v>
      </c>
      <c r="P1711" t="b">
        <v>1</v>
      </c>
      <c r="Q1711" t="n">
        <v>0</v>
      </c>
      <c r="R1711" t="b">
        <v>0</v>
      </c>
      <c r="S1711" t="n">
        <v>20.9727985311255</v>
      </c>
      <c r="T1711" t="n">
        <v>1045.633401806645</v>
      </c>
      <c r="U1711" t="n">
        <v>4123.978136725407</v>
      </c>
      <c r="V1711" t="n">
        <v>191.5350763048579</v>
      </c>
      <c r="W1711" t="n">
        <v>5</v>
      </c>
      <c r="X1711" t="n">
        <v>2779.561264152925</v>
      </c>
      <c r="Y1711" t="b">
        <v>0</v>
      </c>
      <c r="Z1711" t="n">
        <v>2779.561264152925</v>
      </c>
      <c r="AA1711" t="b">
        <v>0</v>
      </c>
      <c r="AB1711" t="n">
        <v>48.56366032070434</v>
      </c>
      <c r="AC1711" t="n">
        <v>20.9727985311255</v>
      </c>
      <c r="AD1711" t="b">
        <v>0</v>
      </c>
      <c r="AE1711" t="n">
        <v>0</v>
      </c>
      <c r="AF1711" t="n">
        <v>0</v>
      </c>
      <c r="AG1711" t="n">
        <v>0.9391956678765021</v>
      </c>
      <c r="AH1711" t="n">
        <v>56.10704193527045</v>
      </c>
      <c r="AI1711" t="n">
        <v>76.7176755090893</v>
      </c>
      <c r="AJ1711" t="n">
        <v>22.33059547489659</v>
      </c>
      <c r="AK1711" t="n">
        <v>4.66476702139741</v>
      </c>
      <c r="AL1711" t="n">
        <v>22.33059547489659</v>
      </c>
      <c r="AM1711" t="n">
        <v>0</v>
      </c>
      <c r="AN1711" t="n">
        <v>0</v>
      </c>
      <c r="AO1711" t="n">
        <v>22.33065704023623</v>
      </c>
      <c r="AP1711" t="n">
        <v>0</v>
      </c>
      <c r="AQ1711" t="n">
        <v>4.67217943123876</v>
      </c>
      <c r="AR1711" t="n">
        <v>1</v>
      </c>
      <c r="AS1711" t="n">
        <v>0</v>
      </c>
      <c r="AT1711" t="n">
        <v>0</v>
      </c>
      <c r="AU1711" t="n">
        <v>0</v>
      </c>
      <c r="AV1711" t="n">
        <v>4.661678554752033</v>
      </c>
      <c r="AW1711" t="n">
        <v>1.465552597773759</v>
      </c>
    </row>
    <row r="1712" spans="1:49">
      <c r="A1712" t="n">
        <v>0</v>
      </c>
      <c r="B1712" t="n">
        <v>-21.42638506</v>
      </c>
      <c r="C1712" t="n">
        <v>66.25752678000001</v>
      </c>
      <c r="D1712" t="n">
        <v>105.2802199</v>
      </c>
      <c r="E1712" t="n">
        <v>2792.271589</v>
      </c>
      <c r="F1712" t="n">
        <v>1709</v>
      </c>
      <c r="G1712" t="n">
        <v>126.8243468</v>
      </c>
      <c r="H1712" t="n">
        <v>-0.02617161885418184</v>
      </c>
      <c r="I1712" t="n">
        <v>-0</v>
      </c>
      <c r="J1712" t="n">
        <v>0</v>
      </c>
      <c r="K1712" t="n">
        <v>0</v>
      </c>
      <c r="L1712" t="n">
        <v>-0.04442292583333229</v>
      </c>
      <c r="M1712" t="n">
        <v>0</v>
      </c>
      <c r="N1712" t="n">
        <v>90.78857253398297</v>
      </c>
      <c r="O1712" t="n">
        <v>21.5379218421902</v>
      </c>
      <c r="P1712" t="b">
        <v>1</v>
      </c>
      <c r="Q1712" t="n">
        <v>0</v>
      </c>
      <c r="R1712" t="b">
        <v>0</v>
      </c>
      <c r="S1712" t="n">
        <v>21.5379218421902</v>
      </c>
      <c r="T1712" t="n">
        <v>1044.791503529608</v>
      </c>
      <c r="U1712" t="n">
        <v>4120.657689920774</v>
      </c>
      <c r="V1712" t="n">
        <v>196.8545904248539</v>
      </c>
      <c r="W1712" t="n">
        <v>5</v>
      </c>
      <c r="X1712" t="n">
        <v>2777.323283006602</v>
      </c>
      <c r="Y1712" t="b">
        <v>0</v>
      </c>
      <c r="Z1712" t="n">
        <v>2777.323283006602</v>
      </c>
      <c r="AA1712" t="b">
        <v>0</v>
      </c>
      <c r="AB1712" t="n">
        <v>49.9124215073159</v>
      </c>
      <c r="AC1712" t="n">
        <v>21.5379218421902</v>
      </c>
      <c r="AD1712" t="b">
        <v>0</v>
      </c>
      <c r="AE1712" t="n">
        <v>0</v>
      </c>
      <c r="AF1712" t="n">
        <v>0</v>
      </c>
      <c r="AG1712" t="n">
        <v>0.9400068592310625</v>
      </c>
      <c r="AH1712" t="n">
        <v>56.15066043622512</v>
      </c>
      <c r="AI1712" t="n">
        <v>78.78031645988145</v>
      </c>
      <c r="AJ1712" t="n">
        <v>22.91251561696953</v>
      </c>
      <c r="AK1712" t="n">
        <v>4.726278615199092</v>
      </c>
      <c r="AL1712" t="n">
        <v>22.91251561696953</v>
      </c>
      <c r="AM1712" t="n">
        <v>0</v>
      </c>
      <c r="AN1712" t="n">
        <v>0</v>
      </c>
      <c r="AO1712" t="n">
        <v>22.91257028090054</v>
      </c>
      <c r="AP1712" t="n">
        <v>0</v>
      </c>
      <c r="AQ1712" t="n">
        <v>4.769296891053251</v>
      </c>
      <c r="AR1712" t="n">
        <v>1</v>
      </c>
      <c r="AS1712" t="n">
        <v>0</v>
      </c>
      <c r="AT1712" t="n">
        <v>0</v>
      </c>
      <c r="AU1712" t="n">
        <v>0</v>
      </c>
      <c r="AV1712" t="n">
        <v>4.759181227050059</v>
      </c>
      <c r="AW1712" t="n">
        <v>1.496205782672274</v>
      </c>
    </row>
    <row r="1713" spans="1:49">
      <c r="A1713" t="n">
        <v>0</v>
      </c>
      <c r="B1713" t="n">
        <v>-21.42638506</v>
      </c>
      <c r="C1713" t="n">
        <v>66.23560632</v>
      </c>
      <c r="D1713" t="n">
        <v>105.2453893</v>
      </c>
      <c r="E1713" t="n">
        <v>2787.593517</v>
      </c>
      <c r="F1713" t="n">
        <v>1710</v>
      </c>
      <c r="G1713" t="n">
        <v>126.7306819</v>
      </c>
      <c r="H1713" t="n">
        <v>-0.02216964343217498</v>
      </c>
      <c r="I1713" t="n">
        <v>-0</v>
      </c>
      <c r="J1713" t="n">
        <v>0</v>
      </c>
      <c r="K1713" t="n">
        <v>0</v>
      </c>
      <c r="L1713" t="n">
        <v>-0.03746459499999855</v>
      </c>
      <c r="M1713" t="n">
        <v>0</v>
      </c>
      <c r="N1713" t="n">
        <v>90.78113281694824</v>
      </c>
      <c r="O1713" t="n">
        <v>21.73577430952429</v>
      </c>
      <c r="P1713" t="b">
        <v>1</v>
      </c>
      <c r="Q1713" t="n">
        <v>0</v>
      </c>
      <c r="R1713" t="b">
        <v>0</v>
      </c>
      <c r="S1713" t="n">
        <v>21.73577430952429</v>
      </c>
      <c r="T1713" t="n">
        <v>1044.019882826106</v>
      </c>
      <c r="U1713" t="n">
        <v>4117.614417866163</v>
      </c>
      <c r="V1713" t="n">
        <v>198.8097725069944</v>
      </c>
      <c r="W1713" t="n">
        <v>5</v>
      </c>
      <c r="X1713" t="n">
        <v>2775.272117641794</v>
      </c>
      <c r="Y1713" t="b">
        <v>0</v>
      </c>
      <c r="Z1713" t="n">
        <v>2775.272117641794</v>
      </c>
      <c r="AA1713" t="b">
        <v>0</v>
      </c>
      <c r="AB1713" t="n">
        <v>50.40815732935964</v>
      </c>
      <c r="AC1713" t="n">
        <v>21.73577430952429</v>
      </c>
      <c r="AD1713" t="b">
        <v>0</v>
      </c>
      <c r="AE1713" t="n">
        <v>0</v>
      </c>
      <c r="AF1713" t="n">
        <v>0</v>
      </c>
      <c r="AG1713" t="n">
        <v>0.9403126791634201</v>
      </c>
      <c r="AH1713" t="n">
        <v>56.19485666611779</v>
      </c>
      <c r="AI1713" t="n">
        <v>79.53689511057853</v>
      </c>
      <c r="AJ1713" t="n">
        <v>23.1154750873531</v>
      </c>
      <c r="AK1713" t="n">
        <v>4.7473441768105</v>
      </c>
      <c r="AL1713" t="n">
        <v>23.1154750873531</v>
      </c>
      <c r="AM1713" t="n">
        <v>0</v>
      </c>
      <c r="AN1713" t="n">
        <v>0</v>
      </c>
      <c r="AO1713" t="n">
        <v>23.11551480077755</v>
      </c>
      <c r="AP1713" t="n">
        <v>0</v>
      </c>
      <c r="AQ1713" t="n">
        <v>4.802521507478579</v>
      </c>
      <c r="AR1713" t="n">
        <v>1</v>
      </c>
      <c r="AS1713" t="n">
        <v>0</v>
      </c>
      <c r="AT1713" t="n">
        <v>0</v>
      </c>
      <c r="AU1713" t="n">
        <v>0</v>
      </c>
      <c r="AV1713" t="n">
        <v>4.792641442354044</v>
      </c>
      <c r="AW1713" t="n">
        <v>1.50672510632037</v>
      </c>
    </row>
    <row r="1714" spans="1:49">
      <c r="A1714" t="n">
        <v>0</v>
      </c>
      <c r="B1714" t="n">
        <v>-21.42638506</v>
      </c>
      <c r="C1714" t="n">
        <v>66.21690572</v>
      </c>
      <c r="D1714" t="n">
        <v>105.2156749</v>
      </c>
      <c r="E1714" t="n">
        <v>2783.168279</v>
      </c>
      <c r="F1714" t="n">
        <v>1711</v>
      </c>
      <c r="G1714" t="n">
        <v>126.6997295</v>
      </c>
      <c r="H1714" t="n">
        <v>0.01100244258290672</v>
      </c>
      <c r="I1714" t="n">
        <v>-0</v>
      </c>
      <c r="J1714" t="n">
        <v>0</v>
      </c>
      <c r="K1714" t="n">
        <v>0</v>
      </c>
      <c r="L1714" t="n">
        <v>-0.02958229583333366</v>
      </c>
      <c r="M1714" t="n">
        <v>0</v>
      </c>
      <c r="N1714" t="n">
        <v>90.77369309991352</v>
      </c>
      <c r="O1714" t="n">
        <v>23.70610557146063</v>
      </c>
      <c r="P1714" t="b">
        <v>1</v>
      </c>
      <c r="Q1714" t="n">
        <v>0</v>
      </c>
      <c r="R1714" t="b">
        <v>0</v>
      </c>
      <c r="S1714" t="n">
        <v>23.70610557146063</v>
      </c>
      <c r="T1714" t="n">
        <v>1043.764893895749</v>
      </c>
      <c r="U1714" t="n">
        <v>4116.608741524832</v>
      </c>
      <c r="V1714" t="n">
        <v>216.8846972275993</v>
      </c>
      <c r="W1714" t="n">
        <v>5</v>
      </c>
      <c r="X1714" t="n">
        <v>2774.594291787737</v>
      </c>
      <c r="Y1714" t="b">
        <v>0</v>
      </c>
      <c r="Z1714" t="n">
        <v>2774.594291787737</v>
      </c>
      <c r="AA1714" t="b">
        <v>0</v>
      </c>
      <c r="AB1714" t="n">
        <v>54.99104899279902</v>
      </c>
      <c r="AC1714" t="n">
        <v>23.70610557146063</v>
      </c>
      <c r="AD1714" t="b">
        <v>0</v>
      </c>
      <c r="AE1714" t="n">
        <v>0</v>
      </c>
      <c r="AF1714" t="n">
        <v>0</v>
      </c>
      <c r="AG1714" t="n">
        <v>0.9426617150497513</v>
      </c>
      <c r="AH1714" t="n">
        <v>56.23923152958617</v>
      </c>
      <c r="AI1714" t="n">
        <v>86.55182676727259</v>
      </c>
      <c r="AJ1714" t="n">
        <v>25.14805172734684</v>
      </c>
      <c r="AK1714" t="n">
        <v>4.962733306146433</v>
      </c>
      <c r="AL1714" t="n">
        <v>25.14805172734684</v>
      </c>
      <c r="AM1714" t="n">
        <v>0</v>
      </c>
      <c r="AN1714" t="n">
        <v>0</v>
      </c>
      <c r="AO1714" t="n">
        <v>25.14808333854873</v>
      </c>
      <c r="AP1714" t="n">
        <v>0</v>
      </c>
      <c r="AQ1714" t="n">
        <v>5.147989326233679</v>
      </c>
      <c r="AR1714" t="n">
        <v>1</v>
      </c>
      <c r="AS1714" t="n">
        <v>0</v>
      </c>
      <c r="AT1714" t="n">
        <v>0</v>
      </c>
      <c r="AU1714" t="n">
        <v>0</v>
      </c>
      <c r="AV1714" t="n">
        <v>5.138738750005535</v>
      </c>
      <c r="AW1714" t="n">
        <v>1.61553222426163</v>
      </c>
    </row>
    <row r="1715" spans="1:49">
      <c r="A1715" t="n">
        <v>0</v>
      </c>
      <c r="B1715" t="n">
        <v>-21.42638506</v>
      </c>
      <c r="C1715" t="n">
        <v>66.20308421</v>
      </c>
      <c r="D1715" t="n">
        <v>105.1937131</v>
      </c>
      <c r="E1715" t="n">
        <v>2779.471738</v>
      </c>
      <c r="F1715" t="n">
        <v>1712</v>
      </c>
      <c r="G1715" t="n">
        <v>126.7998682</v>
      </c>
      <c r="H1715" t="n">
        <v>0.03581512310055146</v>
      </c>
      <c r="I1715" t="n">
        <v>-0</v>
      </c>
      <c r="J1715" t="n">
        <v>0</v>
      </c>
      <c r="K1715" t="n">
        <v>0</v>
      </c>
      <c r="L1715" t="n">
        <v>-0.01748684291666641</v>
      </c>
      <c r="M1715" t="n">
        <v>0</v>
      </c>
      <c r="N1715" t="n">
        <v>90.76625338287879</v>
      </c>
      <c r="O1715" t="n">
        <v>25.23758382508635</v>
      </c>
      <c r="P1715" t="b">
        <v>1</v>
      </c>
      <c r="Q1715" t="n">
        <v>0</v>
      </c>
      <c r="R1715" t="b">
        <v>0</v>
      </c>
      <c r="S1715" t="n">
        <v>25.23758382508635</v>
      </c>
      <c r="T1715" t="n">
        <v>1044.589846403484</v>
      </c>
      <c r="U1715" t="n">
        <v>4119.862354215339</v>
      </c>
      <c r="V1715" t="n">
        <v>230.7136852586486</v>
      </c>
      <c r="W1715" t="n">
        <v>5</v>
      </c>
      <c r="X1715" t="n">
        <v>2776.787226741139</v>
      </c>
      <c r="Y1715" t="b">
        <v>0</v>
      </c>
      <c r="Z1715" t="n">
        <v>2776.787226741139</v>
      </c>
      <c r="AA1715" t="b">
        <v>0</v>
      </c>
      <c r="AB1715" t="n">
        <v>58.4973847004687</v>
      </c>
      <c r="AC1715" t="n">
        <v>25.23758382508635</v>
      </c>
      <c r="AD1715" t="b">
        <v>0</v>
      </c>
      <c r="AE1715" t="n">
        <v>0</v>
      </c>
      <c r="AF1715" t="n">
        <v>0</v>
      </c>
      <c r="AG1715" t="n">
        <v>0.9442113876465889</v>
      </c>
      <c r="AH1715" t="n">
        <v>56.28572422672597</v>
      </c>
      <c r="AI1715" t="n">
        <v>91.91942937214152</v>
      </c>
      <c r="AJ1715" t="n">
        <v>26.72874332514678</v>
      </c>
      <c r="AK1715" t="n">
        <v>5.128057412989151</v>
      </c>
      <c r="AL1715" t="n">
        <v>26.72874332514678</v>
      </c>
      <c r="AM1715" t="n">
        <v>0</v>
      </c>
      <c r="AN1715" t="n">
        <v>0</v>
      </c>
      <c r="AO1715" t="n">
        <v>26.7287602023224</v>
      </c>
      <c r="AP1715" t="n">
        <v>0</v>
      </c>
      <c r="AQ1715" t="n">
        <v>5.417925313511527</v>
      </c>
      <c r="AR1715" t="n">
        <v>1</v>
      </c>
      <c r="AS1715" t="n">
        <v>0</v>
      </c>
      <c r="AT1715" t="n">
        <v>0</v>
      </c>
      <c r="AU1715" t="n">
        <v>0</v>
      </c>
      <c r="AV1715" t="n">
        <v>5.40913397021574</v>
      </c>
      <c r="AW1715" t="n">
        <v>1.70053989108171</v>
      </c>
    </row>
    <row r="1716" spans="1:49">
      <c r="A1716" t="n">
        <v>0</v>
      </c>
      <c r="B1716" t="n">
        <v>-21.42638506</v>
      </c>
      <c r="C1716" t="n">
        <v>66.19763663000001</v>
      </c>
      <c r="D1716" t="n">
        <v>105.1850572</v>
      </c>
      <c r="E1716" t="n">
        <v>2777.233828</v>
      </c>
      <c r="F1716" t="n">
        <v>1713</v>
      </c>
      <c r="G1716" t="n">
        <v>126.9477447</v>
      </c>
      <c r="H1716" t="n">
        <v>0.05241639834819267</v>
      </c>
      <c r="I1716" t="n">
        <v>-0</v>
      </c>
      <c r="J1716" t="n">
        <v>0</v>
      </c>
      <c r="K1716" t="n">
        <v>0</v>
      </c>
      <c r="L1716" t="n">
        <v>-0.004898180000002084</v>
      </c>
      <c r="M1716" t="n">
        <v>0</v>
      </c>
      <c r="N1716" t="n">
        <v>90.75881366584406</v>
      </c>
      <c r="O1716" t="n">
        <v>26.30255414108944</v>
      </c>
      <c r="P1716" t="b">
        <v>1</v>
      </c>
      <c r="Q1716" t="n">
        <v>0</v>
      </c>
      <c r="R1716" t="b">
        <v>0</v>
      </c>
      <c r="S1716" t="n">
        <v>26.30255414108944</v>
      </c>
      <c r="T1716" t="n">
        <v>1045.808067625749</v>
      </c>
      <c r="U1716" t="n">
        <v>4124.667018715953</v>
      </c>
      <c r="V1716" t="n">
        <v>240.1692033415053</v>
      </c>
      <c r="W1716" t="n">
        <v>5</v>
      </c>
      <c r="X1716" t="n">
        <v>2780.025570614552</v>
      </c>
      <c r="Y1716" t="b">
        <v>0</v>
      </c>
      <c r="Z1716" t="n">
        <v>2780.025570614552</v>
      </c>
      <c r="AA1716" t="b">
        <v>0</v>
      </c>
      <c r="AB1716" t="n">
        <v>60.89482843344455</v>
      </c>
      <c r="AC1716" t="n">
        <v>26.30255414108944</v>
      </c>
      <c r="AD1716" t="b">
        <v>0</v>
      </c>
      <c r="AE1716" t="n">
        <v>0</v>
      </c>
      <c r="AF1716" t="n">
        <v>0</v>
      </c>
      <c r="AG1716" t="n">
        <v>0.9451708612607618</v>
      </c>
      <c r="AH1716" t="n">
        <v>56.33388275009646</v>
      </c>
      <c r="AI1716" t="n">
        <v>95.58950010173417</v>
      </c>
      <c r="AJ1716" t="n">
        <v>27.8283591032467</v>
      </c>
      <c r="AK1716" t="n">
        <v>5.241089963092392</v>
      </c>
      <c r="AL1716" t="n">
        <v>27.8283591032467</v>
      </c>
      <c r="AM1716" t="n">
        <v>0</v>
      </c>
      <c r="AN1716" t="n">
        <v>0</v>
      </c>
      <c r="AO1716" t="n">
        <v>27.82836791886115</v>
      </c>
      <c r="AP1716" t="n">
        <v>0</v>
      </c>
      <c r="AQ1716" t="n">
        <v>5.606479907321027</v>
      </c>
      <c r="AR1716" t="n">
        <v>1</v>
      </c>
      <c r="AS1716" t="n">
        <v>0</v>
      </c>
      <c r="AT1716" t="n">
        <v>0</v>
      </c>
      <c r="AU1716" t="n">
        <v>0</v>
      </c>
      <c r="AV1716" t="n">
        <v>5.597974078163679</v>
      </c>
      <c r="AW1716" t="n">
        <v>1.759908015141843</v>
      </c>
    </row>
    <row r="1717" spans="1:49">
      <c r="A1717" t="n">
        <v>0</v>
      </c>
      <c r="B1717" t="n">
        <v>-21.42638506</v>
      </c>
      <c r="C1717" t="n">
        <v>66.19355493</v>
      </c>
      <c r="D1717" t="n">
        <v>105.1785715</v>
      </c>
      <c r="E1717" t="n">
        <v>2775.182729</v>
      </c>
      <c r="F1717" t="n">
        <v>1714</v>
      </c>
      <c r="G1717" t="n">
        <v>127.1901324</v>
      </c>
      <c r="H1717" t="n">
        <v>0.07973945017334572</v>
      </c>
      <c r="I1717" t="n">
        <v>-0</v>
      </c>
      <c r="J1717" t="n">
        <v>0</v>
      </c>
      <c r="K1717" t="n">
        <v>0</v>
      </c>
      <c r="L1717" t="n">
        <v>0.0072634054166687</v>
      </c>
      <c r="M1717" t="n">
        <v>0</v>
      </c>
      <c r="N1717" t="n">
        <v>90.75137394880933</v>
      </c>
      <c r="O1717" t="n">
        <v>28.06018477050615</v>
      </c>
      <c r="P1717" t="b">
        <v>1</v>
      </c>
      <c r="Q1717" t="n">
        <v>0</v>
      </c>
      <c r="R1717" t="b">
        <v>0</v>
      </c>
      <c r="S1717" t="n">
        <v>28.06018477050615</v>
      </c>
      <c r="T1717" t="n">
        <v>1047.804881454559</v>
      </c>
      <c r="U1717" t="n">
        <v>4132.542452456781</v>
      </c>
      <c r="V1717" t="n">
        <v>255.7298895629349</v>
      </c>
      <c r="W1717" t="n">
        <v>5</v>
      </c>
      <c r="X1717" t="n">
        <v>2785.33361295587</v>
      </c>
      <c r="Y1717" t="b">
        <v>0</v>
      </c>
      <c r="Z1717" t="n">
        <v>2785.33361295587</v>
      </c>
      <c r="AA1717" t="b">
        <v>0</v>
      </c>
      <c r="AB1717" t="n">
        <v>64.84023569039933</v>
      </c>
      <c r="AC1717" t="n">
        <v>28.06018477050616</v>
      </c>
      <c r="AD1717" t="b">
        <v>0</v>
      </c>
      <c r="AE1717" t="n">
        <v>0</v>
      </c>
      <c r="AF1717" t="n">
        <v>0</v>
      </c>
      <c r="AG1717" t="n">
        <v>0.9465892595705294</v>
      </c>
      <c r="AH1717" t="n">
        <v>56.38321025810504</v>
      </c>
      <c r="AI1717" t="n">
        <v>101.6302785308353</v>
      </c>
      <c r="AJ1717" t="n">
        <v>29.64346413906825</v>
      </c>
      <c r="AK1717" t="n">
        <v>5.428148426385249</v>
      </c>
      <c r="AL1717" t="n">
        <v>29.64346413906825</v>
      </c>
      <c r="AM1717" t="n">
        <v>0</v>
      </c>
      <c r="AN1717" t="n">
        <v>0</v>
      </c>
      <c r="AO1717" t="n">
        <v>29.64346770781055</v>
      </c>
      <c r="AP1717" t="n">
        <v>0</v>
      </c>
      <c r="AQ1717" t="n">
        <v>5.919268237647978</v>
      </c>
      <c r="AR1717" t="n">
        <v>1</v>
      </c>
      <c r="AS1717" t="n">
        <v>0</v>
      </c>
      <c r="AT1717" t="n">
        <v>0</v>
      </c>
      <c r="AU1717" t="n">
        <v>0</v>
      </c>
      <c r="AV1717" t="n">
        <v>5.911135064332235</v>
      </c>
      <c r="AW1717" t="n">
        <v>1.858360512758366</v>
      </c>
    </row>
    <row r="1718" spans="1:49">
      <c r="A1718" t="n">
        <v>0</v>
      </c>
      <c r="B1718" t="n">
        <v>-21.42638506</v>
      </c>
      <c r="C1718" t="n">
        <v>66.19731942999999</v>
      </c>
      <c r="D1718" t="n">
        <v>105.1845532</v>
      </c>
      <c r="E1718" t="n">
        <v>2774.504924</v>
      </c>
      <c r="F1718" t="n">
        <v>1715</v>
      </c>
      <c r="G1718" t="n">
        <v>127.503511</v>
      </c>
      <c r="H1718" t="n">
        <v>0.09176438429180322</v>
      </c>
      <c r="I1718" t="n">
        <v>-0</v>
      </c>
      <c r="J1718" t="n">
        <v>0</v>
      </c>
      <c r="K1718" t="n">
        <v>0</v>
      </c>
      <c r="L1718" t="n">
        <v>0.02046340708333283</v>
      </c>
      <c r="M1718" t="n">
        <v>0</v>
      </c>
      <c r="N1718" t="n">
        <v>90.7439342317746</v>
      </c>
      <c r="O1718" t="n">
        <v>28.93990923904531</v>
      </c>
      <c r="P1718" t="b">
        <v>1</v>
      </c>
      <c r="Q1718" t="n">
        <v>0</v>
      </c>
      <c r="R1718" t="b">
        <v>0</v>
      </c>
      <c r="S1718" t="n">
        <v>28.93990923904531</v>
      </c>
      <c r="T1718" t="n">
        <v>1050.386525333903</v>
      </c>
      <c r="U1718" t="n">
        <v>4142.724455916913</v>
      </c>
      <c r="V1718" t="n">
        <v>263.0991257181662</v>
      </c>
      <c r="W1718" t="n">
        <v>5</v>
      </c>
      <c r="X1718" t="n">
        <v>2792.196283287999</v>
      </c>
      <c r="Y1718" t="b">
        <v>0</v>
      </c>
      <c r="Z1718" t="n">
        <v>2792.196283287999</v>
      </c>
      <c r="AA1718" t="b">
        <v>0</v>
      </c>
      <c r="AB1718" t="n">
        <v>66.70870327539713</v>
      </c>
      <c r="AC1718" t="n">
        <v>28.93990923904531</v>
      </c>
      <c r="AD1718" t="b">
        <v>0</v>
      </c>
      <c r="AE1718" t="n">
        <v>0</v>
      </c>
      <c r="AF1718" t="n">
        <v>0</v>
      </c>
      <c r="AG1718" t="n">
        <v>0.9471985629019939</v>
      </c>
      <c r="AH1718" t="n">
        <v>56.43447266028675</v>
      </c>
      <c r="AI1718" t="n">
        <v>104.4916462928525</v>
      </c>
      <c r="AJ1718" t="n">
        <v>30.55315999464804</v>
      </c>
      <c r="AK1718" t="n">
        <v>5.517309088999141</v>
      </c>
      <c r="AL1718" t="n">
        <v>30.55315999464804</v>
      </c>
      <c r="AM1718" t="n">
        <v>0</v>
      </c>
      <c r="AN1718" t="n">
        <v>0</v>
      </c>
      <c r="AO1718" t="n">
        <v>30.55316109466235</v>
      </c>
      <c r="AP1718" t="n">
        <v>0</v>
      </c>
      <c r="AQ1718" t="n">
        <v>6.076650262432802</v>
      </c>
      <c r="AR1718" t="n">
        <v>1</v>
      </c>
      <c r="AS1718" t="n">
        <v>0</v>
      </c>
      <c r="AT1718" t="n">
        <v>0</v>
      </c>
      <c r="AU1718" t="n">
        <v>0</v>
      </c>
      <c r="AV1718" t="n">
        <v>6.068673915939693</v>
      </c>
      <c r="AW1718" t="n">
        <v>1.907888053216565</v>
      </c>
    </row>
    <row r="1719" spans="1:49">
      <c r="A1719" t="n">
        <v>0</v>
      </c>
      <c r="B1719" t="n">
        <v>-21.42638506</v>
      </c>
      <c r="C1719" t="n">
        <v>66.21768264000001</v>
      </c>
      <c r="D1719" t="n">
        <v>105.2169094</v>
      </c>
      <c r="E1719" t="n">
        <v>2776.697789</v>
      </c>
      <c r="F1719" t="n">
        <v>1716</v>
      </c>
      <c r="G1719" t="n">
        <v>127.853168</v>
      </c>
      <c r="H1719" t="n">
        <v>0.1057326793261026</v>
      </c>
      <c r="I1719" t="n">
        <v>-0</v>
      </c>
      <c r="J1719" t="n">
        <v>0</v>
      </c>
      <c r="K1719" t="n">
        <v>0</v>
      </c>
      <c r="L1719" t="n">
        <v>0.03243324791666607</v>
      </c>
      <c r="M1719" t="n">
        <v>0</v>
      </c>
      <c r="N1719" t="n">
        <v>90.73649451473987</v>
      </c>
      <c r="O1719" t="n">
        <v>29.95969704833174</v>
      </c>
      <c r="P1719" t="b">
        <v>1</v>
      </c>
      <c r="Q1719" t="n">
        <v>0</v>
      </c>
      <c r="R1719" t="b">
        <v>0</v>
      </c>
      <c r="S1719" t="n">
        <v>29.95969704833174</v>
      </c>
      <c r="T1719" t="n">
        <v>1053.267034257996</v>
      </c>
      <c r="U1719" t="n">
        <v>4154.085183113536</v>
      </c>
      <c r="V1719" t="n">
        <v>271.6253556043429</v>
      </c>
      <c r="W1719" t="n">
        <v>5</v>
      </c>
      <c r="X1719" t="n">
        <v>2799.853413418523</v>
      </c>
      <c r="Y1719" t="b">
        <v>0</v>
      </c>
      <c r="Z1719" t="n">
        <v>2799.853413418523</v>
      </c>
      <c r="AA1719" t="b">
        <v>0</v>
      </c>
      <c r="AB1719" t="n">
        <v>68.87052626884963</v>
      </c>
      <c r="AC1719" t="n">
        <v>29.95969704833174</v>
      </c>
      <c r="AD1719" t="b">
        <v>0</v>
      </c>
      <c r="AE1719" t="n">
        <v>0</v>
      </c>
      <c r="AF1719" t="n">
        <v>0</v>
      </c>
      <c r="AG1719" t="n">
        <v>0.9478623582431327</v>
      </c>
      <c r="AH1719" t="n">
        <v>56.48673907814084</v>
      </c>
      <c r="AI1719" t="n">
        <v>107.802350022411</v>
      </c>
      <c r="AJ1719" t="n">
        <v>31.60764512672724</v>
      </c>
      <c r="AK1719" t="n">
        <v>5.620560306016884</v>
      </c>
      <c r="AL1719" t="n">
        <v>31.60764512672724</v>
      </c>
      <c r="AM1719" t="n">
        <v>0</v>
      </c>
      <c r="AN1719" t="n">
        <v>0</v>
      </c>
      <c r="AO1719" t="n">
        <v>31.60765926234885</v>
      </c>
      <c r="AP1719" t="n">
        <v>0</v>
      </c>
      <c r="AQ1719" t="n">
        <v>6.259979417548508</v>
      </c>
      <c r="AR1719" t="n">
        <v>1</v>
      </c>
      <c r="AS1719" t="n">
        <v>0</v>
      </c>
      <c r="AT1719" t="n">
        <v>0</v>
      </c>
      <c r="AU1719" t="n">
        <v>0</v>
      </c>
      <c r="AV1719" t="n">
        <v>6.252064500740829</v>
      </c>
      <c r="AW1719" t="n">
        <v>1.965542939714172</v>
      </c>
    </row>
    <row r="1720" spans="1:49">
      <c r="A1720" t="n">
        <v>0</v>
      </c>
      <c r="B1720" t="n">
        <v>-21.42638506</v>
      </c>
      <c r="C1720" t="n">
        <v>66.24194948</v>
      </c>
      <c r="D1720" t="n">
        <v>105.2554683</v>
      </c>
      <c r="E1720" t="n">
        <v>2779.936028</v>
      </c>
      <c r="F1720" t="n">
        <v>1717</v>
      </c>
      <c r="G1720" t="n">
        <v>128.2642253</v>
      </c>
      <c r="H1720" t="n">
        <v>0.1192334817371012</v>
      </c>
      <c r="I1720" t="n">
        <v>-0</v>
      </c>
      <c r="J1720" t="n">
        <v>0</v>
      </c>
      <c r="K1720" t="n">
        <v>0</v>
      </c>
      <c r="L1720" t="n">
        <v>0.04322294125000059</v>
      </c>
      <c r="M1720" t="n">
        <v>0</v>
      </c>
      <c r="N1720" t="n">
        <v>90.72905479770515</v>
      </c>
      <c r="O1720" t="n">
        <v>30.98863846711876</v>
      </c>
      <c r="P1720" t="b">
        <v>1</v>
      </c>
      <c r="Q1720" t="n">
        <v>0</v>
      </c>
      <c r="R1720" t="b">
        <v>0</v>
      </c>
      <c r="S1720" t="n">
        <v>30.98863846711876</v>
      </c>
      <c r="T1720" t="n">
        <v>1056.653364921942</v>
      </c>
      <c r="U1720" t="n">
        <v>4167.44087125214</v>
      </c>
      <c r="V1720" t="n">
        <v>280.0537142335573</v>
      </c>
      <c r="W1720" t="n">
        <v>5</v>
      </c>
      <c r="X1720" t="n">
        <v>2808.855147223942</v>
      </c>
      <c r="Y1720" t="b">
        <v>0</v>
      </c>
      <c r="Z1720" t="n">
        <v>2808.855147223942</v>
      </c>
      <c r="AA1720" t="b">
        <v>0</v>
      </c>
      <c r="AB1720" t="n">
        <v>71.00753403487761</v>
      </c>
      <c r="AC1720" t="n">
        <v>30.98863846711876</v>
      </c>
      <c r="AD1720" t="b">
        <v>0</v>
      </c>
      <c r="AE1720" t="n">
        <v>0</v>
      </c>
      <c r="AF1720" t="n">
        <v>0</v>
      </c>
      <c r="AG1720" t="n">
        <v>0.9484759662584686</v>
      </c>
      <c r="AH1720" t="n">
        <v>56.5401670427554</v>
      </c>
      <c r="AI1720" t="n">
        <v>111.0754812266713</v>
      </c>
      <c r="AJ1720" t="n">
        <v>32.6720334194257</v>
      </c>
      <c r="AK1720" t="n">
        <v>5.723056842579851</v>
      </c>
      <c r="AL1720" t="n">
        <v>32.6720334194257</v>
      </c>
      <c r="AM1720" t="n">
        <v>0</v>
      </c>
      <c r="AN1720" t="n">
        <v>0</v>
      </c>
      <c r="AO1720" t="n">
        <v>32.67206842004522</v>
      </c>
      <c r="AP1720" t="n">
        <v>0</v>
      </c>
      <c r="AQ1720" t="n">
        <v>6.445580592973074</v>
      </c>
      <c r="AR1720" t="n">
        <v>1</v>
      </c>
      <c r="AS1720" t="n">
        <v>0</v>
      </c>
      <c r="AT1720" t="n">
        <v>0</v>
      </c>
      <c r="AU1720" t="n">
        <v>0</v>
      </c>
      <c r="AV1720" t="n">
        <v>6.437678675226144</v>
      </c>
      <c r="AW1720" t="n">
        <v>2.023896885059306</v>
      </c>
    </row>
    <row r="1721" spans="1:49">
      <c r="A1721" t="n">
        <v>0</v>
      </c>
      <c r="B1721" t="n">
        <v>-21.42638506</v>
      </c>
      <c r="C1721" t="n">
        <v>66.27631841</v>
      </c>
      <c r="D1721" t="n">
        <v>105.310079</v>
      </c>
      <c r="E1721" t="n">
        <v>2785.2439</v>
      </c>
      <c r="F1721" t="n">
        <v>1718</v>
      </c>
      <c r="G1721" t="n">
        <v>128.7117802</v>
      </c>
      <c r="H1721" t="n">
        <v>0.1328435603921392</v>
      </c>
      <c r="I1721" t="n">
        <v>-0</v>
      </c>
      <c r="J1721" t="n">
        <v>0</v>
      </c>
      <c r="K1721" t="n">
        <v>0</v>
      </c>
      <c r="L1721" t="n">
        <v>0.05514861958333001</v>
      </c>
      <c r="M1721" t="n">
        <v>0</v>
      </c>
      <c r="N1721" t="n">
        <v>90.72161508067042</v>
      </c>
      <c r="O1721" t="n">
        <v>32.04994577182863</v>
      </c>
      <c r="P1721" t="b">
        <v>1</v>
      </c>
      <c r="Q1721" t="n">
        <v>0</v>
      </c>
      <c r="R1721" t="b">
        <v>0</v>
      </c>
      <c r="S1721" t="n">
        <v>32.04994577182863</v>
      </c>
      <c r="T1721" t="n">
        <v>1060.340366421902</v>
      </c>
      <c r="U1721" t="n">
        <v>4181.982405167983</v>
      </c>
      <c r="V1721" t="n">
        <v>288.6379198762353</v>
      </c>
      <c r="W1721" t="n">
        <v>5</v>
      </c>
      <c r="X1721" t="n">
        <v>2818.656141083221</v>
      </c>
      <c r="Y1721" t="b">
        <v>0</v>
      </c>
      <c r="Z1721" t="n">
        <v>2818.656141083221</v>
      </c>
      <c r="AA1721" t="b">
        <v>0</v>
      </c>
      <c r="AB1721" t="n">
        <v>73.18405676375136</v>
      </c>
      <c r="AC1721" t="n">
        <v>32.04994577182863</v>
      </c>
      <c r="AD1721" t="b">
        <v>0</v>
      </c>
      <c r="AE1721" t="n">
        <v>0</v>
      </c>
      <c r="AF1721" t="n">
        <v>0</v>
      </c>
      <c r="AG1721" t="n">
        <v>0.9490634992806191</v>
      </c>
      <c r="AH1721" t="n">
        <v>56.59477955810349</v>
      </c>
      <c r="AI1721" t="n">
        <v>114.4092957693629</v>
      </c>
      <c r="AJ1721" t="n">
        <v>33.7700752332401</v>
      </c>
      <c r="AK1721" t="n">
        <v>5.827609176259998</v>
      </c>
      <c r="AL1721" t="n">
        <v>33.7700752332401</v>
      </c>
      <c r="AM1721" t="n">
        <v>0</v>
      </c>
      <c r="AN1721" t="n">
        <v>0</v>
      </c>
      <c r="AO1721" t="n">
        <v>33.77014621435404</v>
      </c>
      <c r="AP1721" t="n">
        <v>0</v>
      </c>
      <c r="AQ1721" t="n">
        <v>6.637692183438924</v>
      </c>
      <c r="AR1721" t="n">
        <v>1</v>
      </c>
      <c r="AS1721" t="n">
        <v>0</v>
      </c>
      <c r="AT1721" t="n">
        <v>0</v>
      </c>
      <c r="AU1721" t="n">
        <v>0</v>
      </c>
      <c r="AV1721" t="n">
        <v>6.629722210324457</v>
      </c>
      <c r="AW1721" t="n">
        <v>2.084272112231949</v>
      </c>
    </row>
    <row r="1722" spans="1:49">
      <c r="A1722" t="n">
        <v>0</v>
      </c>
      <c r="B1722" t="n">
        <v>-21.42638506</v>
      </c>
      <c r="C1722" t="n">
        <v>66.31805974</v>
      </c>
      <c r="D1722" t="n">
        <v>105.376404</v>
      </c>
      <c r="E1722" t="n">
        <v>2792.10635</v>
      </c>
      <c r="F1722" t="n">
        <v>1719</v>
      </c>
      <c r="G1722" t="n">
        <v>129.2213278</v>
      </c>
      <c r="H1722" t="n">
        <v>0.1469776933610163</v>
      </c>
      <c r="I1722" t="n">
        <v>-0</v>
      </c>
      <c r="J1722" t="n">
        <v>0</v>
      </c>
      <c r="K1722" t="n">
        <v>0</v>
      </c>
      <c r="L1722" t="n">
        <v>0.06708346416666472</v>
      </c>
      <c r="M1722" t="n">
        <v>0</v>
      </c>
      <c r="N1722" t="n">
        <v>90.71417536363569</v>
      </c>
      <c r="O1722" t="n">
        <v>33.18381431278632</v>
      </c>
      <c r="P1722" t="b">
        <v>1</v>
      </c>
      <c r="Q1722" t="n">
        <v>0</v>
      </c>
      <c r="R1722" t="b">
        <v>0</v>
      </c>
      <c r="S1722" t="n">
        <v>33.18381431278632</v>
      </c>
      <c r="T1722" t="n">
        <v>1064.538069911465</v>
      </c>
      <c r="U1722" t="n">
        <v>4198.538147730819</v>
      </c>
      <c r="V1722" t="n">
        <v>297.6709745455753</v>
      </c>
      <c r="W1722" t="n">
        <v>5</v>
      </c>
      <c r="X1722" t="n">
        <v>2829.814711570572</v>
      </c>
      <c r="Y1722" t="b">
        <v>0</v>
      </c>
      <c r="Z1722" t="n">
        <v>2829.814711570572</v>
      </c>
      <c r="AA1722" t="b">
        <v>0</v>
      </c>
      <c r="AB1722" t="n">
        <v>75.4743850267686</v>
      </c>
      <c r="AC1722" t="n">
        <v>33.18381431278632</v>
      </c>
      <c r="AD1722" t="b">
        <v>0</v>
      </c>
      <c r="AE1722" t="n">
        <v>0</v>
      </c>
      <c r="AF1722" t="n">
        <v>0</v>
      </c>
      <c r="AG1722" t="n">
        <v>0.9496432702074147</v>
      </c>
      <c r="AH1722" t="n">
        <v>56.65061837830707</v>
      </c>
      <c r="AI1722" t="n">
        <v>117.9177521244606</v>
      </c>
      <c r="AJ1722" t="n">
        <v>34.94345229818617</v>
      </c>
      <c r="AK1722" t="n">
        <v>5.937952381480528</v>
      </c>
      <c r="AL1722" t="n">
        <v>34.94345229818617</v>
      </c>
      <c r="AM1722" t="n">
        <v>0</v>
      </c>
      <c r="AN1722" t="n">
        <v>0</v>
      </c>
      <c r="AO1722" t="n">
        <v>34.94355332391789</v>
      </c>
      <c r="AP1722" t="n">
        <v>0</v>
      </c>
      <c r="AQ1722" t="n">
        <v>6.843505746581047</v>
      </c>
      <c r="AR1722" t="n">
        <v>1</v>
      </c>
      <c r="AS1722" t="n">
        <v>0</v>
      </c>
      <c r="AT1722" t="n">
        <v>0</v>
      </c>
      <c r="AU1722" t="n">
        <v>0</v>
      </c>
      <c r="AV1722" t="n">
        <v>6.835408996845946</v>
      </c>
      <c r="AW1722" t="n">
        <v>2.148936546034879</v>
      </c>
    </row>
    <row r="1723" spans="1:49">
      <c r="A1723" t="n">
        <v>0</v>
      </c>
      <c r="B1723" t="n">
        <v>-21.42638506</v>
      </c>
      <c r="C1723" t="n">
        <v>66.36099637</v>
      </c>
      <c r="D1723" t="n">
        <v>105.4446284</v>
      </c>
      <c r="E1723" t="n">
        <v>2799.763233</v>
      </c>
      <c r="F1723" t="n">
        <v>1720</v>
      </c>
      <c r="G1723" t="n">
        <v>129.7677807</v>
      </c>
      <c r="H1723" t="n">
        <v>0.159246082830478</v>
      </c>
      <c r="I1723" t="n">
        <v>-0</v>
      </c>
      <c r="J1723" t="n">
        <v>0</v>
      </c>
      <c r="K1723" t="n">
        <v>0</v>
      </c>
      <c r="L1723" t="n">
        <v>0.07581208833333308</v>
      </c>
      <c r="M1723" t="n">
        <v>0</v>
      </c>
      <c r="N1723" t="n">
        <v>90.70673564660096</v>
      </c>
      <c r="O1723" t="n">
        <v>34.23223735418107</v>
      </c>
      <c r="P1723" t="b">
        <v>1</v>
      </c>
      <c r="Q1723" t="n">
        <v>0</v>
      </c>
      <c r="R1723" t="b">
        <v>0</v>
      </c>
      <c r="S1723" t="n">
        <v>34.23223735418107</v>
      </c>
      <c r="T1723" t="n">
        <v>1069.039802909936</v>
      </c>
      <c r="U1723" t="n">
        <v>4216.29298267679</v>
      </c>
      <c r="V1723" t="n">
        <v>305.782615755717</v>
      </c>
      <c r="W1723" t="n">
        <v>5</v>
      </c>
      <c r="X1723" t="n">
        <v>2841.781470324156</v>
      </c>
      <c r="Y1723" t="b">
        <v>0</v>
      </c>
      <c r="Z1723" t="n">
        <v>2841.781470324156</v>
      </c>
      <c r="AA1723" t="b">
        <v>0</v>
      </c>
      <c r="AB1723" t="n">
        <v>77.53108918755503</v>
      </c>
      <c r="AC1723" t="n">
        <v>34.23223735418107</v>
      </c>
      <c r="AD1723" t="b">
        <v>0</v>
      </c>
      <c r="AE1723" t="n">
        <v>0</v>
      </c>
      <c r="AF1723" t="n">
        <v>0</v>
      </c>
      <c r="AG1723" t="n">
        <v>0.9501321730302593</v>
      </c>
      <c r="AH1723" t="n">
        <v>56.70777461841227</v>
      </c>
      <c r="AI1723" t="n">
        <v>121.0687237638836</v>
      </c>
      <c r="AJ1723" t="n">
        <v>36.02892137101735</v>
      </c>
      <c r="AK1723" t="n">
        <v>6.037434168104653</v>
      </c>
      <c r="AL1723" t="n">
        <v>36.02892137101735</v>
      </c>
      <c r="AM1723" t="n">
        <v>0</v>
      </c>
      <c r="AN1723" t="n">
        <v>0</v>
      </c>
      <c r="AO1723" t="n">
        <v>36.02905435562818</v>
      </c>
      <c r="AP1723" t="n">
        <v>0</v>
      </c>
      <c r="AQ1723" t="n">
        <v>7.034360933579212</v>
      </c>
      <c r="AR1723" t="n">
        <v>1</v>
      </c>
      <c r="AS1723" t="n">
        <v>0</v>
      </c>
      <c r="AT1723" t="n">
        <v>0</v>
      </c>
      <c r="AU1723" t="n">
        <v>0</v>
      </c>
      <c r="AV1723" t="n">
        <v>7.026090798420889</v>
      </c>
      <c r="AW1723" t="n">
        <v>2.208883667305493</v>
      </c>
    </row>
    <row r="1724" spans="1:49">
      <c r="A1724" t="n">
        <v>0</v>
      </c>
      <c r="B1724" t="n">
        <v>-21.42638506</v>
      </c>
      <c r="C1724" t="n">
        <v>66.40873936</v>
      </c>
      <c r="D1724" t="n">
        <v>105.5204899</v>
      </c>
      <c r="E1724" t="n">
        <v>2808.764676</v>
      </c>
      <c r="F1724" t="n">
        <v>1721</v>
      </c>
      <c r="G1724" t="n">
        <v>130.3444264</v>
      </c>
      <c r="H1724" t="n">
        <v>0.1519534753170682</v>
      </c>
      <c r="I1724" t="n">
        <v>-0</v>
      </c>
      <c r="J1724" t="n">
        <v>0</v>
      </c>
      <c r="K1724" t="n">
        <v>0</v>
      </c>
      <c r="L1724" t="n">
        <v>0.0847422325000034</v>
      </c>
      <c r="M1724" t="n">
        <v>0</v>
      </c>
      <c r="N1724" t="n">
        <v>90.69929592956623</v>
      </c>
      <c r="O1724" t="n">
        <v>34.1022109579138</v>
      </c>
      <c r="P1724" t="b">
        <v>1</v>
      </c>
      <c r="Q1724" t="n">
        <v>0</v>
      </c>
      <c r="R1724" t="b">
        <v>0</v>
      </c>
      <c r="S1724" t="n">
        <v>34.1022109579138</v>
      </c>
      <c r="T1724" t="n">
        <v>1073.790267178891</v>
      </c>
      <c r="U1724" t="n">
        <v>4235.028813753545</v>
      </c>
      <c r="V1724" t="n">
        <v>303.2734944734063</v>
      </c>
      <c r="W1724" t="n">
        <v>5</v>
      </c>
      <c r="X1724" t="n">
        <v>2854.40942046989</v>
      </c>
      <c r="Y1724" t="b">
        <v>0</v>
      </c>
      <c r="Z1724" t="n">
        <v>2854.40942046989</v>
      </c>
      <c r="AA1724" t="b">
        <v>0</v>
      </c>
      <c r="AB1724" t="n">
        <v>76.89490224984948</v>
      </c>
      <c r="AC1724" t="n">
        <v>34.1022109579138</v>
      </c>
      <c r="AD1724" t="b">
        <v>0</v>
      </c>
      <c r="AE1724" t="n">
        <v>0</v>
      </c>
      <c r="AF1724" t="n">
        <v>0</v>
      </c>
      <c r="AG1724" t="n">
        <v>0.9499578673934229</v>
      </c>
      <c r="AH1724" t="n">
        <v>56.76616422608317</v>
      </c>
      <c r="AI1724" t="n">
        <v>120.097317973832</v>
      </c>
      <c r="AJ1724" t="n">
        <v>35.89865627565823</v>
      </c>
      <c r="AK1724" t="n">
        <v>6.009925911740766</v>
      </c>
      <c r="AL1724" t="n">
        <v>35.89865627565823</v>
      </c>
      <c r="AM1724" t="n">
        <v>0</v>
      </c>
      <c r="AN1724" t="n">
        <v>0</v>
      </c>
      <c r="AO1724" t="n">
        <v>35.89882569085299</v>
      </c>
      <c r="AP1724" t="n">
        <v>0</v>
      </c>
      <c r="AQ1724" t="n">
        <v>7.012436214993325</v>
      </c>
      <c r="AR1724" t="n">
        <v>1</v>
      </c>
      <c r="AS1724" t="n">
        <v>0</v>
      </c>
      <c r="AT1724" t="n">
        <v>0</v>
      </c>
      <c r="AU1724" t="n">
        <v>0</v>
      </c>
      <c r="AV1724" t="n">
        <v>7.003843891708859</v>
      </c>
      <c r="AW1724" t="n">
        <v>2.20188961751392</v>
      </c>
    </row>
    <row r="1725" spans="1:49">
      <c r="A1725" t="n">
        <v>0</v>
      </c>
      <c r="B1725" t="n">
        <v>-21.42638506</v>
      </c>
      <c r="C1725" t="n">
        <v>66.45688491999999</v>
      </c>
      <c r="D1725" t="n">
        <v>105.596991</v>
      </c>
      <c r="E1725" t="n">
        <v>2818.565354</v>
      </c>
      <c r="F1725" t="n">
        <v>1722</v>
      </c>
      <c r="G1725" t="n">
        <v>130.8277661</v>
      </c>
      <c r="H1725" t="n">
        <v>0.1162611825679001</v>
      </c>
      <c r="I1725" t="n">
        <v>-0</v>
      </c>
      <c r="J1725" t="n">
        <v>0</v>
      </c>
      <c r="K1725" t="n">
        <v>0</v>
      </c>
      <c r="L1725" t="n">
        <v>0.08724372791666229</v>
      </c>
      <c r="M1725" t="n">
        <v>0</v>
      </c>
      <c r="N1725" t="n">
        <v>90.6918562125315</v>
      </c>
      <c r="O1725" t="n">
        <v>32.1649637056713</v>
      </c>
      <c r="P1725" t="b">
        <v>1</v>
      </c>
      <c r="Q1725" t="n">
        <v>0</v>
      </c>
      <c r="R1725" t="b">
        <v>0</v>
      </c>
      <c r="S1725" t="n">
        <v>32.1649637056713</v>
      </c>
      <c r="T1725" t="n">
        <v>1077.772067398015</v>
      </c>
      <c r="U1725" t="n">
        <v>4250.733033817772</v>
      </c>
      <c r="V1725" t="n">
        <v>284.988623642173</v>
      </c>
      <c r="W1725" t="n">
        <v>5</v>
      </c>
      <c r="X1725" t="n">
        <v>2864.994064793178</v>
      </c>
      <c r="Y1725" t="b">
        <v>0</v>
      </c>
      <c r="Z1725" t="n">
        <v>2864.994064793178</v>
      </c>
      <c r="AA1725" t="b">
        <v>0</v>
      </c>
      <c r="AB1725" t="n">
        <v>72.25877881393838</v>
      </c>
      <c r="AC1725" t="n">
        <v>32.1649637056713</v>
      </c>
      <c r="AD1725" t="b">
        <v>0</v>
      </c>
      <c r="AE1725" t="n">
        <v>0</v>
      </c>
      <c r="AF1725" t="n">
        <v>0</v>
      </c>
      <c r="AG1725" t="n">
        <v>0.9487363833429278</v>
      </c>
      <c r="AH1725" t="n">
        <v>56.8245353659926</v>
      </c>
      <c r="AI1725" t="n">
        <v>113.0017489853913</v>
      </c>
      <c r="AJ1725" t="n">
        <v>33.90295162111964</v>
      </c>
      <c r="AK1725" t="n">
        <v>5.792878341565796</v>
      </c>
      <c r="AL1725" t="n">
        <v>33.90295162111964</v>
      </c>
      <c r="AM1725" t="n">
        <v>0</v>
      </c>
      <c r="AN1725" t="n">
        <v>0</v>
      </c>
      <c r="AO1725" t="n">
        <v>33.90316213231054</v>
      </c>
      <c r="AP1725" t="n">
        <v>0</v>
      </c>
      <c r="AQ1725" t="n">
        <v>6.665212714430178</v>
      </c>
      <c r="AR1725" t="n">
        <v>1</v>
      </c>
      <c r="AS1725" t="n">
        <v>0</v>
      </c>
      <c r="AT1725" t="n">
        <v>0</v>
      </c>
      <c r="AU1725" t="n">
        <v>0</v>
      </c>
      <c r="AV1725" t="n">
        <v>6.656070292281611</v>
      </c>
      <c r="AW1725" t="n">
        <v>2.092555501896236</v>
      </c>
    </row>
    <row r="1726" spans="1:49">
      <c r="A1726" t="n">
        <v>0</v>
      </c>
      <c r="B1726" t="n">
        <v>-21.42638506</v>
      </c>
      <c r="C1726" t="n">
        <v>66.50904092</v>
      </c>
      <c r="D1726" t="n">
        <v>105.6798645</v>
      </c>
      <c r="E1726" t="n">
        <v>2829.723565</v>
      </c>
      <c r="F1726" t="n">
        <v>1723</v>
      </c>
      <c r="G1726" t="n">
        <v>131.1684757</v>
      </c>
      <c r="H1726" t="n">
        <v>0.06970954441130317</v>
      </c>
      <c r="I1726" t="n">
        <v>-0</v>
      </c>
      <c r="J1726" t="n">
        <v>0</v>
      </c>
      <c r="K1726" t="n">
        <v>0</v>
      </c>
      <c r="L1726" t="n">
        <v>0.08430361249999874</v>
      </c>
      <c r="M1726" t="n">
        <v>0</v>
      </c>
      <c r="N1726" t="n">
        <v>90.68441649549678</v>
      </c>
      <c r="O1726" t="n">
        <v>29.46588672520161</v>
      </c>
      <c r="P1726" t="b">
        <v>1</v>
      </c>
      <c r="Q1726" t="n">
        <v>0</v>
      </c>
      <c r="R1726" t="b">
        <v>0</v>
      </c>
      <c r="S1726" t="n">
        <v>29.46588672520161</v>
      </c>
      <c r="T1726" t="n">
        <v>1080.578866756598</v>
      </c>
      <c r="U1726" t="n">
        <v>4261.803050488024</v>
      </c>
      <c r="V1726" t="n">
        <v>260.3960711712518</v>
      </c>
      <c r="W1726" t="n">
        <v>5</v>
      </c>
      <c r="X1726" t="n">
        <v>2872.455256028928</v>
      </c>
      <c r="Y1726" t="b">
        <v>0</v>
      </c>
      <c r="Z1726" t="n">
        <v>2872.455256028928</v>
      </c>
      <c r="AA1726" t="b">
        <v>0</v>
      </c>
      <c r="AB1726" t="n">
        <v>66.02334461745735</v>
      </c>
      <c r="AC1726" t="n">
        <v>29.46588672520161</v>
      </c>
      <c r="AD1726" t="b">
        <v>0</v>
      </c>
      <c r="AE1726" t="n">
        <v>0</v>
      </c>
      <c r="AF1726" t="n">
        <v>0</v>
      </c>
      <c r="AG1726" t="n">
        <v>0.9468434988343116</v>
      </c>
      <c r="AH1726" t="n">
        <v>56.88093446118824</v>
      </c>
      <c r="AI1726" t="n">
        <v>103.4568909394557</v>
      </c>
      <c r="AJ1726" t="n">
        <v>31.1201236122738</v>
      </c>
      <c r="AK1726" t="n">
        <v>5.499406343821647</v>
      </c>
      <c r="AL1726" t="n">
        <v>31.1201236122738</v>
      </c>
      <c r="AM1726" t="n">
        <v>0</v>
      </c>
      <c r="AN1726" t="n">
        <v>0</v>
      </c>
      <c r="AO1726" t="n">
        <v>31.12037987568656</v>
      </c>
      <c r="AP1726" t="n">
        <v>0</v>
      </c>
      <c r="AQ1726" t="n">
        <v>6.184450084507953</v>
      </c>
      <c r="AR1726" t="n">
        <v>1</v>
      </c>
      <c r="AS1726" t="n">
        <v>0</v>
      </c>
      <c r="AT1726" t="n">
        <v>0</v>
      </c>
      <c r="AU1726" t="n">
        <v>0</v>
      </c>
      <c r="AV1726" t="n">
        <v>6.174509074936866</v>
      </c>
      <c r="AW1726" t="n">
        <v>1.941160830475305</v>
      </c>
    </row>
    <row r="1727" spans="1:49">
      <c r="A1727" t="n">
        <v>0</v>
      </c>
      <c r="B1727" t="n">
        <v>-21.42638506</v>
      </c>
      <c r="C1727" t="n">
        <v>66.56181658</v>
      </c>
      <c r="D1727" t="n">
        <v>105.7637227</v>
      </c>
      <c r="E1727" t="n">
        <v>2841.68994</v>
      </c>
      <c r="F1727" t="n">
        <v>1724</v>
      </c>
      <c r="G1727" t="n">
        <v>131.3345699</v>
      </c>
      <c r="H1727" t="n">
        <v>0.02723713978689801</v>
      </c>
      <c r="I1727" t="n">
        <v>-0</v>
      </c>
      <c r="J1727" t="n">
        <v>0</v>
      </c>
      <c r="K1727" t="n">
        <v>0</v>
      </c>
      <c r="L1727" t="n">
        <v>0.07660340750000316</v>
      </c>
      <c r="M1727" t="n">
        <v>0</v>
      </c>
      <c r="N1727" t="n">
        <v>90.67697677846205</v>
      </c>
      <c r="O1727" t="n">
        <v>26.91865228807248</v>
      </c>
      <c r="P1727" t="b">
        <v>1</v>
      </c>
      <c r="Q1727" t="n">
        <v>0</v>
      </c>
      <c r="R1727" t="b">
        <v>0</v>
      </c>
      <c r="S1727" t="n">
        <v>26.91865228807248</v>
      </c>
      <c r="T1727" t="n">
        <v>1081.947167191997</v>
      </c>
      <c r="U1727" t="n">
        <v>4267.199627405234</v>
      </c>
      <c r="V1727" t="n">
        <v>237.5847935793949</v>
      </c>
      <c r="W1727" t="n">
        <v>5</v>
      </c>
      <c r="X1727" t="n">
        <v>2876.092548871128</v>
      </c>
      <c r="Y1727" t="b">
        <v>0</v>
      </c>
      <c r="Z1727" t="n">
        <v>2876.092548871128</v>
      </c>
      <c r="AA1727" t="b">
        <v>0</v>
      </c>
      <c r="AB1727" t="n">
        <v>60.23955212459303</v>
      </c>
      <c r="AC1727" t="n">
        <v>26.91865228807248</v>
      </c>
      <c r="AD1727" t="b">
        <v>0</v>
      </c>
      <c r="AE1727" t="n">
        <v>0</v>
      </c>
      <c r="AF1727" t="n">
        <v>0</v>
      </c>
      <c r="AG1727" t="n">
        <v>0.9447579592457916</v>
      </c>
      <c r="AH1727" t="n">
        <v>56.93450866565669</v>
      </c>
      <c r="AI1727" t="n">
        <v>94.60220919142627</v>
      </c>
      <c r="AJ1727" t="n">
        <v>28.4926440943264</v>
      </c>
      <c r="AK1727" t="n">
        <v>5.2260190955909</v>
      </c>
      <c r="AL1727" t="n">
        <v>28.4926440943264</v>
      </c>
      <c r="AM1727" t="n">
        <v>0</v>
      </c>
      <c r="AN1727" t="n">
        <v>0</v>
      </c>
      <c r="AO1727" t="n">
        <v>28.49293395821516</v>
      </c>
      <c r="AP1727" t="n">
        <v>0</v>
      </c>
      <c r="AQ1727" t="n">
        <v>5.734659391323426</v>
      </c>
      <c r="AR1727" t="n">
        <v>1</v>
      </c>
      <c r="AS1727" t="n">
        <v>0</v>
      </c>
      <c r="AT1727" t="n">
        <v>0</v>
      </c>
      <c r="AU1727" t="n">
        <v>0</v>
      </c>
      <c r="AV1727" t="n">
        <v>5.723785979366951</v>
      </c>
      <c r="AW1727" t="n">
        <v>1.799461141011355</v>
      </c>
    </row>
    <row r="1728" spans="1:49">
      <c r="A1728" t="n">
        <v>0</v>
      </c>
      <c r="B1728" t="n">
        <v>-21.42638506</v>
      </c>
      <c r="C1728" t="n">
        <v>66.61490016</v>
      </c>
      <c r="D1728" t="n">
        <v>105.8480701</v>
      </c>
      <c r="E1728" t="n">
        <v>2854.317483</v>
      </c>
      <c r="F1728" t="n">
        <v>1725</v>
      </c>
      <c r="G1728" t="n">
        <v>131.3544561</v>
      </c>
      <c r="H1728" t="n">
        <v>-0.0236744368922075</v>
      </c>
      <c r="I1728" t="n">
        <v>-0</v>
      </c>
      <c r="J1728" t="n">
        <v>0</v>
      </c>
      <c r="K1728" t="n">
        <v>0</v>
      </c>
      <c r="L1728" t="n">
        <v>0.06486991374999923</v>
      </c>
      <c r="M1728" t="n">
        <v>0</v>
      </c>
      <c r="N1728" t="n">
        <v>90.66953706142732</v>
      </c>
      <c r="O1728" t="n">
        <v>23.77153383052011</v>
      </c>
      <c r="P1728" t="b">
        <v>1</v>
      </c>
      <c r="Q1728" t="n">
        <v>0</v>
      </c>
      <c r="R1728" t="b">
        <v>0</v>
      </c>
      <c r="S1728" t="n">
        <v>23.77153383052011</v>
      </c>
      <c r="T1728" t="n">
        <v>1082.110991673035</v>
      </c>
      <c r="U1728" t="n">
        <v>4267.845751158449</v>
      </c>
      <c r="V1728" t="n">
        <v>209.776472641911</v>
      </c>
      <c r="W1728" t="n">
        <v>5</v>
      </c>
      <c r="X1728" t="n">
        <v>2876.528036280795</v>
      </c>
      <c r="Y1728" t="b">
        <v>0</v>
      </c>
      <c r="Z1728" t="n">
        <v>2876.528036280795</v>
      </c>
      <c r="AA1728" t="b">
        <v>0</v>
      </c>
      <c r="AB1728" t="n">
        <v>53.18876081184356</v>
      </c>
      <c r="AC1728" t="n">
        <v>23.77153383052011</v>
      </c>
      <c r="AD1728" t="b">
        <v>0</v>
      </c>
      <c r="AE1728" t="n">
        <v>0</v>
      </c>
      <c r="AF1728" t="n">
        <v>0</v>
      </c>
      <c r="AG1728" t="n">
        <v>0.9416284127291632</v>
      </c>
      <c r="AH1728" t="n">
        <v>56.9853717690695</v>
      </c>
      <c r="AI1728" t="n">
        <v>83.80702442884967</v>
      </c>
      <c r="AJ1728" t="n">
        <v>25.24513227210511</v>
      </c>
      <c r="AK1728" t="n">
        <v>4.891949040357758</v>
      </c>
      <c r="AL1728" t="n">
        <v>25.24513227210511</v>
      </c>
      <c r="AM1728" t="n">
        <v>0</v>
      </c>
      <c r="AN1728" t="n">
        <v>0</v>
      </c>
      <c r="AO1728" t="n">
        <v>25.24539047319519</v>
      </c>
      <c r="AP1728" t="n">
        <v>0</v>
      </c>
      <c r="AQ1728" t="n">
        <v>5.183187217521523</v>
      </c>
      <c r="AR1728" t="n">
        <v>1</v>
      </c>
      <c r="AS1728" t="n">
        <v>0</v>
      </c>
      <c r="AT1728" t="n">
        <v>0</v>
      </c>
      <c r="AU1728" t="n">
        <v>0</v>
      </c>
      <c r="AV1728" t="n">
        <v>5.171091072442512</v>
      </c>
      <c r="AW1728" t="n">
        <v>1.625703245200685</v>
      </c>
    </row>
    <row r="1729" spans="1:49">
      <c r="A1729" t="n">
        <v>0</v>
      </c>
      <c r="B1729" t="n">
        <v>-21.42638506</v>
      </c>
      <c r="C1729" t="n">
        <v>66.65145188</v>
      </c>
      <c r="D1729" t="n">
        <v>105.9061491</v>
      </c>
      <c r="E1729" t="n">
        <v>2864.901787</v>
      </c>
      <c r="F1729" t="n">
        <v>1726</v>
      </c>
      <c r="G1729" t="n">
        <v>131.109173</v>
      </c>
      <c r="H1729" t="n">
        <v>-0.1203701422180679</v>
      </c>
      <c r="I1729" t="n">
        <v>-0</v>
      </c>
      <c r="J1729" t="n">
        <v>0</v>
      </c>
      <c r="K1729" t="n">
        <v>0</v>
      </c>
      <c r="L1729" t="n">
        <v>0.04714211291666437</v>
      </c>
      <c r="M1729" t="n">
        <v>0</v>
      </c>
      <c r="N1729" t="n">
        <v>90.66209734439259</v>
      </c>
      <c r="O1729" t="n">
        <v>17.6703141229793</v>
      </c>
      <c r="P1729" t="b">
        <v>1</v>
      </c>
      <c r="Q1729" t="n">
        <v>0</v>
      </c>
      <c r="R1729" t="b">
        <v>0</v>
      </c>
      <c r="S1729" t="n">
        <v>17.6703141229793</v>
      </c>
      <c r="T1729" t="n">
        <v>1080.09032525286</v>
      </c>
      <c r="U1729" t="n">
        <v>4259.876242797279</v>
      </c>
      <c r="V1729" t="n">
        <v>156.226813975042</v>
      </c>
      <c r="W1729" t="n">
        <v>5</v>
      </c>
      <c r="X1729" t="n">
        <v>2871.156587645366</v>
      </c>
      <c r="Y1729" t="b">
        <v>0</v>
      </c>
      <c r="Z1729" t="n">
        <v>2871.156587645366</v>
      </c>
      <c r="AA1729" t="b">
        <v>0</v>
      </c>
      <c r="AB1729" t="n">
        <v>39.61126114985851</v>
      </c>
      <c r="AC1729" t="n">
        <v>17.6703141229793</v>
      </c>
      <c r="AD1729" t="b">
        <v>0</v>
      </c>
      <c r="AE1729" t="n">
        <v>0</v>
      </c>
      <c r="AF1729" t="n">
        <v>0</v>
      </c>
      <c r="AG1729" t="n">
        <v>0.9325841589202678</v>
      </c>
      <c r="AH1729" t="n">
        <v>57.03283294960681</v>
      </c>
      <c r="AI1729" t="n">
        <v>63.01888850903507</v>
      </c>
      <c r="AJ1729" t="n">
        <v>18.9476884782578</v>
      </c>
      <c r="AK1729" t="n">
        <v>4.248471372746472</v>
      </c>
      <c r="AL1729" t="n">
        <v>18.9476884782578</v>
      </c>
      <c r="AM1729" t="n">
        <v>0</v>
      </c>
      <c r="AN1729" t="n">
        <v>0</v>
      </c>
      <c r="AO1729" t="n">
        <v>18.94784452858076</v>
      </c>
      <c r="AP1729" t="n">
        <v>0</v>
      </c>
      <c r="AQ1729" t="n">
        <v>4.123401532130881</v>
      </c>
      <c r="AR1729" t="n">
        <v>1</v>
      </c>
      <c r="AS1729" t="n">
        <v>0</v>
      </c>
      <c r="AT1729" t="n">
        <v>0</v>
      </c>
      <c r="AU1729" t="n">
        <v>0</v>
      </c>
      <c r="AV1729" t="n">
        <v>4.109110358585387</v>
      </c>
      <c r="AW1729" t="n">
        <v>1.291834537674211</v>
      </c>
    </row>
    <row r="1730" spans="1:49">
      <c r="A1730" t="n">
        <v>0</v>
      </c>
      <c r="B1730" t="n">
        <v>-21.42638506</v>
      </c>
      <c r="C1730" t="n">
        <v>66.66666667</v>
      </c>
      <c r="D1730" t="n">
        <v>105.9303247</v>
      </c>
      <c r="E1730" t="n">
        <v>2872.362737</v>
      </c>
      <c r="F1730" t="n">
        <v>1727</v>
      </c>
      <c r="G1730" t="n">
        <v>130.4590051</v>
      </c>
      <c r="H1730" t="n">
        <v>-0.2410541609021593</v>
      </c>
      <c r="I1730" t="n">
        <v>-0</v>
      </c>
      <c r="J1730" t="n">
        <v>0</v>
      </c>
      <c r="K1730" t="n">
        <v>0</v>
      </c>
      <c r="L1730" t="n">
        <v>0.01520473166666669</v>
      </c>
      <c r="M1730" t="n">
        <v>0</v>
      </c>
      <c r="N1730" t="n">
        <v>90.65465762735786</v>
      </c>
      <c r="O1730" t="n">
        <v>9.961038497968881</v>
      </c>
      <c r="P1730" t="b">
        <v>1</v>
      </c>
      <c r="Q1730" t="n">
        <v>0</v>
      </c>
      <c r="R1730" t="b">
        <v>0</v>
      </c>
      <c r="S1730" t="n">
        <v>9.961038497968881</v>
      </c>
      <c r="T1730" t="n">
        <v>1074.734177833793</v>
      </c>
      <c r="U1730" t="n">
        <v>4238.751597376478</v>
      </c>
      <c r="V1730" t="n">
        <v>88.50645385498791</v>
      </c>
      <c r="W1730" t="n">
        <v>5</v>
      </c>
      <c r="X1730" t="n">
        <v>2856.918576631747</v>
      </c>
      <c r="Y1730" t="b">
        <v>0</v>
      </c>
      <c r="Z1730" t="n">
        <v>2856.918576631747</v>
      </c>
      <c r="AA1730" t="b">
        <v>0</v>
      </c>
      <c r="AB1730" t="n">
        <v>22.44078444599085</v>
      </c>
      <c r="AC1730" t="n">
        <v>9.961038497968881</v>
      </c>
      <c r="AD1730" t="b">
        <v>0</v>
      </c>
      <c r="AE1730" t="n">
        <v>0</v>
      </c>
      <c r="AF1730" t="n">
        <v>0</v>
      </c>
      <c r="AG1730" t="n">
        <v>0.9065331063895221</v>
      </c>
      <c r="AH1730" t="n">
        <v>57.0735790504463</v>
      </c>
      <c r="AI1730" t="n">
        <v>36.72776226017173</v>
      </c>
      <c r="AJ1730" t="n">
        <v>10.98805816109797</v>
      </c>
      <c r="AK1730" t="n">
        <v>3.432829847722395</v>
      </c>
      <c r="AL1730" t="n">
        <v>10.98805816109797</v>
      </c>
      <c r="AM1730" t="n">
        <v>0</v>
      </c>
      <c r="AN1730" t="n">
        <v>0</v>
      </c>
      <c r="AO1730" t="n">
        <v>10.98811718635637</v>
      </c>
      <c r="AP1730" t="n">
        <v>0</v>
      </c>
      <c r="AQ1730" t="n">
        <v>2.804362175218657</v>
      </c>
      <c r="AR1730" t="n">
        <v>1</v>
      </c>
      <c r="AS1730" t="n">
        <v>0</v>
      </c>
      <c r="AT1730" t="n">
        <v>0</v>
      </c>
      <c r="AU1730" t="n">
        <v>0</v>
      </c>
      <c r="AV1730" t="n">
        <v>2.786922845288121</v>
      </c>
      <c r="AW1730" t="n">
        <v>0.8761612298521733</v>
      </c>
    </row>
    <row r="1731" spans="1:49">
      <c r="A1731" t="n">
        <v>0</v>
      </c>
      <c r="B1731" t="n">
        <v>-21.42638506</v>
      </c>
      <c r="C1731" t="n">
        <v>66.65679096</v>
      </c>
      <c r="D1731" t="n">
        <v>105.9146327</v>
      </c>
      <c r="E1731" t="n">
        <v>2875.999912</v>
      </c>
      <c r="F1731" t="n">
        <v>1728</v>
      </c>
      <c r="G1731" t="n">
        <v>129.360345</v>
      </c>
      <c r="H1731" t="n">
        <v>-0.3727698808399857</v>
      </c>
      <c r="I1731" t="n">
        <v>-0</v>
      </c>
      <c r="J1731" t="n">
        <v>0</v>
      </c>
      <c r="K1731" t="n">
        <v>0</v>
      </c>
      <c r="L1731" t="n">
        <v>-0.02760883458333158</v>
      </c>
      <c r="M1731" t="n">
        <v>0</v>
      </c>
      <c r="N1731" t="n">
        <v>90.64721791032314</v>
      </c>
      <c r="O1731" t="n">
        <v>1.518753176463859</v>
      </c>
      <c r="P1731" t="b">
        <v>1</v>
      </c>
      <c r="Q1731" t="n">
        <v>0</v>
      </c>
      <c r="R1731" t="b">
        <v>0</v>
      </c>
      <c r="S1731" t="n">
        <v>1.518753176463859</v>
      </c>
      <c r="T1731" t="n">
        <v>1065.683307344728</v>
      </c>
      <c r="U1731" t="n">
        <v>4203.054964167607</v>
      </c>
      <c r="V1731" t="n">
        <v>13.60913173950373</v>
      </c>
      <c r="W1731" t="n">
        <v>5</v>
      </c>
      <c r="X1731" t="n">
        <v>2832.859045848968</v>
      </c>
      <c r="Y1731" t="b">
        <v>0</v>
      </c>
      <c r="Z1731" t="n">
        <v>2832.859045848968</v>
      </c>
      <c r="AA1731" t="b">
        <v>0</v>
      </c>
      <c r="AB1731" t="n">
        <v>3.450591211841717</v>
      </c>
      <c r="AC1731" t="n">
        <v>1.518753176463859</v>
      </c>
      <c r="AD1731" t="b">
        <v>0</v>
      </c>
      <c r="AE1731" t="n">
        <v>0</v>
      </c>
      <c r="AF1731" t="n">
        <v>0</v>
      </c>
      <c r="AG1731" t="n">
        <v>0.6694228491549645</v>
      </c>
      <c r="AH1731" t="n">
        <v>57.10542412399008</v>
      </c>
      <c r="AI1731" t="n">
        <v>7.647739448070886</v>
      </c>
      <c r="AJ1731" t="n">
        <v>2.268750130625259</v>
      </c>
      <c r="AK1731" t="n">
        <v>2.528167917148457</v>
      </c>
      <c r="AL1731" t="n">
        <v>2.268750130625259</v>
      </c>
      <c r="AM1731" t="n">
        <v>0</v>
      </c>
      <c r="AN1731" t="n">
        <v>0</v>
      </c>
      <c r="AO1731" t="n">
        <v>2.268758079265673</v>
      </c>
      <c r="AP1731" t="n">
        <v>0</v>
      </c>
      <c r="AQ1731" t="n">
        <v>1.383856739983952</v>
      </c>
      <c r="AR1731" t="n">
        <v>1</v>
      </c>
      <c r="AS1731" t="n">
        <v>0</v>
      </c>
      <c r="AT1731" t="n">
        <v>0</v>
      </c>
      <c r="AU1731" t="n">
        <v>0</v>
      </c>
      <c r="AV1731" t="n">
        <v>1.362482743023692</v>
      </c>
      <c r="AW1731" t="n">
        <v>0.4283414439686744</v>
      </c>
    </row>
    <row r="1732" spans="1:49">
      <c r="A1732" t="n">
        <v>0</v>
      </c>
      <c r="B1732" t="n">
        <v>-21.42638506</v>
      </c>
      <c r="C1732" t="n">
        <v>66.62971512</v>
      </c>
      <c r="D1732" t="n">
        <v>105.8716104</v>
      </c>
      <c r="E1732" t="n">
        <v>2876.435387</v>
      </c>
      <c r="F1732" t="n">
        <v>1729</v>
      </c>
      <c r="G1732" t="n">
        <v>127.7236284</v>
      </c>
      <c r="H1732" t="n">
        <v>-0.5473468990712469</v>
      </c>
      <c r="I1732" t="n">
        <v>-0</v>
      </c>
      <c r="J1732" t="n">
        <v>0</v>
      </c>
      <c r="K1732" t="n">
        <v>0</v>
      </c>
      <c r="L1732" t="n">
        <v>-0.08206195750000284</v>
      </c>
      <c r="M1732" t="n">
        <v>0</v>
      </c>
      <c r="N1732" t="n">
        <v>90.63977819328841</v>
      </c>
      <c r="O1732" t="n">
        <v>-9.484926270486531</v>
      </c>
      <c r="P1732" t="b">
        <v>1</v>
      </c>
      <c r="Q1732" t="n">
        <v>0</v>
      </c>
      <c r="R1732" t="b">
        <v>0</v>
      </c>
      <c r="S1732" t="n">
        <v>-9.484926270486531</v>
      </c>
      <c r="T1732" t="n">
        <v>1052.199874230245</v>
      </c>
      <c r="U1732" t="n">
        <v>4149.876303964084</v>
      </c>
      <c r="V1732" t="n">
        <v>-86.08095882435616</v>
      </c>
      <c r="W1732" t="n">
        <v>5</v>
      </c>
      <c r="X1732" t="n">
        <v>2797.016628871793</v>
      </c>
      <c r="Y1732" t="b">
        <v>0</v>
      </c>
      <c r="Z1732" t="n">
        <v>2797.016628871793</v>
      </c>
      <c r="AA1732" t="b">
        <v>0</v>
      </c>
      <c r="AB1732" t="n">
        <v>-21.8258009189544</v>
      </c>
      <c r="AC1732" t="n">
        <v>-9.484926270486531</v>
      </c>
      <c r="AD1732" t="b">
        <v>0</v>
      </c>
      <c r="AE1732" t="n">
        <v>0</v>
      </c>
      <c r="AF1732" t="n">
        <v>0</v>
      </c>
      <c r="AG1732" t="n">
        <v>0.8399788105430358</v>
      </c>
      <c r="AH1732" t="n">
        <v>57.12259687448645</v>
      </c>
      <c r="AI1732" t="n">
        <v>-27.20060874636857</v>
      </c>
      <c r="AJ1732" t="n">
        <v>-7.967137086771668</v>
      </c>
      <c r="AK1732" t="n">
        <v>-5.374807827414163</v>
      </c>
      <c r="AL1732" t="n">
        <v>-7.967137086771668</v>
      </c>
      <c r="AM1732" t="n">
        <v>0</v>
      </c>
      <c r="AN1732" t="n">
        <v>1.916219117250066</v>
      </c>
      <c r="AO1732" t="n">
        <v>-6.050906294595719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</row>
    <row r="1733" spans="1:49">
      <c r="A1733" t="n">
        <v>-62.84983206</v>
      </c>
      <c r="B1733" t="n">
        <v>41.41382803</v>
      </c>
      <c r="C1733" t="n">
        <v>66.57357652</v>
      </c>
      <c r="D1733" t="n">
        <v>105.7824087</v>
      </c>
      <c r="E1733" t="n">
        <v>2871.06411</v>
      </c>
      <c r="F1733" t="n">
        <v>1730</v>
      </c>
      <c r="G1733" t="n">
        <v>125.4675785</v>
      </c>
      <c r="H1733" t="n">
        <v>-0.681814606208313</v>
      </c>
      <c r="I1733" t="n">
        <v>1.313161923593973</v>
      </c>
      <c r="J1733" t="n">
        <v>0</v>
      </c>
      <c r="K1733" t="n">
        <v>0</v>
      </c>
      <c r="L1733" t="n">
        <v>-0.1426655308333326</v>
      </c>
      <c r="M1733" t="n">
        <v>0</v>
      </c>
      <c r="N1733" t="n">
        <v>90.64324823547069</v>
      </c>
      <c r="O1733" t="n">
        <v>-17.89332618946244</v>
      </c>
      <c r="P1733" t="b">
        <v>1</v>
      </c>
      <c r="Q1733" t="n">
        <v>0</v>
      </c>
      <c r="R1733" t="b">
        <v>0</v>
      </c>
      <c r="S1733" t="n">
        <v>-17.89332618946244</v>
      </c>
      <c r="T1733" t="n">
        <v>1033.614312179009</v>
      </c>
      <c r="U1733" t="n">
        <v>4076.574847234011</v>
      </c>
      <c r="V1733" t="n">
        <v>-165.3118350541228</v>
      </c>
      <c r="W1733" t="n">
        <v>5</v>
      </c>
      <c r="X1733" t="n">
        <v>2747.611447035724</v>
      </c>
      <c r="Y1733" t="b">
        <v>0</v>
      </c>
      <c r="Z1733" t="n">
        <v>2747.611447035724</v>
      </c>
      <c r="AA1733" t="b">
        <v>0</v>
      </c>
      <c r="AB1733" t="n">
        <v>-41.91476548025425</v>
      </c>
      <c r="AC1733" t="n">
        <v>-17.89332618946244</v>
      </c>
      <c r="AD1733" t="b">
        <v>0</v>
      </c>
      <c r="AE1733" t="n">
        <v>0</v>
      </c>
      <c r="AF1733" t="n">
        <v>0</v>
      </c>
      <c r="AG1733" t="n">
        <v>0.9026905829259579</v>
      </c>
      <c r="AH1733" t="n">
        <v>57.17451168606446</v>
      </c>
      <c r="AI1733" t="n">
        <v>-56.13659359729306</v>
      </c>
      <c r="AJ1733" t="n">
        <v>-16.15213704845016</v>
      </c>
      <c r="AK1733" t="n">
        <v>-14.2218281170388</v>
      </c>
      <c r="AL1733" t="n">
        <v>-16.15213704845016</v>
      </c>
      <c r="AM1733" t="n">
        <v>2</v>
      </c>
      <c r="AN1733" t="n">
        <v>8.804417626059346</v>
      </c>
      <c r="AO1733" t="n">
        <v>-6.034373234180554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</row>
    <row r="1734" spans="1:49">
      <c r="A1734" t="n">
        <v>-101.3706969</v>
      </c>
      <c r="B1734" t="n">
        <v>79.92879735</v>
      </c>
      <c r="C1734" t="n">
        <v>66.47311670000001</v>
      </c>
      <c r="D1734" t="n">
        <v>105.6227826</v>
      </c>
      <c r="E1734" t="n">
        <v>2856.826559</v>
      </c>
      <c r="F1734" t="n">
        <v>1731</v>
      </c>
      <c r="G1734" t="n">
        <v>122.9290973</v>
      </c>
      <c r="H1734" t="n">
        <v>-0.7208372594288583</v>
      </c>
      <c r="I1734" t="n">
        <v>2.118003103177513</v>
      </c>
      <c r="J1734" t="n">
        <v>0</v>
      </c>
      <c r="K1734" t="n">
        <v>0</v>
      </c>
      <c r="L1734" t="n">
        <v>-0.195808033749998</v>
      </c>
      <c r="M1734" t="n">
        <v>0</v>
      </c>
      <c r="N1734" t="n">
        <v>90.66431466348806</v>
      </c>
      <c r="O1734" t="n">
        <v>-20.45744105335833</v>
      </c>
      <c r="P1734" t="b">
        <v>1</v>
      </c>
      <c r="Q1734" t="n">
        <v>0</v>
      </c>
      <c r="R1734" t="b">
        <v>0</v>
      </c>
      <c r="S1734" t="n">
        <v>-20.45744105335833</v>
      </c>
      <c r="T1734" t="n">
        <v>1012.702053164483</v>
      </c>
      <c r="U1734" t="n">
        <v>3994.096897680722</v>
      </c>
      <c r="V1734" t="n">
        <v>-192.9038964508285</v>
      </c>
      <c r="W1734" t="n">
        <v>5</v>
      </c>
      <c r="X1734" t="n">
        <v>2692.021309036807</v>
      </c>
      <c r="Y1734" t="b">
        <v>0</v>
      </c>
      <c r="Z1734" t="n">
        <v>2692.021309036807</v>
      </c>
      <c r="AA1734" t="b">
        <v>0</v>
      </c>
      <c r="AB1734" t="n">
        <v>-48.91072425223846</v>
      </c>
      <c r="AC1734" t="n">
        <v>-20.45744105335833</v>
      </c>
      <c r="AD1734" t="b">
        <v>0</v>
      </c>
      <c r="AE1734" t="n">
        <v>0</v>
      </c>
      <c r="AF1734" t="n">
        <v>0</v>
      </c>
      <c r="AG1734" t="n">
        <v>0.9129329658412606</v>
      </c>
      <c r="AH1734" t="n">
        <v>57.23406772134736</v>
      </c>
      <c r="AI1734" t="n">
        <v>-66.24957352083106</v>
      </c>
      <c r="AJ1734" t="n">
        <v>-18.67627233436518</v>
      </c>
      <c r="AK1734" t="n">
        <v>-17.3388492685926</v>
      </c>
      <c r="AL1734" t="n">
        <v>-18.67627233436518</v>
      </c>
      <c r="AM1734" t="n">
        <v>2</v>
      </c>
      <c r="AN1734" t="n">
        <v>10.56687520849747</v>
      </c>
      <c r="AO1734" t="n">
        <v>-5.990691189171954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</row>
    <row r="1735" spans="1:49">
      <c r="A1735" t="n">
        <v>-101.3706969</v>
      </c>
      <c r="B1735" t="n">
        <v>79.92879735</v>
      </c>
      <c r="C1735" t="n">
        <v>66.33760478000001</v>
      </c>
      <c r="D1735" t="n">
        <v>105.4074602</v>
      </c>
      <c r="E1735" t="n">
        <v>2832.767803</v>
      </c>
      <c r="F1735" t="n">
        <v>1732</v>
      </c>
      <c r="G1735" t="n">
        <v>120.3161106</v>
      </c>
      <c r="H1735" t="n">
        <v>-0.7277262727429417</v>
      </c>
      <c r="I1735" t="n">
        <v>2.118003103177513</v>
      </c>
      <c r="J1735" t="n">
        <v>0</v>
      </c>
      <c r="K1735" t="n">
        <v>0</v>
      </c>
      <c r="L1735" t="n">
        <v>-0.240468445833331</v>
      </c>
      <c r="M1735" t="n">
        <v>0</v>
      </c>
      <c r="N1735" t="n">
        <v>90.69206771812347</v>
      </c>
      <c r="O1735" t="n">
        <v>-21.06703114569169</v>
      </c>
      <c r="P1735" t="b">
        <v>1</v>
      </c>
      <c r="Q1735" t="n">
        <v>0</v>
      </c>
      <c r="R1735" t="b">
        <v>0</v>
      </c>
      <c r="S1735" t="n">
        <v>-21.06703114569169</v>
      </c>
      <c r="T1735" t="n">
        <v>991.1760104772611</v>
      </c>
      <c r="U1735" t="n">
        <v>3909.198185322318</v>
      </c>
      <c r="V1735" t="n">
        <v>-202.9663011008478</v>
      </c>
      <c r="W1735" t="n">
        <v>5</v>
      </c>
      <c r="X1735" t="n">
        <v>2634.799576907242</v>
      </c>
      <c r="Y1735" t="b">
        <v>0</v>
      </c>
      <c r="Z1735" t="n">
        <v>2634.799576907242</v>
      </c>
      <c r="AA1735" t="b">
        <v>0</v>
      </c>
      <c r="AB1735" t="n">
        <v>-51.46204388966729</v>
      </c>
      <c r="AC1735" t="n">
        <v>-21.06703114569169</v>
      </c>
      <c r="AD1735" t="b">
        <v>0</v>
      </c>
      <c r="AE1735" t="n">
        <v>0</v>
      </c>
      <c r="AF1735" t="n">
        <v>0</v>
      </c>
      <c r="AG1735" t="n">
        <v>0.9164283224856452</v>
      </c>
      <c r="AH1735" t="n">
        <v>57.29499122734367</v>
      </c>
      <c r="AI1735" t="n">
        <v>-69.97221743841311</v>
      </c>
      <c r="AJ1735" t="n">
        <v>-19.30642401259907</v>
      </c>
      <c r="AK1735" t="n">
        <v>-18.51017354874582</v>
      </c>
      <c r="AL1735" t="n">
        <v>-19.30642401259907</v>
      </c>
      <c r="AM1735" t="n">
        <v>2</v>
      </c>
      <c r="AN1735" t="n">
        <v>11.2693588468196</v>
      </c>
      <c r="AO1735" t="n">
        <v>-5.917342600559089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</row>
    <row r="1736" spans="1:49">
      <c r="A1736" t="n">
        <v>-101.3706969</v>
      </c>
      <c r="B1736" t="n">
        <v>79.92879735</v>
      </c>
      <c r="C1736" t="n">
        <v>66.16314627</v>
      </c>
      <c r="D1736" t="n">
        <v>105.1302535</v>
      </c>
      <c r="E1736" t="n">
        <v>2796.92654</v>
      </c>
      <c r="F1736" t="n">
        <v>1733</v>
      </c>
      <c r="G1736" t="n">
        <v>117.7227208</v>
      </c>
      <c r="H1736" t="n">
        <v>-0.7069047329326956</v>
      </c>
      <c r="I1736" t="n">
        <v>2.118003103177513</v>
      </c>
      <c r="J1736" t="n">
        <v>0</v>
      </c>
      <c r="K1736" t="n">
        <v>0</v>
      </c>
      <c r="L1736" t="n">
        <v>-0.2790622258333318</v>
      </c>
      <c r="M1736" t="n">
        <v>0</v>
      </c>
      <c r="N1736" t="n">
        <v>90.71982077275888</v>
      </c>
      <c r="O1736" t="n">
        <v>-20.07695869331758</v>
      </c>
      <c r="P1736" t="b">
        <v>1</v>
      </c>
      <c r="Q1736" t="n">
        <v>0</v>
      </c>
      <c r="R1736" t="b">
        <v>0</v>
      </c>
      <c r="S1736" t="n">
        <v>-20.07695869331758</v>
      </c>
      <c r="T1736" t="n">
        <v>969.8114089890842</v>
      </c>
      <c r="U1736" t="n">
        <v>3824.936197052948</v>
      </c>
      <c r="V1736" t="n">
        <v>-197.688778787872</v>
      </c>
      <c r="W1736" t="n">
        <v>5</v>
      </c>
      <c r="X1736" t="n">
        <v>2578.006996813687</v>
      </c>
      <c r="Y1736" t="b">
        <v>0</v>
      </c>
      <c r="Z1736" t="n">
        <v>2578.006996813687</v>
      </c>
      <c r="AA1736" t="b">
        <v>0</v>
      </c>
      <c r="AB1736" t="n">
        <v>-50.1239297129493</v>
      </c>
      <c r="AC1736" t="n">
        <v>-20.07695869331758</v>
      </c>
      <c r="AD1736" t="b">
        <v>0</v>
      </c>
      <c r="AE1736" t="n">
        <v>0</v>
      </c>
      <c r="AF1736" t="n">
        <v>0</v>
      </c>
      <c r="AG1736" t="n">
        <v>0.9157290350212439</v>
      </c>
      <c r="AH1736" t="n">
        <v>57.35521144010977</v>
      </c>
      <c r="AI1736" t="n">
        <v>-68.10079790432005</v>
      </c>
      <c r="AJ1736" t="n">
        <v>-18.38505401039308</v>
      </c>
      <c r="AK1736" t="n">
        <v>-17.97686819137075</v>
      </c>
      <c r="AL1736" t="n">
        <v>-18.38505401039308</v>
      </c>
      <c r="AM1736" t="n">
        <v>2</v>
      </c>
      <c r="AN1736" t="n">
        <v>10.45442027603119</v>
      </c>
      <c r="AO1736" t="n">
        <v>-5.80914826044273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</row>
    <row r="1737" spans="1:49">
      <c r="A1737" t="n">
        <v>-101.3706969</v>
      </c>
      <c r="B1737" t="n">
        <v>79.92879735</v>
      </c>
      <c r="C1737" t="n">
        <v>65.95232261</v>
      </c>
      <c r="D1737" t="n">
        <v>104.7952643</v>
      </c>
      <c r="E1737" t="n">
        <v>2747.52295</v>
      </c>
      <c r="F1737" t="n">
        <v>1734</v>
      </c>
      <c r="G1737" t="n">
        <v>115.2432347</v>
      </c>
      <c r="H1737" t="n">
        <v>-0.6720513788596012</v>
      </c>
      <c r="I1737" t="n">
        <v>2.118003103177513</v>
      </c>
      <c r="J1737" t="n">
        <v>0</v>
      </c>
      <c r="K1737" t="n">
        <v>0</v>
      </c>
      <c r="L1737" t="n">
        <v>-0.3089572733333341</v>
      </c>
      <c r="M1737" t="n">
        <v>0</v>
      </c>
      <c r="N1737" t="n">
        <v>90.74757382739429</v>
      </c>
      <c r="O1737" t="n">
        <v>-18.32736682379633</v>
      </c>
      <c r="P1737" t="b">
        <v>1</v>
      </c>
      <c r="Q1737" t="n">
        <v>0</v>
      </c>
      <c r="R1737" t="b">
        <v>0</v>
      </c>
      <c r="S1737" t="n">
        <v>-18.32736682379633</v>
      </c>
      <c r="T1737" t="n">
        <v>949.3851574390958</v>
      </c>
      <c r="U1737" t="n">
        <v>3744.375060939794</v>
      </c>
      <c r="V1737" t="n">
        <v>-184.3440041805826</v>
      </c>
      <c r="W1737" t="n">
        <v>5</v>
      </c>
      <c r="X1737" t="n">
        <v>2523.708791073421</v>
      </c>
      <c r="Y1737" t="b">
        <v>0</v>
      </c>
      <c r="Z1737" t="n">
        <v>2523.708791073421</v>
      </c>
      <c r="AA1737" t="b">
        <v>0</v>
      </c>
      <c r="AB1737" t="n">
        <v>-46.74036617154731</v>
      </c>
      <c r="AC1737" t="n">
        <v>-18.32736682379633</v>
      </c>
      <c r="AD1737" t="b">
        <v>0</v>
      </c>
      <c r="AE1737" t="n">
        <v>0</v>
      </c>
      <c r="AF1737" t="n">
        <v>0</v>
      </c>
      <c r="AG1737" t="n">
        <v>0.9125777920659508</v>
      </c>
      <c r="AH1737" t="n">
        <v>57.41308173841233</v>
      </c>
      <c r="AI1737" t="n">
        <v>-63.28519311748471</v>
      </c>
      <c r="AJ1737" t="n">
        <v>-16.72514795044281</v>
      </c>
      <c r="AK1737" t="n">
        <v>-16.54482694593741</v>
      </c>
      <c r="AL1737" t="n">
        <v>-16.72514795044281</v>
      </c>
      <c r="AM1737" t="n">
        <v>2</v>
      </c>
      <c r="AN1737" t="n">
        <v>8.939765677110827</v>
      </c>
      <c r="AO1737" t="n">
        <v>-5.66209653538271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</row>
    <row r="1738" spans="1:49">
      <c r="A1738" t="n">
        <v>-101.3706969</v>
      </c>
      <c r="B1738" t="n">
        <v>79.92879735</v>
      </c>
      <c r="C1738" t="n">
        <v>65.74521206999999</v>
      </c>
      <c r="D1738" t="n">
        <v>104.466175</v>
      </c>
      <c r="E1738" t="n">
        <v>2691.934601</v>
      </c>
      <c r="F1738" t="n">
        <v>1735</v>
      </c>
      <c r="G1738" t="n">
        <v>112.8736983</v>
      </c>
      <c r="H1738" t="n">
        <v>-0.6457418349622266</v>
      </c>
      <c r="I1738" t="n">
        <v>2.118003103177513</v>
      </c>
      <c r="J1738" t="n">
        <v>0</v>
      </c>
      <c r="K1738" t="n">
        <v>0</v>
      </c>
      <c r="L1738" t="n">
        <v>-0.3259530337500008</v>
      </c>
      <c r="M1738" t="n">
        <v>0</v>
      </c>
      <c r="N1738" t="n">
        <v>90.7753268820297</v>
      </c>
      <c r="O1738" t="n">
        <v>-17.07093266281194</v>
      </c>
      <c r="P1738" t="b">
        <v>1</v>
      </c>
      <c r="Q1738" t="n">
        <v>0</v>
      </c>
      <c r="R1738" t="b">
        <v>0</v>
      </c>
      <c r="S1738" t="n">
        <v>-17.07093266281194</v>
      </c>
      <c r="T1738" t="n">
        <v>929.8646823845053</v>
      </c>
      <c r="U1738" t="n">
        <v>3667.386307324489</v>
      </c>
      <c r="V1738" t="n">
        <v>-175.3108834830623</v>
      </c>
      <c r="W1738" t="n">
        <v>5</v>
      </c>
      <c r="X1738" t="n">
        <v>2471.818371136706</v>
      </c>
      <c r="Y1738" t="b">
        <v>0</v>
      </c>
      <c r="Z1738" t="n">
        <v>2471.818371136706</v>
      </c>
      <c r="AA1738" t="b">
        <v>0</v>
      </c>
      <c r="AB1738" t="n">
        <v>-44.45002116710504</v>
      </c>
      <c r="AC1738" t="n">
        <v>-17.07093266281194</v>
      </c>
      <c r="AD1738" t="b">
        <v>0</v>
      </c>
      <c r="AE1738" t="n">
        <v>0</v>
      </c>
      <c r="AF1738" t="n">
        <v>0</v>
      </c>
      <c r="AG1738" t="n">
        <v>0.9103841403033615</v>
      </c>
      <c r="AH1738" t="n">
        <v>57.46788440258292</v>
      </c>
      <c r="AI1738" t="n">
        <v>-60.0394574283103</v>
      </c>
      <c r="AJ1738" t="n">
        <v>-15.54110635641062</v>
      </c>
      <c r="AK1738" t="n">
        <v>-15.58943626120526</v>
      </c>
      <c r="AL1738" t="n">
        <v>-15.54110635641062</v>
      </c>
      <c r="AM1738" t="n">
        <v>2</v>
      </c>
      <c r="AN1738" t="n">
        <v>7.917530531324397</v>
      </c>
      <c r="AO1738" t="n">
        <v>-5.4994742601534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</row>
    <row r="1739" spans="1:49">
      <c r="A1739" t="n">
        <v>-101.3706969</v>
      </c>
      <c r="B1739" t="n">
        <v>79.92879735</v>
      </c>
      <c r="C1739" t="n">
        <v>65.54200908999999</v>
      </c>
      <c r="D1739" t="n">
        <v>104.1432946</v>
      </c>
      <c r="E1739" t="n">
        <v>2634.714712</v>
      </c>
      <c r="F1739" t="n">
        <v>1736</v>
      </c>
      <c r="G1739" t="n">
        <v>110.5596993</v>
      </c>
      <c r="H1739" t="n">
        <v>-0.6479274479581552</v>
      </c>
      <c r="I1739" t="n">
        <v>2.118003103177513</v>
      </c>
      <c r="J1739" t="n">
        <v>0</v>
      </c>
      <c r="K1739" t="n">
        <v>0</v>
      </c>
      <c r="L1739" t="n">
        <v>-0.333128106250002</v>
      </c>
      <c r="M1739" t="n">
        <v>0</v>
      </c>
      <c r="N1739" t="n">
        <v>90.80307993666511</v>
      </c>
      <c r="O1739" t="n">
        <v>-17.32479310905003</v>
      </c>
      <c r="P1739" t="b">
        <v>1</v>
      </c>
      <c r="Q1739" t="n">
        <v>0</v>
      </c>
      <c r="R1739" t="b">
        <v>0</v>
      </c>
      <c r="S1739" t="n">
        <v>-17.32479310905003</v>
      </c>
      <c r="T1739" t="n">
        <v>910.801729920113</v>
      </c>
      <c r="U1739" t="n">
        <v>3592.202022804925</v>
      </c>
      <c r="V1739" t="n">
        <v>-181.6417143778305</v>
      </c>
      <c r="W1739" t="n">
        <v>5</v>
      </c>
      <c r="X1739" t="n">
        <v>2421.14416337052</v>
      </c>
      <c r="Y1739" t="b">
        <v>0</v>
      </c>
      <c r="Z1739" t="n">
        <v>2421.14416337052</v>
      </c>
      <c r="AA1739" t="b">
        <v>0</v>
      </c>
      <c r="AB1739" t="n">
        <v>-46.05520141425722</v>
      </c>
      <c r="AC1739" t="n">
        <v>-17.32479310905003</v>
      </c>
      <c r="AD1739" t="b">
        <v>0</v>
      </c>
      <c r="AE1739" t="n">
        <v>0</v>
      </c>
      <c r="AF1739" t="n">
        <v>0</v>
      </c>
      <c r="AG1739" t="n">
        <v>0.9131290159340244</v>
      </c>
      <c r="AH1739" t="n">
        <v>57.52021093468373</v>
      </c>
      <c r="AI1739" t="n">
        <v>-62.39516431163796</v>
      </c>
      <c r="AJ1739" t="n">
        <v>-15.81977128292742</v>
      </c>
      <c r="AK1739" t="n">
        <v>-16.33996289738074</v>
      </c>
      <c r="AL1739" t="n">
        <v>-15.81977128292742</v>
      </c>
      <c r="AM1739" t="n">
        <v>2</v>
      </c>
      <c r="AN1739" t="n">
        <v>8.360382422567525</v>
      </c>
      <c r="AO1739" t="n">
        <v>-5.335156597952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</row>
    <row r="1740" spans="1:49">
      <c r="A1740" t="n">
        <v>-101.3706969</v>
      </c>
      <c r="B1740" t="n">
        <v>79.92879735</v>
      </c>
      <c r="C1740" t="n">
        <v>65.34262409</v>
      </c>
      <c r="D1740" t="n">
        <v>103.8264808</v>
      </c>
      <c r="E1740" t="n">
        <v>2577.923962</v>
      </c>
      <c r="F1740" t="n">
        <v>1737</v>
      </c>
      <c r="G1740" t="n">
        <v>108.1982193</v>
      </c>
      <c r="H1740" t="n">
        <v>-0.658780873205151</v>
      </c>
      <c r="I1740" t="n">
        <v>2.118003103177513</v>
      </c>
      <c r="J1740" t="n">
        <v>0</v>
      </c>
      <c r="K1740" t="n">
        <v>0</v>
      </c>
      <c r="L1740" t="n">
        <v>-0.3288321337500031</v>
      </c>
      <c r="M1740" t="n">
        <v>0</v>
      </c>
      <c r="N1740" t="n">
        <v>90.83083299130053</v>
      </c>
      <c r="O1740" t="n">
        <v>-17.98841128170347</v>
      </c>
      <c r="P1740" t="b">
        <v>1</v>
      </c>
      <c r="Q1740" t="n">
        <v>0</v>
      </c>
      <c r="R1740" t="b">
        <v>0</v>
      </c>
      <c r="S1740" t="n">
        <v>-17.98841128170347</v>
      </c>
      <c r="T1740" t="n">
        <v>891.3476242849708</v>
      </c>
      <c r="U1740" t="n">
        <v>3515.475030179925</v>
      </c>
      <c r="V1740" t="n">
        <v>-192.7156922294877</v>
      </c>
      <c r="W1740" t="n">
        <v>5</v>
      </c>
      <c r="X1740" t="n">
        <v>2369.43017034127</v>
      </c>
      <c r="Y1740" t="b">
        <v>0</v>
      </c>
      <c r="Z1740" t="n">
        <v>2369.43017034127</v>
      </c>
      <c r="AA1740" t="b">
        <v>0</v>
      </c>
      <c r="AB1740" t="n">
        <v>-48.86300512918044</v>
      </c>
      <c r="AC1740" t="n">
        <v>-17.98841128170347</v>
      </c>
      <c r="AD1740" t="b">
        <v>0</v>
      </c>
      <c r="AE1740" t="n">
        <v>0</v>
      </c>
      <c r="AF1740" t="n">
        <v>0</v>
      </c>
      <c r="AG1740" t="n">
        <v>0.9170235313311421</v>
      </c>
      <c r="AH1740" t="n">
        <v>57.57168904861568</v>
      </c>
      <c r="AI1740" t="n">
        <v>-66.48149186203672</v>
      </c>
      <c r="AJ1740" t="n">
        <v>-16.49579643658467</v>
      </c>
      <c r="AK1740" t="n">
        <v>-17.61848673285628</v>
      </c>
      <c r="AL1740" t="n">
        <v>-16.49579643658467</v>
      </c>
      <c r="AM1740" t="n">
        <v>2</v>
      </c>
      <c r="AN1740" t="n">
        <v>9.196785970593687</v>
      </c>
      <c r="AO1740" t="n">
        <v>-5.175093560970167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</row>
    <row r="1741" spans="1:49">
      <c r="A1741" t="n">
        <v>-101.3706969</v>
      </c>
      <c r="B1741" t="n">
        <v>79.92879735</v>
      </c>
      <c r="C1741" t="n">
        <v>65.14694134</v>
      </c>
      <c r="D1741" t="n">
        <v>103.5155498</v>
      </c>
      <c r="E1741" t="n">
        <v>2523.627505</v>
      </c>
      <c r="F1741" t="n">
        <v>1738</v>
      </c>
      <c r="G1741" t="n">
        <v>105.8415646</v>
      </c>
      <c r="H1741" t="n">
        <v>-0.6487279758879225</v>
      </c>
      <c r="I1741" t="n">
        <v>2.118003103177513</v>
      </c>
      <c r="J1741" t="n">
        <v>0</v>
      </c>
      <c r="K1741" t="n">
        <v>0</v>
      </c>
      <c r="L1741" t="n">
        <v>-0.3154081712500023</v>
      </c>
      <c r="M1741" t="n">
        <v>0</v>
      </c>
      <c r="N1741" t="n">
        <v>90.85858604593594</v>
      </c>
      <c r="O1741" t="n">
        <v>-17.55249885010221</v>
      </c>
      <c r="P1741" t="b">
        <v>1</v>
      </c>
      <c r="Q1741" t="n">
        <v>0</v>
      </c>
      <c r="R1741" t="b">
        <v>0</v>
      </c>
      <c r="S1741" t="n">
        <v>-17.55249885010221</v>
      </c>
      <c r="T1741" t="n">
        <v>871.9332699481337</v>
      </c>
      <c r="U1741" t="n">
        <v>3438.904816675439</v>
      </c>
      <c r="V1741" t="n">
        <v>-192.2326204463845</v>
      </c>
      <c r="W1741" t="n">
        <v>5</v>
      </c>
      <c r="X1741" t="n">
        <v>2317.821846439246</v>
      </c>
      <c r="Y1741" t="b">
        <v>0</v>
      </c>
      <c r="Z1741" t="n">
        <v>2317.821846439246</v>
      </c>
      <c r="AA1741" t="b">
        <v>0</v>
      </c>
      <c r="AB1741" t="n">
        <v>-48.74052242555389</v>
      </c>
      <c r="AC1741" t="n">
        <v>-17.55249885010221</v>
      </c>
      <c r="AD1741" t="b">
        <v>0</v>
      </c>
      <c r="AE1741" t="n">
        <v>0</v>
      </c>
      <c r="AF1741" t="n">
        <v>0</v>
      </c>
      <c r="AG1741" t="n">
        <v>0.9175538891812035</v>
      </c>
      <c r="AH1741" t="n">
        <v>57.62274279130558</v>
      </c>
      <c r="AI1741" t="n">
        <v>-66.3531986829238</v>
      </c>
      <c r="AJ1741" t="n">
        <v>-16.10536358475989</v>
      </c>
      <c r="AK1741" t="n">
        <v>-17.61267625736991</v>
      </c>
      <c r="AL1741" t="n">
        <v>-16.10536358475989</v>
      </c>
      <c r="AM1741" t="n">
        <v>2</v>
      </c>
      <c r="AN1741" t="n">
        <v>8.9571409809167</v>
      </c>
      <c r="AO1741" t="n">
        <v>-5.024816105964256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</row>
    <row r="1742" spans="1:49">
      <c r="A1742" t="n">
        <v>-101.3706969</v>
      </c>
      <c r="B1742" t="n">
        <v>79.92879735</v>
      </c>
      <c r="C1742" t="n">
        <v>64.95484245</v>
      </c>
      <c r="D1742" t="n">
        <v>103.2103133</v>
      </c>
      <c r="E1742" t="n">
        <v>2471.738757</v>
      </c>
      <c r="F1742" t="n">
        <v>1739</v>
      </c>
      <c r="G1742" t="n">
        <v>103.536788</v>
      </c>
      <c r="H1742" t="n">
        <v>-0.6308333065764913</v>
      </c>
      <c r="I1742" t="n">
        <v>2.118003103177513</v>
      </c>
      <c r="J1742" t="n">
        <v>0</v>
      </c>
      <c r="K1742" t="n">
        <v>0</v>
      </c>
      <c r="L1742" t="n">
        <v>-0.3056784379166671</v>
      </c>
      <c r="M1742" t="n">
        <v>0</v>
      </c>
      <c r="N1742" t="n">
        <v>90.88633910057135</v>
      </c>
      <c r="O1742" t="n">
        <v>-16.72481247675199</v>
      </c>
      <c r="P1742" t="b">
        <v>1</v>
      </c>
      <c r="Q1742" t="n">
        <v>0</v>
      </c>
      <c r="R1742" t="b">
        <v>0</v>
      </c>
      <c r="S1742" t="n">
        <v>-16.72481247675199</v>
      </c>
      <c r="T1742" t="n">
        <v>852.9462925264305</v>
      </c>
      <c r="U1742" t="n">
        <v>3364.020177724242</v>
      </c>
      <c r="V1742" t="n">
        <v>-187.2453120167071</v>
      </c>
      <c r="W1742" t="n">
        <v>5</v>
      </c>
      <c r="X1742" t="n">
        <v>2267.349599786139</v>
      </c>
      <c r="Y1742" t="b">
        <v>0</v>
      </c>
      <c r="Z1742" t="n">
        <v>2267.349599786139</v>
      </c>
      <c r="AA1742" t="b">
        <v>0</v>
      </c>
      <c r="AB1742" t="n">
        <v>-47.47599189064583</v>
      </c>
      <c r="AC1742" t="n">
        <v>-16.72481247675199</v>
      </c>
      <c r="AD1742" t="b">
        <v>0</v>
      </c>
      <c r="AE1742" t="n">
        <v>0</v>
      </c>
      <c r="AF1742" t="n">
        <v>0</v>
      </c>
      <c r="AG1742" t="n">
        <v>0.916836552037664</v>
      </c>
      <c r="AH1742" t="n">
        <v>57.67224093995114</v>
      </c>
      <c r="AI1742" t="n">
        <v>-64.5811939311392</v>
      </c>
      <c r="AJ1742" t="n">
        <v>-15.3339194046618</v>
      </c>
      <c r="AK1742" t="n">
        <v>-17.10520204049337</v>
      </c>
      <c r="AL1742" t="n">
        <v>-15.3339194046618</v>
      </c>
      <c r="AM1742" t="n">
        <v>2</v>
      </c>
      <c r="AN1742" t="n">
        <v>8.327208833559332</v>
      </c>
      <c r="AO1742" t="n">
        <v>-4.883666593232051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</row>
    <row r="1743" spans="1:49">
      <c r="A1743" t="n">
        <v>-101.3706969</v>
      </c>
      <c r="B1743" t="n">
        <v>79.92879735</v>
      </c>
      <c r="C1743" t="n">
        <v>64.76621788</v>
      </c>
      <c r="D1743" t="n">
        <v>102.9105974</v>
      </c>
      <c r="E1743" t="n">
        <v>2421.066182</v>
      </c>
      <c r="F1743" t="n">
        <v>1740</v>
      </c>
      <c r="G1743" t="n">
        <v>101.3365258</v>
      </c>
      <c r="H1743" t="n">
        <v>-0.5821377978061104</v>
      </c>
      <c r="I1743" t="n">
        <v>2.118003103177513</v>
      </c>
      <c r="J1743" t="n">
        <v>0</v>
      </c>
      <c r="K1743" t="n">
        <v>0</v>
      </c>
      <c r="L1743" t="n">
        <v>-0.2983295616666706</v>
      </c>
      <c r="M1743" t="n">
        <v>0</v>
      </c>
      <c r="N1743" t="n">
        <v>90.91409215520676</v>
      </c>
      <c r="O1743" t="n">
        <v>-14.4325785989274</v>
      </c>
      <c r="P1743" t="b">
        <v>1</v>
      </c>
      <c r="Q1743" t="n">
        <v>0</v>
      </c>
      <c r="R1743" t="b">
        <v>0</v>
      </c>
      <c r="S1743" t="n">
        <v>-14.4325785989274</v>
      </c>
      <c r="T1743" t="n">
        <v>834.8203150615312</v>
      </c>
      <c r="U1743" t="n">
        <v>3292.531322602679</v>
      </c>
      <c r="V1743" t="n">
        <v>-165.0905842231901</v>
      </c>
      <c r="W1743" t="n">
        <v>5</v>
      </c>
      <c r="X1743" t="n">
        <v>2219.166111434206</v>
      </c>
      <c r="Y1743" t="b">
        <v>0</v>
      </c>
      <c r="Z1743" t="n">
        <v>2219.166111434206</v>
      </c>
      <c r="AA1743" t="b">
        <v>0</v>
      </c>
      <c r="AB1743" t="n">
        <v>-41.85866739938896</v>
      </c>
      <c r="AC1743" t="n">
        <v>-14.4325785989274</v>
      </c>
      <c r="AD1743" t="b">
        <v>0</v>
      </c>
      <c r="AE1743" t="n">
        <v>0</v>
      </c>
      <c r="AF1743" t="n">
        <v>0</v>
      </c>
      <c r="AG1743" t="n">
        <v>0.9104972376436524</v>
      </c>
      <c r="AH1743" t="n">
        <v>57.7198153676368</v>
      </c>
      <c r="AI1743" t="n">
        <v>-56.54629234211878</v>
      </c>
      <c r="AJ1743" t="n">
        <v>-13.14082294639829</v>
      </c>
      <c r="AK1743" t="n">
        <v>-14.68762494272981</v>
      </c>
      <c r="AL1743" t="n">
        <v>-13.14082294639829</v>
      </c>
      <c r="AM1743" t="n">
        <v>2</v>
      </c>
      <c r="AN1743" t="n">
        <v>6.269694880180682</v>
      </c>
      <c r="AO1743" t="n">
        <v>-4.748101415370374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</row>
    <row r="1744" spans="1:49">
      <c r="A1744" t="n">
        <v>-101.3706969</v>
      </c>
      <c r="B1744" t="n">
        <v>79.92879735</v>
      </c>
      <c r="C1744" t="n">
        <v>64.58098056</v>
      </c>
      <c r="D1744" t="n">
        <v>102.6162636</v>
      </c>
      <c r="E1744" t="n">
        <v>2369.353853</v>
      </c>
      <c r="F1744" t="n">
        <v>1741</v>
      </c>
      <c r="G1744" t="n">
        <v>99.39096508999999</v>
      </c>
      <c r="H1744" t="n">
        <v>-0.4954679271990976</v>
      </c>
      <c r="I1744" t="n">
        <v>2.118003103177513</v>
      </c>
      <c r="J1744" t="n">
        <v>0</v>
      </c>
      <c r="K1744" t="n">
        <v>0</v>
      </c>
      <c r="L1744" t="n">
        <v>-0.2939486141666664</v>
      </c>
      <c r="M1744" t="n">
        <v>0</v>
      </c>
      <c r="N1744" t="n">
        <v>90.94184520984217</v>
      </c>
      <c r="O1744" t="n">
        <v>-10.42287477006979</v>
      </c>
      <c r="P1744" t="b">
        <v>1</v>
      </c>
      <c r="Q1744" t="n">
        <v>0</v>
      </c>
      <c r="R1744" t="b">
        <v>0</v>
      </c>
      <c r="S1744" t="n">
        <v>-10.42287477006979</v>
      </c>
      <c r="T1744" t="n">
        <v>818.7925936444867</v>
      </c>
      <c r="U1744" t="n">
        <v>3229.317989333856</v>
      </c>
      <c r="V1744" t="n">
        <v>-121.5584059084445</v>
      </c>
      <c r="W1744" t="n">
        <v>5</v>
      </c>
      <c r="X1744" t="n">
        <v>2176.560324811019</v>
      </c>
      <c r="Y1744" t="b">
        <v>0</v>
      </c>
      <c r="Z1744" t="n">
        <v>2176.560324811019</v>
      </c>
      <c r="AA1744" t="b">
        <v>0</v>
      </c>
      <c r="AB1744" t="n">
        <v>-30.82109683276991</v>
      </c>
      <c r="AC1744" t="n">
        <v>-10.42287477006979</v>
      </c>
      <c r="AD1744" t="b">
        <v>0</v>
      </c>
      <c r="AE1744" t="n">
        <v>0</v>
      </c>
      <c r="AF1744" t="n">
        <v>0</v>
      </c>
      <c r="AG1744" t="n">
        <v>0.89025095986625</v>
      </c>
      <c r="AH1744" t="n">
        <v>57.76399887614075</v>
      </c>
      <c r="AI1744" t="n">
        <v>-40.70995703190512</v>
      </c>
      <c r="AJ1744" t="n">
        <v>-9.278974268620354</v>
      </c>
      <c r="AK1744" t="n">
        <v>-9.888860199135209</v>
      </c>
      <c r="AL1744" t="n">
        <v>-9.278974268620354</v>
      </c>
      <c r="AM1744" t="n">
        <v>2</v>
      </c>
      <c r="AN1744" t="n">
        <v>2.543830437364217</v>
      </c>
      <c r="AO1744" t="n">
        <v>-4.612025099828327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</row>
    <row r="1745" spans="1:49">
      <c r="A1745" t="n">
        <v>-62.84983206</v>
      </c>
      <c r="B1745" t="n">
        <v>41.41382803</v>
      </c>
      <c r="C1745" t="n">
        <v>64.39905792</v>
      </c>
      <c r="D1745" t="n">
        <v>102.3271968</v>
      </c>
      <c r="E1745" t="n">
        <v>2317.747192</v>
      </c>
      <c r="F1745" t="n">
        <v>1742</v>
      </c>
      <c r="G1745" t="n">
        <v>97.77955276</v>
      </c>
      <c r="H1745" t="n">
        <v>-0.4001346933974812</v>
      </c>
      <c r="I1745" t="n">
        <v>1.313161923593973</v>
      </c>
      <c r="J1745" t="n">
        <v>0</v>
      </c>
      <c r="K1745" t="n">
        <v>0</v>
      </c>
      <c r="L1745" t="n">
        <v>-0.2873550918333343</v>
      </c>
      <c r="M1745" t="n">
        <v>0</v>
      </c>
      <c r="N1745" t="n">
        <v>90.96291163785953</v>
      </c>
      <c r="O1745" t="n">
        <v>-6.120839802847204</v>
      </c>
      <c r="P1745" t="b">
        <v>1</v>
      </c>
      <c r="Q1745" t="n">
        <v>0</v>
      </c>
      <c r="R1745" t="b">
        <v>0</v>
      </c>
      <c r="S1745" t="n">
        <v>-6.120839802847204</v>
      </c>
      <c r="T1745" t="n">
        <v>805.5176196071922</v>
      </c>
      <c r="U1745" t="n">
        <v>3176.961491730766</v>
      </c>
      <c r="V1745" t="n">
        <v>-72.56168357721099</v>
      </c>
      <c r="W1745" t="n">
        <v>5</v>
      </c>
      <c r="X1745" t="n">
        <v>2141.272045426536</v>
      </c>
      <c r="Y1745" t="b">
        <v>0</v>
      </c>
      <c r="Z1745" t="n">
        <v>2141.272045426536</v>
      </c>
      <c r="AA1745" t="b">
        <v>0</v>
      </c>
      <c r="AB1745" t="n">
        <v>-18.39799279341049</v>
      </c>
      <c r="AC1745" t="n">
        <v>-6.120839802847204</v>
      </c>
      <c r="AD1745" t="b">
        <v>0</v>
      </c>
      <c r="AE1745" t="n">
        <v>0</v>
      </c>
      <c r="AF1745" t="n">
        <v>0</v>
      </c>
      <c r="AG1745" t="n">
        <v>0.8379659694952809</v>
      </c>
      <c r="AH1745" t="n">
        <v>57.80312511292905</v>
      </c>
      <c r="AI1745" t="n">
        <v>-22.87372680696946</v>
      </c>
      <c r="AJ1745" t="n">
        <v>-5.129055459518161</v>
      </c>
      <c r="AK1745" t="n">
        <v>-4.475734013558963</v>
      </c>
      <c r="AL1745" t="n">
        <v>-5.129055459518161</v>
      </c>
      <c r="AM1745" t="n">
        <v>2</v>
      </c>
      <c r="AN1745" t="n">
        <v>0</v>
      </c>
      <c r="AO1745" t="n">
        <v>-3.810900130046154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</row>
    <row r="1746" spans="1:49">
      <c r="A1746" t="n">
        <v>0</v>
      </c>
      <c r="B1746" t="n">
        <v>-21.42638506</v>
      </c>
      <c r="C1746" t="n">
        <v>64.22035861000001</v>
      </c>
      <c r="D1746" t="n">
        <v>102.0432516</v>
      </c>
      <c r="E1746" t="n">
        <v>2267.276571</v>
      </c>
      <c r="F1746" t="n">
        <v>1743</v>
      </c>
      <c r="G1746" t="n">
        <v>96.45418217</v>
      </c>
      <c r="H1746" t="n">
        <v>-0.351312399210963</v>
      </c>
      <c r="I1746" t="n">
        <v>-0</v>
      </c>
      <c r="J1746" t="n">
        <v>0</v>
      </c>
      <c r="K1746" t="n">
        <v>0</v>
      </c>
      <c r="L1746" t="n">
        <v>-0.2759981916249967</v>
      </c>
      <c r="M1746" t="n">
        <v>0</v>
      </c>
      <c r="N1746" t="n">
        <v>90.96638168004182</v>
      </c>
      <c r="O1746" t="n">
        <v>-4.028753843620027</v>
      </c>
      <c r="P1746" t="b">
        <v>1</v>
      </c>
      <c r="Q1746" t="n">
        <v>0</v>
      </c>
      <c r="R1746" t="b">
        <v>0</v>
      </c>
      <c r="S1746" t="n">
        <v>-4.028753843620027</v>
      </c>
      <c r="T1746" t="n">
        <v>794.5990856947429</v>
      </c>
      <c r="U1746" t="n">
        <v>3133.898793980066</v>
      </c>
      <c r="V1746" t="n">
        <v>-48.4165738614196</v>
      </c>
      <c r="W1746" t="n">
        <v>5</v>
      </c>
      <c r="X1746" t="n">
        <v>2112.247787142565</v>
      </c>
      <c r="Y1746" t="b">
        <v>0</v>
      </c>
      <c r="Z1746" t="n">
        <v>2112.247787142565</v>
      </c>
      <c r="AA1746" t="b">
        <v>0</v>
      </c>
      <c r="AB1746" t="n">
        <v>-12.27600757135385</v>
      </c>
      <c r="AC1746" t="n">
        <v>-4.028753843620027</v>
      </c>
      <c r="AD1746" t="b">
        <v>0</v>
      </c>
      <c r="AE1746" t="n">
        <v>0</v>
      </c>
      <c r="AF1746" t="n">
        <v>0</v>
      </c>
      <c r="AG1746" t="n">
        <v>0.7738571014076255</v>
      </c>
      <c r="AH1746" t="n">
        <v>57.83704833353332</v>
      </c>
      <c r="AI1746" t="n">
        <v>-14.09477097333228</v>
      </c>
      <c r="AJ1746" t="n">
        <v>-3.117679771708624</v>
      </c>
      <c r="AK1746" t="n">
        <v>-1.818763401978428</v>
      </c>
      <c r="AL1746" t="n">
        <v>-3.117679771708624</v>
      </c>
      <c r="AM1746" t="n">
        <v>0</v>
      </c>
      <c r="AN1746" t="n">
        <v>0</v>
      </c>
      <c r="AO1746" t="n">
        <v>-3.113015805818435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</row>
    <row r="1747" spans="1:49">
      <c r="A1747" t="n">
        <v>0</v>
      </c>
      <c r="B1747" t="n">
        <v>-21.42638506</v>
      </c>
      <c r="C1747" t="n">
        <v>64.04479454</v>
      </c>
      <c r="D1747" t="n">
        <v>101.7642882</v>
      </c>
      <c r="E1747" t="n">
        <v>2219.094635</v>
      </c>
      <c r="F1747" t="n">
        <v>1744</v>
      </c>
      <c r="G1747" t="n">
        <v>95.2328231</v>
      </c>
      <c r="H1747" t="n">
        <v>-0.3168904264253491</v>
      </c>
      <c r="I1747" t="n">
        <v>-0</v>
      </c>
      <c r="J1747" t="n">
        <v>0</v>
      </c>
      <c r="K1747" t="n">
        <v>0</v>
      </c>
      <c r="L1747" t="n">
        <v>-0.2641278233333318</v>
      </c>
      <c r="M1747" t="n">
        <v>0</v>
      </c>
      <c r="N1747" t="n">
        <v>90.95894196300709</v>
      </c>
      <c r="O1747" t="n">
        <v>-2.622447694450754</v>
      </c>
      <c r="P1747" t="b">
        <v>1</v>
      </c>
      <c r="Q1747" t="n">
        <v>0</v>
      </c>
      <c r="R1747" t="b">
        <v>0</v>
      </c>
      <c r="S1747" t="n">
        <v>-2.622447694450754</v>
      </c>
      <c r="T1747" t="n">
        <v>784.537408963956</v>
      </c>
      <c r="U1747" t="n">
        <v>3094.215540953842</v>
      </c>
      <c r="V1747" t="n">
        <v>-31.92012328306635</v>
      </c>
      <c r="W1747" t="n">
        <v>5</v>
      </c>
      <c r="X1747" t="n">
        <v>2085.50127460289</v>
      </c>
      <c r="Y1747" t="b">
        <v>0</v>
      </c>
      <c r="Z1747" t="n">
        <v>2085.50127460289</v>
      </c>
      <c r="AA1747" t="b">
        <v>0</v>
      </c>
      <c r="AB1747" t="n">
        <v>-8.093337546416416</v>
      </c>
      <c r="AC1747" t="n">
        <v>-2.622447694450754</v>
      </c>
      <c r="AD1747" t="b">
        <v>0</v>
      </c>
      <c r="AE1747" t="n">
        <v>0</v>
      </c>
      <c r="AF1747" t="n">
        <v>0</v>
      </c>
      <c r="AG1747" t="n">
        <v>0.6748077413170883</v>
      </c>
      <c r="AH1747" t="n">
        <v>57.86821092138437</v>
      </c>
      <c r="AI1747" t="n">
        <v>-8.103036838893246</v>
      </c>
      <c r="AJ1747" t="n">
        <v>-1.769648005414519</v>
      </c>
      <c r="AK1747" t="n">
        <v>-0.009699292476829768</v>
      </c>
      <c r="AL1747" t="n">
        <v>-1.769648005414519</v>
      </c>
      <c r="AM1747" t="n">
        <v>0</v>
      </c>
      <c r="AN1747" t="n">
        <v>0</v>
      </c>
      <c r="AO1747" t="n">
        <v>-1.765698162769784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</row>
    <row r="1748" spans="1:49">
      <c r="A1748" t="n">
        <v>0</v>
      </c>
      <c r="B1748" t="n">
        <v>-21.42638506</v>
      </c>
      <c r="C1748" t="n">
        <v>63.87225405</v>
      </c>
      <c r="D1748" t="n">
        <v>101.4901292</v>
      </c>
      <c r="E1748" t="n">
        <v>2176.49022</v>
      </c>
      <c r="F1748" t="n">
        <v>1745</v>
      </c>
      <c r="G1748" t="n">
        <v>94.17981517</v>
      </c>
      <c r="H1748" t="n">
        <v>-0.2764317284209845</v>
      </c>
      <c r="I1748" t="n">
        <v>-0</v>
      </c>
      <c r="J1748" t="n">
        <v>0</v>
      </c>
      <c r="K1748" t="n">
        <v>0</v>
      </c>
      <c r="L1748" t="n">
        <v>-0.2504154437916641</v>
      </c>
      <c r="M1748" t="n">
        <v>0</v>
      </c>
      <c r="N1748" t="n">
        <v>90.95150224597236</v>
      </c>
      <c r="O1748" t="n">
        <v>-0.9566836785646662</v>
      </c>
      <c r="P1748" t="b">
        <v>1</v>
      </c>
      <c r="Q1748" t="n">
        <v>0</v>
      </c>
      <c r="R1748" t="b">
        <v>0</v>
      </c>
      <c r="S1748" t="n">
        <v>-0.9566836785646662</v>
      </c>
      <c r="T1748" t="n">
        <v>775.8626255633502</v>
      </c>
      <c r="U1748" t="n">
        <v>3060.002195221853</v>
      </c>
      <c r="V1748" t="n">
        <v>-11.77483730254556</v>
      </c>
      <c r="W1748" t="n">
        <v>5</v>
      </c>
      <c r="X1748" t="n">
        <v>2062.441479579529</v>
      </c>
      <c r="Y1748" t="b">
        <v>0</v>
      </c>
      <c r="Z1748" t="n">
        <v>2062.441479579529</v>
      </c>
      <c r="AA1748" t="b">
        <v>0</v>
      </c>
      <c r="AB1748" t="n">
        <v>-2.985506415452728</v>
      </c>
      <c r="AC1748" t="n">
        <v>-0.9566836785646662</v>
      </c>
      <c r="AD1748" t="b">
        <v>0</v>
      </c>
      <c r="AE1748" t="n">
        <v>0</v>
      </c>
      <c r="AF1748" t="n">
        <v>0</v>
      </c>
      <c r="AG1748" t="n">
        <v>0.1754469122913281</v>
      </c>
      <c r="AH1748" t="n">
        <v>57.89738027879259</v>
      </c>
      <c r="AI1748" t="n">
        <v>-0.7771481932004926</v>
      </c>
      <c r="AJ1748" t="n">
        <v>-0.1678471974436801</v>
      </c>
      <c r="AK1748" t="n">
        <v>2.208358222252235</v>
      </c>
      <c r="AL1748" t="n">
        <v>-0.1678471974436801</v>
      </c>
      <c r="AM1748" t="n">
        <v>0</v>
      </c>
      <c r="AN1748" t="n">
        <v>0</v>
      </c>
      <c r="AO1748" t="n">
        <v>-0.1649396992443458</v>
      </c>
      <c r="AP1748" t="n">
        <v>0</v>
      </c>
      <c r="AQ1748" t="n">
        <v>0.6707574339344906</v>
      </c>
      <c r="AR1748" t="n">
        <v>1</v>
      </c>
      <c r="AS1748" t="n">
        <v>0</v>
      </c>
      <c r="AT1748" t="n">
        <v>0</v>
      </c>
      <c r="AU1748" t="n">
        <v>0</v>
      </c>
      <c r="AV1748" t="n">
        <v>0.674241709979299</v>
      </c>
      <c r="AW1748" t="n">
        <v>0.2119701472295412</v>
      </c>
    </row>
    <row r="1749" spans="1:49">
      <c r="A1749" t="n">
        <v>0</v>
      </c>
      <c r="B1749" t="n">
        <v>-21.42638506</v>
      </c>
      <c r="C1749" t="n">
        <v>63.71818801</v>
      </c>
      <c r="D1749" t="n">
        <v>101.2453252</v>
      </c>
      <c r="E1749" t="n">
        <v>2141.203077</v>
      </c>
      <c r="F1749" t="n">
        <v>1746</v>
      </c>
      <c r="G1749" t="n">
        <v>93.19823264999999</v>
      </c>
      <c r="H1749" t="n">
        <v>-0.2728747015573809</v>
      </c>
      <c r="I1749" t="n">
        <v>-0</v>
      </c>
      <c r="J1749" t="n">
        <v>0</v>
      </c>
      <c r="K1749" t="n">
        <v>0</v>
      </c>
      <c r="L1749" t="n">
        <v>-0.2363534675833326</v>
      </c>
      <c r="M1749" t="n">
        <v>0</v>
      </c>
      <c r="N1749" t="n">
        <v>90.94406252893764</v>
      </c>
      <c r="O1749" t="n">
        <v>-0.9381689007811799</v>
      </c>
      <c r="P1749" t="b">
        <v>1</v>
      </c>
      <c r="Q1749" t="n">
        <v>0</v>
      </c>
      <c r="R1749" t="b">
        <v>0</v>
      </c>
      <c r="S1749" t="n">
        <v>-0.9381689007811799</v>
      </c>
      <c r="T1749" t="n">
        <v>767.7762517496025</v>
      </c>
      <c r="U1749" t="n">
        <v>3028.109536900432</v>
      </c>
      <c r="V1749" t="n">
        <v>-11.66857279116086</v>
      </c>
      <c r="W1749" t="n">
        <v>5</v>
      </c>
      <c r="X1749" t="n">
        <v>2040.945827870891</v>
      </c>
      <c r="Y1749" t="b">
        <v>0</v>
      </c>
      <c r="Z1749" t="n">
        <v>2040.945827870891</v>
      </c>
      <c r="AA1749" t="b">
        <v>0</v>
      </c>
      <c r="AB1749" t="n">
        <v>-2.958563080923139</v>
      </c>
      <c r="AC1749" t="n">
        <v>-0.9381689007811799</v>
      </c>
      <c r="AD1749" t="b">
        <v>0</v>
      </c>
      <c r="AE1749" t="n">
        <v>0</v>
      </c>
      <c r="AF1749" t="n">
        <v>0</v>
      </c>
      <c r="AG1749" t="n">
        <v>0.1726953827666634</v>
      </c>
      <c r="AH1749" t="n">
        <v>57.92436182387319</v>
      </c>
      <c r="AI1749" t="n">
        <v>-0.7580566523729088</v>
      </c>
      <c r="AJ1749" t="n">
        <v>-0.1620174374201857</v>
      </c>
      <c r="AK1749" t="n">
        <v>2.20050642855023</v>
      </c>
      <c r="AL1749" t="n">
        <v>-0.1620174374201857</v>
      </c>
      <c r="AM1749" t="n">
        <v>0</v>
      </c>
      <c r="AN1749" t="n">
        <v>0</v>
      </c>
      <c r="AO1749" t="n">
        <v>-0.1600354450149374</v>
      </c>
      <c r="AP1749" t="n">
        <v>0</v>
      </c>
      <c r="AQ1749" t="n">
        <v>0.6577542780316943</v>
      </c>
      <c r="AR1749" t="n">
        <v>1</v>
      </c>
      <c r="AS1749" t="n">
        <v>0</v>
      </c>
      <c r="AT1749" t="n">
        <v>0</v>
      </c>
      <c r="AU1749" t="n">
        <v>0</v>
      </c>
      <c r="AV1749" t="n">
        <v>0.6621059450420379</v>
      </c>
      <c r="AW1749" t="n">
        <v>0.2081548687583037</v>
      </c>
    </row>
    <row r="1750" spans="1:49">
      <c r="A1750" t="n">
        <v>0</v>
      </c>
      <c r="B1750" t="n">
        <v>-21.42638506</v>
      </c>
      <c r="C1750" t="n">
        <v>63.58179134</v>
      </c>
      <c r="D1750" t="n">
        <v>101.028597</v>
      </c>
      <c r="E1750" t="n">
        <v>2112.179754</v>
      </c>
      <c r="F1750" t="n">
        <v>1747</v>
      </c>
      <c r="G1750" t="n">
        <v>92.2154017</v>
      </c>
      <c r="H1750" t="n">
        <v>-0.2690806903494671</v>
      </c>
      <c r="I1750" t="n">
        <v>-0</v>
      </c>
      <c r="J1750" t="n">
        <v>0</v>
      </c>
      <c r="K1750" t="n">
        <v>0</v>
      </c>
      <c r="L1750" t="n">
        <v>-0.2236786628749992</v>
      </c>
      <c r="M1750" t="n">
        <v>0</v>
      </c>
      <c r="N1750" t="n">
        <v>90.93662281190291</v>
      </c>
      <c r="O1750" t="n">
        <v>-0.9082245145723705</v>
      </c>
      <c r="P1750" t="b">
        <v>1</v>
      </c>
      <c r="Q1750" t="n">
        <v>0</v>
      </c>
      <c r="R1750" t="b">
        <v>0</v>
      </c>
      <c r="S1750" t="n">
        <v>-0.9082245145723705</v>
      </c>
      <c r="T1750" t="n">
        <v>759.6795932461271</v>
      </c>
      <c r="U1750" t="n">
        <v>2996.176315762725</v>
      </c>
      <c r="V1750" t="n">
        <v>-11.41653051232597</v>
      </c>
      <c r="W1750" t="n">
        <v>5</v>
      </c>
      <c r="X1750" t="n">
        <v>2019.422836824077</v>
      </c>
      <c r="Y1750" t="b">
        <v>0</v>
      </c>
      <c r="Z1750" t="n">
        <v>2019.422836824077</v>
      </c>
      <c r="AA1750" t="b">
        <v>0</v>
      </c>
      <c r="AB1750" t="n">
        <v>-2.894657837810845</v>
      </c>
      <c r="AC1750" t="n">
        <v>-0.9082245145723705</v>
      </c>
      <c r="AD1750" t="b">
        <v>0</v>
      </c>
      <c r="AE1750" t="n">
        <v>0</v>
      </c>
      <c r="AF1750" t="n">
        <v>0</v>
      </c>
      <c r="AG1750" t="n">
        <v>0.1596851850045695</v>
      </c>
      <c r="AH1750" t="n">
        <v>57.95090948767836</v>
      </c>
      <c r="AI1750" t="n">
        <v>-0.6858070806465161</v>
      </c>
      <c r="AJ1750" t="n">
        <v>-0.1450299996351743</v>
      </c>
      <c r="AK1750" t="n">
        <v>2.208850757164329</v>
      </c>
      <c r="AL1750" t="n">
        <v>-0.1450299996351743</v>
      </c>
      <c r="AM1750" t="n">
        <v>0</v>
      </c>
      <c r="AN1750" t="n">
        <v>0</v>
      </c>
      <c r="AO1750" t="n">
        <v>-0.1435395270841974</v>
      </c>
      <c r="AP1750" t="n">
        <v>0</v>
      </c>
      <c r="AQ1750" t="n">
        <v>0.6493170527323192</v>
      </c>
      <c r="AR1750" t="n">
        <v>1</v>
      </c>
      <c r="AS1750" t="n">
        <v>0</v>
      </c>
      <c r="AT1750" t="n">
        <v>0</v>
      </c>
      <c r="AU1750" t="n">
        <v>0</v>
      </c>
      <c r="AV1750" t="n">
        <v>0.6543571754392917</v>
      </c>
      <c r="AW1750" t="n">
        <v>0.2057187871436076</v>
      </c>
    </row>
    <row r="1751" spans="1:49">
      <c r="A1751" t="n">
        <v>0</v>
      </c>
      <c r="B1751" t="n">
        <v>-21.42638506</v>
      </c>
      <c r="C1751" t="n">
        <v>63.44969549</v>
      </c>
      <c r="D1751" t="n">
        <v>100.8187027</v>
      </c>
      <c r="E1751" t="n">
        <v>2085.434103</v>
      </c>
      <c r="F1751" t="n">
        <v>1748</v>
      </c>
      <c r="G1751" t="n">
        <v>91.29345696999999</v>
      </c>
      <c r="H1751" t="n">
        <v>-0.2381156037114245</v>
      </c>
      <c r="I1751" t="n">
        <v>-0</v>
      </c>
      <c r="J1751" t="n">
        <v>0</v>
      </c>
      <c r="K1751" t="n">
        <v>0</v>
      </c>
      <c r="L1751" t="n">
        <v>-0.210979502999998</v>
      </c>
      <c r="M1751" t="n">
        <v>0</v>
      </c>
      <c r="N1751" t="n">
        <v>90.92918309486818</v>
      </c>
      <c r="O1751" t="n">
        <v>0.3019489204025233</v>
      </c>
      <c r="P1751" t="b">
        <v>1</v>
      </c>
      <c r="Q1751" t="n">
        <v>0</v>
      </c>
      <c r="R1751" t="b">
        <v>0</v>
      </c>
      <c r="S1751" t="n">
        <v>0.3019489204025233</v>
      </c>
      <c r="T1751" t="n">
        <v>752.0845214406565</v>
      </c>
      <c r="U1751" t="n">
        <v>2966.22135256195</v>
      </c>
      <c r="V1751" t="n">
        <v>3.833877326814371</v>
      </c>
      <c r="W1751" t="n">
        <v>5</v>
      </c>
      <c r="X1751" t="n">
        <v>1999.233191626754</v>
      </c>
      <c r="Y1751" t="b">
        <v>0</v>
      </c>
      <c r="Z1751" t="n">
        <v>1999.233191626754</v>
      </c>
      <c r="AA1751" t="b">
        <v>0</v>
      </c>
      <c r="AB1751" t="n">
        <v>0.9720784297196682</v>
      </c>
      <c r="AC1751" t="n">
        <v>0.3019489204025233</v>
      </c>
      <c r="AD1751" t="b">
        <v>0</v>
      </c>
      <c r="AE1751" t="n">
        <v>0</v>
      </c>
      <c r="AF1751" t="n">
        <v>0</v>
      </c>
      <c r="AG1751" t="n">
        <v>0.4128121524670974</v>
      </c>
      <c r="AH1751" t="n">
        <v>57.9770139690289</v>
      </c>
      <c r="AI1751" t="n">
        <v>3.493726757960483</v>
      </c>
      <c r="AJ1751" t="n">
        <v>0.7314438748907464</v>
      </c>
      <c r="AK1751" t="n">
        <v>2.051473894874922</v>
      </c>
      <c r="AL1751" t="n">
        <v>0.7314438748907464</v>
      </c>
      <c r="AM1751" t="n">
        <v>0</v>
      </c>
      <c r="AN1751" t="n">
        <v>0</v>
      </c>
      <c r="AO1751" t="n">
        <v>0.7326325943774253</v>
      </c>
      <c r="AP1751" t="n">
        <v>0</v>
      </c>
      <c r="AQ1751" t="n">
        <v>0.78821736802497</v>
      </c>
      <c r="AR1751" t="n">
        <v>1</v>
      </c>
      <c r="AS1751" t="n">
        <v>0</v>
      </c>
      <c r="AT1751" t="n">
        <v>0</v>
      </c>
      <c r="AU1751" t="n">
        <v>0</v>
      </c>
      <c r="AV1751" t="n">
        <v>0.7941442989207651</v>
      </c>
      <c r="AW1751" t="n">
        <v>0.2496654856444637</v>
      </c>
    </row>
    <row r="1752" spans="1:49">
      <c r="A1752" t="n">
        <v>0</v>
      </c>
      <c r="B1752" t="n">
        <v>-21.42638506</v>
      </c>
      <c r="C1752" t="n">
        <v>63.32752082</v>
      </c>
      <c r="D1752" t="n">
        <v>100.6245727</v>
      </c>
      <c r="E1752" t="n">
        <v>2062.375051</v>
      </c>
      <c r="F1752" t="n">
        <v>1749</v>
      </c>
      <c r="G1752" t="n">
        <v>90.49569061</v>
      </c>
      <c r="H1752" t="n">
        <v>-0.2115494698048561</v>
      </c>
      <c r="I1752" t="n">
        <v>-0</v>
      </c>
      <c r="J1752" t="n">
        <v>0</v>
      </c>
      <c r="K1752" t="n">
        <v>0</v>
      </c>
      <c r="L1752" t="n">
        <v>-0.1960886400000006</v>
      </c>
      <c r="M1752" t="n">
        <v>0</v>
      </c>
      <c r="N1752" t="n">
        <v>90.92174337783345</v>
      </c>
      <c r="O1752" t="n">
        <v>1.320817398100037</v>
      </c>
      <c r="P1752" t="b">
        <v>1</v>
      </c>
      <c r="Q1752" t="n">
        <v>0</v>
      </c>
      <c r="R1752" t="b">
        <v>0</v>
      </c>
      <c r="S1752" t="n">
        <v>1.320817398100037</v>
      </c>
      <c r="T1752" t="n">
        <v>745.512443320324</v>
      </c>
      <c r="U1752" t="n">
        <v>2940.301076455358</v>
      </c>
      <c r="V1752" t="n">
        <v>16.91839912636365</v>
      </c>
      <c r="W1752" t="n">
        <v>5</v>
      </c>
      <c r="X1752" t="n">
        <v>1981.762925530911</v>
      </c>
      <c r="Y1752" t="b">
        <v>0</v>
      </c>
      <c r="Z1752" t="n">
        <v>1981.762925530911</v>
      </c>
      <c r="AA1752" t="b">
        <v>0</v>
      </c>
      <c r="AB1752" t="n">
        <v>4.289654950903563</v>
      </c>
      <c r="AC1752" t="n">
        <v>1.320817398100037</v>
      </c>
      <c r="AD1752" t="b">
        <v>0</v>
      </c>
      <c r="AE1752" t="n">
        <v>0</v>
      </c>
      <c r="AF1752" t="n">
        <v>0</v>
      </c>
      <c r="AG1752" t="n">
        <v>0.7431986393023076</v>
      </c>
      <c r="AH1752" t="n">
        <v>57.98307840434961</v>
      </c>
      <c r="AI1752" t="n">
        <v>8.563623349606695</v>
      </c>
      <c r="AJ1752" t="n">
        <v>1.777206426723252</v>
      </c>
      <c r="AK1752" t="n">
        <v>2.19915012868153</v>
      </c>
      <c r="AL1752" t="n">
        <v>1.777206426723252</v>
      </c>
      <c r="AM1752" t="n">
        <v>0</v>
      </c>
      <c r="AN1752" t="n">
        <v>0</v>
      </c>
      <c r="AO1752" t="n">
        <v>1.778157715357398</v>
      </c>
      <c r="AP1752" t="n">
        <v>0</v>
      </c>
      <c r="AQ1752" t="n">
        <v>0.958729085423624</v>
      </c>
      <c r="AR1752" t="n">
        <v>1</v>
      </c>
      <c r="AS1752" t="n">
        <v>0</v>
      </c>
      <c r="AT1752" t="n">
        <v>0</v>
      </c>
      <c r="AU1752" t="n">
        <v>0</v>
      </c>
      <c r="AV1752" t="n">
        <v>0.9654720627961204</v>
      </c>
      <c r="AW1752" t="n">
        <v>0.3035280260296946</v>
      </c>
    </row>
    <row r="1753" spans="1:49">
      <c r="A1753" t="n">
        <v>0</v>
      </c>
      <c r="B1753" t="n">
        <v>-21.42638506</v>
      </c>
      <c r="C1753" t="n">
        <v>63.20977132</v>
      </c>
      <c r="D1753" t="n">
        <v>100.437474</v>
      </c>
      <c r="E1753" t="n">
        <v>2040.880091</v>
      </c>
      <c r="F1753" t="n">
        <v>1750</v>
      </c>
      <c r="G1753" t="n">
        <v>89.77907433999999</v>
      </c>
      <c r="H1753" t="n">
        <v>-0.17767204206916</v>
      </c>
      <c r="I1753" t="n">
        <v>-0</v>
      </c>
      <c r="J1753" t="n">
        <v>0</v>
      </c>
      <c r="K1753" t="n">
        <v>0</v>
      </c>
      <c r="L1753" t="n">
        <v>-0.1843404976666673</v>
      </c>
      <c r="M1753" t="n">
        <v>0</v>
      </c>
      <c r="N1753" t="n">
        <v>90.91430366079872</v>
      </c>
      <c r="O1753" t="n">
        <v>2.645902474833898</v>
      </c>
      <c r="P1753" t="b">
        <v>1</v>
      </c>
      <c r="Q1753" t="n">
        <v>0</v>
      </c>
      <c r="R1753" t="b">
        <v>0</v>
      </c>
      <c r="S1753" t="n">
        <v>2.645902474833898</v>
      </c>
      <c r="T1753" t="n">
        <v>739.6088876618211</v>
      </c>
      <c r="U1753" t="n">
        <v>2917.017452938223</v>
      </c>
      <c r="V1753" t="n">
        <v>34.1619846516589</v>
      </c>
      <c r="W1753" t="n">
        <v>5</v>
      </c>
      <c r="X1753" t="n">
        <v>1966.069763280362</v>
      </c>
      <c r="Y1753" t="b">
        <v>0</v>
      </c>
      <c r="Z1753" t="n">
        <v>1966.069763280362</v>
      </c>
      <c r="AA1753" t="b">
        <v>0</v>
      </c>
      <c r="AB1753" t="n">
        <v>8.661760814315139</v>
      </c>
      <c r="AC1753" t="n">
        <v>2.645902474833898</v>
      </c>
      <c r="AD1753" t="b">
        <v>0</v>
      </c>
      <c r="AE1753" t="n">
        <v>0</v>
      </c>
      <c r="AF1753" t="n">
        <v>0</v>
      </c>
      <c r="AG1753" t="n">
        <v>0.8428176429185487</v>
      </c>
      <c r="AH1753" t="n">
        <v>57.99468005890544</v>
      </c>
      <c r="AI1753" t="n">
        <v>15.24799258837579</v>
      </c>
      <c r="AJ1753" t="n">
        <v>3.139353449782496</v>
      </c>
      <c r="AK1753" t="n">
        <v>2.396715415801408</v>
      </c>
      <c r="AL1753" t="n">
        <v>3.139353449782496</v>
      </c>
      <c r="AM1753" t="n">
        <v>0</v>
      </c>
      <c r="AN1753" t="n">
        <v>0</v>
      </c>
      <c r="AO1753" t="n">
        <v>3.140240246590694</v>
      </c>
      <c r="AP1753" t="n">
        <v>0</v>
      </c>
      <c r="AQ1753" t="n">
        <v>1.185881703926711</v>
      </c>
      <c r="AR1753" t="n">
        <v>1</v>
      </c>
      <c r="AS1753" t="n">
        <v>0</v>
      </c>
      <c r="AT1753" t="n">
        <v>0</v>
      </c>
      <c r="AU1753" t="n">
        <v>0</v>
      </c>
      <c r="AV1753" t="n">
        <v>1.193450733242609</v>
      </c>
      <c r="AW1753" t="n">
        <v>0.3752006496963926</v>
      </c>
    </row>
    <row r="1754" spans="1:49">
      <c r="A1754" t="n">
        <v>0</v>
      </c>
      <c r="B1754" t="n">
        <v>-21.42638506</v>
      </c>
      <c r="C1754" t="n">
        <v>63.09265547</v>
      </c>
      <c r="D1754" t="n">
        <v>100.2513822</v>
      </c>
      <c r="E1754" t="n">
        <v>2019.357793</v>
      </c>
      <c r="F1754" t="n">
        <v>1751</v>
      </c>
      <c r="G1754" t="n">
        <v>89.22339062</v>
      </c>
      <c r="H1754" t="n">
        <v>-0.138012353585145</v>
      </c>
      <c r="I1754" t="n">
        <v>-0</v>
      </c>
      <c r="J1754" t="n">
        <v>0</v>
      </c>
      <c r="K1754" t="n">
        <v>0</v>
      </c>
      <c r="L1754" t="n">
        <v>-0.1736962803333352</v>
      </c>
      <c r="M1754" t="n">
        <v>0</v>
      </c>
      <c r="N1754" t="n">
        <v>90.90686394376399</v>
      </c>
      <c r="O1754" t="n">
        <v>4.223260264204421</v>
      </c>
      <c r="P1754" t="b">
        <v>1</v>
      </c>
      <c r="Q1754" t="n">
        <v>0</v>
      </c>
      <c r="R1754" t="b">
        <v>0</v>
      </c>
      <c r="S1754" t="n">
        <v>4.223260264204421</v>
      </c>
      <c r="T1754" t="n">
        <v>735.0311102558686</v>
      </c>
      <c r="U1754" t="n">
        <v>2898.962698849146</v>
      </c>
      <c r="V1754" t="n">
        <v>54.86728963984154</v>
      </c>
      <c r="W1754" t="n">
        <v>5</v>
      </c>
      <c r="X1754" t="n">
        <v>1953.900859024325</v>
      </c>
      <c r="Y1754" t="b">
        <v>0</v>
      </c>
      <c r="Z1754" t="n">
        <v>1953.900859024325</v>
      </c>
      <c r="AA1754" t="b">
        <v>0</v>
      </c>
      <c r="AB1754" t="n">
        <v>13.91158459428031</v>
      </c>
      <c r="AC1754" t="n">
        <v>4.223260264204421</v>
      </c>
      <c r="AD1754" t="b">
        <v>0</v>
      </c>
      <c r="AE1754" t="n">
        <v>0</v>
      </c>
      <c r="AF1754" t="n">
        <v>0</v>
      </c>
      <c r="AG1754" t="n">
        <v>0.8867271498401766</v>
      </c>
      <c r="AH1754" t="n">
        <v>58.0089052286743</v>
      </c>
      <c r="AI1754" t="n">
        <v>23.27698348883914</v>
      </c>
      <c r="AJ1754" t="n">
        <v>4.762750599173172</v>
      </c>
      <c r="AK1754" t="n">
        <v>2.636650262903959</v>
      </c>
      <c r="AL1754" t="n">
        <v>4.762750599173172</v>
      </c>
      <c r="AM1754" t="n">
        <v>0</v>
      </c>
      <c r="AN1754" t="n">
        <v>0</v>
      </c>
      <c r="AO1754" t="n">
        <v>4.763584368623305</v>
      </c>
      <c r="AP1754" t="n">
        <v>0</v>
      </c>
      <c r="AQ1754" t="n">
        <v>1.460669647771035</v>
      </c>
      <c r="AR1754" t="n">
        <v>1</v>
      </c>
      <c r="AS1754" t="n">
        <v>0</v>
      </c>
      <c r="AT1754" t="n">
        <v>0</v>
      </c>
      <c r="AU1754" t="n">
        <v>0</v>
      </c>
      <c r="AV1754" t="n">
        <v>1.469068947436266</v>
      </c>
      <c r="AW1754" t="n">
        <v>0.4618503371557556</v>
      </c>
    </row>
    <row r="1755" spans="1:49">
      <c r="A1755" t="n">
        <v>0</v>
      </c>
      <c r="B1755" t="n">
        <v>-21.42638506</v>
      </c>
      <c r="C1755" t="n">
        <v>62.97976756</v>
      </c>
      <c r="D1755" t="n">
        <v>100.0720084</v>
      </c>
      <c r="E1755" t="n">
        <v>1999.168798</v>
      </c>
      <c r="F1755" t="n">
        <v>1752</v>
      </c>
      <c r="G1755" t="n">
        <v>88.74693026</v>
      </c>
      <c r="H1755" t="n">
        <v>-0.1303986102569219</v>
      </c>
      <c r="I1755" t="n">
        <v>-0</v>
      </c>
      <c r="J1755" t="n">
        <v>0</v>
      </c>
      <c r="K1755" t="n">
        <v>0</v>
      </c>
      <c r="L1755" t="n">
        <v>-0.1617603379583335</v>
      </c>
      <c r="M1755" t="n">
        <v>0</v>
      </c>
      <c r="N1755" t="n">
        <v>90.89942422672927</v>
      </c>
      <c r="O1755" t="n">
        <v>4.454581885077741</v>
      </c>
      <c r="P1755" t="b">
        <v>1</v>
      </c>
      <c r="Q1755" t="n">
        <v>0</v>
      </c>
      <c r="R1755" t="b">
        <v>0</v>
      </c>
      <c r="S1755" t="n">
        <v>4.454581885077741</v>
      </c>
      <c r="T1755" t="n">
        <v>731.1059827195787</v>
      </c>
      <c r="U1755" t="n">
        <v>2883.481995846018</v>
      </c>
      <c r="V1755" t="n">
        <v>58.18325193678516</v>
      </c>
      <c r="W1755" t="n">
        <v>5</v>
      </c>
      <c r="X1755" t="n">
        <v>1943.466865200216</v>
      </c>
      <c r="Y1755" t="b">
        <v>0</v>
      </c>
      <c r="Z1755" t="n">
        <v>1943.466865200216</v>
      </c>
      <c r="AA1755" t="b">
        <v>0</v>
      </c>
      <c r="AB1755" t="n">
        <v>14.75234582575689</v>
      </c>
      <c r="AC1755" t="n">
        <v>4.454581885077741</v>
      </c>
      <c r="AD1755" t="b">
        <v>0</v>
      </c>
      <c r="AE1755" t="n">
        <v>0</v>
      </c>
      <c r="AF1755" t="n">
        <v>0</v>
      </c>
      <c r="AG1755" t="n">
        <v>0.8912306791660539</v>
      </c>
      <c r="AH1755" t="n">
        <v>58.0252678734843</v>
      </c>
      <c r="AI1755" t="n">
        <v>24.55902154440955</v>
      </c>
      <c r="AJ1755" t="n">
        <v>4.998236695852976</v>
      </c>
      <c r="AK1755" t="n">
        <v>2.671268093731676</v>
      </c>
      <c r="AL1755" t="n">
        <v>4.998236695852976</v>
      </c>
      <c r="AM1755" t="n">
        <v>0</v>
      </c>
      <c r="AN1755" t="n">
        <v>0</v>
      </c>
      <c r="AO1755" t="n">
        <v>4.998916320741036</v>
      </c>
      <c r="AP1755" t="n">
        <v>0</v>
      </c>
      <c r="AQ1755" t="n">
        <v>1.496081759467138</v>
      </c>
      <c r="AR1755" t="n">
        <v>1</v>
      </c>
      <c r="AS1755" t="n">
        <v>0</v>
      </c>
      <c r="AT1755" t="n">
        <v>0</v>
      </c>
      <c r="AU1755" t="n">
        <v>0</v>
      </c>
      <c r="AV1755" t="n">
        <v>1.504915553686009</v>
      </c>
      <c r="AW1755" t="n">
        <v>0.4731199016041945</v>
      </c>
    </row>
    <row r="1756" spans="1:49">
      <c r="A1756" t="n">
        <v>0</v>
      </c>
      <c r="B1756" t="n">
        <v>-21.42638506</v>
      </c>
      <c r="C1756" t="n">
        <v>62.87695115</v>
      </c>
      <c r="D1756" t="n">
        <v>99.90863779999999</v>
      </c>
      <c r="E1756" t="n">
        <v>1981.699095</v>
      </c>
      <c r="F1756" t="n">
        <v>1753</v>
      </c>
      <c r="G1756" t="n">
        <v>88.27218593000001</v>
      </c>
      <c r="H1756" t="n">
        <v>-0.1330637803871646</v>
      </c>
      <c r="I1756" t="n">
        <v>-0</v>
      </c>
      <c r="J1756" t="n">
        <v>0</v>
      </c>
      <c r="K1756" t="n">
        <v>0</v>
      </c>
      <c r="L1756" t="n">
        <v>-0.1522448882500013</v>
      </c>
      <c r="M1756" t="n">
        <v>0</v>
      </c>
      <c r="N1756" t="n">
        <v>90.89198450969454</v>
      </c>
      <c r="O1756" t="n">
        <v>4.255489074853624</v>
      </c>
      <c r="P1756" t="b">
        <v>1</v>
      </c>
      <c r="Q1756" t="n">
        <v>0</v>
      </c>
      <c r="R1756" t="b">
        <v>0</v>
      </c>
      <c r="S1756" t="n">
        <v>4.255489074853624</v>
      </c>
      <c r="T1756" t="n">
        <v>727.1949920080315</v>
      </c>
      <c r="U1756" t="n">
        <v>2868.057048479676</v>
      </c>
      <c r="V1756" t="n">
        <v>55.88174800266204</v>
      </c>
      <c r="W1756" t="n">
        <v>5</v>
      </c>
      <c r="X1756" t="n">
        <v>1933.070450675302</v>
      </c>
      <c r="Y1756" t="b">
        <v>0</v>
      </c>
      <c r="Z1756" t="n">
        <v>1933.070450675302</v>
      </c>
      <c r="AA1756" t="b">
        <v>0</v>
      </c>
      <c r="AB1756" t="n">
        <v>14.16880020351472</v>
      </c>
      <c r="AC1756" t="n">
        <v>4.255489074853624</v>
      </c>
      <c r="AD1756" t="b">
        <v>0</v>
      </c>
      <c r="AE1756" t="n">
        <v>0</v>
      </c>
      <c r="AF1756" t="n">
        <v>0</v>
      </c>
      <c r="AG1756" t="n">
        <v>0.8884520735137245</v>
      </c>
      <c r="AH1756" t="n">
        <v>58.04184057055108</v>
      </c>
      <c r="AI1756" t="n">
        <v>23.66133119120822</v>
      </c>
      <c r="AJ1756" t="n">
        <v>4.789778989454838</v>
      </c>
      <c r="AK1756" t="n">
        <v>2.639372432284308</v>
      </c>
      <c r="AL1756" t="n">
        <v>4.789778989454838</v>
      </c>
      <c r="AM1756" t="n">
        <v>0</v>
      </c>
      <c r="AN1756" t="n">
        <v>0</v>
      </c>
      <c r="AO1756" t="n">
        <v>4.790306012410179</v>
      </c>
      <c r="AP1756" t="n">
        <v>0</v>
      </c>
      <c r="AQ1756" t="n">
        <v>1.454913852640742</v>
      </c>
      <c r="AR1756" t="n">
        <v>1</v>
      </c>
      <c r="AS1756" t="n">
        <v>0</v>
      </c>
      <c r="AT1756" t="n">
        <v>0</v>
      </c>
      <c r="AU1756" t="n">
        <v>0</v>
      </c>
      <c r="AV1756" t="n">
        <v>1.464020535552931</v>
      </c>
      <c r="AW1756" t="n">
        <v>0.4602632021649246</v>
      </c>
    </row>
    <row r="1757" spans="1:49">
      <c r="A1757" t="n">
        <v>0</v>
      </c>
      <c r="B1757" t="n">
        <v>-21.42638506</v>
      </c>
      <c r="C1757" t="n">
        <v>62.78163262</v>
      </c>
      <c r="D1757" t="n">
        <v>99.75718096</v>
      </c>
      <c r="E1757" t="n">
        <v>1966.006438</v>
      </c>
      <c r="F1757" t="n">
        <v>1754</v>
      </c>
      <c r="G1757" t="n">
        <v>87.79009906</v>
      </c>
      <c r="H1757" t="n">
        <v>-0.1347056015277275</v>
      </c>
      <c r="I1757" t="n">
        <v>-0</v>
      </c>
      <c r="J1757" t="n">
        <v>0</v>
      </c>
      <c r="K1757" t="n">
        <v>0</v>
      </c>
      <c r="L1757" t="n">
        <v>-0.1427080509583295</v>
      </c>
      <c r="M1757" t="n">
        <v>0</v>
      </c>
      <c r="N1757" t="n">
        <v>90.88454479265981</v>
      </c>
      <c r="O1757" t="n">
        <v>4.099700044864727</v>
      </c>
      <c r="P1757" t="b">
        <v>1</v>
      </c>
      <c r="Q1757" t="n">
        <v>0</v>
      </c>
      <c r="R1757" t="b">
        <v>0</v>
      </c>
      <c r="S1757" t="n">
        <v>4.099700044864727</v>
      </c>
      <c r="T1757" t="n">
        <v>723.2235127262695</v>
      </c>
      <c r="U1757" t="n">
        <v>2852.393534192407</v>
      </c>
      <c r="V1757" t="n">
        <v>54.1316079347031</v>
      </c>
      <c r="W1757" t="n">
        <v>5</v>
      </c>
      <c r="X1757" t="n">
        <v>1922.513242045683</v>
      </c>
      <c r="Y1757" t="b">
        <v>0</v>
      </c>
      <c r="Z1757" t="n">
        <v>1922.513242045683</v>
      </c>
      <c r="AA1757" t="b">
        <v>0</v>
      </c>
      <c r="AB1757" t="n">
        <v>13.72505272178071</v>
      </c>
      <c r="AC1757" t="n">
        <v>4.099700044864727</v>
      </c>
      <c r="AD1757" t="b">
        <v>0</v>
      </c>
      <c r="AE1757" t="n">
        <v>0</v>
      </c>
      <c r="AF1757" t="n">
        <v>0</v>
      </c>
      <c r="AG1757" t="n">
        <v>0.8862387506021631</v>
      </c>
      <c r="AH1757" t="n">
        <v>58.05807701048483</v>
      </c>
      <c r="AI1757" t="n">
        <v>22.97753251262131</v>
      </c>
      <c r="AJ1757" t="n">
        <v>4.625954396689546</v>
      </c>
      <c r="AK1757" t="n">
        <v>2.613952806715222</v>
      </c>
      <c r="AL1757" t="n">
        <v>4.625954396689546</v>
      </c>
      <c r="AM1757" t="n">
        <v>0</v>
      </c>
      <c r="AN1757" t="n">
        <v>0</v>
      </c>
      <c r="AO1757" t="n">
        <v>4.626326391894774</v>
      </c>
      <c r="AP1757" t="n">
        <v>0</v>
      </c>
      <c r="AQ1757" t="n">
        <v>1.421979667795093</v>
      </c>
      <c r="AR1757" t="n">
        <v>1</v>
      </c>
      <c r="AS1757" t="n">
        <v>0</v>
      </c>
      <c r="AT1757" t="n">
        <v>0</v>
      </c>
      <c r="AU1757" t="n">
        <v>0</v>
      </c>
      <c r="AV1757" t="n">
        <v>1.431330017695769</v>
      </c>
      <c r="AW1757" t="n">
        <v>0.4499858583272001</v>
      </c>
    </row>
    <row r="1758" spans="1:49">
      <c r="A1758" t="n">
        <v>0</v>
      </c>
      <c r="B1758" t="n">
        <v>-21.42638506</v>
      </c>
      <c r="C1758" t="n">
        <v>62.69990214</v>
      </c>
      <c r="D1758" t="n">
        <v>99.62731491</v>
      </c>
      <c r="E1758" t="n">
        <v>1953.837926</v>
      </c>
      <c r="F1758" t="n">
        <v>1755</v>
      </c>
      <c r="G1758" t="n">
        <v>87.30236219</v>
      </c>
      <c r="H1758" t="n">
        <v>-0.1363002635019424</v>
      </c>
      <c r="I1758" t="n">
        <v>-0</v>
      </c>
      <c r="J1758" t="n">
        <v>0</v>
      </c>
      <c r="K1758" t="n">
        <v>0</v>
      </c>
      <c r="L1758" t="n">
        <v>-0.1319953503750018</v>
      </c>
      <c r="M1758" t="n">
        <v>0</v>
      </c>
      <c r="N1758" t="n">
        <v>90.87710507562508</v>
      </c>
      <c r="O1758" t="n">
        <v>3.946643445299558</v>
      </c>
      <c r="P1758" t="b">
        <v>1</v>
      </c>
      <c r="Q1758" t="n">
        <v>0</v>
      </c>
      <c r="R1758" t="b">
        <v>0</v>
      </c>
      <c r="S1758" t="n">
        <v>3.946643445299558</v>
      </c>
      <c r="T1758" t="n">
        <v>719.205488186094</v>
      </c>
      <c r="U1758" t="n">
        <v>2836.546445405955</v>
      </c>
      <c r="V1758" t="n">
        <v>52.40180921240066</v>
      </c>
      <c r="W1758" t="n">
        <v>5</v>
      </c>
      <c r="X1758" t="n">
        <v>1911.832304203614</v>
      </c>
      <c r="Y1758" t="b">
        <v>0</v>
      </c>
      <c r="Z1758" t="n">
        <v>1911.832304203614</v>
      </c>
      <c r="AA1758" t="b">
        <v>0</v>
      </c>
      <c r="AB1758" t="n">
        <v>13.28646278204885</v>
      </c>
      <c r="AC1758" t="n">
        <v>3.946643445299558</v>
      </c>
      <c r="AD1758" t="b">
        <v>0</v>
      </c>
      <c r="AE1758" t="n">
        <v>0</v>
      </c>
      <c r="AF1758" t="n">
        <v>0</v>
      </c>
      <c r="AG1758" t="n">
        <v>0.8839215050037735</v>
      </c>
      <c r="AH1758" t="n">
        <v>58.07402941905963</v>
      </c>
      <c r="AI1758" t="n">
        <v>22.30158750609104</v>
      </c>
      <c r="AJ1758" t="n">
        <v>4.464925248405071</v>
      </c>
      <c r="AK1758" t="n">
        <v>2.588734713733693</v>
      </c>
      <c r="AL1758" t="n">
        <v>4.464925248405071</v>
      </c>
      <c r="AM1758" t="n">
        <v>0</v>
      </c>
      <c r="AN1758" t="n">
        <v>0</v>
      </c>
      <c r="AO1758" t="n">
        <v>4.465170063925534</v>
      </c>
      <c r="AP1758" t="n">
        <v>0</v>
      </c>
      <c r="AQ1758" t="n">
        <v>1.390463341489498</v>
      </c>
      <c r="AR1758" t="n">
        <v>1</v>
      </c>
      <c r="AS1758" t="n">
        <v>0</v>
      </c>
      <c r="AT1758" t="n">
        <v>0</v>
      </c>
      <c r="AU1758" t="n">
        <v>0</v>
      </c>
      <c r="AV1758" t="n">
        <v>1.399990752283267</v>
      </c>
      <c r="AW1758" t="n">
        <v>0.4401333253182919</v>
      </c>
    </row>
    <row r="1759" spans="1:49">
      <c r="A1759" t="n">
        <v>0</v>
      </c>
      <c r="B1759" t="n">
        <v>-21.42638506</v>
      </c>
      <c r="C1759" t="n">
        <v>62.62636537</v>
      </c>
      <c r="D1759" t="n">
        <v>99.5104683</v>
      </c>
      <c r="E1759" t="n">
        <v>1943.404268</v>
      </c>
      <c r="F1759" t="n">
        <v>1756</v>
      </c>
      <c r="G1759" t="n">
        <v>86.81072011000001</v>
      </c>
      <c r="H1759" t="n">
        <v>-0.1362424694645128</v>
      </c>
      <c r="I1759" t="n">
        <v>-0</v>
      </c>
      <c r="J1759" t="n">
        <v>0</v>
      </c>
      <c r="K1759" t="n">
        <v>0</v>
      </c>
      <c r="L1759" t="n">
        <v>-0.1222247707499992</v>
      </c>
      <c r="M1759" t="n">
        <v>0</v>
      </c>
      <c r="N1759" t="n">
        <v>90.86966535859035</v>
      </c>
      <c r="O1759" t="n">
        <v>3.862422929878654</v>
      </c>
      <c r="P1759" t="b">
        <v>1</v>
      </c>
      <c r="Q1759" t="n">
        <v>0</v>
      </c>
      <c r="R1759" t="b">
        <v>0</v>
      </c>
      <c r="S1759" t="n">
        <v>3.862422929878654</v>
      </c>
      <c r="T1759" t="n">
        <v>715.15529213997</v>
      </c>
      <c r="U1759" t="n">
        <v>2820.572472200042</v>
      </c>
      <c r="V1759" t="n">
        <v>51.57400427777485</v>
      </c>
      <c r="W1759" t="n">
        <v>5</v>
      </c>
      <c r="X1759" t="n">
        <v>1901.065846262828</v>
      </c>
      <c r="Y1759" t="b">
        <v>0</v>
      </c>
      <c r="Z1759" t="n">
        <v>1901.065846262828</v>
      </c>
      <c r="AA1759" t="b">
        <v>0</v>
      </c>
      <c r="AB1759" t="n">
        <v>13.0765730927421</v>
      </c>
      <c r="AC1759" t="n">
        <v>3.862422929878654</v>
      </c>
      <c r="AD1759" t="b">
        <v>0</v>
      </c>
      <c r="AE1759" t="n">
        <v>0</v>
      </c>
      <c r="AF1759" t="n">
        <v>0</v>
      </c>
      <c r="AG1759" t="n">
        <v>0.8828624764391213</v>
      </c>
      <c r="AH1759" t="n">
        <v>58.08969907603982</v>
      </c>
      <c r="AI1759" t="n">
        <v>21.97561259600712</v>
      </c>
      <c r="AJ1759" t="n">
        <v>4.374886273858975</v>
      </c>
      <c r="AK1759" t="n">
        <v>2.574168838229529</v>
      </c>
      <c r="AL1759" t="n">
        <v>4.374886273858975</v>
      </c>
      <c r="AM1759" t="n">
        <v>0</v>
      </c>
      <c r="AN1759" t="n">
        <v>0</v>
      </c>
      <c r="AO1759" t="n">
        <v>4.375094198636717</v>
      </c>
      <c r="AP1759" t="n">
        <v>0</v>
      </c>
      <c r="AQ1759" t="n">
        <v>1.371840569457188</v>
      </c>
      <c r="AR1759" t="n">
        <v>1</v>
      </c>
      <c r="AS1759" t="n">
        <v>0</v>
      </c>
      <c r="AT1759" t="n">
        <v>0</v>
      </c>
      <c r="AU1759" t="n">
        <v>0</v>
      </c>
      <c r="AV1759" t="n">
        <v>1.381527444379502</v>
      </c>
      <c r="AW1759" t="n">
        <v>0.4343287747590783</v>
      </c>
    </row>
    <row r="1760" spans="1:49">
      <c r="A1760" t="n">
        <v>0</v>
      </c>
      <c r="B1760" t="n">
        <v>-21.42638506</v>
      </c>
      <c r="C1760" t="n">
        <v>62.55435715</v>
      </c>
      <c r="D1760" t="n">
        <v>99.39605048999999</v>
      </c>
      <c r="E1760" t="n">
        <v>1933.008189</v>
      </c>
      <c r="F1760" t="n">
        <v>1757</v>
      </c>
      <c r="G1760" t="n">
        <v>86.31641629000001</v>
      </c>
      <c r="H1760" t="n">
        <v>-0.1403514419733227</v>
      </c>
      <c r="I1760" t="n">
        <v>-0</v>
      </c>
      <c r="J1760" t="n">
        <v>0</v>
      </c>
      <c r="K1760" t="n">
        <v>0</v>
      </c>
      <c r="L1760" t="n">
        <v>-0.1144230569999988</v>
      </c>
      <c r="M1760" t="n">
        <v>0</v>
      </c>
      <c r="N1760" t="n">
        <v>90.86222564155563</v>
      </c>
      <c r="O1760" t="n">
        <v>3.608998478552107</v>
      </c>
      <c r="P1760" t="b">
        <v>1</v>
      </c>
      <c r="Q1760" t="n">
        <v>0</v>
      </c>
      <c r="R1760" t="b">
        <v>0</v>
      </c>
      <c r="S1760" t="n">
        <v>3.608998478552107</v>
      </c>
      <c r="T1760" t="n">
        <v>711.0831684166549</v>
      </c>
      <c r="U1760" t="n">
        <v>2804.512016235287</v>
      </c>
      <c r="V1760" t="n">
        <v>48.46605626329244</v>
      </c>
      <c r="W1760" t="n">
        <v>5</v>
      </c>
      <c r="X1760" t="n">
        <v>1890.241098942583</v>
      </c>
      <c r="Y1760" t="b">
        <v>0</v>
      </c>
      <c r="Z1760" t="n">
        <v>1890.241098942583</v>
      </c>
      <c r="AA1760" t="b">
        <v>0</v>
      </c>
      <c r="AB1760" t="n">
        <v>12.28855381929321</v>
      </c>
      <c r="AC1760" t="n">
        <v>3.608998478552107</v>
      </c>
      <c r="AD1760" t="b">
        <v>0</v>
      </c>
      <c r="AE1760" t="n">
        <v>0</v>
      </c>
      <c r="AF1760" t="n">
        <v>0</v>
      </c>
      <c r="AG1760" t="n">
        <v>0.8780343440407812</v>
      </c>
      <c r="AH1760" t="n">
        <v>58.10517425547776</v>
      </c>
      <c r="AI1760" t="n">
        <v>20.76487761557755</v>
      </c>
      <c r="AJ1760" t="n">
        <v>4.110315847035345</v>
      </c>
      <c r="AK1760" t="n">
        <v>2.532601919296816</v>
      </c>
      <c r="AL1760" t="n">
        <v>4.110315847035345</v>
      </c>
      <c r="AM1760" t="n">
        <v>0</v>
      </c>
      <c r="AN1760" t="n">
        <v>0</v>
      </c>
      <c r="AO1760" t="n">
        <v>4.110526238900287</v>
      </c>
      <c r="AP1760" t="n">
        <v>0</v>
      </c>
      <c r="AQ1760" t="n">
        <v>1.322624751911662</v>
      </c>
      <c r="AR1760" t="n">
        <v>1</v>
      </c>
      <c r="AS1760" t="n">
        <v>0</v>
      </c>
      <c r="AT1760" t="n">
        <v>0</v>
      </c>
      <c r="AU1760" t="n">
        <v>0</v>
      </c>
      <c r="AV1760" t="n">
        <v>1.332429043440672</v>
      </c>
      <c r="AW1760" t="n">
        <v>0.4188930710319114</v>
      </c>
    </row>
    <row r="1761" spans="1:49">
      <c r="A1761" t="n">
        <v>0</v>
      </c>
      <c r="B1761" t="n">
        <v>-21.42638506</v>
      </c>
      <c r="C1761" t="n">
        <v>62.48298195</v>
      </c>
      <c r="D1761" t="n">
        <v>99.28263852000001</v>
      </c>
      <c r="E1761" t="n">
        <v>1922.45132</v>
      </c>
      <c r="F1761" t="n">
        <v>1758</v>
      </c>
      <c r="G1761" t="n">
        <v>85.78830963999999</v>
      </c>
      <c r="H1761" t="n">
        <v>-0.1543604876422116</v>
      </c>
      <c r="I1761" t="n">
        <v>-0</v>
      </c>
      <c r="J1761" t="n">
        <v>0</v>
      </c>
      <c r="K1761" t="n">
        <v>0</v>
      </c>
      <c r="L1761" t="n">
        <v>-0.109141846249998</v>
      </c>
      <c r="M1761" t="n">
        <v>0</v>
      </c>
      <c r="N1761" t="n">
        <v>90.8547859245209</v>
      </c>
      <c r="O1761" t="n">
        <v>2.951988548850625</v>
      </c>
      <c r="P1761" t="b">
        <v>1</v>
      </c>
      <c r="Q1761" t="n">
        <v>0</v>
      </c>
      <c r="R1761" t="b">
        <v>0</v>
      </c>
      <c r="S1761" t="n">
        <v>2.951988548850625</v>
      </c>
      <c r="T1761" t="n">
        <v>706.7325736389217</v>
      </c>
      <c r="U1761" t="n">
        <v>2787.353270431907</v>
      </c>
      <c r="V1761" t="n">
        <v>39.88696038852341</v>
      </c>
      <c r="W1761" t="n">
        <v>5</v>
      </c>
      <c r="X1761" t="n">
        <v>1878.676104271106</v>
      </c>
      <c r="Y1761" t="b">
        <v>0</v>
      </c>
      <c r="Z1761" t="n">
        <v>1878.676104271106</v>
      </c>
      <c r="AA1761" t="b">
        <v>0</v>
      </c>
      <c r="AB1761" t="n">
        <v>10.11332667051811</v>
      </c>
      <c r="AC1761" t="n">
        <v>2.951988548850625</v>
      </c>
      <c r="AD1761" t="b">
        <v>0</v>
      </c>
      <c r="AE1761" t="n">
        <v>0</v>
      </c>
      <c r="AF1761" t="n">
        <v>0</v>
      </c>
      <c r="AG1761" t="n">
        <v>0.8608217856514694</v>
      </c>
      <c r="AH1761" t="n">
        <v>58.12023006401908</v>
      </c>
      <c r="AI1761" t="n">
        <v>17.43094327193305</v>
      </c>
      <c r="AJ1761" t="n">
        <v>3.429267936819886</v>
      </c>
      <c r="AK1761" t="n">
        <v>2.426007558998174</v>
      </c>
      <c r="AL1761" t="n">
        <v>3.429267936819886</v>
      </c>
      <c r="AM1761" t="n">
        <v>0</v>
      </c>
      <c r="AN1761" t="n">
        <v>0</v>
      </c>
      <c r="AO1761" t="n">
        <v>3.429484081197672</v>
      </c>
      <c r="AP1761" t="n">
        <v>0</v>
      </c>
      <c r="AQ1761" t="n">
        <v>1.200355420395125</v>
      </c>
      <c r="AR1761" t="n">
        <v>1</v>
      </c>
      <c r="AS1761" t="n">
        <v>0</v>
      </c>
      <c r="AT1761" t="n">
        <v>0</v>
      </c>
      <c r="AU1761" t="n">
        <v>0</v>
      </c>
      <c r="AV1761" t="n">
        <v>1.210181433439409</v>
      </c>
      <c r="AW1761" t="n">
        <v>0.3804604978064685</v>
      </c>
    </row>
    <row r="1762" spans="1:49">
      <c r="A1762" t="n">
        <v>0</v>
      </c>
      <c r="B1762" t="n">
        <v>-21.42638506</v>
      </c>
      <c r="C1762" t="n">
        <v>62.41236628</v>
      </c>
      <c r="D1762" t="n">
        <v>99.17043339999999</v>
      </c>
      <c r="E1762" t="n">
        <v>1911.770726</v>
      </c>
      <c r="F1762" t="n">
        <v>1759</v>
      </c>
      <c r="G1762" t="n">
        <v>85.22456635</v>
      </c>
      <c r="H1762" t="n">
        <v>-0.1520815574578425</v>
      </c>
      <c r="I1762" t="n">
        <v>-0</v>
      </c>
      <c r="J1762" t="n">
        <v>0</v>
      </c>
      <c r="K1762" t="n">
        <v>0</v>
      </c>
      <c r="L1762" t="n">
        <v>-0.1086807589166654</v>
      </c>
      <c r="M1762" t="n">
        <v>0</v>
      </c>
      <c r="N1762" t="n">
        <v>90.84734620748617</v>
      </c>
      <c r="O1762" t="n">
        <v>2.953051203502838</v>
      </c>
      <c r="P1762" t="b">
        <v>1</v>
      </c>
      <c r="Q1762" t="n">
        <v>0</v>
      </c>
      <c r="R1762" t="b">
        <v>0</v>
      </c>
      <c r="S1762" t="n">
        <v>2.953051203502838</v>
      </c>
      <c r="T1762" t="n">
        <v>702.0884006987476</v>
      </c>
      <c r="U1762" t="n">
        <v>2769.03665235586</v>
      </c>
      <c r="V1762" t="n">
        <v>40.16525803074293</v>
      </c>
      <c r="W1762" t="n">
        <v>5</v>
      </c>
      <c r="X1762" t="n">
        <v>1866.33070368785</v>
      </c>
      <c r="Y1762" t="b">
        <v>0</v>
      </c>
      <c r="Z1762" t="n">
        <v>1866.33070368785</v>
      </c>
      <c r="AA1762" t="b">
        <v>0</v>
      </c>
      <c r="AB1762" t="n">
        <v>10.18388895302813</v>
      </c>
      <c r="AC1762" t="n">
        <v>2.953051203502838</v>
      </c>
      <c r="AD1762" t="b">
        <v>0</v>
      </c>
      <c r="AE1762" t="n">
        <v>0</v>
      </c>
      <c r="AF1762" t="n">
        <v>0</v>
      </c>
      <c r="AG1762" t="n">
        <v>0.8617548178189981</v>
      </c>
      <c r="AH1762" t="n">
        <v>58.13428295759183</v>
      </c>
      <c r="AI1762" t="n">
        <v>17.53355735798343</v>
      </c>
      <c r="AJ1762" t="n">
        <v>3.426788156492898</v>
      </c>
      <c r="AK1762" t="n">
        <v>2.423929831235466</v>
      </c>
      <c r="AL1762" t="n">
        <v>3.426788156492898</v>
      </c>
      <c r="AM1762" t="n">
        <v>0</v>
      </c>
      <c r="AN1762" t="n">
        <v>0</v>
      </c>
      <c r="AO1762" t="n">
        <v>3.42700858097502</v>
      </c>
      <c r="AP1762" t="n">
        <v>0</v>
      </c>
      <c r="AQ1762" t="n">
        <v>1.196852371385037</v>
      </c>
      <c r="AR1762" t="n">
        <v>1</v>
      </c>
      <c r="AS1762" t="n">
        <v>0</v>
      </c>
      <c r="AT1762" t="n">
        <v>0</v>
      </c>
      <c r="AU1762" t="n">
        <v>0</v>
      </c>
      <c r="AV1762" t="n">
        <v>1.206854435812816</v>
      </c>
      <c r="AW1762" t="n">
        <v>0.3794145462340526</v>
      </c>
    </row>
    <row r="1763" spans="1:49">
      <c r="A1763" t="n">
        <v>0</v>
      </c>
      <c r="B1763" t="n">
        <v>-21.42638506</v>
      </c>
      <c r="C1763" t="n">
        <v>62.34264093</v>
      </c>
      <c r="D1763" t="n">
        <v>99.05964298000001</v>
      </c>
      <c r="E1763" t="n">
        <v>1901.004615</v>
      </c>
      <c r="F1763" t="n">
        <v>1760</v>
      </c>
      <c r="G1763" t="n">
        <v>84.68593045</v>
      </c>
      <c r="H1763" t="n">
        <v>-0.1559626075264102</v>
      </c>
      <c r="I1763" t="n">
        <v>-0</v>
      </c>
      <c r="J1763" t="n">
        <v>0</v>
      </c>
      <c r="K1763" t="n">
        <v>0</v>
      </c>
      <c r="L1763" t="n">
        <v>-0.1096526504999988</v>
      </c>
      <c r="M1763" t="n">
        <v>0</v>
      </c>
      <c r="N1763" t="n">
        <v>90.83990649045144</v>
      </c>
      <c r="O1763" t="n">
        <v>2.712016867270853</v>
      </c>
      <c r="P1763" t="b">
        <v>1</v>
      </c>
      <c r="Q1763" t="n">
        <v>0</v>
      </c>
      <c r="R1763" t="b">
        <v>0</v>
      </c>
      <c r="S1763" t="n">
        <v>2.712016867270853</v>
      </c>
      <c r="T1763" t="n">
        <v>697.6510649188639</v>
      </c>
      <c r="U1763" t="n">
        <v>2751.535800039999</v>
      </c>
      <c r="V1763" t="n">
        <v>37.12149914584746</v>
      </c>
      <c r="W1763" t="n">
        <v>5</v>
      </c>
      <c r="X1763" t="n">
        <v>1854.535129226959</v>
      </c>
      <c r="Y1763" t="b">
        <v>0</v>
      </c>
      <c r="Z1763" t="n">
        <v>1854.535129226959</v>
      </c>
      <c r="AA1763" t="b">
        <v>0</v>
      </c>
      <c r="AB1763" t="n">
        <v>9.412144813855846</v>
      </c>
      <c r="AC1763" t="n">
        <v>2.712016867270853</v>
      </c>
      <c r="AD1763" t="b">
        <v>0</v>
      </c>
      <c r="AE1763" t="n">
        <v>0</v>
      </c>
      <c r="AF1763" t="n">
        <v>0</v>
      </c>
      <c r="AG1763" t="n">
        <v>0.854240855280511</v>
      </c>
      <c r="AH1763" t="n">
        <v>58.14824666727928</v>
      </c>
      <c r="AI1763" t="n">
        <v>16.34738781506994</v>
      </c>
      <c r="AJ1763" t="n">
        <v>3.174768392902837</v>
      </c>
      <c r="AK1763" t="n">
        <v>2.382781266322391</v>
      </c>
      <c r="AL1763" t="n">
        <v>3.174768392902837</v>
      </c>
      <c r="AM1763" t="n">
        <v>0</v>
      </c>
      <c r="AN1763" t="n">
        <v>0</v>
      </c>
      <c r="AO1763" t="n">
        <v>3.174991783287111</v>
      </c>
      <c r="AP1763" t="n">
        <v>0</v>
      </c>
      <c r="AQ1763" t="n">
        <v>1.149571422089514</v>
      </c>
      <c r="AR1763" t="n">
        <v>1</v>
      </c>
      <c r="AS1763" t="n">
        <v>0</v>
      </c>
      <c r="AT1763" t="n">
        <v>0</v>
      </c>
      <c r="AU1763" t="n">
        <v>0</v>
      </c>
      <c r="AV1763" t="n">
        <v>1.15969026935522</v>
      </c>
      <c r="AW1763" t="n">
        <v>0.3645869329908996</v>
      </c>
    </row>
    <row r="1764" spans="1:49">
      <c r="A1764" t="n">
        <v>0</v>
      </c>
      <c r="B1764" t="n">
        <v>-21.42638506</v>
      </c>
      <c r="C1764" t="n">
        <v>62.27389086</v>
      </c>
      <c r="D1764" t="n">
        <v>98.95040220999999</v>
      </c>
      <c r="E1764" t="n">
        <v>1890.180216</v>
      </c>
      <c r="F1764" t="n">
        <v>1761</v>
      </c>
      <c r="G1764" t="n">
        <v>84.09058165</v>
      </c>
      <c r="H1764" t="n">
        <v>-0.16905526243651</v>
      </c>
      <c r="I1764" t="n">
        <v>-0</v>
      </c>
      <c r="J1764" t="n">
        <v>0</v>
      </c>
      <c r="K1764" t="n">
        <v>0</v>
      </c>
      <c r="L1764" t="n">
        <v>-0.1113467043749992</v>
      </c>
      <c r="M1764" t="n">
        <v>0</v>
      </c>
      <c r="N1764" t="n">
        <v>90.83246677341671</v>
      </c>
      <c r="O1764" t="n">
        <v>2.099904677961201</v>
      </c>
      <c r="P1764" t="b">
        <v>1</v>
      </c>
      <c r="Q1764" t="n">
        <v>0</v>
      </c>
      <c r="R1764" t="b">
        <v>0</v>
      </c>
      <c r="S1764" t="n">
        <v>2.099904677961201</v>
      </c>
      <c r="T1764" t="n">
        <v>692.7465226636024</v>
      </c>
      <c r="U1764" t="n">
        <v>2732.192285385248</v>
      </c>
      <c r="V1764" t="n">
        <v>28.94653659762466</v>
      </c>
      <c r="W1764" t="n">
        <v>5</v>
      </c>
      <c r="X1764" t="n">
        <v>1841.497600349657</v>
      </c>
      <c r="Y1764" t="b">
        <v>0</v>
      </c>
      <c r="Z1764" t="n">
        <v>1841.497600349657</v>
      </c>
      <c r="AA1764" t="b">
        <v>0</v>
      </c>
      <c r="AB1764" t="n">
        <v>7.339385547065075</v>
      </c>
      <c r="AC1764" t="n">
        <v>2.099904677961201</v>
      </c>
      <c r="AD1764" t="b">
        <v>0</v>
      </c>
      <c r="AE1764" t="n">
        <v>0</v>
      </c>
      <c r="AF1764" t="n">
        <v>0</v>
      </c>
      <c r="AG1764" t="n">
        <v>0.8268423781863075</v>
      </c>
      <c r="AH1764" t="n">
        <v>58.16176764278742</v>
      </c>
      <c r="AI1764" t="n">
        <v>13.16973627764535</v>
      </c>
      <c r="AJ1764" t="n">
        <v>2.53966745459682</v>
      </c>
      <c r="AK1764" t="n">
        <v>2.28044021375058</v>
      </c>
      <c r="AL1764" t="n">
        <v>2.53966745459682</v>
      </c>
      <c r="AM1764" t="n">
        <v>0</v>
      </c>
      <c r="AN1764" t="n">
        <v>0</v>
      </c>
      <c r="AO1764" t="n">
        <v>2.539907674440654</v>
      </c>
      <c r="AP1764" t="n">
        <v>0</v>
      </c>
      <c r="AQ1764" t="n">
        <v>1.035078661236355</v>
      </c>
      <c r="AR1764" t="n">
        <v>1</v>
      </c>
      <c r="AS1764" t="n">
        <v>0</v>
      </c>
      <c r="AT1764" t="n">
        <v>0</v>
      </c>
      <c r="AU1764" t="n">
        <v>0</v>
      </c>
      <c r="AV1764" t="n">
        <v>1.045220817434606</v>
      </c>
      <c r="AW1764" t="n">
        <v>0.3285996806186867</v>
      </c>
    </row>
    <row r="1765" spans="1:49">
      <c r="A1765" t="n">
        <v>0</v>
      </c>
      <c r="B1765" t="n">
        <v>-21.42638506</v>
      </c>
      <c r="C1765" t="n">
        <v>62.20396718</v>
      </c>
      <c r="D1765" t="n">
        <v>98.83929664</v>
      </c>
      <c r="E1765" t="n">
        <v>1878.615594</v>
      </c>
      <c r="F1765" t="n">
        <v>1762</v>
      </c>
      <c r="G1765" t="n">
        <v>83.48616282</v>
      </c>
      <c r="H1765" t="n">
        <v>-0.1676227010608748</v>
      </c>
      <c r="I1765" t="n">
        <v>-0</v>
      </c>
      <c r="J1765" t="n">
        <v>0</v>
      </c>
      <c r="K1765" t="n">
        <v>0</v>
      </c>
      <c r="L1765" t="n">
        <v>-0.1121705100000019</v>
      </c>
      <c r="M1765" t="n">
        <v>0</v>
      </c>
      <c r="N1765" t="n">
        <v>90.82502705638198</v>
      </c>
      <c r="O1765" t="n">
        <v>2.067891393270318</v>
      </c>
      <c r="P1765" t="b">
        <v>1</v>
      </c>
      <c r="Q1765" t="n">
        <v>0</v>
      </c>
      <c r="R1765" t="b">
        <v>0</v>
      </c>
      <c r="S1765" t="n">
        <v>2.067891393270318</v>
      </c>
      <c r="T1765" t="n">
        <v>687.767260604771</v>
      </c>
      <c r="U1765" t="n">
        <v>2712.554075825217</v>
      </c>
      <c r="V1765" t="n">
        <v>28.71161416378778</v>
      </c>
      <c r="W1765" t="n">
        <v>5</v>
      </c>
      <c r="X1765" t="n">
        <v>1828.261447106196</v>
      </c>
      <c r="Y1765" t="b">
        <v>0</v>
      </c>
      <c r="Z1765" t="n">
        <v>1828.261447106196</v>
      </c>
      <c r="AA1765" t="b">
        <v>0</v>
      </c>
      <c r="AB1765" t="n">
        <v>7.279821035443149</v>
      </c>
      <c r="AC1765" t="n">
        <v>2.067891393270318</v>
      </c>
      <c r="AD1765" t="b">
        <v>0</v>
      </c>
      <c r="AE1765" t="n">
        <v>0</v>
      </c>
      <c r="AF1765" t="n">
        <v>0</v>
      </c>
      <c r="AG1765" t="n">
        <v>0.8262076708148623</v>
      </c>
      <c r="AH1765" t="n">
        <v>58.17420479707786</v>
      </c>
      <c r="AI1765" t="n">
        <v>13.07288929781883</v>
      </c>
      <c r="AJ1765" t="n">
        <v>2.502871210613214</v>
      </c>
      <c r="AK1765" t="n">
        <v>2.271967880247391</v>
      </c>
      <c r="AL1765" t="n">
        <v>2.502871210613214</v>
      </c>
      <c r="AM1765" t="n">
        <v>0</v>
      </c>
      <c r="AN1765" t="n">
        <v>0</v>
      </c>
      <c r="AO1765" t="n">
        <v>2.503145168748981</v>
      </c>
      <c r="AP1765" t="n">
        <v>0</v>
      </c>
      <c r="AQ1765" t="n">
        <v>1.025160289387584</v>
      </c>
      <c r="AR1765" t="n">
        <v>1</v>
      </c>
      <c r="AS1765" t="n">
        <v>0</v>
      </c>
      <c r="AT1765" t="n">
        <v>0</v>
      </c>
      <c r="AU1765" t="n">
        <v>0</v>
      </c>
      <c r="AV1765" t="n">
        <v>1.035476579523115</v>
      </c>
      <c r="AW1765" t="n">
        <v>0.3255362576441547</v>
      </c>
    </row>
    <row r="1766" spans="1:49">
      <c r="A1766" t="n">
        <v>0</v>
      </c>
      <c r="B1766" t="n">
        <v>-21.42638506</v>
      </c>
      <c r="C1766" t="n">
        <v>62.13237272</v>
      </c>
      <c r="D1766" t="n">
        <v>98.72553627000001</v>
      </c>
      <c r="E1766" t="n">
        <v>1866.270591</v>
      </c>
      <c r="F1766" t="n">
        <v>1763</v>
      </c>
      <c r="G1766" t="n">
        <v>82.8824958</v>
      </c>
      <c r="H1766" t="n">
        <v>-0.1671921416533202</v>
      </c>
      <c r="I1766" t="n">
        <v>-0</v>
      </c>
      <c r="J1766" t="n">
        <v>0</v>
      </c>
      <c r="K1766" t="n">
        <v>0</v>
      </c>
      <c r="L1766" t="n">
        <v>-0.1109040897083343</v>
      </c>
      <c r="M1766" t="n">
        <v>0</v>
      </c>
      <c r="N1766" t="n">
        <v>90.81758733934726</v>
      </c>
      <c r="O1766" t="n">
        <v>1.997524318879938</v>
      </c>
      <c r="P1766" t="b">
        <v>1</v>
      </c>
      <c r="Q1766" t="n">
        <v>0</v>
      </c>
      <c r="R1766" t="b">
        <v>0</v>
      </c>
      <c r="S1766" t="n">
        <v>1.997524318879938</v>
      </c>
      <c r="T1766" t="n">
        <v>682.7941920310242</v>
      </c>
      <c r="U1766" t="n">
        <v>2692.94029337036</v>
      </c>
      <c r="V1766" t="n">
        <v>27.9366057596666</v>
      </c>
      <c r="W1766" t="n">
        <v>5</v>
      </c>
      <c r="X1766" t="n">
        <v>1815.041757731623</v>
      </c>
      <c r="Y1766" t="b">
        <v>0</v>
      </c>
      <c r="Z1766" t="n">
        <v>1815.041757731623</v>
      </c>
      <c r="AA1766" t="b">
        <v>0</v>
      </c>
      <c r="AB1766" t="n">
        <v>7.083317890381998</v>
      </c>
      <c r="AC1766" t="n">
        <v>1.997524318879938</v>
      </c>
      <c r="AD1766" t="b">
        <v>0</v>
      </c>
      <c r="AE1766" t="n">
        <v>0</v>
      </c>
      <c r="AF1766" t="n">
        <v>0</v>
      </c>
      <c r="AG1766" t="n">
        <v>0.823199762812074</v>
      </c>
      <c r="AH1766" t="n">
        <v>58.1864972387974</v>
      </c>
      <c r="AI1766" t="n">
        <v>12.76649265386332</v>
      </c>
      <c r="AJ1766" t="n">
        <v>2.426536557853634</v>
      </c>
      <c r="AK1766" t="n">
        <v>2.257118929260951</v>
      </c>
      <c r="AL1766" t="n">
        <v>2.426536557853634</v>
      </c>
      <c r="AM1766" t="n">
        <v>0</v>
      </c>
      <c r="AN1766" t="n">
        <v>0</v>
      </c>
      <c r="AO1766" t="n">
        <v>2.426815825286432</v>
      </c>
      <c r="AP1766" t="n">
        <v>0</v>
      </c>
      <c r="AQ1766" t="n">
        <v>1.008066245949501</v>
      </c>
      <c r="AR1766" t="n">
        <v>1</v>
      </c>
      <c r="AS1766" t="n">
        <v>0</v>
      </c>
      <c r="AT1766" t="n">
        <v>0</v>
      </c>
      <c r="AU1766" t="n">
        <v>0</v>
      </c>
      <c r="AV1766" t="n">
        <v>1.018555621456649</v>
      </c>
      <c r="AW1766" t="n">
        <v>0.3202165956898033</v>
      </c>
    </row>
    <row r="1767" spans="1:49">
      <c r="A1767" t="n">
        <v>0</v>
      </c>
      <c r="B1767" t="n">
        <v>-21.42638506</v>
      </c>
      <c r="C1767" t="n">
        <v>62.06397621</v>
      </c>
      <c r="D1767" t="n">
        <v>98.61685731</v>
      </c>
      <c r="E1767" t="n">
        <v>1854.475397</v>
      </c>
      <c r="F1767" t="n">
        <v>1764</v>
      </c>
      <c r="G1767" t="n">
        <v>82.27988784</v>
      </c>
      <c r="H1767" t="n">
        <v>-0.1688378823258425</v>
      </c>
      <c r="I1767" t="n">
        <v>-0</v>
      </c>
      <c r="J1767" t="n">
        <v>0</v>
      </c>
      <c r="K1767" t="n">
        <v>0</v>
      </c>
      <c r="L1767" t="n">
        <v>-0.1081722885416664</v>
      </c>
      <c r="M1767" t="n">
        <v>0</v>
      </c>
      <c r="N1767" t="n">
        <v>90.81014762231253</v>
      </c>
      <c r="O1767" t="n">
        <v>1.847958165370815</v>
      </c>
      <c r="P1767" t="b">
        <v>1</v>
      </c>
      <c r="Q1767" t="n">
        <v>0</v>
      </c>
      <c r="R1767" t="b">
        <v>0</v>
      </c>
      <c r="S1767" t="n">
        <v>1.847958165370815</v>
      </c>
      <c r="T1767" t="n">
        <v>677.8298480982289</v>
      </c>
      <c r="U1767" t="n">
        <v>2673.360920899415</v>
      </c>
      <c r="V1767" t="n">
        <v>26.03411556492924</v>
      </c>
      <c r="W1767" t="n">
        <v>5</v>
      </c>
      <c r="X1767" t="n">
        <v>1801.845260686206</v>
      </c>
      <c r="Y1767" t="b">
        <v>0</v>
      </c>
      <c r="Z1767" t="n">
        <v>1801.845260686206</v>
      </c>
      <c r="AA1767" t="b">
        <v>0</v>
      </c>
      <c r="AB1767" t="n">
        <v>6.600942080357312</v>
      </c>
      <c r="AC1767" t="n">
        <v>1.847958165370815</v>
      </c>
      <c r="AD1767" t="b">
        <v>0</v>
      </c>
      <c r="AE1767" t="n">
        <v>0</v>
      </c>
      <c r="AF1767" t="n">
        <v>0</v>
      </c>
      <c r="AG1767" t="n">
        <v>0.8146036106380508</v>
      </c>
      <c r="AH1767" t="n">
        <v>58.19857689981516</v>
      </c>
      <c r="AI1767" t="n">
        <v>12.02263589788787</v>
      </c>
      <c r="AJ1767" t="n">
        <v>2.268536673834987</v>
      </c>
      <c r="AK1767" t="n">
        <v>2.228953286081769</v>
      </c>
      <c r="AL1767" t="n">
        <v>2.268536673834987</v>
      </c>
      <c r="AM1767" t="n">
        <v>0</v>
      </c>
      <c r="AN1767" t="n">
        <v>0</v>
      </c>
      <c r="AO1767" t="n">
        <v>2.268832184167467</v>
      </c>
      <c r="AP1767" t="n">
        <v>0</v>
      </c>
      <c r="AQ1767" t="n">
        <v>0.9767746151906945</v>
      </c>
      <c r="AR1767" t="n">
        <v>1</v>
      </c>
      <c r="AS1767" t="n">
        <v>0</v>
      </c>
      <c r="AT1767" t="n">
        <v>0</v>
      </c>
      <c r="AU1767" t="n">
        <v>0</v>
      </c>
      <c r="AV1767" t="n">
        <v>0.9874054370752974</v>
      </c>
      <c r="AW1767" t="n">
        <v>0.3104235065471199</v>
      </c>
    </row>
    <row r="1768" spans="1:49">
      <c r="A1768" t="n">
        <v>0</v>
      </c>
      <c r="B1768" t="n">
        <v>-21.42638506</v>
      </c>
      <c r="C1768" t="n">
        <v>61.99260203</v>
      </c>
      <c r="D1768" t="n">
        <v>98.50344696000001</v>
      </c>
      <c r="E1768" t="n">
        <v>1841.438288</v>
      </c>
      <c r="F1768" t="n">
        <v>1765</v>
      </c>
      <c r="G1768" t="n">
        <v>81.6470362</v>
      </c>
      <c r="H1768" t="n">
        <v>-0.1870059957099777</v>
      </c>
      <c r="I1768" t="n">
        <v>-0</v>
      </c>
      <c r="J1768" t="n">
        <v>0</v>
      </c>
      <c r="K1768" t="n">
        <v>0</v>
      </c>
      <c r="L1768" t="n">
        <v>-0.1061942343333337</v>
      </c>
      <c r="M1768" t="n">
        <v>0</v>
      </c>
      <c r="N1768" t="n">
        <v>90.8027079052778</v>
      </c>
      <c r="O1768" t="n">
        <v>1.059882815511338</v>
      </c>
      <c r="P1768" t="b">
        <v>1</v>
      </c>
      <c r="Q1768" t="n">
        <v>0</v>
      </c>
      <c r="R1768" t="b">
        <v>0</v>
      </c>
      <c r="S1768" t="n">
        <v>1.059882815511338</v>
      </c>
      <c r="T1768" t="n">
        <v>672.6163537404817</v>
      </c>
      <c r="U1768" t="n">
        <v>2652.79889915246</v>
      </c>
      <c r="V1768" t="n">
        <v>15.04741193835463</v>
      </c>
      <c r="W1768" t="n">
        <v>5</v>
      </c>
      <c r="X1768" t="n">
        <v>1787.986458028758</v>
      </c>
      <c r="Y1768" t="b">
        <v>0</v>
      </c>
      <c r="Z1768" t="n">
        <v>1787.986458028758</v>
      </c>
      <c r="AA1768" t="b">
        <v>0</v>
      </c>
      <c r="AB1768" t="n">
        <v>3.815266718649755</v>
      </c>
      <c r="AC1768" t="n">
        <v>1.059882815511338</v>
      </c>
      <c r="AD1768" t="b">
        <v>0</v>
      </c>
      <c r="AE1768" t="n">
        <v>0</v>
      </c>
      <c r="AF1768" t="n">
        <v>0</v>
      </c>
      <c r="AG1768" t="n">
        <v>0.7300512392610332</v>
      </c>
      <c r="AH1768" t="n">
        <v>58.21029543250182</v>
      </c>
      <c r="AI1768" t="n">
        <v>7.753747695097995</v>
      </c>
      <c r="AJ1768" t="n">
        <v>1.451792365401864</v>
      </c>
      <c r="AK1768" t="n">
        <v>2.093114581374324</v>
      </c>
      <c r="AL1768" t="n">
        <v>1.451792365401864</v>
      </c>
      <c r="AM1768" t="n">
        <v>0</v>
      </c>
      <c r="AN1768" t="n">
        <v>0</v>
      </c>
      <c r="AO1768" t="n">
        <v>1.452123155562283</v>
      </c>
      <c r="AP1768" t="n">
        <v>0</v>
      </c>
      <c r="AQ1768" t="n">
        <v>0.8293435639827696</v>
      </c>
      <c r="AR1768" t="n">
        <v>1</v>
      </c>
      <c r="AS1768" t="n">
        <v>0</v>
      </c>
      <c r="AT1768" t="n">
        <v>0</v>
      </c>
      <c r="AU1768" t="n">
        <v>0</v>
      </c>
      <c r="AV1768" t="n">
        <v>0.839969030912103</v>
      </c>
      <c r="AW1768" t="n">
        <v>0.2640720034305799</v>
      </c>
    </row>
    <row r="1769" spans="1:49">
      <c r="A1769" t="n">
        <v>0</v>
      </c>
      <c r="B1769" t="n">
        <v>-21.42638506</v>
      </c>
      <c r="C1769" t="n">
        <v>61.92158502</v>
      </c>
      <c r="D1769" t="n">
        <v>98.39060413</v>
      </c>
      <c r="E1769" t="n">
        <v>1828.202561</v>
      </c>
      <c r="F1769" t="n">
        <v>1766</v>
      </c>
      <c r="G1769" t="n">
        <v>80.88535947</v>
      </c>
      <c r="H1769" t="n">
        <v>-0.2452451098342578</v>
      </c>
      <c r="I1769" t="n">
        <v>-0</v>
      </c>
      <c r="J1769" t="n">
        <v>0</v>
      </c>
      <c r="K1769" t="n">
        <v>0</v>
      </c>
      <c r="L1769" t="n">
        <v>-0.1066185472499985</v>
      </c>
      <c r="M1769" t="n">
        <v>0</v>
      </c>
      <c r="N1769" t="n">
        <v>90.79526818824307</v>
      </c>
      <c r="O1769" t="n">
        <v>-1.260875648109105</v>
      </c>
      <c r="P1769" t="b">
        <v>1</v>
      </c>
      <c r="Q1769" t="n">
        <v>0</v>
      </c>
      <c r="R1769" t="b">
        <v>0</v>
      </c>
      <c r="S1769" t="n">
        <v>-1.260875648109105</v>
      </c>
      <c r="T1769" t="n">
        <v>666.3415855589813</v>
      </c>
      <c r="U1769" t="n">
        <v>2628.051213444622</v>
      </c>
      <c r="V1769" t="n">
        <v>-18.06952437336648</v>
      </c>
      <c r="W1769" t="n">
        <v>5</v>
      </c>
      <c r="X1769" t="n">
        <v>1771.306517861676</v>
      </c>
      <c r="Y1769" t="b">
        <v>0</v>
      </c>
      <c r="Z1769" t="n">
        <v>1771.306517861676</v>
      </c>
      <c r="AA1769" t="b">
        <v>0</v>
      </c>
      <c r="AB1769" t="n">
        <v>-4.581522407040183</v>
      </c>
      <c r="AC1769" t="n">
        <v>-1.260875648109105</v>
      </c>
      <c r="AD1769" t="b">
        <v>0</v>
      </c>
      <c r="AE1769" t="n">
        <v>0</v>
      </c>
      <c r="AF1769" t="n">
        <v>0</v>
      </c>
      <c r="AG1769" t="n">
        <v>0.4910554153331056</v>
      </c>
      <c r="AH1769" t="n">
        <v>58.22008174359738</v>
      </c>
      <c r="AI1769" t="n">
        <v>-3.337954582265648</v>
      </c>
      <c r="AJ1769" t="n">
        <v>-0.6191598150656155</v>
      </c>
      <c r="AK1769" t="n">
        <v>1.243567824774535</v>
      </c>
      <c r="AL1769" t="n">
        <v>-0.6191598150656155</v>
      </c>
      <c r="AM1769" t="n">
        <v>0</v>
      </c>
      <c r="AN1769" t="n">
        <v>0</v>
      </c>
      <c r="AO1769" t="n">
        <v>-0.6188244221312792</v>
      </c>
      <c r="AP1769" t="n">
        <v>0</v>
      </c>
      <c r="AQ1769" t="n">
        <v>0.462654712388287</v>
      </c>
      <c r="AR1769" t="n">
        <v>1</v>
      </c>
      <c r="AS1769" t="n">
        <v>0</v>
      </c>
      <c r="AT1769" t="n">
        <v>0</v>
      </c>
      <c r="AU1769" t="n">
        <v>0</v>
      </c>
      <c r="AV1769" t="n">
        <v>0.4729177631660846</v>
      </c>
      <c r="AW1769" t="n">
        <v>0.1486773161643441</v>
      </c>
    </row>
    <row r="1770" spans="1:49">
      <c r="A1770" t="n">
        <v>0</v>
      </c>
      <c r="B1770" t="n">
        <v>-21.42638506</v>
      </c>
      <c r="C1770" t="n">
        <v>61.85167291</v>
      </c>
      <c r="D1770" t="n">
        <v>98.27951693999999</v>
      </c>
      <c r="E1770" t="n">
        <v>1814.983297</v>
      </c>
      <c r="F1770" t="n">
        <v>1767</v>
      </c>
      <c r="G1770" t="n">
        <v>79.81332936</v>
      </c>
      <c r="H1770" t="n">
        <v>-0.3601025982863462</v>
      </c>
      <c r="I1770" t="n">
        <v>-0</v>
      </c>
      <c r="J1770" t="n">
        <v>0</v>
      </c>
      <c r="K1770" t="n">
        <v>0</v>
      </c>
      <c r="L1770" t="n">
        <v>-0.1125639633333312</v>
      </c>
      <c r="M1770" t="n">
        <v>0</v>
      </c>
      <c r="N1770" t="n">
        <v>90.78782847120834</v>
      </c>
      <c r="O1770" t="n">
        <v>-5.691405199082841</v>
      </c>
      <c r="P1770" t="b">
        <v>1</v>
      </c>
      <c r="Q1770" t="n">
        <v>0</v>
      </c>
      <c r="R1770" t="b">
        <v>0</v>
      </c>
      <c r="S1770" t="n">
        <v>-5.691405199082841</v>
      </c>
      <c r="T1770" t="n">
        <v>657.5100955594924</v>
      </c>
      <c r="U1770" t="n">
        <v>2593.219816886638</v>
      </c>
      <c r="V1770" t="n">
        <v>-82.65867946579576</v>
      </c>
      <c r="W1770" t="n">
        <v>5</v>
      </c>
      <c r="X1770" t="n">
        <v>1747.830156581594</v>
      </c>
      <c r="Y1770" t="b">
        <v>0</v>
      </c>
      <c r="Z1770" t="n">
        <v>1747.830156581594</v>
      </c>
      <c r="AA1770" t="b">
        <v>0</v>
      </c>
      <c r="AB1770" t="n">
        <v>-20.95808302885288</v>
      </c>
      <c r="AC1770" t="n">
        <v>-5.691405199082841</v>
      </c>
      <c r="AD1770" t="b">
        <v>0</v>
      </c>
      <c r="AE1770" t="n">
        <v>0</v>
      </c>
      <c r="AF1770" t="n">
        <v>0</v>
      </c>
      <c r="AG1770" t="n">
        <v>0.8656406542089969</v>
      </c>
      <c r="AH1770" t="n">
        <v>58.24203114007254</v>
      </c>
      <c r="AI1770" t="n">
        <v>-26.91716424935116</v>
      </c>
      <c r="AJ1770" t="n">
        <v>-4.926711719902557</v>
      </c>
      <c r="AK1770" t="n">
        <v>-5.959081220498277</v>
      </c>
      <c r="AL1770" t="n">
        <v>-4.926711719902557</v>
      </c>
      <c r="AM1770" t="n">
        <v>0</v>
      </c>
      <c r="AN1770" t="n">
        <v>1.6420701655686</v>
      </c>
      <c r="AO1770" t="n">
        <v>-3.284307166127895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</row>
    <row r="1771" spans="1:49">
      <c r="A1771" t="n">
        <v>-89.20621324</v>
      </c>
      <c r="B1771" t="n">
        <v>67.76617546</v>
      </c>
      <c r="C1771" t="n">
        <v>61.78286143</v>
      </c>
      <c r="D1771" t="n">
        <v>98.17017860999999</v>
      </c>
      <c r="E1771" t="n">
        <v>1801.787225</v>
      </c>
      <c r="F1771" t="n">
        <v>1768</v>
      </c>
      <c r="G1771" t="n">
        <v>78.26616491</v>
      </c>
      <c r="H1771" t="n">
        <v>-0.4970066303536846</v>
      </c>
      <c r="I1771" t="n">
        <v>1.863842730127615</v>
      </c>
      <c r="J1771" t="n">
        <v>0</v>
      </c>
      <c r="K1771" t="n">
        <v>0</v>
      </c>
      <c r="L1771" t="n">
        <v>-0.124239675374999</v>
      </c>
      <c r="M1771" t="n">
        <v>0</v>
      </c>
      <c r="N1771" t="n">
        <v>90.79587357370835</v>
      </c>
      <c r="O1771" t="n">
        <v>-10.80604776814029</v>
      </c>
      <c r="P1771" t="b">
        <v>1</v>
      </c>
      <c r="Q1771" t="n">
        <v>0</v>
      </c>
      <c r="R1771" t="b">
        <v>0</v>
      </c>
      <c r="S1771" t="n">
        <v>-10.80604776814029</v>
      </c>
      <c r="T1771" t="n">
        <v>644.7644019075298</v>
      </c>
      <c r="U1771" t="n">
        <v>2542.950801123297</v>
      </c>
      <c r="V1771" t="n">
        <v>-160.04319523521</v>
      </c>
      <c r="W1771" t="n">
        <v>5</v>
      </c>
      <c r="X1771" t="n">
        <v>1713.948839957103</v>
      </c>
      <c r="Y1771" t="b">
        <v>0</v>
      </c>
      <c r="Z1771" t="n">
        <v>1713.948839957103</v>
      </c>
      <c r="AA1771" t="b">
        <v>0</v>
      </c>
      <c r="AB1771" t="n">
        <v>-40.57890345720335</v>
      </c>
      <c r="AC1771" t="n">
        <v>-10.80604776814029</v>
      </c>
      <c r="AD1771" t="b">
        <v>0</v>
      </c>
      <c r="AE1771" t="n">
        <v>0</v>
      </c>
      <c r="AF1771" t="n">
        <v>0</v>
      </c>
      <c r="AG1771" t="n">
        <v>0.9164011013801279</v>
      </c>
      <c r="AH1771" t="n">
        <v>58.26818689234204</v>
      </c>
      <c r="AI1771" t="n">
        <v>-55.172925550414</v>
      </c>
      <c r="AJ1771" t="n">
        <v>-9.902674076290033</v>
      </c>
      <c r="AK1771" t="n">
        <v>-14.59402209321064</v>
      </c>
      <c r="AL1771" t="n">
        <v>-9.902674076290033</v>
      </c>
      <c r="AM1771" t="n">
        <v>2</v>
      </c>
      <c r="AN1771" t="n">
        <v>4.783130498072685</v>
      </c>
      <c r="AO1771" t="n">
        <v>-3.255350083789715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</row>
    <row r="1772" spans="1:49">
      <c r="A1772" t="n">
        <v>-101.3706969</v>
      </c>
      <c r="B1772" t="n">
        <v>79.92879735</v>
      </c>
      <c r="C1772" t="n">
        <v>61.71293295</v>
      </c>
      <c r="D1772" t="n">
        <v>98.05906541</v>
      </c>
      <c r="E1772" t="n">
        <v>1787.928869</v>
      </c>
      <c r="F1772" t="n">
        <v>1769</v>
      </c>
      <c r="G1772" t="n">
        <v>76.22457898</v>
      </c>
      <c r="H1772" t="n">
        <v>-0.6424961969655669</v>
      </c>
      <c r="I1772" t="n">
        <v>2.118003103177513</v>
      </c>
      <c r="J1772" t="n">
        <v>0</v>
      </c>
      <c r="K1772" t="n">
        <v>0</v>
      </c>
      <c r="L1772" t="n">
        <v>-0.1342682506666643</v>
      </c>
      <c r="M1772" t="n">
        <v>0</v>
      </c>
      <c r="N1772" t="n">
        <v>90.82151506204342</v>
      </c>
      <c r="O1772" t="n">
        <v>-15.96904636804245</v>
      </c>
      <c r="P1772" t="b">
        <v>1</v>
      </c>
      <c r="Q1772" t="n">
        <v>0</v>
      </c>
      <c r="R1772" t="b">
        <v>0</v>
      </c>
      <c r="S1772" t="n">
        <v>-15.96904636804245</v>
      </c>
      <c r="T1772" t="n">
        <v>627.9456152375433</v>
      </c>
      <c r="U1772" t="n">
        <v>2476.617506496871</v>
      </c>
      <c r="V1772" t="n">
        <v>-242.8445334371385</v>
      </c>
      <c r="W1772" t="n">
        <v>5</v>
      </c>
      <c r="X1772" t="n">
        <v>1669.240199378891</v>
      </c>
      <c r="Y1772" t="b">
        <v>0</v>
      </c>
      <c r="Z1772" t="n">
        <v>1669.240199378891</v>
      </c>
      <c r="AA1772" t="b">
        <v>0</v>
      </c>
      <c r="AB1772" t="n">
        <v>-61.5731575651974</v>
      </c>
      <c r="AC1772" t="n">
        <v>-15.96904636804245</v>
      </c>
      <c r="AD1772" t="b">
        <v>0</v>
      </c>
      <c r="AE1772" t="n">
        <v>0</v>
      </c>
      <c r="AF1772" t="n">
        <v>0</v>
      </c>
      <c r="AG1772" t="n">
        <v>0.9349758385344088</v>
      </c>
      <c r="AH1772" t="n">
        <v>58.29908609461607</v>
      </c>
      <c r="AI1772" t="n">
        <v>-85.41456175924586</v>
      </c>
      <c r="AJ1772" t="n">
        <v>-14.93067251855535</v>
      </c>
      <c r="AK1772" t="n">
        <v>-23.84140419404846</v>
      </c>
      <c r="AL1772" t="n">
        <v>-14.93067251855535</v>
      </c>
      <c r="AM1772" t="n">
        <v>2</v>
      </c>
      <c r="AN1772" t="n">
        <v>9.587163146933634</v>
      </c>
      <c r="AO1772" t="n">
        <v>-3.225059365722403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</row>
    <row r="1773" spans="1:49">
      <c r="A1773" t="n">
        <v>-101.3706969</v>
      </c>
      <c r="B1773" t="n">
        <v>79.92879735</v>
      </c>
      <c r="C1773" t="n">
        <v>61.63437959</v>
      </c>
      <c r="D1773" t="n">
        <v>97.93424767</v>
      </c>
      <c r="E1773" t="n">
        <v>1771.249466</v>
      </c>
      <c r="F1773" t="n">
        <v>1770</v>
      </c>
      <c r="G1773" t="n">
        <v>73.63799242</v>
      </c>
      <c r="H1773" t="n">
        <v>-0.7898189901173698</v>
      </c>
      <c r="I1773" t="n">
        <v>2.118003103177513</v>
      </c>
      <c r="J1773" t="n">
        <v>0</v>
      </c>
      <c r="K1773" t="n">
        <v>0</v>
      </c>
      <c r="L1773" t="n">
        <v>-0.1436845218750002</v>
      </c>
      <c r="M1773" t="n">
        <v>0</v>
      </c>
      <c r="N1773" t="n">
        <v>90.84926811667883</v>
      </c>
      <c r="O1773" t="n">
        <v>-20.79777037703433</v>
      </c>
      <c r="P1773" t="b">
        <v>1</v>
      </c>
      <c r="Q1773" t="n">
        <v>0</v>
      </c>
      <c r="R1773" t="b">
        <v>0</v>
      </c>
      <c r="S1773" t="n">
        <v>-20.79777037703433</v>
      </c>
      <c r="T1773" t="n">
        <v>606.6370595128795</v>
      </c>
      <c r="U1773" t="n">
        <v>2392.576562718797</v>
      </c>
      <c r="V1773" t="n">
        <v>-327.3853361467702</v>
      </c>
      <c r="W1773" t="n">
        <v>5</v>
      </c>
      <c r="X1773" t="n">
        <v>1612.596603272469</v>
      </c>
      <c r="Y1773" t="b">
        <v>0</v>
      </c>
      <c r="Z1773" t="n">
        <v>1612.596603272469</v>
      </c>
      <c r="AA1773" t="b">
        <v>0</v>
      </c>
      <c r="AB1773" t="n">
        <v>-83.00845236987074</v>
      </c>
      <c r="AC1773" t="n">
        <v>-20.79777037703433</v>
      </c>
      <c r="AD1773" t="b">
        <v>0</v>
      </c>
      <c r="AE1773" t="n">
        <v>0</v>
      </c>
      <c r="AF1773" t="n">
        <v>158.6528627275306</v>
      </c>
      <c r="AG1773" t="n">
        <v>0.9443313074451535</v>
      </c>
      <c r="AH1773" t="n">
        <v>58.33460287344284</v>
      </c>
      <c r="AI1773" t="n">
        <v>-116.3018996371495</v>
      </c>
      <c r="AJ1773" t="n">
        <v>-19.63998569208891</v>
      </c>
      <c r="AK1773" t="n">
        <v>-33.29344726727879</v>
      </c>
      <c r="AL1773" t="n">
        <v>-21.57223579583737</v>
      </c>
      <c r="AM1773" t="n">
        <v>2</v>
      </c>
      <c r="AN1773" t="n">
        <v>16.26469615088598</v>
      </c>
      <c r="AO1773" t="n">
        <v>-3.188763828973781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</row>
    <row r="1774" spans="1:49">
      <c r="A1774" t="n">
        <v>-101.3706969</v>
      </c>
      <c r="B1774" t="n">
        <v>79.92879735</v>
      </c>
      <c r="C1774" t="n">
        <v>61.53633946</v>
      </c>
      <c r="D1774" t="n">
        <v>97.77846632000001</v>
      </c>
      <c r="E1774" t="n">
        <v>1747.773861</v>
      </c>
      <c r="F1774" t="n">
        <v>1771</v>
      </c>
      <c r="G1774" t="n">
        <v>70.60552876</v>
      </c>
      <c r="H1774" t="n">
        <v>-0.8807696925649537</v>
      </c>
      <c r="I1774" t="n">
        <v>2.118003103177513</v>
      </c>
      <c r="J1774" t="n">
        <v>0</v>
      </c>
      <c r="K1774" t="n">
        <v>0</v>
      </c>
      <c r="L1774" t="n">
        <v>-0.1527489168333321</v>
      </c>
      <c r="M1774" t="n">
        <v>0</v>
      </c>
      <c r="N1774" t="n">
        <v>90.87702117131424</v>
      </c>
      <c r="O1774" t="n">
        <v>-23.24305114265999</v>
      </c>
      <c r="P1774" t="b">
        <v>1</v>
      </c>
      <c r="Q1774" t="n">
        <v>0</v>
      </c>
      <c r="R1774" t="b">
        <v>0</v>
      </c>
      <c r="S1774" t="n">
        <v>-23.24305114265999</v>
      </c>
      <c r="T1774" t="n">
        <v>581.65532417048</v>
      </c>
      <c r="U1774" t="n">
        <v>2294.048598528373</v>
      </c>
      <c r="V1774" t="n">
        <v>-381.5916053550472</v>
      </c>
      <c r="W1774" t="n">
        <v>4</v>
      </c>
      <c r="X1774" t="n">
        <v>2046.291349887309</v>
      </c>
      <c r="Y1774" t="b">
        <v>1</v>
      </c>
      <c r="Z1774" t="n">
        <v>2046.291349887309</v>
      </c>
      <c r="AA1774" t="b">
        <v>0</v>
      </c>
      <c r="AB1774" t="n">
        <v>-96.7524354348497</v>
      </c>
      <c r="AC1774" t="n">
        <v>-23.24305114265999</v>
      </c>
      <c r="AD1774" t="b">
        <v>0</v>
      </c>
      <c r="AE1774" t="n">
        <v>0</v>
      </c>
      <c r="AF1774" t="n">
        <v>-298.5174888873089</v>
      </c>
      <c r="AG1774" t="n">
        <v>0.9483424374791147</v>
      </c>
      <c r="AH1774" t="n">
        <v>58.3742040080482</v>
      </c>
      <c r="AI1774" t="n">
        <v>-102.8637224801861</v>
      </c>
      <c r="AJ1774" t="n">
        <v>-22.0423717750819</v>
      </c>
      <c r="AK1774" t="n">
        <v>-6.111287045336425</v>
      </c>
      <c r="AL1774" t="n">
        <v>-18.826782034266</v>
      </c>
      <c r="AM1774" t="n">
        <v>2</v>
      </c>
      <c r="AN1774" t="n">
        <v>13.56922773004539</v>
      </c>
      <c r="AO1774" t="n">
        <v>-3.137974701585143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</row>
    <row r="1775" spans="1:49">
      <c r="A1775" t="n">
        <v>-101.3706969</v>
      </c>
      <c r="B1775" t="n">
        <v>79.92879735</v>
      </c>
      <c r="C1775" t="n">
        <v>61.42282252</v>
      </c>
      <c r="D1775" t="n">
        <v>97.59809301999999</v>
      </c>
      <c r="E1775" t="n">
        <v>1713.893635</v>
      </c>
      <c r="F1775" t="n">
        <v>1772</v>
      </c>
      <c r="G1775" t="n">
        <v>67.38191646</v>
      </c>
      <c r="H1775" t="n">
        <v>-0.9004988729561703</v>
      </c>
      <c r="I1775" t="n">
        <v>2.118003103177513</v>
      </c>
      <c r="J1775" t="n">
        <v>0</v>
      </c>
      <c r="K1775" t="n">
        <v>0</v>
      </c>
      <c r="L1775" t="n">
        <v>-0.1611837232916664</v>
      </c>
      <c r="M1775" t="n">
        <v>0</v>
      </c>
      <c r="N1775" t="n">
        <v>90.90477422594965</v>
      </c>
      <c r="O1775" t="n">
        <v>-23.07236439502157</v>
      </c>
      <c r="P1775" t="b">
        <v>1</v>
      </c>
      <c r="Q1775" t="n">
        <v>0</v>
      </c>
      <c r="R1775" t="b">
        <v>0</v>
      </c>
      <c r="S1775" t="n">
        <v>-23.07236439502157</v>
      </c>
      <c r="T1775" t="n">
        <v>555.0988874397249</v>
      </c>
      <c r="U1775" t="n">
        <v>2189.310012062275</v>
      </c>
      <c r="V1775" t="n">
        <v>-396.9109928382475</v>
      </c>
      <c r="W1775" t="n">
        <v>4</v>
      </c>
      <c r="X1775" t="n">
        <v>1952.864530759549</v>
      </c>
      <c r="Y1775" t="b">
        <v>0</v>
      </c>
      <c r="Z1775" t="n">
        <v>1952.864530759549</v>
      </c>
      <c r="AA1775" t="b">
        <v>0</v>
      </c>
      <c r="AB1775" t="n">
        <v>-100.6366614701439</v>
      </c>
      <c r="AC1775" t="n">
        <v>-23.07236439502157</v>
      </c>
      <c r="AD1775" t="b">
        <v>0</v>
      </c>
      <c r="AE1775" t="n">
        <v>0</v>
      </c>
      <c r="AF1775" t="n">
        <v>0</v>
      </c>
      <c r="AG1775" t="n">
        <v>0.9495957875288801</v>
      </c>
      <c r="AH1775" t="n">
        <v>58.41527232227934</v>
      </c>
      <c r="AI1775" t="n">
        <v>-107.1346970885859</v>
      </c>
      <c r="AJ1775" t="n">
        <v>-21.90942003784379</v>
      </c>
      <c r="AK1775" t="n">
        <v>-6.498035618441961</v>
      </c>
      <c r="AL1775" t="n">
        <v>-21.90942003784379</v>
      </c>
      <c r="AM1775" t="n">
        <v>2</v>
      </c>
      <c r="AN1775" t="n">
        <v>16.72318144343163</v>
      </c>
      <c r="AO1775" t="n">
        <v>-3.065275810934908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</row>
    <row r="1776" spans="1:49">
      <c r="A1776" t="n">
        <v>-101.3706969</v>
      </c>
      <c r="B1776" t="n">
        <v>79.92879735</v>
      </c>
      <c r="C1776" t="n">
        <v>61.31223282</v>
      </c>
      <c r="D1776" t="n">
        <v>97.42237099</v>
      </c>
      <c r="E1776" t="n">
        <v>1669.186435</v>
      </c>
      <c r="F1776" t="n">
        <v>1773</v>
      </c>
      <c r="G1776" t="n">
        <v>64.16492587</v>
      </c>
      <c r="H1776" t="n">
        <v>-0.8844038906103755</v>
      </c>
      <c r="I1776" t="n">
        <v>2.118003103177513</v>
      </c>
      <c r="J1776" t="n">
        <v>0</v>
      </c>
      <c r="K1776" t="n">
        <v>0</v>
      </c>
      <c r="L1776" t="n">
        <v>-0.1687201732083344</v>
      </c>
      <c r="M1776" t="n">
        <v>0</v>
      </c>
      <c r="N1776" t="n">
        <v>90.93252728058506</v>
      </c>
      <c r="O1776" t="n">
        <v>-21.72220428511101</v>
      </c>
      <c r="P1776" t="b">
        <v>1</v>
      </c>
      <c r="Q1776" t="n">
        <v>0</v>
      </c>
      <c r="R1776" t="b">
        <v>0</v>
      </c>
      <c r="S1776" t="n">
        <v>-21.72220428511101</v>
      </c>
      <c r="T1776" t="n">
        <v>528.5970010104018</v>
      </c>
      <c r="U1776" t="n">
        <v>2084.786571985025</v>
      </c>
      <c r="V1776" t="n">
        <v>-392.41950070307</v>
      </c>
      <c r="W1776" t="n">
        <v>4</v>
      </c>
      <c r="X1776" t="n">
        <v>1859.629622210642</v>
      </c>
      <c r="Y1776" t="b">
        <v>0</v>
      </c>
      <c r="Z1776" t="n">
        <v>1859.629622210642</v>
      </c>
      <c r="AA1776" t="b">
        <v>0</v>
      </c>
      <c r="AB1776" t="n">
        <v>-99.4978450058494</v>
      </c>
      <c r="AC1776" t="n">
        <v>-21.72220428511101</v>
      </c>
      <c r="AD1776" t="b">
        <v>0</v>
      </c>
      <c r="AE1776" t="n">
        <v>0</v>
      </c>
      <c r="AF1776" t="n">
        <v>0</v>
      </c>
      <c r="AG1776" t="n">
        <v>0.9498032220685172</v>
      </c>
      <c r="AH1776" t="n">
        <v>58.45504993950469</v>
      </c>
      <c r="AI1776" t="n">
        <v>-105.9454862953248</v>
      </c>
      <c r="AJ1776" t="n">
        <v>-20.63181962042899</v>
      </c>
      <c r="AK1776" t="n">
        <v>-6.447641289475357</v>
      </c>
      <c r="AL1776" t="n">
        <v>-20.63181962042899</v>
      </c>
      <c r="AM1776" t="n">
        <v>2</v>
      </c>
      <c r="AN1776" t="n">
        <v>15.53848478129952</v>
      </c>
      <c r="AO1776" t="n">
        <v>-2.970409330662311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</row>
    <row r="1777" spans="1:49">
      <c r="A1777" t="n">
        <v>-101.3706969</v>
      </c>
      <c r="B1777" t="n">
        <v>79.92879735</v>
      </c>
      <c r="C1777" t="n">
        <v>61.20482169</v>
      </c>
      <c r="D1777" t="n">
        <v>97.25169954</v>
      </c>
      <c r="E1777" t="n">
        <v>1612.544663</v>
      </c>
      <c r="F1777" t="n">
        <v>1774</v>
      </c>
      <c r="G1777" t="n">
        <v>61.05590568</v>
      </c>
      <c r="H1777" t="n">
        <v>-0.8335612146023088</v>
      </c>
      <c r="I1777" t="n">
        <v>2.118003103177513</v>
      </c>
      <c r="J1777" t="n">
        <v>0</v>
      </c>
      <c r="K1777" t="n">
        <v>0</v>
      </c>
      <c r="L1777" t="n">
        <v>-0.1729365032916697</v>
      </c>
      <c r="M1777" t="n">
        <v>0</v>
      </c>
      <c r="N1777" t="n">
        <v>90.96028033522047</v>
      </c>
      <c r="O1777" t="n">
        <v>-19.41403692571788</v>
      </c>
      <c r="P1777" t="b">
        <v>1</v>
      </c>
      <c r="Q1777" t="n">
        <v>0</v>
      </c>
      <c r="R1777" t="b">
        <v>0</v>
      </c>
      <c r="S1777" t="n">
        <v>-19.41403692571788</v>
      </c>
      <c r="T1777" t="n">
        <v>502.9845854074537</v>
      </c>
      <c r="U1777" t="n">
        <v>1983.771204846998</v>
      </c>
      <c r="V1777" t="n">
        <v>-368.5806720609848</v>
      </c>
      <c r="W1777" t="n">
        <v>4</v>
      </c>
      <c r="X1777" t="n">
        <v>1769.523914723522</v>
      </c>
      <c r="Y1777" t="b">
        <v>0</v>
      </c>
      <c r="Z1777" t="n">
        <v>1769.523914723522</v>
      </c>
      <c r="AA1777" t="b">
        <v>0</v>
      </c>
      <c r="AB1777" t="n">
        <v>-93.45351725684199</v>
      </c>
      <c r="AC1777" t="n">
        <v>-19.41403692571788</v>
      </c>
      <c r="AD1777" t="b">
        <v>0</v>
      </c>
      <c r="AE1777" t="n">
        <v>0</v>
      </c>
      <c r="AF1777" t="n">
        <v>0</v>
      </c>
      <c r="AG1777" t="n">
        <v>0.9489697648045841</v>
      </c>
      <c r="AH1777" t="n">
        <v>58.49234570825959</v>
      </c>
      <c r="AI1777" t="n">
        <v>-99.42215503518662</v>
      </c>
      <c r="AJ1777" t="n">
        <v>-18.42333405530601</v>
      </c>
      <c r="AK1777" t="n">
        <v>-5.968637778344643</v>
      </c>
      <c r="AL1777" t="n">
        <v>-18.42333405530601</v>
      </c>
      <c r="AM1777" t="n">
        <v>2</v>
      </c>
      <c r="AN1777" t="n">
        <v>13.44616342401191</v>
      </c>
      <c r="AO1777" t="n">
        <v>-2.851911747757976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</row>
    <row r="1778" spans="1:49">
      <c r="A1778" t="n">
        <v>-101.3706969</v>
      </c>
      <c r="B1778" t="n">
        <v>79.92879735</v>
      </c>
      <c r="C1778" t="n">
        <v>61.10054215</v>
      </c>
      <c r="D1778" t="n">
        <v>97.08600405999999</v>
      </c>
      <c r="E1778" t="n">
        <v>1546.138954</v>
      </c>
      <c r="F1778" t="n">
        <v>1775</v>
      </c>
      <c r="G1778" t="n">
        <v>58.20409318</v>
      </c>
      <c r="H1778" t="n">
        <v>-0.7487118259803829</v>
      </c>
      <c r="I1778" t="n">
        <v>2.118003103177513</v>
      </c>
      <c r="J1778" t="n">
        <v>0</v>
      </c>
      <c r="K1778" t="n">
        <v>0</v>
      </c>
      <c r="L1778" t="n">
        <v>-0.170581625208334</v>
      </c>
      <c r="M1778" t="n">
        <v>0</v>
      </c>
      <c r="N1778" t="n">
        <v>90.98803338985589</v>
      </c>
      <c r="O1778" t="n">
        <v>-16.35113609519278</v>
      </c>
      <c r="P1778" t="b">
        <v>1</v>
      </c>
      <c r="Q1778" t="n">
        <v>0</v>
      </c>
      <c r="R1778" t="b">
        <v>0</v>
      </c>
      <c r="S1778" t="n">
        <v>-16.35113609519278</v>
      </c>
      <c r="T1778" t="n">
        <v>479.4910721756589</v>
      </c>
      <c r="U1778" t="n">
        <v>1891.112788660799</v>
      </c>
      <c r="V1778" t="n">
        <v>-325.6407827879074</v>
      </c>
      <c r="W1778" t="n">
        <v>4</v>
      </c>
      <c r="X1778" t="n">
        <v>1686.872607485433</v>
      </c>
      <c r="Y1778" t="b">
        <v>0</v>
      </c>
      <c r="Z1778" t="n">
        <v>1686.872607485433</v>
      </c>
      <c r="AA1778" t="b">
        <v>0</v>
      </c>
      <c r="AB1778" t="n">
        <v>-82.56612139652826</v>
      </c>
      <c r="AC1778" t="n">
        <v>-16.35113609519278</v>
      </c>
      <c r="AD1778" t="b">
        <v>0</v>
      </c>
      <c r="AE1778" t="n">
        <v>0</v>
      </c>
      <c r="AF1778" t="n">
        <v>0</v>
      </c>
      <c r="AG1778" t="n">
        <v>0.9467099032261252</v>
      </c>
      <c r="AH1778" t="n">
        <v>58.52623193791459</v>
      </c>
      <c r="AI1778" t="n">
        <v>-87.63022959312082</v>
      </c>
      <c r="AJ1778" t="n">
        <v>-15.47978247031716</v>
      </c>
      <c r="AK1778" t="n">
        <v>-5.064108196592571</v>
      </c>
      <c r="AL1778" t="n">
        <v>-15.47978247031716</v>
      </c>
      <c r="AM1778" t="n">
        <v>2</v>
      </c>
      <c r="AN1778" t="n">
        <v>10.63746816267913</v>
      </c>
      <c r="AO1778" t="n">
        <v>-2.715317009004186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</row>
    <row r="1779" spans="1:49">
      <c r="A1779" t="n">
        <v>-101.3706969</v>
      </c>
      <c r="B1779" t="n">
        <v>79.92879735</v>
      </c>
      <c r="C1779" t="n">
        <v>60.99932733</v>
      </c>
      <c r="D1779" t="n">
        <v>96.92517828</v>
      </c>
      <c r="E1779" t="n">
        <v>1475.547421</v>
      </c>
      <c r="F1779" t="n">
        <v>1776</v>
      </c>
      <c r="G1779" t="n">
        <v>55.65736918</v>
      </c>
      <c r="H1779" t="n">
        <v>-0.6703718981428342</v>
      </c>
      <c r="I1779" t="n">
        <v>2.118003103177513</v>
      </c>
      <c r="J1779" t="n">
        <v>0</v>
      </c>
      <c r="K1779" t="n">
        <v>0</v>
      </c>
      <c r="L1779" t="n">
        <v>-0.1629174666250035</v>
      </c>
      <c r="M1779" t="n">
        <v>0</v>
      </c>
      <c r="N1779" t="n">
        <v>91.0157864444913</v>
      </c>
      <c r="O1779" t="n">
        <v>-13.72072313936019</v>
      </c>
      <c r="P1779" t="b">
        <v>1</v>
      </c>
      <c r="Q1779" t="n">
        <v>0</v>
      </c>
      <c r="R1779" t="b">
        <v>0</v>
      </c>
      <c r="S1779" t="n">
        <v>-13.72072313936019</v>
      </c>
      <c r="T1779" t="n">
        <v>458.5109081600621</v>
      </c>
      <c r="U1779" t="n">
        <v>1808.367021783285</v>
      </c>
      <c r="V1779" t="n">
        <v>-285.7582061705984</v>
      </c>
      <c r="W1779" t="n">
        <v>4</v>
      </c>
      <c r="X1779" t="n">
        <v>1613.06338343069</v>
      </c>
      <c r="Y1779" t="b">
        <v>0</v>
      </c>
      <c r="Z1779" t="n">
        <v>1613.06338343069</v>
      </c>
      <c r="AA1779" t="b">
        <v>0</v>
      </c>
      <c r="AB1779" t="n">
        <v>-72.45390622986774</v>
      </c>
      <c r="AC1779" t="n">
        <v>-13.72072313936019</v>
      </c>
      <c r="AD1779" t="b">
        <v>0</v>
      </c>
      <c r="AE1779" t="n">
        <v>0</v>
      </c>
      <c r="AF1779" t="n">
        <v>0</v>
      </c>
      <c r="AG1779" t="n">
        <v>0.9439811182558941</v>
      </c>
      <c r="AH1779" t="n">
        <v>58.5560359184269</v>
      </c>
      <c r="AI1779" t="n">
        <v>-76.67614285300253</v>
      </c>
      <c r="AJ1779" t="n">
        <v>-12.95210357237275</v>
      </c>
      <c r="AK1779" t="n">
        <v>-4.222236623134791</v>
      </c>
      <c r="AL1779" t="n">
        <v>-12.95210357237275</v>
      </c>
      <c r="AM1779" t="n">
        <v>2</v>
      </c>
      <c r="AN1779" t="n">
        <v>8.251809211452462</v>
      </c>
      <c r="AO1779" t="n">
        <v>-2.572758658343545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</row>
    <row r="1780" spans="1:49">
      <c r="A1780" t="n">
        <v>-101.3706969</v>
      </c>
      <c r="B1780" t="n">
        <v>79.92879735</v>
      </c>
      <c r="C1780" t="n">
        <v>60.90107644</v>
      </c>
      <c r="D1780" t="n">
        <v>96.76906206</v>
      </c>
      <c r="E1780" t="n">
        <v>1405.100891</v>
      </c>
      <c r="F1780" t="n">
        <v>1777</v>
      </c>
      <c r="G1780" t="n">
        <v>53.25964553</v>
      </c>
      <c r="H1780" t="n">
        <v>-0.6901736231149398</v>
      </c>
      <c r="I1780" t="n">
        <v>2.118003103177513</v>
      </c>
      <c r="J1780" t="n">
        <v>0</v>
      </c>
      <c r="K1780" t="n">
        <v>0</v>
      </c>
      <c r="L1780" t="n">
        <v>-0.1555514317500014</v>
      </c>
      <c r="M1780" t="n">
        <v>0</v>
      </c>
      <c r="N1780" t="n">
        <v>91.04353949912671</v>
      </c>
      <c r="O1780" t="n">
        <v>-13.75150700266907</v>
      </c>
      <c r="P1780" t="b">
        <v>1</v>
      </c>
      <c r="Q1780" t="n">
        <v>0</v>
      </c>
      <c r="R1780" t="b">
        <v>0</v>
      </c>
      <c r="S1780" t="n">
        <v>-13.75150700266907</v>
      </c>
      <c r="T1780" t="n">
        <v>438.7582237541054</v>
      </c>
      <c r="U1780" t="n">
        <v>1730.462434486192</v>
      </c>
      <c r="V1780" t="n">
        <v>-299.2928947124424</v>
      </c>
      <c r="W1780" t="n">
        <v>4</v>
      </c>
      <c r="X1780" t="n">
        <v>1543.572491561683</v>
      </c>
      <c r="Y1780" t="b">
        <v>0</v>
      </c>
      <c r="Z1780" t="n">
        <v>1543.572491561683</v>
      </c>
      <c r="AA1780" t="b">
        <v>0</v>
      </c>
      <c r="AB1780" t="n">
        <v>-75.8856223915929</v>
      </c>
      <c r="AC1780" t="n">
        <v>-13.75150700266907</v>
      </c>
      <c r="AD1780" t="b">
        <v>0</v>
      </c>
      <c r="AE1780" t="n">
        <v>0</v>
      </c>
      <c r="AF1780" t="n">
        <v>0</v>
      </c>
      <c r="AG1780" t="n">
        <v>0.9455636709958282</v>
      </c>
      <c r="AH1780" t="n">
        <v>58.58232595950999</v>
      </c>
      <c r="AI1780" t="n">
        <v>-80.44247498250874</v>
      </c>
      <c r="AJ1780" t="n">
        <v>-13.0029254431686</v>
      </c>
      <c r="AK1780" t="n">
        <v>-4.556852590915838</v>
      </c>
      <c r="AL1780" t="n">
        <v>-13.0029254431686</v>
      </c>
      <c r="AM1780" t="n">
        <v>2</v>
      </c>
      <c r="AN1780" t="n">
        <v>8.442635527238332</v>
      </c>
      <c r="AO1780" t="n">
        <v>-2.43309040640268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</row>
    <row r="1781" spans="1:49">
      <c r="A1781" t="n">
        <v>-101.3706969</v>
      </c>
      <c r="B1781" t="n">
        <v>79.92879735</v>
      </c>
      <c r="C1781" t="n">
        <v>60.80568065</v>
      </c>
      <c r="D1781" t="n">
        <v>96.61748245</v>
      </c>
      <c r="E1781" t="n">
        <v>1337.018727</v>
      </c>
      <c r="F1781" t="n">
        <v>1778</v>
      </c>
      <c r="G1781" t="n">
        <v>50.66101648</v>
      </c>
      <c r="H1781" t="n">
        <v>-0.7325608593974122</v>
      </c>
      <c r="I1781" t="n">
        <v>2.118003103177513</v>
      </c>
      <c r="J1781" t="n">
        <v>0</v>
      </c>
      <c r="K1781" t="n">
        <v>0</v>
      </c>
      <c r="L1781" t="n">
        <v>-0.1490493721666676</v>
      </c>
      <c r="M1781" t="n">
        <v>0</v>
      </c>
      <c r="N1781" t="n">
        <v>91.07129255376212</v>
      </c>
      <c r="O1781" t="n">
        <v>-14.21670355890748</v>
      </c>
      <c r="P1781" t="b">
        <v>1</v>
      </c>
      <c r="Q1781" t="n">
        <v>0</v>
      </c>
      <c r="R1781" t="b">
        <v>0</v>
      </c>
      <c r="S1781" t="n">
        <v>-14.21670355890748</v>
      </c>
      <c r="T1781" t="n">
        <v>417.350460806611</v>
      </c>
      <c r="U1781" t="n">
        <v>1646.030217421274</v>
      </c>
      <c r="V1781" t="n">
        <v>-325.2890112783253</v>
      </c>
      <c r="W1781" t="n">
        <v>4</v>
      </c>
      <c r="X1781" t="n">
        <v>1468.258953939776</v>
      </c>
      <c r="Y1781" t="b">
        <v>0</v>
      </c>
      <c r="Z1781" t="n">
        <v>1468.258953939776</v>
      </c>
      <c r="AA1781" t="b">
        <v>0</v>
      </c>
      <c r="AB1781" t="n">
        <v>-82.47692983730359</v>
      </c>
      <c r="AC1781" t="n">
        <v>-14.21670355890748</v>
      </c>
      <c r="AD1781" t="b">
        <v>0</v>
      </c>
      <c r="AE1781" t="n">
        <v>0</v>
      </c>
      <c r="AF1781" t="n">
        <v>0</v>
      </c>
      <c r="AG1781" t="n">
        <v>0.9479085623689953</v>
      </c>
      <c r="AH1781" t="n">
        <v>58.60793061595979</v>
      </c>
      <c r="AI1781" t="n">
        <v>-87.64639909269836</v>
      </c>
      <c r="AJ1781" t="n">
        <v>-13.47613503215017</v>
      </c>
      <c r="AK1781" t="n">
        <v>-5.169469255394787</v>
      </c>
      <c r="AL1781" t="n">
        <v>-13.47613503215017</v>
      </c>
      <c r="AM1781" t="n">
        <v>2</v>
      </c>
      <c r="AN1781" t="n">
        <v>9.049507879753339</v>
      </c>
      <c r="AO1781" t="n">
        <v>-2.300458748980293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</row>
    <row r="1782" spans="1:49">
      <c r="A1782" t="n">
        <v>-101.3706969</v>
      </c>
      <c r="B1782" t="n">
        <v>79.92879735</v>
      </c>
      <c r="C1782" t="n">
        <v>60.71301909</v>
      </c>
      <c r="D1782" t="n">
        <v>96.47024740000001</v>
      </c>
      <c r="E1782" t="n">
        <v>1274.568966</v>
      </c>
      <c r="F1782" t="n">
        <v>1779</v>
      </c>
      <c r="G1782" t="n">
        <v>47.96841144</v>
      </c>
      <c r="H1782" t="n">
        <v>-0.7889446809620964</v>
      </c>
      <c r="I1782" t="n">
        <v>2.118003103177513</v>
      </c>
      <c r="J1782" t="n">
        <v>0</v>
      </c>
      <c r="K1782" t="n">
        <v>0</v>
      </c>
      <c r="L1782" t="n">
        <v>-0.1439885128333321</v>
      </c>
      <c r="M1782" t="n">
        <v>0</v>
      </c>
      <c r="N1782" t="n">
        <v>91.09904560839753</v>
      </c>
      <c r="O1782" t="n">
        <v>-14.85237951323285</v>
      </c>
      <c r="P1782" t="b">
        <v>1</v>
      </c>
      <c r="Q1782" t="n">
        <v>0</v>
      </c>
      <c r="R1782" t="b">
        <v>0</v>
      </c>
      <c r="S1782" t="n">
        <v>-14.85237951323285</v>
      </c>
      <c r="T1782" t="n">
        <v>395.1685143654486</v>
      </c>
      <c r="U1782" t="n">
        <v>1558.544620657329</v>
      </c>
      <c r="V1782" t="n">
        <v>-358.9096089809051</v>
      </c>
      <c r="W1782" t="n">
        <v>4</v>
      </c>
      <c r="X1782" t="n">
        <v>1390.221801626338</v>
      </c>
      <c r="Y1782" t="b">
        <v>0</v>
      </c>
      <c r="Z1782" t="n">
        <v>1390.221801626338</v>
      </c>
      <c r="AA1782" t="b">
        <v>0</v>
      </c>
      <c r="AB1782" t="n">
        <v>-91.00142215540191</v>
      </c>
      <c r="AC1782" t="n">
        <v>-14.85237951323285</v>
      </c>
      <c r="AD1782" t="b">
        <v>0</v>
      </c>
      <c r="AE1782" t="n">
        <v>0</v>
      </c>
      <c r="AF1782" t="n">
        <v>0</v>
      </c>
      <c r="AG1782" t="n">
        <v>0.9503401583502653</v>
      </c>
      <c r="AH1782" t="n">
        <v>58.63326119278806</v>
      </c>
      <c r="AI1782" t="n">
        <v>-96.95325778168608</v>
      </c>
      <c r="AJ1782" t="n">
        <v>-14.11481269848394</v>
      </c>
      <c r="AK1782" t="n">
        <v>-5.951835626284165</v>
      </c>
      <c r="AL1782" t="n">
        <v>-14.11481269848394</v>
      </c>
      <c r="AM1782" t="n">
        <v>2</v>
      </c>
      <c r="AN1782" t="n">
        <v>9.809378973657397</v>
      </c>
      <c r="AO1782" t="n">
        <v>-2.180733157694426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</row>
    <row r="1783" spans="1:49">
      <c r="A1783" t="n">
        <v>-101.3706969</v>
      </c>
      <c r="B1783" t="n">
        <v>79.92879735</v>
      </c>
      <c r="C1783" t="n">
        <v>60.62296591</v>
      </c>
      <c r="D1783" t="n">
        <v>96.32715696</v>
      </c>
      <c r="E1783" t="n">
        <v>1218.800115</v>
      </c>
      <c r="F1783" t="n">
        <v>1780</v>
      </c>
      <c r="G1783" t="n">
        <v>44.89661034</v>
      </c>
      <c r="H1783" t="n">
        <v>-0.9153322000875255</v>
      </c>
      <c r="I1783" t="n">
        <v>2.118003103177513</v>
      </c>
      <c r="J1783" t="n">
        <v>0</v>
      </c>
      <c r="K1783" t="n">
        <v>0</v>
      </c>
      <c r="L1783" t="n">
        <v>-0.1402242464166641</v>
      </c>
      <c r="M1783" t="n">
        <v>0</v>
      </c>
      <c r="N1783" t="n">
        <v>91.12679866303294</v>
      </c>
      <c r="O1783" t="n">
        <v>-16.69571735853775</v>
      </c>
      <c r="P1783" t="b">
        <v>1</v>
      </c>
      <c r="Q1783" t="n">
        <v>0</v>
      </c>
      <c r="R1783" t="b">
        <v>0</v>
      </c>
      <c r="S1783" t="n">
        <v>-16.69571735853775</v>
      </c>
      <c r="T1783" t="n">
        <v>369.8627133044421</v>
      </c>
      <c r="U1783" t="n">
        <v>1458.73854127272</v>
      </c>
      <c r="V1783" t="n">
        <v>-431.0582035701296</v>
      </c>
      <c r="W1783" t="n">
        <v>4</v>
      </c>
      <c r="X1783" t="n">
        <v>1301.194778815266</v>
      </c>
      <c r="Y1783" t="b">
        <v>0</v>
      </c>
      <c r="Z1783" t="n">
        <v>1301.194778815266</v>
      </c>
      <c r="AA1783" t="b">
        <v>0</v>
      </c>
      <c r="AB1783" t="n">
        <v>-109.2946763615947</v>
      </c>
      <c r="AC1783" t="n">
        <v>-16.69571735853775</v>
      </c>
      <c r="AD1783" t="b">
        <v>0</v>
      </c>
      <c r="AE1783" t="n">
        <v>0</v>
      </c>
      <c r="AF1783" t="n">
        <v>0</v>
      </c>
      <c r="AG1783" t="n">
        <v>0.9539483266744004</v>
      </c>
      <c r="AH1783" t="n">
        <v>58.65848909836594</v>
      </c>
      <c r="AI1783" t="n">
        <v>-116.885060122829</v>
      </c>
      <c r="AJ1783" t="n">
        <v>-15.92685163680583</v>
      </c>
      <c r="AK1783" t="n">
        <v>-7.59038376123425</v>
      </c>
      <c r="AL1783" t="n">
        <v>-15.92685163680583</v>
      </c>
      <c r="AM1783" t="n">
        <v>2</v>
      </c>
      <c r="AN1783" t="n">
        <v>11.72792324354535</v>
      </c>
      <c r="AO1783" t="n">
        <v>-2.075307133199478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</row>
    <row r="1784" spans="1:49">
      <c r="A1784" t="n">
        <v>-101.3706969</v>
      </c>
      <c r="B1784" t="n">
        <v>79.92879735</v>
      </c>
      <c r="C1784" t="n">
        <v>60.53540562</v>
      </c>
      <c r="D1784" t="n">
        <v>96.18802762999999</v>
      </c>
      <c r="E1784" t="n">
        <v>1166.294115</v>
      </c>
      <c r="F1784" t="n">
        <v>1781</v>
      </c>
      <c r="G1784" t="n">
        <v>41.46137982</v>
      </c>
      <c r="H1784" t="n">
        <v>-0.9722528686877903</v>
      </c>
      <c r="I1784" t="n">
        <v>2.118003103177513</v>
      </c>
      <c r="J1784" t="n">
        <v>0</v>
      </c>
      <c r="K1784" t="n">
        <v>0</v>
      </c>
      <c r="L1784" t="n">
        <v>-0.1365831983749987</v>
      </c>
      <c r="M1784" t="n">
        <v>0</v>
      </c>
      <c r="N1784" t="n">
        <v>91.15455171766835</v>
      </c>
      <c r="O1784" t="n">
        <v>-16.64421003163351</v>
      </c>
      <c r="P1784" t="b">
        <v>1</v>
      </c>
      <c r="Q1784" t="n">
        <v>0</v>
      </c>
      <c r="R1784" t="b">
        <v>0</v>
      </c>
      <c r="S1784" t="n">
        <v>-16.64421003163351</v>
      </c>
      <c r="T1784" t="n">
        <v>341.5629447621956</v>
      </c>
      <c r="U1784" t="n">
        <v>1347.1242541421</v>
      </c>
      <c r="V1784" t="n">
        <v>-465.3329655952853</v>
      </c>
      <c r="W1784" t="n">
        <v>4</v>
      </c>
      <c r="X1784" t="n">
        <v>1201.634834694753</v>
      </c>
      <c r="Y1784" t="b">
        <v>0</v>
      </c>
      <c r="Z1784" t="n">
        <v>1201.634834694753</v>
      </c>
      <c r="AA1784" t="b">
        <v>0</v>
      </c>
      <c r="AB1784" t="n">
        <v>-117.9850318446464</v>
      </c>
      <c r="AC1784" t="n">
        <v>-16.64421003163351</v>
      </c>
      <c r="AD1784" t="b">
        <v>0</v>
      </c>
      <c r="AE1784" t="n">
        <v>0</v>
      </c>
      <c r="AF1784" t="n">
        <v>-35.34071969475281</v>
      </c>
      <c r="AG1784" t="n">
        <v>0.9554939272548493</v>
      </c>
      <c r="AH1784" t="n">
        <v>58.68478755898273</v>
      </c>
      <c r="AI1784" t="n">
        <v>-126.3833872584413</v>
      </c>
      <c r="AJ1784" t="n">
        <v>-15.90344160918006</v>
      </c>
      <c r="AK1784" t="n">
        <v>-8.398355413794917</v>
      </c>
      <c r="AL1784" t="n">
        <v>-15.43571293166159</v>
      </c>
      <c r="AM1784" t="n">
        <v>2</v>
      </c>
      <c r="AN1784" t="n">
        <v>11.32601895285453</v>
      </c>
      <c r="AO1784" t="n">
        <v>-1.977277834586095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</row>
    <row r="1785" spans="1:49">
      <c r="A1785" t="n">
        <v>-101.3706969</v>
      </c>
      <c r="B1785" t="n">
        <v>79.92879735</v>
      </c>
      <c r="C1785" t="n">
        <v>60.45025813</v>
      </c>
      <c r="D1785" t="n">
        <v>96.05273210999999</v>
      </c>
      <c r="E1785" t="n">
        <v>1392.223826</v>
      </c>
      <c r="F1785" t="n">
        <v>1782</v>
      </c>
      <c r="G1785" t="n">
        <v>37.92294889</v>
      </c>
      <c r="H1785" t="n">
        <v>-1.007040866827988</v>
      </c>
      <c r="I1785" t="n">
        <v>2.118003103177513</v>
      </c>
      <c r="J1785" t="n">
        <v>0</v>
      </c>
      <c r="K1785" t="n">
        <v>0</v>
      </c>
      <c r="L1785" t="n">
        <v>-0.1330523258749998</v>
      </c>
      <c r="M1785" t="n">
        <v>0</v>
      </c>
      <c r="N1785" t="n">
        <v>91.18230477230377</v>
      </c>
      <c r="O1785" t="n">
        <v>-15.94420079503631</v>
      </c>
      <c r="P1785" t="b">
        <v>1</v>
      </c>
      <c r="Q1785" t="n">
        <v>0</v>
      </c>
      <c r="R1785" t="b">
        <v>0</v>
      </c>
      <c r="S1785" t="n">
        <v>-15.94420079503631</v>
      </c>
      <c r="T1785" t="n">
        <v>312.4130010426324</v>
      </c>
      <c r="U1785" t="n">
        <v>1232.156876112142</v>
      </c>
      <c r="V1785" t="n">
        <v>-487.3545649593767</v>
      </c>
      <c r="W1785" t="n">
        <v>3</v>
      </c>
      <c r="X1785" t="n">
        <v>1630.143547096364</v>
      </c>
      <c r="Y1785" t="b">
        <v>1</v>
      </c>
      <c r="Z1785" t="n">
        <v>1630.143547096364</v>
      </c>
      <c r="AA1785" t="b">
        <v>0</v>
      </c>
      <c r="AB1785" t="n">
        <v>-123.568601663128</v>
      </c>
      <c r="AC1785" t="n">
        <v>-15.94420079503631</v>
      </c>
      <c r="AD1785" t="b">
        <v>0</v>
      </c>
      <c r="AE1785" t="n">
        <v>0</v>
      </c>
      <c r="AF1785" t="n">
        <v>-237.9197210963639</v>
      </c>
      <c r="AG1785" t="n">
        <v>0.9565157337828539</v>
      </c>
      <c r="AH1785" t="n">
        <v>58.71012497308953</v>
      </c>
      <c r="AI1785" t="n">
        <v>-89.33885993373246</v>
      </c>
      <c r="AJ1785" t="n">
        <v>-15.25087892304532</v>
      </c>
      <c r="AK1785" t="n">
        <v>34.2297417293955</v>
      </c>
      <c r="AL1785" t="n">
        <v>-13.02501061450988</v>
      </c>
      <c r="AM1785" t="n">
        <v>2</v>
      </c>
      <c r="AN1785" t="n">
        <v>8.475156201727614</v>
      </c>
      <c r="AO1785" t="n">
        <v>-2.407830891896789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</row>
    <row r="1786" spans="1:49">
      <c r="A1786" t="n">
        <v>-101.3706969</v>
      </c>
      <c r="B1786" t="n">
        <v>79.92879735</v>
      </c>
      <c r="C1786" t="n">
        <v>60.36746222</v>
      </c>
      <c r="D1786" t="n">
        <v>95.92117313</v>
      </c>
      <c r="E1786" t="n">
        <v>1390.177024</v>
      </c>
      <c r="F1786" t="n">
        <v>1783</v>
      </c>
      <c r="G1786" t="n">
        <v>34.3650182</v>
      </c>
      <c r="H1786" t="n">
        <v>-0.9132183473335909</v>
      </c>
      <c r="I1786" t="n">
        <v>2.118003103177513</v>
      </c>
      <c r="J1786" t="n">
        <v>0</v>
      </c>
      <c r="K1786" t="n">
        <v>0</v>
      </c>
      <c r="L1786" t="n">
        <v>-0.130177753958337</v>
      </c>
      <c r="M1786" t="n">
        <v>0</v>
      </c>
      <c r="N1786" t="n">
        <v>91.21005782693918</v>
      </c>
      <c r="O1786" t="n">
        <v>-13.00804980804457</v>
      </c>
      <c r="P1786" t="b">
        <v>1</v>
      </c>
      <c r="Q1786" t="n">
        <v>0</v>
      </c>
      <c r="R1786" t="b">
        <v>0</v>
      </c>
      <c r="S1786" t="n">
        <v>-13.00804980804457</v>
      </c>
      <c r="T1786" t="n">
        <v>283.1024163729447</v>
      </c>
      <c r="U1786" t="n">
        <v>1116.555930174894</v>
      </c>
      <c r="V1786" t="n">
        <v>-438.7731027082239</v>
      </c>
      <c r="W1786" t="n">
        <v>3</v>
      </c>
      <c r="X1786" t="n">
        <v>1477.203495621385</v>
      </c>
      <c r="Y1786" t="b">
        <v>0</v>
      </c>
      <c r="Z1786" t="n">
        <v>1477.203495621385</v>
      </c>
      <c r="AA1786" t="b">
        <v>0</v>
      </c>
      <c r="AB1786" t="n">
        <v>-111.2507866907261</v>
      </c>
      <c r="AC1786" t="n">
        <v>-13.00804980804457</v>
      </c>
      <c r="AD1786" t="b">
        <v>0</v>
      </c>
      <c r="AE1786" t="n">
        <v>0</v>
      </c>
      <c r="AF1786" t="n">
        <v>0</v>
      </c>
      <c r="AG1786" t="n">
        <v>0.9554827399072071</v>
      </c>
      <c r="AH1786" t="n">
        <v>58.73383951443263</v>
      </c>
      <c r="AI1786" t="n">
        <v>-80.34633899023981</v>
      </c>
      <c r="AJ1786" t="n">
        <v>-12.42896707143985</v>
      </c>
      <c r="AK1786" t="n">
        <v>30.90444770048632</v>
      </c>
      <c r="AL1786" t="n">
        <v>-12.42896707143985</v>
      </c>
      <c r="AM1786" t="n">
        <v>2</v>
      </c>
      <c r="AN1786" t="n">
        <v>7.90316586191391</v>
      </c>
      <c r="AO1786" t="n">
        <v>-2.40382346017431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</row>
    <row r="1787" spans="1:49">
      <c r="A1787" t="n">
        <v>-101.3706969</v>
      </c>
      <c r="B1787" t="n">
        <v>79.92879735</v>
      </c>
      <c r="C1787" t="n">
        <v>60.28696148</v>
      </c>
      <c r="D1787" t="n">
        <v>95.79326109</v>
      </c>
      <c r="E1787" t="n">
        <v>1301.152869</v>
      </c>
      <c r="F1787" t="n">
        <v>1784</v>
      </c>
      <c r="G1787" t="n">
        <v>31.45835357</v>
      </c>
      <c r="H1787" t="n">
        <v>-0.7272485105043112</v>
      </c>
      <c r="I1787" t="n">
        <v>2.118003103177513</v>
      </c>
      <c r="J1787" t="n">
        <v>0</v>
      </c>
      <c r="K1787" t="n">
        <v>0</v>
      </c>
      <c r="L1787" t="n">
        <v>-0.1270391979999962</v>
      </c>
      <c r="M1787" t="n">
        <v>0</v>
      </c>
      <c r="N1787" t="n">
        <v>91.23781088157459</v>
      </c>
      <c r="O1787" t="n">
        <v>-9.20229868653063</v>
      </c>
      <c r="P1787" t="b">
        <v>1</v>
      </c>
      <c r="Q1787" t="n">
        <v>0</v>
      </c>
      <c r="R1787" t="b">
        <v>0</v>
      </c>
      <c r="S1787" t="n">
        <v>-9.20229868653063</v>
      </c>
      <c r="T1787" t="n">
        <v>259.1570258729399</v>
      </c>
      <c r="U1787" t="n">
        <v>1022.115310042875</v>
      </c>
      <c r="V1787" t="n">
        <v>-339.0819875716899</v>
      </c>
      <c r="W1787" t="n">
        <v>3</v>
      </c>
      <c r="X1787" t="n">
        <v>1352.258555186724</v>
      </c>
      <c r="Y1787" t="b">
        <v>0</v>
      </c>
      <c r="Z1787" t="n">
        <v>1352.258555186724</v>
      </c>
      <c r="AA1787" t="b">
        <v>0</v>
      </c>
      <c r="AB1787" t="n">
        <v>-85.97413477984024</v>
      </c>
      <c r="AC1787" t="n">
        <v>-9.20229868653063</v>
      </c>
      <c r="AD1787" t="b">
        <v>0</v>
      </c>
      <c r="AE1787" t="n">
        <v>0</v>
      </c>
      <c r="AF1787" t="n">
        <v>0</v>
      </c>
      <c r="AG1787" t="n">
        <v>0.9517548815281056</v>
      </c>
      <c r="AH1787" t="n">
        <v>58.75364659402015</v>
      </c>
      <c r="AI1787" t="n">
        <v>-61.84905703844917</v>
      </c>
      <c r="AJ1787" t="n">
        <v>-8.758332696185203</v>
      </c>
      <c r="AK1787" t="n">
        <v>24.12507774139109</v>
      </c>
      <c r="AL1787" t="n">
        <v>-8.758332696185203</v>
      </c>
      <c r="AM1787" t="n">
        <v>2</v>
      </c>
      <c r="AN1787" t="n">
        <v>4.391808862096629</v>
      </c>
      <c r="AO1787" t="n">
        <v>-2.231478201630771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</row>
    <row r="1788" spans="1:49">
      <c r="A1788" t="n">
        <v>-101.3706969</v>
      </c>
      <c r="B1788" t="n">
        <v>79.92879735</v>
      </c>
      <c r="C1788" t="n">
        <v>60.20871906</v>
      </c>
      <c r="D1788" t="n">
        <v>95.66893742000001</v>
      </c>
      <c r="E1788" t="n">
        <v>1201.596131</v>
      </c>
      <c r="F1788" t="n">
        <v>1785</v>
      </c>
      <c r="G1788" t="n">
        <v>29.08320103</v>
      </c>
      <c r="H1788" t="n">
        <v>-0.5793019189824977</v>
      </c>
      <c r="I1788" t="n">
        <v>2.118003103177513</v>
      </c>
      <c r="J1788" t="n">
        <v>0</v>
      </c>
      <c r="K1788" t="n">
        <v>0</v>
      </c>
      <c r="L1788" t="n">
        <v>-0.1240099673750015</v>
      </c>
      <c r="M1788" t="n">
        <v>0</v>
      </c>
      <c r="N1788" t="n">
        <v>91.26556393621</v>
      </c>
      <c r="O1788" t="n">
        <v>-6.515797298864341</v>
      </c>
      <c r="P1788" t="b">
        <v>1</v>
      </c>
      <c r="Q1788" t="n">
        <v>0</v>
      </c>
      <c r="R1788" t="b">
        <v>0</v>
      </c>
      <c r="S1788" t="n">
        <v>-6.515797298864341</v>
      </c>
      <c r="T1788" t="n">
        <v>239.5902845019624</v>
      </c>
      <c r="U1788" t="n">
        <v>944.9440820757396</v>
      </c>
      <c r="V1788" t="n">
        <v>-259.6986811351074</v>
      </c>
      <c r="W1788" t="n">
        <v>3</v>
      </c>
      <c r="X1788" t="n">
        <v>1250.161020586203</v>
      </c>
      <c r="Y1788" t="b">
        <v>0</v>
      </c>
      <c r="Z1788" t="n">
        <v>1250.161020586203</v>
      </c>
      <c r="AA1788" t="b">
        <v>0</v>
      </c>
      <c r="AB1788" t="n">
        <v>-65.84652158598058</v>
      </c>
      <c r="AC1788" t="n">
        <v>-6.515797298864341</v>
      </c>
      <c r="AD1788" t="b">
        <v>0</v>
      </c>
      <c r="AE1788" t="n">
        <v>0</v>
      </c>
      <c r="AF1788" t="n">
        <v>0</v>
      </c>
      <c r="AG1788" t="n">
        <v>0.9467484328417956</v>
      </c>
      <c r="AH1788" t="n">
        <v>58.76883210923077</v>
      </c>
      <c r="AI1788" t="n">
        <v>-47.12025027937307</v>
      </c>
      <c r="AJ1788" t="n">
        <v>-6.16882088141462</v>
      </c>
      <c r="AK1788" t="n">
        <v>18.7262713066075</v>
      </c>
      <c r="AL1788" t="n">
        <v>-6.16882088141462</v>
      </c>
      <c r="AM1788" t="n">
        <v>2</v>
      </c>
      <c r="AN1788" t="n">
        <v>1.988184845749588</v>
      </c>
      <c r="AO1788" t="n">
        <v>-2.043058465949374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</row>
    <row r="1789" spans="1:49">
      <c r="A1789" t="n">
        <v>-101.3706969</v>
      </c>
      <c r="B1789" t="n">
        <v>79.92879735</v>
      </c>
      <c r="C1789" t="n">
        <v>60.1326849</v>
      </c>
      <c r="D1789" t="n">
        <v>95.54812257</v>
      </c>
      <c r="E1789" t="n">
        <v>1099.048533</v>
      </c>
      <c r="F1789" t="n">
        <v>1786</v>
      </c>
      <c r="G1789" t="n">
        <v>27.0402947</v>
      </c>
      <c r="H1789" t="n">
        <v>-0.6372595385656989</v>
      </c>
      <c r="I1789" t="n">
        <v>2.118003103177513</v>
      </c>
      <c r="J1789" t="n">
        <v>0</v>
      </c>
      <c r="K1789" t="n">
        <v>0</v>
      </c>
      <c r="L1789" t="n">
        <v>-0.1204598459583339</v>
      </c>
      <c r="M1789" t="n">
        <v>0</v>
      </c>
      <c r="N1789" t="n">
        <v>91.29331699084541</v>
      </c>
      <c r="O1789" t="n">
        <v>-6.827565127069853</v>
      </c>
      <c r="P1789" t="b">
        <v>1</v>
      </c>
      <c r="Q1789" t="n">
        <v>0</v>
      </c>
      <c r="R1789" t="b">
        <v>0</v>
      </c>
      <c r="S1789" t="n">
        <v>-6.827565127069853</v>
      </c>
      <c r="T1789" t="n">
        <v>222.760620246275</v>
      </c>
      <c r="U1789" t="n">
        <v>878.5678862513088</v>
      </c>
      <c r="V1789" t="n">
        <v>-292.6838876782618</v>
      </c>
      <c r="W1789" t="n">
        <v>3</v>
      </c>
      <c r="X1789" t="n">
        <v>1162.345313510481</v>
      </c>
      <c r="Y1789" t="b">
        <v>0</v>
      </c>
      <c r="Z1789" t="n">
        <v>1162.345313510481</v>
      </c>
      <c r="AA1789" t="b">
        <v>0</v>
      </c>
      <c r="AB1789" t="n">
        <v>-74.20991066893049</v>
      </c>
      <c r="AC1789" t="n">
        <v>-6.827565127069853</v>
      </c>
      <c r="AD1789" t="b">
        <v>0</v>
      </c>
      <c r="AE1789" t="n">
        <v>0</v>
      </c>
      <c r="AF1789" t="n">
        <v>-63.29678051048154</v>
      </c>
      <c r="AG1789" t="n">
        <v>0.9496968093792172</v>
      </c>
      <c r="AH1789" t="n">
        <v>58.78070017070281</v>
      </c>
      <c r="AI1789" t="n">
        <v>-53.27053317203327</v>
      </c>
      <c r="AJ1789" t="n">
        <v>-6.484116817007049</v>
      </c>
      <c r="AK1789" t="n">
        <v>20.93937749689722</v>
      </c>
      <c r="AL1789" t="n">
        <v>-6.131017170800477</v>
      </c>
      <c r="AM1789" t="n">
        <v>2</v>
      </c>
      <c r="AN1789" t="n">
        <v>2.145888849658663</v>
      </c>
      <c r="AO1789" t="n">
        <v>-1.853386380337704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</row>
    <row r="1790" spans="1:49">
      <c r="A1790" t="n">
        <v>-48.6579345</v>
      </c>
      <c r="B1790" t="n">
        <v>27.22410249</v>
      </c>
      <c r="C1790" t="n">
        <v>60.05878775</v>
      </c>
      <c r="D1790" t="n">
        <v>95.43070333</v>
      </c>
      <c r="E1790" t="n">
        <v>1370.915117</v>
      </c>
      <c r="F1790" t="n">
        <v>1787</v>
      </c>
      <c r="G1790" t="n">
        <v>24.60789241</v>
      </c>
      <c r="H1790" t="n">
        <v>-0.6010837767547117</v>
      </c>
      <c r="I1790" t="n">
        <v>1.016641489274483</v>
      </c>
      <c r="J1790" t="n">
        <v>0</v>
      </c>
      <c r="K1790" t="n">
        <v>0</v>
      </c>
      <c r="L1790" t="n">
        <v>-0.1134799443333328</v>
      </c>
      <c r="M1790" t="n">
        <v>0</v>
      </c>
      <c r="N1790" t="n">
        <v>91.31191992484541</v>
      </c>
      <c r="O1790" t="n">
        <v>-5.823023798197124</v>
      </c>
      <c r="P1790" t="b">
        <v>1</v>
      </c>
      <c r="Q1790" t="n">
        <v>0</v>
      </c>
      <c r="R1790" t="b">
        <v>0</v>
      </c>
      <c r="S1790" t="n">
        <v>-5.823023798197124</v>
      </c>
      <c r="T1790" t="n">
        <v>202.7222497765605</v>
      </c>
      <c r="U1790" t="n">
        <v>799.5365531187545</v>
      </c>
      <c r="V1790" t="n">
        <v>-274.2954033648372</v>
      </c>
      <c r="W1790" t="n">
        <v>2</v>
      </c>
      <c r="X1790" t="n">
        <v>1707.81007746166</v>
      </c>
      <c r="Y1790" t="b">
        <v>1</v>
      </c>
      <c r="Z1790" t="n">
        <v>1707.81007746166</v>
      </c>
      <c r="AA1790" t="b">
        <v>0</v>
      </c>
      <c r="AB1790" t="n">
        <v>-69.5475160661352</v>
      </c>
      <c r="AC1790" t="n">
        <v>-5.823023798197124</v>
      </c>
      <c r="AD1790" t="b">
        <v>0</v>
      </c>
      <c r="AE1790" t="n">
        <v>0</v>
      </c>
      <c r="AF1790" t="n">
        <v>-336.8949604616596</v>
      </c>
      <c r="AG1790" t="n">
        <v>0.9488155758439888</v>
      </c>
      <c r="AH1790" t="n">
        <v>58.79244755597541</v>
      </c>
      <c r="AI1790" t="n">
        <v>-30.89314911273836</v>
      </c>
      <c r="AJ1790" t="n">
        <v>-5.524975678239655</v>
      </c>
      <c r="AK1790" t="n">
        <v>38.65436695339685</v>
      </c>
      <c r="AL1790" t="n">
        <v>-4.435079039710207</v>
      </c>
      <c r="AM1790" t="n">
        <v>2</v>
      </c>
      <c r="AN1790" t="n">
        <v>1.021511257371178</v>
      </c>
      <c r="AO1790" t="n">
        <v>-2.36621125662857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</row>
    <row r="1791" spans="1:49">
      <c r="A1791" t="n">
        <v>-50.68534843</v>
      </c>
      <c r="B1791" t="n">
        <v>29.25120614</v>
      </c>
      <c r="C1791" t="n">
        <v>59.9869336</v>
      </c>
      <c r="D1791" t="n">
        <v>95.31653034</v>
      </c>
      <c r="E1791" t="n">
        <v>1352.215</v>
      </c>
      <c r="F1791" t="n">
        <v>1788</v>
      </c>
      <c r="G1791" t="n">
        <v>22.83582753</v>
      </c>
      <c r="H1791" t="n">
        <v>-0.4621279960821219</v>
      </c>
      <c r="I1791" t="n">
        <v>1.059001551170884</v>
      </c>
      <c r="J1791" t="n">
        <v>0</v>
      </c>
      <c r="K1791" t="n">
        <v>0</v>
      </c>
      <c r="L1791" t="n">
        <v>-0.1078698321666678</v>
      </c>
      <c r="M1791" t="n">
        <v>0</v>
      </c>
      <c r="N1791" t="n">
        <v>91.32172466592701</v>
      </c>
      <c r="O1791" t="n">
        <v>-3.924496589779972</v>
      </c>
      <c r="P1791" t="b">
        <v>1</v>
      </c>
      <c r="Q1791" t="n">
        <v>0</v>
      </c>
      <c r="R1791" t="b">
        <v>0</v>
      </c>
      <c r="S1791" t="n">
        <v>-3.924496589779972</v>
      </c>
      <c r="T1791" t="n">
        <v>188.123804154389</v>
      </c>
      <c r="U1791" t="n">
        <v>741.9602835849103</v>
      </c>
      <c r="V1791" t="n">
        <v>-199.2102065610488</v>
      </c>
      <c r="W1791" t="n">
        <v>2</v>
      </c>
      <c r="X1791" t="n">
        <v>1584.827165737368</v>
      </c>
      <c r="Y1791" t="b">
        <v>0</v>
      </c>
      <c r="Z1791" t="n">
        <v>1584.827165737368</v>
      </c>
      <c r="AA1791" t="b">
        <v>0</v>
      </c>
      <c r="AB1791" t="n">
        <v>-50.50968726192921</v>
      </c>
      <c r="AC1791" t="n">
        <v>-3.924496589779972</v>
      </c>
      <c r="AD1791" t="b">
        <v>0</v>
      </c>
      <c r="AE1791" t="n">
        <v>0</v>
      </c>
      <c r="AF1791" t="n">
        <v>0</v>
      </c>
      <c r="AG1791" t="n">
        <v>0.9414054435293241</v>
      </c>
      <c r="AH1791" t="n">
        <v>58.80264206266632</v>
      </c>
      <c r="AI1791" t="n">
        <v>-22.26128021504865</v>
      </c>
      <c r="AJ1791" t="n">
        <v>-3.694542452731134</v>
      </c>
      <c r="AK1791" t="n">
        <v>28.24840704688055</v>
      </c>
      <c r="AL1791" t="n">
        <v>-3.694542452731134</v>
      </c>
      <c r="AM1791" t="n">
        <v>2</v>
      </c>
      <c r="AN1791" t="n">
        <v>0.2986799322471083</v>
      </c>
      <c r="AO1791" t="n">
        <v>-2.329868476820222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</row>
    <row r="1792" spans="1:49">
      <c r="A1792" t="n">
        <v>-52.71276237</v>
      </c>
      <c r="B1792" t="n">
        <v>31.27830979</v>
      </c>
      <c r="C1792" t="n">
        <v>59.91699599</v>
      </c>
      <c r="D1792" t="n">
        <v>95.20540262999999</v>
      </c>
      <c r="E1792" t="n">
        <v>1250.120754</v>
      </c>
      <c r="F1792" t="n">
        <v>1789</v>
      </c>
      <c r="G1792" t="n">
        <v>21.03027551</v>
      </c>
      <c r="H1792" t="n">
        <v>-0.5317516555834674</v>
      </c>
      <c r="I1792" t="n">
        <v>1.101361613276221</v>
      </c>
      <c r="J1792" t="n">
        <v>0</v>
      </c>
      <c r="K1792" t="n">
        <v>0</v>
      </c>
      <c r="L1792" t="n">
        <v>-0.1026479561666663</v>
      </c>
      <c r="M1792" t="n">
        <v>0</v>
      </c>
      <c r="N1792" t="n">
        <v>91.33223326244263</v>
      </c>
      <c r="O1792" t="n">
        <v>-4.321949588027897</v>
      </c>
      <c r="P1792" t="b">
        <v>1</v>
      </c>
      <c r="Q1792" t="n">
        <v>0</v>
      </c>
      <c r="R1792" t="b">
        <v>0</v>
      </c>
      <c r="S1792" t="n">
        <v>-4.321949588027897</v>
      </c>
      <c r="T1792" t="n">
        <v>173.2494881632207</v>
      </c>
      <c r="U1792" t="n">
        <v>683.2959813157423</v>
      </c>
      <c r="V1792" t="n">
        <v>-238.2204927776451</v>
      </c>
      <c r="W1792" t="n">
        <v>2</v>
      </c>
      <c r="X1792" t="n">
        <v>1459.520216090426</v>
      </c>
      <c r="Y1792" t="b">
        <v>0</v>
      </c>
      <c r="Z1792" t="n">
        <v>1459.520216090426</v>
      </c>
      <c r="AA1792" t="b">
        <v>0</v>
      </c>
      <c r="AB1792" t="n">
        <v>-60.40073346289177</v>
      </c>
      <c r="AC1792" t="n">
        <v>-4.321949588027897</v>
      </c>
      <c r="AD1792" t="b">
        <v>0</v>
      </c>
      <c r="AE1792" t="n">
        <v>0</v>
      </c>
      <c r="AF1792" t="n">
        <v>0</v>
      </c>
      <c r="AG1792" t="n">
        <v>0.9464308907822105</v>
      </c>
      <c r="AH1792" t="n">
        <v>58.81050746704828</v>
      </c>
      <c r="AI1792" t="n">
        <v>-26.76269661759528</v>
      </c>
      <c r="AJ1792" t="n">
        <v>-4.090426598513051</v>
      </c>
      <c r="AK1792" t="n">
        <v>33.63803684529648</v>
      </c>
      <c r="AL1792" t="n">
        <v>-4.090426598513051</v>
      </c>
      <c r="AM1792" t="n">
        <v>2</v>
      </c>
      <c r="AN1792" t="n">
        <v>0.8374351762215162</v>
      </c>
      <c r="AO1792" t="n">
        <v>-2.134346727175494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</row>
    <row r="1793" spans="1:49">
      <c r="A1793" t="n">
        <v>-46.63052056</v>
      </c>
      <c r="B1793" t="n">
        <v>25.19699885</v>
      </c>
      <c r="C1793" t="n">
        <v>59.84887614</v>
      </c>
      <c r="D1793" t="n">
        <v>95.09716326</v>
      </c>
      <c r="E1793" t="n">
        <v>1162.307876</v>
      </c>
      <c r="F1793" t="n">
        <v>1790</v>
      </c>
      <c r="G1793" t="n">
        <v>18.98694571</v>
      </c>
      <c r="H1793" t="n">
        <v>-0.6182668982506718</v>
      </c>
      <c r="I1793" t="n">
        <v>0.9742814271691451</v>
      </c>
      <c r="J1793" t="n">
        <v>0</v>
      </c>
      <c r="K1793" t="n">
        <v>0</v>
      </c>
      <c r="L1793" t="n">
        <v>-0.1008974652083344</v>
      </c>
      <c r="M1793" t="n">
        <v>0</v>
      </c>
      <c r="N1793" t="n">
        <v>91.34203800352596</v>
      </c>
      <c r="O1793" t="n">
        <v>-4.693147843527895</v>
      </c>
      <c r="P1793" t="b">
        <v>1</v>
      </c>
      <c r="Q1793" t="n">
        <v>0</v>
      </c>
      <c r="R1793" t="b">
        <v>0</v>
      </c>
      <c r="S1793" t="n">
        <v>-4.693147843527895</v>
      </c>
      <c r="T1793" t="n">
        <v>156.41633531982</v>
      </c>
      <c r="U1793" t="n">
        <v>616.90602650137</v>
      </c>
      <c r="V1793" t="n">
        <v>-286.5190556080827</v>
      </c>
      <c r="W1793" t="n">
        <v>2</v>
      </c>
      <c r="X1793" t="n">
        <v>1317.711272606926</v>
      </c>
      <c r="Y1793" t="b">
        <v>0</v>
      </c>
      <c r="Z1793" t="n">
        <v>1317.711272606926</v>
      </c>
      <c r="AA1793" t="b">
        <v>0</v>
      </c>
      <c r="AB1793" t="n">
        <v>-72.64681937324612</v>
      </c>
      <c r="AC1793" t="n">
        <v>-4.693147843527895</v>
      </c>
      <c r="AD1793" t="b">
        <v>0</v>
      </c>
      <c r="AE1793" t="n">
        <v>0</v>
      </c>
      <c r="AF1793" t="n">
        <v>0</v>
      </c>
      <c r="AG1793" t="n">
        <v>0.9507225142866462</v>
      </c>
      <c r="AH1793" t="n">
        <v>58.8184265328221</v>
      </c>
      <c r="AI1793" t="n">
        <v>-32.33472227034662</v>
      </c>
      <c r="AJ1793" t="n">
        <v>-4.461881317717792</v>
      </c>
      <c r="AK1793" t="n">
        <v>40.31209710289949</v>
      </c>
      <c r="AL1793" t="n">
        <v>-4.461881317717792</v>
      </c>
      <c r="AM1793" t="n">
        <v>2</v>
      </c>
      <c r="AN1793" t="n">
        <v>1.470820809671939</v>
      </c>
      <c r="AO1793" t="n">
        <v>-1.969882654205661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</row>
    <row r="1794" spans="1:49">
      <c r="A1794" t="n">
        <v>-101.3706969</v>
      </c>
      <c r="B1794" t="n">
        <v>79.92879735</v>
      </c>
      <c r="C1794" t="n">
        <v>59.7938938</v>
      </c>
      <c r="D1794" t="n">
        <v>95.0097988</v>
      </c>
      <c r="E1794" t="n">
        <v>1562.945096</v>
      </c>
      <c r="F1794" t="n">
        <v>1791</v>
      </c>
      <c r="G1794" t="n">
        <v>16.52871638</v>
      </c>
      <c r="H1794" t="n">
        <v>-0.7464800264138414</v>
      </c>
      <c r="I1794" t="n">
        <v>2.118003103177513</v>
      </c>
      <c r="J1794" t="n">
        <v>0</v>
      </c>
      <c r="K1794" t="n">
        <v>0</v>
      </c>
      <c r="L1794" t="n">
        <v>-0.09992658458333298</v>
      </c>
      <c r="M1794" t="n">
        <v>0</v>
      </c>
      <c r="N1794" t="n">
        <v>91.36028900981069</v>
      </c>
      <c r="O1794" t="n">
        <v>-5.100852576372937</v>
      </c>
      <c r="P1794" t="b">
        <v>1</v>
      </c>
      <c r="Q1794" t="n">
        <v>0</v>
      </c>
      <c r="R1794" t="b">
        <v>0</v>
      </c>
      <c r="S1794" t="n">
        <v>-5.100852576372937</v>
      </c>
      <c r="T1794" t="n">
        <v>136.1651991419889</v>
      </c>
      <c r="U1794" t="n">
        <v>537.0355454160041</v>
      </c>
      <c r="V1794" t="n">
        <v>-357.7239588213295</v>
      </c>
      <c r="W1794" t="n">
        <v>2</v>
      </c>
      <c r="X1794" t="n">
        <v>1147.107925008585</v>
      </c>
      <c r="Y1794" t="b">
        <v>0</v>
      </c>
      <c r="Z1794" t="n">
        <v>1147.107925008585</v>
      </c>
      <c r="AA1794" t="b">
        <v>0</v>
      </c>
      <c r="AB1794" t="n">
        <v>-90.70080091818699</v>
      </c>
      <c r="AC1794" t="n">
        <v>-5.100852576372937</v>
      </c>
      <c r="AD1794" t="b">
        <v>0</v>
      </c>
      <c r="AE1794" t="n">
        <v>0</v>
      </c>
      <c r="AF1794" t="n">
        <v>415.8371709914152</v>
      </c>
      <c r="AG1794" t="n">
        <v>0.9548560183817404</v>
      </c>
      <c r="AH1794" t="n">
        <v>58.82633682645218</v>
      </c>
      <c r="AI1794" t="n">
        <v>-40.54597641796579</v>
      </c>
      <c r="AJ1794" t="n">
        <v>-4.870579781427704</v>
      </c>
      <c r="AK1794" t="n">
        <v>50.1548245002212</v>
      </c>
      <c r="AL1794" t="n">
        <v>-6.636209739377584</v>
      </c>
      <c r="AM1794" t="n">
        <v>2</v>
      </c>
      <c r="AN1794" t="n">
        <v>1.683020625392766</v>
      </c>
      <c r="AO1794" t="n">
        <v>-2.749654368308851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</row>
    <row r="1795" spans="1:49">
      <c r="A1795" t="n">
        <v>-101.3706969</v>
      </c>
      <c r="B1795" t="n">
        <v>79.92879735</v>
      </c>
      <c r="C1795" t="n">
        <v>59.73647876</v>
      </c>
      <c r="D1795" t="n">
        <v>94.9185689</v>
      </c>
      <c r="E1795" t="n">
        <v>1584.77612</v>
      </c>
      <c r="F1795" t="n">
        <v>1792</v>
      </c>
      <c r="G1795" t="n">
        <v>13.61458675</v>
      </c>
      <c r="H1795" t="n">
        <v>-0.8727787960939659</v>
      </c>
      <c r="I1795" t="n">
        <v>2.118003103177513</v>
      </c>
      <c r="J1795" t="n">
        <v>0</v>
      </c>
      <c r="K1795" t="n">
        <v>0</v>
      </c>
      <c r="L1795" t="n">
        <v>-0.09866385279166751</v>
      </c>
      <c r="M1795" t="n">
        <v>0</v>
      </c>
      <c r="N1795" t="n">
        <v>91.3880420644461</v>
      </c>
      <c r="O1795" t="n">
        <v>-5.026065523928437</v>
      </c>
      <c r="P1795" t="b">
        <v>1</v>
      </c>
      <c r="Q1795" t="n">
        <v>0</v>
      </c>
      <c r="R1795" t="b">
        <v>0</v>
      </c>
      <c r="S1795" t="n">
        <v>-5.026065523928437</v>
      </c>
      <c r="T1795" t="n">
        <v>112.1583112341863</v>
      </c>
      <c r="U1795" t="n">
        <v>442.3523795076308</v>
      </c>
      <c r="V1795" t="n">
        <v>-427.9254013196025</v>
      </c>
      <c r="W1795" t="n">
        <v>1</v>
      </c>
      <c r="X1795" t="n">
        <v>1648.64731842494</v>
      </c>
      <c r="Y1795" t="b">
        <v>1</v>
      </c>
      <c r="Z1795" t="n">
        <v>1648.64731842494</v>
      </c>
      <c r="AA1795" t="b">
        <v>0</v>
      </c>
      <c r="AB1795" t="n">
        <v>-108.5003553041588</v>
      </c>
      <c r="AC1795" t="n">
        <v>-5.026065523928437</v>
      </c>
      <c r="AD1795" t="b">
        <v>0</v>
      </c>
      <c r="AE1795" t="n">
        <v>0</v>
      </c>
      <c r="AF1795" t="n">
        <v>-63.87119842493985</v>
      </c>
      <c r="AG1795" t="n">
        <v>0.9576440140309406</v>
      </c>
      <c r="AH1795" t="n">
        <v>58.83421313028237</v>
      </c>
      <c r="AI1795" t="n">
        <v>-27.87891488523154</v>
      </c>
      <c r="AJ1795" t="n">
        <v>-4.813181563117351</v>
      </c>
      <c r="AK1795" t="n">
        <v>80.62144041892731</v>
      </c>
      <c r="AL1795" t="n">
        <v>-4.62671131490997</v>
      </c>
      <c r="AM1795" t="n">
        <v>2</v>
      </c>
      <c r="AN1795" t="n">
        <v>0</v>
      </c>
      <c r="AO1795" t="n">
        <v>-2.503577431217769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</row>
    <row r="1796" spans="1:49">
      <c r="A1796" t="n">
        <v>-58.79500418</v>
      </c>
      <c r="B1796" t="n">
        <v>37.35962074</v>
      </c>
      <c r="C1796" t="n">
        <v>59.68199167</v>
      </c>
      <c r="D1796" t="n">
        <v>94.83199136</v>
      </c>
      <c r="E1796" t="n">
        <v>1459.473206</v>
      </c>
      <c r="F1796" t="n">
        <v>1793</v>
      </c>
      <c r="G1796" t="n">
        <v>10.37122341</v>
      </c>
      <c r="H1796" t="n">
        <v>-0.8936489308769624</v>
      </c>
      <c r="I1796" t="n">
        <v>1.228441799383297</v>
      </c>
      <c r="J1796" t="n">
        <v>0</v>
      </c>
      <c r="K1796" t="n">
        <v>0</v>
      </c>
      <c r="L1796" t="n">
        <v>-0.09427078799999911</v>
      </c>
      <c r="M1796" t="n">
        <v>0</v>
      </c>
      <c r="N1796" t="n">
        <v>91.40840463703117</v>
      </c>
      <c r="O1796" t="n">
        <v>-3.940031150225939</v>
      </c>
      <c r="P1796" t="b">
        <v>1</v>
      </c>
      <c r="Q1796" t="n">
        <v>0</v>
      </c>
      <c r="R1796" t="b">
        <v>0</v>
      </c>
      <c r="S1796" t="n">
        <v>-3.940031150225939</v>
      </c>
      <c r="T1796" t="n">
        <v>85.43916348383171</v>
      </c>
      <c r="U1796" t="n">
        <v>336.9720607802323</v>
      </c>
      <c r="V1796" t="n">
        <v>-440.3662732113503</v>
      </c>
      <c r="W1796" t="n">
        <v>1</v>
      </c>
      <c r="X1796" t="n">
        <v>1255.894870527926</v>
      </c>
      <c r="Y1796" t="b">
        <v>0</v>
      </c>
      <c r="Z1796" t="n">
        <v>1255.894870527926</v>
      </c>
      <c r="AA1796" t="b">
        <v>0</v>
      </c>
      <c r="AB1796" t="n">
        <v>-111.6547345870564</v>
      </c>
      <c r="AC1796" t="n">
        <v>-3.940031150225939</v>
      </c>
      <c r="AD1796" t="b">
        <v>0</v>
      </c>
      <c r="AE1796" t="n">
        <v>0</v>
      </c>
      <c r="AF1796" t="n">
        <v>203.5783354720743</v>
      </c>
      <c r="AG1796" t="n">
        <v>0.9583648023114951</v>
      </c>
      <c r="AH1796" t="n">
        <v>58.84149466241613</v>
      </c>
      <c r="AI1796" t="n">
        <v>-28.71101895349255</v>
      </c>
      <c r="AJ1796" t="n">
        <v>-3.775987174387415</v>
      </c>
      <c r="AK1796" t="n">
        <v>82.94371563356381</v>
      </c>
      <c r="AL1796" t="n">
        <v>-4.388068011537866</v>
      </c>
      <c r="AM1796" t="n">
        <v>2</v>
      </c>
      <c r="AN1796" t="n">
        <v>0.5847696385576628</v>
      </c>
      <c r="AO1796" t="n">
        <v>-2.540665703582336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</row>
    <row r="1797" spans="1:49">
      <c r="A1797" t="n">
        <v>0</v>
      </c>
      <c r="B1797" t="n">
        <v>-21.42638506</v>
      </c>
      <c r="C1797" t="n">
        <v>59.61909887</v>
      </c>
      <c r="D1797" t="n">
        <v>94.73205754</v>
      </c>
      <c r="E1797" t="n">
        <v>1317.668831</v>
      </c>
      <c r="F1797" t="n">
        <v>1794</v>
      </c>
      <c r="G1797" t="n">
        <v>6.903760044</v>
      </c>
      <c r="H1797" t="n">
        <v>-1.144981068731517</v>
      </c>
      <c r="I1797" t="n">
        <v>-0</v>
      </c>
      <c r="J1797" t="n">
        <v>0</v>
      </c>
      <c r="K1797" t="n">
        <v>0</v>
      </c>
      <c r="L1797" t="n">
        <v>-0.08813345979166626</v>
      </c>
      <c r="M1797" t="n">
        <v>0</v>
      </c>
      <c r="N1797" t="n">
        <v>91.41117082378116</v>
      </c>
      <c r="O1797" t="n">
        <v>-3.447043020684589</v>
      </c>
      <c r="P1797" t="b">
        <v>1</v>
      </c>
      <c r="Q1797" t="n">
        <v>0</v>
      </c>
      <c r="R1797" t="b">
        <v>0</v>
      </c>
      <c r="S1797" t="n">
        <v>-3.447043020684589</v>
      </c>
      <c r="T1797" t="n">
        <v>56.87385757052756</v>
      </c>
      <c r="U1797" t="n">
        <v>224.3104942581607</v>
      </c>
      <c r="V1797" t="n">
        <v>-578.7691841848967</v>
      </c>
      <c r="W1797" t="n">
        <v>0</v>
      </c>
      <c r="X1797" t="n">
        <v>0</v>
      </c>
      <c r="Y1797" t="b">
        <v>1</v>
      </c>
      <c r="Z1797" t="n">
        <v>750</v>
      </c>
      <c r="AA1797" t="b">
        <v>1</v>
      </c>
      <c r="AB1797" t="n">
        <v>-146.7467505539799</v>
      </c>
      <c r="AC1797" t="n">
        <v>-3.447043020684589</v>
      </c>
      <c r="AD1797" t="b">
        <v>0</v>
      </c>
      <c r="AE1797" t="n">
        <v>0</v>
      </c>
      <c r="AF1797" t="n">
        <v>567.668831</v>
      </c>
      <c r="AG1797" t="n">
        <v>0</v>
      </c>
      <c r="AH1797" t="n">
        <v>58.84710566043057</v>
      </c>
      <c r="AI1797" t="n">
        <v>0</v>
      </c>
      <c r="AJ1797" t="n">
        <v>0</v>
      </c>
      <c r="AK1797" t="n">
        <v>146.7467505539799</v>
      </c>
      <c r="AL1797" t="n">
        <v>0</v>
      </c>
      <c r="AM1797" t="n">
        <v>0</v>
      </c>
      <c r="AN1797" t="n">
        <v>0</v>
      </c>
      <c r="AO1797" t="n">
        <v>0.04676995133119628</v>
      </c>
      <c r="AP1797" t="n">
        <v>0</v>
      </c>
      <c r="AQ1797" t="n">
        <v>0.4163997873595807</v>
      </c>
      <c r="AR1797" t="n">
        <v>1</v>
      </c>
      <c r="AS1797" t="n">
        <v>0</v>
      </c>
      <c r="AT1797" t="n">
        <v>0</v>
      </c>
      <c r="AU1797" t="n">
        <v>0</v>
      </c>
      <c r="AV1797" t="n">
        <v>0.4310046853184357</v>
      </c>
      <c r="AW1797" t="n">
        <v>0.1355005560340903</v>
      </c>
    </row>
    <row r="1798" spans="1:49">
      <c r="A1798" t="n">
        <v>0</v>
      </c>
      <c r="B1798" t="n">
        <v>-21.42638506</v>
      </c>
      <c r="C1798" t="n">
        <v>59.55451782</v>
      </c>
      <c r="D1798" t="n">
        <v>94.62944118</v>
      </c>
      <c r="E1798" t="n">
        <v>1147.070978</v>
      </c>
      <c r="F1798" t="n">
        <v>1795</v>
      </c>
      <c r="G1798" t="n">
        <v>2.500869337</v>
      </c>
      <c r="H1798" t="n">
        <v>-1.085055188363638</v>
      </c>
      <c r="I1798" t="n">
        <v>-0</v>
      </c>
      <c r="J1798" t="n">
        <v>0</v>
      </c>
      <c r="K1798" t="n">
        <v>0</v>
      </c>
      <c r="L1798" t="n">
        <v>-0.08698853512499982</v>
      </c>
      <c r="M1798" t="n">
        <v>0</v>
      </c>
      <c r="N1798" t="n">
        <v>91.40373110674643</v>
      </c>
      <c r="O1798" t="n">
        <v>-1.179598509437942</v>
      </c>
      <c r="P1798" t="b">
        <v>1</v>
      </c>
      <c r="Q1798" t="n">
        <v>0</v>
      </c>
      <c r="R1798" t="b">
        <v>0</v>
      </c>
      <c r="S1798" t="n">
        <v>-1.179598509437942</v>
      </c>
      <c r="T1798" t="n">
        <v>20.60240876979091</v>
      </c>
      <c r="U1798" t="n">
        <v>81.25590018805535</v>
      </c>
      <c r="V1798" t="n">
        <v>-546.7484964655972</v>
      </c>
      <c r="W1798" t="n">
        <v>0</v>
      </c>
      <c r="X1798" t="n">
        <v>0</v>
      </c>
      <c r="Y1798" t="b">
        <v>0</v>
      </c>
      <c r="Z1798" t="n">
        <v>750</v>
      </c>
      <c r="AA1798" t="b">
        <v>1</v>
      </c>
      <c r="AB1798" t="n">
        <v>-138.6279149253543</v>
      </c>
      <c r="AC1798" t="n">
        <v>-1.179598509437942</v>
      </c>
      <c r="AD1798" t="b">
        <v>0</v>
      </c>
      <c r="AE1798" t="n">
        <v>0</v>
      </c>
      <c r="AF1798" t="n">
        <v>0</v>
      </c>
      <c r="AG1798" t="n">
        <v>0</v>
      </c>
      <c r="AH1798" t="n">
        <v>58.84710566043057</v>
      </c>
      <c r="AI1798" t="n">
        <v>0</v>
      </c>
      <c r="AJ1798" t="n">
        <v>0</v>
      </c>
      <c r="AK1798" t="n">
        <v>138.6279149253543</v>
      </c>
      <c r="AL1798" t="n">
        <v>0</v>
      </c>
      <c r="AM1798" t="n">
        <v>0</v>
      </c>
      <c r="AN1798" t="n">
        <v>0</v>
      </c>
      <c r="AO1798" t="n">
        <v>0.06661484895464237</v>
      </c>
      <c r="AP1798" t="n">
        <v>0</v>
      </c>
      <c r="AQ1798" t="n">
        <v>0.3701272847795608</v>
      </c>
      <c r="AR1798" t="n">
        <v>1</v>
      </c>
      <c r="AS1798" t="n">
        <v>0</v>
      </c>
      <c r="AT1798" t="n">
        <v>0</v>
      </c>
      <c r="AU1798" t="n">
        <v>0</v>
      </c>
      <c r="AV1798" t="n">
        <v>0.3847330738258812</v>
      </c>
      <c r="AW1798" t="n">
        <v>0.1209535469193234</v>
      </c>
    </row>
    <row r="1799" spans="1:49">
      <c r="A1799" t="n">
        <v>0</v>
      </c>
      <c r="B1799" t="n">
        <v>-21.42638506</v>
      </c>
      <c r="C1799" t="n">
        <v>59.49029813</v>
      </c>
      <c r="D1799" t="n">
        <v>94.52739898</v>
      </c>
      <c r="E1799" t="n">
        <v>944.8342498</v>
      </c>
      <c r="F1799" t="n">
        <v>1796</v>
      </c>
      <c r="G1799" t="n">
        <v>0.000205115</v>
      </c>
      <c r="H1799" t="n">
        <v>-0.2677606186472636</v>
      </c>
      <c r="I1799" t="n">
        <v>-0</v>
      </c>
      <c r="J1799" t="n">
        <v>0</v>
      </c>
      <c r="K1799" t="n">
        <v>0</v>
      </c>
      <c r="L1799" t="n">
        <v>-0.08837918666666944</v>
      </c>
      <c r="M1799" t="n">
        <v>0</v>
      </c>
      <c r="N1799" t="n">
        <v>91.39629138971171</v>
      </c>
      <c r="O1799" t="n">
        <v>-1.765636283663382e-05</v>
      </c>
      <c r="P1799" t="b">
        <v>1</v>
      </c>
      <c r="Q1799" t="n">
        <v>0</v>
      </c>
      <c r="R1799" t="b">
        <v>0</v>
      </c>
      <c r="S1799" t="n">
        <v>-1.765636283663382e-05</v>
      </c>
      <c r="T1799" t="n">
        <v>0.00168975764239044</v>
      </c>
      <c r="U1799" t="n">
        <v>0.006664404141587894</v>
      </c>
      <c r="V1799" t="n">
        <v>-99.78108168810415</v>
      </c>
      <c r="W1799" t="n">
        <v>0</v>
      </c>
      <c r="X1799" t="n">
        <v>0</v>
      </c>
      <c r="Y1799" t="b">
        <v>0</v>
      </c>
      <c r="Z1799" t="n">
        <v>750</v>
      </c>
      <c r="AA1799" t="b">
        <v>1</v>
      </c>
      <c r="AB1799" t="n">
        <v>-25.29946290266333</v>
      </c>
      <c r="AC1799" t="n">
        <v>-1.765636283663382e-05</v>
      </c>
      <c r="AD1799" t="b">
        <v>0</v>
      </c>
      <c r="AE1799" t="n">
        <v>0</v>
      </c>
      <c r="AF1799" t="n">
        <v>0</v>
      </c>
      <c r="AG1799" t="n">
        <v>1</v>
      </c>
      <c r="AH1799" t="n">
        <v>58.84710566043057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0.0748182226440313</v>
      </c>
      <c r="AP1799" t="n">
        <v>0</v>
      </c>
      <c r="AQ1799" t="n">
        <v>0.3138075849205897</v>
      </c>
      <c r="AR1799" t="n">
        <v>1</v>
      </c>
      <c r="AS1799" t="n">
        <v>0</v>
      </c>
      <c r="AT1799" t="n">
        <v>0</v>
      </c>
      <c r="AU1799" t="n">
        <v>0</v>
      </c>
      <c r="AV1799" t="n">
        <v>0.3276000525518575</v>
      </c>
      <c r="AW1799" t="n">
        <v>0.1029918949599761</v>
      </c>
    </row>
    <row r="1800" spans="1:49">
      <c r="A1800" t="n">
        <v>0</v>
      </c>
      <c r="B1800" t="n">
        <v>-21.42638506</v>
      </c>
      <c r="C1800" t="n">
        <v>59.43810567</v>
      </c>
      <c r="D1800" t="n">
        <v>94.44446752</v>
      </c>
      <c r="E1800" t="n">
        <v>751.9461161</v>
      </c>
      <c r="F1800" t="n">
        <v>1797</v>
      </c>
      <c r="G1800" t="n">
        <v>4.8884e-06</v>
      </c>
      <c r="H1800" t="n">
        <v>0.0720439557860261</v>
      </c>
      <c r="I1800" t="n">
        <v>-0</v>
      </c>
      <c r="J1800" t="n">
        <v>0</v>
      </c>
      <c r="K1800" t="n">
        <v>0</v>
      </c>
      <c r="L1800" t="n">
        <v>-0.09054290925000064</v>
      </c>
      <c r="M1800" t="n">
        <v>0</v>
      </c>
      <c r="N1800" t="n">
        <v>91.38885167267698</v>
      </c>
      <c r="O1800" t="n">
        <v>3.633828859448828e-07</v>
      </c>
      <c r="P1800" t="b">
        <v>1</v>
      </c>
      <c r="Q1800" t="n">
        <v>0</v>
      </c>
      <c r="R1800" t="b">
        <v>0</v>
      </c>
      <c r="S1800" t="n">
        <v>3.633828859448828e-07</v>
      </c>
      <c r="T1800" t="n">
        <v>4.027112234142518e-05</v>
      </c>
      <c r="U1800" t="n">
        <v>0.0001588293065145809</v>
      </c>
      <c r="V1800" t="n">
        <v>86.16722728927023</v>
      </c>
      <c r="W1800" t="n">
        <v>0</v>
      </c>
      <c r="X1800" t="n">
        <v>0</v>
      </c>
      <c r="Y1800" t="b">
        <v>0</v>
      </c>
      <c r="Z1800" t="n">
        <v>750</v>
      </c>
      <c r="AA1800" t="b">
        <v>1</v>
      </c>
      <c r="AB1800" t="n">
        <v>21.84767426198535</v>
      </c>
      <c r="AC1800" t="n">
        <v>3.633828859448828e-07</v>
      </c>
      <c r="AD1800" t="b">
        <v>0</v>
      </c>
      <c r="AE1800" t="n">
        <v>0</v>
      </c>
      <c r="AF1800" t="n">
        <v>0</v>
      </c>
      <c r="AG1800" t="n">
        <v>1</v>
      </c>
      <c r="AH1800" t="n">
        <v>58.84710566043057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0.01819152961442046</v>
      </c>
      <c r="AP1800" t="n">
        <v>0</v>
      </c>
      <c r="AQ1800" t="n">
        <v>0.2544650495132395</v>
      </c>
      <c r="AR1800" t="n">
        <v>1</v>
      </c>
      <c r="AS1800" t="n">
        <v>0</v>
      </c>
      <c r="AT1800" t="n">
        <v>0</v>
      </c>
      <c r="AU1800" t="n">
        <v>0</v>
      </c>
      <c r="AV1800" t="n">
        <v>0.2544666666666667</v>
      </c>
      <c r="AW1800" t="n">
        <v>0.08</v>
      </c>
    </row>
    <row r="1801" spans="1:49">
      <c r="A1801" t="n">
        <v>0</v>
      </c>
      <c r="B1801" t="n">
        <v>-21.42638506</v>
      </c>
      <c r="C1801" t="n">
        <v>59.39319757</v>
      </c>
      <c r="D1801" t="n">
        <v>94.37311056999999</v>
      </c>
      <c r="E1801" t="n">
        <v>750.000014</v>
      </c>
      <c r="F1801" t="n">
        <v>1798</v>
      </c>
      <c r="G1801" t="n">
        <v>1.46893e-06</v>
      </c>
      <c r="H1801" t="n">
        <v>-0.02058490955517414</v>
      </c>
      <c r="I1801" t="n">
        <v>-0</v>
      </c>
      <c r="J1801" t="n">
        <v>0</v>
      </c>
      <c r="K1801" t="n">
        <v>0</v>
      </c>
      <c r="L1801" t="n">
        <v>-0.09010863666667202</v>
      </c>
      <c r="M1801" t="n">
        <v>0</v>
      </c>
      <c r="N1801" t="n">
        <v>91.38141195564225</v>
      </c>
      <c r="O1801" t="n">
        <v>4.495984515026935e-08</v>
      </c>
      <c r="P1801" t="b">
        <v>1</v>
      </c>
      <c r="Q1801" t="n">
        <v>0</v>
      </c>
      <c r="R1801" t="b">
        <v>0</v>
      </c>
      <c r="S1801" t="n">
        <v>4.495984515026935e-08</v>
      </c>
      <c r="T1801" t="n">
        <v>1.210119052061813e-05</v>
      </c>
      <c r="U1801" t="n">
        <v>4.772709541331792e-05</v>
      </c>
      <c r="V1801" t="n">
        <v>35.47873203443805</v>
      </c>
      <c r="W1801" t="n">
        <v>0</v>
      </c>
      <c r="X1801" t="n">
        <v>0</v>
      </c>
      <c r="Y1801" t="b">
        <v>0</v>
      </c>
      <c r="Z1801" t="n">
        <v>750</v>
      </c>
      <c r="AA1801" t="b">
        <v>1</v>
      </c>
      <c r="AB1801" t="n">
        <v>8.995621712585713</v>
      </c>
      <c r="AC1801" t="n">
        <v>4.495984515026935e-08</v>
      </c>
      <c r="AD1801" t="b">
        <v>0</v>
      </c>
      <c r="AE1801" t="n">
        <v>0</v>
      </c>
      <c r="AF1801" t="n">
        <v>0</v>
      </c>
      <c r="AG1801" t="n">
        <v>1</v>
      </c>
      <c r="AH1801" t="n">
        <v>58.84710566043057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0.002212421889314036</v>
      </c>
      <c r="AP1801" t="n">
        <v>0</v>
      </c>
      <c r="AQ1801" t="n">
        <v>0.2544650495132395</v>
      </c>
      <c r="AR1801" t="n">
        <v>1</v>
      </c>
      <c r="AS1801" t="n">
        <v>0</v>
      </c>
      <c r="AT1801" t="n">
        <v>0</v>
      </c>
      <c r="AU1801" t="n">
        <v>0</v>
      </c>
      <c r="AV1801" t="n">
        <v>0.2544666666666667</v>
      </c>
      <c r="AW1801" t="n">
        <v>0.08</v>
      </c>
    </row>
    <row r="1802" spans="1:49">
      <c r="A1802" t="n">
        <v>0</v>
      </c>
      <c r="B1802" t="n">
        <v>-21.42638506</v>
      </c>
      <c r="C1802" t="n">
        <v>59.34429481</v>
      </c>
      <c r="D1802" t="n">
        <v>94.29540629</v>
      </c>
      <c r="E1802" t="n">
        <v>684</v>
      </c>
      <c r="F1802" t="n">
        <v>1799</v>
      </c>
      <c r="G1802" t="n">
        <v>6.47166e-07</v>
      </c>
      <c r="H1802" t="n">
        <v>0.01029214807300373</v>
      </c>
      <c r="I1802" t="n">
        <v>-0</v>
      </c>
      <c r="J1802" t="n">
        <v>0</v>
      </c>
      <c r="K1802" t="n">
        <v>0</v>
      </c>
      <c r="L1802" t="n">
        <v>-0.0884027270833328</v>
      </c>
      <c r="M1802" t="n">
        <v>0</v>
      </c>
      <c r="N1802" t="n">
        <v>91.37397223860752</v>
      </c>
      <c r="O1802" t="n">
        <v>2.924138779911283e-08</v>
      </c>
      <c r="P1802" t="b">
        <v>1</v>
      </c>
      <c r="Q1802" t="n">
        <v>0</v>
      </c>
      <c r="R1802" t="b">
        <v>0</v>
      </c>
      <c r="S1802" t="n">
        <v>2.924138779911283e-08</v>
      </c>
      <c r="T1802" t="n">
        <v>5.331417470176493e-06</v>
      </c>
      <c r="U1802" t="n">
        <v>2.102711050237609e-05</v>
      </c>
      <c r="V1802" t="n">
        <v>52.37531786392013</v>
      </c>
      <c r="W1802" t="n">
        <v>0</v>
      </c>
      <c r="X1802" t="n">
        <v>0</v>
      </c>
      <c r="Y1802" t="b">
        <v>0</v>
      </c>
      <c r="Z1802" t="n">
        <v>750</v>
      </c>
      <c r="AA1802" t="b">
        <v>1</v>
      </c>
      <c r="AB1802" t="n">
        <v>13.27974590870186</v>
      </c>
      <c r="AC1802" t="n">
        <v>2.924138779911283e-08</v>
      </c>
      <c r="AD1802" t="b">
        <v>0</v>
      </c>
      <c r="AE1802" t="n">
        <v>0</v>
      </c>
      <c r="AF1802" t="n">
        <v>0</v>
      </c>
      <c r="AG1802" t="n">
        <v>1</v>
      </c>
      <c r="AH1802" t="n">
        <v>58.84710566043057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0.1465510578038537</v>
      </c>
      <c r="AP1802" t="n">
        <v>0</v>
      </c>
      <c r="AQ1802" t="n">
        <v>0.2544650495132395</v>
      </c>
      <c r="AR1802" t="n">
        <v>1</v>
      </c>
      <c r="AS1802" t="n">
        <v>0</v>
      </c>
      <c r="AT1802" t="n">
        <v>0</v>
      </c>
      <c r="AU1802" t="n">
        <v>0</v>
      </c>
      <c r="AV1802" t="n">
        <v>0.2544666666666667</v>
      </c>
      <c r="AW1802" t="n">
        <v>0.08</v>
      </c>
    </row>
    <row r="1803" spans="1:49">
      <c r="A1803" t="n">
        <v>0</v>
      </c>
      <c r="B1803" t="n">
        <v>-21.42638506</v>
      </c>
      <c r="C1803" t="n">
        <v>59.28409108</v>
      </c>
      <c r="D1803" t="n">
        <v>94.19974529</v>
      </c>
      <c r="E1803" t="n">
        <v>197</v>
      </c>
      <c r="F1803" t="n">
        <v>1800</v>
      </c>
      <c r="G1803" t="n">
        <v>3.3944e-07</v>
      </c>
      <c r="H1803" t="n">
        <v>-0.02058462397850746</v>
      </c>
      <c r="I1803" t="n">
        <v>-0</v>
      </c>
      <c r="J1803" t="n">
        <v>0</v>
      </c>
      <c r="K1803" t="n">
        <v>0</v>
      </c>
      <c r="L1803" t="n">
        <v>-0.0869629525416708</v>
      </c>
      <c r="M1803" t="n">
        <v>0</v>
      </c>
      <c r="N1803" t="n">
        <v>91.36653252157279</v>
      </c>
      <c r="O1803" t="n">
        <v>1.038935620984538e-08</v>
      </c>
      <c r="P1803" t="b">
        <v>0</v>
      </c>
      <c r="Q1803" t="n">
        <v>0</v>
      </c>
      <c r="R1803" t="b">
        <v>0</v>
      </c>
      <c r="S1803" t="n">
        <v>1.038935620984538e-08</v>
      </c>
      <c r="T1803" t="n">
        <v>2.7963402683032e-06</v>
      </c>
      <c r="U1803" t="n">
        <v>1.102876601818782e-05</v>
      </c>
      <c r="V1803" t="n">
        <v>35.47888821147037</v>
      </c>
      <c r="W1803" t="n">
        <v>0</v>
      </c>
      <c r="X1803" t="n">
        <v>0</v>
      </c>
      <c r="Y1803" t="b">
        <v>0</v>
      </c>
      <c r="Z1803" t="n">
        <v>0</v>
      </c>
      <c r="AA1803" t="b">
        <v>0</v>
      </c>
      <c r="AB1803" t="n">
        <v>8.995661311224739</v>
      </c>
      <c r="AC1803" t="n">
        <v>1.038935620984538e-08</v>
      </c>
      <c r="AD1803" t="b">
        <v>0</v>
      </c>
      <c r="AE1803" t="n">
        <v>0</v>
      </c>
      <c r="AF1803" t="n">
        <v>0</v>
      </c>
      <c r="AG1803" t="n">
        <v>1</v>
      </c>
      <c r="AH1803" t="n">
        <v>58.84710566043057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0.4546284258267811</v>
      </c>
      <c r="AP1803" t="n">
        <v>0</v>
      </c>
      <c r="AQ1803" t="n">
        <v>0.2544666666666667</v>
      </c>
      <c r="AR1803" t="n">
        <v>1</v>
      </c>
      <c r="AS1803" t="n">
        <v>0</v>
      </c>
      <c r="AT1803" t="n">
        <v>0</v>
      </c>
      <c r="AU1803" t="n">
        <v>0</v>
      </c>
      <c r="AV1803" t="n">
        <v>0.2544666666666667</v>
      </c>
      <c r="AW1803" t="n">
        <v>0.08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92"/>
  <sheetViews>
    <sheetView workbookViewId="0">
      <selection activeCell="A1" sqref="A1"/>
    </sheetView>
  </sheetViews>
  <sheetFormatPr baseColWidth="8" defaultRowHeight="15"/>
  <sheetData>
    <row r="1" spans="1:3">
      <c r="A1" s="54" t="s">
        <v>51</v>
      </c>
      <c r="B1" s="54" t="s">
        <v>132</v>
      </c>
      <c r="C1" s="54" t="s">
        <v>52</v>
      </c>
    </row>
    <row r="2" spans="1:3">
      <c r="A2" s="54" t="s">
        <v>133</v>
      </c>
      <c r="B2" s="54" t="s">
        <v>543</v>
      </c>
      <c r="C2" t="s">
        <v>622</v>
      </c>
    </row>
    <row r="3" spans="1:3">
      <c r="A3" s="54" t="s">
        <v>136</v>
      </c>
      <c r="B3" s="54" t="s">
        <v>545</v>
      </c>
      <c r="C3" t="s">
        <v>138</v>
      </c>
    </row>
    <row r="4" spans="1:3">
      <c r="A4" s="54" t="s">
        <v>139</v>
      </c>
      <c r="B4" s="54" t="s">
        <v>140</v>
      </c>
      <c r="C4" t="s">
        <v>141</v>
      </c>
    </row>
    <row r="5" spans="1:3">
      <c r="A5" s="54" t="s">
        <v>142</v>
      </c>
      <c r="B5" s="54" t="s">
        <v>546</v>
      </c>
      <c r="C5" t="s">
        <v>144</v>
      </c>
    </row>
    <row r="6" spans="1:3">
      <c r="A6" s="54" t="s">
        <v>151</v>
      </c>
      <c r="B6" s="54" t="s">
        <v>548</v>
      </c>
      <c r="C6" t="s">
        <v>153</v>
      </c>
    </row>
    <row r="7" spans="1:3">
      <c r="A7" s="54" t="s">
        <v>154</v>
      </c>
      <c r="B7" s="54" t="s">
        <v>155</v>
      </c>
      <c r="C7" t="s">
        <v>156</v>
      </c>
    </row>
    <row r="8" spans="1:3">
      <c r="A8" s="54" t="s">
        <v>157</v>
      </c>
      <c r="B8" s="54" t="s">
        <v>158</v>
      </c>
      <c r="C8" t="s">
        <v>159</v>
      </c>
    </row>
    <row r="9" spans="1:3">
      <c r="A9" s="54" t="s">
        <v>160</v>
      </c>
      <c r="B9" s="54" t="s">
        <v>161</v>
      </c>
      <c r="C9" t="s">
        <v>147</v>
      </c>
    </row>
    <row r="10" spans="1:3">
      <c r="A10" s="54" t="s">
        <v>162</v>
      </c>
      <c r="B10" s="54" t="s">
        <v>163</v>
      </c>
      <c r="C10" t="s">
        <v>147</v>
      </c>
    </row>
    <row r="11" spans="1:3">
      <c r="A11" s="54" t="s">
        <v>164</v>
      </c>
      <c r="B11" s="54" t="s">
        <v>165</v>
      </c>
      <c r="C11" t="s">
        <v>147</v>
      </c>
    </row>
    <row r="12" spans="1:3">
      <c r="A12" s="54" t="s">
        <v>166</v>
      </c>
      <c r="B12" s="54" t="s">
        <v>549</v>
      </c>
      <c r="C12" t="s">
        <v>168</v>
      </c>
    </row>
    <row r="13" spans="1:3">
      <c r="A13" s="54" t="s">
        <v>172</v>
      </c>
      <c r="B13" s="54" t="s">
        <v>173</v>
      </c>
      <c r="C13" t="s">
        <v>174</v>
      </c>
    </row>
    <row r="14" spans="1:3">
      <c r="A14" s="54" t="s">
        <v>175</v>
      </c>
      <c r="B14" s="54" t="s">
        <v>176</v>
      </c>
      <c r="C14" t="s">
        <v>159</v>
      </c>
    </row>
    <row r="15" spans="1:3">
      <c r="A15" s="54" t="s">
        <v>183</v>
      </c>
      <c r="B15" s="54" t="s">
        <v>184</v>
      </c>
      <c r="C15" t="s">
        <v>66</v>
      </c>
    </row>
    <row r="16" spans="1:3">
      <c r="A16" s="54" t="s">
        <v>185</v>
      </c>
      <c r="B16" s="54" t="s">
        <v>550</v>
      </c>
      <c r="C16" t="s">
        <v>551</v>
      </c>
    </row>
    <row r="17" spans="1:3">
      <c r="A17" s="54" t="s">
        <v>188</v>
      </c>
      <c r="B17" s="54" t="s">
        <v>189</v>
      </c>
      <c r="C17" t="s">
        <v>190</v>
      </c>
    </row>
    <row r="18" spans="1:3">
      <c r="A18" s="54" t="s">
        <v>194</v>
      </c>
      <c r="B18" s="54" t="s">
        <v>195</v>
      </c>
      <c r="C18" t="s">
        <v>66</v>
      </c>
    </row>
    <row r="19" spans="1:3">
      <c r="A19" s="54" t="s">
        <v>196</v>
      </c>
      <c r="B19" s="54" t="s">
        <v>197</v>
      </c>
      <c r="C19" t="s">
        <v>66</v>
      </c>
    </row>
    <row r="20" spans="1:3">
      <c r="A20" s="54" t="s">
        <v>198</v>
      </c>
      <c r="B20" s="54" t="s">
        <v>81</v>
      </c>
      <c r="C20" t="s">
        <v>200</v>
      </c>
    </row>
    <row r="21" spans="1:3">
      <c r="A21" s="54" t="s">
        <v>201</v>
      </c>
      <c r="B21" s="54" t="s">
        <v>552</v>
      </c>
      <c r="C21" t="s">
        <v>203</v>
      </c>
    </row>
    <row r="22" spans="1:3">
      <c r="A22" s="54" t="s">
        <v>204</v>
      </c>
      <c r="B22" s="54" t="s">
        <v>553</v>
      </c>
      <c r="C22" t="s">
        <v>66</v>
      </c>
    </row>
    <row r="23" spans="1:3">
      <c r="A23" s="54" t="s">
        <v>206</v>
      </c>
      <c r="B23" s="54" t="s">
        <v>554</v>
      </c>
      <c r="C23" t="s">
        <v>66</v>
      </c>
    </row>
    <row r="24" spans="1:3">
      <c r="A24" s="54" t="s">
        <v>208</v>
      </c>
      <c r="B24" s="54" t="s">
        <v>555</v>
      </c>
      <c r="C24" t="s">
        <v>210</v>
      </c>
    </row>
    <row r="25" spans="1:3">
      <c r="A25" s="54" t="s">
        <v>211</v>
      </c>
      <c r="B25" s="54" t="s">
        <v>82</v>
      </c>
      <c r="C25" t="s">
        <v>63</v>
      </c>
    </row>
    <row r="26" spans="1:3">
      <c r="A26" s="54" t="s">
        <v>375</v>
      </c>
      <c r="B26" s="54" t="s">
        <v>376</v>
      </c>
      <c r="C26" t="s">
        <v>377</v>
      </c>
    </row>
    <row r="27" spans="1:3">
      <c r="A27" s="54" t="s">
        <v>378</v>
      </c>
      <c r="B27" s="54" t="s">
        <v>379</v>
      </c>
      <c r="C27" t="s">
        <v>380</v>
      </c>
    </row>
    <row r="28" spans="1:3">
      <c r="A28" s="54" t="s">
        <v>213</v>
      </c>
      <c r="B28" s="54" t="s">
        <v>556</v>
      </c>
      <c r="C28" t="s">
        <v>215</v>
      </c>
    </row>
    <row r="29" spans="1:3">
      <c r="A29" s="54" t="s">
        <v>351</v>
      </c>
      <c r="B29" s="54" t="s">
        <v>352</v>
      </c>
      <c r="C29" t="s">
        <v>274</v>
      </c>
    </row>
    <row r="30" spans="1:3">
      <c r="A30" s="54" t="s">
        <v>225</v>
      </c>
      <c r="B30" s="54" t="s">
        <v>226</v>
      </c>
      <c r="C30" t="s">
        <v>190</v>
      </c>
    </row>
    <row r="31" spans="1:3">
      <c r="A31" s="54" t="s">
        <v>227</v>
      </c>
      <c r="B31" s="54" t="s">
        <v>559</v>
      </c>
      <c r="C31" t="s">
        <v>229</v>
      </c>
    </row>
    <row r="32" spans="1:3">
      <c r="A32" s="54" t="s">
        <v>230</v>
      </c>
      <c r="B32" s="54" t="s">
        <v>560</v>
      </c>
      <c r="C32" t="s">
        <v>232</v>
      </c>
    </row>
    <row r="33" spans="1:3">
      <c r="A33" s="54" t="s">
        <v>233</v>
      </c>
      <c r="B33" s="54" t="s">
        <v>561</v>
      </c>
      <c r="C33" t="s">
        <v>66</v>
      </c>
    </row>
    <row r="34" spans="1:3">
      <c r="A34" s="54" t="s">
        <v>235</v>
      </c>
      <c r="B34" s="54" t="s">
        <v>86</v>
      </c>
      <c r="C34" t="s">
        <v>108</v>
      </c>
    </row>
    <row r="35" spans="1:3">
      <c r="A35" s="54" t="s">
        <v>237</v>
      </c>
      <c r="B35" s="54" t="s">
        <v>562</v>
      </c>
      <c r="C35" t="s">
        <v>239</v>
      </c>
    </row>
    <row r="36" spans="1:3">
      <c r="A36" s="54" t="s">
        <v>240</v>
      </c>
      <c r="B36" s="54" t="s">
        <v>563</v>
      </c>
      <c r="C36" t="s">
        <v>242</v>
      </c>
    </row>
    <row r="37" spans="1:3">
      <c r="A37" s="54" t="s">
        <v>243</v>
      </c>
      <c r="B37" s="54" t="s">
        <v>564</v>
      </c>
      <c r="C37" t="s">
        <v>245</v>
      </c>
    </row>
    <row r="38" spans="1:3">
      <c r="A38" s="54" t="s">
        <v>246</v>
      </c>
      <c r="B38" s="54" t="s">
        <v>247</v>
      </c>
      <c r="C38" t="s">
        <v>248</v>
      </c>
    </row>
    <row r="39" spans="1:3">
      <c r="A39" s="54" t="s">
        <v>249</v>
      </c>
      <c r="B39" s="54" t="s">
        <v>87</v>
      </c>
      <c r="C39" t="s">
        <v>109</v>
      </c>
    </row>
    <row r="40" spans="1:3">
      <c r="A40" s="54" t="s">
        <v>251</v>
      </c>
      <c r="B40" s="54" t="s">
        <v>565</v>
      </c>
      <c r="C40" t="s">
        <v>63</v>
      </c>
    </row>
    <row r="41" spans="1:3">
      <c r="A41" s="54" t="s">
        <v>253</v>
      </c>
      <c r="B41" s="54" t="s">
        <v>566</v>
      </c>
      <c r="C41" t="s">
        <v>66</v>
      </c>
    </row>
    <row r="42" spans="1:3">
      <c r="A42" s="54" t="s">
        <v>255</v>
      </c>
      <c r="B42" s="54" t="s">
        <v>567</v>
      </c>
      <c r="C42" t="s">
        <v>66</v>
      </c>
    </row>
    <row r="43" spans="1:3">
      <c r="A43" s="54" t="s">
        <v>257</v>
      </c>
      <c r="B43" s="54" t="s">
        <v>568</v>
      </c>
      <c r="C43" t="s">
        <v>66</v>
      </c>
    </row>
    <row r="44" spans="1:3">
      <c r="A44" s="54" t="s">
        <v>259</v>
      </c>
      <c r="B44" s="54" t="s">
        <v>569</v>
      </c>
      <c r="C44" t="s">
        <v>66</v>
      </c>
    </row>
    <row r="45" spans="1:3">
      <c r="A45" s="54" t="s">
        <v>261</v>
      </c>
      <c r="B45" s="54" t="s">
        <v>570</v>
      </c>
      <c r="C45" t="s">
        <v>66</v>
      </c>
    </row>
    <row r="46" spans="1:3">
      <c r="A46" s="54" t="s">
        <v>263</v>
      </c>
      <c r="B46" s="54" t="s">
        <v>88</v>
      </c>
      <c r="C46" t="s">
        <v>63</v>
      </c>
    </row>
    <row r="47" spans="1:3">
      <c r="A47" s="54" t="s">
        <v>265</v>
      </c>
      <c r="B47" s="54" t="s">
        <v>571</v>
      </c>
      <c r="C47" t="s">
        <v>66</v>
      </c>
    </row>
    <row r="48" spans="1:3">
      <c r="A48" s="54" t="s">
        <v>267</v>
      </c>
      <c r="B48" s="54" t="s">
        <v>572</v>
      </c>
      <c r="C48" t="s">
        <v>269</v>
      </c>
    </row>
    <row r="49" spans="1:3">
      <c r="A49" s="54" t="s">
        <v>270</v>
      </c>
      <c r="B49" s="54" t="s">
        <v>271</v>
      </c>
      <c r="C49" t="s">
        <v>174</v>
      </c>
    </row>
    <row r="50" spans="1:3">
      <c r="A50" s="54" t="s">
        <v>272</v>
      </c>
      <c r="B50" s="54" t="s">
        <v>573</v>
      </c>
      <c r="C50" t="s">
        <v>274</v>
      </c>
    </row>
    <row r="51" spans="1:3">
      <c r="A51" s="54" t="s">
        <v>278</v>
      </c>
      <c r="B51" s="54" t="s">
        <v>279</v>
      </c>
      <c r="C51" t="s">
        <v>66</v>
      </c>
    </row>
    <row r="52" spans="1:3">
      <c r="A52" s="54" t="s">
        <v>280</v>
      </c>
      <c r="B52" s="54" t="s">
        <v>281</v>
      </c>
      <c r="C52" t="s">
        <v>66</v>
      </c>
    </row>
    <row r="53" spans="1:3">
      <c r="A53" s="54" t="s">
        <v>282</v>
      </c>
      <c r="B53" s="54" t="s">
        <v>283</v>
      </c>
      <c r="C53" t="s">
        <v>284</v>
      </c>
    </row>
    <row r="54" spans="1:3">
      <c r="A54" s="54" t="s">
        <v>285</v>
      </c>
      <c r="B54" s="54" t="s">
        <v>286</v>
      </c>
      <c r="C54" t="s">
        <v>287</v>
      </c>
    </row>
    <row r="55" spans="1:3">
      <c r="A55" s="54" t="s">
        <v>288</v>
      </c>
      <c r="B55" s="54" t="s">
        <v>89</v>
      </c>
      <c r="C55" t="s">
        <v>190</v>
      </c>
    </row>
    <row r="56" spans="1:3">
      <c r="A56" s="54" t="s">
        <v>290</v>
      </c>
      <c r="B56" s="54" t="s">
        <v>291</v>
      </c>
      <c r="C56" t="s">
        <v>292</v>
      </c>
    </row>
    <row r="57" spans="1:3">
      <c r="A57" s="54" t="s">
        <v>299</v>
      </c>
      <c r="B57" s="54" t="s">
        <v>300</v>
      </c>
      <c r="C57" t="s">
        <v>174</v>
      </c>
    </row>
    <row r="58" spans="1:3">
      <c r="A58" s="54" t="s">
        <v>301</v>
      </c>
      <c r="B58" s="54" t="s">
        <v>302</v>
      </c>
      <c r="C58" t="s">
        <v>303</v>
      </c>
    </row>
    <row r="59" spans="1:3">
      <c r="A59" s="54" t="s">
        <v>304</v>
      </c>
      <c r="B59" s="54" t="s">
        <v>305</v>
      </c>
      <c r="C59" t="s">
        <v>159</v>
      </c>
    </row>
    <row r="60" spans="1:3">
      <c r="A60" s="54" t="s">
        <v>306</v>
      </c>
      <c r="B60" s="54" t="s">
        <v>537</v>
      </c>
      <c r="C60" t="s">
        <v>287</v>
      </c>
    </row>
    <row r="61" spans="1:3">
      <c r="A61" s="54" t="s">
        <v>308</v>
      </c>
      <c r="B61" s="54" t="s">
        <v>309</v>
      </c>
      <c r="C61" t="s">
        <v>310</v>
      </c>
    </row>
    <row r="62" spans="1:3">
      <c r="A62" s="54" t="s">
        <v>313</v>
      </c>
      <c r="B62" s="54" t="s">
        <v>574</v>
      </c>
      <c r="C62" t="s">
        <v>575</v>
      </c>
    </row>
    <row r="63" spans="1:3">
      <c r="A63" s="54" t="s">
        <v>316</v>
      </c>
      <c r="B63" s="54" t="s">
        <v>317</v>
      </c>
      <c r="C63" t="s">
        <v>318</v>
      </c>
    </row>
    <row r="64" spans="1:3">
      <c r="A64" s="54" t="s">
        <v>319</v>
      </c>
      <c r="B64" s="54" t="s">
        <v>320</v>
      </c>
      <c r="C64" t="s">
        <v>321</v>
      </c>
    </row>
    <row r="65" spans="1:3">
      <c r="A65" s="54" t="s">
        <v>322</v>
      </c>
      <c r="B65" s="54" t="s">
        <v>323</v>
      </c>
      <c r="C65" t="s">
        <v>190</v>
      </c>
    </row>
    <row r="66" spans="1:3">
      <c r="A66" s="54" t="s">
        <v>324</v>
      </c>
      <c r="B66" s="54" t="s">
        <v>576</v>
      </c>
      <c r="C66" t="s">
        <v>326</v>
      </c>
    </row>
    <row r="67" spans="1:3">
      <c r="A67" s="54" t="s">
        <v>327</v>
      </c>
      <c r="B67" s="54" t="s">
        <v>328</v>
      </c>
      <c r="C67" t="s">
        <v>538</v>
      </c>
    </row>
    <row r="68" spans="1:3">
      <c r="A68" s="54" t="s">
        <v>332</v>
      </c>
      <c r="B68" s="54" t="s">
        <v>333</v>
      </c>
      <c r="C68" t="s">
        <v>66</v>
      </c>
    </row>
    <row r="69" spans="1:3">
      <c r="A69" s="54" t="s">
        <v>337</v>
      </c>
      <c r="B69" s="54" t="s">
        <v>338</v>
      </c>
      <c r="C69" t="s">
        <v>579</v>
      </c>
    </row>
    <row r="70" spans="1:3">
      <c r="A70" s="54" t="s">
        <v>340</v>
      </c>
      <c r="B70" s="54" t="s">
        <v>341</v>
      </c>
      <c r="C70" t="s">
        <v>63</v>
      </c>
    </row>
    <row r="71" spans="1:3">
      <c r="A71" s="54" t="s">
        <v>389</v>
      </c>
      <c r="B71" s="54" t="s">
        <v>390</v>
      </c>
      <c r="C71" t="s">
        <v>391</v>
      </c>
    </row>
    <row r="72" spans="1:3">
      <c r="A72" s="54" t="s">
        <v>342</v>
      </c>
      <c r="B72" s="54" t="s">
        <v>343</v>
      </c>
      <c r="C72" t="s">
        <v>344</v>
      </c>
    </row>
    <row r="73" spans="1:3">
      <c r="A73" s="54" t="s">
        <v>392</v>
      </c>
      <c r="B73" s="54" t="s">
        <v>393</v>
      </c>
      <c r="C73" t="s">
        <v>394</v>
      </c>
    </row>
    <row r="74" spans="1:3">
      <c r="A74" s="54" t="s">
        <v>345</v>
      </c>
      <c r="B74" s="54" t="s">
        <v>346</v>
      </c>
      <c r="C74" t="s">
        <v>347</v>
      </c>
    </row>
    <row r="75" spans="1:3">
      <c r="A75" s="54" t="s">
        <v>353</v>
      </c>
      <c r="B75" s="54" t="s">
        <v>354</v>
      </c>
      <c r="C75" t="s">
        <v>355</v>
      </c>
    </row>
    <row r="76" spans="1:3">
      <c r="A76" s="54" t="s">
        <v>267</v>
      </c>
      <c r="B76" s="54" t="s">
        <v>356</v>
      </c>
      <c r="C76" t="s">
        <v>357</v>
      </c>
    </row>
    <row r="77" spans="1:3">
      <c r="A77" s="54" t="s">
        <v>358</v>
      </c>
      <c r="B77" s="54" t="s">
        <v>359</v>
      </c>
      <c r="C77" t="s">
        <v>580</v>
      </c>
    </row>
    <row r="78" spans="1:3">
      <c r="A78" s="54" t="s">
        <v>361</v>
      </c>
      <c r="B78" s="54" t="s">
        <v>362</v>
      </c>
      <c r="C78" t="s">
        <v>287</v>
      </c>
    </row>
    <row r="79" spans="1:3">
      <c r="A79" s="54" t="s">
        <v>363</v>
      </c>
      <c r="B79" s="54" t="s">
        <v>364</v>
      </c>
      <c r="C79" t="s">
        <v>365</v>
      </c>
    </row>
    <row r="80" spans="1:3">
      <c r="A80" s="54" t="s">
        <v>330</v>
      </c>
      <c r="B80" s="54" t="s">
        <v>331</v>
      </c>
      <c r="C80" t="s">
        <v>63</v>
      </c>
    </row>
    <row r="81" spans="1:3">
      <c r="A81" s="54" t="s">
        <v>400</v>
      </c>
      <c r="B81" s="54" t="s">
        <v>401</v>
      </c>
      <c r="C81" t="s">
        <v>402</v>
      </c>
    </row>
    <row r="82" spans="1:3">
      <c r="A82" s="54" t="s">
        <v>403</v>
      </c>
      <c r="B82" s="54" t="s">
        <v>404</v>
      </c>
      <c r="C82" t="s">
        <v>405</v>
      </c>
    </row>
    <row r="83" spans="1:3">
      <c r="A83" s="54" t="s">
        <v>381</v>
      </c>
      <c r="B83" s="54" t="s">
        <v>382</v>
      </c>
      <c r="C83" t="s">
        <v>582</v>
      </c>
    </row>
    <row r="84" spans="1:3">
      <c r="A84" s="54" t="s">
        <v>384</v>
      </c>
      <c r="B84" s="54" t="s">
        <v>385</v>
      </c>
      <c r="C84" t="s">
        <v>386</v>
      </c>
    </row>
    <row r="85" spans="1:3">
      <c r="A85" s="54" t="s">
        <v>387</v>
      </c>
      <c r="B85" s="54" t="s">
        <v>388</v>
      </c>
      <c r="C85" t="s">
        <v>579</v>
      </c>
    </row>
    <row r="86" spans="1:3">
      <c r="A86" s="54" t="s">
        <v>395</v>
      </c>
      <c r="B86" s="54" t="s">
        <v>90</v>
      </c>
      <c r="C86" t="s">
        <v>539</v>
      </c>
    </row>
    <row r="87" spans="1:3">
      <c r="A87" s="54" t="s">
        <v>406</v>
      </c>
      <c r="B87" s="54" t="s">
        <v>407</v>
      </c>
      <c r="C87" t="s">
        <v>540</v>
      </c>
    </row>
    <row r="88" spans="1:3">
      <c r="A88" s="54" t="s">
        <v>409</v>
      </c>
      <c r="B88" s="54" t="s">
        <v>410</v>
      </c>
      <c r="C88" t="s">
        <v>287</v>
      </c>
    </row>
    <row r="89" spans="1:3">
      <c r="A89" s="54" t="s">
        <v>411</v>
      </c>
      <c r="B89" s="54" t="s">
        <v>412</v>
      </c>
      <c r="C89" t="s">
        <v>413</v>
      </c>
    </row>
    <row r="90" spans="1:3">
      <c r="A90" s="54" t="s">
        <v>414</v>
      </c>
      <c r="B90" s="54" t="s">
        <v>415</v>
      </c>
      <c r="C90" t="s">
        <v>541</v>
      </c>
    </row>
    <row r="91" spans="1:3">
      <c r="A91" s="54" t="s">
        <v>417</v>
      </c>
      <c r="B91" s="54" t="s">
        <v>418</v>
      </c>
      <c r="C91" t="s">
        <v>584</v>
      </c>
    </row>
    <row r="92" spans="1:3">
      <c r="A92" s="54" t="s">
        <v>311</v>
      </c>
      <c r="B92" s="54" t="s">
        <v>312</v>
      </c>
      <c r="C92" t="s">
        <v>542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1803"/>
  <sheetViews>
    <sheetView workbookViewId="0">
      <selection activeCell="A1" sqref="A1"/>
    </sheetView>
  </sheetViews>
  <sheetFormatPr baseColWidth="8" defaultRowHeight="15"/>
  <sheetData>
    <row r="1" spans="1:3">
      <c r="A1" t="s">
        <v>440</v>
      </c>
      <c r="B1" t="s">
        <v>441</v>
      </c>
      <c r="C1" t="s">
        <v>442</v>
      </c>
    </row>
    <row r="2" spans="1:3">
      <c r="A2" t="s">
        <v>488</v>
      </c>
      <c r="B2" t="s">
        <v>489</v>
      </c>
      <c r="C2" t="s">
        <v>490</v>
      </c>
    </row>
    <row r="3" spans="1:3">
      <c r="A3" t="n">
        <v>0</v>
      </c>
      <c r="B3" t="n">
        <v>0</v>
      </c>
      <c r="C3" t="n">
        <v>0</v>
      </c>
    </row>
    <row r="4" spans="1:3">
      <c r="A4" t="n">
        <v>1</v>
      </c>
      <c r="B4" t="n">
        <v>0</v>
      </c>
      <c r="C4" t="n">
        <v>0</v>
      </c>
    </row>
    <row r="5" spans="1:3">
      <c r="A5" t="n">
        <v>2</v>
      </c>
      <c r="B5" t="n">
        <v>0</v>
      </c>
      <c r="C5" t="n">
        <v>0</v>
      </c>
    </row>
    <row r="6" spans="1:3">
      <c r="A6" t="n">
        <v>3</v>
      </c>
      <c r="B6" t="n">
        <v>0</v>
      </c>
      <c r="C6" t="n">
        <v>0</v>
      </c>
    </row>
    <row r="7" spans="1:3">
      <c r="A7" t="n">
        <v>4</v>
      </c>
      <c r="B7" t="n">
        <v>0</v>
      </c>
      <c r="C7" t="n">
        <v>0</v>
      </c>
    </row>
    <row r="8" spans="1:3">
      <c r="A8" t="n">
        <v>5</v>
      </c>
      <c r="B8" t="n">
        <v>0</v>
      </c>
      <c r="C8" t="n">
        <v>0</v>
      </c>
    </row>
    <row r="9" spans="1:3">
      <c r="A9" t="n">
        <v>6</v>
      </c>
      <c r="B9" t="n">
        <v>0</v>
      </c>
      <c r="C9" t="n">
        <v>0</v>
      </c>
    </row>
    <row r="10" spans="1:3">
      <c r="A10" t="n">
        <v>7</v>
      </c>
      <c r="B10" t="n">
        <v>0</v>
      </c>
      <c r="C10" t="n">
        <v>0</v>
      </c>
    </row>
    <row r="11" spans="1:3">
      <c r="A11" t="n">
        <v>8</v>
      </c>
      <c r="B11" t="n">
        <v>0</v>
      </c>
      <c r="C11" t="n">
        <v>0</v>
      </c>
    </row>
    <row r="12" spans="1:3">
      <c r="A12" t="n">
        <v>9</v>
      </c>
      <c r="B12" t="n">
        <v>0</v>
      </c>
      <c r="C12" t="n">
        <v>0</v>
      </c>
    </row>
    <row r="13" spans="1:3">
      <c r="A13" t="n">
        <v>10</v>
      </c>
      <c r="B13" t="n">
        <v>0</v>
      </c>
      <c r="C13" t="n">
        <v>0</v>
      </c>
    </row>
    <row r="14" spans="1:3">
      <c r="A14" t="n">
        <v>11</v>
      </c>
      <c r="B14" t="n">
        <v>0</v>
      </c>
      <c r="C14" t="n">
        <v>0</v>
      </c>
    </row>
    <row r="15" spans="1:3">
      <c r="A15" t="n">
        <v>12</v>
      </c>
      <c r="B15" t="n">
        <v>0</v>
      </c>
      <c r="C15" t="n">
        <v>0</v>
      </c>
    </row>
    <row r="16" spans="1:3">
      <c r="A16" t="n">
        <v>13</v>
      </c>
      <c r="B16" t="n">
        <v>0</v>
      </c>
      <c r="C16" t="n">
        <v>0</v>
      </c>
    </row>
    <row r="17" spans="1:3">
      <c r="A17" t="n">
        <v>14</v>
      </c>
      <c r="B17" t="n">
        <v>0</v>
      </c>
      <c r="C17" t="n">
        <v>0</v>
      </c>
    </row>
    <row r="18" spans="1:3">
      <c r="A18" t="n">
        <v>15</v>
      </c>
      <c r="B18" t="n">
        <v>0</v>
      </c>
      <c r="C18" t="n">
        <v>0</v>
      </c>
    </row>
    <row r="19" spans="1:3">
      <c r="A19" t="n">
        <v>16</v>
      </c>
      <c r="B19" t="n">
        <v>0</v>
      </c>
      <c r="C19" t="n">
        <v>0</v>
      </c>
    </row>
    <row r="20" spans="1:3">
      <c r="A20" t="n">
        <v>17</v>
      </c>
      <c r="B20" t="n">
        <v>0</v>
      </c>
      <c r="C20" t="n">
        <v>0</v>
      </c>
    </row>
    <row r="21" spans="1:3">
      <c r="A21" t="n">
        <v>18</v>
      </c>
      <c r="B21" t="n">
        <v>0</v>
      </c>
      <c r="C21" t="n">
        <v>0</v>
      </c>
    </row>
    <row r="22" spans="1:3">
      <c r="A22" t="n">
        <v>19</v>
      </c>
      <c r="B22" t="n">
        <v>0</v>
      </c>
      <c r="C22" t="n">
        <v>0</v>
      </c>
    </row>
    <row r="23" spans="1:3">
      <c r="A23" t="n">
        <v>20</v>
      </c>
      <c r="B23" t="n">
        <v>0</v>
      </c>
      <c r="C23" t="n">
        <v>0</v>
      </c>
    </row>
    <row r="24" spans="1:3">
      <c r="A24" t="n">
        <v>21</v>
      </c>
      <c r="B24" t="n">
        <v>0</v>
      </c>
      <c r="C24" t="n">
        <v>0</v>
      </c>
    </row>
    <row r="25" spans="1:3">
      <c r="A25" t="n">
        <v>22</v>
      </c>
      <c r="B25" t="n">
        <v>0</v>
      </c>
      <c r="C25" t="n">
        <v>0</v>
      </c>
    </row>
    <row r="26" spans="1:3">
      <c r="A26" t="n">
        <v>23</v>
      </c>
      <c r="B26" t="n">
        <v>0</v>
      </c>
      <c r="C26" t="n">
        <v>0</v>
      </c>
    </row>
    <row r="27" spans="1:3">
      <c r="A27" t="n">
        <v>24</v>
      </c>
      <c r="B27" t="n">
        <v>0</v>
      </c>
      <c r="C27" t="n">
        <v>0</v>
      </c>
    </row>
    <row r="28" spans="1:3">
      <c r="A28" t="n">
        <v>25</v>
      </c>
      <c r="B28" t="n">
        <v>0</v>
      </c>
      <c r="C28" t="n">
        <v>0</v>
      </c>
    </row>
    <row r="29" spans="1:3">
      <c r="A29" t="n">
        <v>26</v>
      </c>
      <c r="B29" t="n">
        <v>0</v>
      </c>
      <c r="C29" t="n">
        <v>0</v>
      </c>
    </row>
    <row r="30" spans="1:3">
      <c r="A30" t="n">
        <v>27</v>
      </c>
      <c r="B30" t="n">
        <v>0</v>
      </c>
      <c r="C30" t="n">
        <v>0</v>
      </c>
    </row>
    <row r="31" spans="1:3">
      <c r="A31" t="n">
        <v>28</v>
      </c>
      <c r="B31" t="n">
        <v>0</v>
      </c>
      <c r="C31" t="n">
        <v>0</v>
      </c>
    </row>
    <row r="32" spans="1:3">
      <c r="A32" t="n">
        <v>29</v>
      </c>
      <c r="B32" t="n">
        <v>0</v>
      </c>
      <c r="C32" t="n">
        <v>0</v>
      </c>
    </row>
    <row r="33" spans="1:3">
      <c r="A33" t="n">
        <v>30</v>
      </c>
      <c r="B33" t="n">
        <v>0</v>
      </c>
      <c r="C33" t="n">
        <v>0</v>
      </c>
    </row>
    <row r="34" spans="1:3">
      <c r="A34" t="n">
        <v>31</v>
      </c>
      <c r="B34" t="n">
        <v>0</v>
      </c>
      <c r="C34" t="n">
        <v>0</v>
      </c>
    </row>
    <row r="35" spans="1:3">
      <c r="A35" t="n">
        <v>32</v>
      </c>
      <c r="B35" t="n">
        <v>0</v>
      </c>
      <c r="C35" t="n">
        <v>0</v>
      </c>
    </row>
    <row r="36" spans="1:3">
      <c r="A36" t="n">
        <v>33</v>
      </c>
      <c r="B36" t="n">
        <v>0</v>
      </c>
      <c r="C36" t="n">
        <v>0</v>
      </c>
    </row>
    <row r="37" spans="1:3">
      <c r="A37" t="n">
        <v>34</v>
      </c>
      <c r="B37" t="n">
        <v>0</v>
      </c>
      <c r="C37" t="n">
        <v>0</v>
      </c>
    </row>
    <row r="38" spans="1:3">
      <c r="A38" t="n">
        <v>35</v>
      </c>
      <c r="B38" t="n">
        <v>0</v>
      </c>
      <c r="C38" t="n">
        <v>0</v>
      </c>
    </row>
    <row r="39" spans="1:3">
      <c r="A39" t="n">
        <v>36</v>
      </c>
      <c r="B39" t="n">
        <v>0</v>
      </c>
      <c r="C39" t="n">
        <v>0</v>
      </c>
    </row>
    <row r="40" spans="1:3">
      <c r="A40" t="n">
        <v>37</v>
      </c>
      <c r="B40" t="n">
        <v>0</v>
      </c>
      <c r="C40" t="n">
        <v>0</v>
      </c>
    </row>
    <row r="41" spans="1:3">
      <c r="A41" t="n">
        <v>38</v>
      </c>
      <c r="B41" t="n">
        <v>0</v>
      </c>
      <c r="C41" t="n">
        <v>0</v>
      </c>
    </row>
    <row r="42" spans="1:3">
      <c r="A42" t="n">
        <v>39</v>
      </c>
      <c r="B42" t="n">
        <v>0</v>
      </c>
      <c r="C42" t="n">
        <v>0</v>
      </c>
    </row>
    <row r="43" spans="1:3">
      <c r="A43" t="n">
        <v>40</v>
      </c>
      <c r="B43" t="n">
        <v>0</v>
      </c>
      <c r="C43" t="n">
        <v>0</v>
      </c>
    </row>
    <row r="44" spans="1:3">
      <c r="A44" t="n">
        <v>41</v>
      </c>
      <c r="B44" t="n">
        <v>0</v>
      </c>
      <c r="C44" t="n">
        <v>0</v>
      </c>
    </row>
    <row r="45" spans="1:3">
      <c r="A45" t="n">
        <v>42</v>
      </c>
      <c r="B45" t="n">
        <v>0</v>
      </c>
      <c r="C45" t="n">
        <v>0</v>
      </c>
    </row>
    <row r="46" spans="1:3">
      <c r="A46" t="n">
        <v>43</v>
      </c>
      <c r="B46" t="n">
        <v>0</v>
      </c>
      <c r="C46" t="n">
        <v>0</v>
      </c>
    </row>
    <row r="47" spans="1:3">
      <c r="A47" t="n">
        <v>44</v>
      </c>
      <c r="B47" t="n">
        <v>0</v>
      </c>
      <c r="C47" t="n">
        <v>0</v>
      </c>
    </row>
    <row r="48" spans="1:3">
      <c r="A48" t="n">
        <v>45</v>
      </c>
      <c r="B48" t="n">
        <v>0</v>
      </c>
      <c r="C48" t="n">
        <v>0</v>
      </c>
    </row>
    <row r="49" spans="1:3">
      <c r="A49" t="n">
        <v>46</v>
      </c>
      <c r="B49" t="n">
        <v>0</v>
      </c>
      <c r="C49" t="n">
        <v>0</v>
      </c>
    </row>
    <row r="50" spans="1:3">
      <c r="A50" t="n">
        <v>47</v>
      </c>
      <c r="B50" t="n">
        <v>0</v>
      </c>
      <c r="C50" t="n">
        <v>0</v>
      </c>
    </row>
    <row r="51" spans="1:3">
      <c r="A51" t="n">
        <v>48</v>
      </c>
      <c r="B51" t="n">
        <v>0</v>
      </c>
      <c r="C51" t="n">
        <v>0</v>
      </c>
    </row>
    <row r="52" spans="1:3">
      <c r="A52" t="n">
        <v>49</v>
      </c>
      <c r="B52" t="n">
        <v>0</v>
      </c>
      <c r="C52" t="n">
        <v>0</v>
      </c>
    </row>
    <row r="53" spans="1:3">
      <c r="A53" t="n">
        <v>50</v>
      </c>
      <c r="B53" t="n">
        <v>0</v>
      </c>
      <c r="C53" t="n">
        <v>0</v>
      </c>
    </row>
    <row r="54" spans="1:3">
      <c r="A54" t="n">
        <v>51</v>
      </c>
      <c r="B54" t="n">
        <v>0</v>
      </c>
      <c r="C54" t="n">
        <v>0</v>
      </c>
    </row>
    <row r="55" spans="1:3">
      <c r="A55" t="n">
        <v>52</v>
      </c>
      <c r="B55" t="n">
        <v>0</v>
      </c>
      <c r="C55" t="n">
        <v>0</v>
      </c>
    </row>
    <row r="56" spans="1:3">
      <c r="A56" t="n">
        <v>53</v>
      </c>
      <c r="B56" t="n">
        <v>0</v>
      </c>
      <c r="C56" t="n">
        <v>0</v>
      </c>
    </row>
    <row r="57" spans="1:3">
      <c r="A57" t="n">
        <v>54</v>
      </c>
      <c r="B57" t="n">
        <v>0</v>
      </c>
      <c r="C57" t="n">
        <v>0</v>
      </c>
    </row>
    <row r="58" spans="1:3">
      <c r="A58" t="n">
        <v>55</v>
      </c>
      <c r="B58" t="n">
        <v>0</v>
      </c>
      <c r="C58" t="n">
        <v>0</v>
      </c>
    </row>
    <row r="59" spans="1:3">
      <c r="A59" t="n">
        <v>56</v>
      </c>
      <c r="B59" t="n">
        <v>0</v>
      </c>
      <c r="C59" t="n">
        <v>0</v>
      </c>
    </row>
    <row r="60" spans="1:3">
      <c r="A60" t="n">
        <v>57</v>
      </c>
      <c r="B60" t="n">
        <v>0</v>
      </c>
      <c r="C60" t="n">
        <v>0</v>
      </c>
    </row>
    <row r="61" spans="1:3">
      <c r="A61" t="n">
        <v>58</v>
      </c>
      <c r="B61" t="n">
        <v>0</v>
      </c>
      <c r="C61" t="n">
        <v>0</v>
      </c>
    </row>
    <row r="62" spans="1:3">
      <c r="A62" t="n">
        <v>59</v>
      </c>
      <c r="B62" t="n">
        <v>0</v>
      </c>
      <c r="C62" t="n">
        <v>0</v>
      </c>
    </row>
    <row r="63" spans="1:3">
      <c r="A63" t="n">
        <v>60</v>
      </c>
      <c r="B63" t="n">
        <v>0</v>
      </c>
      <c r="C63" t="n">
        <v>0</v>
      </c>
    </row>
    <row r="64" spans="1:3">
      <c r="A64" t="n">
        <v>61</v>
      </c>
      <c r="B64" t="n">
        <v>0</v>
      </c>
      <c r="C64" t="n">
        <v>0</v>
      </c>
    </row>
    <row r="65" spans="1:3">
      <c r="A65" t="n">
        <v>62</v>
      </c>
      <c r="B65" t="n">
        <v>0</v>
      </c>
      <c r="C65" t="n">
        <v>0</v>
      </c>
    </row>
    <row r="66" spans="1:3">
      <c r="A66" t="n">
        <v>63</v>
      </c>
      <c r="B66" t="n">
        <v>0</v>
      </c>
      <c r="C66" t="n">
        <v>0</v>
      </c>
    </row>
    <row r="67" spans="1:3">
      <c r="A67" t="n">
        <v>64</v>
      </c>
      <c r="B67" t="n">
        <v>0</v>
      </c>
      <c r="C67" t="n">
        <v>0</v>
      </c>
    </row>
    <row r="68" spans="1:3">
      <c r="A68" t="n">
        <v>65</v>
      </c>
      <c r="B68" t="n">
        <v>0</v>
      </c>
      <c r="C68" t="n">
        <v>0</v>
      </c>
    </row>
    <row r="69" spans="1:3">
      <c r="A69" t="n">
        <v>66</v>
      </c>
      <c r="B69" t="n">
        <v>0</v>
      </c>
      <c r="C69" t="n">
        <v>0</v>
      </c>
    </row>
    <row r="70" spans="1:3">
      <c r="A70" t="n">
        <v>67</v>
      </c>
      <c r="B70" t="n">
        <v>0</v>
      </c>
      <c r="C70" t="n">
        <v>0</v>
      </c>
    </row>
    <row r="71" spans="1:3">
      <c r="A71" t="n">
        <v>68</v>
      </c>
      <c r="B71" t="n">
        <v>0</v>
      </c>
      <c r="C71" t="n">
        <v>0</v>
      </c>
    </row>
    <row r="72" spans="1:3">
      <c r="A72" t="n">
        <v>69</v>
      </c>
      <c r="B72" t="n">
        <v>0</v>
      </c>
      <c r="C72" t="n">
        <v>0</v>
      </c>
    </row>
    <row r="73" spans="1:3">
      <c r="A73" t="n">
        <v>70</v>
      </c>
      <c r="B73" t="n">
        <v>0</v>
      </c>
      <c r="C73" t="n">
        <v>0</v>
      </c>
    </row>
    <row r="74" spans="1:3">
      <c r="A74" t="n">
        <v>71</v>
      </c>
      <c r="B74" t="n">
        <v>0</v>
      </c>
      <c r="C74" t="n">
        <v>0</v>
      </c>
    </row>
    <row r="75" spans="1:3">
      <c r="A75" t="n">
        <v>72</v>
      </c>
      <c r="B75" t="n">
        <v>0</v>
      </c>
      <c r="C75" t="n">
        <v>0</v>
      </c>
    </row>
    <row r="76" spans="1:3">
      <c r="A76" t="n">
        <v>73</v>
      </c>
      <c r="B76" t="n">
        <v>0</v>
      </c>
      <c r="C76" t="n">
        <v>0</v>
      </c>
    </row>
    <row r="77" spans="1:3">
      <c r="A77" t="n">
        <v>74</v>
      </c>
      <c r="B77" t="n">
        <v>0</v>
      </c>
      <c r="C77" t="n">
        <v>0</v>
      </c>
    </row>
    <row r="78" spans="1:3">
      <c r="A78" t="n">
        <v>75</v>
      </c>
      <c r="B78" t="n">
        <v>0</v>
      </c>
      <c r="C78" t="n">
        <v>0</v>
      </c>
    </row>
    <row r="79" spans="1:3">
      <c r="A79" t="n">
        <v>76</v>
      </c>
      <c r="B79" t="n">
        <v>0</v>
      </c>
      <c r="C79" t="n">
        <v>0</v>
      </c>
    </row>
    <row r="80" spans="1:3">
      <c r="A80" t="n">
        <v>77</v>
      </c>
      <c r="B80" t="n">
        <v>0</v>
      </c>
      <c r="C80" t="n">
        <v>0</v>
      </c>
    </row>
    <row r="81" spans="1:3">
      <c r="A81" t="n">
        <v>78</v>
      </c>
      <c r="B81" t="n">
        <v>0</v>
      </c>
      <c r="C81" t="n">
        <v>0</v>
      </c>
    </row>
    <row r="82" spans="1:3">
      <c r="A82" t="n">
        <v>79</v>
      </c>
      <c r="B82" t="n">
        <v>0</v>
      </c>
      <c r="C82" t="n">
        <v>0</v>
      </c>
    </row>
    <row r="83" spans="1:3">
      <c r="A83" t="n">
        <v>80</v>
      </c>
      <c r="B83" t="n">
        <v>0</v>
      </c>
      <c r="C83" t="n">
        <v>0</v>
      </c>
    </row>
    <row r="84" spans="1:3">
      <c r="A84" t="n">
        <v>81</v>
      </c>
      <c r="B84" t="n">
        <v>0</v>
      </c>
      <c r="C84" t="n">
        <v>0</v>
      </c>
    </row>
    <row r="85" spans="1:3">
      <c r="A85" t="n">
        <v>82</v>
      </c>
      <c r="B85" t="n">
        <v>0</v>
      </c>
      <c r="C85" t="n">
        <v>0</v>
      </c>
    </row>
    <row r="86" spans="1:3">
      <c r="A86" t="n">
        <v>83</v>
      </c>
      <c r="B86" t="n">
        <v>0</v>
      </c>
      <c r="C86" t="n">
        <v>0</v>
      </c>
    </row>
    <row r="87" spans="1:3">
      <c r="A87" t="n">
        <v>84</v>
      </c>
      <c r="B87" t="n">
        <v>0</v>
      </c>
      <c r="C87" t="n">
        <v>0</v>
      </c>
    </row>
    <row r="88" spans="1:3">
      <c r="A88" t="n">
        <v>85</v>
      </c>
      <c r="B88" t="n">
        <v>0</v>
      </c>
      <c r="C88" t="n">
        <v>0</v>
      </c>
    </row>
    <row r="89" spans="1:3">
      <c r="A89" t="n">
        <v>86</v>
      </c>
      <c r="B89" t="n">
        <v>0</v>
      </c>
      <c r="C89" t="n">
        <v>0</v>
      </c>
    </row>
    <row r="90" spans="1:3">
      <c r="A90" t="n">
        <v>87</v>
      </c>
      <c r="B90" t="n">
        <v>0</v>
      </c>
      <c r="C90" t="n">
        <v>0</v>
      </c>
    </row>
    <row r="91" spans="1:3">
      <c r="A91" t="n">
        <v>88</v>
      </c>
      <c r="B91" t="n">
        <v>0</v>
      </c>
      <c r="C91" t="n">
        <v>0</v>
      </c>
    </row>
    <row r="92" spans="1:3">
      <c r="A92" t="n">
        <v>89</v>
      </c>
      <c r="B92" t="n">
        <v>0</v>
      </c>
      <c r="C92" t="n">
        <v>0</v>
      </c>
    </row>
    <row r="93" spans="1:3">
      <c r="A93" t="n">
        <v>90</v>
      </c>
      <c r="B93" t="n">
        <v>0</v>
      </c>
      <c r="C93" t="n">
        <v>0</v>
      </c>
    </row>
    <row r="94" spans="1:3">
      <c r="A94" t="n">
        <v>91</v>
      </c>
      <c r="B94" t="n">
        <v>0</v>
      </c>
      <c r="C94" t="n">
        <v>0</v>
      </c>
    </row>
    <row r="95" spans="1:3">
      <c r="A95" t="n">
        <v>92</v>
      </c>
      <c r="B95" t="n">
        <v>0</v>
      </c>
      <c r="C95" t="n">
        <v>0</v>
      </c>
    </row>
    <row r="96" spans="1:3">
      <c r="A96" t="n">
        <v>93</v>
      </c>
      <c r="B96" t="n">
        <v>0</v>
      </c>
      <c r="C96" t="n">
        <v>0</v>
      </c>
    </row>
    <row r="97" spans="1:3">
      <c r="A97" t="n">
        <v>94</v>
      </c>
      <c r="B97" t="n">
        <v>0</v>
      </c>
      <c r="C97" t="n">
        <v>0</v>
      </c>
    </row>
    <row r="98" spans="1:3">
      <c r="A98" t="n">
        <v>95</v>
      </c>
      <c r="B98" t="n">
        <v>0</v>
      </c>
      <c r="C98" t="n">
        <v>0</v>
      </c>
    </row>
    <row r="99" spans="1:3">
      <c r="A99" t="n">
        <v>96</v>
      </c>
      <c r="B99" t="n">
        <v>0</v>
      </c>
      <c r="C99" t="n">
        <v>0</v>
      </c>
    </row>
    <row r="100" spans="1:3">
      <c r="A100" t="n">
        <v>97</v>
      </c>
      <c r="B100" t="n">
        <v>0</v>
      </c>
      <c r="C100" t="n">
        <v>0</v>
      </c>
    </row>
    <row r="101" spans="1:3">
      <c r="A101" t="n">
        <v>98</v>
      </c>
      <c r="B101" t="n">
        <v>0</v>
      </c>
      <c r="C101" t="n">
        <v>0</v>
      </c>
    </row>
    <row r="102" spans="1:3">
      <c r="A102" t="n">
        <v>99</v>
      </c>
      <c r="B102" t="n">
        <v>0</v>
      </c>
      <c r="C102" t="n">
        <v>0</v>
      </c>
    </row>
    <row r="103" spans="1:3">
      <c r="A103" t="n">
        <v>100</v>
      </c>
      <c r="B103" t="n">
        <v>0</v>
      </c>
      <c r="C103" t="n">
        <v>0</v>
      </c>
    </row>
    <row r="104" spans="1:3">
      <c r="A104" t="n">
        <v>101</v>
      </c>
      <c r="B104" t="n">
        <v>0</v>
      </c>
      <c r="C104" t="n">
        <v>0</v>
      </c>
    </row>
    <row r="105" spans="1:3">
      <c r="A105" t="n">
        <v>102</v>
      </c>
      <c r="B105" t="n">
        <v>0</v>
      </c>
      <c r="C105" t="n">
        <v>0</v>
      </c>
    </row>
    <row r="106" spans="1:3">
      <c r="A106" t="n">
        <v>103</v>
      </c>
      <c r="B106" t="n">
        <v>0</v>
      </c>
      <c r="C106" t="n">
        <v>0</v>
      </c>
    </row>
    <row r="107" spans="1:3">
      <c r="A107" t="n">
        <v>104</v>
      </c>
      <c r="B107" t="n">
        <v>0</v>
      </c>
      <c r="C107" t="n">
        <v>0</v>
      </c>
    </row>
    <row r="108" spans="1:3">
      <c r="A108" t="n">
        <v>105</v>
      </c>
      <c r="B108" t="n">
        <v>0</v>
      </c>
      <c r="C108" t="n">
        <v>0</v>
      </c>
    </row>
    <row r="109" spans="1:3">
      <c r="A109" t="n">
        <v>106</v>
      </c>
      <c r="B109" t="n">
        <v>0</v>
      </c>
      <c r="C109" t="n">
        <v>0</v>
      </c>
    </row>
    <row r="110" spans="1:3">
      <c r="A110" t="n">
        <v>107</v>
      </c>
      <c r="B110" t="n">
        <v>0</v>
      </c>
      <c r="C110" t="n">
        <v>0</v>
      </c>
    </row>
    <row r="111" spans="1:3">
      <c r="A111" t="n">
        <v>108</v>
      </c>
      <c r="B111" t="n">
        <v>0</v>
      </c>
      <c r="C111" t="n">
        <v>0</v>
      </c>
    </row>
    <row r="112" spans="1:3">
      <c r="A112" t="n">
        <v>109</v>
      </c>
      <c r="B112" t="n">
        <v>0</v>
      </c>
      <c r="C112" t="n">
        <v>0</v>
      </c>
    </row>
    <row r="113" spans="1:3">
      <c r="A113" t="n">
        <v>110</v>
      </c>
      <c r="B113" t="n">
        <v>0</v>
      </c>
      <c r="C113" t="n">
        <v>0</v>
      </c>
    </row>
    <row r="114" spans="1:3">
      <c r="A114" t="n">
        <v>111</v>
      </c>
      <c r="B114" t="n">
        <v>0</v>
      </c>
      <c r="C114" t="n">
        <v>0</v>
      </c>
    </row>
    <row r="115" spans="1:3">
      <c r="A115" t="n">
        <v>112</v>
      </c>
      <c r="B115" t="n">
        <v>0</v>
      </c>
      <c r="C115" t="n">
        <v>0</v>
      </c>
    </row>
    <row r="116" spans="1:3">
      <c r="A116" t="n">
        <v>113</v>
      </c>
      <c r="B116" t="n">
        <v>0</v>
      </c>
      <c r="C116" t="n">
        <v>0</v>
      </c>
    </row>
    <row r="117" spans="1:3">
      <c r="A117" t="n">
        <v>114</v>
      </c>
      <c r="B117" t="n">
        <v>0</v>
      </c>
      <c r="C117" t="n">
        <v>0</v>
      </c>
    </row>
    <row r="118" spans="1:3">
      <c r="A118" t="n">
        <v>115</v>
      </c>
      <c r="B118" t="n">
        <v>0</v>
      </c>
      <c r="C118" t="n">
        <v>0</v>
      </c>
    </row>
    <row r="119" spans="1:3">
      <c r="A119" t="n">
        <v>116</v>
      </c>
      <c r="B119" t="n">
        <v>0</v>
      </c>
      <c r="C119" t="n">
        <v>0</v>
      </c>
    </row>
    <row r="120" spans="1:3">
      <c r="A120" t="n">
        <v>117</v>
      </c>
      <c r="B120" t="n">
        <v>0</v>
      </c>
      <c r="C120" t="n">
        <v>0</v>
      </c>
    </row>
    <row r="121" spans="1:3">
      <c r="A121" t="n">
        <v>118</v>
      </c>
      <c r="B121" t="n">
        <v>0</v>
      </c>
      <c r="C121" t="n">
        <v>0</v>
      </c>
    </row>
    <row r="122" spans="1:3">
      <c r="A122" t="n">
        <v>119</v>
      </c>
      <c r="B122" t="n">
        <v>0</v>
      </c>
      <c r="C122" t="n">
        <v>0</v>
      </c>
    </row>
    <row r="123" spans="1:3">
      <c r="A123" t="n">
        <v>120</v>
      </c>
      <c r="B123" t="n">
        <v>0</v>
      </c>
      <c r="C123" t="n">
        <v>0</v>
      </c>
    </row>
    <row r="124" spans="1:3">
      <c r="A124" t="n">
        <v>121</v>
      </c>
      <c r="B124" t="n">
        <v>0</v>
      </c>
      <c r="C124" t="n">
        <v>0</v>
      </c>
    </row>
    <row r="125" spans="1:3">
      <c r="A125" t="n">
        <v>122</v>
      </c>
      <c r="B125" t="n">
        <v>0</v>
      </c>
      <c r="C125" t="n">
        <v>0</v>
      </c>
    </row>
    <row r="126" spans="1:3">
      <c r="A126" t="n">
        <v>123</v>
      </c>
      <c r="B126" t="n">
        <v>0</v>
      </c>
      <c r="C126" t="n">
        <v>0</v>
      </c>
    </row>
    <row r="127" spans="1:3">
      <c r="A127" t="n">
        <v>124</v>
      </c>
      <c r="B127" t="n">
        <v>0</v>
      </c>
      <c r="C127" t="n">
        <v>0</v>
      </c>
    </row>
    <row r="128" spans="1:3">
      <c r="A128" t="n">
        <v>125</v>
      </c>
      <c r="B128" t="n">
        <v>0</v>
      </c>
      <c r="C128" t="n">
        <v>0</v>
      </c>
    </row>
    <row r="129" spans="1:3">
      <c r="A129" t="n">
        <v>126</v>
      </c>
      <c r="B129" t="n">
        <v>0</v>
      </c>
      <c r="C129" t="n">
        <v>0</v>
      </c>
    </row>
    <row r="130" spans="1:3">
      <c r="A130" t="n">
        <v>127</v>
      </c>
      <c r="B130" t="n">
        <v>0</v>
      </c>
      <c r="C130" t="n">
        <v>0</v>
      </c>
    </row>
    <row r="131" spans="1:3">
      <c r="A131" t="n">
        <v>128</v>
      </c>
      <c r="B131" t="n">
        <v>0</v>
      </c>
      <c r="C131" t="n">
        <v>0</v>
      </c>
    </row>
    <row r="132" spans="1:3">
      <c r="A132" t="n">
        <v>129</v>
      </c>
      <c r="B132" t="n">
        <v>0</v>
      </c>
      <c r="C132" t="n">
        <v>0</v>
      </c>
    </row>
    <row r="133" spans="1:3">
      <c r="A133" t="n">
        <v>130</v>
      </c>
      <c r="B133" t="n">
        <v>0</v>
      </c>
      <c r="C133" t="n">
        <v>0</v>
      </c>
    </row>
    <row r="134" spans="1:3">
      <c r="A134" t="n">
        <v>131</v>
      </c>
      <c r="B134" t="n">
        <v>0</v>
      </c>
      <c r="C134" t="n">
        <v>0</v>
      </c>
    </row>
    <row r="135" spans="1:3">
      <c r="A135" t="n">
        <v>132</v>
      </c>
      <c r="B135" t="n">
        <v>0</v>
      </c>
      <c r="C135" t="n">
        <v>0</v>
      </c>
    </row>
    <row r="136" spans="1:3">
      <c r="A136" t="n">
        <v>133</v>
      </c>
      <c r="B136" t="n">
        <v>0</v>
      </c>
      <c r="C136" t="n">
        <v>0</v>
      </c>
    </row>
    <row r="137" spans="1:3">
      <c r="A137" t="n">
        <v>134</v>
      </c>
      <c r="B137" t="n">
        <v>0</v>
      </c>
      <c r="C137" t="n">
        <v>0</v>
      </c>
    </row>
    <row r="138" spans="1:3">
      <c r="A138" t="n">
        <v>135</v>
      </c>
      <c r="B138" t="n">
        <v>0</v>
      </c>
      <c r="C138" t="n">
        <v>0</v>
      </c>
    </row>
    <row r="139" spans="1:3">
      <c r="A139" t="n">
        <v>136</v>
      </c>
      <c r="B139" t="n">
        <v>0</v>
      </c>
      <c r="C139" t="n">
        <v>0</v>
      </c>
    </row>
    <row r="140" spans="1:3">
      <c r="A140" t="n">
        <v>137</v>
      </c>
      <c r="B140" t="n">
        <v>0</v>
      </c>
      <c r="C140" t="n">
        <v>0</v>
      </c>
    </row>
    <row r="141" spans="1:3">
      <c r="A141" t="n">
        <v>138</v>
      </c>
      <c r="B141" t="n">
        <v>0</v>
      </c>
      <c r="C141" t="n">
        <v>0</v>
      </c>
    </row>
    <row r="142" spans="1:3">
      <c r="A142" t="n">
        <v>139</v>
      </c>
      <c r="B142" t="n">
        <v>0</v>
      </c>
      <c r="C142" t="n">
        <v>0</v>
      </c>
    </row>
    <row r="143" spans="1:3">
      <c r="A143" t="n">
        <v>140</v>
      </c>
      <c r="B143" t="n">
        <v>0</v>
      </c>
      <c r="C143" t="n">
        <v>0</v>
      </c>
    </row>
    <row r="144" spans="1:3">
      <c r="A144" t="n">
        <v>141</v>
      </c>
      <c r="B144" t="n">
        <v>0</v>
      </c>
      <c r="C144" t="n">
        <v>0</v>
      </c>
    </row>
    <row r="145" spans="1:3">
      <c r="A145" t="n">
        <v>142</v>
      </c>
      <c r="B145" t="n">
        <v>0</v>
      </c>
      <c r="C145" t="n">
        <v>0</v>
      </c>
    </row>
    <row r="146" spans="1:3">
      <c r="A146" t="n">
        <v>143</v>
      </c>
      <c r="B146" t="n">
        <v>0</v>
      </c>
      <c r="C146" t="n">
        <v>0</v>
      </c>
    </row>
    <row r="147" spans="1:3">
      <c r="A147" t="n">
        <v>144</v>
      </c>
      <c r="B147" t="n">
        <v>0</v>
      </c>
      <c r="C147" t="n">
        <v>0</v>
      </c>
    </row>
    <row r="148" spans="1:3">
      <c r="A148" t="n">
        <v>145</v>
      </c>
      <c r="B148" t="n">
        <v>0</v>
      </c>
      <c r="C148" t="n">
        <v>0</v>
      </c>
    </row>
    <row r="149" spans="1:3">
      <c r="A149" t="n">
        <v>146</v>
      </c>
      <c r="B149" t="n">
        <v>0</v>
      </c>
      <c r="C149" t="n">
        <v>0</v>
      </c>
    </row>
    <row r="150" spans="1:3">
      <c r="A150" t="n">
        <v>147</v>
      </c>
      <c r="B150" t="n">
        <v>0</v>
      </c>
      <c r="C150" t="n">
        <v>0</v>
      </c>
    </row>
    <row r="151" spans="1:3">
      <c r="A151" t="n">
        <v>148</v>
      </c>
      <c r="B151" t="n">
        <v>0</v>
      </c>
      <c r="C151" t="n">
        <v>0</v>
      </c>
    </row>
    <row r="152" spans="1:3">
      <c r="A152" t="n">
        <v>149</v>
      </c>
      <c r="B152" t="n">
        <v>0</v>
      </c>
      <c r="C152" t="n">
        <v>0</v>
      </c>
    </row>
    <row r="153" spans="1:3">
      <c r="A153" t="n">
        <v>150</v>
      </c>
      <c r="B153" t="n">
        <v>0</v>
      </c>
      <c r="C153" t="n">
        <v>0</v>
      </c>
    </row>
    <row r="154" spans="1:3">
      <c r="A154" t="n">
        <v>151</v>
      </c>
      <c r="B154" t="n">
        <v>0</v>
      </c>
      <c r="C154" t="n">
        <v>0</v>
      </c>
    </row>
    <row r="155" spans="1:3">
      <c r="A155" t="n">
        <v>152</v>
      </c>
      <c r="B155" t="n">
        <v>0</v>
      </c>
      <c r="C155" t="n">
        <v>0</v>
      </c>
    </row>
    <row r="156" spans="1:3">
      <c r="A156" t="n">
        <v>153</v>
      </c>
      <c r="B156" t="n">
        <v>0</v>
      </c>
      <c r="C156" t="n">
        <v>0</v>
      </c>
    </row>
    <row r="157" spans="1:3">
      <c r="A157" t="n">
        <v>154</v>
      </c>
      <c r="B157" t="n">
        <v>0</v>
      </c>
      <c r="C157" t="n">
        <v>0</v>
      </c>
    </row>
    <row r="158" spans="1:3">
      <c r="A158" t="n">
        <v>155</v>
      </c>
      <c r="B158" t="n">
        <v>0</v>
      </c>
      <c r="C158" t="n">
        <v>0</v>
      </c>
    </row>
    <row r="159" spans="1:3">
      <c r="A159" t="n">
        <v>156</v>
      </c>
      <c r="B159" t="n">
        <v>0</v>
      </c>
      <c r="C159" t="n">
        <v>0</v>
      </c>
    </row>
    <row r="160" spans="1:3">
      <c r="A160" t="n">
        <v>157</v>
      </c>
      <c r="B160" t="n">
        <v>0</v>
      </c>
      <c r="C160" t="n">
        <v>0</v>
      </c>
    </row>
    <row r="161" spans="1:3">
      <c r="A161" t="n">
        <v>158</v>
      </c>
      <c r="B161" t="n">
        <v>0</v>
      </c>
      <c r="C161" t="n">
        <v>0</v>
      </c>
    </row>
    <row r="162" spans="1:3">
      <c r="A162" t="n">
        <v>159</v>
      </c>
      <c r="B162" t="n">
        <v>0</v>
      </c>
      <c r="C162" t="n">
        <v>0</v>
      </c>
    </row>
    <row r="163" spans="1:3">
      <c r="A163" t="n">
        <v>160</v>
      </c>
      <c r="B163" t="n">
        <v>0</v>
      </c>
      <c r="C163" t="n">
        <v>0</v>
      </c>
    </row>
    <row r="164" spans="1:3">
      <c r="A164" t="n">
        <v>161</v>
      </c>
      <c r="B164" t="n">
        <v>0</v>
      </c>
      <c r="C164" t="n">
        <v>0</v>
      </c>
    </row>
    <row r="165" spans="1:3">
      <c r="A165" t="n">
        <v>162</v>
      </c>
      <c r="B165" t="n">
        <v>0</v>
      </c>
      <c r="C165" t="n">
        <v>0</v>
      </c>
    </row>
    <row r="166" spans="1:3">
      <c r="A166" t="n">
        <v>163</v>
      </c>
      <c r="B166" t="n">
        <v>0</v>
      </c>
      <c r="C166" t="n">
        <v>0</v>
      </c>
    </row>
    <row r="167" spans="1:3">
      <c r="A167" t="n">
        <v>164</v>
      </c>
      <c r="B167" t="n">
        <v>0</v>
      </c>
      <c r="C167" t="n">
        <v>0</v>
      </c>
    </row>
    <row r="168" spans="1:3">
      <c r="A168" t="n">
        <v>165</v>
      </c>
      <c r="B168" t="n">
        <v>0</v>
      </c>
      <c r="C168" t="n">
        <v>0</v>
      </c>
    </row>
    <row r="169" spans="1:3">
      <c r="A169" t="n">
        <v>166</v>
      </c>
      <c r="B169" t="n">
        <v>0</v>
      </c>
      <c r="C169" t="n">
        <v>0</v>
      </c>
    </row>
    <row r="170" spans="1:3">
      <c r="A170" t="n">
        <v>167</v>
      </c>
      <c r="B170" t="n">
        <v>0</v>
      </c>
      <c r="C170" t="n">
        <v>0</v>
      </c>
    </row>
    <row r="171" spans="1:3">
      <c r="A171" t="n">
        <v>168</v>
      </c>
      <c r="B171" t="n">
        <v>0</v>
      </c>
      <c r="C171" t="n">
        <v>0</v>
      </c>
    </row>
    <row r="172" spans="1:3">
      <c r="A172" t="n">
        <v>169</v>
      </c>
      <c r="B172" t="n">
        <v>0</v>
      </c>
      <c r="C172" t="n">
        <v>0</v>
      </c>
    </row>
    <row r="173" spans="1:3">
      <c r="A173" t="n">
        <v>170</v>
      </c>
      <c r="B173" t="n">
        <v>0</v>
      </c>
      <c r="C173" t="n">
        <v>0</v>
      </c>
    </row>
    <row r="174" spans="1:3">
      <c r="A174" t="n">
        <v>171</v>
      </c>
      <c r="B174" t="n">
        <v>0</v>
      </c>
      <c r="C174" t="n">
        <v>0</v>
      </c>
    </row>
    <row r="175" spans="1:3">
      <c r="A175" t="n">
        <v>172</v>
      </c>
      <c r="B175" t="n">
        <v>0</v>
      </c>
      <c r="C175" t="n">
        <v>0</v>
      </c>
    </row>
    <row r="176" spans="1:3">
      <c r="A176" t="n">
        <v>173</v>
      </c>
      <c r="B176" t="n">
        <v>0</v>
      </c>
      <c r="C176" t="n">
        <v>0</v>
      </c>
    </row>
    <row r="177" spans="1:3">
      <c r="A177" t="n">
        <v>174</v>
      </c>
      <c r="B177" t="n">
        <v>0</v>
      </c>
      <c r="C177" t="n">
        <v>0</v>
      </c>
    </row>
    <row r="178" spans="1:3">
      <c r="A178" t="n">
        <v>175</v>
      </c>
      <c r="B178" t="n">
        <v>0</v>
      </c>
      <c r="C178" t="n">
        <v>0</v>
      </c>
    </row>
    <row r="179" spans="1:3">
      <c r="A179" t="n">
        <v>176</v>
      </c>
      <c r="B179" t="n">
        <v>0</v>
      </c>
      <c r="C179" t="n">
        <v>0</v>
      </c>
    </row>
    <row r="180" spans="1:3">
      <c r="A180" t="n">
        <v>177</v>
      </c>
      <c r="B180" t="n">
        <v>0</v>
      </c>
      <c r="C180" t="n">
        <v>0</v>
      </c>
    </row>
    <row r="181" spans="1:3">
      <c r="A181" t="n">
        <v>178</v>
      </c>
      <c r="B181" t="n">
        <v>0</v>
      </c>
      <c r="C181" t="n">
        <v>0</v>
      </c>
    </row>
    <row r="182" spans="1:3">
      <c r="A182" t="n">
        <v>179</v>
      </c>
      <c r="B182" t="n">
        <v>0</v>
      </c>
      <c r="C182" t="n">
        <v>0</v>
      </c>
    </row>
    <row r="183" spans="1:3">
      <c r="A183" t="n">
        <v>180</v>
      </c>
      <c r="B183" t="n">
        <v>0</v>
      </c>
      <c r="C183" t="n">
        <v>0</v>
      </c>
    </row>
    <row r="184" spans="1:3">
      <c r="A184" t="n">
        <v>181</v>
      </c>
      <c r="B184" t="n">
        <v>0</v>
      </c>
      <c r="C184" t="n">
        <v>0</v>
      </c>
    </row>
    <row r="185" spans="1:3">
      <c r="A185" t="n">
        <v>182</v>
      </c>
      <c r="B185" t="n">
        <v>0</v>
      </c>
      <c r="C185" t="n">
        <v>0</v>
      </c>
    </row>
    <row r="186" spans="1:3">
      <c r="A186" t="n">
        <v>183</v>
      </c>
      <c r="B186" t="n">
        <v>0</v>
      </c>
      <c r="C186" t="n">
        <v>0</v>
      </c>
    </row>
    <row r="187" spans="1:3">
      <c r="A187" t="n">
        <v>184</v>
      </c>
      <c r="B187" t="n">
        <v>0</v>
      </c>
      <c r="C187" t="n">
        <v>0</v>
      </c>
    </row>
    <row r="188" spans="1:3">
      <c r="A188" t="n">
        <v>185</v>
      </c>
      <c r="B188" t="n">
        <v>0</v>
      </c>
      <c r="C188" t="n">
        <v>0</v>
      </c>
    </row>
    <row r="189" spans="1:3">
      <c r="A189" t="n">
        <v>186</v>
      </c>
      <c r="B189" t="n">
        <v>0</v>
      </c>
      <c r="C189" t="n">
        <v>0</v>
      </c>
    </row>
    <row r="190" spans="1:3">
      <c r="A190" t="n">
        <v>187</v>
      </c>
      <c r="B190" t="n">
        <v>0</v>
      </c>
      <c r="C190" t="n">
        <v>0</v>
      </c>
    </row>
    <row r="191" spans="1:3">
      <c r="A191" t="n">
        <v>188</v>
      </c>
      <c r="B191" t="n">
        <v>0</v>
      </c>
      <c r="C191" t="n">
        <v>0</v>
      </c>
    </row>
    <row r="192" spans="1:3">
      <c r="A192" t="n">
        <v>189</v>
      </c>
      <c r="B192" t="n">
        <v>0</v>
      </c>
      <c r="C192" t="n">
        <v>0</v>
      </c>
    </row>
    <row r="193" spans="1:3">
      <c r="A193" t="n">
        <v>190</v>
      </c>
      <c r="B193" t="n">
        <v>0</v>
      </c>
      <c r="C193" t="n">
        <v>0</v>
      </c>
    </row>
    <row r="194" spans="1:3">
      <c r="A194" t="n">
        <v>191</v>
      </c>
      <c r="B194" t="n">
        <v>0</v>
      </c>
      <c r="C194" t="n">
        <v>0</v>
      </c>
    </row>
    <row r="195" spans="1:3">
      <c r="A195" t="n">
        <v>192</v>
      </c>
      <c r="B195" t="n">
        <v>0</v>
      </c>
      <c r="C195" t="n">
        <v>0</v>
      </c>
    </row>
    <row r="196" spans="1:3">
      <c r="A196" t="n">
        <v>193</v>
      </c>
      <c r="B196" t="n">
        <v>0</v>
      </c>
      <c r="C196" t="n">
        <v>0</v>
      </c>
    </row>
    <row r="197" spans="1:3">
      <c r="A197" t="n">
        <v>194</v>
      </c>
      <c r="B197" t="n">
        <v>0</v>
      </c>
      <c r="C197" t="n">
        <v>0</v>
      </c>
    </row>
    <row r="198" spans="1:3">
      <c r="A198" t="n">
        <v>195</v>
      </c>
      <c r="B198" t="n">
        <v>0</v>
      </c>
      <c r="C198" t="n">
        <v>0</v>
      </c>
    </row>
    <row r="199" spans="1:3">
      <c r="A199" t="n">
        <v>196</v>
      </c>
      <c r="B199" t="n">
        <v>0</v>
      </c>
      <c r="C199" t="n">
        <v>0</v>
      </c>
    </row>
    <row r="200" spans="1:3">
      <c r="A200" t="n">
        <v>197</v>
      </c>
      <c r="B200" t="n">
        <v>0</v>
      </c>
      <c r="C200" t="n">
        <v>0</v>
      </c>
    </row>
    <row r="201" spans="1:3">
      <c r="A201" t="n">
        <v>198</v>
      </c>
      <c r="B201" t="n">
        <v>0</v>
      </c>
      <c r="C201" t="n">
        <v>0</v>
      </c>
    </row>
    <row r="202" spans="1:3">
      <c r="A202" t="n">
        <v>199</v>
      </c>
      <c r="B202" t="n">
        <v>0</v>
      </c>
      <c r="C202" t="n">
        <v>0</v>
      </c>
    </row>
    <row r="203" spans="1:3">
      <c r="A203" t="n">
        <v>200</v>
      </c>
      <c r="B203" t="n">
        <v>0</v>
      </c>
      <c r="C203" t="n">
        <v>0</v>
      </c>
    </row>
    <row r="204" spans="1:3">
      <c r="A204" t="n">
        <v>201</v>
      </c>
      <c r="B204" t="n">
        <v>0</v>
      </c>
      <c r="C204" t="n">
        <v>0</v>
      </c>
    </row>
    <row r="205" spans="1:3">
      <c r="A205" t="n">
        <v>202</v>
      </c>
      <c r="B205" t="n">
        <v>0</v>
      </c>
      <c r="C205" t="n">
        <v>0</v>
      </c>
    </row>
    <row r="206" spans="1:3">
      <c r="A206" t="n">
        <v>203</v>
      </c>
      <c r="B206" t="n">
        <v>0</v>
      </c>
      <c r="C206" t="n">
        <v>0</v>
      </c>
    </row>
    <row r="207" spans="1:3">
      <c r="A207" t="n">
        <v>204</v>
      </c>
      <c r="B207" t="n">
        <v>0</v>
      </c>
      <c r="C207" t="n">
        <v>0</v>
      </c>
    </row>
    <row r="208" spans="1:3">
      <c r="A208" t="n">
        <v>205</v>
      </c>
      <c r="B208" t="n">
        <v>0</v>
      </c>
      <c r="C208" t="n">
        <v>0</v>
      </c>
    </row>
    <row r="209" spans="1:3">
      <c r="A209" t="n">
        <v>206</v>
      </c>
      <c r="B209" t="n">
        <v>0</v>
      </c>
      <c r="C209" t="n">
        <v>0</v>
      </c>
    </row>
    <row r="210" spans="1:3">
      <c r="A210" t="n">
        <v>207</v>
      </c>
      <c r="B210" t="n">
        <v>0</v>
      </c>
      <c r="C210" t="n">
        <v>0</v>
      </c>
    </row>
    <row r="211" spans="1:3">
      <c r="A211" t="n">
        <v>208</v>
      </c>
      <c r="B211" t="n">
        <v>0</v>
      </c>
      <c r="C211" t="n">
        <v>0</v>
      </c>
    </row>
    <row r="212" spans="1:3">
      <c r="A212" t="n">
        <v>209</v>
      </c>
      <c r="B212" t="n">
        <v>0</v>
      </c>
      <c r="C212" t="n">
        <v>0</v>
      </c>
    </row>
    <row r="213" spans="1:3">
      <c r="A213" t="n">
        <v>210</v>
      </c>
      <c r="B213" t="n">
        <v>0</v>
      </c>
      <c r="C213" t="n">
        <v>0</v>
      </c>
    </row>
    <row r="214" spans="1:3">
      <c r="A214" t="n">
        <v>211</v>
      </c>
      <c r="B214" t="n">
        <v>0</v>
      </c>
      <c r="C214" t="n">
        <v>0</v>
      </c>
    </row>
    <row r="215" spans="1:3">
      <c r="A215" t="n">
        <v>212</v>
      </c>
      <c r="B215" t="n">
        <v>0</v>
      </c>
      <c r="C215" t="n">
        <v>0</v>
      </c>
    </row>
    <row r="216" spans="1:3">
      <c r="A216" t="n">
        <v>213</v>
      </c>
      <c r="B216" t="n">
        <v>0</v>
      </c>
      <c r="C216" t="n">
        <v>0</v>
      </c>
    </row>
    <row r="217" spans="1:3">
      <c r="A217" t="n">
        <v>214</v>
      </c>
      <c r="B217" t="n">
        <v>0</v>
      </c>
      <c r="C217" t="n">
        <v>0</v>
      </c>
    </row>
    <row r="218" spans="1:3">
      <c r="A218" t="n">
        <v>215</v>
      </c>
      <c r="B218" t="n">
        <v>0</v>
      </c>
      <c r="C218" t="n">
        <v>0</v>
      </c>
    </row>
    <row r="219" spans="1:3">
      <c r="A219" t="n">
        <v>216</v>
      </c>
      <c r="B219" t="n">
        <v>0</v>
      </c>
      <c r="C219" t="n">
        <v>0</v>
      </c>
    </row>
    <row r="220" spans="1:3">
      <c r="A220" t="n">
        <v>217</v>
      </c>
      <c r="B220" t="n">
        <v>0</v>
      </c>
      <c r="C220" t="n">
        <v>0</v>
      </c>
    </row>
    <row r="221" spans="1:3">
      <c r="A221" t="n">
        <v>218</v>
      </c>
      <c r="B221" t="n">
        <v>0</v>
      </c>
      <c r="C221" t="n">
        <v>0</v>
      </c>
    </row>
    <row r="222" spans="1:3">
      <c r="A222" t="n">
        <v>219</v>
      </c>
      <c r="B222" t="n">
        <v>0</v>
      </c>
      <c r="C222" t="n">
        <v>0</v>
      </c>
    </row>
    <row r="223" spans="1:3">
      <c r="A223" t="n">
        <v>220</v>
      </c>
      <c r="B223" t="n">
        <v>0</v>
      </c>
      <c r="C223" t="n">
        <v>0</v>
      </c>
    </row>
    <row r="224" spans="1:3">
      <c r="A224" t="n">
        <v>221</v>
      </c>
      <c r="B224" t="n">
        <v>0</v>
      </c>
      <c r="C224" t="n">
        <v>0</v>
      </c>
    </row>
    <row r="225" spans="1:3">
      <c r="A225" t="n">
        <v>222</v>
      </c>
      <c r="B225" t="n">
        <v>0</v>
      </c>
      <c r="C225" t="n">
        <v>0</v>
      </c>
    </row>
    <row r="226" spans="1:3">
      <c r="A226" t="n">
        <v>223</v>
      </c>
      <c r="B226" t="n">
        <v>0</v>
      </c>
      <c r="C226" t="n">
        <v>0</v>
      </c>
    </row>
    <row r="227" spans="1:3">
      <c r="A227" t="n">
        <v>224</v>
      </c>
      <c r="B227" t="n">
        <v>0</v>
      </c>
      <c r="C227" t="n">
        <v>0</v>
      </c>
    </row>
    <row r="228" spans="1:3">
      <c r="A228" t="n">
        <v>225</v>
      </c>
      <c r="B228" t="n">
        <v>0</v>
      </c>
      <c r="C228" t="n">
        <v>0</v>
      </c>
    </row>
    <row r="229" spans="1:3">
      <c r="A229" t="n">
        <v>226</v>
      </c>
      <c r="B229" t="n">
        <v>0</v>
      </c>
      <c r="C229" t="n">
        <v>0</v>
      </c>
    </row>
    <row r="230" spans="1:3">
      <c r="A230" t="n">
        <v>227</v>
      </c>
      <c r="B230" t="n">
        <v>0</v>
      </c>
      <c r="C230" t="n">
        <v>0</v>
      </c>
    </row>
    <row r="231" spans="1:3">
      <c r="A231" t="n">
        <v>228</v>
      </c>
      <c r="B231" t="n">
        <v>0</v>
      </c>
      <c r="C231" t="n">
        <v>0</v>
      </c>
    </row>
    <row r="232" spans="1:3">
      <c r="A232" t="n">
        <v>229</v>
      </c>
      <c r="B232" t="n">
        <v>0</v>
      </c>
      <c r="C232" t="n">
        <v>0</v>
      </c>
    </row>
    <row r="233" spans="1:3">
      <c r="A233" t="n">
        <v>230</v>
      </c>
      <c r="B233" t="n">
        <v>0</v>
      </c>
      <c r="C233" t="n">
        <v>0</v>
      </c>
    </row>
    <row r="234" spans="1:3">
      <c r="A234" t="n">
        <v>231</v>
      </c>
      <c r="B234" t="n">
        <v>0</v>
      </c>
      <c r="C234" t="n">
        <v>0</v>
      </c>
    </row>
    <row r="235" spans="1:3">
      <c r="A235" t="n">
        <v>232</v>
      </c>
      <c r="B235" t="n">
        <v>0</v>
      </c>
      <c r="C235" t="n">
        <v>0</v>
      </c>
    </row>
    <row r="236" spans="1:3">
      <c r="A236" t="n">
        <v>233</v>
      </c>
      <c r="B236" t="n">
        <v>0</v>
      </c>
      <c r="C236" t="n">
        <v>0</v>
      </c>
    </row>
    <row r="237" spans="1:3">
      <c r="A237" t="n">
        <v>234</v>
      </c>
      <c r="B237" t="n">
        <v>0</v>
      </c>
      <c r="C237" t="n">
        <v>0</v>
      </c>
    </row>
    <row r="238" spans="1:3">
      <c r="A238" t="n">
        <v>235</v>
      </c>
      <c r="B238" t="n">
        <v>0</v>
      </c>
      <c r="C238" t="n">
        <v>0</v>
      </c>
    </row>
    <row r="239" spans="1:3">
      <c r="A239" t="n">
        <v>236</v>
      </c>
      <c r="B239" t="n">
        <v>0</v>
      </c>
      <c r="C239" t="n">
        <v>0</v>
      </c>
    </row>
    <row r="240" spans="1:3">
      <c r="A240" t="n">
        <v>237</v>
      </c>
      <c r="B240" t="n">
        <v>0</v>
      </c>
      <c r="C240" t="n">
        <v>0</v>
      </c>
    </row>
    <row r="241" spans="1:3">
      <c r="A241" t="n">
        <v>238</v>
      </c>
      <c r="B241" t="n">
        <v>0</v>
      </c>
      <c r="C241" t="n">
        <v>0</v>
      </c>
    </row>
    <row r="242" spans="1:3">
      <c r="A242" t="n">
        <v>239</v>
      </c>
      <c r="B242" t="n">
        <v>0</v>
      </c>
      <c r="C242" t="n">
        <v>0</v>
      </c>
    </row>
    <row r="243" spans="1:3">
      <c r="A243" t="n">
        <v>240</v>
      </c>
      <c r="B243" t="n">
        <v>0</v>
      </c>
      <c r="C243" t="n">
        <v>0</v>
      </c>
    </row>
    <row r="244" spans="1:3">
      <c r="A244" t="n">
        <v>241</v>
      </c>
      <c r="B244" t="n">
        <v>0</v>
      </c>
      <c r="C244" t="n">
        <v>0</v>
      </c>
    </row>
    <row r="245" spans="1:3">
      <c r="A245" t="n">
        <v>242</v>
      </c>
      <c r="B245" t="n">
        <v>0</v>
      </c>
      <c r="C245" t="n">
        <v>0</v>
      </c>
    </row>
    <row r="246" spans="1:3">
      <c r="A246" t="n">
        <v>243</v>
      </c>
      <c r="B246" t="n">
        <v>0</v>
      </c>
      <c r="C246" t="n">
        <v>0</v>
      </c>
    </row>
    <row r="247" spans="1:3">
      <c r="A247" t="n">
        <v>244</v>
      </c>
      <c r="B247" t="n">
        <v>0</v>
      </c>
      <c r="C247" t="n">
        <v>0</v>
      </c>
    </row>
    <row r="248" spans="1:3">
      <c r="A248" t="n">
        <v>245</v>
      </c>
      <c r="B248" t="n">
        <v>0</v>
      </c>
      <c r="C248" t="n">
        <v>0</v>
      </c>
    </row>
    <row r="249" spans="1:3">
      <c r="A249" t="n">
        <v>246</v>
      </c>
      <c r="B249" t="n">
        <v>0</v>
      </c>
      <c r="C249" t="n">
        <v>0</v>
      </c>
    </row>
    <row r="250" spans="1:3">
      <c r="A250" t="n">
        <v>247</v>
      </c>
      <c r="B250" t="n">
        <v>0</v>
      </c>
      <c r="C250" t="n">
        <v>0</v>
      </c>
    </row>
    <row r="251" spans="1:3">
      <c r="A251" t="n">
        <v>248</v>
      </c>
      <c r="B251" t="n">
        <v>0</v>
      </c>
      <c r="C251" t="n">
        <v>0</v>
      </c>
    </row>
    <row r="252" spans="1:3">
      <c r="A252" t="n">
        <v>249</v>
      </c>
      <c r="B252" t="n">
        <v>0</v>
      </c>
      <c r="C252" t="n">
        <v>0</v>
      </c>
    </row>
    <row r="253" spans="1:3">
      <c r="A253" t="n">
        <v>250</v>
      </c>
      <c r="B253" t="n">
        <v>0</v>
      </c>
      <c r="C253" t="n">
        <v>0</v>
      </c>
    </row>
    <row r="254" spans="1:3">
      <c r="A254" t="n">
        <v>251</v>
      </c>
      <c r="B254" t="n">
        <v>0</v>
      </c>
      <c r="C254" t="n">
        <v>0</v>
      </c>
    </row>
    <row r="255" spans="1:3">
      <c r="A255" t="n">
        <v>252</v>
      </c>
      <c r="B255" t="n">
        <v>0</v>
      </c>
      <c r="C255" t="n">
        <v>0</v>
      </c>
    </row>
    <row r="256" spans="1:3">
      <c r="A256" t="n">
        <v>253</v>
      </c>
      <c r="B256" t="n">
        <v>0</v>
      </c>
      <c r="C256" t="n">
        <v>0</v>
      </c>
    </row>
    <row r="257" spans="1:3">
      <c r="A257" t="n">
        <v>254</v>
      </c>
      <c r="B257" t="n">
        <v>0</v>
      </c>
      <c r="C257" t="n">
        <v>0</v>
      </c>
    </row>
    <row r="258" spans="1:3">
      <c r="A258" t="n">
        <v>255</v>
      </c>
      <c r="B258" t="n">
        <v>0</v>
      </c>
      <c r="C258" t="n">
        <v>0</v>
      </c>
    </row>
    <row r="259" spans="1:3">
      <c r="A259" t="n">
        <v>256</v>
      </c>
      <c r="B259" t="n">
        <v>0</v>
      </c>
      <c r="C259" t="n">
        <v>0</v>
      </c>
    </row>
    <row r="260" spans="1:3">
      <c r="A260" t="n">
        <v>257</v>
      </c>
      <c r="B260" t="n">
        <v>0</v>
      </c>
      <c r="C260" t="n">
        <v>0</v>
      </c>
    </row>
    <row r="261" spans="1:3">
      <c r="A261" t="n">
        <v>258</v>
      </c>
      <c r="B261" t="n">
        <v>0</v>
      </c>
      <c r="C261" t="n">
        <v>0</v>
      </c>
    </row>
    <row r="262" spans="1:3">
      <c r="A262" t="n">
        <v>259</v>
      </c>
      <c r="B262" t="n">
        <v>0</v>
      </c>
      <c r="C262" t="n">
        <v>0</v>
      </c>
    </row>
    <row r="263" spans="1:3">
      <c r="A263" t="n">
        <v>260</v>
      </c>
      <c r="B263" t="n">
        <v>0</v>
      </c>
      <c r="C263" t="n">
        <v>0</v>
      </c>
    </row>
    <row r="264" spans="1:3">
      <c r="A264" t="n">
        <v>261</v>
      </c>
      <c r="B264" t="n">
        <v>0</v>
      </c>
      <c r="C264" t="n">
        <v>0</v>
      </c>
    </row>
    <row r="265" spans="1:3">
      <c r="A265" t="n">
        <v>262</v>
      </c>
      <c r="B265" t="n">
        <v>0</v>
      </c>
      <c r="C265" t="n">
        <v>0</v>
      </c>
    </row>
    <row r="266" spans="1:3">
      <c r="A266" t="n">
        <v>263</v>
      </c>
      <c r="B266" t="n">
        <v>0</v>
      </c>
      <c r="C266" t="n">
        <v>0</v>
      </c>
    </row>
    <row r="267" spans="1:3">
      <c r="A267" t="n">
        <v>264</v>
      </c>
      <c r="B267" t="n">
        <v>0</v>
      </c>
      <c r="C267" t="n">
        <v>0</v>
      </c>
    </row>
    <row r="268" spans="1:3">
      <c r="A268" t="n">
        <v>265</v>
      </c>
      <c r="B268" t="n">
        <v>0</v>
      </c>
      <c r="C268" t="n">
        <v>0</v>
      </c>
    </row>
    <row r="269" spans="1:3">
      <c r="A269" t="n">
        <v>266</v>
      </c>
      <c r="B269" t="n">
        <v>0</v>
      </c>
      <c r="C269" t="n">
        <v>0</v>
      </c>
    </row>
    <row r="270" spans="1:3">
      <c r="A270" t="n">
        <v>267</v>
      </c>
      <c r="B270" t="n">
        <v>0</v>
      </c>
      <c r="C270" t="n">
        <v>0</v>
      </c>
    </row>
    <row r="271" spans="1:3">
      <c r="A271" t="n">
        <v>268</v>
      </c>
      <c r="B271" t="n">
        <v>0</v>
      </c>
      <c r="C271" t="n">
        <v>0</v>
      </c>
    </row>
    <row r="272" spans="1:3">
      <c r="A272" t="n">
        <v>269</v>
      </c>
      <c r="B272" t="n">
        <v>0</v>
      </c>
      <c r="C272" t="n">
        <v>0</v>
      </c>
    </row>
    <row r="273" spans="1:3">
      <c r="A273" t="n">
        <v>270</v>
      </c>
      <c r="B273" t="n">
        <v>0</v>
      </c>
      <c r="C273" t="n">
        <v>0</v>
      </c>
    </row>
    <row r="274" spans="1:3">
      <c r="A274" t="n">
        <v>271</v>
      </c>
      <c r="B274" t="n">
        <v>0</v>
      </c>
      <c r="C274" t="n">
        <v>0</v>
      </c>
    </row>
    <row r="275" spans="1:3">
      <c r="A275" t="n">
        <v>272</v>
      </c>
      <c r="B275" t="n">
        <v>0</v>
      </c>
      <c r="C275" t="n">
        <v>0</v>
      </c>
    </row>
    <row r="276" spans="1:3">
      <c r="A276" t="n">
        <v>273</v>
      </c>
      <c r="B276" t="n">
        <v>0</v>
      </c>
      <c r="C276" t="n">
        <v>0</v>
      </c>
    </row>
    <row r="277" spans="1:3">
      <c r="A277" t="n">
        <v>274</v>
      </c>
      <c r="B277" t="n">
        <v>0</v>
      </c>
      <c r="C277" t="n">
        <v>0</v>
      </c>
    </row>
    <row r="278" spans="1:3">
      <c r="A278" t="n">
        <v>275</v>
      </c>
      <c r="B278" t="n">
        <v>0</v>
      </c>
      <c r="C278" t="n">
        <v>0</v>
      </c>
    </row>
    <row r="279" spans="1:3">
      <c r="A279" t="n">
        <v>276</v>
      </c>
      <c r="B279" t="n">
        <v>0</v>
      </c>
      <c r="C279" t="n">
        <v>0</v>
      </c>
    </row>
    <row r="280" spans="1:3">
      <c r="A280" t="n">
        <v>277</v>
      </c>
      <c r="B280" t="n">
        <v>0</v>
      </c>
      <c r="C280" t="n">
        <v>0</v>
      </c>
    </row>
    <row r="281" spans="1:3">
      <c r="A281" t="n">
        <v>278</v>
      </c>
      <c r="B281" t="n">
        <v>0</v>
      </c>
      <c r="C281" t="n">
        <v>0</v>
      </c>
    </row>
    <row r="282" spans="1:3">
      <c r="A282" t="n">
        <v>279</v>
      </c>
      <c r="B282" t="n">
        <v>0</v>
      </c>
      <c r="C282" t="n">
        <v>0</v>
      </c>
    </row>
    <row r="283" spans="1:3">
      <c r="A283" t="n">
        <v>280</v>
      </c>
      <c r="B283" t="n">
        <v>0</v>
      </c>
      <c r="C283" t="n">
        <v>0</v>
      </c>
    </row>
    <row r="284" spans="1:3">
      <c r="A284" t="n">
        <v>281</v>
      </c>
      <c r="B284" t="n">
        <v>0</v>
      </c>
      <c r="C284" t="n">
        <v>0</v>
      </c>
    </row>
    <row r="285" spans="1:3">
      <c r="A285" t="n">
        <v>282</v>
      </c>
      <c r="B285" t="n">
        <v>0</v>
      </c>
      <c r="C285" t="n">
        <v>0</v>
      </c>
    </row>
    <row r="286" spans="1:3">
      <c r="A286" t="n">
        <v>283</v>
      </c>
      <c r="B286" t="n">
        <v>0</v>
      </c>
      <c r="C286" t="n">
        <v>0</v>
      </c>
    </row>
    <row r="287" spans="1:3">
      <c r="A287" t="n">
        <v>284</v>
      </c>
      <c r="B287" t="n">
        <v>0</v>
      </c>
      <c r="C287" t="n">
        <v>0</v>
      </c>
    </row>
    <row r="288" spans="1:3">
      <c r="A288" t="n">
        <v>285</v>
      </c>
      <c r="B288" t="n">
        <v>0</v>
      </c>
      <c r="C288" t="n">
        <v>0</v>
      </c>
    </row>
    <row r="289" spans="1:3">
      <c r="A289" t="n">
        <v>286</v>
      </c>
      <c r="B289" t="n">
        <v>0</v>
      </c>
      <c r="C289" t="n">
        <v>0</v>
      </c>
    </row>
    <row r="290" spans="1:3">
      <c r="A290" t="n">
        <v>287</v>
      </c>
      <c r="B290" t="n">
        <v>0</v>
      </c>
      <c r="C290" t="n">
        <v>0</v>
      </c>
    </row>
    <row r="291" spans="1:3">
      <c r="A291" t="n">
        <v>288</v>
      </c>
      <c r="B291" t="n">
        <v>0</v>
      </c>
      <c r="C291" t="n">
        <v>0</v>
      </c>
    </row>
    <row r="292" spans="1:3">
      <c r="A292" t="n">
        <v>289</v>
      </c>
      <c r="B292" t="n">
        <v>0</v>
      </c>
      <c r="C292" t="n">
        <v>0</v>
      </c>
    </row>
    <row r="293" spans="1:3">
      <c r="A293" t="n">
        <v>290</v>
      </c>
      <c r="B293" t="n">
        <v>0</v>
      </c>
      <c r="C293" t="n">
        <v>0</v>
      </c>
    </row>
    <row r="294" spans="1:3">
      <c r="A294" t="n">
        <v>291</v>
      </c>
      <c r="B294" t="n">
        <v>0</v>
      </c>
      <c r="C294" t="n">
        <v>0</v>
      </c>
    </row>
    <row r="295" spans="1:3">
      <c r="A295" t="n">
        <v>292</v>
      </c>
      <c r="B295" t="n">
        <v>0</v>
      </c>
      <c r="C295" t="n">
        <v>0</v>
      </c>
    </row>
    <row r="296" spans="1:3">
      <c r="A296" t="n">
        <v>293</v>
      </c>
      <c r="B296" t="n">
        <v>0</v>
      </c>
      <c r="C296" t="n">
        <v>0</v>
      </c>
    </row>
    <row r="297" spans="1:3">
      <c r="A297" t="n">
        <v>294</v>
      </c>
      <c r="B297" t="n">
        <v>0</v>
      </c>
      <c r="C297" t="n">
        <v>0</v>
      </c>
    </row>
    <row r="298" spans="1:3">
      <c r="A298" t="n">
        <v>295</v>
      </c>
      <c r="B298" t="n">
        <v>0</v>
      </c>
      <c r="C298" t="n">
        <v>0</v>
      </c>
    </row>
    <row r="299" spans="1:3">
      <c r="A299" t="n">
        <v>296</v>
      </c>
      <c r="B299" t="n">
        <v>0</v>
      </c>
      <c r="C299" t="n">
        <v>0</v>
      </c>
    </row>
    <row r="300" spans="1:3">
      <c r="A300" t="n">
        <v>297</v>
      </c>
      <c r="B300" t="n">
        <v>0</v>
      </c>
      <c r="C300" t="n">
        <v>0</v>
      </c>
    </row>
    <row r="301" spans="1:3">
      <c r="A301" t="n">
        <v>298</v>
      </c>
      <c r="B301" t="n">
        <v>0</v>
      </c>
      <c r="C301" t="n">
        <v>0</v>
      </c>
    </row>
    <row r="302" spans="1:3">
      <c r="A302" t="n">
        <v>299</v>
      </c>
      <c r="B302" t="n">
        <v>0</v>
      </c>
      <c r="C302" t="n">
        <v>0</v>
      </c>
    </row>
    <row r="303" spans="1:3">
      <c r="A303" t="n">
        <v>300</v>
      </c>
      <c r="B303" t="n">
        <v>0</v>
      </c>
      <c r="C303" t="n">
        <v>0</v>
      </c>
    </row>
    <row r="304" spans="1:3">
      <c r="A304" t="n">
        <v>301</v>
      </c>
      <c r="B304" t="n">
        <v>0</v>
      </c>
      <c r="C304" t="n">
        <v>0</v>
      </c>
    </row>
    <row r="305" spans="1:3">
      <c r="A305" t="n">
        <v>302</v>
      </c>
      <c r="B305" t="n">
        <v>0</v>
      </c>
      <c r="C305" t="n">
        <v>0</v>
      </c>
    </row>
    <row r="306" spans="1:3">
      <c r="A306" t="n">
        <v>303</v>
      </c>
      <c r="B306" t="n">
        <v>0</v>
      </c>
      <c r="C306" t="n">
        <v>0</v>
      </c>
    </row>
    <row r="307" spans="1:3">
      <c r="A307" t="n">
        <v>304</v>
      </c>
      <c r="B307" t="n">
        <v>0</v>
      </c>
      <c r="C307" t="n">
        <v>0</v>
      </c>
    </row>
    <row r="308" spans="1:3">
      <c r="A308" t="n">
        <v>305</v>
      </c>
      <c r="B308" t="n">
        <v>0</v>
      </c>
      <c r="C308" t="n">
        <v>0</v>
      </c>
    </row>
    <row r="309" spans="1:3">
      <c r="A309" t="n">
        <v>306</v>
      </c>
      <c r="B309" t="n">
        <v>0</v>
      </c>
      <c r="C309" t="n">
        <v>0</v>
      </c>
    </row>
    <row r="310" spans="1:3">
      <c r="A310" t="n">
        <v>307</v>
      </c>
      <c r="B310" t="n">
        <v>0</v>
      </c>
      <c r="C310" t="n">
        <v>0</v>
      </c>
    </row>
    <row r="311" spans="1:3">
      <c r="A311" t="n">
        <v>308</v>
      </c>
      <c r="B311" t="n">
        <v>0</v>
      </c>
      <c r="C311" t="n">
        <v>0</v>
      </c>
    </row>
    <row r="312" spans="1:3">
      <c r="A312" t="n">
        <v>309</v>
      </c>
      <c r="B312" t="n">
        <v>0</v>
      </c>
      <c r="C312" t="n">
        <v>0</v>
      </c>
    </row>
    <row r="313" spans="1:3">
      <c r="A313" t="n">
        <v>310</v>
      </c>
      <c r="B313" t="n">
        <v>0</v>
      </c>
      <c r="C313" t="n">
        <v>0</v>
      </c>
    </row>
    <row r="314" spans="1:3">
      <c r="A314" t="n">
        <v>311</v>
      </c>
      <c r="B314" t="n">
        <v>0</v>
      </c>
      <c r="C314" t="n">
        <v>0</v>
      </c>
    </row>
    <row r="315" spans="1:3">
      <c r="A315" t="n">
        <v>312</v>
      </c>
      <c r="B315" t="n">
        <v>0</v>
      </c>
      <c r="C315" t="n">
        <v>0</v>
      </c>
    </row>
    <row r="316" spans="1:3">
      <c r="A316" t="n">
        <v>313</v>
      </c>
      <c r="B316" t="n">
        <v>0</v>
      </c>
      <c r="C316" t="n">
        <v>0</v>
      </c>
    </row>
    <row r="317" spans="1:3">
      <c r="A317" t="n">
        <v>314</v>
      </c>
      <c r="B317" t="n">
        <v>0</v>
      </c>
      <c r="C317" t="n">
        <v>0</v>
      </c>
    </row>
    <row r="318" spans="1:3">
      <c r="A318" t="n">
        <v>315</v>
      </c>
      <c r="B318" t="n">
        <v>0</v>
      </c>
      <c r="C318" t="n">
        <v>0</v>
      </c>
    </row>
    <row r="319" spans="1:3">
      <c r="A319" t="n">
        <v>316</v>
      </c>
      <c r="B319" t="n">
        <v>0</v>
      </c>
      <c r="C319" t="n">
        <v>0</v>
      </c>
    </row>
    <row r="320" spans="1:3">
      <c r="A320" t="n">
        <v>317</v>
      </c>
      <c r="B320" t="n">
        <v>0</v>
      </c>
      <c r="C320" t="n">
        <v>0</v>
      </c>
    </row>
    <row r="321" spans="1:3">
      <c r="A321" t="n">
        <v>318</v>
      </c>
      <c r="B321" t="n">
        <v>0</v>
      </c>
      <c r="C321" t="n">
        <v>0</v>
      </c>
    </row>
    <row r="322" spans="1:3">
      <c r="A322" t="n">
        <v>319</v>
      </c>
      <c r="B322" t="n">
        <v>0</v>
      </c>
      <c r="C322" t="n">
        <v>0</v>
      </c>
    </row>
    <row r="323" spans="1:3">
      <c r="A323" t="n">
        <v>320</v>
      </c>
      <c r="B323" t="n">
        <v>0</v>
      </c>
      <c r="C323" t="n">
        <v>0</v>
      </c>
    </row>
    <row r="324" spans="1:3">
      <c r="A324" t="n">
        <v>321</v>
      </c>
      <c r="B324" t="n">
        <v>0</v>
      </c>
      <c r="C324" t="n">
        <v>0</v>
      </c>
    </row>
    <row r="325" spans="1:3">
      <c r="A325" t="n">
        <v>322</v>
      </c>
      <c r="B325" t="n">
        <v>0</v>
      </c>
      <c r="C325" t="n">
        <v>0</v>
      </c>
    </row>
    <row r="326" spans="1:3">
      <c r="A326" t="n">
        <v>323</v>
      </c>
      <c r="B326" t="n">
        <v>0</v>
      </c>
      <c r="C326" t="n">
        <v>0</v>
      </c>
    </row>
    <row r="327" spans="1:3">
      <c r="A327" t="n">
        <v>324</v>
      </c>
      <c r="B327" t="n">
        <v>0</v>
      </c>
      <c r="C327" t="n">
        <v>0</v>
      </c>
    </row>
    <row r="328" spans="1:3">
      <c r="A328" t="n">
        <v>325</v>
      </c>
      <c r="B328" t="n">
        <v>0</v>
      </c>
      <c r="C328" t="n">
        <v>0</v>
      </c>
    </row>
    <row r="329" spans="1:3">
      <c r="A329" t="n">
        <v>326</v>
      </c>
      <c r="B329" t="n">
        <v>0</v>
      </c>
      <c r="C329" t="n">
        <v>0</v>
      </c>
    </row>
    <row r="330" spans="1:3">
      <c r="A330" t="n">
        <v>327</v>
      </c>
      <c r="B330" t="n">
        <v>0</v>
      </c>
      <c r="C330" t="n">
        <v>0</v>
      </c>
    </row>
    <row r="331" spans="1:3">
      <c r="A331" t="n">
        <v>328</v>
      </c>
      <c r="B331" t="n">
        <v>0</v>
      </c>
      <c r="C331" t="n">
        <v>0</v>
      </c>
    </row>
    <row r="332" spans="1:3">
      <c r="A332" t="n">
        <v>329</v>
      </c>
      <c r="B332" t="n">
        <v>0</v>
      </c>
      <c r="C332" t="n">
        <v>0</v>
      </c>
    </row>
    <row r="333" spans="1:3">
      <c r="A333" t="n">
        <v>330</v>
      </c>
      <c r="B333" t="n">
        <v>0</v>
      </c>
      <c r="C333" t="n">
        <v>0</v>
      </c>
    </row>
    <row r="334" spans="1:3">
      <c r="A334" t="n">
        <v>331</v>
      </c>
      <c r="B334" t="n">
        <v>0</v>
      </c>
      <c r="C334" t="n">
        <v>0</v>
      </c>
    </row>
    <row r="335" spans="1:3">
      <c r="A335" t="n">
        <v>332</v>
      </c>
      <c r="B335" t="n">
        <v>0</v>
      </c>
      <c r="C335" t="n">
        <v>0</v>
      </c>
    </row>
    <row r="336" spans="1:3">
      <c r="A336" t="n">
        <v>333</v>
      </c>
      <c r="B336" t="n">
        <v>0</v>
      </c>
      <c r="C336" t="n">
        <v>0</v>
      </c>
    </row>
    <row r="337" spans="1:3">
      <c r="A337" t="n">
        <v>334</v>
      </c>
      <c r="B337" t="n">
        <v>0</v>
      </c>
      <c r="C337" t="n">
        <v>0</v>
      </c>
    </row>
    <row r="338" spans="1:3">
      <c r="A338" t="n">
        <v>335</v>
      </c>
      <c r="B338" t="n">
        <v>0</v>
      </c>
      <c r="C338" t="n">
        <v>0</v>
      </c>
    </row>
    <row r="339" spans="1:3">
      <c r="A339" t="n">
        <v>336</v>
      </c>
      <c r="B339" t="n">
        <v>0</v>
      </c>
      <c r="C339" t="n">
        <v>0</v>
      </c>
    </row>
    <row r="340" spans="1:3">
      <c r="A340" t="n">
        <v>337</v>
      </c>
      <c r="B340" t="n">
        <v>0</v>
      </c>
      <c r="C340" t="n">
        <v>0</v>
      </c>
    </row>
    <row r="341" spans="1:3">
      <c r="A341" t="n">
        <v>338</v>
      </c>
      <c r="B341" t="n">
        <v>0</v>
      </c>
      <c r="C341" t="n">
        <v>0</v>
      </c>
    </row>
    <row r="342" spans="1:3">
      <c r="A342" t="n">
        <v>339</v>
      </c>
      <c r="B342" t="n">
        <v>0</v>
      </c>
      <c r="C342" t="n">
        <v>0</v>
      </c>
    </row>
    <row r="343" spans="1:3">
      <c r="A343" t="n">
        <v>340</v>
      </c>
      <c r="B343" t="n">
        <v>0</v>
      </c>
      <c r="C343" t="n">
        <v>0</v>
      </c>
    </row>
    <row r="344" spans="1:3">
      <c r="A344" t="n">
        <v>341</v>
      </c>
      <c r="B344" t="n">
        <v>0</v>
      </c>
      <c r="C344" t="n">
        <v>0</v>
      </c>
    </row>
    <row r="345" spans="1:3">
      <c r="A345" t="n">
        <v>342</v>
      </c>
      <c r="B345" t="n">
        <v>0</v>
      </c>
      <c r="C345" t="n">
        <v>0</v>
      </c>
    </row>
    <row r="346" spans="1:3">
      <c r="A346" t="n">
        <v>343</v>
      </c>
      <c r="B346" t="n">
        <v>0</v>
      </c>
      <c r="C346" t="n">
        <v>0</v>
      </c>
    </row>
    <row r="347" spans="1:3">
      <c r="A347" t="n">
        <v>344</v>
      </c>
      <c r="B347" t="n">
        <v>0</v>
      </c>
      <c r="C347" t="n">
        <v>0</v>
      </c>
    </row>
    <row r="348" spans="1:3">
      <c r="A348" t="n">
        <v>345</v>
      </c>
      <c r="B348" t="n">
        <v>0</v>
      </c>
      <c r="C348" t="n">
        <v>0</v>
      </c>
    </row>
    <row r="349" spans="1:3">
      <c r="A349" t="n">
        <v>346</v>
      </c>
      <c r="B349" t="n">
        <v>0</v>
      </c>
      <c r="C349" t="n">
        <v>0</v>
      </c>
    </row>
    <row r="350" spans="1:3">
      <c r="A350" t="n">
        <v>347</v>
      </c>
      <c r="B350" t="n">
        <v>0</v>
      </c>
      <c r="C350" t="n">
        <v>0</v>
      </c>
    </row>
    <row r="351" spans="1:3">
      <c r="A351" t="n">
        <v>348</v>
      </c>
      <c r="B351" t="n">
        <v>0</v>
      </c>
      <c r="C351" t="n">
        <v>0</v>
      </c>
    </row>
    <row r="352" spans="1:3">
      <c r="A352" t="n">
        <v>349</v>
      </c>
      <c r="B352" t="n">
        <v>0</v>
      </c>
      <c r="C352" t="n">
        <v>0</v>
      </c>
    </row>
    <row r="353" spans="1:3">
      <c r="A353" t="n">
        <v>350</v>
      </c>
      <c r="B353" t="n">
        <v>0</v>
      </c>
      <c r="C353" t="n">
        <v>0</v>
      </c>
    </row>
    <row r="354" spans="1:3">
      <c r="A354" t="n">
        <v>351</v>
      </c>
      <c r="B354" t="n">
        <v>0</v>
      </c>
      <c r="C354" t="n">
        <v>0</v>
      </c>
    </row>
    <row r="355" spans="1:3">
      <c r="A355" t="n">
        <v>352</v>
      </c>
      <c r="B355" t="n">
        <v>0</v>
      </c>
      <c r="C355" t="n">
        <v>0</v>
      </c>
    </row>
    <row r="356" spans="1:3">
      <c r="A356" t="n">
        <v>353</v>
      </c>
      <c r="B356" t="n">
        <v>0</v>
      </c>
      <c r="C356" t="n">
        <v>0</v>
      </c>
    </row>
    <row r="357" spans="1:3">
      <c r="A357" t="n">
        <v>354</v>
      </c>
      <c r="B357" t="n">
        <v>0</v>
      </c>
      <c r="C357" t="n">
        <v>0</v>
      </c>
    </row>
    <row r="358" spans="1:3">
      <c r="A358" t="n">
        <v>355</v>
      </c>
      <c r="B358" t="n">
        <v>0</v>
      </c>
      <c r="C358" t="n">
        <v>0</v>
      </c>
    </row>
    <row r="359" spans="1:3">
      <c r="A359" t="n">
        <v>356</v>
      </c>
      <c r="B359" t="n">
        <v>0</v>
      </c>
      <c r="C359" t="n">
        <v>0</v>
      </c>
    </row>
    <row r="360" spans="1:3">
      <c r="A360" t="n">
        <v>357</v>
      </c>
      <c r="B360" t="n">
        <v>0</v>
      </c>
      <c r="C360" t="n">
        <v>0</v>
      </c>
    </row>
    <row r="361" spans="1:3">
      <c r="A361" t="n">
        <v>358</v>
      </c>
      <c r="B361" t="n">
        <v>0</v>
      </c>
      <c r="C361" t="n">
        <v>0</v>
      </c>
    </row>
    <row r="362" spans="1:3">
      <c r="A362" t="n">
        <v>359</v>
      </c>
      <c r="B362" t="n">
        <v>0</v>
      </c>
      <c r="C362" t="n">
        <v>0</v>
      </c>
    </row>
    <row r="363" spans="1:3">
      <c r="A363" t="n">
        <v>360</v>
      </c>
      <c r="B363" t="n">
        <v>0</v>
      </c>
      <c r="C363" t="n">
        <v>0</v>
      </c>
    </row>
    <row r="364" spans="1:3">
      <c r="A364" t="n">
        <v>361</v>
      </c>
      <c r="B364" t="n">
        <v>0</v>
      </c>
      <c r="C364" t="n">
        <v>0</v>
      </c>
    </row>
    <row r="365" spans="1:3">
      <c r="A365" t="n">
        <v>362</v>
      </c>
      <c r="B365" t="n">
        <v>0</v>
      </c>
      <c r="C365" t="n">
        <v>0</v>
      </c>
    </row>
    <row r="366" spans="1:3">
      <c r="A366" t="n">
        <v>363</v>
      </c>
      <c r="B366" t="n">
        <v>0</v>
      </c>
      <c r="C366" t="n">
        <v>0</v>
      </c>
    </row>
    <row r="367" spans="1:3">
      <c r="A367" t="n">
        <v>364</v>
      </c>
      <c r="B367" t="n">
        <v>0</v>
      </c>
      <c r="C367" t="n">
        <v>0</v>
      </c>
    </row>
    <row r="368" spans="1:3">
      <c r="A368" t="n">
        <v>365</v>
      </c>
      <c r="B368" t="n">
        <v>0</v>
      </c>
      <c r="C368" t="n">
        <v>0</v>
      </c>
    </row>
    <row r="369" spans="1:3">
      <c r="A369" t="n">
        <v>366</v>
      </c>
      <c r="B369" t="n">
        <v>0</v>
      </c>
      <c r="C369" t="n">
        <v>0</v>
      </c>
    </row>
    <row r="370" spans="1:3">
      <c r="A370" t="n">
        <v>367</v>
      </c>
      <c r="B370" t="n">
        <v>0</v>
      </c>
      <c r="C370" t="n">
        <v>0</v>
      </c>
    </row>
    <row r="371" spans="1:3">
      <c r="A371" t="n">
        <v>368</v>
      </c>
      <c r="B371" t="n">
        <v>0</v>
      </c>
      <c r="C371" t="n">
        <v>0</v>
      </c>
    </row>
    <row r="372" spans="1:3">
      <c r="A372" t="n">
        <v>369</v>
      </c>
      <c r="B372" t="n">
        <v>0</v>
      </c>
      <c r="C372" t="n">
        <v>0</v>
      </c>
    </row>
    <row r="373" spans="1:3">
      <c r="A373" t="n">
        <v>370</v>
      </c>
      <c r="B373" t="n">
        <v>0</v>
      </c>
      <c r="C373" t="n">
        <v>0</v>
      </c>
    </row>
    <row r="374" spans="1:3">
      <c r="A374" t="n">
        <v>371</v>
      </c>
      <c r="B374" t="n">
        <v>0</v>
      </c>
      <c r="C374" t="n">
        <v>0</v>
      </c>
    </row>
    <row r="375" spans="1:3">
      <c r="A375" t="n">
        <v>372</v>
      </c>
      <c r="B375" t="n">
        <v>0</v>
      </c>
      <c r="C375" t="n">
        <v>0</v>
      </c>
    </row>
    <row r="376" spans="1:3">
      <c r="A376" t="n">
        <v>373</v>
      </c>
      <c r="B376" t="n">
        <v>0</v>
      </c>
      <c r="C376" t="n">
        <v>0</v>
      </c>
    </row>
    <row r="377" spans="1:3">
      <c r="A377" t="n">
        <v>374</v>
      </c>
      <c r="B377" t="n">
        <v>0</v>
      </c>
      <c r="C377" t="n">
        <v>0</v>
      </c>
    </row>
    <row r="378" spans="1:3">
      <c r="A378" t="n">
        <v>375</v>
      </c>
      <c r="B378" t="n">
        <v>0</v>
      </c>
      <c r="C378" t="n">
        <v>0</v>
      </c>
    </row>
    <row r="379" spans="1:3">
      <c r="A379" t="n">
        <v>376</v>
      </c>
      <c r="B379" t="n">
        <v>0</v>
      </c>
      <c r="C379" t="n">
        <v>0</v>
      </c>
    </row>
    <row r="380" spans="1:3">
      <c r="A380" t="n">
        <v>377</v>
      </c>
      <c r="B380" t="n">
        <v>0</v>
      </c>
      <c r="C380" t="n">
        <v>0</v>
      </c>
    </row>
    <row r="381" spans="1:3">
      <c r="A381" t="n">
        <v>378</v>
      </c>
      <c r="B381" t="n">
        <v>0</v>
      </c>
      <c r="C381" t="n">
        <v>0</v>
      </c>
    </row>
    <row r="382" spans="1:3">
      <c r="A382" t="n">
        <v>379</v>
      </c>
      <c r="B382" t="n">
        <v>0</v>
      </c>
      <c r="C382" t="n">
        <v>0</v>
      </c>
    </row>
    <row r="383" spans="1:3">
      <c r="A383" t="n">
        <v>380</v>
      </c>
      <c r="B383" t="n">
        <v>0</v>
      </c>
      <c r="C383" t="n">
        <v>0</v>
      </c>
    </row>
    <row r="384" spans="1:3">
      <c r="A384" t="n">
        <v>381</v>
      </c>
      <c r="B384" t="n">
        <v>0</v>
      </c>
      <c r="C384" t="n">
        <v>0</v>
      </c>
    </row>
    <row r="385" spans="1:3">
      <c r="A385" t="n">
        <v>382</v>
      </c>
      <c r="B385" t="n">
        <v>0</v>
      </c>
      <c r="C385" t="n">
        <v>0</v>
      </c>
    </row>
    <row r="386" spans="1:3">
      <c r="A386" t="n">
        <v>383</v>
      </c>
      <c r="B386" t="n">
        <v>0</v>
      </c>
      <c r="C386" t="n">
        <v>0</v>
      </c>
    </row>
    <row r="387" spans="1:3">
      <c r="A387" t="n">
        <v>384</v>
      </c>
      <c r="B387" t="n">
        <v>0</v>
      </c>
      <c r="C387" t="n">
        <v>0</v>
      </c>
    </row>
    <row r="388" spans="1:3">
      <c r="A388" t="n">
        <v>385</v>
      </c>
      <c r="B388" t="n">
        <v>0</v>
      </c>
      <c r="C388" t="n">
        <v>0</v>
      </c>
    </row>
    <row r="389" spans="1:3">
      <c r="A389" t="n">
        <v>386</v>
      </c>
      <c r="B389" t="n">
        <v>0</v>
      </c>
      <c r="C389" t="n">
        <v>0</v>
      </c>
    </row>
    <row r="390" spans="1:3">
      <c r="A390" t="n">
        <v>387</v>
      </c>
      <c r="B390" t="n">
        <v>0</v>
      </c>
      <c r="C390" t="n">
        <v>0</v>
      </c>
    </row>
    <row r="391" spans="1:3">
      <c r="A391" t="n">
        <v>388</v>
      </c>
      <c r="B391" t="n">
        <v>0</v>
      </c>
      <c r="C391" t="n">
        <v>0</v>
      </c>
    </row>
    <row r="392" spans="1:3">
      <c r="A392" t="n">
        <v>389</v>
      </c>
      <c r="B392" t="n">
        <v>0</v>
      </c>
      <c r="C392" t="n">
        <v>0</v>
      </c>
    </row>
    <row r="393" spans="1:3">
      <c r="A393" t="n">
        <v>390</v>
      </c>
      <c r="B393" t="n">
        <v>0</v>
      </c>
      <c r="C393" t="n">
        <v>0</v>
      </c>
    </row>
    <row r="394" spans="1:3">
      <c r="A394" t="n">
        <v>391</v>
      </c>
      <c r="B394" t="n">
        <v>0</v>
      </c>
      <c r="C394" t="n">
        <v>0</v>
      </c>
    </row>
    <row r="395" spans="1:3">
      <c r="A395" t="n">
        <v>392</v>
      </c>
      <c r="B395" t="n">
        <v>0</v>
      </c>
      <c r="C395" t="n">
        <v>0</v>
      </c>
    </row>
    <row r="396" spans="1:3">
      <c r="A396" t="n">
        <v>393</v>
      </c>
      <c r="B396" t="n">
        <v>0</v>
      </c>
      <c r="C396" t="n">
        <v>0</v>
      </c>
    </row>
    <row r="397" spans="1:3">
      <c r="A397" t="n">
        <v>394</v>
      </c>
      <c r="B397" t="n">
        <v>0</v>
      </c>
      <c r="C397" t="n">
        <v>0</v>
      </c>
    </row>
    <row r="398" spans="1:3">
      <c r="A398" t="n">
        <v>395</v>
      </c>
      <c r="B398" t="n">
        <v>0</v>
      </c>
      <c r="C398" t="n">
        <v>0</v>
      </c>
    </row>
    <row r="399" spans="1:3">
      <c r="A399" t="n">
        <v>396</v>
      </c>
      <c r="B399" t="n">
        <v>0</v>
      </c>
      <c r="C399" t="n">
        <v>0</v>
      </c>
    </row>
    <row r="400" spans="1:3">
      <c r="A400" t="n">
        <v>397</v>
      </c>
      <c r="B400" t="n">
        <v>0</v>
      </c>
      <c r="C400" t="n">
        <v>0</v>
      </c>
    </row>
    <row r="401" spans="1:3">
      <c r="A401" t="n">
        <v>398</v>
      </c>
      <c r="B401" t="n">
        <v>0</v>
      </c>
      <c r="C401" t="n">
        <v>0</v>
      </c>
    </row>
    <row r="402" spans="1:3">
      <c r="A402" t="n">
        <v>399</v>
      </c>
      <c r="B402" t="n">
        <v>0</v>
      </c>
      <c r="C402" t="n">
        <v>0</v>
      </c>
    </row>
    <row r="403" spans="1:3">
      <c r="A403" t="n">
        <v>400</v>
      </c>
      <c r="B403" t="n">
        <v>0</v>
      </c>
      <c r="C403" t="n">
        <v>0</v>
      </c>
    </row>
    <row r="404" spans="1:3">
      <c r="A404" t="n">
        <v>401</v>
      </c>
      <c r="B404" t="n">
        <v>0</v>
      </c>
      <c r="C404" t="n">
        <v>0</v>
      </c>
    </row>
    <row r="405" spans="1:3">
      <c r="A405" t="n">
        <v>402</v>
      </c>
      <c r="B405" t="n">
        <v>0</v>
      </c>
      <c r="C405" t="n">
        <v>0</v>
      </c>
    </row>
    <row r="406" spans="1:3">
      <c r="A406" t="n">
        <v>403</v>
      </c>
      <c r="B406" t="n">
        <v>0</v>
      </c>
      <c r="C406" t="n">
        <v>0</v>
      </c>
    </row>
    <row r="407" spans="1:3">
      <c r="A407" t="n">
        <v>404</v>
      </c>
      <c r="B407" t="n">
        <v>0</v>
      </c>
      <c r="C407" t="n">
        <v>0</v>
      </c>
    </row>
    <row r="408" spans="1:3">
      <c r="A408" t="n">
        <v>405</v>
      </c>
      <c r="B408" t="n">
        <v>0</v>
      </c>
      <c r="C408" t="n">
        <v>0</v>
      </c>
    </row>
    <row r="409" spans="1:3">
      <c r="A409" t="n">
        <v>406</v>
      </c>
      <c r="B409" t="n">
        <v>0</v>
      </c>
      <c r="C409" t="n">
        <v>0</v>
      </c>
    </row>
    <row r="410" spans="1:3">
      <c r="A410" t="n">
        <v>407</v>
      </c>
      <c r="B410" t="n">
        <v>0</v>
      </c>
      <c r="C410" t="n">
        <v>0</v>
      </c>
    </row>
    <row r="411" spans="1:3">
      <c r="A411" t="n">
        <v>408</v>
      </c>
      <c r="B411" t="n">
        <v>0</v>
      </c>
      <c r="C411" t="n">
        <v>0</v>
      </c>
    </row>
    <row r="412" spans="1:3">
      <c r="A412" t="n">
        <v>409</v>
      </c>
      <c r="B412" t="n">
        <v>0</v>
      </c>
      <c r="C412" t="n">
        <v>0</v>
      </c>
    </row>
    <row r="413" spans="1:3">
      <c r="A413" t="n">
        <v>410</v>
      </c>
      <c r="B413" t="n">
        <v>0</v>
      </c>
      <c r="C413" t="n">
        <v>0</v>
      </c>
    </row>
    <row r="414" spans="1:3">
      <c r="A414" t="n">
        <v>411</v>
      </c>
      <c r="B414" t="n">
        <v>0</v>
      </c>
      <c r="C414" t="n">
        <v>0</v>
      </c>
    </row>
    <row r="415" spans="1:3">
      <c r="A415" t="n">
        <v>412</v>
      </c>
      <c r="B415" t="n">
        <v>0</v>
      </c>
      <c r="C415" t="n">
        <v>0</v>
      </c>
    </row>
    <row r="416" spans="1:3">
      <c r="A416" t="n">
        <v>413</v>
      </c>
      <c r="B416" t="n">
        <v>0</v>
      </c>
      <c r="C416" t="n">
        <v>0</v>
      </c>
    </row>
    <row r="417" spans="1:3">
      <c r="A417" t="n">
        <v>414</v>
      </c>
      <c r="B417" t="n">
        <v>0</v>
      </c>
      <c r="C417" t="n">
        <v>0</v>
      </c>
    </row>
    <row r="418" spans="1:3">
      <c r="A418" t="n">
        <v>415</v>
      </c>
      <c r="B418" t="n">
        <v>0</v>
      </c>
      <c r="C418" t="n">
        <v>0</v>
      </c>
    </row>
    <row r="419" spans="1:3">
      <c r="A419" t="n">
        <v>416</v>
      </c>
      <c r="B419" t="n">
        <v>0</v>
      </c>
      <c r="C419" t="n">
        <v>0</v>
      </c>
    </row>
    <row r="420" spans="1:3">
      <c r="A420" t="n">
        <v>417</v>
      </c>
      <c r="B420" t="n">
        <v>0</v>
      </c>
      <c r="C420" t="n">
        <v>0</v>
      </c>
    </row>
    <row r="421" spans="1:3">
      <c r="A421" t="n">
        <v>418</v>
      </c>
      <c r="B421" t="n">
        <v>0</v>
      </c>
      <c r="C421" t="n">
        <v>0</v>
      </c>
    </row>
    <row r="422" spans="1:3">
      <c r="A422" t="n">
        <v>419</v>
      </c>
      <c r="B422" t="n">
        <v>0</v>
      </c>
      <c r="C422" t="n">
        <v>0</v>
      </c>
    </row>
    <row r="423" spans="1:3">
      <c r="A423" t="n">
        <v>420</v>
      </c>
      <c r="B423" t="n">
        <v>0</v>
      </c>
      <c r="C423" t="n">
        <v>0</v>
      </c>
    </row>
    <row r="424" spans="1:3">
      <c r="A424" t="n">
        <v>421</v>
      </c>
      <c r="B424" t="n">
        <v>0</v>
      </c>
      <c r="C424" t="n">
        <v>0</v>
      </c>
    </row>
    <row r="425" spans="1:3">
      <c r="A425" t="n">
        <v>422</v>
      </c>
      <c r="B425" t="n">
        <v>0</v>
      </c>
      <c r="C425" t="n">
        <v>0</v>
      </c>
    </row>
    <row r="426" spans="1:3">
      <c r="A426" t="n">
        <v>423</v>
      </c>
      <c r="B426" t="n">
        <v>0</v>
      </c>
      <c r="C426" t="n">
        <v>0</v>
      </c>
    </row>
    <row r="427" spans="1:3">
      <c r="A427" t="n">
        <v>424</v>
      </c>
      <c r="B427" t="n">
        <v>0</v>
      </c>
      <c r="C427" t="n">
        <v>0</v>
      </c>
    </row>
    <row r="428" spans="1:3">
      <c r="A428" t="n">
        <v>425</v>
      </c>
      <c r="B428" t="n">
        <v>0</v>
      </c>
      <c r="C428" t="n">
        <v>0</v>
      </c>
    </row>
    <row r="429" spans="1:3">
      <c r="A429" t="n">
        <v>426</v>
      </c>
      <c r="B429" t="n">
        <v>0</v>
      </c>
      <c r="C429" t="n">
        <v>0</v>
      </c>
    </row>
    <row r="430" spans="1:3">
      <c r="A430" t="n">
        <v>427</v>
      </c>
      <c r="B430" t="n">
        <v>0</v>
      </c>
      <c r="C430" t="n">
        <v>0</v>
      </c>
    </row>
    <row r="431" spans="1:3">
      <c r="A431" t="n">
        <v>428</v>
      </c>
      <c r="B431" t="n">
        <v>0</v>
      </c>
      <c r="C431" t="n">
        <v>0</v>
      </c>
    </row>
    <row r="432" spans="1:3">
      <c r="A432" t="n">
        <v>429</v>
      </c>
      <c r="B432" t="n">
        <v>0</v>
      </c>
      <c r="C432" t="n">
        <v>0</v>
      </c>
    </row>
    <row r="433" spans="1:3">
      <c r="A433" t="n">
        <v>430</v>
      </c>
      <c r="B433" t="n">
        <v>0</v>
      </c>
      <c r="C433" t="n">
        <v>0</v>
      </c>
    </row>
    <row r="434" spans="1:3">
      <c r="A434" t="n">
        <v>431</v>
      </c>
      <c r="B434" t="n">
        <v>0</v>
      </c>
      <c r="C434" t="n">
        <v>0</v>
      </c>
    </row>
    <row r="435" spans="1:3">
      <c r="A435" t="n">
        <v>432</v>
      </c>
      <c r="B435" t="n">
        <v>0</v>
      </c>
      <c r="C435" t="n">
        <v>0</v>
      </c>
    </row>
    <row r="436" spans="1:3">
      <c r="A436" t="n">
        <v>433</v>
      </c>
      <c r="B436" t="n">
        <v>0</v>
      </c>
      <c r="C436" t="n">
        <v>0</v>
      </c>
    </row>
    <row r="437" spans="1:3">
      <c r="A437" t="n">
        <v>434</v>
      </c>
      <c r="B437" t="n">
        <v>0</v>
      </c>
      <c r="C437" t="n">
        <v>0</v>
      </c>
    </row>
    <row r="438" spans="1:3">
      <c r="A438" t="n">
        <v>435</v>
      </c>
      <c r="B438" t="n">
        <v>0</v>
      </c>
      <c r="C438" t="n">
        <v>0</v>
      </c>
    </row>
    <row r="439" spans="1:3">
      <c r="A439" t="n">
        <v>436</v>
      </c>
      <c r="B439" t="n">
        <v>0</v>
      </c>
      <c r="C439" t="n">
        <v>0</v>
      </c>
    </row>
    <row r="440" spans="1:3">
      <c r="A440" t="n">
        <v>437</v>
      </c>
      <c r="B440" t="n">
        <v>0</v>
      </c>
      <c r="C440" t="n">
        <v>0</v>
      </c>
    </row>
    <row r="441" spans="1:3">
      <c r="A441" t="n">
        <v>438</v>
      </c>
      <c r="B441" t="n">
        <v>0</v>
      </c>
      <c r="C441" t="n">
        <v>0</v>
      </c>
    </row>
    <row r="442" spans="1:3">
      <c r="A442" t="n">
        <v>439</v>
      </c>
      <c r="B442" t="n">
        <v>0</v>
      </c>
      <c r="C442" t="n">
        <v>0</v>
      </c>
    </row>
    <row r="443" spans="1:3">
      <c r="A443" t="n">
        <v>440</v>
      </c>
      <c r="B443" t="n">
        <v>0</v>
      </c>
      <c r="C443" t="n">
        <v>0</v>
      </c>
    </row>
    <row r="444" spans="1:3">
      <c r="A444" t="n">
        <v>441</v>
      </c>
      <c r="B444" t="n">
        <v>0</v>
      </c>
      <c r="C444" t="n">
        <v>0</v>
      </c>
    </row>
    <row r="445" spans="1:3">
      <c r="A445" t="n">
        <v>442</v>
      </c>
      <c r="B445" t="n">
        <v>0</v>
      </c>
      <c r="C445" t="n">
        <v>0</v>
      </c>
    </row>
    <row r="446" spans="1:3">
      <c r="A446" t="n">
        <v>443</v>
      </c>
      <c r="B446" t="n">
        <v>0</v>
      </c>
      <c r="C446" t="n">
        <v>0</v>
      </c>
    </row>
    <row r="447" spans="1:3">
      <c r="A447" t="n">
        <v>444</v>
      </c>
      <c r="B447" t="n">
        <v>0</v>
      </c>
      <c r="C447" t="n">
        <v>0</v>
      </c>
    </row>
    <row r="448" spans="1:3">
      <c r="A448" t="n">
        <v>445</v>
      </c>
      <c r="B448" t="n">
        <v>0</v>
      </c>
      <c r="C448" t="n">
        <v>0</v>
      </c>
    </row>
    <row r="449" spans="1:3">
      <c r="A449" t="n">
        <v>446</v>
      </c>
      <c r="B449" t="n">
        <v>0</v>
      </c>
      <c r="C449" t="n">
        <v>0</v>
      </c>
    </row>
    <row r="450" spans="1:3">
      <c r="A450" t="n">
        <v>447</v>
      </c>
      <c r="B450" t="n">
        <v>0</v>
      </c>
      <c r="C450" t="n">
        <v>0</v>
      </c>
    </row>
    <row r="451" spans="1:3">
      <c r="A451" t="n">
        <v>448</v>
      </c>
      <c r="B451" t="n">
        <v>0</v>
      </c>
      <c r="C451" t="n">
        <v>0</v>
      </c>
    </row>
    <row r="452" spans="1:3">
      <c r="A452" t="n">
        <v>449</v>
      </c>
      <c r="B452" t="n">
        <v>0</v>
      </c>
      <c r="C452" t="n">
        <v>0</v>
      </c>
    </row>
    <row r="453" spans="1:3">
      <c r="A453" t="n">
        <v>450</v>
      </c>
      <c r="B453" t="n">
        <v>0</v>
      </c>
      <c r="C453" t="n">
        <v>0</v>
      </c>
    </row>
    <row r="454" spans="1:3">
      <c r="A454" t="n">
        <v>451</v>
      </c>
      <c r="B454" t="n">
        <v>0</v>
      </c>
      <c r="C454" t="n">
        <v>0</v>
      </c>
    </row>
    <row r="455" spans="1:3">
      <c r="A455" t="n">
        <v>452</v>
      </c>
      <c r="B455" t="n">
        <v>0</v>
      </c>
      <c r="C455" t="n">
        <v>0</v>
      </c>
    </row>
    <row r="456" spans="1:3">
      <c r="A456" t="n">
        <v>453</v>
      </c>
      <c r="B456" t="n">
        <v>0</v>
      </c>
      <c r="C456" t="n">
        <v>0</v>
      </c>
    </row>
    <row r="457" spans="1:3">
      <c r="A457" t="n">
        <v>454</v>
      </c>
      <c r="B457" t="n">
        <v>0</v>
      </c>
      <c r="C457" t="n">
        <v>0</v>
      </c>
    </row>
    <row r="458" spans="1:3">
      <c r="A458" t="n">
        <v>455</v>
      </c>
      <c r="B458" t="n">
        <v>0</v>
      </c>
      <c r="C458" t="n">
        <v>0</v>
      </c>
    </row>
    <row r="459" spans="1:3">
      <c r="A459" t="n">
        <v>456</v>
      </c>
      <c r="B459" t="n">
        <v>0</v>
      </c>
      <c r="C459" t="n">
        <v>0</v>
      </c>
    </row>
    <row r="460" spans="1:3">
      <c r="A460" t="n">
        <v>457</v>
      </c>
      <c r="B460" t="n">
        <v>0</v>
      </c>
      <c r="C460" t="n">
        <v>0</v>
      </c>
    </row>
    <row r="461" spans="1:3">
      <c r="A461" t="n">
        <v>458</v>
      </c>
      <c r="B461" t="n">
        <v>0</v>
      </c>
      <c r="C461" t="n">
        <v>0</v>
      </c>
    </row>
    <row r="462" spans="1:3">
      <c r="A462" t="n">
        <v>459</v>
      </c>
      <c r="B462" t="n">
        <v>0</v>
      </c>
      <c r="C462" t="n">
        <v>0</v>
      </c>
    </row>
    <row r="463" spans="1:3">
      <c r="A463" t="n">
        <v>460</v>
      </c>
      <c r="B463" t="n">
        <v>0</v>
      </c>
      <c r="C463" t="n">
        <v>0</v>
      </c>
    </row>
    <row r="464" spans="1:3">
      <c r="A464" t="n">
        <v>461</v>
      </c>
      <c r="B464" t="n">
        <v>0</v>
      </c>
      <c r="C464" t="n">
        <v>0</v>
      </c>
    </row>
    <row r="465" spans="1:3">
      <c r="A465" t="n">
        <v>462</v>
      </c>
      <c r="B465" t="n">
        <v>0</v>
      </c>
      <c r="C465" t="n">
        <v>0</v>
      </c>
    </row>
    <row r="466" spans="1:3">
      <c r="A466" t="n">
        <v>463</v>
      </c>
      <c r="B466" t="n">
        <v>0</v>
      </c>
      <c r="C466" t="n">
        <v>0</v>
      </c>
    </row>
    <row r="467" spans="1:3">
      <c r="A467" t="n">
        <v>464</v>
      </c>
      <c r="B467" t="n">
        <v>0</v>
      </c>
      <c r="C467" t="n">
        <v>0</v>
      </c>
    </row>
    <row r="468" spans="1:3">
      <c r="A468" t="n">
        <v>465</v>
      </c>
      <c r="B468" t="n">
        <v>0</v>
      </c>
      <c r="C468" t="n">
        <v>0</v>
      </c>
    </row>
    <row r="469" spans="1:3">
      <c r="A469" t="n">
        <v>466</v>
      </c>
      <c r="B469" t="n">
        <v>0</v>
      </c>
      <c r="C469" t="n">
        <v>0</v>
      </c>
    </row>
    <row r="470" spans="1:3">
      <c r="A470" t="n">
        <v>467</v>
      </c>
      <c r="B470" t="n">
        <v>0</v>
      </c>
      <c r="C470" t="n">
        <v>0</v>
      </c>
    </row>
    <row r="471" spans="1:3">
      <c r="A471" t="n">
        <v>468</v>
      </c>
      <c r="B471" t="n">
        <v>0</v>
      </c>
      <c r="C471" t="n">
        <v>0</v>
      </c>
    </row>
    <row r="472" spans="1:3">
      <c r="A472" t="n">
        <v>469</v>
      </c>
      <c r="B472" t="n">
        <v>0</v>
      </c>
      <c r="C472" t="n">
        <v>0</v>
      </c>
    </row>
    <row r="473" spans="1:3">
      <c r="A473" t="n">
        <v>470</v>
      </c>
      <c r="B473" t="n">
        <v>0</v>
      </c>
      <c r="C473" t="n">
        <v>0</v>
      </c>
    </row>
    <row r="474" spans="1:3">
      <c r="A474" t="n">
        <v>471</v>
      </c>
      <c r="B474" t="n">
        <v>0</v>
      </c>
      <c r="C474" t="n">
        <v>0</v>
      </c>
    </row>
    <row r="475" spans="1:3">
      <c r="A475" t="n">
        <v>472</v>
      </c>
      <c r="B475" t="n">
        <v>0</v>
      </c>
      <c r="C475" t="n">
        <v>0</v>
      </c>
    </row>
    <row r="476" spans="1:3">
      <c r="A476" t="n">
        <v>473</v>
      </c>
      <c r="B476" t="n">
        <v>0</v>
      </c>
      <c r="C476" t="n">
        <v>0</v>
      </c>
    </row>
    <row r="477" spans="1:3">
      <c r="A477" t="n">
        <v>474</v>
      </c>
      <c r="B477" t="n">
        <v>0</v>
      </c>
      <c r="C477" t="n">
        <v>0</v>
      </c>
    </row>
    <row r="478" spans="1:3">
      <c r="A478" t="n">
        <v>475</v>
      </c>
      <c r="B478" t="n">
        <v>0</v>
      </c>
      <c r="C478" t="n">
        <v>0</v>
      </c>
    </row>
    <row r="479" spans="1:3">
      <c r="A479" t="n">
        <v>476</v>
      </c>
      <c r="B479" t="n">
        <v>0</v>
      </c>
      <c r="C479" t="n">
        <v>0</v>
      </c>
    </row>
    <row r="480" spans="1:3">
      <c r="A480" t="n">
        <v>477</v>
      </c>
      <c r="B480" t="n">
        <v>0</v>
      </c>
      <c r="C480" t="n">
        <v>0</v>
      </c>
    </row>
    <row r="481" spans="1:3">
      <c r="A481" t="n">
        <v>478</v>
      </c>
      <c r="B481" t="n">
        <v>0</v>
      </c>
      <c r="C481" t="n">
        <v>0</v>
      </c>
    </row>
    <row r="482" spans="1:3">
      <c r="A482" t="n">
        <v>479</v>
      </c>
      <c r="B482" t="n">
        <v>0</v>
      </c>
      <c r="C482" t="n">
        <v>0</v>
      </c>
    </row>
    <row r="483" spans="1:3">
      <c r="A483" t="n">
        <v>480</v>
      </c>
      <c r="B483" t="n">
        <v>0</v>
      </c>
      <c r="C483" t="n">
        <v>0</v>
      </c>
    </row>
    <row r="484" spans="1:3">
      <c r="A484" t="n">
        <v>481</v>
      </c>
      <c r="B484" t="n">
        <v>0</v>
      </c>
      <c r="C484" t="n">
        <v>0</v>
      </c>
    </row>
    <row r="485" spans="1:3">
      <c r="A485" t="n">
        <v>482</v>
      </c>
      <c r="B485" t="n">
        <v>0</v>
      </c>
      <c r="C485" t="n">
        <v>0</v>
      </c>
    </row>
    <row r="486" spans="1:3">
      <c r="A486" t="n">
        <v>483</v>
      </c>
      <c r="B486" t="n">
        <v>0</v>
      </c>
      <c r="C486" t="n">
        <v>0</v>
      </c>
    </row>
    <row r="487" spans="1:3">
      <c r="A487" t="n">
        <v>484</v>
      </c>
      <c r="B487" t="n">
        <v>0</v>
      </c>
      <c r="C487" t="n">
        <v>0</v>
      </c>
    </row>
    <row r="488" spans="1:3">
      <c r="A488" t="n">
        <v>485</v>
      </c>
      <c r="B488" t="n">
        <v>0</v>
      </c>
      <c r="C488" t="n">
        <v>0</v>
      </c>
    </row>
    <row r="489" spans="1:3">
      <c r="A489" t="n">
        <v>486</v>
      </c>
      <c r="B489" t="n">
        <v>0</v>
      </c>
      <c r="C489" t="n">
        <v>0</v>
      </c>
    </row>
    <row r="490" spans="1:3">
      <c r="A490" t="n">
        <v>487</v>
      </c>
      <c r="B490" t="n">
        <v>0</v>
      </c>
      <c r="C490" t="n">
        <v>0</v>
      </c>
    </row>
    <row r="491" spans="1:3">
      <c r="A491" t="n">
        <v>488</v>
      </c>
      <c r="B491" t="n">
        <v>0</v>
      </c>
      <c r="C491" t="n">
        <v>0</v>
      </c>
    </row>
    <row r="492" spans="1:3">
      <c r="A492" t="n">
        <v>489</v>
      </c>
      <c r="B492" t="n">
        <v>0</v>
      </c>
      <c r="C492" t="n">
        <v>0</v>
      </c>
    </row>
    <row r="493" spans="1:3">
      <c r="A493" t="n">
        <v>490</v>
      </c>
      <c r="B493" t="n">
        <v>0</v>
      </c>
      <c r="C493" t="n">
        <v>0</v>
      </c>
    </row>
    <row r="494" spans="1:3">
      <c r="A494" t="n">
        <v>491</v>
      </c>
      <c r="B494" t="n">
        <v>0</v>
      </c>
      <c r="C494" t="n">
        <v>0</v>
      </c>
    </row>
    <row r="495" spans="1:3">
      <c r="A495" t="n">
        <v>492</v>
      </c>
      <c r="B495" t="n">
        <v>0</v>
      </c>
      <c r="C495" t="n">
        <v>0</v>
      </c>
    </row>
    <row r="496" spans="1:3">
      <c r="A496" t="n">
        <v>493</v>
      </c>
      <c r="B496" t="n">
        <v>0</v>
      </c>
      <c r="C496" t="n">
        <v>0</v>
      </c>
    </row>
    <row r="497" spans="1:3">
      <c r="A497" t="n">
        <v>494</v>
      </c>
      <c r="B497" t="n">
        <v>0</v>
      </c>
      <c r="C497" t="n">
        <v>0</v>
      </c>
    </row>
    <row r="498" spans="1:3">
      <c r="A498" t="n">
        <v>495</v>
      </c>
      <c r="B498" t="n">
        <v>0</v>
      </c>
      <c r="C498" t="n">
        <v>0</v>
      </c>
    </row>
    <row r="499" spans="1:3">
      <c r="A499" t="n">
        <v>496</v>
      </c>
      <c r="B499" t="n">
        <v>0</v>
      </c>
      <c r="C499" t="n">
        <v>0</v>
      </c>
    </row>
    <row r="500" spans="1:3">
      <c r="A500" t="n">
        <v>497</v>
      </c>
      <c r="B500" t="n">
        <v>0</v>
      </c>
      <c r="C500" t="n">
        <v>0</v>
      </c>
    </row>
    <row r="501" spans="1:3">
      <c r="A501" t="n">
        <v>498</v>
      </c>
      <c r="B501" t="n">
        <v>0</v>
      </c>
      <c r="C501" t="n">
        <v>0</v>
      </c>
    </row>
    <row r="502" spans="1:3">
      <c r="A502" t="n">
        <v>499</v>
      </c>
      <c r="B502" t="n">
        <v>0</v>
      </c>
      <c r="C502" t="n">
        <v>0</v>
      </c>
    </row>
    <row r="503" spans="1:3">
      <c r="A503" t="n">
        <v>500</v>
      </c>
      <c r="B503" t="n">
        <v>0</v>
      </c>
      <c r="C503" t="n">
        <v>0</v>
      </c>
    </row>
    <row r="504" spans="1:3">
      <c r="A504" t="n">
        <v>501</v>
      </c>
      <c r="B504" t="n">
        <v>0</v>
      </c>
      <c r="C504" t="n">
        <v>0</v>
      </c>
    </row>
    <row r="505" spans="1:3">
      <c r="A505" t="n">
        <v>502</v>
      </c>
      <c r="B505" t="n">
        <v>0</v>
      </c>
      <c r="C505" t="n">
        <v>0</v>
      </c>
    </row>
    <row r="506" spans="1:3">
      <c r="A506" t="n">
        <v>503</v>
      </c>
      <c r="B506" t="n">
        <v>0</v>
      </c>
      <c r="C506" t="n">
        <v>0</v>
      </c>
    </row>
    <row r="507" spans="1:3">
      <c r="A507" t="n">
        <v>504</v>
      </c>
      <c r="B507" t="n">
        <v>0</v>
      </c>
      <c r="C507" t="n">
        <v>0</v>
      </c>
    </row>
    <row r="508" spans="1:3">
      <c r="A508" t="n">
        <v>505</v>
      </c>
      <c r="B508" t="n">
        <v>0</v>
      </c>
      <c r="C508" t="n">
        <v>0</v>
      </c>
    </row>
    <row r="509" spans="1:3">
      <c r="A509" t="n">
        <v>506</v>
      </c>
      <c r="B509" t="n">
        <v>0</v>
      </c>
      <c r="C509" t="n">
        <v>0</v>
      </c>
    </row>
    <row r="510" spans="1:3">
      <c r="A510" t="n">
        <v>507</v>
      </c>
      <c r="B510" t="n">
        <v>0</v>
      </c>
      <c r="C510" t="n">
        <v>0</v>
      </c>
    </row>
    <row r="511" spans="1:3">
      <c r="A511" t="n">
        <v>508</v>
      </c>
      <c r="B511" t="n">
        <v>0</v>
      </c>
      <c r="C511" t="n">
        <v>0</v>
      </c>
    </row>
    <row r="512" spans="1:3">
      <c r="A512" t="n">
        <v>509</v>
      </c>
      <c r="B512" t="n">
        <v>0</v>
      </c>
      <c r="C512" t="n">
        <v>0</v>
      </c>
    </row>
    <row r="513" spans="1:3">
      <c r="A513" t="n">
        <v>510</v>
      </c>
      <c r="B513" t="n">
        <v>0</v>
      </c>
      <c r="C513" t="n">
        <v>0</v>
      </c>
    </row>
    <row r="514" spans="1:3">
      <c r="A514" t="n">
        <v>511</v>
      </c>
      <c r="B514" t="n">
        <v>0</v>
      </c>
      <c r="C514" t="n">
        <v>0</v>
      </c>
    </row>
    <row r="515" spans="1:3">
      <c r="A515" t="n">
        <v>512</v>
      </c>
      <c r="B515" t="n">
        <v>0</v>
      </c>
      <c r="C515" t="n">
        <v>0</v>
      </c>
    </row>
    <row r="516" spans="1:3">
      <c r="A516" t="n">
        <v>513</v>
      </c>
      <c r="B516" t="n">
        <v>0</v>
      </c>
      <c r="C516" t="n">
        <v>0</v>
      </c>
    </row>
    <row r="517" spans="1:3">
      <c r="A517" t="n">
        <v>514</v>
      </c>
      <c r="B517" t="n">
        <v>0</v>
      </c>
      <c r="C517" t="n">
        <v>0</v>
      </c>
    </row>
    <row r="518" spans="1:3">
      <c r="A518" t="n">
        <v>515</v>
      </c>
      <c r="B518" t="n">
        <v>0</v>
      </c>
      <c r="C518" t="n">
        <v>0</v>
      </c>
    </row>
    <row r="519" spans="1:3">
      <c r="A519" t="n">
        <v>516</v>
      </c>
      <c r="B519" t="n">
        <v>0</v>
      </c>
      <c r="C519" t="n">
        <v>0</v>
      </c>
    </row>
    <row r="520" spans="1:3">
      <c r="A520" t="n">
        <v>517</v>
      </c>
      <c r="B520" t="n">
        <v>0</v>
      </c>
      <c r="C520" t="n">
        <v>0</v>
      </c>
    </row>
    <row r="521" spans="1:3">
      <c r="A521" t="n">
        <v>518</v>
      </c>
      <c r="B521" t="n">
        <v>0</v>
      </c>
      <c r="C521" t="n">
        <v>0</v>
      </c>
    </row>
    <row r="522" spans="1:3">
      <c r="A522" t="n">
        <v>519</v>
      </c>
      <c r="B522" t="n">
        <v>0</v>
      </c>
      <c r="C522" t="n">
        <v>0</v>
      </c>
    </row>
    <row r="523" spans="1:3">
      <c r="A523" t="n">
        <v>520</v>
      </c>
      <c r="B523" t="n">
        <v>0</v>
      </c>
      <c r="C523" t="n">
        <v>0</v>
      </c>
    </row>
    <row r="524" spans="1:3">
      <c r="A524" t="n">
        <v>521</v>
      </c>
      <c r="B524" t="n">
        <v>0</v>
      </c>
      <c r="C524" t="n">
        <v>0</v>
      </c>
    </row>
    <row r="525" spans="1:3">
      <c r="A525" t="n">
        <v>522</v>
      </c>
      <c r="B525" t="n">
        <v>0</v>
      </c>
      <c r="C525" t="n">
        <v>0</v>
      </c>
    </row>
    <row r="526" spans="1:3">
      <c r="A526" t="n">
        <v>523</v>
      </c>
      <c r="B526" t="n">
        <v>0</v>
      </c>
      <c r="C526" t="n">
        <v>0</v>
      </c>
    </row>
    <row r="527" spans="1:3">
      <c r="A527" t="n">
        <v>524</v>
      </c>
      <c r="B527" t="n">
        <v>0</v>
      </c>
      <c r="C527" t="n">
        <v>0</v>
      </c>
    </row>
    <row r="528" spans="1:3">
      <c r="A528" t="n">
        <v>525</v>
      </c>
      <c r="B528" t="n">
        <v>0</v>
      </c>
      <c r="C528" t="n">
        <v>0</v>
      </c>
    </row>
    <row r="529" spans="1:3">
      <c r="A529" t="n">
        <v>526</v>
      </c>
      <c r="B529" t="n">
        <v>0</v>
      </c>
      <c r="C529" t="n">
        <v>0</v>
      </c>
    </row>
    <row r="530" spans="1:3">
      <c r="A530" t="n">
        <v>527</v>
      </c>
      <c r="B530" t="n">
        <v>0</v>
      </c>
      <c r="C530" t="n">
        <v>0</v>
      </c>
    </row>
    <row r="531" spans="1:3">
      <c r="A531" t="n">
        <v>528</v>
      </c>
      <c r="B531" t="n">
        <v>0</v>
      </c>
      <c r="C531" t="n">
        <v>0</v>
      </c>
    </row>
    <row r="532" spans="1:3">
      <c r="A532" t="n">
        <v>529</v>
      </c>
      <c r="B532" t="n">
        <v>0</v>
      </c>
      <c r="C532" t="n">
        <v>0</v>
      </c>
    </row>
    <row r="533" spans="1:3">
      <c r="A533" t="n">
        <v>530</v>
      </c>
      <c r="B533" t="n">
        <v>0</v>
      </c>
      <c r="C533" t="n">
        <v>0</v>
      </c>
    </row>
    <row r="534" spans="1:3">
      <c r="A534" t="n">
        <v>531</v>
      </c>
      <c r="B534" t="n">
        <v>0</v>
      </c>
      <c r="C534" t="n">
        <v>0</v>
      </c>
    </row>
    <row r="535" spans="1:3">
      <c r="A535" t="n">
        <v>532</v>
      </c>
      <c r="B535" t="n">
        <v>0</v>
      </c>
      <c r="C535" t="n">
        <v>0</v>
      </c>
    </row>
    <row r="536" spans="1:3">
      <c r="A536" t="n">
        <v>533</v>
      </c>
      <c r="B536" t="n">
        <v>0</v>
      </c>
      <c r="C536" t="n">
        <v>0</v>
      </c>
    </row>
    <row r="537" spans="1:3">
      <c r="A537" t="n">
        <v>534</v>
      </c>
      <c r="B537" t="n">
        <v>0</v>
      </c>
      <c r="C537" t="n">
        <v>0</v>
      </c>
    </row>
    <row r="538" spans="1:3">
      <c r="A538" t="n">
        <v>535</v>
      </c>
      <c r="B538" t="n">
        <v>0</v>
      </c>
      <c r="C538" t="n">
        <v>0</v>
      </c>
    </row>
    <row r="539" spans="1:3">
      <c r="A539" t="n">
        <v>536</v>
      </c>
      <c r="B539" t="n">
        <v>0</v>
      </c>
      <c r="C539" t="n">
        <v>0</v>
      </c>
    </row>
    <row r="540" spans="1:3">
      <c r="A540" t="n">
        <v>537</v>
      </c>
      <c r="B540" t="n">
        <v>0</v>
      </c>
      <c r="C540" t="n">
        <v>0</v>
      </c>
    </row>
    <row r="541" spans="1:3">
      <c r="A541" t="n">
        <v>538</v>
      </c>
      <c r="B541" t="n">
        <v>0</v>
      </c>
      <c r="C541" t="n">
        <v>0</v>
      </c>
    </row>
    <row r="542" spans="1:3">
      <c r="A542" t="n">
        <v>539</v>
      </c>
      <c r="B542" t="n">
        <v>0</v>
      </c>
      <c r="C542" t="n">
        <v>0</v>
      </c>
    </row>
    <row r="543" spans="1:3">
      <c r="A543" t="n">
        <v>540</v>
      </c>
      <c r="B543" t="n">
        <v>0</v>
      </c>
      <c r="C543" t="n">
        <v>0</v>
      </c>
    </row>
    <row r="544" spans="1:3">
      <c r="A544" t="n">
        <v>541</v>
      </c>
      <c r="B544" t="n">
        <v>0</v>
      </c>
      <c r="C544" t="n">
        <v>0</v>
      </c>
    </row>
    <row r="545" spans="1:3">
      <c r="A545" t="n">
        <v>542</v>
      </c>
      <c r="B545" t="n">
        <v>0</v>
      </c>
      <c r="C545" t="n">
        <v>0</v>
      </c>
    </row>
    <row r="546" spans="1:3">
      <c r="A546" t="n">
        <v>543</v>
      </c>
      <c r="B546" t="n">
        <v>0</v>
      </c>
      <c r="C546" t="n">
        <v>0</v>
      </c>
    </row>
    <row r="547" spans="1:3">
      <c r="A547" t="n">
        <v>544</v>
      </c>
      <c r="B547" t="n">
        <v>0</v>
      </c>
      <c r="C547" t="n">
        <v>0</v>
      </c>
    </row>
    <row r="548" spans="1:3">
      <c r="A548" t="n">
        <v>545</v>
      </c>
      <c r="B548" t="n">
        <v>0</v>
      </c>
      <c r="C548" t="n">
        <v>0</v>
      </c>
    </row>
    <row r="549" spans="1:3">
      <c r="A549" t="n">
        <v>546</v>
      </c>
      <c r="B549" t="n">
        <v>0</v>
      </c>
      <c r="C549" t="n">
        <v>0</v>
      </c>
    </row>
    <row r="550" spans="1:3">
      <c r="A550" t="n">
        <v>547</v>
      </c>
      <c r="B550" t="n">
        <v>0</v>
      </c>
      <c r="C550" t="n">
        <v>0</v>
      </c>
    </row>
    <row r="551" spans="1:3">
      <c r="A551" t="n">
        <v>548</v>
      </c>
      <c r="B551" t="n">
        <v>0</v>
      </c>
      <c r="C551" t="n">
        <v>0</v>
      </c>
    </row>
    <row r="552" spans="1:3">
      <c r="A552" t="n">
        <v>549</v>
      </c>
      <c r="B552" t="n">
        <v>0</v>
      </c>
      <c r="C552" t="n">
        <v>0</v>
      </c>
    </row>
    <row r="553" spans="1:3">
      <c r="A553" t="n">
        <v>550</v>
      </c>
      <c r="B553" t="n">
        <v>0</v>
      </c>
      <c r="C553" t="n">
        <v>0</v>
      </c>
    </row>
    <row r="554" spans="1:3">
      <c r="A554" t="n">
        <v>551</v>
      </c>
      <c r="B554" t="n">
        <v>0</v>
      </c>
      <c r="C554" t="n">
        <v>0</v>
      </c>
    </row>
    <row r="555" spans="1:3">
      <c r="A555" t="n">
        <v>552</v>
      </c>
      <c r="B555" t="n">
        <v>0</v>
      </c>
      <c r="C555" t="n">
        <v>0</v>
      </c>
    </row>
    <row r="556" spans="1:3">
      <c r="A556" t="n">
        <v>553</v>
      </c>
      <c r="B556" t="n">
        <v>0</v>
      </c>
      <c r="C556" t="n">
        <v>0</v>
      </c>
    </row>
    <row r="557" spans="1:3">
      <c r="A557" t="n">
        <v>554</v>
      </c>
      <c r="B557" t="n">
        <v>0</v>
      </c>
      <c r="C557" t="n">
        <v>0</v>
      </c>
    </row>
    <row r="558" spans="1:3">
      <c r="A558" t="n">
        <v>555</v>
      </c>
      <c r="B558" t="n">
        <v>0</v>
      </c>
      <c r="C558" t="n">
        <v>0</v>
      </c>
    </row>
    <row r="559" spans="1:3">
      <c r="A559" t="n">
        <v>556</v>
      </c>
      <c r="B559" t="n">
        <v>0</v>
      </c>
      <c r="C559" t="n">
        <v>0</v>
      </c>
    </row>
    <row r="560" spans="1:3">
      <c r="A560" t="n">
        <v>557</v>
      </c>
      <c r="B560" t="n">
        <v>0</v>
      </c>
      <c r="C560" t="n">
        <v>0</v>
      </c>
    </row>
    <row r="561" spans="1:3">
      <c r="A561" t="n">
        <v>558</v>
      </c>
      <c r="B561" t="n">
        <v>0</v>
      </c>
      <c r="C561" t="n">
        <v>0</v>
      </c>
    </row>
    <row r="562" spans="1:3">
      <c r="A562" t="n">
        <v>559</v>
      </c>
      <c r="B562" t="n">
        <v>0</v>
      </c>
      <c r="C562" t="n">
        <v>0</v>
      </c>
    </row>
    <row r="563" spans="1:3">
      <c r="A563" t="n">
        <v>560</v>
      </c>
      <c r="B563" t="n">
        <v>0</v>
      </c>
      <c r="C563" t="n">
        <v>0</v>
      </c>
    </row>
    <row r="564" spans="1:3">
      <c r="A564" t="n">
        <v>561</v>
      </c>
      <c r="B564" t="n">
        <v>0</v>
      </c>
      <c r="C564" t="n">
        <v>0</v>
      </c>
    </row>
    <row r="565" spans="1:3">
      <c r="A565" t="n">
        <v>562</v>
      </c>
      <c r="B565" t="n">
        <v>0</v>
      </c>
      <c r="C565" t="n">
        <v>0</v>
      </c>
    </row>
    <row r="566" spans="1:3">
      <c r="A566" t="n">
        <v>563</v>
      </c>
      <c r="B566" t="n">
        <v>0</v>
      </c>
      <c r="C566" t="n">
        <v>0</v>
      </c>
    </row>
    <row r="567" spans="1:3">
      <c r="A567" t="n">
        <v>564</v>
      </c>
      <c r="B567" t="n">
        <v>0</v>
      </c>
      <c r="C567" t="n">
        <v>0</v>
      </c>
    </row>
    <row r="568" spans="1:3">
      <c r="A568" t="n">
        <v>565</v>
      </c>
      <c r="B568" t="n">
        <v>0</v>
      </c>
      <c r="C568" t="n">
        <v>0</v>
      </c>
    </row>
    <row r="569" spans="1:3">
      <c r="A569" t="n">
        <v>566</v>
      </c>
      <c r="B569" t="n">
        <v>0</v>
      </c>
      <c r="C569" t="n">
        <v>0</v>
      </c>
    </row>
    <row r="570" spans="1:3">
      <c r="A570" t="n">
        <v>567</v>
      </c>
      <c r="B570" t="n">
        <v>0</v>
      </c>
      <c r="C570" t="n">
        <v>0</v>
      </c>
    </row>
    <row r="571" spans="1:3">
      <c r="A571" t="n">
        <v>568</v>
      </c>
      <c r="B571" t="n">
        <v>0</v>
      </c>
      <c r="C571" t="n">
        <v>0</v>
      </c>
    </row>
    <row r="572" spans="1:3">
      <c r="A572" t="n">
        <v>569</v>
      </c>
      <c r="B572" t="n">
        <v>0</v>
      </c>
      <c r="C572" t="n">
        <v>0</v>
      </c>
    </row>
    <row r="573" spans="1:3">
      <c r="A573" t="n">
        <v>570</v>
      </c>
      <c r="B573" t="n">
        <v>0</v>
      </c>
      <c r="C573" t="n">
        <v>0</v>
      </c>
    </row>
    <row r="574" spans="1:3">
      <c r="A574" t="n">
        <v>571</v>
      </c>
      <c r="B574" t="n">
        <v>0</v>
      </c>
      <c r="C574" t="n">
        <v>0</v>
      </c>
    </row>
    <row r="575" spans="1:3">
      <c r="A575" t="n">
        <v>572</v>
      </c>
      <c r="B575" t="n">
        <v>0</v>
      </c>
      <c r="C575" t="n">
        <v>0</v>
      </c>
    </row>
    <row r="576" spans="1:3">
      <c r="A576" t="n">
        <v>573</v>
      </c>
      <c r="B576" t="n">
        <v>0</v>
      </c>
      <c r="C576" t="n">
        <v>0</v>
      </c>
    </row>
    <row r="577" spans="1:3">
      <c r="A577" t="n">
        <v>574</v>
      </c>
      <c r="B577" t="n">
        <v>0</v>
      </c>
      <c r="C577" t="n">
        <v>0</v>
      </c>
    </row>
    <row r="578" spans="1:3">
      <c r="A578" t="n">
        <v>575</v>
      </c>
      <c r="B578" t="n">
        <v>0</v>
      </c>
      <c r="C578" t="n">
        <v>0</v>
      </c>
    </row>
    <row r="579" spans="1:3">
      <c r="A579" t="n">
        <v>576</v>
      </c>
      <c r="B579" t="n">
        <v>0</v>
      </c>
      <c r="C579" t="n">
        <v>0</v>
      </c>
    </row>
    <row r="580" spans="1:3">
      <c r="A580" t="n">
        <v>577</v>
      </c>
      <c r="B580" t="n">
        <v>0</v>
      </c>
      <c r="C580" t="n">
        <v>0</v>
      </c>
    </row>
    <row r="581" spans="1:3">
      <c r="A581" t="n">
        <v>578</v>
      </c>
      <c r="B581" t="n">
        <v>0</v>
      </c>
      <c r="C581" t="n">
        <v>0</v>
      </c>
    </row>
    <row r="582" spans="1:3">
      <c r="A582" t="n">
        <v>579</v>
      </c>
      <c r="B582" t="n">
        <v>0</v>
      </c>
      <c r="C582" t="n">
        <v>0</v>
      </c>
    </row>
    <row r="583" spans="1:3">
      <c r="A583" t="n">
        <v>580</v>
      </c>
      <c r="B583" t="n">
        <v>0</v>
      </c>
      <c r="C583" t="n">
        <v>0</v>
      </c>
    </row>
    <row r="584" spans="1:3">
      <c r="A584" t="n">
        <v>581</v>
      </c>
      <c r="B584" t="n">
        <v>0</v>
      </c>
      <c r="C584" t="n">
        <v>0</v>
      </c>
    </row>
    <row r="585" spans="1:3">
      <c r="A585" t="n">
        <v>582</v>
      </c>
      <c r="B585" t="n">
        <v>0</v>
      </c>
      <c r="C585" t="n">
        <v>0</v>
      </c>
    </row>
    <row r="586" spans="1:3">
      <c r="A586" t="n">
        <v>583</v>
      </c>
      <c r="B586" t="n">
        <v>0</v>
      </c>
      <c r="C586" t="n">
        <v>0</v>
      </c>
    </row>
    <row r="587" spans="1:3">
      <c r="A587" t="n">
        <v>584</v>
      </c>
      <c r="B587" t="n">
        <v>0</v>
      </c>
      <c r="C587" t="n">
        <v>0</v>
      </c>
    </row>
    <row r="588" spans="1:3">
      <c r="A588" t="n">
        <v>585</v>
      </c>
      <c r="B588" t="n">
        <v>0</v>
      </c>
      <c r="C588" t="n">
        <v>0</v>
      </c>
    </row>
    <row r="589" spans="1:3">
      <c r="A589" t="n">
        <v>586</v>
      </c>
      <c r="B589" t="n">
        <v>0</v>
      </c>
      <c r="C589" t="n">
        <v>0</v>
      </c>
    </row>
    <row r="590" spans="1:3">
      <c r="A590" t="n">
        <v>587</v>
      </c>
      <c r="B590" t="n">
        <v>0</v>
      </c>
      <c r="C590" t="n">
        <v>0</v>
      </c>
    </row>
    <row r="591" spans="1:3">
      <c r="A591" t="n">
        <v>588</v>
      </c>
      <c r="B591" t="n">
        <v>0</v>
      </c>
      <c r="C591" t="n">
        <v>0</v>
      </c>
    </row>
    <row r="592" spans="1:3">
      <c r="A592" t="n">
        <v>589</v>
      </c>
      <c r="B592" t="n">
        <v>0</v>
      </c>
      <c r="C592" t="n">
        <v>0</v>
      </c>
    </row>
    <row r="593" spans="1:3">
      <c r="A593" t="n">
        <v>590</v>
      </c>
      <c r="B593" t="n">
        <v>0</v>
      </c>
      <c r="C593" t="n">
        <v>0</v>
      </c>
    </row>
    <row r="594" spans="1:3">
      <c r="A594" t="n">
        <v>591</v>
      </c>
      <c r="B594" t="n">
        <v>0</v>
      </c>
      <c r="C594" t="n">
        <v>0</v>
      </c>
    </row>
    <row r="595" spans="1:3">
      <c r="A595" t="n">
        <v>592</v>
      </c>
      <c r="B595" t="n">
        <v>0</v>
      </c>
      <c r="C595" t="n">
        <v>0</v>
      </c>
    </row>
    <row r="596" spans="1:3">
      <c r="A596" t="n">
        <v>593</v>
      </c>
      <c r="B596" t="n">
        <v>0</v>
      </c>
      <c r="C596" t="n">
        <v>0</v>
      </c>
    </row>
    <row r="597" spans="1:3">
      <c r="A597" t="n">
        <v>594</v>
      </c>
      <c r="B597" t="n">
        <v>0</v>
      </c>
      <c r="C597" t="n">
        <v>0</v>
      </c>
    </row>
    <row r="598" spans="1:3">
      <c r="A598" t="n">
        <v>595</v>
      </c>
      <c r="B598" t="n">
        <v>0</v>
      </c>
      <c r="C598" t="n">
        <v>0</v>
      </c>
    </row>
    <row r="599" spans="1:3">
      <c r="A599" t="n">
        <v>596</v>
      </c>
      <c r="B599" t="n">
        <v>0</v>
      </c>
      <c r="C599" t="n">
        <v>0</v>
      </c>
    </row>
    <row r="600" spans="1:3">
      <c r="A600" t="n">
        <v>597</v>
      </c>
      <c r="B600" t="n">
        <v>0</v>
      </c>
      <c r="C600" t="n">
        <v>0</v>
      </c>
    </row>
    <row r="601" spans="1:3">
      <c r="A601" t="n">
        <v>598</v>
      </c>
      <c r="B601" t="n">
        <v>0</v>
      </c>
      <c r="C601" t="n">
        <v>0</v>
      </c>
    </row>
    <row r="602" spans="1:3">
      <c r="A602" t="n">
        <v>599</v>
      </c>
      <c r="B602" t="n">
        <v>0</v>
      </c>
      <c r="C602" t="n">
        <v>0</v>
      </c>
    </row>
    <row r="603" spans="1:3">
      <c r="A603" t="n">
        <v>600</v>
      </c>
      <c r="B603" t="n">
        <v>0</v>
      </c>
      <c r="C603" t="n">
        <v>0</v>
      </c>
    </row>
    <row r="604" spans="1:3">
      <c r="A604" t="n">
        <v>601</v>
      </c>
      <c r="B604" t="n">
        <v>0</v>
      </c>
      <c r="C604" t="n">
        <v>0</v>
      </c>
    </row>
    <row r="605" spans="1:3">
      <c r="A605" t="n">
        <v>602</v>
      </c>
      <c r="B605" t="n">
        <v>0</v>
      </c>
      <c r="C605" t="n">
        <v>0</v>
      </c>
    </row>
    <row r="606" spans="1:3">
      <c r="A606" t="n">
        <v>603</v>
      </c>
      <c r="B606" t="n">
        <v>0</v>
      </c>
      <c r="C606" t="n">
        <v>0</v>
      </c>
    </row>
    <row r="607" spans="1:3">
      <c r="A607" t="n">
        <v>604</v>
      </c>
      <c r="B607" t="n">
        <v>0</v>
      </c>
      <c r="C607" t="n">
        <v>0</v>
      </c>
    </row>
    <row r="608" spans="1:3">
      <c r="A608" t="n">
        <v>605</v>
      </c>
      <c r="B608" t="n">
        <v>0</v>
      </c>
      <c r="C608" t="n">
        <v>0</v>
      </c>
    </row>
    <row r="609" spans="1:3">
      <c r="A609" t="n">
        <v>606</v>
      </c>
      <c r="B609" t="n">
        <v>0</v>
      </c>
      <c r="C609" t="n">
        <v>0</v>
      </c>
    </row>
    <row r="610" spans="1:3">
      <c r="A610" t="n">
        <v>607</v>
      </c>
      <c r="B610" t="n">
        <v>0</v>
      </c>
      <c r="C610" t="n">
        <v>0</v>
      </c>
    </row>
    <row r="611" spans="1:3">
      <c r="A611" t="n">
        <v>608</v>
      </c>
      <c r="B611" t="n">
        <v>0</v>
      </c>
      <c r="C611" t="n">
        <v>0</v>
      </c>
    </row>
    <row r="612" spans="1:3">
      <c r="A612" t="n">
        <v>609</v>
      </c>
      <c r="B612" t="n">
        <v>0</v>
      </c>
      <c r="C612" t="n">
        <v>0</v>
      </c>
    </row>
    <row r="613" spans="1:3">
      <c r="A613" t="n">
        <v>610</v>
      </c>
      <c r="B613" t="n">
        <v>0</v>
      </c>
      <c r="C613" t="n">
        <v>0</v>
      </c>
    </row>
    <row r="614" spans="1:3">
      <c r="A614" t="n">
        <v>611</v>
      </c>
      <c r="B614" t="n">
        <v>0</v>
      </c>
      <c r="C614" t="n">
        <v>0</v>
      </c>
    </row>
    <row r="615" spans="1:3">
      <c r="A615" t="n">
        <v>612</v>
      </c>
      <c r="B615" t="n">
        <v>0</v>
      </c>
      <c r="C615" t="n">
        <v>0</v>
      </c>
    </row>
    <row r="616" spans="1:3">
      <c r="A616" t="n">
        <v>613</v>
      </c>
      <c r="B616" t="n">
        <v>0</v>
      </c>
      <c r="C616" t="n">
        <v>0</v>
      </c>
    </row>
    <row r="617" spans="1:3">
      <c r="A617" t="n">
        <v>614</v>
      </c>
      <c r="B617" t="n">
        <v>0</v>
      </c>
      <c r="C617" t="n">
        <v>0</v>
      </c>
    </row>
    <row r="618" spans="1:3">
      <c r="A618" t="n">
        <v>615</v>
      </c>
      <c r="B618" t="n">
        <v>0</v>
      </c>
      <c r="C618" t="n">
        <v>0</v>
      </c>
    </row>
    <row r="619" spans="1:3">
      <c r="A619" t="n">
        <v>616</v>
      </c>
      <c r="B619" t="n">
        <v>0</v>
      </c>
      <c r="C619" t="n">
        <v>0</v>
      </c>
    </row>
    <row r="620" spans="1:3">
      <c r="A620" t="n">
        <v>617</v>
      </c>
      <c r="B620" t="n">
        <v>0</v>
      </c>
      <c r="C620" t="n">
        <v>0</v>
      </c>
    </row>
    <row r="621" spans="1:3">
      <c r="A621" t="n">
        <v>618</v>
      </c>
      <c r="B621" t="n">
        <v>0</v>
      </c>
      <c r="C621" t="n">
        <v>0</v>
      </c>
    </row>
    <row r="622" spans="1:3">
      <c r="A622" t="n">
        <v>619</v>
      </c>
      <c r="B622" t="n">
        <v>0</v>
      </c>
      <c r="C622" t="n">
        <v>0</v>
      </c>
    </row>
    <row r="623" spans="1:3">
      <c r="A623" t="n">
        <v>620</v>
      </c>
      <c r="B623" t="n">
        <v>0</v>
      </c>
      <c r="C623" t="n">
        <v>0</v>
      </c>
    </row>
    <row r="624" spans="1:3">
      <c r="A624" t="n">
        <v>621</v>
      </c>
      <c r="B624" t="n">
        <v>0</v>
      </c>
      <c r="C624" t="n">
        <v>0</v>
      </c>
    </row>
    <row r="625" spans="1:3">
      <c r="A625" t="n">
        <v>622</v>
      </c>
      <c r="B625" t="n">
        <v>0</v>
      </c>
      <c r="C625" t="n">
        <v>0</v>
      </c>
    </row>
    <row r="626" spans="1:3">
      <c r="A626" t="n">
        <v>623</v>
      </c>
      <c r="B626" t="n">
        <v>0</v>
      </c>
      <c r="C626" t="n">
        <v>0</v>
      </c>
    </row>
    <row r="627" spans="1:3">
      <c r="A627" t="n">
        <v>624</v>
      </c>
      <c r="B627" t="n">
        <v>0</v>
      </c>
      <c r="C627" t="n">
        <v>0</v>
      </c>
    </row>
    <row r="628" spans="1:3">
      <c r="A628" t="n">
        <v>625</v>
      </c>
      <c r="B628" t="n">
        <v>0</v>
      </c>
      <c r="C628" t="n">
        <v>0</v>
      </c>
    </row>
    <row r="629" spans="1:3">
      <c r="A629" t="n">
        <v>626</v>
      </c>
      <c r="B629" t="n">
        <v>0</v>
      </c>
      <c r="C629" t="n">
        <v>0</v>
      </c>
    </row>
    <row r="630" spans="1:3">
      <c r="A630" t="n">
        <v>627</v>
      </c>
      <c r="B630" t="n">
        <v>0</v>
      </c>
      <c r="C630" t="n">
        <v>0</v>
      </c>
    </row>
    <row r="631" spans="1:3">
      <c r="A631" t="n">
        <v>628</v>
      </c>
      <c r="B631" t="n">
        <v>0</v>
      </c>
      <c r="C631" t="n">
        <v>0</v>
      </c>
    </row>
    <row r="632" spans="1:3">
      <c r="A632" t="n">
        <v>629</v>
      </c>
      <c r="B632" t="n">
        <v>0</v>
      </c>
      <c r="C632" t="n">
        <v>0</v>
      </c>
    </row>
    <row r="633" spans="1:3">
      <c r="A633" t="n">
        <v>630</v>
      </c>
      <c r="B633" t="n">
        <v>0</v>
      </c>
      <c r="C633" t="n">
        <v>0</v>
      </c>
    </row>
    <row r="634" spans="1:3">
      <c r="A634" t="n">
        <v>631</v>
      </c>
      <c r="B634" t="n">
        <v>0</v>
      </c>
      <c r="C634" t="n">
        <v>0</v>
      </c>
    </row>
    <row r="635" spans="1:3">
      <c r="A635" t="n">
        <v>632</v>
      </c>
      <c r="B635" t="n">
        <v>0</v>
      </c>
      <c r="C635" t="n">
        <v>0</v>
      </c>
    </row>
    <row r="636" spans="1:3">
      <c r="A636" t="n">
        <v>633</v>
      </c>
      <c r="B636" t="n">
        <v>0</v>
      </c>
      <c r="C636" t="n">
        <v>0</v>
      </c>
    </row>
    <row r="637" spans="1:3">
      <c r="A637" t="n">
        <v>634</v>
      </c>
      <c r="B637" t="n">
        <v>0</v>
      </c>
      <c r="C637" t="n">
        <v>0</v>
      </c>
    </row>
    <row r="638" spans="1:3">
      <c r="A638" t="n">
        <v>635</v>
      </c>
      <c r="B638" t="n">
        <v>0</v>
      </c>
      <c r="C638" t="n">
        <v>0</v>
      </c>
    </row>
    <row r="639" spans="1:3">
      <c r="A639" t="n">
        <v>636</v>
      </c>
      <c r="B639" t="n">
        <v>0</v>
      </c>
      <c r="C639" t="n">
        <v>0</v>
      </c>
    </row>
    <row r="640" spans="1:3">
      <c r="A640" t="n">
        <v>637</v>
      </c>
      <c r="B640" t="n">
        <v>0</v>
      </c>
      <c r="C640" t="n">
        <v>0</v>
      </c>
    </row>
    <row r="641" spans="1:3">
      <c r="A641" t="n">
        <v>638</v>
      </c>
      <c r="B641" t="n">
        <v>0</v>
      </c>
      <c r="C641" t="n">
        <v>0</v>
      </c>
    </row>
    <row r="642" spans="1:3">
      <c r="A642" t="n">
        <v>639</v>
      </c>
      <c r="B642" t="n">
        <v>0</v>
      </c>
      <c r="C642" t="n">
        <v>0</v>
      </c>
    </row>
    <row r="643" spans="1:3">
      <c r="A643" t="n">
        <v>640</v>
      </c>
      <c r="B643" t="n">
        <v>0</v>
      </c>
      <c r="C643" t="n">
        <v>0</v>
      </c>
    </row>
    <row r="644" spans="1:3">
      <c r="A644" t="n">
        <v>641</v>
      </c>
      <c r="B644" t="n">
        <v>0</v>
      </c>
      <c r="C644" t="n">
        <v>0</v>
      </c>
    </row>
    <row r="645" spans="1:3">
      <c r="A645" t="n">
        <v>642</v>
      </c>
      <c r="B645" t="n">
        <v>0</v>
      </c>
      <c r="C645" t="n">
        <v>0</v>
      </c>
    </row>
    <row r="646" spans="1:3">
      <c r="A646" t="n">
        <v>643</v>
      </c>
      <c r="B646" t="n">
        <v>0</v>
      </c>
      <c r="C646" t="n">
        <v>0</v>
      </c>
    </row>
    <row r="647" spans="1:3">
      <c r="A647" t="n">
        <v>644</v>
      </c>
      <c r="B647" t="n">
        <v>0</v>
      </c>
      <c r="C647" t="n">
        <v>0</v>
      </c>
    </row>
    <row r="648" spans="1:3">
      <c r="A648" t="n">
        <v>645</v>
      </c>
      <c r="B648" t="n">
        <v>0</v>
      </c>
      <c r="C648" t="n">
        <v>0</v>
      </c>
    </row>
    <row r="649" spans="1:3">
      <c r="A649" t="n">
        <v>646</v>
      </c>
      <c r="B649" t="n">
        <v>0</v>
      </c>
      <c r="C649" t="n">
        <v>0</v>
      </c>
    </row>
    <row r="650" spans="1:3">
      <c r="A650" t="n">
        <v>647</v>
      </c>
      <c r="B650" t="n">
        <v>0</v>
      </c>
      <c r="C650" t="n">
        <v>0</v>
      </c>
    </row>
    <row r="651" spans="1:3">
      <c r="A651" t="n">
        <v>648</v>
      </c>
      <c r="B651" t="n">
        <v>0</v>
      </c>
      <c r="C651" t="n">
        <v>0</v>
      </c>
    </row>
    <row r="652" spans="1:3">
      <c r="A652" t="n">
        <v>649</v>
      </c>
      <c r="B652" t="n">
        <v>0</v>
      </c>
      <c r="C652" t="n">
        <v>0</v>
      </c>
    </row>
    <row r="653" spans="1:3">
      <c r="A653" t="n">
        <v>650</v>
      </c>
      <c r="B653" t="n">
        <v>0</v>
      </c>
      <c r="C653" t="n">
        <v>0</v>
      </c>
    </row>
    <row r="654" spans="1:3">
      <c r="A654" t="n">
        <v>651</v>
      </c>
      <c r="B654" t="n">
        <v>0</v>
      </c>
      <c r="C654" t="n">
        <v>0</v>
      </c>
    </row>
    <row r="655" spans="1:3">
      <c r="A655" t="n">
        <v>652</v>
      </c>
      <c r="B655" t="n">
        <v>0</v>
      </c>
      <c r="C655" t="n">
        <v>0</v>
      </c>
    </row>
    <row r="656" spans="1:3">
      <c r="A656" t="n">
        <v>653</v>
      </c>
      <c r="B656" t="n">
        <v>0</v>
      </c>
      <c r="C656" t="n">
        <v>0</v>
      </c>
    </row>
    <row r="657" spans="1:3">
      <c r="A657" t="n">
        <v>654</v>
      </c>
      <c r="B657" t="n">
        <v>0</v>
      </c>
      <c r="C657" t="n">
        <v>0</v>
      </c>
    </row>
    <row r="658" spans="1:3">
      <c r="A658" t="n">
        <v>655</v>
      </c>
      <c r="B658" t="n">
        <v>0</v>
      </c>
      <c r="C658" t="n">
        <v>0</v>
      </c>
    </row>
    <row r="659" spans="1:3">
      <c r="A659" t="n">
        <v>656</v>
      </c>
      <c r="B659" t="n">
        <v>0</v>
      </c>
      <c r="C659" t="n">
        <v>0</v>
      </c>
    </row>
    <row r="660" spans="1:3">
      <c r="A660" t="n">
        <v>657</v>
      </c>
      <c r="B660" t="n">
        <v>0</v>
      </c>
      <c r="C660" t="n">
        <v>0</v>
      </c>
    </row>
    <row r="661" spans="1:3">
      <c r="A661" t="n">
        <v>658</v>
      </c>
      <c r="B661" t="n">
        <v>0</v>
      </c>
      <c r="C661" t="n">
        <v>0</v>
      </c>
    </row>
    <row r="662" spans="1:3">
      <c r="A662" t="n">
        <v>659</v>
      </c>
      <c r="B662" t="n">
        <v>0</v>
      </c>
      <c r="C662" t="n">
        <v>0</v>
      </c>
    </row>
    <row r="663" spans="1:3">
      <c r="A663" t="n">
        <v>660</v>
      </c>
      <c r="B663" t="n">
        <v>0</v>
      </c>
      <c r="C663" t="n">
        <v>0</v>
      </c>
    </row>
    <row r="664" spans="1:3">
      <c r="A664" t="n">
        <v>661</v>
      </c>
      <c r="B664" t="n">
        <v>0</v>
      </c>
      <c r="C664" t="n">
        <v>0</v>
      </c>
    </row>
    <row r="665" spans="1:3">
      <c r="A665" t="n">
        <v>662</v>
      </c>
      <c r="B665" t="n">
        <v>0</v>
      </c>
      <c r="C665" t="n">
        <v>0</v>
      </c>
    </row>
    <row r="666" spans="1:3">
      <c r="A666" t="n">
        <v>663</v>
      </c>
      <c r="B666" t="n">
        <v>0</v>
      </c>
      <c r="C666" t="n">
        <v>0</v>
      </c>
    </row>
    <row r="667" spans="1:3">
      <c r="A667" t="n">
        <v>664</v>
      </c>
      <c r="B667" t="n">
        <v>0</v>
      </c>
      <c r="C667" t="n">
        <v>0</v>
      </c>
    </row>
    <row r="668" spans="1:3">
      <c r="A668" t="n">
        <v>665</v>
      </c>
      <c r="B668" t="n">
        <v>0</v>
      </c>
      <c r="C668" t="n">
        <v>0</v>
      </c>
    </row>
    <row r="669" spans="1:3">
      <c r="A669" t="n">
        <v>666</v>
      </c>
      <c r="B669" t="n">
        <v>0</v>
      </c>
      <c r="C669" t="n">
        <v>0</v>
      </c>
    </row>
    <row r="670" spans="1:3">
      <c r="A670" t="n">
        <v>667</v>
      </c>
      <c r="B670" t="n">
        <v>0</v>
      </c>
      <c r="C670" t="n">
        <v>0</v>
      </c>
    </row>
    <row r="671" spans="1:3">
      <c r="A671" t="n">
        <v>668</v>
      </c>
      <c r="B671" t="n">
        <v>0</v>
      </c>
      <c r="C671" t="n">
        <v>0</v>
      </c>
    </row>
    <row r="672" spans="1:3">
      <c r="A672" t="n">
        <v>669</v>
      </c>
      <c r="B672" t="n">
        <v>0</v>
      </c>
      <c r="C672" t="n">
        <v>0</v>
      </c>
    </row>
    <row r="673" spans="1:3">
      <c r="A673" t="n">
        <v>670</v>
      </c>
      <c r="B673" t="n">
        <v>0</v>
      </c>
      <c r="C673" t="n">
        <v>0</v>
      </c>
    </row>
    <row r="674" spans="1:3">
      <c r="A674" t="n">
        <v>671</v>
      </c>
      <c r="B674" t="n">
        <v>0</v>
      </c>
      <c r="C674" t="n">
        <v>0</v>
      </c>
    </row>
    <row r="675" spans="1:3">
      <c r="A675" t="n">
        <v>672</v>
      </c>
      <c r="B675" t="n">
        <v>0</v>
      </c>
      <c r="C675" t="n">
        <v>0</v>
      </c>
    </row>
    <row r="676" spans="1:3">
      <c r="A676" t="n">
        <v>673</v>
      </c>
      <c r="B676" t="n">
        <v>0</v>
      </c>
      <c r="C676" t="n">
        <v>0</v>
      </c>
    </row>
    <row r="677" spans="1:3">
      <c r="A677" t="n">
        <v>674</v>
      </c>
      <c r="B677" t="n">
        <v>0</v>
      </c>
      <c r="C677" t="n">
        <v>0</v>
      </c>
    </row>
    <row r="678" spans="1:3">
      <c r="A678" t="n">
        <v>675</v>
      </c>
      <c r="B678" t="n">
        <v>0</v>
      </c>
      <c r="C678" t="n">
        <v>0</v>
      </c>
    </row>
    <row r="679" spans="1:3">
      <c r="A679" t="n">
        <v>676</v>
      </c>
      <c r="B679" t="n">
        <v>0</v>
      </c>
      <c r="C679" t="n">
        <v>0</v>
      </c>
    </row>
    <row r="680" spans="1:3">
      <c r="A680" t="n">
        <v>677</v>
      </c>
      <c r="B680" t="n">
        <v>0</v>
      </c>
      <c r="C680" t="n">
        <v>0</v>
      </c>
    </row>
    <row r="681" spans="1:3">
      <c r="A681" t="n">
        <v>678</v>
      </c>
      <c r="B681" t="n">
        <v>0</v>
      </c>
      <c r="C681" t="n">
        <v>0</v>
      </c>
    </row>
    <row r="682" spans="1:3">
      <c r="A682" t="n">
        <v>679</v>
      </c>
      <c r="B682" t="n">
        <v>0</v>
      </c>
      <c r="C682" t="n">
        <v>0</v>
      </c>
    </row>
    <row r="683" spans="1:3">
      <c r="A683" t="n">
        <v>680</v>
      </c>
      <c r="B683" t="n">
        <v>0</v>
      </c>
      <c r="C683" t="n">
        <v>0</v>
      </c>
    </row>
    <row r="684" spans="1:3">
      <c r="A684" t="n">
        <v>681</v>
      </c>
      <c r="B684" t="n">
        <v>0</v>
      </c>
      <c r="C684" t="n">
        <v>0</v>
      </c>
    </row>
    <row r="685" spans="1:3">
      <c r="A685" t="n">
        <v>682</v>
      </c>
      <c r="B685" t="n">
        <v>0</v>
      </c>
      <c r="C685" t="n">
        <v>0</v>
      </c>
    </row>
    <row r="686" spans="1:3">
      <c r="A686" t="n">
        <v>683</v>
      </c>
      <c r="B686" t="n">
        <v>0</v>
      </c>
      <c r="C686" t="n">
        <v>0</v>
      </c>
    </row>
    <row r="687" spans="1:3">
      <c r="A687" t="n">
        <v>684</v>
      </c>
      <c r="B687" t="n">
        <v>0</v>
      </c>
      <c r="C687" t="n">
        <v>0</v>
      </c>
    </row>
    <row r="688" spans="1:3">
      <c r="A688" t="n">
        <v>685</v>
      </c>
      <c r="B688" t="n">
        <v>0</v>
      </c>
      <c r="C688" t="n">
        <v>0</v>
      </c>
    </row>
    <row r="689" spans="1:3">
      <c r="A689" t="n">
        <v>686</v>
      </c>
      <c r="B689" t="n">
        <v>0</v>
      </c>
      <c r="C689" t="n">
        <v>0</v>
      </c>
    </row>
    <row r="690" spans="1:3">
      <c r="A690" t="n">
        <v>687</v>
      </c>
      <c r="B690" t="n">
        <v>0</v>
      </c>
      <c r="C690" t="n">
        <v>0</v>
      </c>
    </row>
    <row r="691" spans="1:3">
      <c r="A691" t="n">
        <v>688</v>
      </c>
      <c r="B691" t="n">
        <v>0</v>
      </c>
      <c r="C691" t="n">
        <v>0</v>
      </c>
    </row>
    <row r="692" spans="1:3">
      <c r="A692" t="n">
        <v>689</v>
      </c>
      <c r="B692" t="n">
        <v>0</v>
      </c>
      <c r="C692" t="n">
        <v>0</v>
      </c>
    </row>
    <row r="693" spans="1:3">
      <c r="A693" t="n">
        <v>690</v>
      </c>
      <c r="B693" t="n">
        <v>0</v>
      </c>
      <c r="C693" t="n">
        <v>0</v>
      </c>
    </row>
    <row r="694" spans="1:3">
      <c r="A694" t="n">
        <v>691</v>
      </c>
      <c r="B694" t="n">
        <v>0</v>
      </c>
      <c r="C694" t="n">
        <v>0</v>
      </c>
    </row>
    <row r="695" spans="1:3">
      <c r="A695" t="n">
        <v>692</v>
      </c>
      <c r="B695" t="n">
        <v>0</v>
      </c>
      <c r="C695" t="n">
        <v>0</v>
      </c>
    </row>
    <row r="696" spans="1:3">
      <c r="A696" t="n">
        <v>693</v>
      </c>
      <c r="B696" t="n">
        <v>0</v>
      </c>
      <c r="C696" t="n">
        <v>0</v>
      </c>
    </row>
    <row r="697" spans="1:3">
      <c r="A697" t="n">
        <v>694</v>
      </c>
      <c r="B697" t="n">
        <v>0</v>
      </c>
      <c r="C697" t="n">
        <v>0</v>
      </c>
    </row>
    <row r="698" spans="1:3">
      <c r="A698" t="n">
        <v>695</v>
      </c>
      <c r="B698" t="n">
        <v>0</v>
      </c>
      <c r="C698" t="n">
        <v>0</v>
      </c>
    </row>
    <row r="699" spans="1:3">
      <c r="A699" t="n">
        <v>696</v>
      </c>
      <c r="B699" t="n">
        <v>0</v>
      </c>
      <c r="C699" t="n">
        <v>0</v>
      </c>
    </row>
    <row r="700" spans="1:3">
      <c r="A700" t="n">
        <v>697</v>
      </c>
      <c r="B700" t="n">
        <v>0</v>
      </c>
      <c r="C700" t="n">
        <v>0</v>
      </c>
    </row>
    <row r="701" spans="1:3">
      <c r="A701" t="n">
        <v>698</v>
      </c>
      <c r="B701" t="n">
        <v>0</v>
      </c>
      <c r="C701" t="n">
        <v>0</v>
      </c>
    </row>
    <row r="702" spans="1:3">
      <c r="A702" t="n">
        <v>699</v>
      </c>
      <c r="B702" t="n">
        <v>0</v>
      </c>
      <c r="C702" t="n">
        <v>0</v>
      </c>
    </row>
    <row r="703" spans="1:3">
      <c r="A703" t="n">
        <v>700</v>
      </c>
      <c r="B703" t="n">
        <v>0</v>
      </c>
      <c r="C703" t="n">
        <v>0</v>
      </c>
    </row>
    <row r="704" spans="1:3">
      <c r="A704" t="n">
        <v>701</v>
      </c>
      <c r="B704" t="n">
        <v>0</v>
      </c>
      <c r="C704" t="n">
        <v>0</v>
      </c>
    </row>
    <row r="705" spans="1:3">
      <c r="A705" t="n">
        <v>702</v>
      </c>
      <c r="B705" t="n">
        <v>0</v>
      </c>
      <c r="C705" t="n">
        <v>0</v>
      </c>
    </row>
    <row r="706" spans="1:3">
      <c r="A706" t="n">
        <v>703</v>
      </c>
      <c r="B706" t="n">
        <v>0</v>
      </c>
      <c r="C706" t="n">
        <v>0</v>
      </c>
    </row>
    <row r="707" spans="1:3">
      <c r="A707" t="n">
        <v>704</v>
      </c>
      <c r="B707" t="n">
        <v>0</v>
      </c>
      <c r="C707" t="n">
        <v>0</v>
      </c>
    </row>
    <row r="708" spans="1:3">
      <c r="A708" t="n">
        <v>705</v>
      </c>
      <c r="B708" t="n">
        <v>0</v>
      </c>
      <c r="C708" t="n">
        <v>0</v>
      </c>
    </row>
    <row r="709" spans="1:3">
      <c r="A709" t="n">
        <v>706</v>
      </c>
      <c r="B709" t="n">
        <v>0</v>
      </c>
      <c r="C709" t="n">
        <v>0</v>
      </c>
    </row>
    <row r="710" spans="1:3">
      <c r="A710" t="n">
        <v>707</v>
      </c>
      <c r="B710" t="n">
        <v>0</v>
      </c>
      <c r="C710" t="n">
        <v>0</v>
      </c>
    </row>
    <row r="711" spans="1:3">
      <c r="A711" t="n">
        <v>708</v>
      </c>
      <c r="B711" t="n">
        <v>0</v>
      </c>
      <c r="C711" t="n">
        <v>0</v>
      </c>
    </row>
    <row r="712" spans="1:3">
      <c r="A712" t="n">
        <v>709</v>
      </c>
      <c r="B712" t="n">
        <v>0</v>
      </c>
      <c r="C712" t="n">
        <v>0</v>
      </c>
    </row>
    <row r="713" spans="1:3">
      <c r="A713" t="n">
        <v>710</v>
      </c>
      <c r="B713" t="n">
        <v>0</v>
      </c>
      <c r="C713" t="n">
        <v>0</v>
      </c>
    </row>
    <row r="714" spans="1:3">
      <c r="A714" t="n">
        <v>711</v>
      </c>
      <c r="B714" t="n">
        <v>0</v>
      </c>
      <c r="C714" t="n">
        <v>0</v>
      </c>
    </row>
    <row r="715" spans="1:3">
      <c r="A715" t="n">
        <v>712</v>
      </c>
      <c r="B715" t="n">
        <v>0</v>
      </c>
      <c r="C715" t="n">
        <v>0</v>
      </c>
    </row>
    <row r="716" spans="1:3">
      <c r="A716" t="n">
        <v>713</v>
      </c>
      <c r="B716" t="n">
        <v>0</v>
      </c>
      <c r="C716" t="n">
        <v>0</v>
      </c>
    </row>
    <row r="717" spans="1:3">
      <c r="A717" t="n">
        <v>714</v>
      </c>
      <c r="B717" t="n">
        <v>0</v>
      </c>
      <c r="C717" t="n">
        <v>0</v>
      </c>
    </row>
    <row r="718" spans="1:3">
      <c r="A718" t="n">
        <v>715</v>
      </c>
      <c r="B718" t="n">
        <v>0</v>
      </c>
      <c r="C718" t="n">
        <v>0</v>
      </c>
    </row>
    <row r="719" spans="1:3">
      <c r="A719" t="n">
        <v>716</v>
      </c>
      <c r="B719" t="n">
        <v>0</v>
      </c>
      <c r="C719" t="n">
        <v>0</v>
      </c>
    </row>
    <row r="720" spans="1:3">
      <c r="A720" t="n">
        <v>717</v>
      </c>
      <c r="B720" t="n">
        <v>0</v>
      </c>
      <c r="C720" t="n">
        <v>0</v>
      </c>
    </row>
    <row r="721" spans="1:3">
      <c r="A721" t="n">
        <v>718</v>
      </c>
      <c r="B721" t="n">
        <v>0</v>
      </c>
      <c r="C721" t="n">
        <v>0</v>
      </c>
    </row>
    <row r="722" spans="1:3">
      <c r="A722" t="n">
        <v>719</v>
      </c>
      <c r="B722" t="n">
        <v>0</v>
      </c>
      <c r="C722" t="n">
        <v>0</v>
      </c>
    </row>
    <row r="723" spans="1:3">
      <c r="A723" t="n">
        <v>720</v>
      </c>
      <c r="B723" t="n">
        <v>0</v>
      </c>
      <c r="C723" t="n">
        <v>0</v>
      </c>
    </row>
    <row r="724" spans="1:3">
      <c r="A724" t="n">
        <v>721</v>
      </c>
      <c r="B724" t="n">
        <v>0</v>
      </c>
      <c r="C724" t="n">
        <v>0</v>
      </c>
    </row>
    <row r="725" spans="1:3">
      <c r="A725" t="n">
        <v>722</v>
      </c>
      <c r="B725" t="n">
        <v>0</v>
      </c>
      <c r="C725" t="n">
        <v>0</v>
      </c>
    </row>
    <row r="726" spans="1:3">
      <c r="A726" t="n">
        <v>723</v>
      </c>
      <c r="B726" t="n">
        <v>0</v>
      </c>
      <c r="C726" t="n">
        <v>0</v>
      </c>
    </row>
    <row r="727" spans="1:3">
      <c r="A727" t="n">
        <v>724</v>
      </c>
      <c r="B727" t="n">
        <v>0</v>
      </c>
      <c r="C727" t="n">
        <v>0</v>
      </c>
    </row>
    <row r="728" spans="1:3">
      <c r="A728" t="n">
        <v>725</v>
      </c>
      <c r="B728" t="n">
        <v>0</v>
      </c>
      <c r="C728" t="n">
        <v>0</v>
      </c>
    </row>
    <row r="729" spans="1:3">
      <c r="A729" t="n">
        <v>726</v>
      </c>
      <c r="B729" t="n">
        <v>0</v>
      </c>
      <c r="C729" t="n">
        <v>0</v>
      </c>
    </row>
    <row r="730" spans="1:3">
      <c r="A730" t="n">
        <v>727</v>
      </c>
      <c r="B730" t="n">
        <v>0</v>
      </c>
      <c r="C730" t="n">
        <v>0</v>
      </c>
    </row>
    <row r="731" spans="1:3">
      <c r="A731" t="n">
        <v>728</v>
      </c>
      <c r="B731" t="n">
        <v>0</v>
      </c>
      <c r="C731" t="n">
        <v>0</v>
      </c>
    </row>
    <row r="732" spans="1:3">
      <c r="A732" t="n">
        <v>729</v>
      </c>
      <c r="B732" t="n">
        <v>0</v>
      </c>
      <c r="C732" t="n">
        <v>0</v>
      </c>
    </row>
    <row r="733" spans="1:3">
      <c r="A733" t="n">
        <v>730</v>
      </c>
      <c r="B733" t="n">
        <v>0</v>
      </c>
      <c r="C733" t="n">
        <v>0</v>
      </c>
    </row>
    <row r="734" spans="1:3">
      <c r="A734" t="n">
        <v>731</v>
      </c>
      <c r="B734" t="n">
        <v>0</v>
      </c>
      <c r="C734" t="n">
        <v>0</v>
      </c>
    </row>
    <row r="735" spans="1:3">
      <c r="A735" t="n">
        <v>732</v>
      </c>
      <c r="B735" t="n">
        <v>0</v>
      </c>
      <c r="C735" t="n">
        <v>0</v>
      </c>
    </row>
    <row r="736" spans="1:3">
      <c r="A736" t="n">
        <v>733</v>
      </c>
      <c r="B736" t="n">
        <v>0</v>
      </c>
      <c r="C736" t="n">
        <v>0</v>
      </c>
    </row>
    <row r="737" spans="1:3">
      <c r="A737" t="n">
        <v>734</v>
      </c>
      <c r="B737" t="n">
        <v>0</v>
      </c>
      <c r="C737" t="n">
        <v>0</v>
      </c>
    </row>
    <row r="738" spans="1:3">
      <c r="A738" t="n">
        <v>735</v>
      </c>
      <c r="B738" t="n">
        <v>0</v>
      </c>
      <c r="C738" t="n">
        <v>0</v>
      </c>
    </row>
    <row r="739" spans="1:3">
      <c r="A739" t="n">
        <v>736</v>
      </c>
      <c r="B739" t="n">
        <v>0</v>
      </c>
      <c r="C739" t="n">
        <v>0</v>
      </c>
    </row>
    <row r="740" spans="1:3">
      <c r="A740" t="n">
        <v>737</v>
      </c>
      <c r="B740" t="n">
        <v>0</v>
      </c>
      <c r="C740" t="n">
        <v>0</v>
      </c>
    </row>
    <row r="741" spans="1:3">
      <c r="A741" t="n">
        <v>738</v>
      </c>
      <c r="B741" t="n">
        <v>0</v>
      </c>
      <c r="C741" t="n">
        <v>0</v>
      </c>
    </row>
    <row r="742" spans="1:3">
      <c r="A742" t="n">
        <v>739</v>
      </c>
      <c r="B742" t="n">
        <v>0</v>
      </c>
      <c r="C742" t="n">
        <v>0</v>
      </c>
    </row>
    <row r="743" spans="1:3">
      <c r="A743" t="n">
        <v>740</v>
      </c>
      <c r="B743" t="n">
        <v>0</v>
      </c>
      <c r="C743" t="n">
        <v>0</v>
      </c>
    </row>
    <row r="744" spans="1:3">
      <c r="A744" t="n">
        <v>741</v>
      </c>
      <c r="B744" t="n">
        <v>0</v>
      </c>
      <c r="C744" t="n">
        <v>0</v>
      </c>
    </row>
    <row r="745" spans="1:3">
      <c r="A745" t="n">
        <v>742</v>
      </c>
      <c r="B745" t="n">
        <v>0</v>
      </c>
      <c r="C745" t="n">
        <v>0</v>
      </c>
    </row>
    <row r="746" spans="1:3">
      <c r="A746" t="n">
        <v>743</v>
      </c>
      <c r="B746" t="n">
        <v>0</v>
      </c>
      <c r="C746" t="n">
        <v>0</v>
      </c>
    </row>
    <row r="747" spans="1:3">
      <c r="A747" t="n">
        <v>744</v>
      </c>
      <c r="B747" t="n">
        <v>0</v>
      </c>
      <c r="C747" t="n">
        <v>0</v>
      </c>
    </row>
    <row r="748" spans="1:3">
      <c r="A748" t="n">
        <v>745</v>
      </c>
      <c r="B748" t="n">
        <v>0</v>
      </c>
      <c r="C748" t="n">
        <v>0</v>
      </c>
    </row>
    <row r="749" spans="1:3">
      <c r="A749" t="n">
        <v>746</v>
      </c>
      <c r="B749" t="n">
        <v>0</v>
      </c>
      <c r="C749" t="n">
        <v>0</v>
      </c>
    </row>
    <row r="750" spans="1:3">
      <c r="A750" t="n">
        <v>747</v>
      </c>
      <c r="B750" t="n">
        <v>0</v>
      </c>
      <c r="C750" t="n">
        <v>0</v>
      </c>
    </row>
    <row r="751" spans="1:3">
      <c r="A751" t="n">
        <v>748</v>
      </c>
      <c r="B751" t="n">
        <v>0</v>
      </c>
      <c r="C751" t="n">
        <v>0</v>
      </c>
    </row>
    <row r="752" spans="1:3">
      <c r="A752" t="n">
        <v>749</v>
      </c>
      <c r="B752" t="n">
        <v>0</v>
      </c>
      <c r="C752" t="n">
        <v>0</v>
      </c>
    </row>
    <row r="753" spans="1:3">
      <c r="A753" t="n">
        <v>750</v>
      </c>
      <c r="B753" t="n">
        <v>0</v>
      </c>
      <c r="C753" t="n">
        <v>0</v>
      </c>
    </row>
    <row r="754" spans="1:3">
      <c r="A754" t="n">
        <v>751</v>
      </c>
      <c r="B754" t="n">
        <v>0</v>
      </c>
      <c r="C754" t="n">
        <v>0</v>
      </c>
    </row>
    <row r="755" spans="1:3">
      <c r="A755" t="n">
        <v>752</v>
      </c>
      <c r="B755" t="n">
        <v>0</v>
      </c>
      <c r="C755" t="n">
        <v>0</v>
      </c>
    </row>
    <row r="756" spans="1:3">
      <c r="A756" t="n">
        <v>753</v>
      </c>
      <c r="B756" t="n">
        <v>0</v>
      </c>
      <c r="C756" t="n">
        <v>0</v>
      </c>
    </row>
    <row r="757" spans="1:3">
      <c r="A757" t="n">
        <v>754</v>
      </c>
      <c r="B757" t="n">
        <v>0</v>
      </c>
      <c r="C757" t="n">
        <v>0</v>
      </c>
    </row>
    <row r="758" spans="1:3">
      <c r="A758" t="n">
        <v>755</v>
      </c>
      <c r="B758" t="n">
        <v>0</v>
      </c>
      <c r="C758" t="n">
        <v>0</v>
      </c>
    </row>
    <row r="759" spans="1:3">
      <c r="A759" t="n">
        <v>756</v>
      </c>
      <c r="B759" t="n">
        <v>0</v>
      </c>
      <c r="C759" t="n">
        <v>0</v>
      </c>
    </row>
    <row r="760" spans="1:3">
      <c r="A760" t="n">
        <v>757</v>
      </c>
      <c r="B760" t="n">
        <v>0</v>
      </c>
      <c r="C760" t="n">
        <v>0</v>
      </c>
    </row>
    <row r="761" spans="1:3">
      <c r="A761" t="n">
        <v>758</v>
      </c>
      <c r="B761" t="n">
        <v>0</v>
      </c>
      <c r="C761" t="n">
        <v>0</v>
      </c>
    </row>
    <row r="762" spans="1:3">
      <c r="A762" t="n">
        <v>759</v>
      </c>
      <c r="B762" t="n">
        <v>0</v>
      </c>
      <c r="C762" t="n">
        <v>0</v>
      </c>
    </row>
    <row r="763" spans="1:3">
      <c r="A763" t="n">
        <v>760</v>
      </c>
      <c r="B763" t="n">
        <v>0</v>
      </c>
      <c r="C763" t="n">
        <v>0</v>
      </c>
    </row>
    <row r="764" spans="1:3">
      <c r="A764" t="n">
        <v>761</v>
      </c>
      <c r="B764" t="n">
        <v>0</v>
      </c>
      <c r="C764" t="n">
        <v>0</v>
      </c>
    </row>
    <row r="765" spans="1:3">
      <c r="A765" t="n">
        <v>762</v>
      </c>
      <c r="B765" t="n">
        <v>0</v>
      </c>
      <c r="C765" t="n">
        <v>0</v>
      </c>
    </row>
    <row r="766" spans="1:3">
      <c r="A766" t="n">
        <v>763</v>
      </c>
      <c r="B766" t="n">
        <v>0</v>
      </c>
      <c r="C766" t="n">
        <v>0</v>
      </c>
    </row>
    <row r="767" spans="1:3">
      <c r="A767" t="n">
        <v>764</v>
      </c>
      <c r="B767" t="n">
        <v>0</v>
      </c>
      <c r="C767" t="n">
        <v>0</v>
      </c>
    </row>
    <row r="768" spans="1:3">
      <c r="A768" t="n">
        <v>765</v>
      </c>
      <c r="B768" t="n">
        <v>0</v>
      </c>
      <c r="C768" t="n">
        <v>0</v>
      </c>
    </row>
    <row r="769" spans="1:3">
      <c r="A769" t="n">
        <v>766</v>
      </c>
      <c r="B769" t="n">
        <v>0</v>
      </c>
      <c r="C769" t="n">
        <v>0</v>
      </c>
    </row>
    <row r="770" spans="1:3">
      <c r="A770" t="n">
        <v>767</v>
      </c>
      <c r="B770" t="n">
        <v>0</v>
      </c>
      <c r="C770" t="n">
        <v>0</v>
      </c>
    </row>
    <row r="771" spans="1:3">
      <c r="A771" t="n">
        <v>768</v>
      </c>
      <c r="B771" t="n">
        <v>0</v>
      </c>
      <c r="C771" t="n">
        <v>0</v>
      </c>
    </row>
    <row r="772" spans="1:3">
      <c r="A772" t="n">
        <v>769</v>
      </c>
      <c r="B772" t="n">
        <v>0</v>
      </c>
      <c r="C772" t="n">
        <v>0</v>
      </c>
    </row>
    <row r="773" spans="1:3">
      <c r="A773" t="n">
        <v>770</v>
      </c>
      <c r="B773" t="n">
        <v>0</v>
      </c>
      <c r="C773" t="n">
        <v>0</v>
      </c>
    </row>
    <row r="774" spans="1:3">
      <c r="A774" t="n">
        <v>771</v>
      </c>
      <c r="B774" t="n">
        <v>0</v>
      </c>
      <c r="C774" t="n">
        <v>0</v>
      </c>
    </row>
    <row r="775" spans="1:3">
      <c r="A775" t="n">
        <v>772</v>
      </c>
      <c r="B775" t="n">
        <v>0</v>
      </c>
      <c r="C775" t="n">
        <v>0</v>
      </c>
    </row>
    <row r="776" spans="1:3">
      <c r="A776" t="n">
        <v>773</v>
      </c>
      <c r="B776" t="n">
        <v>0</v>
      </c>
      <c r="C776" t="n">
        <v>0</v>
      </c>
    </row>
    <row r="777" spans="1:3">
      <c r="A777" t="n">
        <v>774</v>
      </c>
      <c r="B777" t="n">
        <v>0</v>
      </c>
      <c r="C777" t="n">
        <v>0</v>
      </c>
    </row>
    <row r="778" spans="1:3">
      <c r="A778" t="n">
        <v>775</v>
      </c>
      <c r="B778" t="n">
        <v>0</v>
      </c>
      <c r="C778" t="n">
        <v>0</v>
      </c>
    </row>
    <row r="779" spans="1:3">
      <c r="A779" t="n">
        <v>776</v>
      </c>
      <c r="B779" t="n">
        <v>0</v>
      </c>
      <c r="C779" t="n">
        <v>0</v>
      </c>
    </row>
    <row r="780" spans="1:3">
      <c r="A780" t="n">
        <v>777</v>
      </c>
      <c r="B780" t="n">
        <v>0</v>
      </c>
      <c r="C780" t="n">
        <v>0</v>
      </c>
    </row>
    <row r="781" spans="1:3">
      <c r="A781" t="n">
        <v>778</v>
      </c>
      <c r="B781" t="n">
        <v>0</v>
      </c>
      <c r="C781" t="n">
        <v>0</v>
      </c>
    </row>
    <row r="782" spans="1:3">
      <c r="A782" t="n">
        <v>779</v>
      </c>
      <c r="B782" t="n">
        <v>0</v>
      </c>
      <c r="C782" t="n">
        <v>0</v>
      </c>
    </row>
    <row r="783" spans="1:3">
      <c r="A783" t="n">
        <v>780</v>
      </c>
      <c r="B783" t="n">
        <v>0</v>
      </c>
      <c r="C783" t="n">
        <v>0</v>
      </c>
    </row>
    <row r="784" spans="1:3">
      <c r="A784" t="n">
        <v>781</v>
      </c>
      <c r="B784" t="n">
        <v>0</v>
      </c>
      <c r="C784" t="n">
        <v>0</v>
      </c>
    </row>
    <row r="785" spans="1:3">
      <c r="A785" t="n">
        <v>782</v>
      </c>
      <c r="B785" t="n">
        <v>0</v>
      </c>
      <c r="C785" t="n">
        <v>0</v>
      </c>
    </row>
    <row r="786" spans="1:3">
      <c r="A786" t="n">
        <v>783</v>
      </c>
      <c r="B786" t="n">
        <v>0</v>
      </c>
      <c r="C786" t="n">
        <v>0</v>
      </c>
    </row>
    <row r="787" spans="1:3">
      <c r="A787" t="n">
        <v>784</v>
      </c>
      <c r="B787" t="n">
        <v>0</v>
      </c>
      <c r="C787" t="n">
        <v>0</v>
      </c>
    </row>
    <row r="788" spans="1:3">
      <c r="A788" t="n">
        <v>785</v>
      </c>
      <c r="B788" t="n">
        <v>0</v>
      </c>
      <c r="C788" t="n">
        <v>0</v>
      </c>
    </row>
    <row r="789" spans="1:3">
      <c r="A789" t="n">
        <v>786</v>
      </c>
      <c r="B789" t="n">
        <v>0</v>
      </c>
      <c r="C789" t="n">
        <v>0</v>
      </c>
    </row>
    <row r="790" spans="1:3">
      <c r="A790" t="n">
        <v>787</v>
      </c>
      <c r="B790" t="n">
        <v>0</v>
      </c>
      <c r="C790" t="n">
        <v>0</v>
      </c>
    </row>
    <row r="791" spans="1:3">
      <c r="A791" t="n">
        <v>788</v>
      </c>
      <c r="B791" t="n">
        <v>0</v>
      </c>
      <c r="C791" t="n">
        <v>0</v>
      </c>
    </row>
    <row r="792" spans="1:3">
      <c r="A792" t="n">
        <v>789</v>
      </c>
      <c r="B792" t="n">
        <v>0</v>
      </c>
      <c r="C792" t="n">
        <v>0</v>
      </c>
    </row>
    <row r="793" spans="1:3">
      <c r="A793" t="n">
        <v>790</v>
      </c>
      <c r="B793" t="n">
        <v>0</v>
      </c>
      <c r="C793" t="n">
        <v>0</v>
      </c>
    </row>
    <row r="794" spans="1:3">
      <c r="A794" t="n">
        <v>791</v>
      </c>
      <c r="B794" t="n">
        <v>0</v>
      </c>
      <c r="C794" t="n">
        <v>0</v>
      </c>
    </row>
    <row r="795" spans="1:3">
      <c r="A795" t="n">
        <v>792</v>
      </c>
      <c r="B795" t="n">
        <v>0</v>
      </c>
      <c r="C795" t="n">
        <v>0</v>
      </c>
    </row>
    <row r="796" spans="1:3">
      <c r="A796" t="n">
        <v>793</v>
      </c>
      <c r="B796" t="n">
        <v>0</v>
      </c>
      <c r="C796" t="n">
        <v>0</v>
      </c>
    </row>
    <row r="797" spans="1:3">
      <c r="A797" t="n">
        <v>794</v>
      </c>
      <c r="B797" t="n">
        <v>0</v>
      </c>
      <c r="C797" t="n">
        <v>0</v>
      </c>
    </row>
    <row r="798" spans="1:3">
      <c r="A798" t="n">
        <v>795</v>
      </c>
      <c r="B798" t="n">
        <v>0</v>
      </c>
      <c r="C798" t="n">
        <v>0</v>
      </c>
    </row>
    <row r="799" spans="1:3">
      <c r="A799" t="n">
        <v>796</v>
      </c>
      <c r="B799" t="n">
        <v>0</v>
      </c>
      <c r="C799" t="n">
        <v>0</v>
      </c>
    </row>
    <row r="800" spans="1:3">
      <c r="A800" t="n">
        <v>797</v>
      </c>
      <c r="B800" t="n">
        <v>0</v>
      </c>
      <c r="C800" t="n">
        <v>0</v>
      </c>
    </row>
    <row r="801" spans="1:3">
      <c r="A801" t="n">
        <v>798</v>
      </c>
      <c r="B801" t="n">
        <v>0</v>
      </c>
      <c r="C801" t="n">
        <v>0</v>
      </c>
    </row>
    <row r="802" spans="1:3">
      <c r="A802" t="n">
        <v>799</v>
      </c>
      <c r="B802" t="n">
        <v>0</v>
      </c>
      <c r="C802" t="n">
        <v>0</v>
      </c>
    </row>
    <row r="803" spans="1:3">
      <c r="A803" t="n">
        <v>800</v>
      </c>
      <c r="B803" t="n">
        <v>0</v>
      </c>
      <c r="C803" t="n">
        <v>0</v>
      </c>
    </row>
    <row r="804" spans="1:3">
      <c r="A804" t="n">
        <v>801</v>
      </c>
      <c r="B804" t="n">
        <v>0</v>
      </c>
      <c r="C804" t="n">
        <v>0</v>
      </c>
    </row>
    <row r="805" spans="1:3">
      <c r="A805" t="n">
        <v>802</v>
      </c>
      <c r="B805" t="n">
        <v>0</v>
      </c>
      <c r="C805" t="n">
        <v>0</v>
      </c>
    </row>
    <row r="806" spans="1:3">
      <c r="A806" t="n">
        <v>803</v>
      </c>
      <c r="B806" t="n">
        <v>0</v>
      </c>
      <c r="C806" t="n">
        <v>0</v>
      </c>
    </row>
    <row r="807" spans="1:3">
      <c r="A807" t="n">
        <v>804</v>
      </c>
      <c r="B807" t="n">
        <v>0</v>
      </c>
      <c r="C807" t="n">
        <v>0</v>
      </c>
    </row>
    <row r="808" spans="1:3">
      <c r="A808" t="n">
        <v>805</v>
      </c>
      <c r="B808" t="n">
        <v>0</v>
      </c>
      <c r="C808" t="n">
        <v>0</v>
      </c>
    </row>
    <row r="809" spans="1:3">
      <c r="A809" t="n">
        <v>806</v>
      </c>
      <c r="B809" t="n">
        <v>0</v>
      </c>
      <c r="C809" t="n">
        <v>0</v>
      </c>
    </row>
    <row r="810" spans="1:3">
      <c r="A810" t="n">
        <v>807</v>
      </c>
      <c r="B810" t="n">
        <v>0</v>
      </c>
      <c r="C810" t="n">
        <v>0</v>
      </c>
    </row>
    <row r="811" spans="1:3">
      <c r="A811" t="n">
        <v>808</v>
      </c>
      <c r="B811" t="n">
        <v>0</v>
      </c>
      <c r="C811" t="n">
        <v>0</v>
      </c>
    </row>
    <row r="812" spans="1:3">
      <c r="A812" t="n">
        <v>809</v>
      </c>
      <c r="B812" t="n">
        <v>0</v>
      </c>
      <c r="C812" t="n">
        <v>0</v>
      </c>
    </row>
    <row r="813" spans="1:3">
      <c r="A813" t="n">
        <v>810</v>
      </c>
      <c r="B813" t="n">
        <v>0</v>
      </c>
      <c r="C813" t="n">
        <v>0</v>
      </c>
    </row>
    <row r="814" spans="1:3">
      <c r="A814" t="n">
        <v>811</v>
      </c>
      <c r="B814" t="n">
        <v>0</v>
      </c>
      <c r="C814" t="n">
        <v>0</v>
      </c>
    </row>
    <row r="815" spans="1:3">
      <c r="A815" t="n">
        <v>812</v>
      </c>
      <c r="B815" t="n">
        <v>0</v>
      </c>
      <c r="C815" t="n">
        <v>0</v>
      </c>
    </row>
    <row r="816" spans="1:3">
      <c r="A816" t="n">
        <v>813</v>
      </c>
      <c r="B816" t="n">
        <v>0</v>
      </c>
      <c r="C816" t="n">
        <v>0</v>
      </c>
    </row>
    <row r="817" spans="1:3">
      <c r="A817" t="n">
        <v>814</v>
      </c>
      <c r="B817" t="n">
        <v>0</v>
      </c>
      <c r="C817" t="n">
        <v>0</v>
      </c>
    </row>
    <row r="818" spans="1:3">
      <c r="A818" t="n">
        <v>815</v>
      </c>
      <c r="B818" t="n">
        <v>0</v>
      </c>
      <c r="C818" t="n">
        <v>0</v>
      </c>
    </row>
    <row r="819" spans="1:3">
      <c r="A819" t="n">
        <v>816</v>
      </c>
      <c r="B819" t="n">
        <v>0</v>
      </c>
      <c r="C819" t="n">
        <v>0</v>
      </c>
    </row>
    <row r="820" spans="1:3">
      <c r="A820" t="n">
        <v>817</v>
      </c>
      <c r="B820" t="n">
        <v>0</v>
      </c>
      <c r="C820" t="n">
        <v>0</v>
      </c>
    </row>
    <row r="821" spans="1:3">
      <c r="A821" t="n">
        <v>818</v>
      </c>
      <c r="B821" t="n">
        <v>0</v>
      </c>
      <c r="C821" t="n">
        <v>0</v>
      </c>
    </row>
    <row r="822" spans="1:3">
      <c r="A822" t="n">
        <v>819</v>
      </c>
      <c r="B822" t="n">
        <v>0</v>
      </c>
      <c r="C822" t="n">
        <v>0</v>
      </c>
    </row>
    <row r="823" spans="1:3">
      <c r="A823" t="n">
        <v>820</v>
      </c>
      <c r="B823" t="n">
        <v>0</v>
      </c>
      <c r="C823" t="n">
        <v>0</v>
      </c>
    </row>
    <row r="824" spans="1:3">
      <c r="A824" t="n">
        <v>821</v>
      </c>
      <c r="B824" t="n">
        <v>0</v>
      </c>
      <c r="C824" t="n">
        <v>0</v>
      </c>
    </row>
    <row r="825" spans="1:3">
      <c r="A825" t="n">
        <v>822</v>
      </c>
      <c r="B825" t="n">
        <v>0</v>
      </c>
      <c r="C825" t="n">
        <v>0</v>
      </c>
    </row>
    <row r="826" spans="1:3">
      <c r="A826" t="n">
        <v>823</v>
      </c>
      <c r="B826" t="n">
        <v>0</v>
      </c>
      <c r="C826" t="n">
        <v>0</v>
      </c>
    </row>
    <row r="827" spans="1:3">
      <c r="A827" t="n">
        <v>824</v>
      </c>
      <c r="B827" t="n">
        <v>0</v>
      </c>
      <c r="C827" t="n">
        <v>0</v>
      </c>
    </row>
    <row r="828" spans="1:3">
      <c r="A828" t="n">
        <v>825</v>
      </c>
      <c r="B828" t="n">
        <v>0</v>
      </c>
      <c r="C828" t="n">
        <v>0</v>
      </c>
    </row>
    <row r="829" spans="1:3">
      <c r="A829" t="n">
        <v>826</v>
      </c>
      <c r="B829" t="n">
        <v>0</v>
      </c>
      <c r="C829" t="n">
        <v>0</v>
      </c>
    </row>
    <row r="830" spans="1:3">
      <c r="A830" t="n">
        <v>827</v>
      </c>
      <c r="B830" t="n">
        <v>0</v>
      </c>
      <c r="C830" t="n">
        <v>0</v>
      </c>
    </row>
    <row r="831" spans="1:3">
      <c r="A831" t="n">
        <v>828</v>
      </c>
      <c r="B831" t="n">
        <v>0</v>
      </c>
      <c r="C831" t="n">
        <v>0</v>
      </c>
    </row>
    <row r="832" spans="1:3">
      <c r="A832" t="n">
        <v>829</v>
      </c>
      <c r="B832" t="n">
        <v>0</v>
      </c>
      <c r="C832" t="n">
        <v>0</v>
      </c>
    </row>
    <row r="833" spans="1:3">
      <c r="A833" t="n">
        <v>830</v>
      </c>
      <c r="B833" t="n">
        <v>0</v>
      </c>
      <c r="C833" t="n">
        <v>0</v>
      </c>
    </row>
    <row r="834" spans="1:3">
      <c r="A834" t="n">
        <v>831</v>
      </c>
      <c r="B834" t="n">
        <v>0</v>
      </c>
      <c r="C834" t="n">
        <v>0</v>
      </c>
    </row>
    <row r="835" spans="1:3">
      <c r="A835" t="n">
        <v>832</v>
      </c>
      <c r="B835" t="n">
        <v>0</v>
      </c>
      <c r="C835" t="n">
        <v>0</v>
      </c>
    </row>
    <row r="836" spans="1:3">
      <c r="A836" t="n">
        <v>833</v>
      </c>
      <c r="B836" t="n">
        <v>0</v>
      </c>
      <c r="C836" t="n">
        <v>0</v>
      </c>
    </row>
    <row r="837" spans="1:3">
      <c r="A837" t="n">
        <v>834</v>
      </c>
      <c r="B837" t="n">
        <v>0</v>
      </c>
      <c r="C837" t="n">
        <v>0</v>
      </c>
    </row>
    <row r="838" spans="1:3">
      <c r="A838" t="n">
        <v>835</v>
      </c>
      <c r="B838" t="n">
        <v>0</v>
      </c>
      <c r="C838" t="n">
        <v>0</v>
      </c>
    </row>
    <row r="839" spans="1:3">
      <c r="A839" t="n">
        <v>836</v>
      </c>
      <c r="B839" t="n">
        <v>0</v>
      </c>
      <c r="C839" t="n">
        <v>0</v>
      </c>
    </row>
    <row r="840" spans="1:3">
      <c r="A840" t="n">
        <v>837</v>
      </c>
      <c r="B840" t="n">
        <v>0</v>
      </c>
      <c r="C840" t="n">
        <v>0</v>
      </c>
    </row>
    <row r="841" spans="1:3">
      <c r="A841" t="n">
        <v>838</v>
      </c>
      <c r="B841" t="n">
        <v>0</v>
      </c>
      <c r="C841" t="n">
        <v>0</v>
      </c>
    </row>
    <row r="842" spans="1:3">
      <c r="A842" t="n">
        <v>839</v>
      </c>
      <c r="B842" t="n">
        <v>0</v>
      </c>
      <c r="C842" t="n">
        <v>0</v>
      </c>
    </row>
    <row r="843" spans="1:3">
      <c r="A843" t="n">
        <v>840</v>
      </c>
      <c r="B843" t="n">
        <v>0</v>
      </c>
      <c r="C843" t="n">
        <v>0</v>
      </c>
    </row>
    <row r="844" spans="1:3">
      <c r="A844" t="n">
        <v>841</v>
      </c>
      <c r="B844" t="n">
        <v>0</v>
      </c>
      <c r="C844" t="n">
        <v>0</v>
      </c>
    </row>
    <row r="845" spans="1:3">
      <c r="A845" t="n">
        <v>842</v>
      </c>
      <c r="B845" t="n">
        <v>0</v>
      </c>
      <c r="C845" t="n">
        <v>0</v>
      </c>
    </row>
    <row r="846" spans="1:3">
      <c r="A846" t="n">
        <v>843</v>
      </c>
      <c r="B846" t="n">
        <v>0</v>
      </c>
      <c r="C846" t="n">
        <v>0</v>
      </c>
    </row>
    <row r="847" spans="1:3">
      <c r="A847" t="n">
        <v>844</v>
      </c>
      <c r="B847" t="n">
        <v>0</v>
      </c>
      <c r="C847" t="n">
        <v>0</v>
      </c>
    </row>
    <row r="848" spans="1:3">
      <c r="A848" t="n">
        <v>845</v>
      </c>
      <c r="B848" t="n">
        <v>0</v>
      </c>
      <c r="C848" t="n">
        <v>0</v>
      </c>
    </row>
    <row r="849" spans="1:3">
      <c r="A849" t="n">
        <v>846</v>
      </c>
      <c r="B849" t="n">
        <v>0</v>
      </c>
      <c r="C849" t="n">
        <v>0</v>
      </c>
    </row>
    <row r="850" spans="1:3">
      <c r="A850" t="n">
        <v>847</v>
      </c>
      <c r="B850" t="n">
        <v>0</v>
      </c>
      <c r="C850" t="n">
        <v>0</v>
      </c>
    </row>
    <row r="851" spans="1:3">
      <c r="A851" t="n">
        <v>848</v>
      </c>
      <c r="B851" t="n">
        <v>0</v>
      </c>
      <c r="C851" t="n">
        <v>0</v>
      </c>
    </row>
    <row r="852" spans="1:3">
      <c r="A852" t="n">
        <v>849</v>
      </c>
      <c r="B852" t="n">
        <v>0</v>
      </c>
      <c r="C852" t="n">
        <v>0</v>
      </c>
    </row>
    <row r="853" spans="1:3">
      <c r="A853" t="n">
        <v>850</v>
      </c>
      <c r="B853" t="n">
        <v>0</v>
      </c>
      <c r="C853" t="n">
        <v>0</v>
      </c>
    </row>
    <row r="854" spans="1:3">
      <c r="A854" t="n">
        <v>851</v>
      </c>
      <c r="B854" t="n">
        <v>0</v>
      </c>
      <c r="C854" t="n">
        <v>0</v>
      </c>
    </row>
    <row r="855" spans="1:3">
      <c r="A855" t="n">
        <v>852</v>
      </c>
      <c r="B855" t="n">
        <v>0</v>
      </c>
      <c r="C855" t="n">
        <v>0</v>
      </c>
    </row>
    <row r="856" spans="1:3">
      <c r="A856" t="n">
        <v>853</v>
      </c>
      <c r="B856" t="n">
        <v>0</v>
      </c>
      <c r="C856" t="n">
        <v>0</v>
      </c>
    </row>
    <row r="857" spans="1:3">
      <c r="A857" t="n">
        <v>854</v>
      </c>
      <c r="B857" t="n">
        <v>0</v>
      </c>
      <c r="C857" t="n">
        <v>0</v>
      </c>
    </row>
    <row r="858" spans="1:3">
      <c r="A858" t="n">
        <v>855</v>
      </c>
      <c r="B858" t="n">
        <v>0</v>
      </c>
      <c r="C858" t="n">
        <v>0</v>
      </c>
    </row>
    <row r="859" spans="1:3">
      <c r="A859" t="n">
        <v>856</v>
      </c>
      <c r="B859" t="n">
        <v>0</v>
      </c>
      <c r="C859" t="n">
        <v>0</v>
      </c>
    </row>
    <row r="860" spans="1:3">
      <c r="A860" t="n">
        <v>857</v>
      </c>
      <c r="B860" t="n">
        <v>0</v>
      </c>
      <c r="C860" t="n">
        <v>0</v>
      </c>
    </row>
    <row r="861" spans="1:3">
      <c r="A861" t="n">
        <v>858</v>
      </c>
      <c r="B861" t="n">
        <v>0</v>
      </c>
      <c r="C861" t="n">
        <v>0</v>
      </c>
    </row>
    <row r="862" spans="1:3">
      <c r="A862" t="n">
        <v>859</v>
      </c>
      <c r="B862" t="n">
        <v>0</v>
      </c>
      <c r="C862" t="n">
        <v>0</v>
      </c>
    </row>
    <row r="863" spans="1:3">
      <c r="A863" t="n">
        <v>860</v>
      </c>
      <c r="B863" t="n">
        <v>0</v>
      </c>
      <c r="C863" t="n">
        <v>0</v>
      </c>
    </row>
    <row r="864" spans="1:3">
      <c r="A864" t="n">
        <v>861</v>
      </c>
      <c r="B864" t="n">
        <v>0</v>
      </c>
      <c r="C864" t="n">
        <v>0</v>
      </c>
    </row>
    <row r="865" spans="1:3">
      <c r="A865" t="n">
        <v>862</v>
      </c>
      <c r="B865" t="n">
        <v>0</v>
      </c>
      <c r="C865" t="n">
        <v>0</v>
      </c>
    </row>
    <row r="866" spans="1:3">
      <c r="A866" t="n">
        <v>863</v>
      </c>
      <c r="B866" t="n">
        <v>0</v>
      </c>
      <c r="C866" t="n">
        <v>0</v>
      </c>
    </row>
    <row r="867" spans="1:3">
      <c r="A867" t="n">
        <v>864</v>
      </c>
      <c r="B867" t="n">
        <v>0</v>
      </c>
      <c r="C867" t="n">
        <v>0</v>
      </c>
    </row>
    <row r="868" spans="1:3">
      <c r="A868" t="n">
        <v>865</v>
      </c>
      <c r="B868" t="n">
        <v>0</v>
      </c>
      <c r="C868" t="n">
        <v>0</v>
      </c>
    </row>
    <row r="869" spans="1:3">
      <c r="A869" t="n">
        <v>866</v>
      </c>
      <c r="B869" t="n">
        <v>0</v>
      </c>
      <c r="C869" t="n">
        <v>0</v>
      </c>
    </row>
    <row r="870" spans="1:3">
      <c r="A870" t="n">
        <v>867</v>
      </c>
      <c r="B870" t="n">
        <v>0</v>
      </c>
      <c r="C870" t="n">
        <v>0</v>
      </c>
    </row>
    <row r="871" spans="1:3">
      <c r="A871" t="n">
        <v>868</v>
      </c>
      <c r="B871" t="n">
        <v>0</v>
      </c>
      <c r="C871" t="n">
        <v>0</v>
      </c>
    </row>
    <row r="872" spans="1:3">
      <c r="A872" t="n">
        <v>869</v>
      </c>
      <c r="B872" t="n">
        <v>0</v>
      </c>
      <c r="C872" t="n">
        <v>0</v>
      </c>
    </row>
    <row r="873" spans="1:3">
      <c r="A873" t="n">
        <v>870</v>
      </c>
      <c r="B873" t="n">
        <v>0</v>
      </c>
      <c r="C873" t="n">
        <v>0</v>
      </c>
    </row>
    <row r="874" spans="1:3">
      <c r="A874" t="n">
        <v>871</v>
      </c>
      <c r="B874" t="n">
        <v>0</v>
      </c>
      <c r="C874" t="n">
        <v>0</v>
      </c>
    </row>
    <row r="875" spans="1:3">
      <c r="A875" t="n">
        <v>872</v>
      </c>
      <c r="B875" t="n">
        <v>0</v>
      </c>
      <c r="C875" t="n">
        <v>0</v>
      </c>
    </row>
    <row r="876" spans="1:3">
      <c r="A876" t="n">
        <v>873</v>
      </c>
      <c r="B876" t="n">
        <v>0</v>
      </c>
      <c r="C876" t="n">
        <v>0</v>
      </c>
    </row>
    <row r="877" spans="1:3">
      <c r="A877" t="n">
        <v>874</v>
      </c>
      <c r="B877" t="n">
        <v>0</v>
      </c>
      <c r="C877" t="n">
        <v>0</v>
      </c>
    </row>
    <row r="878" spans="1:3">
      <c r="A878" t="n">
        <v>875</v>
      </c>
      <c r="B878" t="n">
        <v>0</v>
      </c>
      <c r="C878" t="n">
        <v>0</v>
      </c>
    </row>
    <row r="879" spans="1:3">
      <c r="A879" t="n">
        <v>876</v>
      </c>
      <c r="B879" t="n">
        <v>0</v>
      </c>
      <c r="C879" t="n">
        <v>0</v>
      </c>
    </row>
    <row r="880" spans="1:3">
      <c r="A880" t="n">
        <v>877</v>
      </c>
      <c r="B880" t="n">
        <v>0</v>
      </c>
      <c r="C880" t="n">
        <v>0</v>
      </c>
    </row>
    <row r="881" spans="1:3">
      <c r="A881" t="n">
        <v>878</v>
      </c>
      <c r="B881" t="n">
        <v>0</v>
      </c>
      <c r="C881" t="n">
        <v>0</v>
      </c>
    </row>
    <row r="882" spans="1:3">
      <c r="A882" t="n">
        <v>879</v>
      </c>
      <c r="B882" t="n">
        <v>0</v>
      </c>
      <c r="C882" t="n">
        <v>0</v>
      </c>
    </row>
    <row r="883" spans="1:3">
      <c r="A883" t="n">
        <v>880</v>
      </c>
      <c r="B883" t="n">
        <v>0</v>
      </c>
      <c r="C883" t="n">
        <v>0</v>
      </c>
    </row>
    <row r="884" spans="1:3">
      <c r="A884" t="n">
        <v>881</v>
      </c>
      <c r="B884" t="n">
        <v>0</v>
      </c>
      <c r="C884" t="n">
        <v>0</v>
      </c>
    </row>
    <row r="885" spans="1:3">
      <c r="A885" t="n">
        <v>882</v>
      </c>
      <c r="B885" t="n">
        <v>0</v>
      </c>
      <c r="C885" t="n">
        <v>0</v>
      </c>
    </row>
    <row r="886" spans="1:3">
      <c r="A886" t="n">
        <v>883</v>
      </c>
      <c r="B886" t="n">
        <v>0</v>
      </c>
      <c r="C886" t="n">
        <v>0</v>
      </c>
    </row>
    <row r="887" spans="1:3">
      <c r="A887" t="n">
        <v>884</v>
      </c>
      <c r="B887" t="n">
        <v>0</v>
      </c>
      <c r="C887" t="n">
        <v>0</v>
      </c>
    </row>
    <row r="888" spans="1:3">
      <c r="A888" t="n">
        <v>885</v>
      </c>
      <c r="B888" t="n">
        <v>0</v>
      </c>
      <c r="C888" t="n">
        <v>0</v>
      </c>
    </row>
    <row r="889" spans="1:3">
      <c r="A889" t="n">
        <v>886</v>
      </c>
      <c r="B889" t="n">
        <v>0</v>
      </c>
      <c r="C889" t="n">
        <v>0</v>
      </c>
    </row>
    <row r="890" spans="1:3">
      <c r="A890" t="n">
        <v>887</v>
      </c>
      <c r="B890" t="n">
        <v>0</v>
      </c>
      <c r="C890" t="n">
        <v>0</v>
      </c>
    </row>
    <row r="891" spans="1:3">
      <c r="A891" t="n">
        <v>888</v>
      </c>
      <c r="B891" t="n">
        <v>0</v>
      </c>
      <c r="C891" t="n">
        <v>0</v>
      </c>
    </row>
    <row r="892" spans="1:3">
      <c r="A892" t="n">
        <v>889</v>
      </c>
      <c r="B892" t="n">
        <v>0</v>
      </c>
      <c r="C892" t="n">
        <v>0</v>
      </c>
    </row>
    <row r="893" spans="1:3">
      <c r="A893" t="n">
        <v>890</v>
      </c>
      <c r="B893" t="n">
        <v>0</v>
      </c>
      <c r="C893" t="n">
        <v>0</v>
      </c>
    </row>
    <row r="894" spans="1:3">
      <c r="A894" t="n">
        <v>891</v>
      </c>
      <c r="B894" t="n">
        <v>0</v>
      </c>
      <c r="C894" t="n">
        <v>0</v>
      </c>
    </row>
    <row r="895" spans="1:3">
      <c r="A895" t="n">
        <v>892</v>
      </c>
      <c r="B895" t="n">
        <v>0</v>
      </c>
      <c r="C895" t="n">
        <v>0</v>
      </c>
    </row>
    <row r="896" spans="1:3">
      <c r="A896" t="n">
        <v>893</v>
      </c>
      <c r="B896" t="n">
        <v>0</v>
      </c>
      <c r="C896" t="n">
        <v>0</v>
      </c>
    </row>
    <row r="897" spans="1:3">
      <c r="A897" t="n">
        <v>894</v>
      </c>
      <c r="B897" t="n">
        <v>0</v>
      </c>
      <c r="C897" t="n">
        <v>0</v>
      </c>
    </row>
    <row r="898" spans="1:3">
      <c r="A898" t="n">
        <v>895</v>
      </c>
      <c r="B898" t="n">
        <v>0</v>
      </c>
      <c r="C898" t="n">
        <v>0</v>
      </c>
    </row>
    <row r="899" spans="1:3">
      <c r="A899" t="n">
        <v>896</v>
      </c>
      <c r="B899" t="n">
        <v>0</v>
      </c>
      <c r="C899" t="n">
        <v>0</v>
      </c>
    </row>
    <row r="900" spans="1:3">
      <c r="A900" t="n">
        <v>897</v>
      </c>
      <c r="B900" t="n">
        <v>0</v>
      </c>
      <c r="C900" t="n">
        <v>0</v>
      </c>
    </row>
    <row r="901" spans="1:3">
      <c r="A901" t="n">
        <v>898</v>
      </c>
      <c r="B901" t="n">
        <v>0</v>
      </c>
      <c r="C901" t="n">
        <v>0</v>
      </c>
    </row>
    <row r="902" spans="1:3">
      <c r="A902" t="n">
        <v>899</v>
      </c>
      <c r="B902" t="n">
        <v>0</v>
      </c>
      <c r="C902" t="n">
        <v>0</v>
      </c>
    </row>
    <row r="903" spans="1:3">
      <c r="A903" t="n">
        <v>900</v>
      </c>
      <c r="B903" t="n">
        <v>0</v>
      </c>
      <c r="C903" t="n">
        <v>0</v>
      </c>
    </row>
    <row r="904" spans="1:3">
      <c r="A904" t="n">
        <v>901</v>
      </c>
      <c r="B904" t="n">
        <v>0</v>
      </c>
      <c r="C904" t="n">
        <v>0</v>
      </c>
    </row>
    <row r="905" spans="1:3">
      <c r="A905" t="n">
        <v>902</v>
      </c>
      <c r="B905" t="n">
        <v>0</v>
      </c>
      <c r="C905" t="n">
        <v>0</v>
      </c>
    </row>
    <row r="906" spans="1:3">
      <c r="A906" t="n">
        <v>903</v>
      </c>
      <c r="B906" t="n">
        <v>0</v>
      </c>
      <c r="C906" t="n">
        <v>0</v>
      </c>
    </row>
    <row r="907" spans="1:3">
      <c r="A907" t="n">
        <v>904</v>
      </c>
      <c r="B907" t="n">
        <v>0</v>
      </c>
      <c r="C907" t="n">
        <v>0</v>
      </c>
    </row>
    <row r="908" spans="1:3">
      <c r="A908" t="n">
        <v>905</v>
      </c>
      <c r="B908" t="n">
        <v>0</v>
      </c>
      <c r="C908" t="n">
        <v>0</v>
      </c>
    </row>
    <row r="909" spans="1:3">
      <c r="A909" t="n">
        <v>906</v>
      </c>
      <c r="B909" t="n">
        <v>0</v>
      </c>
      <c r="C909" t="n">
        <v>0</v>
      </c>
    </row>
    <row r="910" spans="1:3">
      <c r="A910" t="n">
        <v>907</v>
      </c>
      <c r="B910" t="n">
        <v>0</v>
      </c>
      <c r="C910" t="n">
        <v>0</v>
      </c>
    </row>
    <row r="911" spans="1:3">
      <c r="A911" t="n">
        <v>908</v>
      </c>
      <c r="B911" t="n">
        <v>0</v>
      </c>
      <c r="C911" t="n">
        <v>0</v>
      </c>
    </row>
    <row r="912" spans="1:3">
      <c r="A912" t="n">
        <v>909</v>
      </c>
      <c r="B912" t="n">
        <v>0</v>
      </c>
      <c r="C912" t="n">
        <v>0</v>
      </c>
    </row>
    <row r="913" spans="1:3">
      <c r="A913" t="n">
        <v>910</v>
      </c>
      <c r="B913" t="n">
        <v>0</v>
      </c>
      <c r="C913" t="n">
        <v>0</v>
      </c>
    </row>
    <row r="914" spans="1:3">
      <c r="A914" t="n">
        <v>911</v>
      </c>
      <c r="B914" t="n">
        <v>0</v>
      </c>
      <c r="C914" t="n">
        <v>0</v>
      </c>
    </row>
    <row r="915" spans="1:3">
      <c r="A915" t="n">
        <v>912</v>
      </c>
      <c r="B915" t="n">
        <v>0</v>
      </c>
      <c r="C915" t="n">
        <v>0</v>
      </c>
    </row>
    <row r="916" spans="1:3">
      <c r="A916" t="n">
        <v>913</v>
      </c>
      <c r="B916" t="n">
        <v>0</v>
      </c>
      <c r="C916" t="n">
        <v>0</v>
      </c>
    </row>
    <row r="917" spans="1:3">
      <c r="A917" t="n">
        <v>914</v>
      </c>
      <c r="B917" t="n">
        <v>0</v>
      </c>
      <c r="C917" t="n">
        <v>0</v>
      </c>
    </row>
    <row r="918" spans="1:3">
      <c r="A918" t="n">
        <v>915</v>
      </c>
      <c r="B918" t="n">
        <v>0</v>
      </c>
      <c r="C918" t="n">
        <v>0</v>
      </c>
    </row>
    <row r="919" spans="1:3">
      <c r="A919" t="n">
        <v>916</v>
      </c>
      <c r="B919" t="n">
        <v>0</v>
      </c>
      <c r="C919" t="n">
        <v>0</v>
      </c>
    </row>
    <row r="920" spans="1:3">
      <c r="A920" t="n">
        <v>917</v>
      </c>
      <c r="B920" t="n">
        <v>0</v>
      </c>
      <c r="C920" t="n">
        <v>0</v>
      </c>
    </row>
    <row r="921" spans="1:3">
      <c r="A921" t="n">
        <v>918</v>
      </c>
      <c r="B921" t="n">
        <v>0</v>
      </c>
      <c r="C921" t="n">
        <v>0</v>
      </c>
    </row>
    <row r="922" spans="1:3">
      <c r="A922" t="n">
        <v>919</v>
      </c>
      <c r="B922" t="n">
        <v>0</v>
      </c>
      <c r="C922" t="n">
        <v>0</v>
      </c>
    </row>
    <row r="923" spans="1:3">
      <c r="A923" t="n">
        <v>920</v>
      </c>
      <c r="B923" t="n">
        <v>0</v>
      </c>
      <c r="C923" t="n">
        <v>0</v>
      </c>
    </row>
    <row r="924" spans="1:3">
      <c r="A924" t="n">
        <v>921</v>
      </c>
      <c r="B924" t="n">
        <v>0</v>
      </c>
      <c r="C924" t="n">
        <v>0</v>
      </c>
    </row>
    <row r="925" spans="1:3">
      <c r="A925" t="n">
        <v>922</v>
      </c>
      <c r="B925" t="n">
        <v>0</v>
      </c>
      <c r="C925" t="n">
        <v>0</v>
      </c>
    </row>
    <row r="926" spans="1:3">
      <c r="A926" t="n">
        <v>923</v>
      </c>
      <c r="B926" t="n">
        <v>0</v>
      </c>
      <c r="C926" t="n">
        <v>0</v>
      </c>
    </row>
    <row r="927" spans="1:3">
      <c r="A927" t="n">
        <v>924</v>
      </c>
      <c r="B927" t="n">
        <v>0</v>
      </c>
      <c r="C927" t="n">
        <v>0</v>
      </c>
    </row>
    <row r="928" spans="1:3">
      <c r="A928" t="n">
        <v>925</v>
      </c>
      <c r="B928" t="n">
        <v>0</v>
      </c>
      <c r="C928" t="n">
        <v>0</v>
      </c>
    </row>
    <row r="929" spans="1:3">
      <c r="A929" t="n">
        <v>926</v>
      </c>
      <c r="B929" t="n">
        <v>0</v>
      </c>
      <c r="C929" t="n">
        <v>0</v>
      </c>
    </row>
    <row r="930" spans="1:3">
      <c r="A930" t="n">
        <v>927</v>
      </c>
      <c r="B930" t="n">
        <v>0</v>
      </c>
      <c r="C930" t="n">
        <v>0</v>
      </c>
    </row>
    <row r="931" spans="1:3">
      <c r="A931" t="n">
        <v>928</v>
      </c>
      <c r="B931" t="n">
        <v>0</v>
      </c>
      <c r="C931" t="n">
        <v>0</v>
      </c>
    </row>
    <row r="932" spans="1:3">
      <c r="A932" t="n">
        <v>929</v>
      </c>
      <c r="B932" t="n">
        <v>0</v>
      </c>
      <c r="C932" t="n">
        <v>0</v>
      </c>
    </row>
    <row r="933" spans="1:3">
      <c r="A933" t="n">
        <v>930</v>
      </c>
      <c r="B933" t="n">
        <v>0</v>
      </c>
      <c r="C933" t="n">
        <v>0</v>
      </c>
    </row>
    <row r="934" spans="1:3">
      <c r="A934" t="n">
        <v>931</v>
      </c>
      <c r="B934" t="n">
        <v>0</v>
      </c>
      <c r="C934" t="n">
        <v>0</v>
      </c>
    </row>
    <row r="935" spans="1:3">
      <c r="A935" t="n">
        <v>932</v>
      </c>
      <c r="B935" t="n">
        <v>0</v>
      </c>
      <c r="C935" t="n">
        <v>0</v>
      </c>
    </row>
    <row r="936" spans="1:3">
      <c r="A936" t="n">
        <v>933</v>
      </c>
      <c r="B936" t="n">
        <v>0</v>
      </c>
      <c r="C936" t="n">
        <v>0</v>
      </c>
    </row>
    <row r="937" spans="1:3">
      <c r="A937" t="n">
        <v>934</v>
      </c>
      <c r="B937" t="n">
        <v>0</v>
      </c>
      <c r="C937" t="n">
        <v>0</v>
      </c>
    </row>
    <row r="938" spans="1:3">
      <c r="A938" t="n">
        <v>935</v>
      </c>
      <c r="B938" t="n">
        <v>0</v>
      </c>
      <c r="C938" t="n">
        <v>0</v>
      </c>
    </row>
    <row r="939" spans="1:3">
      <c r="A939" t="n">
        <v>936</v>
      </c>
      <c r="B939" t="n">
        <v>0</v>
      </c>
      <c r="C939" t="n">
        <v>0</v>
      </c>
    </row>
    <row r="940" spans="1:3">
      <c r="A940" t="n">
        <v>937</v>
      </c>
      <c r="B940" t="n">
        <v>0</v>
      </c>
      <c r="C940" t="n">
        <v>0</v>
      </c>
    </row>
    <row r="941" spans="1:3">
      <c r="A941" t="n">
        <v>938</v>
      </c>
      <c r="B941" t="n">
        <v>0</v>
      </c>
      <c r="C941" t="n">
        <v>0</v>
      </c>
    </row>
    <row r="942" spans="1:3">
      <c r="A942" t="n">
        <v>939</v>
      </c>
      <c r="B942" t="n">
        <v>0</v>
      </c>
      <c r="C942" t="n">
        <v>0</v>
      </c>
    </row>
    <row r="943" spans="1:3">
      <c r="A943" t="n">
        <v>940</v>
      </c>
      <c r="B943" t="n">
        <v>0</v>
      </c>
      <c r="C943" t="n">
        <v>0</v>
      </c>
    </row>
    <row r="944" spans="1:3">
      <c r="A944" t="n">
        <v>941</v>
      </c>
      <c r="B944" t="n">
        <v>0</v>
      </c>
      <c r="C944" t="n">
        <v>0</v>
      </c>
    </row>
    <row r="945" spans="1:3">
      <c r="A945" t="n">
        <v>942</v>
      </c>
      <c r="B945" t="n">
        <v>0</v>
      </c>
      <c r="C945" t="n">
        <v>0</v>
      </c>
    </row>
    <row r="946" spans="1:3">
      <c r="A946" t="n">
        <v>943</v>
      </c>
      <c r="B946" t="n">
        <v>0</v>
      </c>
      <c r="C946" t="n">
        <v>0</v>
      </c>
    </row>
    <row r="947" spans="1:3">
      <c r="A947" t="n">
        <v>944</v>
      </c>
      <c r="B947" t="n">
        <v>0</v>
      </c>
      <c r="C947" t="n">
        <v>0</v>
      </c>
    </row>
    <row r="948" spans="1:3">
      <c r="A948" t="n">
        <v>945</v>
      </c>
      <c r="B948" t="n">
        <v>0</v>
      </c>
      <c r="C948" t="n">
        <v>0</v>
      </c>
    </row>
    <row r="949" spans="1:3">
      <c r="A949" t="n">
        <v>946</v>
      </c>
      <c r="B949" t="n">
        <v>0</v>
      </c>
      <c r="C949" t="n">
        <v>0</v>
      </c>
    </row>
    <row r="950" spans="1:3">
      <c r="A950" t="n">
        <v>947</v>
      </c>
      <c r="B950" t="n">
        <v>0</v>
      </c>
      <c r="C950" t="n">
        <v>0</v>
      </c>
    </row>
    <row r="951" spans="1:3">
      <c r="A951" t="n">
        <v>948</v>
      </c>
      <c r="B951" t="n">
        <v>0</v>
      </c>
      <c r="C951" t="n">
        <v>0</v>
      </c>
    </row>
    <row r="952" spans="1:3">
      <c r="A952" t="n">
        <v>949</v>
      </c>
      <c r="B952" t="n">
        <v>0</v>
      </c>
      <c r="C952" t="n">
        <v>0</v>
      </c>
    </row>
    <row r="953" spans="1:3">
      <c r="A953" t="n">
        <v>950</v>
      </c>
      <c r="B953" t="n">
        <v>0</v>
      </c>
      <c r="C953" t="n">
        <v>0</v>
      </c>
    </row>
    <row r="954" spans="1:3">
      <c r="A954" t="n">
        <v>951</v>
      </c>
      <c r="B954" t="n">
        <v>0</v>
      </c>
      <c r="C954" t="n">
        <v>0</v>
      </c>
    </row>
    <row r="955" spans="1:3">
      <c r="A955" t="n">
        <v>952</v>
      </c>
      <c r="B955" t="n">
        <v>0</v>
      </c>
      <c r="C955" t="n">
        <v>0</v>
      </c>
    </row>
    <row r="956" spans="1:3">
      <c r="A956" t="n">
        <v>953</v>
      </c>
      <c r="B956" t="n">
        <v>0</v>
      </c>
      <c r="C956" t="n">
        <v>0</v>
      </c>
    </row>
    <row r="957" spans="1:3">
      <c r="A957" t="n">
        <v>954</v>
      </c>
      <c r="B957" t="n">
        <v>0</v>
      </c>
      <c r="C957" t="n">
        <v>0</v>
      </c>
    </row>
    <row r="958" spans="1:3">
      <c r="A958" t="n">
        <v>955</v>
      </c>
      <c r="B958" t="n">
        <v>0</v>
      </c>
      <c r="C958" t="n">
        <v>0</v>
      </c>
    </row>
    <row r="959" spans="1:3">
      <c r="A959" t="n">
        <v>956</v>
      </c>
      <c r="B959" t="n">
        <v>0</v>
      </c>
      <c r="C959" t="n">
        <v>0</v>
      </c>
    </row>
    <row r="960" spans="1:3">
      <c r="A960" t="n">
        <v>957</v>
      </c>
      <c r="B960" t="n">
        <v>0</v>
      </c>
      <c r="C960" t="n">
        <v>0</v>
      </c>
    </row>
    <row r="961" spans="1:3">
      <c r="A961" t="n">
        <v>958</v>
      </c>
      <c r="B961" t="n">
        <v>0</v>
      </c>
      <c r="C961" t="n">
        <v>0</v>
      </c>
    </row>
    <row r="962" spans="1:3">
      <c r="A962" t="n">
        <v>959</v>
      </c>
      <c r="B962" t="n">
        <v>0</v>
      </c>
      <c r="C962" t="n">
        <v>0</v>
      </c>
    </row>
    <row r="963" spans="1:3">
      <c r="A963" t="n">
        <v>960</v>
      </c>
      <c r="B963" t="n">
        <v>0</v>
      </c>
      <c r="C963" t="n">
        <v>0</v>
      </c>
    </row>
    <row r="964" spans="1:3">
      <c r="A964" t="n">
        <v>961</v>
      </c>
      <c r="B964" t="n">
        <v>0</v>
      </c>
      <c r="C964" t="n">
        <v>0</v>
      </c>
    </row>
    <row r="965" spans="1:3">
      <c r="A965" t="n">
        <v>962</v>
      </c>
      <c r="B965" t="n">
        <v>0</v>
      </c>
      <c r="C965" t="n">
        <v>0</v>
      </c>
    </row>
    <row r="966" spans="1:3">
      <c r="A966" t="n">
        <v>963</v>
      </c>
      <c r="B966" t="n">
        <v>0</v>
      </c>
      <c r="C966" t="n">
        <v>0</v>
      </c>
    </row>
    <row r="967" spans="1:3">
      <c r="A967" t="n">
        <v>964</v>
      </c>
      <c r="B967" t="n">
        <v>0</v>
      </c>
      <c r="C967" t="n">
        <v>0</v>
      </c>
    </row>
    <row r="968" spans="1:3">
      <c r="A968" t="n">
        <v>965</v>
      </c>
      <c r="B968" t="n">
        <v>0</v>
      </c>
      <c r="C968" t="n">
        <v>0</v>
      </c>
    </row>
    <row r="969" spans="1:3">
      <c r="A969" t="n">
        <v>966</v>
      </c>
      <c r="B969" t="n">
        <v>0</v>
      </c>
      <c r="C969" t="n">
        <v>0</v>
      </c>
    </row>
    <row r="970" spans="1:3">
      <c r="A970" t="n">
        <v>967</v>
      </c>
      <c r="B970" t="n">
        <v>0</v>
      </c>
      <c r="C970" t="n">
        <v>0</v>
      </c>
    </row>
    <row r="971" spans="1:3">
      <c r="A971" t="n">
        <v>968</v>
      </c>
      <c r="B971" t="n">
        <v>0</v>
      </c>
      <c r="C971" t="n">
        <v>0</v>
      </c>
    </row>
    <row r="972" spans="1:3">
      <c r="A972" t="n">
        <v>969</v>
      </c>
      <c r="B972" t="n">
        <v>0</v>
      </c>
      <c r="C972" t="n">
        <v>0</v>
      </c>
    </row>
    <row r="973" spans="1:3">
      <c r="A973" t="n">
        <v>970</v>
      </c>
      <c r="B973" t="n">
        <v>0</v>
      </c>
      <c r="C973" t="n">
        <v>0</v>
      </c>
    </row>
    <row r="974" spans="1:3">
      <c r="A974" t="n">
        <v>971</v>
      </c>
      <c r="B974" t="n">
        <v>0</v>
      </c>
      <c r="C974" t="n">
        <v>0</v>
      </c>
    </row>
    <row r="975" spans="1:3">
      <c r="A975" t="n">
        <v>972</v>
      </c>
      <c r="B975" t="n">
        <v>0</v>
      </c>
      <c r="C975" t="n">
        <v>0</v>
      </c>
    </row>
    <row r="976" spans="1:3">
      <c r="A976" t="n">
        <v>973</v>
      </c>
      <c r="B976" t="n">
        <v>0</v>
      </c>
      <c r="C976" t="n">
        <v>0</v>
      </c>
    </row>
    <row r="977" spans="1:3">
      <c r="A977" t="n">
        <v>974</v>
      </c>
      <c r="B977" t="n">
        <v>0</v>
      </c>
      <c r="C977" t="n">
        <v>0</v>
      </c>
    </row>
    <row r="978" spans="1:3">
      <c r="A978" t="n">
        <v>975</v>
      </c>
      <c r="B978" t="n">
        <v>0</v>
      </c>
      <c r="C978" t="n">
        <v>0</v>
      </c>
    </row>
    <row r="979" spans="1:3">
      <c r="A979" t="n">
        <v>976</v>
      </c>
      <c r="B979" t="n">
        <v>0</v>
      </c>
      <c r="C979" t="n">
        <v>0</v>
      </c>
    </row>
    <row r="980" spans="1:3">
      <c r="A980" t="n">
        <v>977</v>
      </c>
      <c r="B980" t="n">
        <v>0</v>
      </c>
      <c r="C980" t="n">
        <v>0</v>
      </c>
    </row>
    <row r="981" spans="1:3">
      <c r="A981" t="n">
        <v>978</v>
      </c>
      <c r="B981" t="n">
        <v>0</v>
      </c>
      <c r="C981" t="n">
        <v>0</v>
      </c>
    </row>
    <row r="982" spans="1:3">
      <c r="A982" t="n">
        <v>979</v>
      </c>
      <c r="B982" t="n">
        <v>0</v>
      </c>
      <c r="C982" t="n">
        <v>0</v>
      </c>
    </row>
    <row r="983" spans="1:3">
      <c r="A983" t="n">
        <v>980</v>
      </c>
      <c r="B983" t="n">
        <v>0</v>
      </c>
      <c r="C983" t="n">
        <v>0</v>
      </c>
    </row>
    <row r="984" spans="1:3">
      <c r="A984" t="n">
        <v>981</v>
      </c>
      <c r="B984" t="n">
        <v>0</v>
      </c>
      <c r="C984" t="n">
        <v>0</v>
      </c>
    </row>
    <row r="985" spans="1:3">
      <c r="A985" t="n">
        <v>982</v>
      </c>
      <c r="B985" t="n">
        <v>0</v>
      </c>
      <c r="C985" t="n">
        <v>0</v>
      </c>
    </row>
    <row r="986" spans="1:3">
      <c r="A986" t="n">
        <v>983</v>
      </c>
      <c r="B986" t="n">
        <v>0</v>
      </c>
      <c r="C986" t="n">
        <v>0</v>
      </c>
    </row>
    <row r="987" spans="1:3">
      <c r="A987" t="n">
        <v>984</v>
      </c>
      <c r="B987" t="n">
        <v>0</v>
      </c>
      <c r="C987" t="n">
        <v>0</v>
      </c>
    </row>
    <row r="988" spans="1:3">
      <c r="A988" t="n">
        <v>985</v>
      </c>
      <c r="B988" t="n">
        <v>0</v>
      </c>
      <c r="C988" t="n">
        <v>0</v>
      </c>
    </row>
    <row r="989" spans="1:3">
      <c r="A989" t="n">
        <v>986</v>
      </c>
      <c r="B989" t="n">
        <v>0</v>
      </c>
      <c r="C989" t="n">
        <v>0</v>
      </c>
    </row>
    <row r="990" spans="1:3">
      <c r="A990" t="n">
        <v>987</v>
      </c>
      <c r="B990" t="n">
        <v>0</v>
      </c>
      <c r="C990" t="n">
        <v>0</v>
      </c>
    </row>
    <row r="991" spans="1:3">
      <c r="A991" t="n">
        <v>988</v>
      </c>
      <c r="B991" t="n">
        <v>0</v>
      </c>
      <c r="C991" t="n">
        <v>0</v>
      </c>
    </row>
    <row r="992" spans="1:3">
      <c r="A992" t="n">
        <v>989</v>
      </c>
      <c r="B992" t="n">
        <v>0</v>
      </c>
      <c r="C992" t="n">
        <v>0</v>
      </c>
    </row>
    <row r="993" spans="1:3">
      <c r="A993" t="n">
        <v>990</v>
      </c>
      <c r="B993" t="n">
        <v>0</v>
      </c>
      <c r="C993" t="n">
        <v>0</v>
      </c>
    </row>
    <row r="994" spans="1:3">
      <c r="A994" t="n">
        <v>991</v>
      </c>
      <c r="B994" t="n">
        <v>0</v>
      </c>
      <c r="C994" t="n">
        <v>0</v>
      </c>
    </row>
    <row r="995" spans="1:3">
      <c r="A995" t="n">
        <v>992</v>
      </c>
      <c r="B995" t="n">
        <v>0</v>
      </c>
      <c r="C995" t="n">
        <v>0</v>
      </c>
    </row>
    <row r="996" spans="1:3">
      <c r="A996" t="n">
        <v>993</v>
      </c>
      <c r="B996" t="n">
        <v>0</v>
      </c>
      <c r="C996" t="n">
        <v>0</v>
      </c>
    </row>
    <row r="997" spans="1:3">
      <c r="A997" t="n">
        <v>994</v>
      </c>
      <c r="B997" t="n">
        <v>0</v>
      </c>
      <c r="C997" t="n">
        <v>0</v>
      </c>
    </row>
    <row r="998" spans="1:3">
      <c r="A998" t="n">
        <v>995</v>
      </c>
      <c r="B998" t="n">
        <v>0</v>
      </c>
      <c r="C998" t="n">
        <v>0</v>
      </c>
    </row>
    <row r="999" spans="1:3">
      <c r="A999" t="n">
        <v>996</v>
      </c>
      <c r="B999" t="n">
        <v>0</v>
      </c>
      <c r="C999" t="n">
        <v>0</v>
      </c>
    </row>
    <row r="1000" spans="1:3">
      <c r="A1000" t="n">
        <v>997</v>
      </c>
      <c r="B1000" t="n">
        <v>0</v>
      </c>
      <c r="C1000" t="n">
        <v>0</v>
      </c>
    </row>
    <row r="1001" spans="1:3">
      <c r="A1001" t="n">
        <v>998</v>
      </c>
      <c r="B1001" t="n">
        <v>0</v>
      </c>
      <c r="C1001" t="n">
        <v>0</v>
      </c>
    </row>
    <row r="1002" spans="1:3">
      <c r="A1002" t="n">
        <v>999</v>
      </c>
      <c r="B1002" t="n">
        <v>0</v>
      </c>
      <c r="C1002" t="n">
        <v>0</v>
      </c>
    </row>
    <row r="1003" spans="1:3">
      <c r="A1003" t="n">
        <v>1000</v>
      </c>
      <c r="B1003" t="n">
        <v>0</v>
      </c>
      <c r="C1003" t="n">
        <v>0</v>
      </c>
    </row>
    <row r="1004" spans="1:3">
      <c r="A1004" t="n">
        <v>1001</v>
      </c>
      <c r="B1004" t="n">
        <v>0</v>
      </c>
      <c r="C1004" t="n">
        <v>0</v>
      </c>
    </row>
    <row r="1005" spans="1:3">
      <c r="A1005" t="n">
        <v>1002</v>
      </c>
      <c r="B1005" t="n">
        <v>0</v>
      </c>
      <c r="C1005" t="n">
        <v>0</v>
      </c>
    </row>
    <row r="1006" spans="1:3">
      <c r="A1006" t="n">
        <v>1003</v>
      </c>
      <c r="B1006" t="n">
        <v>0</v>
      </c>
      <c r="C1006" t="n">
        <v>0</v>
      </c>
    </row>
    <row r="1007" spans="1:3">
      <c r="A1007" t="n">
        <v>1004</v>
      </c>
      <c r="B1007" t="n">
        <v>0</v>
      </c>
      <c r="C1007" t="n">
        <v>0</v>
      </c>
    </row>
    <row r="1008" spans="1:3">
      <c r="A1008" t="n">
        <v>1005</v>
      </c>
      <c r="B1008" t="n">
        <v>0</v>
      </c>
      <c r="C1008" t="n">
        <v>0</v>
      </c>
    </row>
    <row r="1009" spans="1:3">
      <c r="A1009" t="n">
        <v>1006</v>
      </c>
      <c r="B1009" t="n">
        <v>0</v>
      </c>
      <c r="C1009" t="n">
        <v>0</v>
      </c>
    </row>
    <row r="1010" spans="1:3">
      <c r="A1010" t="n">
        <v>1007</v>
      </c>
      <c r="B1010" t="n">
        <v>0</v>
      </c>
      <c r="C1010" t="n">
        <v>0</v>
      </c>
    </row>
    <row r="1011" spans="1:3">
      <c r="A1011" t="n">
        <v>1008</v>
      </c>
      <c r="B1011" t="n">
        <v>0</v>
      </c>
      <c r="C1011" t="n">
        <v>0</v>
      </c>
    </row>
    <row r="1012" spans="1:3">
      <c r="A1012" t="n">
        <v>1009</v>
      </c>
      <c r="B1012" t="n">
        <v>0</v>
      </c>
      <c r="C1012" t="n">
        <v>0</v>
      </c>
    </row>
    <row r="1013" spans="1:3">
      <c r="A1013" t="n">
        <v>1010</v>
      </c>
      <c r="B1013" t="n">
        <v>0</v>
      </c>
      <c r="C1013" t="n">
        <v>0</v>
      </c>
    </row>
    <row r="1014" spans="1:3">
      <c r="A1014" t="n">
        <v>1011</v>
      </c>
      <c r="B1014" t="n">
        <v>0</v>
      </c>
      <c r="C1014" t="n">
        <v>0</v>
      </c>
    </row>
    <row r="1015" spans="1:3">
      <c r="A1015" t="n">
        <v>1012</v>
      </c>
      <c r="B1015" t="n">
        <v>0</v>
      </c>
      <c r="C1015" t="n">
        <v>0</v>
      </c>
    </row>
    <row r="1016" spans="1:3">
      <c r="A1016" t="n">
        <v>1013</v>
      </c>
      <c r="B1016" t="n">
        <v>0</v>
      </c>
      <c r="C1016" t="n">
        <v>0</v>
      </c>
    </row>
    <row r="1017" spans="1:3">
      <c r="A1017" t="n">
        <v>1014</v>
      </c>
      <c r="B1017" t="n">
        <v>0</v>
      </c>
      <c r="C1017" t="n">
        <v>0</v>
      </c>
    </row>
    <row r="1018" spans="1:3">
      <c r="A1018" t="n">
        <v>1015</v>
      </c>
      <c r="B1018" t="n">
        <v>0</v>
      </c>
      <c r="C1018" t="n">
        <v>0</v>
      </c>
    </row>
    <row r="1019" spans="1:3">
      <c r="A1019" t="n">
        <v>1016</v>
      </c>
      <c r="B1019" t="n">
        <v>0</v>
      </c>
      <c r="C1019" t="n">
        <v>0</v>
      </c>
    </row>
    <row r="1020" spans="1:3">
      <c r="A1020" t="n">
        <v>1017</v>
      </c>
      <c r="B1020" t="n">
        <v>0</v>
      </c>
      <c r="C1020" t="n">
        <v>0</v>
      </c>
    </row>
    <row r="1021" spans="1:3">
      <c r="A1021" t="n">
        <v>1018</v>
      </c>
      <c r="B1021" t="n">
        <v>0</v>
      </c>
      <c r="C1021" t="n">
        <v>0</v>
      </c>
    </row>
    <row r="1022" spans="1:3">
      <c r="A1022" t="n">
        <v>1019</v>
      </c>
      <c r="B1022" t="n">
        <v>0</v>
      </c>
      <c r="C1022" t="n">
        <v>0</v>
      </c>
    </row>
    <row r="1023" spans="1:3">
      <c r="A1023" t="n">
        <v>1020</v>
      </c>
      <c r="B1023" t="n">
        <v>0</v>
      </c>
      <c r="C1023" t="n">
        <v>0</v>
      </c>
    </row>
    <row r="1024" spans="1:3">
      <c r="A1024" t="n">
        <v>1021</v>
      </c>
      <c r="B1024" t="n">
        <v>0</v>
      </c>
      <c r="C1024" t="n">
        <v>0</v>
      </c>
    </row>
    <row r="1025" spans="1:3">
      <c r="A1025" t="n">
        <v>1022</v>
      </c>
      <c r="B1025" t="n">
        <v>0</v>
      </c>
      <c r="C1025" t="n">
        <v>0</v>
      </c>
    </row>
    <row r="1026" spans="1:3">
      <c r="A1026" t="n">
        <v>1023</v>
      </c>
      <c r="B1026" t="n">
        <v>0</v>
      </c>
      <c r="C1026" t="n">
        <v>0</v>
      </c>
    </row>
    <row r="1027" spans="1:3">
      <c r="A1027" t="n">
        <v>1024</v>
      </c>
      <c r="B1027" t="n">
        <v>0</v>
      </c>
      <c r="C1027" t="n">
        <v>0</v>
      </c>
    </row>
    <row r="1028" spans="1:3">
      <c r="A1028" t="n">
        <v>1025</v>
      </c>
      <c r="B1028" t="n">
        <v>0</v>
      </c>
      <c r="C1028" t="n">
        <v>0</v>
      </c>
    </row>
    <row r="1029" spans="1:3">
      <c r="A1029" t="n">
        <v>1026</v>
      </c>
      <c r="B1029" t="n">
        <v>0</v>
      </c>
      <c r="C1029" t="n">
        <v>0</v>
      </c>
    </row>
    <row r="1030" spans="1:3">
      <c r="A1030" t="n">
        <v>1027</v>
      </c>
      <c r="B1030" t="n">
        <v>0</v>
      </c>
      <c r="C1030" t="n">
        <v>0</v>
      </c>
    </row>
    <row r="1031" spans="1:3">
      <c r="A1031" t="n">
        <v>1028</v>
      </c>
      <c r="B1031" t="n">
        <v>0</v>
      </c>
      <c r="C1031" t="n">
        <v>0</v>
      </c>
    </row>
    <row r="1032" spans="1:3">
      <c r="A1032" t="n">
        <v>1029</v>
      </c>
      <c r="B1032" t="n">
        <v>0</v>
      </c>
      <c r="C1032" t="n">
        <v>0</v>
      </c>
    </row>
    <row r="1033" spans="1:3">
      <c r="A1033" t="n">
        <v>1030</v>
      </c>
      <c r="B1033" t="n">
        <v>0</v>
      </c>
      <c r="C1033" t="n">
        <v>0</v>
      </c>
    </row>
    <row r="1034" spans="1:3">
      <c r="A1034" t="n">
        <v>1031</v>
      </c>
      <c r="B1034" t="n">
        <v>0</v>
      </c>
      <c r="C1034" t="n">
        <v>0</v>
      </c>
    </row>
    <row r="1035" spans="1:3">
      <c r="A1035" t="n">
        <v>1032</v>
      </c>
      <c r="B1035" t="n">
        <v>0</v>
      </c>
      <c r="C1035" t="n">
        <v>0</v>
      </c>
    </row>
    <row r="1036" spans="1:3">
      <c r="A1036" t="n">
        <v>1033</v>
      </c>
      <c r="B1036" t="n">
        <v>0</v>
      </c>
      <c r="C1036" t="n">
        <v>0</v>
      </c>
    </row>
    <row r="1037" spans="1:3">
      <c r="A1037" t="n">
        <v>1034</v>
      </c>
      <c r="B1037" t="n">
        <v>0</v>
      </c>
      <c r="C1037" t="n">
        <v>0</v>
      </c>
    </row>
    <row r="1038" spans="1:3">
      <c r="A1038" t="n">
        <v>1035</v>
      </c>
      <c r="B1038" t="n">
        <v>0</v>
      </c>
      <c r="C1038" t="n">
        <v>0</v>
      </c>
    </row>
    <row r="1039" spans="1:3">
      <c r="A1039" t="n">
        <v>1036</v>
      </c>
      <c r="B1039" t="n">
        <v>0</v>
      </c>
      <c r="C1039" t="n">
        <v>0</v>
      </c>
    </row>
    <row r="1040" spans="1:3">
      <c r="A1040" t="n">
        <v>1037</v>
      </c>
      <c r="B1040" t="n">
        <v>0</v>
      </c>
      <c r="C1040" t="n">
        <v>0</v>
      </c>
    </row>
    <row r="1041" spans="1:3">
      <c r="A1041" t="n">
        <v>1038</v>
      </c>
      <c r="B1041" t="n">
        <v>0</v>
      </c>
      <c r="C1041" t="n">
        <v>0</v>
      </c>
    </row>
    <row r="1042" spans="1:3">
      <c r="A1042" t="n">
        <v>1039</v>
      </c>
      <c r="B1042" t="n">
        <v>0</v>
      </c>
      <c r="C1042" t="n">
        <v>0</v>
      </c>
    </row>
    <row r="1043" spans="1:3">
      <c r="A1043" t="n">
        <v>1040</v>
      </c>
      <c r="B1043" t="n">
        <v>0</v>
      </c>
      <c r="C1043" t="n">
        <v>0</v>
      </c>
    </row>
    <row r="1044" spans="1:3">
      <c r="A1044" t="n">
        <v>1041</v>
      </c>
      <c r="B1044" t="n">
        <v>0</v>
      </c>
      <c r="C1044" t="n">
        <v>0</v>
      </c>
    </row>
    <row r="1045" spans="1:3">
      <c r="A1045" t="n">
        <v>1042</v>
      </c>
      <c r="B1045" t="n">
        <v>0</v>
      </c>
      <c r="C1045" t="n">
        <v>0</v>
      </c>
    </row>
    <row r="1046" spans="1:3">
      <c r="A1046" t="n">
        <v>1043</v>
      </c>
      <c r="B1046" t="n">
        <v>0</v>
      </c>
      <c r="C1046" t="n">
        <v>0</v>
      </c>
    </row>
    <row r="1047" spans="1:3">
      <c r="A1047" t="n">
        <v>1044</v>
      </c>
      <c r="B1047" t="n">
        <v>0</v>
      </c>
      <c r="C1047" t="n">
        <v>0</v>
      </c>
    </row>
    <row r="1048" spans="1:3">
      <c r="A1048" t="n">
        <v>1045</v>
      </c>
      <c r="B1048" t="n">
        <v>0</v>
      </c>
      <c r="C1048" t="n">
        <v>0</v>
      </c>
    </row>
    <row r="1049" spans="1:3">
      <c r="A1049" t="n">
        <v>1046</v>
      </c>
      <c r="B1049" t="n">
        <v>0</v>
      </c>
      <c r="C1049" t="n">
        <v>0</v>
      </c>
    </row>
    <row r="1050" spans="1:3">
      <c r="A1050" t="n">
        <v>1047</v>
      </c>
      <c r="B1050" t="n">
        <v>0</v>
      </c>
      <c r="C1050" t="n">
        <v>0</v>
      </c>
    </row>
    <row r="1051" spans="1:3">
      <c r="A1051" t="n">
        <v>1048</v>
      </c>
      <c r="B1051" t="n">
        <v>0</v>
      </c>
      <c r="C1051" t="n">
        <v>0</v>
      </c>
    </row>
    <row r="1052" spans="1:3">
      <c r="A1052" t="n">
        <v>1049</v>
      </c>
      <c r="B1052" t="n">
        <v>0</v>
      </c>
      <c r="C1052" t="n">
        <v>0</v>
      </c>
    </row>
    <row r="1053" spans="1:3">
      <c r="A1053" t="n">
        <v>1050</v>
      </c>
      <c r="B1053" t="n">
        <v>0</v>
      </c>
      <c r="C1053" t="n">
        <v>0</v>
      </c>
    </row>
    <row r="1054" spans="1:3">
      <c r="A1054" t="n">
        <v>1051</v>
      </c>
      <c r="B1054" t="n">
        <v>0</v>
      </c>
      <c r="C1054" t="n">
        <v>0</v>
      </c>
    </row>
    <row r="1055" spans="1:3">
      <c r="A1055" t="n">
        <v>1052</v>
      </c>
      <c r="B1055" t="n">
        <v>0</v>
      </c>
      <c r="C1055" t="n">
        <v>0</v>
      </c>
    </row>
    <row r="1056" spans="1:3">
      <c r="A1056" t="n">
        <v>1053</v>
      </c>
      <c r="B1056" t="n">
        <v>0</v>
      </c>
      <c r="C1056" t="n">
        <v>0</v>
      </c>
    </row>
    <row r="1057" spans="1:3">
      <c r="A1057" t="n">
        <v>1054</v>
      </c>
      <c r="B1057" t="n">
        <v>0</v>
      </c>
      <c r="C1057" t="n">
        <v>0</v>
      </c>
    </row>
    <row r="1058" spans="1:3">
      <c r="A1058" t="n">
        <v>1055</v>
      </c>
      <c r="B1058" t="n">
        <v>0</v>
      </c>
      <c r="C1058" t="n">
        <v>0</v>
      </c>
    </row>
    <row r="1059" spans="1:3">
      <c r="A1059" t="n">
        <v>1056</v>
      </c>
      <c r="B1059" t="n">
        <v>0</v>
      </c>
      <c r="C1059" t="n">
        <v>0</v>
      </c>
    </row>
    <row r="1060" spans="1:3">
      <c r="A1060" t="n">
        <v>1057</v>
      </c>
      <c r="B1060" t="n">
        <v>0</v>
      </c>
      <c r="C1060" t="n">
        <v>0</v>
      </c>
    </row>
    <row r="1061" spans="1:3">
      <c r="A1061" t="n">
        <v>1058</v>
      </c>
      <c r="B1061" t="n">
        <v>0</v>
      </c>
      <c r="C1061" t="n">
        <v>0</v>
      </c>
    </row>
    <row r="1062" spans="1:3">
      <c r="A1062" t="n">
        <v>1059</v>
      </c>
      <c r="B1062" t="n">
        <v>0</v>
      </c>
      <c r="C1062" t="n">
        <v>0</v>
      </c>
    </row>
    <row r="1063" spans="1:3">
      <c r="A1063" t="n">
        <v>1060</v>
      </c>
      <c r="B1063" t="n">
        <v>0</v>
      </c>
      <c r="C1063" t="n">
        <v>0</v>
      </c>
    </row>
    <row r="1064" spans="1:3">
      <c r="A1064" t="n">
        <v>1061</v>
      </c>
      <c r="B1064" t="n">
        <v>0</v>
      </c>
      <c r="C1064" t="n">
        <v>0</v>
      </c>
    </row>
    <row r="1065" spans="1:3">
      <c r="A1065" t="n">
        <v>1062</v>
      </c>
      <c r="B1065" t="n">
        <v>0</v>
      </c>
      <c r="C1065" t="n">
        <v>0</v>
      </c>
    </row>
    <row r="1066" spans="1:3">
      <c r="A1066" t="n">
        <v>1063</v>
      </c>
      <c r="B1066" t="n">
        <v>0</v>
      </c>
      <c r="C1066" t="n">
        <v>0</v>
      </c>
    </row>
    <row r="1067" spans="1:3">
      <c r="A1067" t="n">
        <v>1064</v>
      </c>
      <c r="B1067" t="n">
        <v>0</v>
      </c>
      <c r="C1067" t="n">
        <v>0</v>
      </c>
    </row>
    <row r="1068" spans="1:3">
      <c r="A1068" t="n">
        <v>1065</v>
      </c>
      <c r="B1068" t="n">
        <v>0</v>
      </c>
      <c r="C1068" t="n">
        <v>0</v>
      </c>
    </row>
    <row r="1069" spans="1:3">
      <c r="A1069" t="n">
        <v>1066</v>
      </c>
      <c r="B1069" t="n">
        <v>0</v>
      </c>
      <c r="C1069" t="n">
        <v>0</v>
      </c>
    </row>
    <row r="1070" spans="1:3">
      <c r="A1070" t="n">
        <v>1067</v>
      </c>
      <c r="B1070" t="n">
        <v>0</v>
      </c>
      <c r="C1070" t="n">
        <v>0</v>
      </c>
    </row>
    <row r="1071" spans="1:3">
      <c r="A1071" t="n">
        <v>1068</v>
      </c>
      <c r="B1071" t="n">
        <v>0</v>
      </c>
      <c r="C1071" t="n">
        <v>0</v>
      </c>
    </row>
    <row r="1072" spans="1:3">
      <c r="A1072" t="n">
        <v>1069</v>
      </c>
      <c r="B1072" t="n">
        <v>0</v>
      </c>
      <c r="C1072" t="n">
        <v>0</v>
      </c>
    </row>
    <row r="1073" spans="1:3">
      <c r="A1073" t="n">
        <v>1070</v>
      </c>
      <c r="B1073" t="n">
        <v>0</v>
      </c>
      <c r="C1073" t="n">
        <v>0</v>
      </c>
    </row>
    <row r="1074" spans="1:3">
      <c r="A1074" t="n">
        <v>1071</v>
      </c>
      <c r="B1074" t="n">
        <v>0</v>
      </c>
      <c r="C1074" t="n">
        <v>0</v>
      </c>
    </row>
    <row r="1075" spans="1:3">
      <c r="A1075" t="n">
        <v>1072</v>
      </c>
      <c r="B1075" t="n">
        <v>0</v>
      </c>
      <c r="C1075" t="n">
        <v>0</v>
      </c>
    </row>
    <row r="1076" spans="1:3">
      <c r="A1076" t="n">
        <v>1073</v>
      </c>
      <c r="B1076" t="n">
        <v>0</v>
      </c>
      <c r="C1076" t="n">
        <v>0</v>
      </c>
    </row>
    <row r="1077" spans="1:3">
      <c r="A1077" t="n">
        <v>1074</v>
      </c>
      <c r="B1077" t="n">
        <v>0</v>
      </c>
      <c r="C1077" t="n">
        <v>0</v>
      </c>
    </row>
    <row r="1078" spans="1:3">
      <c r="A1078" t="n">
        <v>1075</v>
      </c>
      <c r="B1078" t="n">
        <v>0</v>
      </c>
      <c r="C1078" t="n">
        <v>0</v>
      </c>
    </row>
    <row r="1079" spans="1:3">
      <c r="A1079" t="n">
        <v>1076</v>
      </c>
      <c r="B1079" t="n">
        <v>0</v>
      </c>
      <c r="C1079" t="n">
        <v>0</v>
      </c>
    </row>
    <row r="1080" spans="1:3">
      <c r="A1080" t="n">
        <v>1077</v>
      </c>
      <c r="B1080" t="n">
        <v>0</v>
      </c>
      <c r="C1080" t="n">
        <v>0</v>
      </c>
    </row>
    <row r="1081" spans="1:3">
      <c r="A1081" t="n">
        <v>1078</v>
      </c>
      <c r="B1081" t="n">
        <v>0</v>
      </c>
      <c r="C1081" t="n">
        <v>0</v>
      </c>
    </row>
    <row r="1082" spans="1:3">
      <c r="A1082" t="n">
        <v>1079</v>
      </c>
      <c r="B1082" t="n">
        <v>0</v>
      </c>
      <c r="C1082" t="n">
        <v>0</v>
      </c>
    </row>
    <row r="1083" spans="1:3">
      <c r="A1083" t="n">
        <v>1080</v>
      </c>
      <c r="B1083" t="n">
        <v>0</v>
      </c>
      <c r="C1083" t="n">
        <v>0</v>
      </c>
    </row>
    <row r="1084" spans="1:3">
      <c r="A1084" t="n">
        <v>1081</v>
      </c>
      <c r="B1084" t="n">
        <v>0</v>
      </c>
      <c r="C1084" t="n">
        <v>0</v>
      </c>
    </row>
    <row r="1085" spans="1:3">
      <c r="A1085" t="n">
        <v>1082</v>
      </c>
      <c r="B1085" t="n">
        <v>0</v>
      </c>
      <c r="C1085" t="n">
        <v>0</v>
      </c>
    </row>
    <row r="1086" spans="1:3">
      <c r="A1086" t="n">
        <v>1083</v>
      </c>
      <c r="B1086" t="n">
        <v>0</v>
      </c>
      <c r="C1086" t="n">
        <v>0</v>
      </c>
    </row>
    <row r="1087" spans="1:3">
      <c r="A1087" t="n">
        <v>1084</v>
      </c>
      <c r="B1087" t="n">
        <v>0</v>
      </c>
      <c r="C1087" t="n">
        <v>0</v>
      </c>
    </row>
    <row r="1088" spans="1:3">
      <c r="A1088" t="n">
        <v>1085</v>
      </c>
      <c r="B1088" t="n">
        <v>0</v>
      </c>
      <c r="C1088" t="n">
        <v>0</v>
      </c>
    </row>
    <row r="1089" spans="1:3">
      <c r="A1089" t="n">
        <v>1086</v>
      </c>
      <c r="B1089" t="n">
        <v>0</v>
      </c>
      <c r="C1089" t="n">
        <v>0</v>
      </c>
    </row>
    <row r="1090" spans="1:3">
      <c r="A1090" t="n">
        <v>1087</v>
      </c>
      <c r="B1090" t="n">
        <v>0</v>
      </c>
      <c r="C1090" t="n">
        <v>0</v>
      </c>
    </row>
    <row r="1091" spans="1:3">
      <c r="A1091" t="n">
        <v>1088</v>
      </c>
      <c r="B1091" t="n">
        <v>0</v>
      </c>
      <c r="C1091" t="n">
        <v>0</v>
      </c>
    </row>
    <row r="1092" spans="1:3">
      <c r="A1092" t="n">
        <v>1089</v>
      </c>
      <c r="B1092" t="n">
        <v>0</v>
      </c>
      <c r="C1092" t="n">
        <v>0</v>
      </c>
    </row>
    <row r="1093" spans="1:3">
      <c r="A1093" t="n">
        <v>1090</v>
      </c>
      <c r="B1093" t="n">
        <v>0</v>
      </c>
      <c r="C1093" t="n">
        <v>0</v>
      </c>
    </row>
    <row r="1094" spans="1:3">
      <c r="A1094" t="n">
        <v>1091</v>
      </c>
      <c r="B1094" t="n">
        <v>0</v>
      </c>
      <c r="C1094" t="n">
        <v>0</v>
      </c>
    </row>
    <row r="1095" spans="1:3">
      <c r="A1095" t="n">
        <v>1092</v>
      </c>
      <c r="B1095" t="n">
        <v>0</v>
      </c>
      <c r="C1095" t="n">
        <v>0</v>
      </c>
    </row>
    <row r="1096" spans="1:3">
      <c r="A1096" t="n">
        <v>1093</v>
      </c>
      <c r="B1096" t="n">
        <v>0</v>
      </c>
      <c r="C1096" t="n">
        <v>0</v>
      </c>
    </row>
    <row r="1097" spans="1:3">
      <c r="A1097" t="n">
        <v>1094</v>
      </c>
      <c r="B1097" t="n">
        <v>0</v>
      </c>
      <c r="C1097" t="n">
        <v>0</v>
      </c>
    </row>
    <row r="1098" spans="1:3">
      <c r="A1098" t="n">
        <v>1095</v>
      </c>
      <c r="B1098" t="n">
        <v>0</v>
      </c>
      <c r="C1098" t="n">
        <v>0</v>
      </c>
    </row>
    <row r="1099" spans="1:3">
      <c r="A1099" t="n">
        <v>1096</v>
      </c>
      <c r="B1099" t="n">
        <v>0</v>
      </c>
      <c r="C1099" t="n">
        <v>0</v>
      </c>
    </row>
    <row r="1100" spans="1:3">
      <c r="A1100" t="n">
        <v>1097</v>
      </c>
      <c r="B1100" t="n">
        <v>0</v>
      </c>
      <c r="C1100" t="n">
        <v>0</v>
      </c>
    </row>
    <row r="1101" spans="1:3">
      <c r="A1101" t="n">
        <v>1098</v>
      </c>
      <c r="B1101" t="n">
        <v>0</v>
      </c>
      <c r="C1101" t="n">
        <v>0</v>
      </c>
    </row>
    <row r="1102" spans="1:3">
      <c r="A1102" t="n">
        <v>1099</v>
      </c>
      <c r="B1102" t="n">
        <v>0</v>
      </c>
      <c r="C1102" t="n">
        <v>0</v>
      </c>
    </row>
    <row r="1103" spans="1:3">
      <c r="A1103" t="n">
        <v>1100</v>
      </c>
      <c r="B1103" t="n">
        <v>0</v>
      </c>
      <c r="C1103" t="n">
        <v>0</v>
      </c>
    </row>
    <row r="1104" spans="1:3">
      <c r="A1104" t="n">
        <v>1101</v>
      </c>
      <c r="B1104" t="n">
        <v>0</v>
      </c>
      <c r="C1104" t="n">
        <v>0</v>
      </c>
    </row>
    <row r="1105" spans="1:3">
      <c r="A1105" t="n">
        <v>1102</v>
      </c>
      <c r="B1105" t="n">
        <v>0</v>
      </c>
      <c r="C1105" t="n">
        <v>0</v>
      </c>
    </row>
    <row r="1106" spans="1:3">
      <c r="A1106" t="n">
        <v>1103</v>
      </c>
      <c r="B1106" t="n">
        <v>0</v>
      </c>
      <c r="C1106" t="n">
        <v>0</v>
      </c>
    </row>
    <row r="1107" spans="1:3">
      <c r="A1107" t="n">
        <v>1104</v>
      </c>
      <c r="B1107" t="n">
        <v>0</v>
      </c>
      <c r="C1107" t="n">
        <v>0</v>
      </c>
    </row>
    <row r="1108" spans="1:3">
      <c r="A1108" t="n">
        <v>1105</v>
      </c>
      <c r="B1108" t="n">
        <v>0</v>
      </c>
      <c r="C1108" t="n">
        <v>0</v>
      </c>
    </row>
    <row r="1109" spans="1:3">
      <c r="A1109" t="n">
        <v>1106</v>
      </c>
      <c r="B1109" t="n">
        <v>0</v>
      </c>
      <c r="C1109" t="n">
        <v>0</v>
      </c>
    </row>
    <row r="1110" spans="1:3">
      <c r="A1110" t="n">
        <v>1107</v>
      </c>
      <c r="B1110" t="n">
        <v>0</v>
      </c>
      <c r="C1110" t="n">
        <v>0</v>
      </c>
    </row>
    <row r="1111" spans="1:3">
      <c r="A1111" t="n">
        <v>1108</v>
      </c>
      <c r="B1111" t="n">
        <v>0</v>
      </c>
      <c r="C1111" t="n">
        <v>0</v>
      </c>
    </row>
    <row r="1112" spans="1:3">
      <c r="A1112" t="n">
        <v>1109</v>
      </c>
      <c r="B1112" t="n">
        <v>0</v>
      </c>
      <c r="C1112" t="n">
        <v>0</v>
      </c>
    </row>
    <row r="1113" spans="1:3">
      <c r="A1113" t="n">
        <v>1110</v>
      </c>
      <c r="B1113" t="n">
        <v>0</v>
      </c>
      <c r="C1113" t="n">
        <v>0</v>
      </c>
    </row>
    <row r="1114" spans="1:3">
      <c r="A1114" t="n">
        <v>1111</v>
      </c>
      <c r="B1114" t="n">
        <v>0</v>
      </c>
      <c r="C1114" t="n">
        <v>0</v>
      </c>
    </row>
    <row r="1115" spans="1:3">
      <c r="A1115" t="n">
        <v>1112</v>
      </c>
      <c r="B1115" t="n">
        <v>0</v>
      </c>
      <c r="C1115" t="n">
        <v>0</v>
      </c>
    </row>
    <row r="1116" spans="1:3">
      <c r="A1116" t="n">
        <v>1113</v>
      </c>
      <c r="B1116" t="n">
        <v>0</v>
      </c>
      <c r="C1116" t="n">
        <v>0</v>
      </c>
    </row>
    <row r="1117" spans="1:3">
      <c r="A1117" t="n">
        <v>1114</v>
      </c>
      <c r="B1117" t="n">
        <v>0</v>
      </c>
      <c r="C1117" t="n">
        <v>0</v>
      </c>
    </row>
    <row r="1118" spans="1:3">
      <c r="A1118" t="n">
        <v>1115</v>
      </c>
      <c r="B1118" t="n">
        <v>0</v>
      </c>
      <c r="C1118" t="n">
        <v>0</v>
      </c>
    </row>
    <row r="1119" spans="1:3">
      <c r="A1119" t="n">
        <v>1116</v>
      </c>
      <c r="B1119" t="n">
        <v>0</v>
      </c>
      <c r="C1119" t="n">
        <v>0</v>
      </c>
    </row>
    <row r="1120" spans="1:3">
      <c r="A1120" t="n">
        <v>1117</v>
      </c>
      <c r="B1120" t="n">
        <v>0</v>
      </c>
      <c r="C1120" t="n">
        <v>0</v>
      </c>
    </row>
    <row r="1121" spans="1:3">
      <c r="A1121" t="n">
        <v>1118</v>
      </c>
      <c r="B1121" t="n">
        <v>0</v>
      </c>
      <c r="C1121" t="n">
        <v>0</v>
      </c>
    </row>
    <row r="1122" spans="1:3">
      <c r="A1122" t="n">
        <v>1119</v>
      </c>
      <c r="B1122" t="n">
        <v>0</v>
      </c>
      <c r="C1122" t="n">
        <v>0</v>
      </c>
    </row>
    <row r="1123" spans="1:3">
      <c r="A1123" t="n">
        <v>1120</v>
      </c>
      <c r="B1123" t="n">
        <v>0</v>
      </c>
      <c r="C1123" t="n">
        <v>0</v>
      </c>
    </row>
    <row r="1124" spans="1:3">
      <c r="A1124" t="n">
        <v>1121</v>
      </c>
      <c r="B1124" t="n">
        <v>0</v>
      </c>
      <c r="C1124" t="n">
        <v>0</v>
      </c>
    </row>
    <row r="1125" spans="1:3">
      <c r="A1125" t="n">
        <v>1122</v>
      </c>
      <c r="B1125" t="n">
        <v>0</v>
      </c>
      <c r="C1125" t="n">
        <v>0</v>
      </c>
    </row>
    <row r="1126" spans="1:3">
      <c r="A1126" t="n">
        <v>1123</v>
      </c>
      <c r="B1126" t="n">
        <v>0</v>
      </c>
      <c r="C1126" t="n">
        <v>0</v>
      </c>
    </row>
    <row r="1127" spans="1:3">
      <c r="A1127" t="n">
        <v>1124</v>
      </c>
      <c r="B1127" t="n">
        <v>0</v>
      </c>
      <c r="C1127" t="n">
        <v>0</v>
      </c>
    </row>
    <row r="1128" spans="1:3">
      <c r="A1128" t="n">
        <v>1125</v>
      </c>
      <c r="B1128" t="n">
        <v>0</v>
      </c>
      <c r="C1128" t="n">
        <v>0</v>
      </c>
    </row>
    <row r="1129" spans="1:3">
      <c r="A1129" t="n">
        <v>1126</v>
      </c>
      <c r="B1129" t="n">
        <v>0</v>
      </c>
      <c r="C1129" t="n">
        <v>0</v>
      </c>
    </row>
    <row r="1130" spans="1:3">
      <c r="A1130" t="n">
        <v>1127</v>
      </c>
      <c r="B1130" t="n">
        <v>0</v>
      </c>
      <c r="C1130" t="n">
        <v>0</v>
      </c>
    </row>
    <row r="1131" spans="1:3">
      <c r="A1131" t="n">
        <v>1128</v>
      </c>
      <c r="B1131" t="n">
        <v>0</v>
      </c>
      <c r="C1131" t="n">
        <v>0</v>
      </c>
    </row>
    <row r="1132" spans="1:3">
      <c r="A1132" t="n">
        <v>1129</v>
      </c>
      <c r="B1132" t="n">
        <v>0</v>
      </c>
      <c r="C1132" t="n">
        <v>0</v>
      </c>
    </row>
    <row r="1133" spans="1:3">
      <c r="A1133" t="n">
        <v>1130</v>
      </c>
      <c r="B1133" t="n">
        <v>0</v>
      </c>
      <c r="C1133" t="n">
        <v>0</v>
      </c>
    </row>
    <row r="1134" spans="1:3">
      <c r="A1134" t="n">
        <v>1131</v>
      </c>
      <c r="B1134" t="n">
        <v>0</v>
      </c>
      <c r="C1134" t="n">
        <v>0</v>
      </c>
    </row>
    <row r="1135" spans="1:3">
      <c r="A1135" t="n">
        <v>1132</v>
      </c>
      <c r="B1135" t="n">
        <v>0</v>
      </c>
      <c r="C1135" t="n">
        <v>0</v>
      </c>
    </row>
    <row r="1136" spans="1:3">
      <c r="A1136" t="n">
        <v>1133</v>
      </c>
      <c r="B1136" t="n">
        <v>0</v>
      </c>
      <c r="C1136" t="n">
        <v>0</v>
      </c>
    </row>
    <row r="1137" spans="1:3">
      <c r="A1137" t="n">
        <v>1134</v>
      </c>
      <c r="B1137" t="n">
        <v>0</v>
      </c>
      <c r="C1137" t="n">
        <v>0</v>
      </c>
    </row>
    <row r="1138" spans="1:3">
      <c r="A1138" t="n">
        <v>1135</v>
      </c>
      <c r="B1138" t="n">
        <v>0</v>
      </c>
      <c r="C1138" t="n">
        <v>0</v>
      </c>
    </row>
    <row r="1139" spans="1:3">
      <c r="A1139" t="n">
        <v>1136</v>
      </c>
      <c r="B1139" t="n">
        <v>0</v>
      </c>
      <c r="C1139" t="n">
        <v>0</v>
      </c>
    </row>
    <row r="1140" spans="1:3">
      <c r="A1140" t="n">
        <v>1137</v>
      </c>
      <c r="B1140" t="n">
        <v>0</v>
      </c>
      <c r="C1140" t="n">
        <v>0</v>
      </c>
    </row>
    <row r="1141" spans="1:3">
      <c r="A1141" t="n">
        <v>1138</v>
      </c>
      <c r="B1141" t="n">
        <v>0</v>
      </c>
      <c r="C1141" t="n">
        <v>0</v>
      </c>
    </row>
    <row r="1142" spans="1:3">
      <c r="A1142" t="n">
        <v>1139</v>
      </c>
      <c r="B1142" t="n">
        <v>0</v>
      </c>
      <c r="C1142" t="n">
        <v>0</v>
      </c>
    </row>
    <row r="1143" spans="1:3">
      <c r="A1143" t="n">
        <v>1140</v>
      </c>
      <c r="B1143" t="n">
        <v>0</v>
      </c>
      <c r="C1143" t="n">
        <v>0</v>
      </c>
    </row>
    <row r="1144" spans="1:3">
      <c r="A1144" t="n">
        <v>1141</v>
      </c>
      <c r="B1144" t="n">
        <v>0</v>
      </c>
      <c r="C1144" t="n">
        <v>0</v>
      </c>
    </row>
    <row r="1145" spans="1:3">
      <c r="A1145" t="n">
        <v>1142</v>
      </c>
      <c r="B1145" t="n">
        <v>0</v>
      </c>
      <c r="C1145" t="n">
        <v>0</v>
      </c>
    </row>
    <row r="1146" spans="1:3">
      <c r="A1146" t="n">
        <v>1143</v>
      </c>
      <c r="B1146" t="n">
        <v>0</v>
      </c>
      <c r="C1146" t="n">
        <v>0</v>
      </c>
    </row>
    <row r="1147" spans="1:3">
      <c r="A1147" t="n">
        <v>1144</v>
      </c>
      <c r="B1147" t="n">
        <v>0</v>
      </c>
      <c r="C1147" t="n">
        <v>0</v>
      </c>
    </row>
    <row r="1148" spans="1:3">
      <c r="A1148" t="n">
        <v>1145</v>
      </c>
      <c r="B1148" t="n">
        <v>0</v>
      </c>
      <c r="C1148" t="n">
        <v>0</v>
      </c>
    </row>
    <row r="1149" spans="1:3">
      <c r="A1149" t="n">
        <v>1146</v>
      </c>
      <c r="B1149" t="n">
        <v>0</v>
      </c>
      <c r="C1149" t="n">
        <v>0</v>
      </c>
    </row>
    <row r="1150" spans="1:3">
      <c r="A1150" t="n">
        <v>1147</v>
      </c>
      <c r="B1150" t="n">
        <v>0</v>
      </c>
      <c r="C1150" t="n">
        <v>0</v>
      </c>
    </row>
    <row r="1151" spans="1:3">
      <c r="A1151" t="n">
        <v>1148</v>
      </c>
      <c r="B1151" t="n">
        <v>0</v>
      </c>
      <c r="C1151" t="n">
        <v>0</v>
      </c>
    </row>
    <row r="1152" spans="1:3">
      <c r="A1152" t="n">
        <v>1149</v>
      </c>
      <c r="B1152" t="n">
        <v>0</v>
      </c>
      <c r="C1152" t="n">
        <v>0</v>
      </c>
    </row>
    <row r="1153" spans="1:3">
      <c r="A1153" t="n">
        <v>1150</v>
      </c>
      <c r="B1153" t="n">
        <v>0</v>
      </c>
      <c r="C1153" t="n">
        <v>0</v>
      </c>
    </row>
    <row r="1154" spans="1:3">
      <c r="A1154" t="n">
        <v>1151</v>
      </c>
      <c r="B1154" t="n">
        <v>0</v>
      </c>
      <c r="C1154" t="n">
        <v>0</v>
      </c>
    </row>
    <row r="1155" spans="1:3">
      <c r="A1155" t="n">
        <v>1152</v>
      </c>
      <c r="B1155" t="n">
        <v>0</v>
      </c>
      <c r="C1155" t="n">
        <v>0</v>
      </c>
    </row>
    <row r="1156" spans="1:3">
      <c r="A1156" t="n">
        <v>1153</v>
      </c>
      <c r="B1156" t="n">
        <v>0</v>
      </c>
      <c r="C1156" t="n">
        <v>0</v>
      </c>
    </row>
    <row r="1157" spans="1:3">
      <c r="A1157" t="n">
        <v>1154</v>
      </c>
      <c r="B1157" t="n">
        <v>0</v>
      </c>
      <c r="C1157" t="n">
        <v>0</v>
      </c>
    </row>
    <row r="1158" spans="1:3">
      <c r="A1158" t="n">
        <v>1155</v>
      </c>
      <c r="B1158" t="n">
        <v>0</v>
      </c>
      <c r="C1158" t="n">
        <v>0</v>
      </c>
    </row>
    <row r="1159" spans="1:3">
      <c r="A1159" t="n">
        <v>1156</v>
      </c>
      <c r="B1159" t="n">
        <v>0</v>
      </c>
      <c r="C1159" t="n">
        <v>0</v>
      </c>
    </row>
    <row r="1160" spans="1:3">
      <c r="A1160" t="n">
        <v>1157</v>
      </c>
      <c r="B1160" t="n">
        <v>0</v>
      </c>
      <c r="C1160" t="n">
        <v>0</v>
      </c>
    </row>
    <row r="1161" spans="1:3">
      <c r="A1161" t="n">
        <v>1158</v>
      </c>
      <c r="B1161" t="n">
        <v>0</v>
      </c>
      <c r="C1161" t="n">
        <v>0</v>
      </c>
    </row>
    <row r="1162" spans="1:3">
      <c r="A1162" t="n">
        <v>1159</v>
      </c>
      <c r="B1162" t="n">
        <v>0</v>
      </c>
      <c r="C1162" t="n">
        <v>0</v>
      </c>
    </row>
    <row r="1163" spans="1:3">
      <c r="A1163" t="n">
        <v>1160</v>
      </c>
      <c r="B1163" t="n">
        <v>0</v>
      </c>
      <c r="C1163" t="n">
        <v>0</v>
      </c>
    </row>
    <row r="1164" spans="1:3">
      <c r="A1164" t="n">
        <v>1161</v>
      </c>
      <c r="B1164" t="n">
        <v>0</v>
      </c>
      <c r="C1164" t="n">
        <v>0</v>
      </c>
    </row>
    <row r="1165" spans="1:3">
      <c r="A1165" t="n">
        <v>1162</v>
      </c>
      <c r="B1165" t="n">
        <v>0</v>
      </c>
      <c r="C1165" t="n">
        <v>0</v>
      </c>
    </row>
    <row r="1166" spans="1:3">
      <c r="A1166" t="n">
        <v>1163</v>
      </c>
      <c r="B1166" t="n">
        <v>0</v>
      </c>
      <c r="C1166" t="n">
        <v>0</v>
      </c>
    </row>
    <row r="1167" spans="1:3">
      <c r="A1167" t="n">
        <v>1164</v>
      </c>
      <c r="B1167" t="n">
        <v>0</v>
      </c>
      <c r="C1167" t="n">
        <v>0</v>
      </c>
    </row>
    <row r="1168" spans="1:3">
      <c r="A1168" t="n">
        <v>1165</v>
      </c>
      <c r="B1168" t="n">
        <v>0</v>
      </c>
      <c r="C1168" t="n">
        <v>0</v>
      </c>
    </row>
    <row r="1169" spans="1:3">
      <c r="A1169" t="n">
        <v>1166</v>
      </c>
      <c r="B1169" t="n">
        <v>0</v>
      </c>
      <c r="C1169" t="n">
        <v>0</v>
      </c>
    </row>
    <row r="1170" spans="1:3">
      <c r="A1170" t="n">
        <v>1167</v>
      </c>
      <c r="B1170" t="n">
        <v>0</v>
      </c>
      <c r="C1170" t="n">
        <v>0</v>
      </c>
    </row>
    <row r="1171" spans="1:3">
      <c r="A1171" t="n">
        <v>1168</v>
      </c>
      <c r="B1171" t="n">
        <v>0</v>
      </c>
      <c r="C1171" t="n">
        <v>0</v>
      </c>
    </row>
    <row r="1172" spans="1:3">
      <c r="A1172" t="n">
        <v>1169</v>
      </c>
      <c r="B1172" t="n">
        <v>0</v>
      </c>
      <c r="C1172" t="n">
        <v>0</v>
      </c>
    </row>
    <row r="1173" spans="1:3">
      <c r="A1173" t="n">
        <v>1170</v>
      </c>
      <c r="B1173" t="n">
        <v>0</v>
      </c>
      <c r="C1173" t="n">
        <v>0</v>
      </c>
    </row>
    <row r="1174" spans="1:3">
      <c r="A1174" t="n">
        <v>1171</v>
      </c>
      <c r="B1174" t="n">
        <v>0</v>
      </c>
      <c r="C1174" t="n">
        <v>0</v>
      </c>
    </row>
    <row r="1175" spans="1:3">
      <c r="A1175" t="n">
        <v>1172</v>
      </c>
      <c r="B1175" t="n">
        <v>0</v>
      </c>
      <c r="C1175" t="n">
        <v>0</v>
      </c>
    </row>
    <row r="1176" spans="1:3">
      <c r="A1176" t="n">
        <v>1173</v>
      </c>
      <c r="B1176" t="n">
        <v>0</v>
      </c>
      <c r="C1176" t="n">
        <v>0</v>
      </c>
    </row>
    <row r="1177" spans="1:3">
      <c r="A1177" t="n">
        <v>1174</v>
      </c>
      <c r="B1177" t="n">
        <v>0</v>
      </c>
      <c r="C1177" t="n">
        <v>0</v>
      </c>
    </row>
    <row r="1178" spans="1:3">
      <c r="A1178" t="n">
        <v>1175</v>
      </c>
      <c r="B1178" t="n">
        <v>0</v>
      </c>
      <c r="C1178" t="n">
        <v>0</v>
      </c>
    </row>
    <row r="1179" spans="1:3">
      <c r="A1179" t="n">
        <v>1176</v>
      </c>
      <c r="B1179" t="n">
        <v>0</v>
      </c>
      <c r="C1179" t="n">
        <v>0</v>
      </c>
    </row>
    <row r="1180" spans="1:3">
      <c r="A1180" t="n">
        <v>1177</v>
      </c>
      <c r="B1180" t="n">
        <v>0</v>
      </c>
      <c r="C1180" t="n">
        <v>0</v>
      </c>
    </row>
    <row r="1181" spans="1:3">
      <c r="A1181" t="n">
        <v>1178</v>
      </c>
      <c r="B1181" t="n">
        <v>0</v>
      </c>
      <c r="C1181" t="n">
        <v>0</v>
      </c>
    </row>
    <row r="1182" spans="1:3">
      <c r="A1182" t="n">
        <v>1179</v>
      </c>
      <c r="B1182" t="n">
        <v>0</v>
      </c>
      <c r="C1182" t="n">
        <v>0</v>
      </c>
    </row>
    <row r="1183" spans="1:3">
      <c r="A1183" t="n">
        <v>1180</v>
      </c>
      <c r="B1183" t="n">
        <v>0</v>
      </c>
      <c r="C1183" t="n">
        <v>0</v>
      </c>
    </row>
    <row r="1184" spans="1:3">
      <c r="A1184" t="n">
        <v>1181</v>
      </c>
      <c r="B1184" t="n">
        <v>0</v>
      </c>
      <c r="C1184" t="n">
        <v>0</v>
      </c>
    </row>
    <row r="1185" spans="1:3">
      <c r="A1185" t="n">
        <v>1182</v>
      </c>
      <c r="B1185" t="n">
        <v>0</v>
      </c>
      <c r="C1185" t="n">
        <v>0</v>
      </c>
    </row>
    <row r="1186" spans="1:3">
      <c r="A1186" t="n">
        <v>1183</v>
      </c>
      <c r="B1186" t="n">
        <v>0</v>
      </c>
      <c r="C1186" t="n">
        <v>0</v>
      </c>
    </row>
    <row r="1187" spans="1:3">
      <c r="A1187" t="n">
        <v>1184</v>
      </c>
      <c r="B1187" t="n">
        <v>0</v>
      </c>
      <c r="C1187" t="n">
        <v>0</v>
      </c>
    </row>
    <row r="1188" spans="1:3">
      <c r="A1188" t="n">
        <v>1185</v>
      </c>
      <c r="B1188" t="n">
        <v>0</v>
      </c>
      <c r="C1188" t="n">
        <v>0</v>
      </c>
    </row>
    <row r="1189" spans="1:3">
      <c r="A1189" t="n">
        <v>1186</v>
      </c>
      <c r="B1189" t="n">
        <v>0</v>
      </c>
      <c r="C1189" t="n">
        <v>0</v>
      </c>
    </row>
    <row r="1190" spans="1:3">
      <c r="A1190" t="n">
        <v>1187</v>
      </c>
      <c r="B1190" t="n">
        <v>0</v>
      </c>
      <c r="C1190" t="n">
        <v>0</v>
      </c>
    </row>
    <row r="1191" spans="1:3">
      <c r="A1191" t="n">
        <v>1188</v>
      </c>
      <c r="B1191" t="n">
        <v>0</v>
      </c>
      <c r="C1191" t="n">
        <v>0</v>
      </c>
    </row>
    <row r="1192" spans="1:3">
      <c r="A1192" t="n">
        <v>1189</v>
      </c>
      <c r="B1192" t="n">
        <v>0</v>
      </c>
      <c r="C1192" t="n">
        <v>0</v>
      </c>
    </row>
    <row r="1193" spans="1:3">
      <c r="A1193" t="n">
        <v>1190</v>
      </c>
      <c r="B1193" t="n">
        <v>0</v>
      </c>
      <c r="C1193" t="n">
        <v>0</v>
      </c>
    </row>
    <row r="1194" spans="1:3">
      <c r="A1194" t="n">
        <v>1191</v>
      </c>
      <c r="B1194" t="n">
        <v>0</v>
      </c>
      <c r="C1194" t="n">
        <v>0</v>
      </c>
    </row>
    <row r="1195" spans="1:3">
      <c r="A1195" t="n">
        <v>1192</v>
      </c>
      <c r="B1195" t="n">
        <v>0</v>
      </c>
      <c r="C1195" t="n">
        <v>0</v>
      </c>
    </row>
    <row r="1196" spans="1:3">
      <c r="A1196" t="n">
        <v>1193</v>
      </c>
      <c r="B1196" t="n">
        <v>0</v>
      </c>
      <c r="C1196" t="n">
        <v>0</v>
      </c>
    </row>
    <row r="1197" spans="1:3">
      <c r="A1197" t="n">
        <v>1194</v>
      </c>
      <c r="B1197" t="n">
        <v>0</v>
      </c>
      <c r="C1197" t="n">
        <v>0</v>
      </c>
    </row>
    <row r="1198" spans="1:3">
      <c r="A1198" t="n">
        <v>1195</v>
      </c>
      <c r="B1198" t="n">
        <v>0</v>
      </c>
      <c r="C1198" t="n">
        <v>0</v>
      </c>
    </row>
    <row r="1199" spans="1:3">
      <c r="A1199" t="n">
        <v>1196</v>
      </c>
      <c r="B1199" t="n">
        <v>0</v>
      </c>
      <c r="C1199" t="n">
        <v>0</v>
      </c>
    </row>
    <row r="1200" spans="1:3">
      <c r="A1200" t="n">
        <v>1197</v>
      </c>
      <c r="B1200" t="n">
        <v>0</v>
      </c>
      <c r="C1200" t="n">
        <v>0</v>
      </c>
    </row>
    <row r="1201" spans="1:3">
      <c r="A1201" t="n">
        <v>1198</v>
      </c>
      <c r="B1201" t="n">
        <v>0</v>
      </c>
      <c r="C1201" t="n">
        <v>0</v>
      </c>
    </row>
    <row r="1202" spans="1:3">
      <c r="A1202" t="n">
        <v>1199</v>
      </c>
      <c r="B1202" t="n">
        <v>0</v>
      </c>
      <c r="C1202" t="n">
        <v>0</v>
      </c>
    </row>
    <row r="1203" spans="1:3">
      <c r="A1203" t="n">
        <v>1200</v>
      </c>
      <c r="B1203" t="n">
        <v>0</v>
      </c>
      <c r="C1203" t="n">
        <v>0</v>
      </c>
    </row>
    <row r="1204" spans="1:3">
      <c r="A1204" t="n">
        <v>1201</v>
      </c>
      <c r="B1204" t="n">
        <v>0</v>
      </c>
      <c r="C1204" t="n">
        <v>0</v>
      </c>
    </row>
    <row r="1205" spans="1:3">
      <c r="A1205" t="n">
        <v>1202</v>
      </c>
      <c r="B1205" t="n">
        <v>0</v>
      </c>
      <c r="C1205" t="n">
        <v>0</v>
      </c>
    </row>
    <row r="1206" spans="1:3">
      <c r="A1206" t="n">
        <v>1203</v>
      </c>
      <c r="B1206" t="n">
        <v>0</v>
      </c>
      <c r="C1206" t="n">
        <v>0</v>
      </c>
    </row>
    <row r="1207" spans="1:3">
      <c r="A1207" t="n">
        <v>1204</v>
      </c>
      <c r="B1207" t="n">
        <v>0</v>
      </c>
      <c r="C1207" t="n">
        <v>0</v>
      </c>
    </row>
    <row r="1208" spans="1:3">
      <c r="A1208" t="n">
        <v>1205</v>
      </c>
      <c r="B1208" t="n">
        <v>0</v>
      </c>
      <c r="C1208" t="n">
        <v>0</v>
      </c>
    </row>
    <row r="1209" spans="1:3">
      <c r="A1209" t="n">
        <v>1206</v>
      </c>
      <c r="B1209" t="n">
        <v>0</v>
      </c>
      <c r="C1209" t="n">
        <v>0</v>
      </c>
    </row>
    <row r="1210" spans="1:3">
      <c r="A1210" t="n">
        <v>1207</v>
      </c>
      <c r="B1210" t="n">
        <v>0</v>
      </c>
      <c r="C1210" t="n">
        <v>0</v>
      </c>
    </row>
    <row r="1211" spans="1:3">
      <c r="A1211" t="n">
        <v>1208</v>
      </c>
      <c r="B1211" t="n">
        <v>0</v>
      </c>
      <c r="C1211" t="n">
        <v>0</v>
      </c>
    </row>
    <row r="1212" spans="1:3">
      <c r="A1212" t="n">
        <v>1209</v>
      </c>
      <c r="B1212" t="n">
        <v>0</v>
      </c>
      <c r="C1212" t="n">
        <v>0</v>
      </c>
    </row>
    <row r="1213" spans="1:3">
      <c r="A1213" t="n">
        <v>1210</v>
      </c>
      <c r="B1213" t="n">
        <v>0</v>
      </c>
      <c r="C1213" t="n">
        <v>0</v>
      </c>
    </row>
    <row r="1214" spans="1:3">
      <c r="A1214" t="n">
        <v>1211</v>
      </c>
      <c r="B1214" t="n">
        <v>0</v>
      </c>
      <c r="C1214" t="n">
        <v>0</v>
      </c>
    </row>
    <row r="1215" spans="1:3">
      <c r="A1215" t="n">
        <v>1212</v>
      </c>
      <c r="B1215" t="n">
        <v>0</v>
      </c>
      <c r="C1215" t="n">
        <v>0</v>
      </c>
    </row>
    <row r="1216" spans="1:3">
      <c r="A1216" t="n">
        <v>1213</v>
      </c>
      <c r="B1216" t="n">
        <v>0</v>
      </c>
      <c r="C1216" t="n">
        <v>0</v>
      </c>
    </row>
    <row r="1217" spans="1:3">
      <c r="A1217" t="n">
        <v>1214</v>
      </c>
      <c r="B1217" t="n">
        <v>0</v>
      </c>
      <c r="C1217" t="n">
        <v>0</v>
      </c>
    </row>
    <row r="1218" spans="1:3">
      <c r="A1218" t="n">
        <v>1215</v>
      </c>
      <c r="B1218" t="n">
        <v>0</v>
      </c>
      <c r="C1218" t="n">
        <v>0</v>
      </c>
    </row>
    <row r="1219" spans="1:3">
      <c r="A1219" t="n">
        <v>1216</v>
      </c>
      <c r="B1219" t="n">
        <v>0</v>
      </c>
      <c r="C1219" t="n">
        <v>0</v>
      </c>
    </row>
    <row r="1220" spans="1:3">
      <c r="A1220" t="n">
        <v>1217</v>
      </c>
      <c r="B1220" t="n">
        <v>0</v>
      </c>
      <c r="C1220" t="n">
        <v>0</v>
      </c>
    </row>
    <row r="1221" spans="1:3">
      <c r="A1221" t="n">
        <v>1218</v>
      </c>
      <c r="B1221" t="n">
        <v>0</v>
      </c>
      <c r="C1221" t="n">
        <v>0</v>
      </c>
    </row>
    <row r="1222" spans="1:3">
      <c r="A1222" t="n">
        <v>1219</v>
      </c>
      <c r="B1222" t="n">
        <v>0</v>
      </c>
      <c r="C1222" t="n">
        <v>0</v>
      </c>
    </row>
    <row r="1223" spans="1:3">
      <c r="A1223" t="n">
        <v>1220</v>
      </c>
      <c r="B1223" t="n">
        <v>0</v>
      </c>
      <c r="C1223" t="n">
        <v>0</v>
      </c>
    </row>
    <row r="1224" spans="1:3">
      <c r="A1224" t="n">
        <v>1221</v>
      </c>
      <c r="B1224" t="n">
        <v>0</v>
      </c>
      <c r="C1224" t="n">
        <v>0</v>
      </c>
    </row>
    <row r="1225" spans="1:3">
      <c r="A1225" t="n">
        <v>1222</v>
      </c>
      <c r="B1225" t="n">
        <v>0</v>
      </c>
      <c r="C1225" t="n">
        <v>0</v>
      </c>
    </row>
    <row r="1226" spans="1:3">
      <c r="A1226" t="n">
        <v>1223</v>
      </c>
      <c r="B1226" t="n">
        <v>0</v>
      </c>
      <c r="C1226" t="n">
        <v>0</v>
      </c>
    </row>
    <row r="1227" spans="1:3">
      <c r="A1227" t="n">
        <v>1224</v>
      </c>
      <c r="B1227" t="n">
        <v>0</v>
      </c>
      <c r="C1227" t="n">
        <v>0</v>
      </c>
    </row>
    <row r="1228" spans="1:3">
      <c r="A1228" t="n">
        <v>1225</v>
      </c>
      <c r="B1228" t="n">
        <v>0</v>
      </c>
      <c r="C1228" t="n">
        <v>0</v>
      </c>
    </row>
    <row r="1229" spans="1:3">
      <c r="A1229" t="n">
        <v>1226</v>
      </c>
      <c r="B1229" t="n">
        <v>0</v>
      </c>
      <c r="C1229" t="n">
        <v>0</v>
      </c>
    </row>
    <row r="1230" spans="1:3">
      <c r="A1230" t="n">
        <v>1227</v>
      </c>
      <c r="B1230" t="n">
        <v>0</v>
      </c>
      <c r="C1230" t="n">
        <v>0</v>
      </c>
    </row>
    <row r="1231" spans="1:3">
      <c r="A1231" t="n">
        <v>1228</v>
      </c>
      <c r="B1231" t="n">
        <v>0</v>
      </c>
      <c r="C1231" t="n">
        <v>0</v>
      </c>
    </row>
    <row r="1232" spans="1:3">
      <c r="A1232" t="n">
        <v>1229</v>
      </c>
      <c r="B1232" t="n">
        <v>0</v>
      </c>
      <c r="C1232" t="n">
        <v>0</v>
      </c>
    </row>
    <row r="1233" spans="1:3">
      <c r="A1233" t="n">
        <v>1230</v>
      </c>
      <c r="B1233" t="n">
        <v>0</v>
      </c>
      <c r="C1233" t="n">
        <v>0</v>
      </c>
    </row>
    <row r="1234" spans="1:3">
      <c r="A1234" t="n">
        <v>1231</v>
      </c>
      <c r="B1234" t="n">
        <v>0</v>
      </c>
      <c r="C1234" t="n">
        <v>0</v>
      </c>
    </row>
    <row r="1235" spans="1:3">
      <c r="A1235" t="n">
        <v>1232</v>
      </c>
      <c r="B1235" t="n">
        <v>0</v>
      </c>
      <c r="C1235" t="n">
        <v>0</v>
      </c>
    </row>
    <row r="1236" spans="1:3">
      <c r="A1236" t="n">
        <v>1233</v>
      </c>
      <c r="B1236" t="n">
        <v>0</v>
      </c>
      <c r="C1236" t="n">
        <v>0</v>
      </c>
    </row>
    <row r="1237" spans="1:3">
      <c r="A1237" t="n">
        <v>1234</v>
      </c>
      <c r="B1237" t="n">
        <v>0</v>
      </c>
      <c r="C1237" t="n">
        <v>0</v>
      </c>
    </row>
    <row r="1238" spans="1:3">
      <c r="A1238" t="n">
        <v>1235</v>
      </c>
      <c r="B1238" t="n">
        <v>0</v>
      </c>
      <c r="C1238" t="n">
        <v>0</v>
      </c>
    </row>
    <row r="1239" spans="1:3">
      <c r="A1239" t="n">
        <v>1236</v>
      </c>
      <c r="B1239" t="n">
        <v>0</v>
      </c>
      <c r="C1239" t="n">
        <v>0</v>
      </c>
    </row>
    <row r="1240" spans="1:3">
      <c r="A1240" t="n">
        <v>1237</v>
      </c>
      <c r="B1240" t="n">
        <v>0</v>
      </c>
      <c r="C1240" t="n">
        <v>0</v>
      </c>
    </row>
    <row r="1241" spans="1:3">
      <c r="A1241" t="n">
        <v>1238</v>
      </c>
      <c r="B1241" t="n">
        <v>0</v>
      </c>
      <c r="C1241" t="n">
        <v>0</v>
      </c>
    </row>
    <row r="1242" spans="1:3">
      <c r="A1242" t="n">
        <v>1239</v>
      </c>
      <c r="B1242" t="n">
        <v>0</v>
      </c>
      <c r="C1242" t="n">
        <v>0</v>
      </c>
    </row>
    <row r="1243" spans="1:3">
      <c r="A1243" t="n">
        <v>1240</v>
      </c>
      <c r="B1243" t="n">
        <v>0</v>
      </c>
      <c r="C1243" t="n">
        <v>0</v>
      </c>
    </row>
    <row r="1244" spans="1:3">
      <c r="A1244" t="n">
        <v>1241</v>
      </c>
      <c r="B1244" t="n">
        <v>0</v>
      </c>
      <c r="C1244" t="n">
        <v>0</v>
      </c>
    </row>
    <row r="1245" spans="1:3">
      <c r="A1245" t="n">
        <v>1242</v>
      </c>
      <c r="B1245" t="n">
        <v>0</v>
      </c>
      <c r="C1245" t="n">
        <v>0</v>
      </c>
    </row>
    <row r="1246" spans="1:3">
      <c r="A1246" t="n">
        <v>1243</v>
      </c>
      <c r="B1246" t="n">
        <v>0</v>
      </c>
      <c r="C1246" t="n">
        <v>0</v>
      </c>
    </row>
    <row r="1247" spans="1:3">
      <c r="A1247" t="n">
        <v>1244</v>
      </c>
      <c r="B1247" t="n">
        <v>0</v>
      </c>
      <c r="C1247" t="n">
        <v>0</v>
      </c>
    </row>
    <row r="1248" spans="1:3">
      <c r="A1248" t="n">
        <v>1245</v>
      </c>
      <c r="B1248" t="n">
        <v>0</v>
      </c>
      <c r="C1248" t="n">
        <v>0</v>
      </c>
    </row>
    <row r="1249" spans="1:3">
      <c r="A1249" t="n">
        <v>1246</v>
      </c>
      <c r="B1249" t="n">
        <v>0</v>
      </c>
      <c r="C1249" t="n">
        <v>0</v>
      </c>
    </row>
    <row r="1250" spans="1:3">
      <c r="A1250" t="n">
        <v>1247</v>
      </c>
      <c r="B1250" t="n">
        <v>0</v>
      </c>
      <c r="C1250" t="n">
        <v>0</v>
      </c>
    </row>
    <row r="1251" spans="1:3">
      <c r="A1251" t="n">
        <v>1248</v>
      </c>
      <c r="B1251" t="n">
        <v>0</v>
      </c>
      <c r="C1251" t="n">
        <v>0</v>
      </c>
    </row>
    <row r="1252" spans="1:3">
      <c r="A1252" t="n">
        <v>1249</v>
      </c>
      <c r="B1252" t="n">
        <v>0</v>
      </c>
      <c r="C1252" t="n">
        <v>0</v>
      </c>
    </row>
    <row r="1253" spans="1:3">
      <c r="A1253" t="n">
        <v>1250</v>
      </c>
      <c r="B1253" t="n">
        <v>0</v>
      </c>
      <c r="C1253" t="n">
        <v>0</v>
      </c>
    </row>
    <row r="1254" spans="1:3">
      <c r="A1254" t="n">
        <v>1251</v>
      </c>
      <c r="B1254" t="n">
        <v>0</v>
      </c>
      <c r="C1254" t="n">
        <v>0</v>
      </c>
    </row>
    <row r="1255" spans="1:3">
      <c r="A1255" t="n">
        <v>1252</v>
      </c>
      <c r="B1255" t="n">
        <v>0</v>
      </c>
      <c r="C1255" t="n">
        <v>0</v>
      </c>
    </row>
    <row r="1256" spans="1:3">
      <c r="A1256" t="n">
        <v>1253</v>
      </c>
      <c r="B1256" t="n">
        <v>0</v>
      </c>
      <c r="C1256" t="n">
        <v>0</v>
      </c>
    </row>
    <row r="1257" spans="1:3">
      <c r="A1257" t="n">
        <v>1254</v>
      </c>
      <c r="B1257" t="n">
        <v>0</v>
      </c>
      <c r="C1257" t="n">
        <v>0</v>
      </c>
    </row>
    <row r="1258" spans="1:3">
      <c r="A1258" t="n">
        <v>1255</v>
      </c>
      <c r="B1258" t="n">
        <v>0</v>
      </c>
      <c r="C1258" t="n">
        <v>0</v>
      </c>
    </row>
    <row r="1259" spans="1:3">
      <c r="A1259" t="n">
        <v>1256</v>
      </c>
      <c r="B1259" t="n">
        <v>0</v>
      </c>
      <c r="C1259" t="n">
        <v>0</v>
      </c>
    </row>
    <row r="1260" spans="1:3">
      <c r="A1260" t="n">
        <v>1257</v>
      </c>
      <c r="B1260" t="n">
        <v>0</v>
      </c>
      <c r="C1260" t="n">
        <v>0</v>
      </c>
    </row>
    <row r="1261" spans="1:3">
      <c r="A1261" t="n">
        <v>1258</v>
      </c>
      <c r="B1261" t="n">
        <v>0</v>
      </c>
      <c r="C1261" t="n">
        <v>0</v>
      </c>
    </row>
    <row r="1262" spans="1:3">
      <c r="A1262" t="n">
        <v>1259</v>
      </c>
      <c r="B1262" t="n">
        <v>0</v>
      </c>
      <c r="C1262" t="n">
        <v>0</v>
      </c>
    </row>
    <row r="1263" spans="1:3">
      <c r="A1263" t="n">
        <v>1260</v>
      </c>
      <c r="B1263" t="n">
        <v>0</v>
      </c>
      <c r="C1263" t="n">
        <v>0</v>
      </c>
    </row>
    <row r="1264" spans="1:3">
      <c r="A1264" t="n">
        <v>1261</v>
      </c>
      <c r="B1264" t="n">
        <v>0</v>
      </c>
      <c r="C1264" t="n">
        <v>0</v>
      </c>
    </row>
    <row r="1265" spans="1:3">
      <c r="A1265" t="n">
        <v>1262</v>
      </c>
      <c r="B1265" t="n">
        <v>0</v>
      </c>
      <c r="C1265" t="n">
        <v>0</v>
      </c>
    </row>
    <row r="1266" spans="1:3">
      <c r="A1266" t="n">
        <v>1263</v>
      </c>
      <c r="B1266" t="n">
        <v>0</v>
      </c>
      <c r="C1266" t="n">
        <v>0</v>
      </c>
    </row>
    <row r="1267" spans="1:3">
      <c r="A1267" t="n">
        <v>1264</v>
      </c>
      <c r="B1267" t="n">
        <v>0</v>
      </c>
      <c r="C1267" t="n">
        <v>0</v>
      </c>
    </row>
    <row r="1268" spans="1:3">
      <c r="A1268" t="n">
        <v>1265</v>
      </c>
      <c r="B1268" t="n">
        <v>0</v>
      </c>
      <c r="C1268" t="n">
        <v>0</v>
      </c>
    </row>
    <row r="1269" spans="1:3">
      <c r="A1269" t="n">
        <v>1266</v>
      </c>
      <c r="B1269" t="n">
        <v>0</v>
      </c>
      <c r="C1269" t="n">
        <v>0</v>
      </c>
    </row>
    <row r="1270" spans="1:3">
      <c r="A1270" t="n">
        <v>1267</v>
      </c>
      <c r="B1270" t="n">
        <v>0</v>
      </c>
      <c r="C1270" t="n">
        <v>0</v>
      </c>
    </row>
    <row r="1271" spans="1:3">
      <c r="A1271" t="n">
        <v>1268</v>
      </c>
      <c r="B1271" t="n">
        <v>0</v>
      </c>
      <c r="C1271" t="n">
        <v>0</v>
      </c>
    </row>
    <row r="1272" spans="1:3">
      <c r="A1272" t="n">
        <v>1269</v>
      </c>
      <c r="B1272" t="n">
        <v>0</v>
      </c>
      <c r="C1272" t="n">
        <v>0</v>
      </c>
    </row>
    <row r="1273" spans="1:3">
      <c r="A1273" t="n">
        <v>1270</v>
      </c>
      <c r="B1273" t="n">
        <v>0</v>
      </c>
      <c r="C1273" t="n">
        <v>0</v>
      </c>
    </row>
    <row r="1274" spans="1:3">
      <c r="A1274" t="n">
        <v>1271</v>
      </c>
      <c r="B1274" t="n">
        <v>0</v>
      </c>
      <c r="C1274" t="n">
        <v>0</v>
      </c>
    </row>
    <row r="1275" spans="1:3">
      <c r="A1275" t="n">
        <v>1272</v>
      </c>
      <c r="B1275" t="n">
        <v>0</v>
      </c>
      <c r="C1275" t="n">
        <v>0</v>
      </c>
    </row>
    <row r="1276" spans="1:3">
      <c r="A1276" t="n">
        <v>1273</v>
      </c>
      <c r="B1276" t="n">
        <v>0</v>
      </c>
      <c r="C1276" t="n">
        <v>0</v>
      </c>
    </row>
    <row r="1277" spans="1:3">
      <c r="A1277" t="n">
        <v>1274</v>
      </c>
      <c r="B1277" t="n">
        <v>0</v>
      </c>
      <c r="C1277" t="n">
        <v>0</v>
      </c>
    </row>
    <row r="1278" spans="1:3">
      <c r="A1278" t="n">
        <v>1275</v>
      </c>
      <c r="B1278" t="n">
        <v>0</v>
      </c>
      <c r="C1278" t="n">
        <v>0</v>
      </c>
    </row>
    <row r="1279" spans="1:3">
      <c r="A1279" t="n">
        <v>1276</v>
      </c>
      <c r="B1279" t="n">
        <v>0</v>
      </c>
      <c r="C1279" t="n">
        <v>0</v>
      </c>
    </row>
    <row r="1280" spans="1:3">
      <c r="A1280" t="n">
        <v>1277</v>
      </c>
      <c r="B1280" t="n">
        <v>0</v>
      </c>
      <c r="C1280" t="n">
        <v>0</v>
      </c>
    </row>
    <row r="1281" spans="1:3">
      <c r="A1281" t="n">
        <v>1278</v>
      </c>
      <c r="B1281" t="n">
        <v>0</v>
      </c>
      <c r="C1281" t="n">
        <v>0</v>
      </c>
    </row>
    <row r="1282" spans="1:3">
      <c r="A1282" t="n">
        <v>1279</v>
      </c>
      <c r="B1282" t="n">
        <v>0</v>
      </c>
      <c r="C1282" t="n">
        <v>0</v>
      </c>
    </row>
    <row r="1283" spans="1:3">
      <c r="A1283" t="n">
        <v>1280</v>
      </c>
      <c r="B1283" t="n">
        <v>0</v>
      </c>
      <c r="C1283" t="n">
        <v>0</v>
      </c>
    </row>
    <row r="1284" spans="1:3">
      <c r="A1284" t="n">
        <v>1281</v>
      </c>
      <c r="B1284" t="n">
        <v>0</v>
      </c>
      <c r="C1284" t="n">
        <v>0</v>
      </c>
    </row>
    <row r="1285" spans="1:3">
      <c r="A1285" t="n">
        <v>1282</v>
      </c>
      <c r="B1285" t="n">
        <v>0</v>
      </c>
      <c r="C1285" t="n">
        <v>0</v>
      </c>
    </row>
    <row r="1286" spans="1:3">
      <c r="A1286" t="n">
        <v>1283</v>
      </c>
      <c r="B1286" t="n">
        <v>0</v>
      </c>
      <c r="C1286" t="n">
        <v>0</v>
      </c>
    </row>
    <row r="1287" spans="1:3">
      <c r="A1287" t="n">
        <v>1284</v>
      </c>
      <c r="B1287" t="n">
        <v>0</v>
      </c>
      <c r="C1287" t="n">
        <v>0</v>
      </c>
    </row>
    <row r="1288" spans="1:3">
      <c r="A1288" t="n">
        <v>1285</v>
      </c>
      <c r="B1288" t="n">
        <v>0</v>
      </c>
      <c r="C1288" t="n">
        <v>0</v>
      </c>
    </row>
    <row r="1289" spans="1:3">
      <c r="A1289" t="n">
        <v>1286</v>
      </c>
      <c r="B1289" t="n">
        <v>0</v>
      </c>
      <c r="C1289" t="n">
        <v>0</v>
      </c>
    </row>
    <row r="1290" spans="1:3">
      <c r="A1290" t="n">
        <v>1287</v>
      </c>
      <c r="B1290" t="n">
        <v>0</v>
      </c>
      <c r="C1290" t="n">
        <v>0</v>
      </c>
    </row>
    <row r="1291" spans="1:3">
      <c r="A1291" t="n">
        <v>1288</v>
      </c>
      <c r="B1291" t="n">
        <v>0</v>
      </c>
      <c r="C1291" t="n">
        <v>0</v>
      </c>
    </row>
    <row r="1292" spans="1:3">
      <c r="A1292" t="n">
        <v>1289</v>
      </c>
      <c r="B1292" t="n">
        <v>0</v>
      </c>
      <c r="C1292" t="n">
        <v>0</v>
      </c>
    </row>
    <row r="1293" spans="1:3">
      <c r="A1293" t="n">
        <v>1290</v>
      </c>
      <c r="B1293" t="n">
        <v>0</v>
      </c>
      <c r="C1293" t="n">
        <v>0</v>
      </c>
    </row>
    <row r="1294" spans="1:3">
      <c r="A1294" t="n">
        <v>1291</v>
      </c>
      <c r="B1294" t="n">
        <v>0</v>
      </c>
      <c r="C1294" t="n">
        <v>0</v>
      </c>
    </row>
    <row r="1295" spans="1:3">
      <c r="A1295" t="n">
        <v>1292</v>
      </c>
      <c r="B1295" t="n">
        <v>0</v>
      </c>
      <c r="C1295" t="n">
        <v>0</v>
      </c>
    </row>
    <row r="1296" spans="1:3">
      <c r="A1296" t="n">
        <v>1293</v>
      </c>
      <c r="B1296" t="n">
        <v>0</v>
      </c>
      <c r="C1296" t="n">
        <v>0</v>
      </c>
    </row>
    <row r="1297" spans="1:3">
      <c r="A1297" t="n">
        <v>1294</v>
      </c>
      <c r="B1297" t="n">
        <v>0</v>
      </c>
      <c r="C1297" t="n">
        <v>0</v>
      </c>
    </row>
    <row r="1298" spans="1:3">
      <c r="A1298" t="n">
        <v>1295</v>
      </c>
      <c r="B1298" t="n">
        <v>0</v>
      </c>
      <c r="C1298" t="n">
        <v>0</v>
      </c>
    </row>
    <row r="1299" spans="1:3">
      <c r="A1299" t="n">
        <v>1296</v>
      </c>
      <c r="B1299" t="n">
        <v>0</v>
      </c>
      <c r="C1299" t="n">
        <v>0</v>
      </c>
    </row>
    <row r="1300" spans="1:3">
      <c r="A1300" t="n">
        <v>1297</v>
      </c>
      <c r="B1300" t="n">
        <v>0</v>
      </c>
      <c r="C1300" t="n">
        <v>0</v>
      </c>
    </row>
    <row r="1301" spans="1:3">
      <c r="A1301" t="n">
        <v>1298</v>
      </c>
      <c r="B1301" t="n">
        <v>0</v>
      </c>
      <c r="C1301" t="n">
        <v>0</v>
      </c>
    </row>
    <row r="1302" spans="1:3">
      <c r="A1302" t="n">
        <v>1299</v>
      </c>
      <c r="B1302" t="n">
        <v>0</v>
      </c>
      <c r="C1302" t="n">
        <v>0</v>
      </c>
    </row>
    <row r="1303" spans="1:3">
      <c r="A1303" t="n">
        <v>1300</v>
      </c>
      <c r="B1303" t="n">
        <v>0</v>
      </c>
      <c r="C1303" t="n">
        <v>0</v>
      </c>
    </row>
    <row r="1304" spans="1:3">
      <c r="A1304" t="n">
        <v>1301</v>
      </c>
      <c r="B1304" t="n">
        <v>0</v>
      </c>
      <c r="C1304" t="n">
        <v>0</v>
      </c>
    </row>
    <row r="1305" spans="1:3">
      <c r="A1305" t="n">
        <v>1302</v>
      </c>
      <c r="B1305" t="n">
        <v>0</v>
      </c>
      <c r="C1305" t="n">
        <v>0</v>
      </c>
    </row>
    <row r="1306" spans="1:3">
      <c r="A1306" t="n">
        <v>1303</v>
      </c>
      <c r="B1306" t="n">
        <v>0</v>
      </c>
      <c r="C1306" t="n">
        <v>0</v>
      </c>
    </row>
    <row r="1307" spans="1:3">
      <c r="A1307" t="n">
        <v>1304</v>
      </c>
      <c r="B1307" t="n">
        <v>0</v>
      </c>
      <c r="C1307" t="n">
        <v>0</v>
      </c>
    </row>
    <row r="1308" spans="1:3">
      <c r="A1308" t="n">
        <v>1305</v>
      </c>
      <c r="B1308" t="n">
        <v>0</v>
      </c>
      <c r="C1308" t="n">
        <v>0</v>
      </c>
    </row>
    <row r="1309" spans="1:3">
      <c r="A1309" t="n">
        <v>1306</v>
      </c>
      <c r="B1309" t="n">
        <v>0</v>
      </c>
      <c r="C1309" t="n">
        <v>0</v>
      </c>
    </row>
    <row r="1310" spans="1:3">
      <c r="A1310" t="n">
        <v>1307</v>
      </c>
      <c r="B1310" t="n">
        <v>0</v>
      </c>
      <c r="C1310" t="n">
        <v>0</v>
      </c>
    </row>
    <row r="1311" spans="1:3">
      <c r="A1311" t="n">
        <v>1308</v>
      </c>
      <c r="B1311" t="n">
        <v>0</v>
      </c>
      <c r="C1311" t="n">
        <v>0</v>
      </c>
    </row>
    <row r="1312" spans="1:3">
      <c r="A1312" t="n">
        <v>1309</v>
      </c>
      <c r="B1312" t="n">
        <v>0</v>
      </c>
      <c r="C1312" t="n">
        <v>0</v>
      </c>
    </row>
    <row r="1313" spans="1:3">
      <c r="A1313" t="n">
        <v>1310</v>
      </c>
      <c r="B1313" t="n">
        <v>0</v>
      </c>
      <c r="C1313" t="n">
        <v>0</v>
      </c>
    </row>
    <row r="1314" spans="1:3">
      <c r="A1314" t="n">
        <v>1311</v>
      </c>
      <c r="B1314" t="n">
        <v>0</v>
      </c>
      <c r="C1314" t="n">
        <v>0</v>
      </c>
    </row>
    <row r="1315" spans="1:3">
      <c r="A1315" t="n">
        <v>1312</v>
      </c>
      <c r="B1315" t="n">
        <v>0</v>
      </c>
      <c r="C1315" t="n">
        <v>0</v>
      </c>
    </row>
    <row r="1316" spans="1:3">
      <c r="A1316" t="n">
        <v>1313</v>
      </c>
      <c r="B1316" t="n">
        <v>0</v>
      </c>
      <c r="C1316" t="n">
        <v>0</v>
      </c>
    </row>
    <row r="1317" spans="1:3">
      <c r="A1317" t="n">
        <v>1314</v>
      </c>
      <c r="B1317" t="n">
        <v>0</v>
      </c>
      <c r="C1317" t="n">
        <v>0</v>
      </c>
    </row>
    <row r="1318" spans="1:3">
      <c r="A1318" t="n">
        <v>1315</v>
      </c>
      <c r="B1318" t="n">
        <v>0</v>
      </c>
      <c r="C1318" t="n">
        <v>0</v>
      </c>
    </row>
    <row r="1319" spans="1:3">
      <c r="A1319" t="n">
        <v>1316</v>
      </c>
      <c r="B1319" t="n">
        <v>0</v>
      </c>
      <c r="C1319" t="n">
        <v>0</v>
      </c>
    </row>
    <row r="1320" spans="1:3">
      <c r="A1320" t="n">
        <v>1317</v>
      </c>
      <c r="B1320" t="n">
        <v>0</v>
      </c>
      <c r="C1320" t="n">
        <v>0</v>
      </c>
    </row>
    <row r="1321" spans="1:3">
      <c r="A1321" t="n">
        <v>1318</v>
      </c>
      <c r="B1321" t="n">
        <v>0</v>
      </c>
      <c r="C1321" t="n">
        <v>0</v>
      </c>
    </row>
    <row r="1322" spans="1:3">
      <c r="A1322" t="n">
        <v>1319</v>
      </c>
      <c r="B1322" t="n">
        <v>0</v>
      </c>
      <c r="C1322" t="n">
        <v>0</v>
      </c>
    </row>
    <row r="1323" spans="1:3">
      <c r="A1323" t="n">
        <v>1320</v>
      </c>
      <c r="B1323" t="n">
        <v>0</v>
      </c>
      <c r="C1323" t="n">
        <v>0</v>
      </c>
    </row>
    <row r="1324" spans="1:3">
      <c r="A1324" t="n">
        <v>1321</v>
      </c>
      <c r="B1324" t="n">
        <v>0</v>
      </c>
      <c r="C1324" t="n">
        <v>0</v>
      </c>
    </row>
    <row r="1325" spans="1:3">
      <c r="A1325" t="n">
        <v>1322</v>
      </c>
      <c r="B1325" t="n">
        <v>0</v>
      </c>
      <c r="C1325" t="n">
        <v>0</v>
      </c>
    </row>
    <row r="1326" spans="1:3">
      <c r="A1326" t="n">
        <v>1323</v>
      </c>
      <c r="B1326" t="n">
        <v>0</v>
      </c>
      <c r="C1326" t="n">
        <v>0</v>
      </c>
    </row>
    <row r="1327" spans="1:3">
      <c r="A1327" t="n">
        <v>1324</v>
      </c>
      <c r="B1327" t="n">
        <v>0</v>
      </c>
      <c r="C1327" t="n">
        <v>0</v>
      </c>
    </row>
    <row r="1328" spans="1:3">
      <c r="A1328" t="n">
        <v>1325</v>
      </c>
      <c r="B1328" t="n">
        <v>0</v>
      </c>
      <c r="C1328" t="n">
        <v>0</v>
      </c>
    </row>
    <row r="1329" spans="1:3">
      <c r="A1329" t="n">
        <v>1326</v>
      </c>
      <c r="B1329" t="n">
        <v>0</v>
      </c>
      <c r="C1329" t="n">
        <v>0</v>
      </c>
    </row>
    <row r="1330" spans="1:3">
      <c r="A1330" t="n">
        <v>1327</v>
      </c>
      <c r="B1330" t="n">
        <v>0</v>
      </c>
      <c r="C1330" t="n">
        <v>0</v>
      </c>
    </row>
    <row r="1331" spans="1:3">
      <c r="A1331" t="n">
        <v>1328</v>
      </c>
      <c r="B1331" t="n">
        <v>0</v>
      </c>
      <c r="C1331" t="n">
        <v>0</v>
      </c>
    </row>
    <row r="1332" spans="1:3">
      <c r="A1332" t="n">
        <v>1329</v>
      </c>
      <c r="B1332" t="n">
        <v>0</v>
      </c>
      <c r="C1332" t="n">
        <v>0</v>
      </c>
    </row>
    <row r="1333" spans="1:3">
      <c r="A1333" t="n">
        <v>1330</v>
      </c>
      <c r="B1333" t="n">
        <v>0</v>
      </c>
      <c r="C1333" t="n">
        <v>0</v>
      </c>
    </row>
    <row r="1334" spans="1:3">
      <c r="A1334" t="n">
        <v>1331</v>
      </c>
      <c r="B1334" t="n">
        <v>0</v>
      </c>
      <c r="C1334" t="n">
        <v>0</v>
      </c>
    </row>
    <row r="1335" spans="1:3">
      <c r="A1335" t="n">
        <v>1332</v>
      </c>
      <c r="B1335" t="n">
        <v>0</v>
      </c>
      <c r="C1335" t="n">
        <v>0</v>
      </c>
    </row>
    <row r="1336" spans="1:3">
      <c r="A1336" t="n">
        <v>1333</v>
      </c>
      <c r="B1336" t="n">
        <v>0</v>
      </c>
      <c r="C1336" t="n">
        <v>0</v>
      </c>
    </row>
    <row r="1337" spans="1:3">
      <c r="A1337" t="n">
        <v>1334</v>
      </c>
      <c r="B1337" t="n">
        <v>0</v>
      </c>
      <c r="C1337" t="n">
        <v>0</v>
      </c>
    </row>
    <row r="1338" spans="1:3">
      <c r="A1338" t="n">
        <v>1335</v>
      </c>
      <c r="B1338" t="n">
        <v>0</v>
      </c>
      <c r="C1338" t="n">
        <v>0</v>
      </c>
    </row>
    <row r="1339" spans="1:3">
      <c r="A1339" t="n">
        <v>1336</v>
      </c>
      <c r="B1339" t="n">
        <v>0</v>
      </c>
      <c r="C1339" t="n">
        <v>0</v>
      </c>
    </row>
    <row r="1340" spans="1:3">
      <c r="A1340" t="n">
        <v>1337</v>
      </c>
      <c r="B1340" t="n">
        <v>0</v>
      </c>
      <c r="C1340" t="n">
        <v>0</v>
      </c>
    </row>
    <row r="1341" spans="1:3">
      <c r="A1341" t="n">
        <v>1338</v>
      </c>
      <c r="B1341" t="n">
        <v>0</v>
      </c>
      <c r="C1341" t="n">
        <v>0</v>
      </c>
    </row>
    <row r="1342" spans="1:3">
      <c r="A1342" t="n">
        <v>1339</v>
      </c>
      <c r="B1342" t="n">
        <v>0</v>
      </c>
      <c r="C1342" t="n">
        <v>0</v>
      </c>
    </row>
    <row r="1343" spans="1:3">
      <c r="A1343" t="n">
        <v>1340</v>
      </c>
      <c r="B1343" t="n">
        <v>0</v>
      </c>
      <c r="C1343" t="n">
        <v>0</v>
      </c>
    </row>
    <row r="1344" spans="1:3">
      <c r="A1344" t="n">
        <v>1341</v>
      </c>
      <c r="B1344" t="n">
        <v>0</v>
      </c>
      <c r="C1344" t="n">
        <v>0</v>
      </c>
    </row>
    <row r="1345" spans="1:3">
      <c r="A1345" t="n">
        <v>1342</v>
      </c>
      <c r="B1345" t="n">
        <v>0</v>
      </c>
      <c r="C1345" t="n">
        <v>0</v>
      </c>
    </row>
    <row r="1346" spans="1:3">
      <c r="A1346" t="n">
        <v>1343</v>
      </c>
      <c r="B1346" t="n">
        <v>0</v>
      </c>
      <c r="C1346" t="n">
        <v>0</v>
      </c>
    </row>
    <row r="1347" spans="1:3">
      <c r="A1347" t="n">
        <v>1344</v>
      </c>
      <c r="B1347" t="n">
        <v>0</v>
      </c>
      <c r="C1347" t="n">
        <v>0</v>
      </c>
    </row>
    <row r="1348" spans="1:3">
      <c r="A1348" t="n">
        <v>1345</v>
      </c>
      <c r="B1348" t="n">
        <v>0</v>
      </c>
      <c r="C1348" t="n">
        <v>0</v>
      </c>
    </row>
    <row r="1349" spans="1:3">
      <c r="A1349" t="n">
        <v>1346</v>
      </c>
      <c r="B1349" t="n">
        <v>0</v>
      </c>
      <c r="C1349" t="n">
        <v>0</v>
      </c>
    </row>
    <row r="1350" spans="1:3">
      <c r="A1350" t="n">
        <v>1347</v>
      </c>
      <c r="B1350" t="n">
        <v>0</v>
      </c>
      <c r="C1350" t="n">
        <v>0</v>
      </c>
    </row>
    <row r="1351" spans="1:3">
      <c r="A1351" t="n">
        <v>1348</v>
      </c>
      <c r="B1351" t="n">
        <v>0</v>
      </c>
      <c r="C1351" t="n">
        <v>0</v>
      </c>
    </row>
    <row r="1352" spans="1:3">
      <c r="A1352" t="n">
        <v>1349</v>
      </c>
      <c r="B1352" t="n">
        <v>0</v>
      </c>
      <c r="C1352" t="n">
        <v>0</v>
      </c>
    </row>
    <row r="1353" spans="1:3">
      <c r="A1353" t="n">
        <v>1350</v>
      </c>
      <c r="B1353" t="n">
        <v>0</v>
      </c>
      <c r="C1353" t="n">
        <v>0</v>
      </c>
    </row>
    <row r="1354" spans="1:3">
      <c r="A1354" t="n">
        <v>1351</v>
      </c>
      <c r="B1354" t="n">
        <v>0</v>
      </c>
      <c r="C1354" t="n">
        <v>0</v>
      </c>
    </row>
    <row r="1355" spans="1:3">
      <c r="A1355" t="n">
        <v>1352</v>
      </c>
      <c r="B1355" t="n">
        <v>0</v>
      </c>
      <c r="C1355" t="n">
        <v>0</v>
      </c>
    </row>
    <row r="1356" spans="1:3">
      <c r="A1356" t="n">
        <v>1353</v>
      </c>
      <c r="B1356" t="n">
        <v>0</v>
      </c>
      <c r="C1356" t="n">
        <v>0</v>
      </c>
    </row>
    <row r="1357" spans="1:3">
      <c r="A1357" t="n">
        <v>1354</v>
      </c>
      <c r="B1357" t="n">
        <v>0</v>
      </c>
      <c r="C1357" t="n">
        <v>0</v>
      </c>
    </row>
    <row r="1358" spans="1:3">
      <c r="A1358" t="n">
        <v>1355</v>
      </c>
      <c r="B1358" t="n">
        <v>0</v>
      </c>
      <c r="C1358" t="n">
        <v>0</v>
      </c>
    </row>
    <row r="1359" spans="1:3">
      <c r="A1359" t="n">
        <v>1356</v>
      </c>
      <c r="B1359" t="n">
        <v>0</v>
      </c>
      <c r="C1359" t="n">
        <v>0</v>
      </c>
    </row>
    <row r="1360" spans="1:3">
      <c r="A1360" t="n">
        <v>1357</v>
      </c>
      <c r="B1360" t="n">
        <v>0</v>
      </c>
      <c r="C1360" t="n">
        <v>0</v>
      </c>
    </row>
    <row r="1361" spans="1:3">
      <c r="A1361" t="n">
        <v>1358</v>
      </c>
      <c r="B1361" t="n">
        <v>0</v>
      </c>
      <c r="C1361" t="n">
        <v>0</v>
      </c>
    </row>
    <row r="1362" spans="1:3">
      <c r="A1362" t="n">
        <v>1359</v>
      </c>
      <c r="B1362" t="n">
        <v>0</v>
      </c>
      <c r="C1362" t="n">
        <v>0</v>
      </c>
    </row>
    <row r="1363" spans="1:3">
      <c r="A1363" t="n">
        <v>1360</v>
      </c>
      <c r="B1363" t="n">
        <v>0</v>
      </c>
      <c r="C1363" t="n">
        <v>0</v>
      </c>
    </row>
    <row r="1364" spans="1:3">
      <c r="A1364" t="n">
        <v>1361</v>
      </c>
      <c r="B1364" t="n">
        <v>0</v>
      </c>
      <c r="C1364" t="n">
        <v>0</v>
      </c>
    </row>
    <row r="1365" spans="1:3">
      <c r="A1365" t="n">
        <v>1362</v>
      </c>
      <c r="B1365" t="n">
        <v>0</v>
      </c>
      <c r="C1365" t="n">
        <v>0</v>
      </c>
    </row>
    <row r="1366" spans="1:3">
      <c r="A1366" t="n">
        <v>1363</v>
      </c>
      <c r="B1366" t="n">
        <v>0</v>
      </c>
      <c r="C1366" t="n">
        <v>0</v>
      </c>
    </row>
    <row r="1367" spans="1:3">
      <c r="A1367" t="n">
        <v>1364</v>
      </c>
      <c r="B1367" t="n">
        <v>0</v>
      </c>
      <c r="C1367" t="n">
        <v>0</v>
      </c>
    </row>
    <row r="1368" spans="1:3">
      <c r="A1368" t="n">
        <v>1365</v>
      </c>
      <c r="B1368" t="n">
        <v>0</v>
      </c>
      <c r="C1368" t="n">
        <v>0</v>
      </c>
    </row>
    <row r="1369" spans="1:3">
      <c r="A1369" t="n">
        <v>1366</v>
      </c>
      <c r="B1369" t="n">
        <v>0</v>
      </c>
      <c r="C1369" t="n">
        <v>0</v>
      </c>
    </row>
    <row r="1370" spans="1:3">
      <c r="A1370" t="n">
        <v>1367</v>
      </c>
      <c r="B1370" t="n">
        <v>0</v>
      </c>
      <c r="C1370" t="n">
        <v>0</v>
      </c>
    </row>
    <row r="1371" spans="1:3">
      <c r="A1371" t="n">
        <v>1368</v>
      </c>
      <c r="B1371" t="n">
        <v>0</v>
      </c>
      <c r="C1371" t="n">
        <v>0</v>
      </c>
    </row>
    <row r="1372" spans="1:3">
      <c r="A1372" t="n">
        <v>1369</v>
      </c>
      <c r="B1372" t="n">
        <v>0</v>
      </c>
      <c r="C1372" t="n">
        <v>0</v>
      </c>
    </row>
    <row r="1373" spans="1:3">
      <c r="A1373" t="n">
        <v>1370</v>
      </c>
      <c r="B1373" t="n">
        <v>0</v>
      </c>
      <c r="C1373" t="n">
        <v>0</v>
      </c>
    </row>
    <row r="1374" spans="1:3">
      <c r="A1374" t="n">
        <v>1371</v>
      </c>
      <c r="B1374" t="n">
        <v>0</v>
      </c>
      <c r="C1374" t="n">
        <v>0</v>
      </c>
    </row>
    <row r="1375" spans="1:3">
      <c r="A1375" t="n">
        <v>1372</v>
      </c>
      <c r="B1375" t="n">
        <v>0</v>
      </c>
      <c r="C1375" t="n">
        <v>0</v>
      </c>
    </row>
    <row r="1376" spans="1:3">
      <c r="A1376" t="n">
        <v>1373</v>
      </c>
      <c r="B1376" t="n">
        <v>0</v>
      </c>
      <c r="C1376" t="n">
        <v>0</v>
      </c>
    </row>
    <row r="1377" spans="1:3">
      <c r="A1377" t="n">
        <v>1374</v>
      </c>
      <c r="B1377" t="n">
        <v>0</v>
      </c>
      <c r="C1377" t="n">
        <v>0</v>
      </c>
    </row>
    <row r="1378" spans="1:3">
      <c r="A1378" t="n">
        <v>1375</v>
      </c>
      <c r="B1378" t="n">
        <v>0</v>
      </c>
      <c r="C1378" t="n">
        <v>0</v>
      </c>
    </row>
    <row r="1379" spans="1:3">
      <c r="A1379" t="n">
        <v>1376</v>
      </c>
      <c r="B1379" t="n">
        <v>0</v>
      </c>
      <c r="C1379" t="n">
        <v>0</v>
      </c>
    </row>
    <row r="1380" spans="1:3">
      <c r="A1380" t="n">
        <v>1377</v>
      </c>
      <c r="B1380" t="n">
        <v>0</v>
      </c>
      <c r="C1380" t="n">
        <v>0</v>
      </c>
    </row>
    <row r="1381" spans="1:3">
      <c r="A1381" t="n">
        <v>1378</v>
      </c>
      <c r="B1381" t="n">
        <v>0</v>
      </c>
      <c r="C1381" t="n">
        <v>0</v>
      </c>
    </row>
    <row r="1382" spans="1:3">
      <c r="A1382" t="n">
        <v>1379</v>
      </c>
      <c r="B1382" t="n">
        <v>0</v>
      </c>
      <c r="C1382" t="n">
        <v>0</v>
      </c>
    </row>
    <row r="1383" spans="1:3">
      <c r="A1383" t="n">
        <v>1380</v>
      </c>
      <c r="B1383" t="n">
        <v>0</v>
      </c>
      <c r="C1383" t="n">
        <v>0</v>
      </c>
    </row>
    <row r="1384" spans="1:3">
      <c r="A1384" t="n">
        <v>1381</v>
      </c>
      <c r="B1384" t="n">
        <v>0</v>
      </c>
      <c r="C1384" t="n">
        <v>0</v>
      </c>
    </row>
    <row r="1385" spans="1:3">
      <c r="A1385" t="n">
        <v>1382</v>
      </c>
      <c r="B1385" t="n">
        <v>0</v>
      </c>
      <c r="C1385" t="n">
        <v>0</v>
      </c>
    </row>
    <row r="1386" spans="1:3">
      <c r="A1386" t="n">
        <v>1383</v>
      </c>
      <c r="B1386" t="n">
        <v>0</v>
      </c>
      <c r="C1386" t="n">
        <v>0</v>
      </c>
    </row>
    <row r="1387" spans="1:3">
      <c r="A1387" t="n">
        <v>1384</v>
      </c>
      <c r="B1387" t="n">
        <v>0</v>
      </c>
      <c r="C1387" t="n">
        <v>0</v>
      </c>
    </row>
    <row r="1388" spans="1:3">
      <c r="A1388" t="n">
        <v>1385</v>
      </c>
      <c r="B1388" t="n">
        <v>0</v>
      </c>
      <c r="C1388" t="n">
        <v>0</v>
      </c>
    </row>
    <row r="1389" spans="1:3">
      <c r="A1389" t="n">
        <v>1386</v>
      </c>
      <c r="B1389" t="n">
        <v>0</v>
      </c>
      <c r="C1389" t="n">
        <v>0</v>
      </c>
    </row>
    <row r="1390" spans="1:3">
      <c r="A1390" t="n">
        <v>1387</v>
      </c>
      <c r="B1390" t="n">
        <v>0</v>
      </c>
      <c r="C1390" t="n">
        <v>0</v>
      </c>
    </row>
    <row r="1391" spans="1:3">
      <c r="A1391" t="n">
        <v>1388</v>
      </c>
      <c r="B1391" t="n">
        <v>0</v>
      </c>
      <c r="C1391" t="n">
        <v>0</v>
      </c>
    </row>
    <row r="1392" spans="1:3">
      <c r="A1392" t="n">
        <v>1389</v>
      </c>
      <c r="B1392" t="n">
        <v>0</v>
      </c>
      <c r="C1392" t="n">
        <v>0</v>
      </c>
    </row>
    <row r="1393" spans="1:3">
      <c r="A1393" t="n">
        <v>1390</v>
      </c>
      <c r="B1393" t="n">
        <v>0</v>
      </c>
      <c r="C1393" t="n">
        <v>0</v>
      </c>
    </row>
    <row r="1394" spans="1:3">
      <c r="A1394" t="n">
        <v>1391</v>
      </c>
      <c r="B1394" t="n">
        <v>0</v>
      </c>
      <c r="C1394" t="n">
        <v>0</v>
      </c>
    </row>
    <row r="1395" spans="1:3">
      <c r="A1395" t="n">
        <v>1392</v>
      </c>
      <c r="B1395" t="n">
        <v>0</v>
      </c>
      <c r="C1395" t="n">
        <v>0</v>
      </c>
    </row>
    <row r="1396" spans="1:3">
      <c r="A1396" t="n">
        <v>1393</v>
      </c>
      <c r="B1396" t="n">
        <v>0</v>
      </c>
      <c r="C1396" t="n">
        <v>0</v>
      </c>
    </row>
    <row r="1397" spans="1:3">
      <c r="A1397" t="n">
        <v>1394</v>
      </c>
      <c r="B1397" t="n">
        <v>0</v>
      </c>
      <c r="C1397" t="n">
        <v>0</v>
      </c>
    </row>
    <row r="1398" spans="1:3">
      <c r="A1398" t="n">
        <v>1395</v>
      </c>
      <c r="B1398" t="n">
        <v>0</v>
      </c>
      <c r="C1398" t="n">
        <v>0</v>
      </c>
    </row>
    <row r="1399" spans="1:3">
      <c r="A1399" t="n">
        <v>1396</v>
      </c>
      <c r="B1399" t="n">
        <v>0</v>
      </c>
      <c r="C1399" t="n">
        <v>0</v>
      </c>
    </row>
    <row r="1400" spans="1:3">
      <c r="A1400" t="n">
        <v>1397</v>
      </c>
      <c r="B1400" t="n">
        <v>0</v>
      </c>
      <c r="C1400" t="n">
        <v>0</v>
      </c>
    </row>
    <row r="1401" spans="1:3">
      <c r="A1401" t="n">
        <v>1398</v>
      </c>
      <c r="B1401" t="n">
        <v>0</v>
      </c>
      <c r="C1401" t="n">
        <v>0</v>
      </c>
    </row>
    <row r="1402" spans="1:3">
      <c r="A1402" t="n">
        <v>1399</v>
      </c>
      <c r="B1402" t="n">
        <v>0</v>
      </c>
      <c r="C1402" t="n">
        <v>0</v>
      </c>
    </row>
    <row r="1403" spans="1:3">
      <c r="A1403" t="n">
        <v>1400</v>
      </c>
      <c r="B1403" t="n">
        <v>0</v>
      </c>
      <c r="C1403" t="n">
        <v>0</v>
      </c>
    </row>
    <row r="1404" spans="1:3">
      <c r="A1404" t="n">
        <v>1401</v>
      </c>
      <c r="B1404" t="n">
        <v>0</v>
      </c>
      <c r="C1404" t="n">
        <v>0</v>
      </c>
    </row>
    <row r="1405" spans="1:3">
      <c r="A1405" t="n">
        <v>1402</v>
      </c>
      <c r="B1405" t="n">
        <v>0</v>
      </c>
      <c r="C1405" t="n">
        <v>0</v>
      </c>
    </row>
    <row r="1406" spans="1:3">
      <c r="A1406" t="n">
        <v>1403</v>
      </c>
      <c r="B1406" t="n">
        <v>0</v>
      </c>
      <c r="C1406" t="n">
        <v>0</v>
      </c>
    </row>
    <row r="1407" spans="1:3">
      <c r="A1407" t="n">
        <v>1404</v>
      </c>
      <c r="B1407" t="n">
        <v>0</v>
      </c>
      <c r="C1407" t="n">
        <v>0</v>
      </c>
    </row>
    <row r="1408" spans="1:3">
      <c r="A1408" t="n">
        <v>1405</v>
      </c>
      <c r="B1408" t="n">
        <v>0</v>
      </c>
      <c r="C1408" t="n">
        <v>0</v>
      </c>
    </row>
    <row r="1409" spans="1:3">
      <c r="A1409" t="n">
        <v>1406</v>
      </c>
      <c r="B1409" t="n">
        <v>0</v>
      </c>
      <c r="C1409" t="n">
        <v>0</v>
      </c>
    </row>
    <row r="1410" spans="1:3">
      <c r="A1410" t="n">
        <v>1407</v>
      </c>
      <c r="B1410" t="n">
        <v>0</v>
      </c>
      <c r="C1410" t="n">
        <v>0</v>
      </c>
    </row>
    <row r="1411" spans="1:3">
      <c r="A1411" t="n">
        <v>1408</v>
      </c>
      <c r="B1411" t="n">
        <v>0</v>
      </c>
      <c r="C1411" t="n">
        <v>0</v>
      </c>
    </row>
    <row r="1412" spans="1:3">
      <c r="A1412" t="n">
        <v>1409</v>
      </c>
      <c r="B1412" t="n">
        <v>0</v>
      </c>
      <c r="C1412" t="n">
        <v>0</v>
      </c>
    </row>
    <row r="1413" spans="1:3">
      <c r="A1413" t="n">
        <v>1410</v>
      </c>
      <c r="B1413" t="n">
        <v>0</v>
      </c>
      <c r="C1413" t="n">
        <v>0</v>
      </c>
    </row>
    <row r="1414" spans="1:3">
      <c r="A1414" t="n">
        <v>1411</v>
      </c>
      <c r="B1414" t="n">
        <v>0</v>
      </c>
      <c r="C1414" t="n">
        <v>0</v>
      </c>
    </row>
    <row r="1415" spans="1:3">
      <c r="A1415" t="n">
        <v>1412</v>
      </c>
      <c r="B1415" t="n">
        <v>0</v>
      </c>
      <c r="C1415" t="n">
        <v>0</v>
      </c>
    </row>
    <row r="1416" spans="1:3">
      <c r="A1416" t="n">
        <v>1413</v>
      </c>
      <c r="B1416" t="n">
        <v>0</v>
      </c>
      <c r="C1416" t="n">
        <v>0</v>
      </c>
    </row>
    <row r="1417" spans="1:3">
      <c r="A1417" t="n">
        <v>1414</v>
      </c>
      <c r="B1417" t="n">
        <v>0</v>
      </c>
      <c r="C1417" t="n">
        <v>0</v>
      </c>
    </row>
    <row r="1418" spans="1:3">
      <c r="A1418" t="n">
        <v>1415</v>
      </c>
      <c r="B1418" t="n">
        <v>0</v>
      </c>
      <c r="C1418" t="n">
        <v>0</v>
      </c>
    </row>
    <row r="1419" spans="1:3">
      <c r="A1419" t="n">
        <v>1416</v>
      </c>
      <c r="B1419" t="n">
        <v>0</v>
      </c>
      <c r="C1419" t="n">
        <v>0</v>
      </c>
    </row>
    <row r="1420" spans="1:3">
      <c r="A1420" t="n">
        <v>1417</v>
      </c>
      <c r="B1420" t="n">
        <v>0</v>
      </c>
      <c r="C1420" t="n">
        <v>0</v>
      </c>
    </row>
    <row r="1421" spans="1:3">
      <c r="A1421" t="n">
        <v>1418</v>
      </c>
      <c r="B1421" t="n">
        <v>0</v>
      </c>
      <c r="C1421" t="n">
        <v>0</v>
      </c>
    </row>
    <row r="1422" spans="1:3">
      <c r="A1422" t="n">
        <v>1419</v>
      </c>
      <c r="B1422" t="n">
        <v>0</v>
      </c>
      <c r="C1422" t="n">
        <v>0</v>
      </c>
    </row>
    <row r="1423" spans="1:3">
      <c r="A1423" t="n">
        <v>1420</v>
      </c>
      <c r="B1423" t="n">
        <v>0</v>
      </c>
      <c r="C1423" t="n">
        <v>0</v>
      </c>
    </row>
    <row r="1424" spans="1:3">
      <c r="A1424" t="n">
        <v>1421</v>
      </c>
      <c r="B1424" t="n">
        <v>0</v>
      </c>
      <c r="C1424" t="n">
        <v>0</v>
      </c>
    </row>
    <row r="1425" spans="1:3">
      <c r="A1425" t="n">
        <v>1422</v>
      </c>
      <c r="B1425" t="n">
        <v>0</v>
      </c>
      <c r="C1425" t="n">
        <v>0</v>
      </c>
    </row>
    <row r="1426" spans="1:3">
      <c r="A1426" t="n">
        <v>1423</v>
      </c>
      <c r="B1426" t="n">
        <v>0</v>
      </c>
      <c r="C1426" t="n">
        <v>0</v>
      </c>
    </row>
    <row r="1427" spans="1:3">
      <c r="A1427" t="n">
        <v>1424</v>
      </c>
      <c r="B1427" t="n">
        <v>0</v>
      </c>
      <c r="C1427" t="n">
        <v>0</v>
      </c>
    </row>
    <row r="1428" spans="1:3">
      <c r="A1428" t="n">
        <v>1425</v>
      </c>
      <c r="B1428" t="n">
        <v>0</v>
      </c>
      <c r="C1428" t="n">
        <v>0</v>
      </c>
    </row>
    <row r="1429" spans="1:3">
      <c r="A1429" t="n">
        <v>1426</v>
      </c>
      <c r="B1429" t="n">
        <v>0</v>
      </c>
      <c r="C1429" t="n">
        <v>0</v>
      </c>
    </row>
    <row r="1430" spans="1:3">
      <c r="A1430" t="n">
        <v>1427</v>
      </c>
      <c r="B1430" t="n">
        <v>0</v>
      </c>
      <c r="C1430" t="n">
        <v>0</v>
      </c>
    </row>
    <row r="1431" spans="1:3">
      <c r="A1431" t="n">
        <v>1428</v>
      </c>
      <c r="B1431" t="n">
        <v>0</v>
      </c>
      <c r="C1431" t="n">
        <v>0</v>
      </c>
    </row>
    <row r="1432" spans="1:3">
      <c r="A1432" t="n">
        <v>1429</v>
      </c>
      <c r="B1432" t="n">
        <v>0</v>
      </c>
      <c r="C1432" t="n">
        <v>0</v>
      </c>
    </row>
    <row r="1433" spans="1:3">
      <c r="A1433" t="n">
        <v>1430</v>
      </c>
      <c r="B1433" t="n">
        <v>0</v>
      </c>
      <c r="C1433" t="n">
        <v>0</v>
      </c>
    </row>
    <row r="1434" spans="1:3">
      <c r="A1434" t="n">
        <v>1431</v>
      </c>
      <c r="B1434" t="n">
        <v>0</v>
      </c>
      <c r="C1434" t="n">
        <v>0</v>
      </c>
    </row>
    <row r="1435" spans="1:3">
      <c r="A1435" t="n">
        <v>1432</v>
      </c>
      <c r="B1435" t="n">
        <v>0</v>
      </c>
      <c r="C1435" t="n">
        <v>0</v>
      </c>
    </row>
    <row r="1436" spans="1:3">
      <c r="A1436" t="n">
        <v>1433</v>
      </c>
      <c r="B1436" t="n">
        <v>0</v>
      </c>
      <c r="C1436" t="n">
        <v>0</v>
      </c>
    </row>
    <row r="1437" spans="1:3">
      <c r="A1437" t="n">
        <v>1434</v>
      </c>
      <c r="B1437" t="n">
        <v>0</v>
      </c>
      <c r="C1437" t="n">
        <v>0</v>
      </c>
    </row>
    <row r="1438" spans="1:3">
      <c r="A1438" t="n">
        <v>1435</v>
      </c>
      <c r="B1438" t="n">
        <v>0</v>
      </c>
      <c r="C1438" t="n">
        <v>0</v>
      </c>
    </row>
    <row r="1439" spans="1:3">
      <c r="A1439" t="n">
        <v>1436</v>
      </c>
      <c r="B1439" t="n">
        <v>0</v>
      </c>
      <c r="C1439" t="n">
        <v>0</v>
      </c>
    </row>
    <row r="1440" spans="1:3">
      <c r="A1440" t="n">
        <v>1437</v>
      </c>
      <c r="B1440" t="n">
        <v>0</v>
      </c>
      <c r="C1440" t="n">
        <v>0</v>
      </c>
    </row>
    <row r="1441" spans="1:3">
      <c r="A1441" t="n">
        <v>1438</v>
      </c>
      <c r="B1441" t="n">
        <v>0</v>
      </c>
      <c r="C1441" t="n">
        <v>0</v>
      </c>
    </row>
    <row r="1442" spans="1:3">
      <c r="A1442" t="n">
        <v>1439</v>
      </c>
      <c r="B1442" t="n">
        <v>0</v>
      </c>
      <c r="C1442" t="n">
        <v>0</v>
      </c>
    </row>
    <row r="1443" spans="1:3">
      <c r="A1443" t="n">
        <v>1440</v>
      </c>
      <c r="B1443" t="n">
        <v>0</v>
      </c>
      <c r="C1443" t="n">
        <v>0</v>
      </c>
    </row>
    <row r="1444" spans="1:3">
      <c r="A1444" t="n">
        <v>1441</v>
      </c>
      <c r="B1444" t="n">
        <v>0</v>
      </c>
      <c r="C1444" t="n">
        <v>0</v>
      </c>
    </row>
    <row r="1445" spans="1:3">
      <c r="A1445" t="n">
        <v>1442</v>
      </c>
      <c r="B1445" t="n">
        <v>0</v>
      </c>
      <c r="C1445" t="n">
        <v>0</v>
      </c>
    </row>
    <row r="1446" spans="1:3">
      <c r="A1446" t="n">
        <v>1443</v>
      </c>
      <c r="B1446" t="n">
        <v>0</v>
      </c>
      <c r="C1446" t="n">
        <v>0</v>
      </c>
    </row>
    <row r="1447" spans="1:3">
      <c r="A1447" t="n">
        <v>1444</v>
      </c>
      <c r="B1447" t="n">
        <v>0</v>
      </c>
      <c r="C1447" t="n">
        <v>0</v>
      </c>
    </row>
    <row r="1448" spans="1:3">
      <c r="A1448" t="n">
        <v>1445</v>
      </c>
      <c r="B1448" t="n">
        <v>0</v>
      </c>
      <c r="C1448" t="n">
        <v>0</v>
      </c>
    </row>
    <row r="1449" spans="1:3">
      <c r="A1449" t="n">
        <v>1446</v>
      </c>
      <c r="B1449" t="n">
        <v>0</v>
      </c>
      <c r="C1449" t="n">
        <v>0</v>
      </c>
    </row>
    <row r="1450" spans="1:3">
      <c r="A1450" t="n">
        <v>1447</v>
      </c>
      <c r="B1450" t="n">
        <v>0</v>
      </c>
      <c r="C1450" t="n">
        <v>0</v>
      </c>
    </row>
    <row r="1451" spans="1:3">
      <c r="A1451" t="n">
        <v>1448</v>
      </c>
      <c r="B1451" t="n">
        <v>0</v>
      </c>
      <c r="C1451" t="n">
        <v>0</v>
      </c>
    </row>
    <row r="1452" spans="1:3">
      <c r="A1452" t="n">
        <v>1449</v>
      </c>
      <c r="B1452" t="n">
        <v>0</v>
      </c>
      <c r="C1452" t="n">
        <v>0</v>
      </c>
    </row>
    <row r="1453" spans="1:3">
      <c r="A1453" t="n">
        <v>1450</v>
      </c>
      <c r="B1453" t="n">
        <v>0</v>
      </c>
      <c r="C1453" t="n">
        <v>0</v>
      </c>
    </row>
    <row r="1454" spans="1:3">
      <c r="A1454" t="n">
        <v>1451</v>
      </c>
      <c r="B1454" t="n">
        <v>0</v>
      </c>
      <c r="C1454" t="n">
        <v>0</v>
      </c>
    </row>
    <row r="1455" spans="1:3">
      <c r="A1455" t="n">
        <v>1452</v>
      </c>
      <c r="B1455" t="n">
        <v>0</v>
      </c>
      <c r="C1455" t="n">
        <v>0</v>
      </c>
    </row>
    <row r="1456" spans="1:3">
      <c r="A1456" t="n">
        <v>1453</v>
      </c>
      <c r="B1456" t="n">
        <v>0</v>
      </c>
      <c r="C1456" t="n">
        <v>0</v>
      </c>
    </row>
    <row r="1457" spans="1:3">
      <c r="A1457" t="n">
        <v>1454</v>
      </c>
      <c r="B1457" t="n">
        <v>0</v>
      </c>
      <c r="C1457" t="n">
        <v>0</v>
      </c>
    </row>
    <row r="1458" spans="1:3">
      <c r="A1458" t="n">
        <v>1455</v>
      </c>
      <c r="B1458" t="n">
        <v>0</v>
      </c>
      <c r="C1458" t="n">
        <v>0</v>
      </c>
    </row>
    <row r="1459" spans="1:3">
      <c r="A1459" t="n">
        <v>1456</v>
      </c>
      <c r="B1459" t="n">
        <v>0</v>
      </c>
      <c r="C1459" t="n">
        <v>0</v>
      </c>
    </row>
    <row r="1460" spans="1:3">
      <c r="A1460" t="n">
        <v>1457</v>
      </c>
      <c r="B1460" t="n">
        <v>0</v>
      </c>
      <c r="C1460" t="n">
        <v>0</v>
      </c>
    </row>
    <row r="1461" spans="1:3">
      <c r="A1461" t="n">
        <v>1458</v>
      </c>
      <c r="B1461" t="n">
        <v>0</v>
      </c>
      <c r="C1461" t="n">
        <v>0</v>
      </c>
    </row>
    <row r="1462" spans="1:3">
      <c r="A1462" t="n">
        <v>1459</v>
      </c>
      <c r="B1462" t="n">
        <v>0</v>
      </c>
      <c r="C1462" t="n">
        <v>0</v>
      </c>
    </row>
    <row r="1463" spans="1:3">
      <c r="A1463" t="n">
        <v>1460</v>
      </c>
      <c r="B1463" t="n">
        <v>0</v>
      </c>
      <c r="C1463" t="n">
        <v>0</v>
      </c>
    </row>
    <row r="1464" spans="1:3">
      <c r="A1464" t="n">
        <v>1461</v>
      </c>
      <c r="B1464" t="n">
        <v>0</v>
      </c>
      <c r="C1464" t="n">
        <v>0</v>
      </c>
    </row>
    <row r="1465" spans="1:3">
      <c r="A1465" t="n">
        <v>1462</v>
      </c>
      <c r="B1465" t="n">
        <v>0</v>
      </c>
      <c r="C1465" t="n">
        <v>0</v>
      </c>
    </row>
    <row r="1466" spans="1:3">
      <c r="A1466" t="n">
        <v>1463</v>
      </c>
      <c r="B1466" t="n">
        <v>0</v>
      </c>
      <c r="C1466" t="n">
        <v>0</v>
      </c>
    </row>
    <row r="1467" spans="1:3">
      <c r="A1467" t="n">
        <v>1464</v>
      </c>
      <c r="B1467" t="n">
        <v>0</v>
      </c>
      <c r="C1467" t="n">
        <v>0</v>
      </c>
    </row>
    <row r="1468" spans="1:3">
      <c r="A1468" t="n">
        <v>1465</v>
      </c>
      <c r="B1468" t="n">
        <v>0</v>
      </c>
      <c r="C1468" t="n">
        <v>0</v>
      </c>
    </row>
    <row r="1469" spans="1:3">
      <c r="A1469" t="n">
        <v>1466</v>
      </c>
      <c r="B1469" t="n">
        <v>0</v>
      </c>
      <c r="C1469" t="n">
        <v>0</v>
      </c>
    </row>
    <row r="1470" spans="1:3">
      <c r="A1470" t="n">
        <v>1467</v>
      </c>
      <c r="B1470" t="n">
        <v>0</v>
      </c>
      <c r="C1470" t="n">
        <v>0</v>
      </c>
    </row>
    <row r="1471" spans="1:3">
      <c r="A1471" t="n">
        <v>1468</v>
      </c>
      <c r="B1471" t="n">
        <v>0</v>
      </c>
      <c r="C1471" t="n">
        <v>0</v>
      </c>
    </row>
    <row r="1472" spans="1:3">
      <c r="A1472" t="n">
        <v>1469</v>
      </c>
      <c r="B1472" t="n">
        <v>0</v>
      </c>
      <c r="C1472" t="n">
        <v>0</v>
      </c>
    </row>
    <row r="1473" spans="1:3">
      <c r="A1473" t="n">
        <v>1470</v>
      </c>
      <c r="B1473" t="n">
        <v>0</v>
      </c>
      <c r="C1473" t="n">
        <v>0</v>
      </c>
    </row>
    <row r="1474" spans="1:3">
      <c r="A1474" t="n">
        <v>1471</v>
      </c>
      <c r="B1474" t="n">
        <v>0</v>
      </c>
      <c r="C1474" t="n">
        <v>0</v>
      </c>
    </row>
    <row r="1475" spans="1:3">
      <c r="A1475" t="n">
        <v>1472</v>
      </c>
      <c r="B1475" t="n">
        <v>0</v>
      </c>
      <c r="C1475" t="n">
        <v>0</v>
      </c>
    </row>
    <row r="1476" spans="1:3">
      <c r="A1476" t="n">
        <v>1473</v>
      </c>
      <c r="B1476" t="n">
        <v>0</v>
      </c>
      <c r="C1476" t="n">
        <v>0</v>
      </c>
    </row>
    <row r="1477" spans="1:3">
      <c r="A1477" t="n">
        <v>1474</v>
      </c>
      <c r="B1477" t="n">
        <v>0</v>
      </c>
      <c r="C1477" t="n">
        <v>0</v>
      </c>
    </row>
    <row r="1478" spans="1:3">
      <c r="A1478" t="n">
        <v>1475</v>
      </c>
      <c r="B1478" t="n">
        <v>0</v>
      </c>
      <c r="C1478" t="n">
        <v>0</v>
      </c>
    </row>
    <row r="1479" spans="1:3">
      <c r="A1479" t="n">
        <v>1476</v>
      </c>
      <c r="B1479" t="n">
        <v>0</v>
      </c>
      <c r="C1479" t="n">
        <v>0</v>
      </c>
    </row>
    <row r="1480" spans="1:3">
      <c r="A1480" t="n">
        <v>1477</v>
      </c>
      <c r="B1480" t="n">
        <v>0</v>
      </c>
      <c r="C1480" t="n">
        <v>0</v>
      </c>
    </row>
    <row r="1481" spans="1:3">
      <c r="A1481" t="n">
        <v>1478</v>
      </c>
      <c r="B1481" t="n">
        <v>0</v>
      </c>
      <c r="C1481" t="n">
        <v>0</v>
      </c>
    </row>
    <row r="1482" spans="1:3">
      <c r="A1482" t="n">
        <v>1479</v>
      </c>
      <c r="B1482" t="n">
        <v>0</v>
      </c>
      <c r="C1482" t="n">
        <v>0</v>
      </c>
    </row>
    <row r="1483" spans="1:3">
      <c r="A1483" t="n">
        <v>1480</v>
      </c>
      <c r="B1483" t="n">
        <v>0</v>
      </c>
      <c r="C1483" t="n">
        <v>0</v>
      </c>
    </row>
    <row r="1484" spans="1:3">
      <c r="A1484" t="n">
        <v>1481</v>
      </c>
      <c r="B1484" t="n">
        <v>0</v>
      </c>
      <c r="C1484" t="n">
        <v>0</v>
      </c>
    </row>
    <row r="1485" spans="1:3">
      <c r="A1485" t="n">
        <v>1482</v>
      </c>
      <c r="B1485" t="n">
        <v>0</v>
      </c>
      <c r="C1485" t="n">
        <v>0</v>
      </c>
    </row>
    <row r="1486" spans="1:3">
      <c r="A1486" t="n">
        <v>1483</v>
      </c>
      <c r="B1486" t="n">
        <v>0</v>
      </c>
      <c r="C1486" t="n">
        <v>0</v>
      </c>
    </row>
    <row r="1487" spans="1:3">
      <c r="A1487" t="n">
        <v>1484</v>
      </c>
      <c r="B1487" t="n">
        <v>0</v>
      </c>
      <c r="C1487" t="n">
        <v>0</v>
      </c>
    </row>
    <row r="1488" spans="1:3">
      <c r="A1488" t="n">
        <v>1485</v>
      </c>
      <c r="B1488" t="n">
        <v>0</v>
      </c>
      <c r="C1488" t="n">
        <v>0</v>
      </c>
    </row>
    <row r="1489" spans="1:3">
      <c r="A1489" t="n">
        <v>1486</v>
      </c>
      <c r="B1489" t="n">
        <v>0</v>
      </c>
      <c r="C1489" t="n">
        <v>0</v>
      </c>
    </row>
    <row r="1490" spans="1:3">
      <c r="A1490" t="n">
        <v>1487</v>
      </c>
      <c r="B1490" t="n">
        <v>0</v>
      </c>
      <c r="C1490" t="n">
        <v>0</v>
      </c>
    </row>
    <row r="1491" spans="1:3">
      <c r="A1491" t="n">
        <v>1488</v>
      </c>
      <c r="B1491" t="n">
        <v>0</v>
      </c>
      <c r="C1491" t="n">
        <v>0</v>
      </c>
    </row>
    <row r="1492" spans="1:3">
      <c r="A1492" t="n">
        <v>1489</v>
      </c>
      <c r="B1492" t="n">
        <v>0</v>
      </c>
      <c r="C1492" t="n">
        <v>0</v>
      </c>
    </row>
    <row r="1493" spans="1:3">
      <c r="A1493" t="n">
        <v>1490</v>
      </c>
      <c r="B1493" t="n">
        <v>0</v>
      </c>
      <c r="C1493" t="n">
        <v>0</v>
      </c>
    </row>
    <row r="1494" spans="1:3">
      <c r="A1494" t="n">
        <v>1491</v>
      </c>
      <c r="B1494" t="n">
        <v>0</v>
      </c>
      <c r="C1494" t="n">
        <v>0</v>
      </c>
    </row>
    <row r="1495" spans="1:3">
      <c r="A1495" t="n">
        <v>1492</v>
      </c>
      <c r="B1495" t="n">
        <v>0</v>
      </c>
      <c r="C1495" t="n">
        <v>0</v>
      </c>
    </row>
    <row r="1496" spans="1:3">
      <c r="A1496" t="n">
        <v>1493</v>
      </c>
      <c r="B1496" t="n">
        <v>0</v>
      </c>
      <c r="C1496" t="n">
        <v>0</v>
      </c>
    </row>
    <row r="1497" spans="1:3">
      <c r="A1497" t="n">
        <v>1494</v>
      </c>
      <c r="B1497" t="n">
        <v>0</v>
      </c>
      <c r="C1497" t="n">
        <v>0</v>
      </c>
    </row>
    <row r="1498" spans="1:3">
      <c r="A1498" t="n">
        <v>1495</v>
      </c>
      <c r="B1498" t="n">
        <v>0</v>
      </c>
      <c r="C1498" t="n">
        <v>0</v>
      </c>
    </row>
    <row r="1499" spans="1:3">
      <c r="A1499" t="n">
        <v>1496</v>
      </c>
      <c r="B1499" t="n">
        <v>0</v>
      </c>
      <c r="C1499" t="n">
        <v>0</v>
      </c>
    </row>
    <row r="1500" spans="1:3">
      <c r="A1500" t="n">
        <v>1497</v>
      </c>
      <c r="B1500" t="n">
        <v>0</v>
      </c>
      <c r="C1500" t="n">
        <v>0</v>
      </c>
    </row>
    <row r="1501" spans="1:3">
      <c r="A1501" t="n">
        <v>1498</v>
      </c>
      <c r="B1501" t="n">
        <v>0</v>
      </c>
      <c r="C1501" t="n">
        <v>0</v>
      </c>
    </row>
    <row r="1502" spans="1:3">
      <c r="A1502" t="n">
        <v>1499</v>
      </c>
      <c r="B1502" t="n">
        <v>0</v>
      </c>
      <c r="C1502" t="n">
        <v>0</v>
      </c>
    </row>
    <row r="1503" spans="1:3">
      <c r="A1503" t="n">
        <v>1500</v>
      </c>
      <c r="B1503" t="n">
        <v>0</v>
      </c>
      <c r="C1503" t="n">
        <v>0</v>
      </c>
    </row>
    <row r="1504" spans="1:3">
      <c r="A1504" t="n">
        <v>1501</v>
      </c>
      <c r="B1504" t="n">
        <v>0</v>
      </c>
      <c r="C1504" t="n">
        <v>0</v>
      </c>
    </row>
    <row r="1505" spans="1:3">
      <c r="A1505" t="n">
        <v>1502</v>
      </c>
      <c r="B1505" t="n">
        <v>0</v>
      </c>
      <c r="C1505" t="n">
        <v>0</v>
      </c>
    </row>
    <row r="1506" spans="1:3">
      <c r="A1506" t="n">
        <v>1503</v>
      </c>
      <c r="B1506" t="n">
        <v>0</v>
      </c>
      <c r="C1506" t="n">
        <v>0</v>
      </c>
    </row>
    <row r="1507" spans="1:3">
      <c r="A1507" t="n">
        <v>1504</v>
      </c>
      <c r="B1507" t="n">
        <v>0</v>
      </c>
      <c r="C1507" t="n">
        <v>0</v>
      </c>
    </row>
    <row r="1508" spans="1:3">
      <c r="A1508" t="n">
        <v>1505</v>
      </c>
      <c r="B1508" t="n">
        <v>0</v>
      </c>
      <c r="C1508" t="n">
        <v>0</v>
      </c>
    </row>
    <row r="1509" spans="1:3">
      <c r="A1509" t="n">
        <v>1506</v>
      </c>
      <c r="B1509" t="n">
        <v>0</v>
      </c>
      <c r="C1509" t="n">
        <v>0</v>
      </c>
    </row>
    <row r="1510" spans="1:3">
      <c r="A1510" t="n">
        <v>1507</v>
      </c>
      <c r="B1510" t="n">
        <v>0</v>
      </c>
      <c r="C1510" t="n">
        <v>0</v>
      </c>
    </row>
    <row r="1511" spans="1:3">
      <c r="A1511" t="n">
        <v>1508</v>
      </c>
      <c r="B1511" t="n">
        <v>0</v>
      </c>
      <c r="C1511" t="n">
        <v>0</v>
      </c>
    </row>
    <row r="1512" spans="1:3">
      <c r="A1512" t="n">
        <v>1509</v>
      </c>
      <c r="B1512" t="n">
        <v>0</v>
      </c>
      <c r="C1512" t="n">
        <v>0</v>
      </c>
    </row>
    <row r="1513" spans="1:3">
      <c r="A1513" t="n">
        <v>1510</v>
      </c>
      <c r="B1513" t="n">
        <v>0</v>
      </c>
      <c r="C1513" t="n">
        <v>0</v>
      </c>
    </row>
    <row r="1514" spans="1:3">
      <c r="A1514" t="n">
        <v>1511</v>
      </c>
      <c r="B1514" t="n">
        <v>0</v>
      </c>
      <c r="C1514" t="n">
        <v>0</v>
      </c>
    </row>
    <row r="1515" spans="1:3">
      <c r="A1515" t="n">
        <v>1512</v>
      </c>
      <c r="B1515" t="n">
        <v>0</v>
      </c>
      <c r="C1515" t="n">
        <v>0</v>
      </c>
    </row>
    <row r="1516" spans="1:3">
      <c r="A1516" t="n">
        <v>1513</v>
      </c>
      <c r="B1516" t="n">
        <v>0</v>
      </c>
      <c r="C1516" t="n">
        <v>0</v>
      </c>
    </row>
    <row r="1517" spans="1:3">
      <c r="A1517" t="n">
        <v>1514</v>
      </c>
      <c r="B1517" t="n">
        <v>0</v>
      </c>
      <c r="C1517" t="n">
        <v>0</v>
      </c>
    </row>
    <row r="1518" spans="1:3">
      <c r="A1518" t="n">
        <v>1515</v>
      </c>
      <c r="B1518" t="n">
        <v>0</v>
      </c>
      <c r="C1518" t="n">
        <v>0</v>
      </c>
    </row>
    <row r="1519" spans="1:3">
      <c r="A1519" t="n">
        <v>1516</v>
      </c>
      <c r="B1519" t="n">
        <v>0</v>
      </c>
      <c r="C1519" t="n">
        <v>0</v>
      </c>
    </row>
    <row r="1520" spans="1:3">
      <c r="A1520" t="n">
        <v>1517</v>
      </c>
      <c r="B1520" t="n">
        <v>0</v>
      </c>
      <c r="C1520" t="n">
        <v>0</v>
      </c>
    </row>
    <row r="1521" spans="1:3">
      <c r="A1521" t="n">
        <v>1518</v>
      </c>
      <c r="B1521" t="n">
        <v>0</v>
      </c>
      <c r="C1521" t="n">
        <v>0</v>
      </c>
    </row>
    <row r="1522" spans="1:3">
      <c r="A1522" t="n">
        <v>1519</v>
      </c>
      <c r="B1522" t="n">
        <v>0</v>
      </c>
      <c r="C1522" t="n">
        <v>0</v>
      </c>
    </row>
    <row r="1523" spans="1:3">
      <c r="A1523" t="n">
        <v>1520</v>
      </c>
      <c r="B1523" t="n">
        <v>0</v>
      </c>
      <c r="C1523" t="n">
        <v>0</v>
      </c>
    </row>
    <row r="1524" spans="1:3">
      <c r="A1524" t="n">
        <v>1521</v>
      </c>
      <c r="B1524" t="n">
        <v>0</v>
      </c>
      <c r="C1524" t="n">
        <v>0</v>
      </c>
    </row>
    <row r="1525" spans="1:3">
      <c r="A1525" t="n">
        <v>1522</v>
      </c>
      <c r="B1525" t="n">
        <v>0</v>
      </c>
      <c r="C1525" t="n">
        <v>0</v>
      </c>
    </row>
    <row r="1526" spans="1:3">
      <c r="A1526" t="n">
        <v>1523</v>
      </c>
      <c r="B1526" t="n">
        <v>0</v>
      </c>
      <c r="C1526" t="n">
        <v>0</v>
      </c>
    </row>
    <row r="1527" spans="1:3">
      <c r="A1527" t="n">
        <v>1524</v>
      </c>
      <c r="B1527" t="n">
        <v>0</v>
      </c>
      <c r="C1527" t="n">
        <v>0</v>
      </c>
    </row>
    <row r="1528" spans="1:3">
      <c r="A1528" t="n">
        <v>1525</v>
      </c>
      <c r="B1528" t="n">
        <v>0</v>
      </c>
      <c r="C1528" t="n">
        <v>0</v>
      </c>
    </row>
    <row r="1529" spans="1:3">
      <c r="A1529" t="n">
        <v>1526</v>
      </c>
      <c r="B1529" t="n">
        <v>0</v>
      </c>
      <c r="C1529" t="n">
        <v>0</v>
      </c>
    </row>
    <row r="1530" spans="1:3">
      <c r="A1530" t="n">
        <v>1527</v>
      </c>
      <c r="B1530" t="n">
        <v>0</v>
      </c>
      <c r="C1530" t="n">
        <v>0</v>
      </c>
    </row>
    <row r="1531" spans="1:3">
      <c r="A1531" t="n">
        <v>1528</v>
      </c>
      <c r="B1531" t="n">
        <v>0</v>
      </c>
      <c r="C1531" t="n">
        <v>0</v>
      </c>
    </row>
    <row r="1532" spans="1:3">
      <c r="A1532" t="n">
        <v>1529</v>
      </c>
      <c r="B1532" t="n">
        <v>0</v>
      </c>
      <c r="C1532" t="n">
        <v>0</v>
      </c>
    </row>
    <row r="1533" spans="1:3">
      <c r="A1533" t="n">
        <v>1530</v>
      </c>
      <c r="B1533" t="n">
        <v>0</v>
      </c>
      <c r="C1533" t="n">
        <v>0</v>
      </c>
    </row>
    <row r="1534" spans="1:3">
      <c r="A1534" t="n">
        <v>1531</v>
      </c>
      <c r="B1534" t="n">
        <v>0</v>
      </c>
      <c r="C1534" t="n">
        <v>0</v>
      </c>
    </row>
    <row r="1535" spans="1:3">
      <c r="A1535" t="n">
        <v>1532</v>
      </c>
      <c r="B1535" t="n">
        <v>0</v>
      </c>
      <c r="C1535" t="n">
        <v>0</v>
      </c>
    </row>
    <row r="1536" spans="1:3">
      <c r="A1536" t="n">
        <v>1533</v>
      </c>
      <c r="B1536" t="n">
        <v>0</v>
      </c>
      <c r="C1536" t="n">
        <v>0</v>
      </c>
    </row>
    <row r="1537" spans="1:3">
      <c r="A1537" t="n">
        <v>1534</v>
      </c>
      <c r="B1537" t="n">
        <v>0</v>
      </c>
      <c r="C1537" t="n">
        <v>0</v>
      </c>
    </row>
    <row r="1538" spans="1:3">
      <c r="A1538" t="n">
        <v>1535</v>
      </c>
      <c r="B1538" t="n">
        <v>0</v>
      </c>
      <c r="C1538" t="n">
        <v>0</v>
      </c>
    </row>
    <row r="1539" spans="1:3">
      <c r="A1539" t="n">
        <v>1536</v>
      </c>
      <c r="B1539" t="n">
        <v>0</v>
      </c>
      <c r="C1539" t="n">
        <v>0</v>
      </c>
    </row>
    <row r="1540" spans="1:3">
      <c r="A1540" t="n">
        <v>1537</v>
      </c>
      <c r="B1540" t="n">
        <v>0</v>
      </c>
      <c r="C1540" t="n">
        <v>0</v>
      </c>
    </row>
    <row r="1541" spans="1:3">
      <c r="A1541" t="n">
        <v>1538</v>
      </c>
      <c r="B1541" t="n">
        <v>0</v>
      </c>
      <c r="C1541" t="n">
        <v>0</v>
      </c>
    </row>
    <row r="1542" spans="1:3">
      <c r="A1542" t="n">
        <v>1539</v>
      </c>
      <c r="B1542" t="n">
        <v>0</v>
      </c>
      <c r="C1542" t="n">
        <v>0</v>
      </c>
    </row>
    <row r="1543" spans="1:3">
      <c r="A1543" t="n">
        <v>1540</v>
      </c>
      <c r="B1543" t="n">
        <v>0</v>
      </c>
      <c r="C1543" t="n">
        <v>0</v>
      </c>
    </row>
    <row r="1544" spans="1:3">
      <c r="A1544" t="n">
        <v>1541</v>
      </c>
      <c r="B1544" t="n">
        <v>0</v>
      </c>
      <c r="C1544" t="n">
        <v>0</v>
      </c>
    </row>
    <row r="1545" spans="1:3">
      <c r="A1545" t="n">
        <v>1542</v>
      </c>
      <c r="B1545" t="n">
        <v>0</v>
      </c>
      <c r="C1545" t="n">
        <v>0</v>
      </c>
    </row>
    <row r="1546" spans="1:3">
      <c r="A1546" t="n">
        <v>1543</v>
      </c>
      <c r="B1546" t="n">
        <v>0</v>
      </c>
      <c r="C1546" t="n">
        <v>0</v>
      </c>
    </row>
    <row r="1547" spans="1:3">
      <c r="A1547" t="n">
        <v>1544</v>
      </c>
      <c r="B1547" t="n">
        <v>0</v>
      </c>
      <c r="C1547" t="n">
        <v>0</v>
      </c>
    </row>
    <row r="1548" spans="1:3">
      <c r="A1548" t="n">
        <v>1545</v>
      </c>
      <c r="B1548" t="n">
        <v>0</v>
      </c>
      <c r="C1548" t="n">
        <v>0</v>
      </c>
    </row>
    <row r="1549" spans="1:3">
      <c r="A1549" t="n">
        <v>1546</v>
      </c>
      <c r="B1549" t="n">
        <v>0</v>
      </c>
      <c r="C1549" t="n">
        <v>0</v>
      </c>
    </row>
    <row r="1550" spans="1:3">
      <c r="A1550" t="n">
        <v>1547</v>
      </c>
      <c r="B1550" t="n">
        <v>0</v>
      </c>
      <c r="C1550" t="n">
        <v>0</v>
      </c>
    </row>
    <row r="1551" spans="1:3">
      <c r="A1551" t="n">
        <v>1548</v>
      </c>
      <c r="B1551" t="n">
        <v>0</v>
      </c>
      <c r="C1551" t="n">
        <v>0</v>
      </c>
    </row>
    <row r="1552" spans="1:3">
      <c r="A1552" t="n">
        <v>1549</v>
      </c>
      <c r="B1552" t="n">
        <v>0</v>
      </c>
      <c r="C1552" t="n">
        <v>0</v>
      </c>
    </row>
    <row r="1553" spans="1:3">
      <c r="A1553" t="n">
        <v>1550</v>
      </c>
      <c r="B1553" t="n">
        <v>0</v>
      </c>
      <c r="C1553" t="n">
        <v>0</v>
      </c>
    </row>
    <row r="1554" spans="1:3">
      <c r="A1554" t="n">
        <v>1551</v>
      </c>
      <c r="B1554" t="n">
        <v>0</v>
      </c>
      <c r="C1554" t="n">
        <v>0</v>
      </c>
    </row>
    <row r="1555" spans="1:3">
      <c r="A1555" t="n">
        <v>1552</v>
      </c>
      <c r="B1555" t="n">
        <v>0</v>
      </c>
      <c r="C1555" t="n">
        <v>0</v>
      </c>
    </row>
    <row r="1556" spans="1:3">
      <c r="A1556" t="n">
        <v>1553</v>
      </c>
      <c r="B1556" t="n">
        <v>0</v>
      </c>
      <c r="C1556" t="n">
        <v>0</v>
      </c>
    </row>
    <row r="1557" spans="1:3">
      <c r="A1557" t="n">
        <v>1554</v>
      </c>
      <c r="B1557" t="n">
        <v>0</v>
      </c>
      <c r="C1557" t="n">
        <v>0</v>
      </c>
    </row>
    <row r="1558" spans="1:3">
      <c r="A1558" t="n">
        <v>1555</v>
      </c>
      <c r="B1558" t="n">
        <v>0</v>
      </c>
      <c r="C1558" t="n">
        <v>0</v>
      </c>
    </row>
    <row r="1559" spans="1:3">
      <c r="A1559" t="n">
        <v>1556</v>
      </c>
      <c r="B1559" t="n">
        <v>0</v>
      </c>
      <c r="C1559" t="n">
        <v>0</v>
      </c>
    </row>
    <row r="1560" spans="1:3">
      <c r="A1560" t="n">
        <v>1557</v>
      </c>
      <c r="B1560" t="n">
        <v>0</v>
      </c>
      <c r="C1560" t="n">
        <v>0</v>
      </c>
    </row>
    <row r="1561" spans="1:3">
      <c r="A1561" t="n">
        <v>1558</v>
      </c>
      <c r="B1561" t="n">
        <v>0</v>
      </c>
      <c r="C1561" t="n">
        <v>0</v>
      </c>
    </row>
    <row r="1562" spans="1:3">
      <c r="A1562" t="n">
        <v>1559</v>
      </c>
      <c r="B1562" t="n">
        <v>0</v>
      </c>
      <c r="C1562" t="n">
        <v>0</v>
      </c>
    </row>
    <row r="1563" spans="1:3">
      <c r="A1563" t="n">
        <v>1560</v>
      </c>
      <c r="B1563" t="n">
        <v>0</v>
      </c>
      <c r="C1563" t="n">
        <v>0</v>
      </c>
    </row>
    <row r="1564" spans="1:3">
      <c r="A1564" t="n">
        <v>1561</v>
      </c>
      <c r="B1564" t="n">
        <v>0</v>
      </c>
      <c r="C1564" t="n">
        <v>0</v>
      </c>
    </row>
    <row r="1565" spans="1:3">
      <c r="A1565" t="n">
        <v>1562</v>
      </c>
      <c r="B1565" t="n">
        <v>0</v>
      </c>
      <c r="C1565" t="n">
        <v>0</v>
      </c>
    </row>
    <row r="1566" spans="1:3">
      <c r="A1566" t="n">
        <v>1563</v>
      </c>
      <c r="B1566" t="n">
        <v>0</v>
      </c>
      <c r="C1566" t="n">
        <v>0</v>
      </c>
    </row>
    <row r="1567" spans="1:3">
      <c r="A1567" t="n">
        <v>1564</v>
      </c>
      <c r="B1567" t="n">
        <v>0</v>
      </c>
      <c r="C1567" t="n">
        <v>0</v>
      </c>
    </row>
    <row r="1568" spans="1:3">
      <c r="A1568" t="n">
        <v>1565</v>
      </c>
      <c r="B1568" t="n">
        <v>0</v>
      </c>
      <c r="C1568" t="n">
        <v>0</v>
      </c>
    </row>
    <row r="1569" spans="1:3">
      <c r="A1569" t="n">
        <v>1566</v>
      </c>
      <c r="B1569" t="n">
        <v>0</v>
      </c>
      <c r="C1569" t="n">
        <v>0</v>
      </c>
    </row>
    <row r="1570" spans="1:3">
      <c r="A1570" t="n">
        <v>1567</v>
      </c>
      <c r="B1570" t="n">
        <v>0</v>
      </c>
      <c r="C1570" t="n">
        <v>0</v>
      </c>
    </row>
    <row r="1571" spans="1:3">
      <c r="A1571" t="n">
        <v>1568</v>
      </c>
      <c r="B1571" t="n">
        <v>0</v>
      </c>
      <c r="C1571" t="n">
        <v>0</v>
      </c>
    </row>
    <row r="1572" spans="1:3">
      <c r="A1572" t="n">
        <v>1569</v>
      </c>
      <c r="B1572" t="n">
        <v>0</v>
      </c>
      <c r="C1572" t="n">
        <v>0</v>
      </c>
    </row>
    <row r="1573" spans="1:3">
      <c r="A1573" t="n">
        <v>1570</v>
      </c>
      <c r="B1573" t="n">
        <v>0</v>
      </c>
      <c r="C1573" t="n">
        <v>0</v>
      </c>
    </row>
    <row r="1574" spans="1:3">
      <c r="A1574" t="n">
        <v>1571</v>
      </c>
      <c r="B1574" t="n">
        <v>0</v>
      </c>
      <c r="C1574" t="n">
        <v>0</v>
      </c>
    </row>
    <row r="1575" spans="1:3">
      <c r="A1575" t="n">
        <v>1572</v>
      </c>
      <c r="B1575" t="n">
        <v>0</v>
      </c>
      <c r="C1575" t="n">
        <v>0</v>
      </c>
    </row>
    <row r="1576" spans="1:3">
      <c r="A1576" t="n">
        <v>1573</v>
      </c>
      <c r="B1576" t="n">
        <v>0</v>
      </c>
      <c r="C1576" t="n">
        <v>0</v>
      </c>
    </row>
    <row r="1577" spans="1:3">
      <c r="A1577" t="n">
        <v>1574</v>
      </c>
      <c r="B1577" t="n">
        <v>0</v>
      </c>
      <c r="C1577" t="n">
        <v>0</v>
      </c>
    </row>
    <row r="1578" spans="1:3">
      <c r="A1578" t="n">
        <v>1575</v>
      </c>
      <c r="B1578" t="n">
        <v>0</v>
      </c>
      <c r="C1578" t="n">
        <v>0</v>
      </c>
    </row>
    <row r="1579" spans="1:3">
      <c r="A1579" t="n">
        <v>1576</v>
      </c>
      <c r="B1579" t="n">
        <v>0</v>
      </c>
      <c r="C1579" t="n">
        <v>0</v>
      </c>
    </row>
    <row r="1580" spans="1:3">
      <c r="A1580" t="n">
        <v>1577</v>
      </c>
      <c r="B1580" t="n">
        <v>0</v>
      </c>
      <c r="C1580" t="n">
        <v>0</v>
      </c>
    </row>
    <row r="1581" spans="1:3">
      <c r="A1581" t="n">
        <v>1578</v>
      </c>
      <c r="B1581" t="n">
        <v>0</v>
      </c>
      <c r="C1581" t="n">
        <v>0</v>
      </c>
    </row>
    <row r="1582" spans="1:3">
      <c r="A1582" t="n">
        <v>1579</v>
      </c>
      <c r="B1582" t="n">
        <v>0</v>
      </c>
      <c r="C1582" t="n">
        <v>0</v>
      </c>
    </row>
    <row r="1583" spans="1:3">
      <c r="A1583" t="n">
        <v>1580</v>
      </c>
      <c r="B1583" t="n">
        <v>0</v>
      </c>
      <c r="C1583" t="n">
        <v>0</v>
      </c>
    </row>
    <row r="1584" spans="1:3">
      <c r="A1584" t="n">
        <v>1581</v>
      </c>
      <c r="B1584" t="n">
        <v>0</v>
      </c>
      <c r="C1584" t="n">
        <v>0</v>
      </c>
    </row>
    <row r="1585" spans="1:3">
      <c r="A1585" t="n">
        <v>1582</v>
      </c>
      <c r="B1585" t="n">
        <v>0</v>
      </c>
      <c r="C1585" t="n">
        <v>0</v>
      </c>
    </row>
    <row r="1586" spans="1:3">
      <c r="A1586" t="n">
        <v>1583</v>
      </c>
      <c r="B1586" t="n">
        <v>0</v>
      </c>
      <c r="C1586" t="n">
        <v>0</v>
      </c>
    </row>
    <row r="1587" spans="1:3">
      <c r="A1587" t="n">
        <v>1584</v>
      </c>
      <c r="B1587" t="n">
        <v>0</v>
      </c>
      <c r="C1587" t="n">
        <v>0</v>
      </c>
    </row>
    <row r="1588" spans="1:3">
      <c r="A1588" t="n">
        <v>1585</v>
      </c>
      <c r="B1588" t="n">
        <v>0</v>
      </c>
      <c r="C1588" t="n">
        <v>0</v>
      </c>
    </row>
    <row r="1589" spans="1:3">
      <c r="A1589" t="n">
        <v>1586</v>
      </c>
      <c r="B1589" t="n">
        <v>0</v>
      </c>
      <c r="C1589" t="n">
        <v>0</v>
      </c>
    </row>
    <row r="1590" spans="1:3">
      <c r="A1590" t="n">
        <v>1587</v>
      </c>
      <c r="B1590" t="n">
        <v>0</v>
      </c>
      <c r="C1590" t="n">
        <v>0</v>
      </c>
    </row>
    <row r="1591" spans="1:3">
      <c r="A1591" t="n">
        <v>1588</v>
      </c>
      <c r="B1591" t="n">
        <v>0</v>
      </c>
      <c r="C1591" t="n">
        <v>0</v>
      </c>
    </row>
    <row r="1592" spans="1:3">
      <c r="A1592" t="n">
        <v>1589</v>
      </c>
      <c r="B1592" t="n">
        <v>0</v>
      </c>
      <c r="C1592" t="n">
        <v>0</v>
      </c>
    </row>
    <row r="1593" spans="1:3">
      <c r="A1593" t="n">
        <v>1590</v>
      </c>
      <c r="B1593" t="n">
        <v>0</v>
      </c>
      <c r="C1593" t="n">
        <v>0</v>
      </c>
    </row>
    <row r="1594" spans="1:3">
      <c r="A1594" t="n">
        <v>1591</v>
      </c>
      <c r="B1594" t="n">
        <v>0</v>
      </c>
      <c r="C1594" t="n">
        <v>0</v>
      </c>
    </row>
    <row r="1595" spans="1:3">
      <c r="A1595" t="n">
        <v>1592</v>
      </c>
      <c r="B1595" t="n">
        <v>0</v>
      </c>
      <c r="C1595" t="n">
        <v>0</v>
      </c>
    </row>
    <row r="1596" spans="1:3">
      <c r="A1596" t="n">
        <v>1593</v>
      </c>
      <c r="B1596" t="n">
        <v>0</v>
      </c>
      <c r="C1596" t="n">
        <v>0</v>
      </c>
    </row>
    <row r="1597" spans="1:3">
      <c r="A1597" t="n">
        <v>1594</v>
      </c>
      <c r="B1597" t="n">
        <v>0</v>
      </c>
      <c r="C1597" t="n">
        <v>0</v>
      </c>
    </row>
    <row r="1598" spans="1:3">
      <c r="A1598" t="n">
        <v>1595</v>
      </c>
      <c r="B1598" t="n">
        <v>0</v>
      </c>
      <c r="C1598" t="n">
        <v>0</v>
      </c>
    </row>
    <row r="1599" spans="1:3">
      <c r="A1599" t="n">
        <v>1596</v>
      </c>
      <c r="B1599" t="n">
        <v>0</v>
      </c>
      <c r="C1599" t="n">
        <v>0</v>
      </c>
    </row>
    <row r="1600" spans="1:3">
      <c r="A1600" t="n">
        <v>1597</v>
      </c>
      <c r="B1600" t="n">
        <v>0</v>
      </c>
      <c r="C1600" t="n">
        <v>0</v>
      </c>
    </row>
    <row r="1601" spans="1:3">
      <c r="A1601" t="n">
        <v>1598</v>
      </c>
      <c r="B1601" t="n">
        <v>0</v>
      </c>
      <c r="C1601" t="n">
        <v>0</v>
      </c>
    </row>
    <row r="1602" spans="1:3">
      <c r="A1602" t="n">
        <v>1599</v>
      </c>
      <c r="B1602" t="n">
        <v>0</v>
      </c>
      <c r="C1602" t="n">
        <v>0</v>
      </c>
    </row>
    <row r="1603" spans="1:3">
      <c r="A1603" t="n">
        <v>1600</v>
      </c>
      <c r="B1603" t="n">
        <v>0</v>
      </c>
      <c r="C1603" t="n">
        <v>0</v>
      </c>
    </row>
    <row r="1604" spans="1:3">
      <c r="A1604" t="n">
        <v>1601</v>
      </c>
      <c r="B1604" t="n">
        <v>0</v>
      </c>
      <c r="C1604" t="n">
        <v>0</v>
      </c>
    </row>
    <row r="1605" spans="1:3">
      <c r="A1605" t="n">
        <v>1602</v>
      </c>
      <c r="B1605" t="n">
        <v>0</v>
      </c>
      <c r="C1605" t="n">
        <v>0</v>
      </c>
    </row>
    <row r="1606" spans="1:3">
      <c r="A1606" t="n">
        <v>1603</v>
      </c>
      <c r="B1606" t="n">
        <v>0</v>
      </c>
      <c r="C1606" t="n">
        <v>0</v>
      </c>
    </row>
    <row r="1607" spans="1:3">
      <c r="A1607" t="n">
        <v>1604</v>
      </c>
      <c r="B1607" t="n">
        <v>0</v>
      </c>
      <c r="C1607" t="n">
        <v>0</v>
      </c>
    </row>
    <row r="1608" spans="1:3">
      <c r="A1608" t="n">
        <v>1605</v>
      </c>
      <c r="B1608" t="n">
        <v>0</v>
      </c>
      <c r="C1608" t="n">
        <v>0</v>
      </c>
    </row>
    <row r="1609" spans="1:3">
      <c r="A1609" t="n">
        <v>1606</v>
      </c>
      <c r="B1609" t="n">
        <v>0</v>
      </c>
      <c r="C1609" t="n">
        <v>0</v>
      </c>
    </row>
    <row r="1610" spans="1:3">
      <c r="A1610" t="n">
        <v>1607</v>
      </c>
      <c r="B1610" t="n">
        <v>0</v>
      </c>
      <c r="C1610" t="n">
        <v>0</v>
      </c>
    </row>
    <row r="1611" spans="1:3">
      <c r="A1611" t="n">
        <v>1608</v>
      </c>
      <c r="B1611" t="n">
        <v>0</v>
      </c>
      <c r="C1611" t="n">
        <v>0</v>
      </c>
    </row>
    <row r="1612" spans="1:3">
      <c r="A1612" t="n">
        <v>1609</v>
      </c>
      <c r="B1612" t="n">
        <v>0</v>
      </c>
      <c r="C1612" t="n">
        <v>0</v>
      </c>
    </row>
    <row r="1613" spans="1:3">
      <c r="A1613" t="n">
        <v>1610</v>
      </c>
      <c r="B1613" t="n">
        <v>0</v>
      </c>
      <c r="C1613" t="n">
        <v>0</v>
      </c>
    </row>
    <row r="1614" spans="1:3">
      <c r="A1614" t="n">
        <v>1611</v>
      </c>
      <c r="B1614" t="n">
        <v>0</v>
      </c>
      <c r="C1614" t="n">
        <v>0</v>
      </c>
    </row>
    <row r="1615" spans="1:3">
      <c r="A1615" t="n">
        <v>1612</v>
      </c>
      <c r="B1615" t="n">
        <v>0</v>
      </c>
      <c r="C1615" t="n">
        <v>0</v>
      </c>
    </row>
    <row r="1616" spans="1:3">
      <c r="A1616" t="n">
        <v>1613</v>
      </c>
      <c r="B1616" t="n">
        <v>0</v>
      </c>
      <c r="C1616" t="n">
        <v>0</v>
      </c>
    </row>
    <row r="1617" spans="1:3">
      <c r="A1617" t="n">
        <v>1614</v>
      </c>
      <c r="B1617" t="n">
        <v>0</v>
      </c>
      <c r="C1617" t="n">
        <v>0</v>
      </c>
    </row>
    <row r="1618" spans="1:3">
      <c r="A1618" t="n">
        <v>1615</v>
      </c>
      <c r="B1618" t="n">
        <v>0</v>
      </c>
      <c r="C1618" t="n">
        <v>0</v>
      </c>
    </row>
    <row r="1619" spans="1:3">
      <c r="A1619" t="n">
        <v>1616</v>
      </c>
      <c r="B1619" t="n">
        <v>0</v>
      </c>
      <c r="C1619" t="n">
        <v>0</v>
      </c>
    </row>
    <row r="1620" spans="1:3">
      <c r="A1620" t="n">
        <v>1617</v>
      </c>
      <c r="B1620" t="n">
        <v>0</v>
      </c>
      <c r="C1620" t="n">
        <v>0</v>
      </c>
    </row>
    <row r="1621" spans="1:3">
      <c r="A1621" t="n">
        <v>1618</v>
      </c>
      <c r="B1621" t="n">
        <v>0</v>
      </c>
      <c r="C1621" t="n">
        <v>0</v>
      </c>
    </row>
    <row r="1622" spans="1:3">
      <c r="A1622" t="n">
        <v>1619</v>
      </c>
      <c r="B1622" t="n">
        <v>0</v>
      </c>
      <c r="C1622" t="n">
        <v>0</v>
      </c>
    </row>
    <row r="1623" spans="1:3">
      <c r="A1623" t="n">
        <v>1620</v>
      </c>
      <c r="B1623" t="n">
        <v>0</v>
      </c>
      <c r="C1623" t="n">
        <v>0</v>
      </c>
    </row>
    <row r="1624" spans="1:3">
      <c r="A1624" t="n">
        <v>1621</v>
      </c>
      <c r="B1624" t="n">
        <v>0</v>
      </c>
      <c r="C1624" t="n">
        <v>0</v>
      </c>
    </row>
    <row r="1625" spans="1:3">
      <c r="A1625" t="n">
        <v>1622</v>
      </c>
      <c r="B1625" t="n">
        <v>0</v>
      </c>
      <c r="C1625" t="n">
        <v>0</v>
      </c>
    </row>
    <row r="1626" spans="1:3">
      <c r="A1626" t="n">
        <v>1623</v>
      </c>
      <c r="B1626" t="n">
        <v>0</v>
      </c>
      <c r="C1626" t="n">
        <v>0</v>
      </c>
    </row>
    <row r="1627" spans="1:3">
      <c r="A1627" t="n">
        <v>1624</v>
      </c>
      <c r="B1627" t="n">
        <v>0</v>
      </c>
      <c r="C1627" t="n">
        <v>0</v>
      </c>
    </row>
    <row r="1628" spans="1:3">
      <c r="A1628" t="n">
        <v>1625</v>
      </c>
      <c r="B1628" t="n">
        <v>0</v>
      </c>
      <c r="C1628" t="n">
        <v>0</v>
      </c>
    </row>
    <row r="1629" spans="1:3">
      <c r="A1629" t="n">
        <v>1626</v>
      </c>
      <c r="B1629" t="n">
        <v>0</v>
      </c>
      <c r="C1629" t="n">
        <v>0</v>
      </c>
    </row>
    <row r="1630" spans="1:3">
      <c r="A1630" t="n">
        <v>1627</v>
      </c>
      <c r="B1630" t="n">
        <v>0</v>
      </c>
      <c r="C1630" t="n">
        <v>0</v>
      </c>
    </row>
    <row r="1631" spans="1:3">
      <c r="A1631" t="n">
        <v>1628</v>
      </c>
      <c r="B1631" t="n">
        <v>0</v>
      </c>
      <c r="C1631" t="n">
        <v>0</v>
      </c>
    </row>
    <row r="1632" spans="1:3">
      <c r="A1632" t="n">
        <v>1629</v>
      </c>
      <c r="B1632" t="n">
        <v>0</v>
      </c>
      <c r="C1632" t="n">
        <v>0</v>
      </c>
    </row>
    <row r="1633" spans="1:3">
      <c r="A1633" t="n">
        <v>1630</v>
      </c>
      <c r="B1633" t="n">
        <v>0</v>
      </c>
      <c r="C1633" t="n">
        <v>0</v>
      </c>
    </row>
    <row r="1634" spans="1:3">
      <c r="A1634" t="n">
        <v>1631</v>
      </c>
      <c r="B1634" t="n">
        <v>0</v>
      </c>
      <c r="C1634" t="n">
        <v>0</v>
      </c>
    </row>
    <row r="1635" spans="1:3">
      <c r="A1635" t="n">
        <v>1632</v>
      </c>
      <c r="B1635" t="n">
        <v>0</v>
      </c>
      <c r="C1635" t="n">
        <v>0</v>
      </c>
    </row>
    <row r="1636" spans="1:3">
      <c r="A1636" t="n">
        <v>1633</v>
      </c>
      <c r="B1636" t="n">
        <v>0</v>
      </c>
      <c r="C1636" t="n">
        <v>0</v>
      </c>
    </row>
    <row r="1637" spans="1:3">
      <c r="A1637" t="n">
        <v>1634</v>
      </c>
      <c r="B1637" t="n">
        <v>0</v>
      </c>
      <c r="C1637" t="n">
        <v>0</v>
      </c>
    </row>
    <row r="1638" spans="1:3">
      <c r="A1638" t="n">
        <v>1635</v>
      </c>
      <c r="B1638" t="n">
        <v>0</v>
      </c>
      <c r="C1638" t="n">
        <v>0</v>
      </c>
    </row>
    <row r="1639" spans="1:3">
      <c r="A1639" t="n">
        <v>1636</v>
      </c>
      <c r="B1639" t="n">
        <v>0</v>
      </c>
      <c r="C1639" t="n">
        <v>0</v>
      </c>
    </row>
    <row r="1640" spans="1:3">
      <c r="A1640" t="n">
        <v>1637</v>
      </c>
      <c r="B1640" t="n">
        <v>0</v>
      </c>
      <c r="C1640" t="n">
        <v>0</v>
      </c>
    </row>
    <row r="1641" spans="1:3">
      <c r="A1641" t="n">
        <v>1638</v>
      </c>
      <c r="B1641" t="n">
        <v>0</v>
      </c>
      <c r="C1641" t="n">
        <v>0</v>
      </c>
    </row>
    <row r="1642" spans="1:3">
      <c r="A1642" t="n">
        <v>1639</v>
      </c>
      <c r="B1642" t="n">
        <v>0</v>
      </c>
      <c r="C1642" t="n">
        <v>0</v>
      </c>
    </row>
    <row r="1643" spans="1:3">
      <c r="A1643" t="n">
        <v>1640</v>
      </c>
      <c r="B1643" t="n">
        <v>0</v>
      </c>
      <c r="C1643" t="n">
        <v>0</v>
      </c>
    </row>
    <row r="1644" spans="1:3">
      <c r="A1644" t="n">
        <v>1641</v>
      </c>
      <c r="B1644" t="n">
        <v>0</v>
      </c>
      <c r="C1644" t="n">
        <v>0</v>
      </c>
    </row>
    <row r="1645" spans="1:3">
      <c r="A1645" t="n">
        <v>1642</v>
      </c>
      <c r="B1645" t="n">
        <v>0</v>
      </c>
      <c r="C1645" t="n">
        <v>0</v>
      </c>
    </row>
    <row r="1646" spans="1:3">
      <c r="A1646" t="n">
        <v>1643</v>
      </c>
      <c r="B1646" t="n">
        <v>0</v>
      </c>
      <c r="C1646" t="n">
        <v>0</v>
      </c>
    </row>
    <row r="1647" spans="1:3">
      <c r="A1647" t="n">
        <v>1644</v>
      </c>
      <c r="B1647" t="n">
        <v>0</v>
      </c>
      <c r="C1647" t="n">
        <v>0</v>
      </c>
    </row>
    <row r="1648" spans="1:3">
      <c r="A1648" t="n">
        <v>1645</v>
      </c>
      <c r="B1648" t="n">
        <v>0</v>
      </c>
      <c r="C1648" t="n">
        <v>0</v>
      </c>
    </row>
    <row r="1649" spans="1:3">
      <c r="A1649" t="n">
        <v>1646</v>
      </c>
      <c r="B1649" t="n">
        <v>0</v>
      </c>
      <c r="C1649" t="n">
        <v>0</v>
      </c>
    </row>
    <row r="1650" spans="1:3">
      <c r="A1650" t="n">
        <v>1647</v>
      </c>
      <c r="B1650" t="n">
        <v>0</v>
      </c>
      <c r="C1650" t="n">
        <v>0</v>
      </c>
    </row>
    <row r="1651" spans="1:3">
      <c r="A1651" t="n">
        <v>1648</v>
      </c>
      <c r="B1651" t="n">
        <v>0</v>
      </c>
      <c r="C1651" t="n">
        <v>0</v>
      </c>
    </row>
    <row r="1652" spans="1:3">
      <c r="A1652" t="n">
        <v>1649</v>
      </c>
      <c r="B1652" t="n">
        <v>0</v>
      </c>
      <c r="C1652" t="n">
        <v>0</v>
      </c>
    </row>
    <row r="1653" spans="1:3">
      <c r="A1653" t="n">
        <v>1650</v>
      </c>
      <c r="B1653" t="n">
        <v>0</v>
      </c>
      <c r="C1653" t="n">
        <v>0</v>
      </c>
    </row>
    <row r="1654" spans="1:3">
      <c r="A1654" t="n">
        <v>1651</v>
      </c>
      <c r="B1654" t="n">
        <v>0</v>
      </c>
      <c r="C1654" t="n">
        <v>0</v>
      </c>
    </row>
    <row r="1655" spans="1:3">
      <c r="A1655" t="n">
        <v>1652</v>
      </c>
      <c r="B1655" t="n">
        <v>0</v>
      </c>
      <c r="C1655" t="n">
        <v>0</v>
      </c>
    </row>
    <row r="1656" spans="1:3">
      <c r="A1656" t="n">
        <v>1653</v>
      </c>
      <c r="B1656" t="n">
        <v>0</v>
      </c>
      <c r="C1656" t="n">
        <v>0</v>
      </c>
    </row>
    <row r="1657" spans="1:3">
      <c r="A1657" t="n">
        <v>1654</v>
      </c>
      <c r="B1657" t="n">
        <v>0</v>
      </c>
      <c r="C1657" t="n">
        <v>0</v>
      </c>
    </row>
    <row r="1658" spans="1:3">
      <c r="A1658" t="n">
        <v>1655</v>
      </c>
      <c r="B1658" t="n">
        <v>0</v>
      </c>
      <c r="C1658" t="n">
        <v>0</v>
      </c>
    </row>
    <row r="1659" spans="1:3">
      <c r="A1659" t="n">
        <v>1656</v>
      </c>
      <c r="B1659" t="n">
        <v>0</v>
      </c>
      <c r="C1659" t="n">
        <v>0</v>
      </c>
    </row>
    <row r="1660" spans="1:3">
      <c r="A1660" t="n">
        <v>1657</v>
      </c>
      <c r="B1660" t="n">
        <v>0</v>
      </c>
      <c r="C1660" t="n">
        <v>0</v>
      </c>
    </row>
    <row r="1661" spans="1:3">
      <c r="A1661" t="n">
        <v>1658</v>
      </c>
      <c r="B1661" t="n">
        <v>0</v>
      </c>
      <c r="C1661" t="n">
        <v>0</v>
      </c>
    </row>
    <row r="1662" spans="1:3">
      <c r="A1662" t="n">
        <v>1659</v>
      </c>
      <c r="B1662" t="n">
        <v>0</v>
      </c>
      <c r="C1662" t="n">
        <v>0</v>
      </c>
    </row>
    <row r="1663" spans="1:3">
      <c r="A1663" t="n">
        <v>1660</v>
      </c>
      <c r="B1663" t="n">
        <v>0</v>
      </c>
      <c r="C1663" t="n">
        <v>0</v>
      </c>
    </row>
    <row r="1664" spans="1:3">
      <c r="A1664" t="n">
        <v>1661</v>
      </c>
      <c r="B1664" t="n">
        <v>0</v>
      </c>
      <c r="C1664" t="n">
        <v>0</v>
      </c>
    </row>
    <row r="1665" spans="1:3">
      <c r="A1665" t="n">
        <v>1662</v>
      </c>
      <c r="B1665" t="n">
        <v>0</v>
      </c>
      <c r="C1665" t="n">
        <v>0</v>
      </c>
    </row>
    <row r="1666" spans="1:3">
      <c r="A1666" t="n">
        <v>1663</v>
      </c>
      <c r="B1666" t="n">
        <v>0</v>
      </c>
      <c r="C1666" t="n">
        <v>0</v>
      </c>
    </row>
    <row r="1667" spans="1:3">
      <c r="A1667" t="n">
        <v>1664</v>
      </c>
      <c r="B1667" t="n">
        <v>0</v>
      </c>
      <c r="C1667" t="n">
        <v>0</v>
      </c>
    </row>
    <row r="1668" spans="1:3">
      <c r="A1668" t="n">
        <v>1665</v>
      </c>
      <c r="B1668" t="n">
        <v>0</v>
      </c>
      <c r="C1668" t="n">
        <v>0</v>
      </c>
    </row>
    <row r="1669" spans="1:3">
      <c r="A1669" t="n">
        <v>1666</v>
      </c>
      <c r="B1669" t="n">
        <v>0</v>
      </c>
      <c r="C1669" t="n">
        <v>0</v>
      </c>
    </row>
    <row r="1670" spans="1:3">
      <c r="A1670" t="n">
        <v>1667</v>
      </c>
      <c r="B1670" t="n">
        <v>0</v>
      </c>
      <c r="C1670" t="n">
        <v>0</v>
      </c>
    </row>
    <row r="1671" spans="1:3">
      <c r="A1671" t="n">
        <v>1668</v>
      </c>
      <c r="B1671" t="n">
        <v>0</v>
      </c>
      <c r="C1671" t="n">
        <v>0</v>
      </c>
    </row>
    <row r="1672" spans="1:3">
      <c r="A1672" t="n">
        <v>1669</v>
      </c>
      <c r="B1672" t="n">
        <v>0</v>
      </c>
      <c r="C1672" t="n">
        <v>0</v>
      </c>
    </row>
    <row r="1673" spans="1:3">
      <c r="A1673" t="n">
        <v>1670</v>
      </c>
      <c r="B1673" t="n">
        <v>0</v>
      </c>
      <c r="C1673" t="n">
        <v>0</v>
      </c>
    </row>
    <row r="1674" spans="1:3">
      <c r="A1674" t="n">
        <v>1671</v>
      </c>
      <c r="B1674" t="n">
        <v>0</v>
      </c>
      <c r="C1674" t="n">
        <v>0</v>
      </c>
    </row>
    <row r="1675" spans="1:3">
      <c r="A1675" t="n">
        <v>1672</v>
      </c>
      <c r="B1675" t="n">
        <v>0</v>
      </c>
      <c r="C1675" t="n">
        <v>0</v>
      </c>
    </row>
    <row r="1676" spans="1:3">
      <c r="A1676" t="n">
        <v>1673</v>
      </c>
      <c r="B1676" t="n">
        <v>0</v>
      </c>
      <c r="C1676" t="n">
        <v>0</v>
      </c>
    </row>
    <row r="1677" spans="1:3">
      <c r="A1677" t="n">
        <v>1674</v>
      </c>
      <c r="B1677" t="n">
        <v>0</v>
      </c>
      <c r="C1677" t="n">
        <v>0</v>
      </c>
    </row>
    <row r="1678" spans="1:3">
      <c r="A1678" t="n">
        <v>1675</v>
      </c>
      <c r="B1678" t="n">
        <v>0</v>
      </c>
      <c r="C1678" t="n">
        <v>0</v>
      </c>
    </row>
    <row r="1679" spans="1:3">
      <c r="A1679" t="n">
        <v>1676</v>
      </c>
      <c r="B1679" t="n">
        <v>0</v>
      </c>
      <c r="C1679" t="n">
        <v>0</v>
      </c>
    </row>
    <row r="1680" spans="1:3">
      <c r="A1680" t="n">
        <v>1677</v>
      </c>
      <c r="B1680" t="n">
        <v>0</v>
      </c>
      <c r="C1680" t="n">
        <v>0</v>
      </c>
    </row>
    <row r="1681" spans="1:3">
      <c r="A1681" t="n">
        <v>1678</v>
      </c>
      <c r="B1681" t="n">
        <v>0</v>
      </c>
      <c r="C1681" t="n">
        <v>0</v>
      </c>
    </row>
    <row r="1682" spans="1:3">
      <c r="A1682" t="n">
        <v>1679</v>
      </c>
      <c r="B1682" t="n">
        <v>0</v>
      </c>
      <c r="C1682" t="n">
        <v>0</v>
      </c>
    </row>
    <row r="1683" spans="1:3">
      <c r="A1683" t="n">
        <v>1680</v>
      </c>
      <c r="B1683" t="n">
        <v>0</v>
      </c>
      <c r="C1683" t="n">
        <v>0</v>
      </c>
    </row>
    <row r="1684" spans="1:3">
      <c r="A1684" t="n">
        <v>1681</v>
      </c>
      <c r="B1684" t="n">
        <v>0</v>
      </c>
      <c r="C1684" t="n">
        <v>0</v>
      </c>
    </row>
    <row r="1685" spans="1:3">
      <c r="A1685" t="n">
        <v>1682</v>
      </c>
      <c r="B1685" t="n">
        <v>0</v>
      </c>
      <c r="C1685" t="n">
        <v>0</v>
      </c>
    </row>
    <row r="1686" spans="1:3">
      <c r="A1686" t="n">
        <v>1683</v>
      </c>
      <c r="B1686" t="n">
        <v>0</v>
      </c>
      <c r="C1686" t="n">
        <v>0</v>
      </c>
    </row>
    <row r="1687" spans="1:3">
      <c r="A1687" t="n">
        <v>1684</v>
      </c>
      <c r="B1687" t="n">
        <v>0</v>
      </c>
      <c r="C1687" t="n">
        <v>0</v>
      </c>
    </row>
    <row r="1688" spans="1:3">
      <c r="A1688" t="n">
        <v>1685</v>
      </c>
      <c r="B1688" t="n">
        <v>0</v>
      </c>
      <c r="C1688" t="n">
        <v>0</v>
      </c>
    </row>
    <row r="1689" spans="1:3">
      <c r="A1689" t="n">
        <v>1686</v>
      </c>
      <c r="B1689" t="n">
        <v>0</v>
      </c>
      <c r="C1689" t="n">
        <v>0</v>
      </c>
    </row>
    <row r="1690" spans="1:3">
      <c r="A1690" t="n">
        <v>1687</v>
      </c>
      <c r="B1690" t="n">
        <v>0</v>
      </c>
      <c r="C1690" t="n">
        <v>0</v>
      </c>
    </row>
    <row r="1691" spans="1:3">
      <c r="A1691" t="n">
        <v>1688</v>
      </c>
      <c r="B1691" t="n">
        <v>0</v>
      </c>
      <c r="C1691" t="n">
        <v>0</v>
      </c>
    </row>
    <row r="1692" spans="1:3">
      <c r="A1692" t="n">
        <v>1689</v>
      </c>
      <c r="B1692" t="n">
        <v>0</v>
      </c>
      <c r="C1692" t="n">
        <v>0</v>
      </c>
    </row>
    <row r="1693" spans="1:3">
      <c r="A1693" t="n">
        <v>1690</v>
      </c>
      <c r="B1693" t="n">
        <v>0</v>
      </c>
      <c r="C1693" t="n">
        <v>0</v>
      </c>
    </row>
    <row r="1694" spans="1:3">
      <c r="A1694" t="n">
        <v>1691</v>
      </c>
      <c r="B1694" t="n">
        <v>0</v>
      </c>
      <c r="C1694" t="n">
        <v>0</v>
      </c>
    </row>
    <row r="1695" spans="1:3">
      <c r="A1695" t="n">
        <v>1692</v>
      </c>
      <c r="B1695" t="n">
        <v>0</v>
      </c>
      <c r="C1695" t="n">
        <v>0</v>
      </c>
    </row>
    <row r="1696" spans="1:3">
      <c r="A1696" t="n">
        <v>1693</v>
      </c>
      <c r="B1696" t="n">
        <v>0</v>
      </c>
      <c r="C1696" t="n">
        <v>0</v>
      </c>
    </row>
    <row r="1697" spans="1:3">
      <c r="A1697" t="n">
        <v>1694</v>
      </c>
      <c r="B1697" t="n">
        <v>0</v>
      </c>
      <c r="C1697" t="n">
        <v>0</v>
      </c>
    </row>
    <row r="1698" spans="1:3">
      <c r="A1698" t="n">
        <v>1695</v>
      </c>
      <c r="B1698" t="n">
        <v>0</v>
      </c>
      <c r="C1698" t="n">
        <v>0</v>
      </c>
    </row>
    <row r="1699" spans="1:3">
      <c r="A1699" t="n">
        <v>1696</v>
      </c>
      <c r="B1699" t="n">
        <v>0</v>
      </c>
      <c r="C1699" t="n">
        <v>0</v>
      </c>
    </row>
    <row r="1700" spans="1:3">
      <c r="A1700" t="n">
        <v>1697</v>
      </c>
      <c r="B1700" t="n">
        <v>0</v>
      </c>
      <c r="C1700" t="n">
        <v>0</v>
      </c>
    </row>
    <row r="1701" spans="1:3">
      <c r="A1701" t="n">
        <v>1698</v>
      </c>
      <c r="B1701" t="n">
        <v>0</v>
      </c>
      <c r="C1701" t="n">
        <v>0</v>
      </c>
    </row>
    <row r="1702" spans="1:3">
      <c r="A1702" t="n">
        <v>1699</v>
      </c>
      <c r="B1702" t="n">
        <v>0</v>
      </c>
      <c r="C1702" t="n">
        <v>0</v>
      </c>
    </row>
    <row r="1703" spans="1:3">
      <c r="A1703" t="n">
        <v>1700</v>
      </c>
      <c r="B1703" t="n">
        <v>0</v>
      </c>
      <c r="C1703" t="n">
        <v>0</v>
      </c>
    </row>
    <row r="1704" spans="1:3">
      <c r="A1704" t="n">
        <v>1701</v>
      </c>
      <c r="B1704" t="n">
        <v>0</v>
      </c>
      <c r="C1704" t="n">
        <v>0</v>
      </c>
    </row>
    <row r="1705" spans="1:3">
      <c r="A1705" t="n">
        <v>1702</v>
      </c>
      <c r="B1705" t="n">
        <v>0</v>
      </c>
      <c r="C1705" t="n">
        <v>0</v>
      </c>
    </row>
    <row r="1706" spans="1:3">
      <c r="A1706" t="n">
        <v>1703</v>
      </c>
      <c r="B1706" t="n">
        <v>0</v>
      </c>
      <c r="C1706" t="n">
        <v>0</v>
      </c>
    </row>
    <row r="1707" spans="1:3">
      <c r="A1707" t="n">
        <v>1704</v>
      </c>
      <c r="B1707" t="n">
        <v>0</v>
      </c>
      <c r="C1707" t="n">
        <v>0</v>
      </c>
    </row>
    <row r="1708" spans="1:3">
      <c r="A1708" t="n">
        <v>1705</v>
      </c>
      <c r="B1708" t="n">
        <v>0</v>
      </c>
      <c r="C1708" t="n">
        <v>0</v>
      </c>
    </row>
    <row r="1709" spans="1:3">
      <c r="A1709" t="n">
        <v>1706</v>
      </c>
      <c r="B1709" t="n">
        <v>0</v>
      </c>
      <c r="C1709" t="n">
        <v>0</v>
      </c>
    </row>
    <row r="1710" spans="1:3">
      <c r="A1710" t="n">
        <v>1707</v>
      </c>
      <c r="B1710" t="n">
        <v>0</v>
      </c>
      <c r="C1710" t="n">
        <v>0</v>
      </c>
    </row>
    <row r="1711" spans="1:3">
      <c r="A1711" t="n">
        <v>1708</v>
      </c>
      <c r="B1711" t="n">
        <v>0</v>
      </c>
      <c r="C1711" t="n">
        <v>0</v>
      </c>
    </row>
    <row r="1712" spans="1:3">
      <c r="A1712" t="n">
        <v>1709</v>
      </c>
      <c r="B1712" t="n">
        <v>0</v>
      </c>
      <c r="C1712" t="n">
        <v>0</v>
      </c>
    </row>
    <row r="1713" spans="1:3">
      <c r="A1713" t="n">
        <v>1710</v>
      </c>
      <c r="B1713" t="n">
        <v>0</v>
      </c>
      <c r="C1713" t="n">
        <v>0</v>
      </c>
    </row>
    <row r="1714" spans="1:3">
      <c r="A1714" t="n">
        <v>1711</v>
      </c>
      <c r="B1714" t="n">
        <v>0</v>
      </c>
      <c r="C1714" t="n">
        <v>0</v>
      </c>
    </row>
    <row r="1715" spans="1:3">
      <c r="A1715" t="n">
        <v>1712</v>
      </c>
      <c r="B1715" t="n">
        <v>0</v>
      </c>
      <c r="C1715" t="n">
        <v>0</v>
      </c>
    </row>
    <row r="1716" spans="1:3">
      <c r="A1716" t="n">
        <v>1713</v>
      </c>
      <c r="B1716" t="n">
        <v>0</v>
      </c>
      <c r="C1716" t="n">
        <v>0</v>
      </c>
    </row>
    <row r="1717" spans="1:3">
      <c r="A1717" t="n">
        <v>1714</v>
      </c>
      <c r="B1717" t="n">
        <v>0</v>
      </c>
      <c r="C1717" t="n">
        <v>0</v>
      </c>
    </row>
    <row r="1718" spans="1:3">
      <c r="A1718" t="n">
        <v>1715</v>
      </c>
      <c r="B1718" t="n">
        <v>0</v>
      </c>
      <c r="C1718" t="n">
        <v>0</v>
      </c>
    </row>
    <row r="1719" spans="1:3">
      <c r="A1719" t="n">
        <v>1716</v>
      </c>
      <c r="B1719" t="n">
        <v>0</v>
      </c>
      <c r="C1719" t="n">
        <v>0</v>
      </c>
    </row>
    <row r="1720" spans="1:3">
      <c r="A1720" t="n">
        <v>1717</v>
      </c>
      <c r="B1720" t="n">
        <v>0</v>
      </c>
      <c r="C1720" t="n">
        <v>0</v>
      </c>
    </row>
    <row r="1721" spans="1:3">
      <c r="A1721" t="n">
        <v>1718</v>
      </c>
      <c r="B1721" t="n">
        <v>0</v>
      </c>
      <c r="C1721" t="n">
        <v>0</v>
      </c>
    </row>
    <row r="1722" spans="1:3">
      <c r="A1722" t="n">
        <v>1719</v>
      </c>
      <c r="B1722" t="n">
        <v>0</v>
      </c>
      <c r="C1722" t="n">
        <v>0</v>
      </c>
    </row>
    <row r="1723" spans="1:3">
      <c r="A1723" t="n">
        <v>1720</v>
      </c>
      <c r="B1723" t="n">
        <v>0</v>
      </c>
      <c r="C1723" t="n">
        <v>0</v>
      </c>
    </row>
    <row r="1724" spans="1:3">
      <c r="A1724" t="n">
        <v>1721</v>
      </c>
      <c r="B1724" t="n">
        <v>0</v>
      </c>
      <c r="C1724" t="n">
        <v>0</v>
      </c>
    </row>
    <row r="1725" spans="1:3">
      <c r="A1725" t="n">
        <v>1722</v>
      </c>
      <c r="B1725" t="n">
        <v>0</v>
      </c>
      <c r="C1725" t="n">
        <v>0</v>
      </c>
    </row>
    <row r="1726" spans="1:3">
      <c r="A1726" t="n">
        <v>1723</v>
      </c>
      <c r="B1726" t="n">
        <v>0</v>
      </c>
      <c r="C1726" t="n">
        <v>0</v>
      </c>
    </row>
    <row r="1727" spans="1:3">
      <c r="A1727" t="n">
        <v>1724</v>
      </c>
      <c r="B1727" t="n">
        <v>0</v>
      </c>
      <c r="C1727" t="n">
        <v>0</v>
      </c>
    </row>
    <row r="1728" spans="1:3">
      <c r="A1728" t="n">
        <v>1725</v>
      </c>
      <c r="B1728" t="n">
        <v>0</v>
      </c>
      <c r="C1728" t="n">
        <v>0</v>
      </c>
    </row>
    <row r="1729" spans="1:3">
      <c r="A1729" t="n">
        <v>1726</v>
      </c>
      <c r="B1729" t="n">
        <v>0</v>
      </c>
      <c r="C1729" t="n">
        <v>0</v>
      </c>
    </row>
    <row r="1730" spans="1:3">
      <c r="A1730" t="n">
        <v>1727</v>
      </c>
      <c r="B1730" t="n">
        <v>0</v>
      </c>
      <c r="C1730" t="n">
        <v>0</v>
      </c>
    </row>
    <row r="1731" spans="1:3">
      <c r="A1731" t="n">
        <v>1728</v>
      </c>
      <c r="B1731" t="n">
        <v>0</v>
      </c>
      <c r="C1731" t="n">
        <v>0</v>
      </c>
    </row>
    <row r="1732" spans="1:3">
      <c r="A1732" t="n">
        <v>1729</v>
      </c>
      <c r="B1732" t="n">
        <v>0</v>
      </c>
      <c r="C1732" t="n">
        <v>0</v>
      </c>
    </row>
    <row r="1733" spans="1:3">
      <c r="A1733" t="n">
        <v>1730</v>
      </c>
      <c r="B1733" t="n">
        <v>0</v>
      </c>
      <c r="C1733" t="n">
        <v>0</v>
      </c>
    </row>
    <row r="1734" spans="1:3">
      <c r="A1734" t="n">
        <v>1731</v>
      </c>
      <c r="B1734" t="n">
        <v>0</v>
      </c>
      <c r="C1734" t="n">
        <v>0</v>
      </c>
    </row>
    <row r="1735" spans="1:3">
      <c r="A1735" t="n">
        <v>1732</v>
      </c>
      <c r="B1735" t="n">
        <v>0</v>
      </c>
      <c r="C1735" t="n">
        <v>0</v>
      </c>
    </row>
    <row r="1736" spans="1:3">
      <c r="A1736" t="n">
        <v>1733</v>
      </c>
      <c r="B1736" t="n">
        <v>0</v>
      </c>
      <c r="C1736" t="n">
        <v>0</v>
      </c>
    </row>
    <row r="1737" spans="1:3">
      <c r="A1737" t="n">
        <v>1734</v>
      </c>
      <c r="B1737" t="n">
        <v>0</v>
      </c>
      <c r="C1737" t="n">
        <v>0</v>
      </c>
    </row>
    <row r="1738" spans="1:3">
      <c r="A1738" t="n">
        <v>1735</v>
      </c>
      <c r="B1738" t="n">
        <v>0</v>
      </c>
      <c r="C1738" t="n">
        <v>0</v>
      </c>
    </row>
    <row r="1739" spans="1:3">
      <c r="A1739" t="n">
        <v>1736</v>
      </c>
      <c r="B1739" t="n">
        <v>0</v>
      </c>
      <c r="C1739" t="n">
        <v>0</v>
      </c>
    </row>
    <row r="1740" spans="1:3">
      <c r="A1740" t="n">
        <v>1737</v>
      </c>
      <c r="B1740" t="n">
        <v>0</v>
      </c>
      <c r="C1740" t="n">
        <v>0</v>
      </c>
    </row>
    <row r="1741" spans="1:3">
      <c r="A1741" t="n">
        <v>1738</v>
      </c>
      <c r="B1741" t="n">
        <v>0</v>
      </c>
      <c r="C1741" t="n">
        <v>0</v>
      </c>
    </row>
    <row r="1742" spans="1:3">
      <c r="A1742" t="n">
        <v>1739</v>
      </c>
      <c r="B1742" t="n">
        <v>0</v>
      </c>
      <c r="C1742" t="n">
        <v>0</v>
      </c>
    </row>
    <row r="1743" spans="1:3">
      <c r="A1743" t="n">
        <v>1740</v>
      </c>
      <c r="B1743" t="n">
        <v>0</v>
      </c>
      <c r="C1743" t="n">
        <v>0</v>
      </c>
    </row>
    <row r="1744" spans="1:3">
      <c r="A1744" t="n">
        <v>1741</v>
      </c>
      <c r="B1744" t="n">
        <v>0</v>
      </c>
      <c r="C1744" t="n">
        <v>0</v>
      </c>
    </row>
    <row r="1745" spans="1:3">
      <c r="A1745" t="n">
        <v>1742</v>
      </c>
      <c r="B1745" t="n">
        <v>0</v>
      </c>
      <c r="C1745" t="n">
        <v>0</v>
      </c>
    </row>
    <row r="1746" spans="1:3">
      <c r="A1746" t="n">
        <v>1743</v>
      </c>
      <c r="B1746" t="n">
        <v>0</v>
      </c>
      <c r="C1746" t="n">
        <v>0</v>
      </c>
    </row>
    <row r="1747" spans="1:3">
      <c r="A1747" t="n">
        <v>1744</v>
      </c>
      <c r="B1747" t="n">
        <v>0</v>
      </c>
      <c r="C1747" t="n">
        <v>0</v>
      </c>
    </row>
    <row r="1748" spans="1:3">
      <c r="A1748" t="n">
        <v>1745</v>
      </c>
      <c r="B1748" t="n">
        <v>0</v>
      </c>
      <c r="C1748" t="n">
        <v>0</v>
      </c>
    </row>
    <row r="1749" spans="1:3">
      <c r="A1749" t="n">
        <v>1746</v>
      </c>
      <c r="B1749" t="n">
        <v>0</v>
      </c>
      <c r="C1749" t="n">
        <v>0</v>
      </c>
    </row>
    <row r="1750" spans="1:3">
      <c r="A1750" t="n">
        <v>1747</v>
      </c>
      <c r="B1750" t="n">
        <v>0</v>
      </c>
      <c r="C1750" t="n">
        <v>0</v>
      </c>
    </row>
    <row r="1751" spans="1:3">
      <c r="A1751" t="n">
        <v>1748</v>
      </c>
      <c r="B1751" t="n">
        <v>0</v>
      </c>
      <c r="C1751" t="n">
        <v>0</v>
      </c>
    </row>
    <row r="1752" spans="1:3">
      <c r="A1752" t="n">
        <v>1749</v>
      </c>
      <c r="B1752" t="n">
        <v>0</v>
      </c>
      <c r="C1752" t="n">
        <v>0</v>
      </c>
    </row>
    <row r="1753" spans="1:3">
      <c r="A1753" t="n">
        <v>1750</v>
      </c>
      <c r="B1753" t="n">
        <v>0</v>
      </c>
      <c r="C1753" t="n">
        <v>0</v>
      </c>
    </row>
    <row r="1754" spans="1:3">
      <c r="A1754" t="n">
        <v>1751</v>
      </c>
      <c r="B1754" t="n">
        <v>0</v>
      </c>
      <c r="C1754" t="n">
        <v>0</v>
      </c>
    </row>
    <row r="1755" spans="1:3">
      <c r="A1755" t="n">
        <v>1752</v>
      </c>
      <c r="B1755" t="n">
        <v>0</v>
      </c>
      <c r="C1755" t="n">
        <v>0</v>
      </c>
    </row>
    <row r="1756" spans="1:3">
      <c r="A1756" t="n">
        <v>1753</v>
      </c>
      <c r="B1756" t="n">
        <v>0</v>
      </c>
      <c r="C1756" t="n">
        <v>0</v>
      </c>
    </row>
    <row r="1757" spans="1:3">
      <c r="A1757" t="n">
        <v>1754</v>
      </c>
      <c r="B1757" t="n">
        <v>0</v>
      </c>
      <c r="C1757" t="n">
        <v>0</v>
      </c>
    </row>
    <row r="1758" spans="1:3">
      <c r="A1758" t="n">
        <v>1755</v>
      </c>
      <c r="B1758" t="n">
        <v>0</v>
      </c>
      <c r="C1758" t="n">
        <v>0</v>
      </c>
    </row>
    <row r="1759" spans="1:3">
      <c r="A1759" t="n">
        <v>1756</v>
      </c>
      <c r="B1759" t="n">
        <v>0</v>
      </c>
      <c r="C1759" t="n">
        <v>0</v>
      </c>
    </row>
    <row r="1760" spans="1:3">
      <c r="A1760" t="n">
        <v>1757</v>
      </c>
      <c r="B1760" t="n">
        <v>0</v>
      </c>
      <c r="C1760" t="n">
        <v>0</v>
      </c>
    </row>
    <row r="1761" spans="1:3">
      <c r="A1761" t="n">
        <v>1758</v>
      </c>
      <c r="B1761" t="n">
        <v>0</v>
      </c>
      <c r="C1761" t="n">
        <v>0</v>
      </c>
    </row>
    <row r="1762" spans="1:3">
      <c r="A1762" t="n">
        <v>1759</v>
      </c>
      <c r="B1762" t="n">
        <v>0</v>
      </c>
      <c r="C1762" t="n">
        <v>0</v>
      </c>
    </row>
    <row r="1763" spans="1:3">
      <c r="A1763" t="n">
        <v>1760</v>
      </c>
      <c r="B1763" t="n">
        <v>0</v>
      </c>
      <c r="C1763" t="n">
        <v>0</v>
      </c>
    </row>
    <row r="1764" spans="1:3">
      <c r="A1764" t="n">
        <v>1761</v>
      </c>
      <c r="B1764" t="n">
        <v>0</v>
      </c>
      <c r="C1764" t="n">
        <v>0</v>
      </c>
    </row>
    <row r="1765" spans="1:3">
      <c r="A1765" t="n">
        <v>1762</v>
      </c>
      <c r="B1765" t="n">
        <v>0</v>
      </c>
      <c r="C1765" t="n">
        <v>0</v>
      </c>
    </row>
    <row r="1766" spans="1:3">
      <c r="A1766" t="n">
        <v>1763</v>
      </c>
      <c r="B1766" t="n">
        <v>0</v>
      </c>
      <c r="C1766" t="n">
        <v>0</v>
      </c>
    </row>
    <row r="1767" spans="1:3">
      <c r="A1767" t="n">
        <v>1764</v>
      </c>
      <c r="B1767" t="n">
        <v>0</v>
      </c>
      <c r="C1767" t="n">
        <v>0</v>
      </c>
    </row>
    <row r="1768" spans="1:3">
      <c r="A1768" t="n">
        <v>1765</v>
      </c>
      <c r="B1768" t="n">
        <v>0</v>
      </c>
      <c r="C1768" t="n">
        <v>0</v>
      </c>
    </row>
    <row r="1769" spans="1:3">
      <c r="A1769" t="n">
        <v>1766</v>
      </c>
      <c r="B1769" t="n">
        <v>0</v>
      </c>
      <c r="C1769" t="n">
        <v>0</v>
      </c>
    </row>
    <row r="1770" spans="1:3">
      <c r="A1770" t="n">
        <v>1767</v>
      </c>
      <c r="B1770" t="n">
        <v>0</v>
      </c>
      <c r="C1770" t="n">
        <v>0</v>
      </c>
    </row>
    <row r="1771" spans="1:3">
      <c r="A1771" t="n">
        <v>1768</v>
      </c>
      <c r="B1771" t="n">
        <v>0</v>
      </c>
      <c r="C1771" t="n">
        <v>0</v>
      </c>
    </row>
    <row r="1772" spans="1:3">
      <c r="A1772" t="n">
        <v>1769</v>
      </c>
      <c r="B1772" t="n">
        <v>0</v>
      </c>
      <c r="C1772" t="n">
        <v>0</v>
      </c>
    </row>
    <row r="1773" spans="1:3">
      <c r="A1773" t="n">
        <v>1770</v>
      </c>
      <c r="B1773" t="n">
        <v>0</v>
      </c>
      <c r="C1773" t="n">
        <v>0</v>
      </c>
    </row>
    <row r="1774" spans="1:3">
      <c r="A1774" t="n">
        <v>1771</v>
      </c>
      <c r="B1774" t="n">
        <v>0</v>
      </c>
      <c r="C1774" t="n">
        <v>0</v>
      </c>
    </row>
    <row r="1775" spans="1:3">
      <c r="A1775" t="n">
        <v>1772</v>
      </c>
      <c r="B1775" t="n">
        <v>0</v>
      </c>
      <c r="C1775" t="n">
        <v>0</v>
      </c>
    </row>
    <row r="1776" spans="1:3">
      <c r="A1776" t="n">
        <v>1773</v>
      </c>
      <c r="B1776" t="n">
        <v>0</v>
      </c>
      <c r="C1776" t="n">
        <v>0</v>
      </c>
    </row>
    <row r="1777" spans="1:3">
      <c r="A1777" t="n">
        <v>1774</v>
      </c>
      <c r="B1777" t="n">
        <v>0</v>
      </c>
      <c r="C1777" t="n">
        <v>0</v>
      </c>
    </row>
    <row r="1778" spans="1:3">
      <c r="A1778" t="n">
        <v>1775</v>
      </c>
      <c r="B1778" t="n">
        <v>0</v>
      </c>
      <c r="C1778" t="n">
        <v>0</v>
      </c>
    </row>
    <row r="1779" spans="1:3">
      <c r="A1779" t="n">
        <v>1776</v>
      </c>
      <c r="B1779" t="n">
        <v>0</v>
      </c>
      <c r="C1779" t="n">
        <v>0</v>
      </c>
    </row>
    <row r="1780" spans="1:3">
      <c r="A1780" t="n">
        <v>1777</v>
      </c>
      <c r="B1780" t="n">
        <v>0</v>
      </c>
      <c r="C1780" t="n">
        <v>0</v>
      </c>
    </row>
    <row r="1781" spans="1:3">
      <c r="A1781" t="n">
        <v>1778</v>
      </c>
      <c r="B1781" t="n">
        <v>0</v>
      </c>
      <c r="C1781" t="n">
        <v>0</v>
      </c>
    </row>
    <row r="1782" spans="1:3">
      <c r="A1782" t="n">
        <v>1779</v>
      </c>
      <c r="B1782" t="n">
        <v>0</v>
      </c>
      <c r="C1782" t="n">
        <v>0</v>
      </c>
    </row>
    <row r="1783" spans="1:3">
      <c r="A1783" t="n">
        <v>1780</v>
      </c>
      <c r="B1783" t="n">
        <v>0</v>
      </c>
      <c r="C1783" t="n">
        <v>0</v>
      </c>
    </row>
    <row r="1784" spans="1:3">
      <c r="A1784" t="n">
        <v>1781</v>
      </c>
      <c r="B1784" t="n">
        <v>0</v>
      </c>
      <c r="C1784" t="n">
        <v>0</v>
      </c>
    </row>
    <row r="1785" spans="1:3">
      <c r="A1785" t="n">
        <v>1782</v>
      </c>
      <c r="B1785" t="n">
        <v>0</v>
      </c>
      <c r="C1785" t="n">
        <v>0</v>
      </c>
    </row>
    <row r="1786" spans="1:3">
      <c r="A1786" t="n">
        <v>1783</v>
      </c>
      <c r="B1786" t="n">
        <v>0</v>
      </c>
      <c r="C1786" t="n">
        <v>0</v>
      </c>
    </row>
    <row r="1787" spans="1:3">
      <c r="A1787" t="n">
        <v>1784</v>
      </c>
      <c r="B1787" t="n">
        <v>0</v>
      </c>
      <c r="C1787" t="n">
        <v>0</v>
      </c>
    </row>
    <row r="1788" spans="1:3">
      <c r="A1788" t="n">
        <v>1785</v>
      </c>
      <c r="B1788" t="n">
        <v>0</v>
      </c>
      <c r="C1788" t="n">
        <v>0</v>
      </c>
    </row>
    <row r="1789" spans="1:3">
      <c r="A1789" t="n">
        <v>1786</v>
      </c>
      <c r="B1789" t="n">
        <v>0</v>
      </c>
      <c r="C1789" t="n">
        <v>0</v>
      </c>
    </row>
    <row r="1790" spans="1:3">
      <c r="A1790" t="n">
        <v>1787</v>
      </c>
      <c r="B1790" t="n">
        <v>0</v>
      </c>
      <c r="C1790" t="n">
        <v>0</v>
      </c>
    </row>
    <row r="1791" spans="1:3">
      <c r="A1791" t="n">
        <v>1788</v>
      </c>
      <c r="B1791" t="n">
        <v>0</v>
      </c>
      <c r="C1791" t="n">
        <v>0</v>
      </c>
    </row>
    <row r="1792" spans="1:3">
      <c r="A1792" t="n">
        <v>1789</v>
      </c>
      <c r="B1792" t="n">
        <v>0</v>
      </c>
      <c r="C1792" t="n">
        <v>0</v>
      </c>
    </row>
    <row r="1793" spans="1:3">
      <c r="A1793" t="n">
        <v>1790</v>
      </c>
      <c r="B1793" t="n">
        <v>0</v>
      </c>
      <c r="C1793" t="n">
        <v>0</v>
      </c>
    </row>
    <row r="1794" spans="1:3">
      <c r="A1794" t="n">
        <v>1791</v>
      </c>
      <c r="B1794" t="n">
        <v>0</v>
      </c>
      <c r="C1794" t="n">
        <v>0</v>
      </c>
    </row>
    <row r="1795" spans="1:3">
      <c r="A1795" t="n">
        <v>1792</v>
      </c>
      <c r="B1795" t="n">
        <v>0</v>
      </c>
      <c r="C1795" t="n">
        <v>0</v>
      </c>
    </row>
    <row r="1796" spans="1:3">
      <c r="A1796" t="n">
        <v>1793</v>
      </c>
      <c r="B1796" t="n">
        <v>0</v>
      </c>
      <c r="C1796" t="n">
        <v>0</v>
      </c>
    </row>
    <row r="1797" spans="1:3">
      <c r="A1797" t="n">
        <v>1794</v>
      </c>
      <c r="B1797" t="n">
        <v>0</v>
      </c>
      <c r="C1797" t="n">
        <v>0</v>
      </c>
    </row>
    <row r="1798" spans="1:3">
      <c r="A1798" t="n">
        <v>1795</v>
      </c>
      <c r="B1798" t="n">
        <v>0</v>
      </c>
      <c r="C1798" t="n">
        <v>0</v>
      </c>
    </row>
    <row r="1799" spans="1:3">
      <c r="A1799" t="n">
        <v>1796</v>
      </c>
      <c r="B1799" t="n">
        <v>0</v>
      </c>
      <c r="C1799" t="n">
        <v>0</v>
      </c>
    </row>
    <row r="1800" spans="1:3">
      <c r="A1800" t="n">
        <v>1797</v>
      </c>
      <c r="B1800" t="n">
        <v>0</v>
      </c>
      <c r="C1800" t="n">
        <v>0</v>
      </c>
    </row>
    <row r="1801" spans="1:3">
      <c r="A1801" t="n">
        <v>1798</v>
      </c>
      <c r="B1801" t="n">
        <v>0</v>
      </c>
      <c r="C1801" t="n">
        <v>0</v>
      </c>
    </row>
    <row r="1802" spans="1:3">
      <c r="A1802" t="n">
        <v>1799</v>
      </c>
      <c r="B1802" t="n">
        <v>0</v>
      </c>
      <c r="C1802" t="n">
        <v>0</v>
      </c>
    </row>
    <row r="1803" spans="1:3">
      <c r="A1803" t="n">
        <v>1800</v>
      </c>
      <c r="B1803" t="n">
        <v>0</v>
      </c>
      <c r="C1803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93"/>
  <sheetViews>
    <sheetView workbookViewId="0">
      <selection activeCell="A1" sqref="A1"/>
    </sheetView>
  </sheetViews>
  <sheetFormatPr baseColWidth="8" defaultRowHeight="15"/>
  <sheetData>
    <row r="1" spans="1:3">
      <c r="A1" s="54" t="s">
        <v>51</v>
      </c>
      <c r="B1" s="54" t="s">
        <v>132</v>
      </c>
      <c r="C1" s="54" t="s">
        <v>52</v>
      </c>
    </row>
    <row r="2" spans="1:3">
      <c r="A2" s="54" t="s">
        <v>133</v>
      </c>
      <c r="B2" s="54" t="s">
        <v>134</v>
      </c>
      <c r="C2" t="s">
        <v>622</v>
      </c>
    </row>
    <row r="3" spans="1:3">
      <c r="A3" s="54" t="s">
        <v>136</v>
      </c>
      <c r="B3" s="54" t="s">
        <v>137</v>
      </c>
      <c r="C3" t="s">
        <v>138</v>
      </c>
    </row>
    <row r="4" spans="1:3">
      <c r="A4" s="54" t="s">
        <v>139</v>
      </c>
      <c r="B4" s="54" t="s">
        <v>140</v>
      </c>
      <c r="C4" t="s">
        <v>141</v>
      </c>
    </row>
    <row r="5" spans="1:3">
      <c r="A5" s="54" t="s">
        <v>142</v>
      </c>
      <c r="B5" s="54" t="s">
        <v>143</v>
      </c>
      <c r="C5" t="s">
        <v>144</v>
      </c>
    </row>
    <row r="6" spans="1:3">
      <c r="A6" s="54" t="s">
        <v>148</v>
      </c>
      <c r="B6" s="54" t="s">
        <v>149</v>
      </c>
      <c r="C6" t="s">
        <v>150</v>
      </c>
    </row>
    <row r="7" spans="1:3">
      <c r="A7" s="54" t="s">
        <v>151</v>
      </c>
      <c r="B7" s="54" t="s">
        <v>152</v>
      </c>
      <c r="C7" t="s">
        <v>153</v>
      </c>
    </row>
    <row r="8" spans="1:3">
      <c r="A8" s="54" t="s">
        <v>154</v>
      </c>
      <c r="B8" s="54" t="s">
        <v>155</v>
      </c>
      <c r="C8" t="s">
        <v>156</v>
      </c>
    </row>
    <row r="9" spans="1:3">
      <c r="A9" s="54" t="s">
        <v>157</v>
      </c>
      <c r="B9" s="54" t="s">
        <v>158</v>
      </c>
      <c r="C9" t="s">
        <v>159</v>
      </c>
    </row>
    <row r="10" spans="1:3">
      <c r="A10" s="54" t="s">
        <v>160</v>
      </c>
      <c r="B10" s="54" t="s">
        <v>161</v>
      </c>
      <c r="C10" t="s">
        <v>147</v>
      </c>
    </row>
    <row r="11" spans="1:3">
      <c r="A11" s="54" t="s">
        <v>162</v>
      </c>
      <c r="B11" s="54" t="s">
        <v>163</v>
      </c>
      <c r="C11" t="s">
        <v>147</v>
      </c>
    </row>
    <row r="12" spans="1:3">
      <c r="A12" s="54" t="s">
        <v>164</v>
      </c>
      <c r="B12" s="54" t="s">
        <v>165</v>
      </c>
      <c r="C12" t="s">
        <v>147</v>
      </c>
    </row>
    <row r="13" spans="1:3">
      <c r="A13" s="54" t="s">
        <v>166</v>
      </c>
      <c r="B13" s="54" t="s">
        <v>167</v>
      </c>
      <c r="C13" t="s">
        <v>168</v>
      </c>
    </row>
    <row r="14" spans="1:3">
      <c r="A14" s="54" t="s">
        <v>172</v>
      </c>
      <c r="B14" s="54" t="s">
        <v>173</v>
      </c>
      <c r="C14" t="s">
        <v>174</v>
      </c>
    </row>
    <row r="15" spans="1:3">
      <c r="A15" s="54" t="s">
        <v>175</v>
      </c>
      <c r="B15" s="54" t="s">
        <v>176</v>
      </c>
      <c r="C15" t="s">
        <v>159</v>
      </c>
    </row>
    <row r="16" spans="1:3">
      <c r="A16" s="54" t="s">
        <v>183</v>
      </c>
      <c r="B16" s="54" t="s">
        <v>184</v>
      </c>
      <c r="C16" t="s">
        <v>66</v>
      </c>
    </row>
    <row r="17" spans="1:3">
      <c r="A17" s="54" t="s">
        <v>185</v>
      </c>
      <c r="B17" s="54" t="s">
        <v>186</v>
      </c>
      <c r="C17" t="s">
        <v>551</v>
      </c>
    </row>
    <row r="18" spans="1:3">
      <c r="A18" s="54" t="s">
        <v>188</v>
      </c>
      <c r="B18" s="54" t="s">
        <v>189</v>
      </c>
      <c r="C18" t="s">
        <v>190</v>
      </c>
    </row>
    <row r="19" spans="1:3">
      <c r="A19" s="54" t="s">
        <v>194</v>
      </c>
      <c r="B19" s="54" t="s">
        <v>195</v>
      </c>
      <c r="C19" t="s">
        <v>66</v>
      </c>
    </row>
    <row r="20" spans="1:3">
      <c r="A20" s="54" t="s">
        <v>196</v>
      </c>
      <c r="B20" s="54" t="s">
        <v>197</v>
      </c>
      <c r="C20" t="s">
        <v>66</v>
      </c>
    </row>
    <row r="21" spans="1:3">
      <c r="A21" s="54" t="s">
        <v>198</v>
      </c>
      <c r="B21" s="54" t="s">
        <v>199</v>
      </c>
      <c r="C21" t="s">
        <v>200</v>
      </c>
    </row>
    <row r="22" spans="1:3">
      <c r="A22" s="54" t="s">
        <v>201</v>
      </c>
      <c r="B22" s="54" t="s">
        <v>202</v>
      </c>
      <c r="C22" t="s">
        <v>203</v>
      </c>
    </row>
    <row r="23" spans="1:3">
      <c r="A23" s="54" t="s">
        <v>204</v>
      </c>
      <c r="B23" s="54" t="s">
        <v>205</v>
      </c>
      <c r="C23" t="s">
        <v>66</v>
      </c>
    </row>
    <row r="24" spans="1:3">
      <c r="A24" s="54" t="s">
        <v>206</v>
      </c>
      <c r="B24" s="54" t="s">
        <v>207</v>
      </c>
      <c r="C24" t="s">
        <v>66</v>
      </c>
    </row>
    <row r="25" spans="1:3">
      <c r="A25" s="54" t="s">
        <v>208</v>
      </c>
      <c r="B25" s="54" t="s">
        <v>209</v>
      </c>
      <c r="C25" t="s">
        <v>210</v>
      </c>
    </row>
    <row r="26" spans="1:3">
      <c r="A26" s="54" t="s">
        <v>211</v>
      </c>
      <c r="B26" s="54" t="s">
        <v>212</v>
      </c>
      <c r="C26" t="s">
        <v>63</v>
      </c>
    </row>
    <row r="27" spans="1:3">
      <c r="A27" s="54" t="s">
        <v>213</v>
      </c>
      <c r="B27" s="54" t="s">
        <v>214</v>
      </c>
      <c r="C27" t="s">
        <v>215</v>
      </c>
    </row>
    <row r="28" spans="1:3">
      <c r="A28" s="54" t="s">
        <v>225</v>
      </c>
      <c r="B28" s="54" t="s">
        <v>226</v>
      </c>
      <c r="C28" t="s">
        <v>190</v>
      </c>
    </row>
    <row r="29" spans="1:3">
      <c r="A29" s="54" t="s">
        <v>227</v>
      </c>
      <c r="B29" s="54" t="s">
        <v>228</v>
      </c>
      <c r="C29" t="s">
        <v>229</v>
      </c>
    </row>
    <row r="30" spans="1:3">
      <c r="A30" s="54" t="s">
        <v>230</v>
      </c>
      <c r="B30" s="54" t="s">
        <v>231</v>
      </c>
      <c r="C30" t="s">
        <v>232</v>
      </c>
    </row>
    <row r="31" spans="1:3">
      <c r="A31" s="54" t="s">
        <v>233</v>
      </c>
      <c r="B31" s="54" t="s">
        <v>234</v>
      </c>
      <c r="C31" t="s">
        <v>66</v>
      </c>
    </row>
    <row r="32" spans="1:3">
      <c r="A32" s="54" t="s">
        <v>235</v>
      </c>
      <c r="B32" s="54" t="s">
        <v>236</v>
      </c>
      <c r="C32" t="s">
        <v>108</v>
      </c>
    </row>
    <row r="33" spans="1:3">
      <c r="A33" s="54" t="s">
        <v>237</v>
      </c>
      <c r="B33" s="54" t="s">
        <v>238</v>
      </c>
      <c r="C33" t="s">
        <v>239</v>
      </c>
    </row>
    <row r="34" spans="1:3">
      <c r="A34" s="54" t="s">
        <v>240</v>
      </c>
      <c r="B34" s="54" t="s">
        <v>241</v>
      </c>
      <c r="C34" t="s">
        <v>242</v>
      </c>
    </row>
    <row r="35" spans="1:3">
      <c r="A35" s="54" t="s">
        <v>243</v>
      </c>
      <c r="B35" s="54" t="s">
        <v>244</v>
      </c>
      <c r="C35" t="s">
        <v>245</v>
      </c>
    </row>
    <row r="36" spans="1:3">
      <c r="A36" s="54" t="s">
        <v>246</v>
      </c>
      <c r="B36" s="54" t="s">
        <v>247</v>
      </c>
      <c r="C36" t="s">
        <v>248</v>
      </c>
    </row>
    <row r="37" spans="1:3">
      <c r="A37" s="54" t="s">
        <v>249</v>
      </c>
      <c r="B37" s="54" t="s">
        <v>250</v>
      </c>
      <c r="C37" t="s">
        <v>109</v>
      </c>
    </row>
    <row r="38" spans="1:3">
      <c r="A38" s="54" t="s">
        <v>251</v>
      </c>
      <c r="B38" s="54" t="s">
        <v>252</v>
      </c>
      <c r="C38" t="s">
        <v>63</v>
      </c>
    </row>
    <row r="39" spans="1:3">
      <c r="A39" s="54" t="s">
        <v>253</v>
      </c>
      <c r="B39" s="54" t="s">
        <v>254</v>
      </c>
      <c r="C39" t="s">
        <v>66</v>
      </c>
    </row>
    <row r="40" spans="1:3">
      <c r="A40" s="54" t="s">
        <v>255</v>
      </c>
      <c r="B40" s="54" t="s">
        <v>256</v>
      </c>
      <c r="C40" t="s">
        <v>66</v>
      </c>
    </row>
    <row r="41" spans="1:3">
      <c r="A41" s="54" t="s">
        <v>257</v>
      </c>
      <c r="B41" s="54" t="s">
        <v>258</v>
      </c>
      <c r="C41" t="s">
        <v>66</v>
      </c>
    </row>
    <row r="42" spans="1:3">
      <c r="A42" s="54" t="s">
        <v>259</v>
      </c>
      <c r="B42" s="54" t="s">
        <v>260</v>
      </c>
      <c r="C42" t="s">
        <v>66</v>
      </c>
    </row>
    <row r="43" spans="1:3">
      <c r="A43" s="54" t="s">
        <v>261</v>
      </c>
      <c r="B43" s="54" t="s">
        <v>262</v>
      </c>
      <c r="C43" t="s">
        <v>66</v>
      </c>
    </row>
    <row r="44" spans="1:3">
      <c r="A44" s="54" t="s">
        <v>263</v>
      </c>
      <c r="B44" s="54" t="s">
        <v>264</v>
      </c>
      <c r="C44" t="s">
        <v>63</v>
      </c>
    </row>
    <row r="45" spans="1:3">
      <c r="A45" s="54" t="s">
        <v>265</v>
      </c>
      <c r="B45" s="54" t="s">
        <v>266</v>
      </c>
      <c r="C45" t="s">
        <v>66</v>
      </c>
    </row>
    <row r="46" spans="1:3">
      <c r="A46" s="54" t="s">
        <v>267</v>
      </c>
      <c r="B46" s="54" t="s">
        <v>268</v>
      </c>
      <c r="C46" t="s">
        <v>269</v>
      </c>
    </row>
    <row r="47" spans="1:3">
      <c r="A47" s="54" t="s">
        <v>272</v>
      </c>
      <c r="B47" s="54" t="s">
        <v>273</v>
      </c>
      <c r="C47" t="s">
        <v>274</v>
      </c>
    </row>
    <row r="48" spans="1:3">
      <c r="A48" s="54" t="s">
        <v>278</v>
      </c>
      <c r="B48" s="54" t="s">
        <v>279</v>
      </c>
      <c r="C48" t="s">
        <v>66</v>
      </c>
    </row>
    <row r="49" spans="1:3">
      <c r="A49" s="54" t="s">
        <v>280</v>
      </c>
      <c r="B49" s="54" t="s">
        <v>281</v>
      </c>
      <c r="C49" t="s">
        <v>66</v>
      </c>
    </row>
    <row r="50" spans="1:3">
      <c r="A50" s="54" t="s">
        <v>282</v>
      </c>
      <c r="B50" s="54" t="s">
        <v>283</v>
      </c>
      <c r="C50" t="s">
        <v>284</v>
      </c>
    </row>
    <row r="51" spans="1:3">
      <c r="A51" s="54" t="s">
        <v>285</v>
      </c>
      <c r="B51" s="54" t="s">
        <v>286</v>
      </c>
      <c r="C51" t="s">
        <v>287</v>
      </c>
    </row>
    <row r="52" spans="1:3">
      <c r="A52" s="54" t="s">
        <v>288</v>
      </c>
      <c r="B52" s="54" t="s">
        <v>289</v>
      </c>
      <c r="C52" t="s">
        <v>190</v>
      </c>
    </row>
    <row r="53" spans="1:3">
      <c r="A53" s="54" t="s">
        <v>290</v>
      </c>
      <c r="B53" s="54" t="s">
        <v>291</v>
      </c>
      <c r="C53" t="s">
        <v>292</v>
      </c>
    </row>
    <row r="54" spans="1:3">
      <c r="A54" s="54" t="s">
        <v>299</v>
      </c>
      <c r="B54" s="54" t="s">
        <v>300</v>
      </c>
      <c r="C54" t="s">
        <v>174</v>
      </c>
    </row>
    <row r="55" spans="1:3">
      <c r="A55" s="54" t="s">
        <v>301</v>
      </c>
      <c r="B55" s="54" t="s">
        <v>302</v>
      </c>
      <c r="C55" t="s">
        <v>303</v>
      </c>
    </row>
    <row r="56" spans="1:3">
      <c r="A56" s="54" t="s">
        <v>304</v>
      </c>
      <c r="B56" s="54" t="s">
        <v>305</v>
      </c>
      <c r="C56" t="s">
        <v>159</v>
      </c>
    </row>
    <row r="57" spans="1:3">
      <c r="A57" s="54" t="s">
        <v>306</v>
      </c>
      <c r="B57" s="54" t="s">
        <v>537</v>
      </c>
      <c r="C57" t="s">
        <v>287</v>
      </c>
    </row>
    <row r="58" spans="1:3">
      <c r="A58" s="54" t="s">
        <v>308</v>
      </c>
      <c r="B58" s="54" t="s">
        <v>309</v>
      </c>
      <c r="C58" t="s">
        <v>310</v>
      </c>
    </row>
    <row r="59" spans="1:3">
      <c r="A59" s="54" t="s">
        <v>313</v>
      </c>
      <c r="B59" s="54" t="s">
        <v>314</v>
      </c>
      <c r="C59" t="s">
        <v>315</v>
      </c>
    </row>
    <row r="60" spans="1:3">
      <c r="A60" s="54" t="s">
        <v>316</v>
      </c>
      <c r="B60" s="54" t="s">
        <v>317</v>
      </c>
      <c r="C60" t="s">
        <v>318</v>
      </c>
    </row>
    <row r="61" spans="1:3">
      <c r="A61" s="54" t="s">
        <v>319</v>
      </c>
      <c r="B61" s="54" t="s">
        <v>320</v>
      </c>
      <c r="C61" t="s">
        <v>321</v>
      </c>
    </row>
    <row r="62" spans="1:3">
      <c r="A62" s="54" t="s">
        <v>322</v>
      </c>
      <c r="B62" s="54" t="s">
        <v>323</v>
      </c>
      <c r="C62" t="s">
        <v>190</v>
      </c>
    </row>
    <row r="63" spans="1:3">
      <c r="A63" s="54" t="s">
        <v>324</v>
      </c>
      <c r="B63" s="54" t="s">
        <v>325</v>
      </c>
      <c r="C63" t="s">
        <v>326</v>
      </c>
    </row>
    <row r="64" spans="1:3">
      <c r="A64" s="54" t="s">
        <v>332</v>
      </c>
      <c r="B64" s="54" t="s">
        <v>333</v>
      </c>
      <c r="C64" t="s">
        <v>66</v>
      </c>
    </row>
    <row r="65" spans="1:3">
      <c r="A65" s="54" t="s">
        <v>337</v>
      </c>
      <c r="B65" s="54" t="s">
        <v>338</v>
      </c>
      <c r="C65" t="s">
        <v>579</v>
      </c>
    </row>
    <row r="66" spans="1:3">
      <c r="A66" s="54" t="s">
        <v>340</v>
      </c>
      <c r="B66" s="54" t="s">
        <v>341</v>
      </c>
      <c r="C66" t="s">
        <v>63</v>
      </c>
    </row>
    <row r="67" spans="1:3">
      <c r="A67" s="54" t="s">
        <v>342</v>
      </c>
      <c r="B67" s="54" t="s">
        <v>343</v>
      </c>
      <c r="C67" t="s">
        <v>344</v>
      </c>
    </row>
    <row r="68" spans="1:3">
      <c r="A68" s="54" t="s">
        <v>345</v>
      </c>
      <c r="B68" s="54" t="s">
        <v>346</v>
      </c>
      <c r="C68" t="s">
        <v>347</v>
      </c>
    </row>
    <row r="69" spans="1:3">
      <c r="A69" s="54" t="s">
        <v>351</v>
      </c>
      <c r="B69" s="54" t="s">
        <v>352</v>
      </c>
      <c r="C69" t="s">
        <v>274</v>
      </c>
    </row>
    <row r="70" spans="1:3">
      <c r="A70" s="54" t="s">
        <v>353</v>
      </c>
      <c r="B70" s="54" t="s">
        <v>354</v>
      </c>
      <c r="C70" t="s">
        <v>355</v>
      </c>
    </row>
    <row r="71" spans="1:3">
      <c r="A71" s="54" t="s">
        <v>358</v>
      </c>
      <c r="B71" s="54" t="s">
        <v>359</v>
      </c>
      <c r="C71" t="s">
        <v>580</v>
      </c>
    </row>
    <row r="72" spans="1:3">
      <c r="A72" s="54" t="s">
        <v>361</v>
      </c>
      <c r="B72" s="54" t="s">
        <v>362</v>
      </c>
      <c r="C72" t="s">
        <v>287</v>
      </c>
    </row>
    <row r="73" spans="1:3">
      <c r="A73" s="54" t="s">
        <v>363</v>
      </c>
      <c r="B73" s="54" t="s">
        <v>364</v>
      </c>
      <c r="C73" t="s">
        <v>365</v>
      </c>
    </row>
    <row r="74" spans="1:3">
      <c r="A74" s="54" t="s">
        <v>330</v>
      </c>
      <c r="B74" s="54" t="s">
        <v>331</v>
      </c>
      <c r="C74" t="s">
        <v>63</v>
      </c>
    </row>
    <row r="75" spans="1:3">
      <c r="A75" s="54" t="s">
        <v>381</v>
      </c>
      <c r="B75" s="54" t="s">
        <v>382</v>
      </c>
      <c r="C75" t="s">
        <v>582</v>
      </c>
    </row>
    <row r="76" spans="1:3">
      <c r="A76" s="54" t="s">
        <v>384</v>
      </c>
      <c r="B76" s="54" t="s">
        <v>385</v>
      </c>
      <c r="C76" t="s">
        <v>386</v>
      </c>
    </row>
    <row r="77" spans="1:3">
      <c r="A77" s="54" t="s">
        <v>387</v>
      </c>
      <c r="B77" s="54" t="s">
        <v>388</v>
      </c>
      <c r="C77" t="s">
        <v>579</v>
      </c>
    </row>
    <row r="78" spans="1:3">
      <c r="A78" s="54" t="s">
        <v>409</v>
      </c>
      <c r="B78" s="54" t="s">
        <v>410</v>
      </c>
      <c r="C78" t="s">
        <v>287</v>
      </c>
    </row>
    <row r="79" spans="1:3">
      <c r="A79" s="54" t="s">
        <v>417</v>
      </c>
      <c r="B79" s="54" t="s">
        <v>418</v>
      </c>
      <c r="C79" t="s">
        <v>584</v>
      </c>
    </row>
    <row r="80" spans="1:3">
      <c r="A80" s="54" t="s">
        <v>270</v>
      </c>
      <c r="B80" s="54" t="s">
        <v>271</v>
      </c>
      <c r="C80" t="s">
        <v>174</v>
      </c>
    </row>
    <row r="81" spans="1:3">
      <c r="A81" s="54" t="s">
        <v>267</v>
      </c>
      <c r="B81" s="54" t="s">
        <v>356</v>
      </c>
      <c r="C81" t="s">
        <v>357</v>
      </c>
    </row>
    <row r="82" spans="1:3">
      <c r="A82" s="54" t="s">
        <v>375</v>
      </c>
      <c r="B82" s="54" t="s">
        <v>376</v>
      </c>
      <c r="C82" t="s">
        <v>377</v>
      </c>
    </row>
    <row r="83" spans="1:3">
      <c r="A83" s="54" t="s">
        <v>378</v>
      </c>
      <c r="B83" s="54" t="s">
        <v>379</v>
      </c>
      <c r="C83" t="s">
        <v>380</v>
      </c>
    </row>
    <row r="84" spans="1:3">
      <c r="A84" s="54" t="s">
        <v>389</v>
      </c>
      <c r="B84" s="54" t="s">
        <v>390</v>
      </c>
      <c r="C84" t="s">
        <v>391</v>
      </c>
    </row>
    <row r="85" spans="1:3">
      <c r="A85" s="54" t="s">
        <v>392</v>
      </c>
      <c r="B85" s="54" t="s">
        <v>393</v>
      </c>
      <c r="C85" t="s">
        <v>394</v>
      </c>
    </row>
    <row r="86" spans="1:3">
      <c r="A86" s="54" t="s">
        <v>400</v>
      </c>
      <c r="B86" s="54" t="s">
        <v>401</v>
      </c>
      <c r="C86" t="s">
        <v>402</v>
      </c>
    </row>
    <row r="87" spans="1:3">
      <c r="A87" s="54" t="s">
        <v>403</v>
      </c>
      <c r="B87" s="54" t="s">
        <v>404</v>
      </c>
      <c r="C87" t="s">
        <v>405</v>
      </c>
    </row>
    <row r="88" spans="1:3">
      <c r="A88" s="54" t="s">
        <v>327</v>
      </c>
      <c r="B88" s="54" t="s">
        <v>328</v>
      </c>
      <c r="C88" t="s">
        <v>538</v>
      </c>
    </row>
    <row r="89" spans="1:3">
      <c r="A89" s="54" t="s">
        <v>395</v>
      </c>
      <c r="B89" s="54" t="s">
        <v>90</v>
      </c>
      <c r="C89" t="s">
        <v>539</v>
      </c>
    </row>
    <row r="90" spans="1:3">
      <c r="A90" s="54" t="s">
        <v>406</v>
      </c>
      <c r="B90" s="54" t="s">
        <v>407</v>
      </c>
      <c r="C90" t="s">
        <v>540</v>
      </c>
    </row>
    <row r="91" spans="1:3">
      <c r="A91" s="54" t="s">
        <v>411</v>
      </c>
      <c r="B91" s="54" t="s">
        <v>412</v>
      </c>
      <c r="C91" t="s">
        <v>413</v>
      </c>
    </row>
    <row r="92" spans="1:3">
      <c r="A92" s="54" t="s">
        <v>414</v>
      </c>
      <c r="B92" s="54" t="s">
        <v>415</v>
      </c>
      <c r="C92" t="s">
        <v>541</v>
      </c>
    </row>
    <row r="93" spans="1:3">
      <c r="A93" s="54" t="s">
        <v>311</v>
      </c>
      <c r="B93" s="54" t="s">
        <v>312</v>
      </c>
      <c r="C93" t="s">
        <v>542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1803"/>
  <sheetViews>
    <sheetView workbookViewId="0">
      <selection activeCell="A1" sqref="A1"/>
    </sheetView>
  </sheetViews>
  <sheetFormatPr baseColWidth="8" defaultRowHeight="15"/>
  <sheetData>
    <row r="1" spans="1:3">
      <c r="A1" t="s">
        <v>440</v>
      </c>
      <c r="B1" t="s">
        <v>441</v>
      </c>
      <c r="C1" t="s">
        <v>442</v>
      </c>
    </row>
    <row r="2" spans="1:3">
      <c r="A2" t="s">
        <v>488</v>
      </c>
      <c r="B2" t="s">
        <v>489</v>
      </c>
      <c r="C2" t="s">
        <v>490</v>
      </c>
    </row>
    <row r="3" spans="1:3">
      <c r="A3" t="n">
        <v>0</v>
      </c>
      <c r="B3" t="n">
        <v>0</v>
      </c>
      <c r="C3" t="n">
        <v>0</v>
      </c>
    </row>
    <row r="4" spans="1:3">
      <c r="A4" t="n">
        <v>1</v>
      </c>
      <c r="B4" t="n">
        <v>0</v>
      </c>
      <c r="C4" t="n">
        <v>0</v>
      </c>
    </row>
    <row r="5" spans="1:3">
      <c r="A5" t="n">
        <v>2</v>
      </c>
      <c r="B5" t="n">
        <v>0</v>
      </c>
      <c r="C5" t="n">
        <v>0</v>
      </c>
    </row>
    <row r="6" spans="1:3">
      <c r="A6" t="n">
        <v>3</v>
      </c>
      <c r="B6" t="n">
        <v>0</v>
      </c>
      <c r="C6" t="n">
        <v>0</v>
      </c>
    </row>
    <row r="7" spans="1:3">
      <c r="A7" t="n">
        <v>4</v>
      </c>
      <c r="B7" t="n">
        <v>0</v>
      </c>
      <c r="C7" t="n">
        <v>0</v>
      </c>
    </row>
    <row r="8" spans="1:3">
      <c r="A8" t="n">
        <v>5</v>
      </c>
      <c r="B8" t="n">
        <v>0</v>
      </c>
      <c r="C8" t="n">
        <v>0</v>
      </c>
    </row>
    <row r="9" spans="1:3">
      <c r="A9" t="n">
        <v>6</v>
      </c>
      <c r="B9" t="n">
        <v>0</v>
      </c>
      <c r="C9" t="n">
        <v>0</v>
      </c>
    </row>
    <row r="10" spans="1:3">
      <c r="A10" t="n">
        <v>7</v>
      </c>
      <c r="B10" t="n">
        <v>0</v>
      </c>
      <c r="C10" t="n">
        <v>0</v>
      </c>
    </row>
    <row r="11" spans="1:3">
      <c r="A11" t="n">
        <v>8</v>
      </c>
      <c r="B11" t="n">
        <v>0</v>
      </c>
      <c r="C11" t="n">
        <v>0</v>
      </c>
    </row>
    <row r="12" spans="1:3">
      <c r="A12" t="n">
        <v>9</v>
      </c>
      <c r="B12" t="n">
        <v>0</v>
      </c>
      <c r="C12" t="n">
        <v>0</v>
      </c>
    </row>
    <row r="13" spans="1:3">
      <c r="A13" t="n">
        <v>10</v>
      </c>
      <c r="B13" t="n">
        <v>0</v>
      </c>
      <c r="C13" t="n">
        <v>0</v>
      </c>
    </row>
    <row r="14" spans="1:3">
      <c r="A14" t="n">
        <v>11</v>
      </c>
      <c r="B14" t="n">
        <v>0</v>
      </c>
      <c r="C14" t="n">
        <v>0</v>
      </c>
    </row>
    <row r="15" spans="1:3">
      <c r="A15" t="n">
        <v>12</v>
      </c>
      <c r="B15" t="n">
        <v>0</v>
      </c>
      <c r="C15" t="n">
        <v>0</v>
      </c>
    </row>
    <row r="16" spans="1:3">
      <c r="A16" t="n">
        <v>13</v>
      </c>
      <c r="B16" t="n">
        <v>0</v>
      </c>
      <c r="C16" t="n">
        <v>0</v>
      </c>
    </row>
    <row r="17" spans="1:3">
      <c r="A17" t="n">
        <v>14</v>
      </c>
      <c r="B17" t="n">
        <v>0</v>
      </c>
      <c r="C17" t="n">
        <v>0</v>
      </c>
    </row>
    <row r="18" spans="1:3">
      <c r="A18" t="n">
        <v>15</v>
      </c>
      <c r="B18" t="n">
        <v>0</v>
      </c>
      <c r="C18" t="n">
        <v>0</v>
      </c>
    </row>
    <row r="19" spans="1:3">
      <c r="A19" t="n">
        <v>16</v>
      </c>
      <c r="B19" t="n">
        <v>0</v>
      </c>
      <c r="C19" t="n">
        <v>0</v>
      </c>
    </row>
    <row r="20" spans="1:3">
      <c r="A20" t="n">
        <v>17</v>
      </c>
      <c r="B20" t="n">
        <v>0</v>
      </c>
      <c r="C20" t="n">
        <v>0</v>
      </c>
    </row>
    <row r="21" spans="1:3">
      <c r="A21" t="n">
        <v>18</v>
      </c>
      <c r="B21" t="n">
        <v>0</v>
      </c>
      <c r="C21" t="n">
        <v>0</v>
      </c>
    </row>
    <row r="22" spans="1:3">
      <c r="A22" t="n">
        <v>19</v>
      </c>
      <c r="B22" t="n">
        <v>0</v>
      </c>
      <c r="C22" t="n">
        <v>0</v>
      </c>
    </row>
    <row r="23" spans="1:3">
      <c r="A23" t="n">
        <v>20</v>
      </c>
      <c r="B23" t="n">
        <v>0</v>
      </c>
      <c r="C23" t="n">
        <v>0</v>
      </c>
    </row>
    <row r="24" spans="1:3">
      <c r="A24" t="n">
        <v>21</v>
      </c>
      <c r="B24" t="n">
        <v>0</v>
      </c>
      <c r="C24" t="n">
        <v>0</v>
      </c>
    </row>
    <row r="25" spans="1:3">
      <c r="A25" t="n">
        <v>22</v>
      </c>
      <c r="B25" t="n">
        <v>0</v>
      </c>
      <c r="C25" t="n">
        <v>0</v>
      </c>
    </row>
    <row r="26" spans="1:3">
      <c r="A26" t="n">
        <v>23</v>
      </c>
      <c r="B26" t="n">
        <v>0</v>
      </c>
      <c r="C26" t="n">
        <v>0</v>
      </c>
    </row>
    <row r="27" spans="1:3">
      <c r="A27" t="n">
        <v>24</v>
      </c>
      <c r="B27" t="n">
        <v>0</v>
      </c>
      <c r="C27" t="n">
        <v>0</v>
      </c>
    </row>
    <row r="28" spans="1:3">
      <c r="A28" t="n">
        <v>25</v>
      </c>
      <c r="B28" t="n">
        <v>0</v>
      </c>
      <c r="C28" t="n">
        <v>0</v>
      </c>
    </row>
    <row r="29" spans="1:3">
      <c r="A29" t="n">
        <v>26</v>
      </c>
      <c r="B29" t="n">
        <v>0</v>
      </c>
      <c r="C29" t="n">
        <v>0</v>
      </c>
    </row>
    <row r="30" spans="1:3">
      <c r="A30" t="n">
        <v>27</v>
      </c>
      <c r="B30" t="n">
        <v>0</v>
      </c>
      <c r="C30" t="n">
        <v>0</v>
      </c>
    </row>
    <row r="31" spans="1:3">
      <c r="A31" t="n">
        <v>28</v>
      </c>
      <c r="B31" t="n">
        <v>0</v>
      </c>
      <c r="C31" t="n">
        <v>0</v>
      </c>
    </row>
    <row r="32" spans="1:3">
      <c r="A32" t="n">
        <v>29</v>
      </c>
      <c r="B32" t="n">
        <v>0</v>
      </c>
      <c r="C32" t="n">
        <v>0</v>
      </c>
    </row>
    <row r="33" spans="1:3">
      <c r="A33" t="n">
        <v>30</v>
      </c>
      <c r="B33" t="n">
        <v>0</v>
      </c>
      <c r="C33" t="n">
        <v>0</v>
      </c>
    </row>
    <row r="34" spans="1:3">
      <c r="A34" t="n">
        <v>31</v>
      </c>
      <c r="B34" t="n">
        <v>0</v>
      </c>
      <c r="C34" t="n">
        <v>0</v>
      </c>
    </row>
    <row r="35" spans="1:3">
      <c r="A35" t="n">
        <v>32</v>
      </c>
      <c r="B35" t="n">
        <v>0</v>
      </c>
      <c r="C35" t="n">
        <v>0</v>
      </c>
    </row>
    <row r="36" spans="1:3">
      <c r="A36" t="n">
        <v>33</v>
      </c>
      <c r="B36" t="n">
        <v>0</v>
      </c>
      <c r="C36" t="n">
        <v>0</v>
      </c>
    </row>
    <row r="37" spans="1:3">
      <c r="A37" t="n">
        <v>34</v>
      </c>
      <c r="B37" t="n">
        <v>0</v>
      </c>
      <c r="C37" t="n">
        <v>0</v>
      </c>
    </row>
    <row r="38" spans="1:3">
      <c r="A38" t="n">
        <v>35</v>
      </c>
      <c r="B38" t="n">
        <v>0</v>
      </c>
      <c r="C38" t="n">
        <v>0</v>
      </c>
    </row>
    <row r="39" spans="1:3">
      <c r="A39" t="n">
        <v>36</v>
      </c>
      <c r="B39" t="n">
        <v>0</v>
      </c>
      <c r="C39" t="n">
        <v>0</v>
      </c>
    </row>
    <row r="40" spans="1:3">
      <c r="A40" t="n">
        <v>37</v>
      </c>
      <c r="B40" t="n">
        <v>0</v>
      </c>
      <c r="C40" t="n">
        <v>0</v>
      </c>
    </row>
    <row r="41" spans="1:3">
      <c r="A41" t="n">
        <v>38</v>
      </c>
      <c r="B41" t="n">
        <v>0</v>
      </c>
      <c r="C41" t="n">
        <v>0</v>
      </c>
    </row>
    <row r="42" spans="1:3">
      <c r="A42" t="n">
        <v>39</v>
      </c>
      <c r="B42" t="n">
        <v>0</v>
      </c>
      <c r="C42" t="n">
        <v>0</v>
      </c>
    </row>
    <row r="43" spans="1:3">
      <c r="A43" t="n">
        <v>40</v>
      </c>
      <c r="B43" t="n">
        <v>0</v>
      </c>
      <c r="C43" t="n">
        <v>0</v>
      </c>
    </row>
    <row r="44" spans="1:3">
      <c r="A44" t="n">
        <v>41</v>
      </c>
      <c r="B44" t="n">
        <v>0</v>
      </c>
      <c r="C44" t="n">
        <v>0</v>
      </c>
    </row>
    <row r="45" spans="1:3">
      <c r="A45" t="n">
        <v>42</v>
      </c>
      <c r="B45" t="n">
        <v>0</v>
      </c>
      <c r="C45" t="n">
        <v>0</v>
      </c>
    </row>
    <row r="46" spans="1:3">
      <c r="A46" t="n">
        <v>43</v>
      </c>
      <c r="B46" t="n">
        <v>0</v>
      </c>
      <c r="C46" t="n">
        <v>0</v>
      </c>
    </row>
    <row r="47" spans="1:3">
      <c r="A47" t="n">
        <v>44</v>
      </c>
      <c r="B47" t="n">
        <v>0</v>
      </c>
      <c r="C47" t="n">
        <v>0</v>
      </c>
    </row>
    <row r="48" spans="1:3">
      <c r="A48" t="n">
        <v>45</v>
      </c>
      <c r="B48" t="n">
        <v>0</v>
      </c>
      <c r="C48" t="n">
        <v>0</v>
      </c>
    </row>
    <row r="49" spans="1:3">
      <c r="A49" t="n">
        <v>46</v>
      </c>
      <c r="B49" t="n">
        <v>0</v>
      </c>
      <c r="C49" t="n">
        <v>0</v>
      </c>
    </row>
    <row r="50" spans="1:3">
      <c r="A50" t="n">
        <v>47</v>
      </c>
      <c r="B50" t="n">
        <v>0</v>
      </c>
      <c r="C50" t="n">
        <v>0</v>
      </c>
    </row>
    <row r="51" spans="1:3">
      <c r="A51" t="n">
        <v>48</v>
      </c>
      <c r="B51" t="n">
        <v>0</v>
      </c>
      <c r="C51" t="n">
        <v>0</v>
      </c>
    </row>
    <row r="52" spans="1:3">
      <c r="A52" t="n">
        <v>49</v>
      </c>
      <c r="B52" t="n">
        <v>0</v>
      </c>
      <c r="C52" t="n">
        <v>0</v>
      </c>
    </row>
    <row r="53" spans="1:3">
      <c r="A53" t="n">
        <v>50</v>
      </c>
      <c r="B53" t="n">
        <v>0</v>
      </c>
      <c r="C53" t="n">
        <v>0</v>
      </c>
    </row>
    <row r="54" spans="1:3">
      <c r="A54" t="n">
        <v>51</v>
      </c>
      <c r="B54" t="n">
        <v>0</v>
      </c>
      <c r="C54" t="n">
        <v>0</v>
      </c>
    </row>
    <row r="55" spans="1:3">
      <c r="A55" t="n">
        <v>52</v>
      </c>
      <c r="B55" t="n">
        <v>0</v>
      </c>
      <c r="C55" t="n">
        <v>0</v>
      </c>
    </row>
    <row r="56" spans="1:3">
      <c r="A56" t="n">
        <v>53</v>
      </c>
      <c r="B56" t="n">
        <v>0</v>
      </c>
      <c r="C56" t="n">
        <v>0</v>
      </c>
    </row>
    <row r="57" spans="1:3">
      <c r="A57" t="n">
        <v>54</v>
      </c>
      <c r="B57" t="n">
        <v>0</v>
      </c>
      <c r="C57" t="n">
        <v>0</v>
      </c>
    </row>
    <row r="58" spans="1:3">
      <c r="A58" t="n">
        <v>55</v>
      </c>
      <c r="B58" t="n">
        <v>0</v>
      </c>
      <c r="C58" t="n">
        <v>0</v>
      </c>
    </row>
    <row r="59" spans="1:3">
      <c r="A59" t="n">
        <v>56</v>
      </c>
      <c r="B59" t="n">
        <v>0</v>
      </c>
      <c r="C59" t="n">
        <v>0</v>
      </c>
    </row>
    <row r="60" spans="1:3">
      <c r="A60" t="n">
        <v>57</v>
      </c>
      <c r="B60" t="n">
        <v>0</v>
      </c>
      <c r="C60" t="n">
        <v>0</v>
      </c>
    </row>
    <row r="61" spans="1:3">
      <c r="A61" t="n">
        <v>58</v>
      </c>
      <c r="B61" t="n">
        <v>0</v>
      </c>
      <c r="C61" t="n">
        <v>0</v>
      </c>
    </row>
    <row r="62" spans="1:3">
      <c r="A62" t="n">
        <v>59</v>
      </c>
      <c r="B62" t="n">
        <v>0</v>
      </c>
      <c r="C62" t="n">
        <v>0</v>
      </c>
    </row>
    <row r="63" spans="1:3">
      <c r="A63" t="n">
        <v>60</v>
      </c>
      <c r="B63" t="n">
        <v>0</v>
      </c>
      <c r="C63" t="n">
        <v>0</v>
      </c>
    </row>
    <row r="64" spans="1:3">
      <c r="A64" t="n">
        <v>61</v>
      </c>
      <c r="B64" t="n">
        <v>0</v>
      </c>
      <c r="C64" t="n">
        <v>0</v>
      </c>
    </row>
    <row r="65" spans="1:3">
      <c r="A65" t="n">
        <v>62</v>
      </c>
      <c r="B65" t="n">
        <v>0</v>
      </c>
      <c r="C65" t="n">
        <v>0</v>
      </c>
    </row>
    <row r="66" spans="1:3">
      <c r="A66" t="n">
        <v>63</v>
      </c>
      <c r="B66" t="n">
        <v>0</v>
      </c>
      <c r="C66" t="n">
        <v>0</v>
      </c>
    </row>
    <row r="67" spans="1:3">
      <c r="A67" t="n">
        <v>64</v>
      </c>
      <c r="B67" t="n">
        <v>0</v>
      </c>
      <c r="C67" t="n">
        <v>0</v>
      </c>
    </row>
    <row r="68" spans="1:3">
      <c r="A68" t="n">
        <v>65</v>
      </c>
      <c r="B68" t="n">
        <v>0</v>
      </c>
      <c r="C68" t="n">
        <v>0</v>
      </c>
    </row>
    <row r="69" spans="1:3">
      <c r="A69" t="n">
        <v>66</v>
      </c>
      <c r="B69" t="n">
        <v>0</v>
      </c>
      <c r="C69" t="n">
        <v>0</v>
      </c>
    </row>
    <row r="70" spans="1:3">
      <c r="A70" t="n">
        <v>67</v>
      </c>
      <c r="B70" t="n">
        <v>0</v>
      </c>
      <c r="C70" t="n">
        <v>0</v>
      </c>
    </row>
    <row r="71" spans="1:3">
      <c r="A71" t="n">
        <v>68</v>
      </c>
      <c r="B71" t="n">
        <v>0</v>
      </c>
      <c r="C71" t="n">
        <v>0</v>
      </c>
    </row>
    <row r="72" spans="1:3">
      <c r="A72" t="n">
        <v>69</v>
      </c>
      <c r="B72" t="n">
        <v>0</v>
      </c>
      <c r="C72" t="n">
        <v>0</v>
      </c>
    </row>
    <row r="73" spans="1:3">
      <c r="A73" t="n">
        <v>70</v>
      </c>
      <c r="B73" t="n">
        <v>0</v>
      </c>
      <c r="C73" t="n">
        <v>0</v>
      </c>
    </row>
    <row r="74" spans="1:3">
      <c r="A74" t="n">
        <v>71</v>
      </c>
      <c r="B74" t="n">
        <v>0</v>
      </c>
      <c r="C74" t="n">
        <v>0</v>
      </c>
    </row>
    <row r="75" spans="1:3">
      <c r="A75" t="n">
        <v>72</v>
      </c>
      <c r="B75" t="n">
        <v>0</v>
      </c>
      <c r="C75" t="n">
        <v>0</v>
      </c>
    </row>
    <row r="76" spans="1:3">
      <c r="A76" t="n">
        <v>73</v>
      </c>
      <c r="B76" t="n">
        <v>0</v>
      </c>
      <c r="C76" t="n">
        <v>0</v>
      </c>
    </row>
    <row r="77" spans="1:3">
      <c r="A77" t="n">
        <v>74</v>
      </c>
      <c r="B77" t="n">
        <v>0</v>
      </c>
      <c r="C77" t="n">
        <v>0</v>
      </c>
    </row>
    <row r="78" spans="1:3">
      <c r="A78" t="n">
        <v>75</v>
      </c>
      <c r="B78" t="n">
        <v>0</v>
      </c>
      <c r="C78" t="n">
        <v>0</v>
      </c>
    </row>
    <row r="79" spans="1:3">
      <c r="A79" t="n">
        <v>76</v>
      </c>
      <c r="B79" t="n">
        <v>0</v>
      </c>
      <c r="C79" t="n">
        <v>0</v>
      </c>
    </row>
    <row r="80" spans="1:3">
      <c r="A80" t="n">
        <v>77</v>
      </c>
      <c r="B80" t="n">
        <v>0</v>
      </c>
      <c r="C80" t="n">
        <v>0</v>
      </c>
    </row>
    <row r="81" spans="1:3">
      <c r="A81" t="n">
        <v>78</v>
      </c>
      <c r="B81" t="n">
        <v>0</v>
      </c>
      <c r="C81" t="n">
        <v>0</v>
      </c>
    </row>
    <row r="82" spans="1:3">
      <c r="A82" t="n">
        <v>79</v>
      </c>
      <c r="B82" t="n">
        <v>0</v>
      </c>
      <c r="C82" t="n">
        <v>0</v>
      </c>
    </row>
    <row r="83" spans="1:3">
      <c r="A83" t="n">
        <v>80</v>
      </c>
      <c r="B83" t="n">
        <v>0</v>
      </c>
      <c r="C83" t="n">
        <v>0</v>
      </c>
    </row>
    <row r="84" spans="1:3">
      <c r="A84" t="n">
        <v>81</v>
      </c>
      <c r="B84" t="n">
        <v>0</v>
      </c>
      <c r="C84" t="n">
        <v>0</v>
      </c>
    </row>
    <row r="85" spans="1:3">
      <c r="A85" t="n">
        <v>82</v>
      </c>
      <c r="B85" t="n">
        <v>0</v>
      </c>
      <c r="C85" t="n">
        <v>0</v>
      </c>
    </row>
    <row r="86" spans="1:3">
      <c r="A86" t="n">
        <v>83</v>
      </c>
      <c r="B86" t="n">
        <v>0</v>
      </c>
      <c r="C86" t="n">
        <v>0</v>
      </c>
    </row>
    <row r="87" spans="1:3">
      <c r="A87" t="n">
        <v>84</v>
      </c>
      <c r="B87" t="n">
        <v>0</v>
      </c>
      <c r="C87" t="n">
        <v>0</v>
      </c>
    </row>
    <row r="88" spans="1:3">
      <c r="A88" t="n">
        <v>85</v>
      </c>
      <c r="B88" t="n">
        <v>0</v>
      </c>
      <c r="C88" t="n">
        <v>0</v>
      </c>
    </row>
    <row r="89" spans="1:3">
      <c r="A89" t="n">
        <v>86</v>
      </c>
      <c r="B89" t="n">
        <v>0</v>
      </c>
      <c r="C89" t="n">
        <v>0</v>
      </c>
    </row>
    <row r="90" spans="1:3">
      <c r="A90" t="n">
        <v>87</v>
      </c>
      <c r="B90" t="n">
        <v>0</v>
      </c>
      <c r="C90" t="n">
        <v>0</v>
      </c>
    </row>
    <row r="91" spans="1:3">
      <c r="A91" t="n">
        <v>88</v>
      </c>
      <c r="B91" t="n">
        <v>0</v>
      </c>
      <c r="C91" t="n">
        <v>0</v>
      </c>
    </row>
    <row r="92" spans="1:3">
      <c r="A92" t="n">
        <v>89</v>
      </c>
      <c r="B92" t="n">
        <v>0</v>
      </c>
      <c r="C92" t="n">
        <v>0</v>
      </c>
    </row>
    <row r="93" spans="1:3">
      <c r="A93" t="n">
        <v>90</v>
      </c>
      <c r="B93" t="n">
        <v>0</v>
      </c>
      <c r="C93" t="n">
        <v>0</v>
      </c>
    </row>
    <row r="94" spans="1:3">
      <c r="A94" t="n">
        <v>91</v>
      </c>
      <c r="B94" t="n">
        <v>0</v>
      </c>
      <c r="C94" t="n">
        <v>0</v>
      </c>
    </row>
    <row r="95" spans="1:3">
      <c r="A95" t="n">
        <v>92</v>
      </c>
      <c r="B95" t="n">
        <v>0</v>
      </c>
      <c r="C95" t="n">
        <v>0</v>
      </c>
    </row>
    <row r="96" spans="1:3">
      <c r="A96" t="n">
        <v>93</v>
      </c>
      <c r="B96" t="n">
        <v>0</v>
      </c>
      <c r="C96" t="n">
        <v>0</v>
      </c>
    </row>
    <row r="97" spans="1:3">
      <c r="A97" t="n">
        <v>94</v>
      </c>
      <c r="B97" t="n">
        <v>0</v>
      </c>
      <c r="C97" t="n">
        <v>0</v>
      </c>
    </row>
    <row r="98" spans="1:3">
      <c r="A98" t="n">
        <v>95</v>
      </c>
      <c r="B98" t="n">
        <v>0</v>
      </c>
      <c r="C98" t="n">
        <v>0</v>
      </c>
    </row>
    <row r="99" spans="1:3">
      <c r="A99" t="n">
        <v>96</v>
      </c>
      <c r="B99" t="n">
        <v>0</v>
      </c>
      <c r="C99" t="n">
        <v>0</v>
      </c>
    </row>
    <row r="100" spans="1:3">
      <c r="A100" t="n">
        <v>97</v>
      </c>
      <c r="B100" t="n">
        <v>0</v>
      </c>
      <c r="C100" t="n">
        <v>0</v>
      </c>
    </row>
    <row r="101" spans="1:3">
      <c r="A101" t="n">
        <v>98</v>
      </c>
      <c r="B101" t="n">
        <v>0</v>
      </c>
      <c r="C101" t="n">
        <v>0</v>
      </c>
    </row>
    <row r="102" spans="1:3">
      <c r="A102" t="n">
        <v>99</v>
      </c>
      <c r="B102" t="n">
        <v>0</v>
      </c>
      <c r="C102" t="n">
        <v>0</v>
      </c>
    </row>
    <row r="103" spans="1:3">
      <c r="A103" t="n">
        <v>100</v>
      </c>
      <c r="B103" t="n">
        <v>0</v>
      </c>
      <c r="C103" t="n">
        <v>0</v>
      </c>
    </row>
    <row r="104" spans="1:3">
      <c r="A104" t="n">
        <v>101</v>
      </c>
      <c r="B104" t="n">
        <v>0</v>
      </c>
      <c r="C104" t="n">
        <v>0</v>
      </c>
    </row>
    <row r="105" spans="1:3">
      <c r="A105" t="n">
        <v>102</v>
      </c>
      <c r="B105" t="n">
        <v>0</v>
      </c>
      <c r="C105" t="n">
        <v>0</v>
      </c>
    </row>
    <row r="106" spans="1:3">
      <c r="A106" t="n">
        <v>103</v>
      </c>
      <c r="B106" t="n">
        <v>0</v>
      </c>
      <c r="C106" t="n">
        <v>0</v>
      </c>
    </row>
    <row r="107" spans="1:3">
      <c r="A107" t="n">
        <v>104</v>
      </c>
      <c r="B107" t="n">
        <v>0</v>
      </c>
      <c r="C107" t="n">
        <v>0</v>
      </c>
    </row>
    <row r="108" spans="1:3">
      <c r="A108" t="n">
        <v>105</v>
      </c>
      <c r="B108" t="n">
        <v>0</v>
      </c>
      <c r="C108" t="n">
        <v>0</v>
      </c>
    </row>
    <row r="109" spans="1:3">
      <c r="A109" t="n">
        <v>106</v>
      </c>
      <c r="B109" t="n">
        <v>0</v>
      </c>
      <c r="C109" t="n">
        <v>0</v>
      </c>
    </row>
    <row r="110" spans="1:3">
      <c r="A110" t="n">
        <v>107</v>
      </c>
      <c r="B110" t="n">
        <v>0</v>
      </c>
      <c r="C110" t="n">
        <v>0</v>
      </c>
    </row>
    <row r="111" spans="1:3">
      <c r="A111" t="n">
        <v>108</v>
      </c>
      <c r="B111" t="n">
        <v>0</v>
      </c>
      <c r="C111" t="n">
        <v>0</v>
      </c>
    </row>
    <row r="112" spans="1:3">
      <c r="A112" t="n">
        <v>109</v>
      </c>
      <c r="B112" t="n">
        <v>0</v>
      </c>
      <c r="C112" t="n">
        <v>0</v>
      </c>
    </row>
    <row r="113" spans="1:3">
      <c r="A113" t="n">
        <v>110</v>
      </c>
      <c r="B113" t="n">
        <v>0</v>
      </c>
      <c r="C113" t="n">
        <v>0</v>
      </c>
    </row>
    <row r="114" spans="1:3">
      <c r="A114" t="n">
        <v>111</v>
      </c>
      <c r="B114" t="n">
        <v>0</v>
      </c>
      <c r="C114" t="n">
        <v>0</v>
      </c>
    </row>
    <row r="115" spans="1:3">
      <c r="A115" t="n">
        <v>112</v>
      </c>
      <c r="B115" t="n">
        <v>0</v>
      </c>
      <c r="C115" t="n">
        <v>0</v>
      </c>
    </row>
    <row r="116" spans="1:3">
      <c r="A116" t="n">
        <v>113</v>
      </c>
      <c r="B116" t="n">
        <v>0</v>
      </c>
      <c r="C116" t="n">
        <v>0</v>
      </c>
    </row>
    <row r="117" spans="1:3">
      <c r="A117" t="n">
        <v>114</v>
      </c>
      <c r="B117" t="n">
        <v>0</v>
      </c>
      <c r="C117" t="n">
        <v>0</v>
      </c>
    </row>
    <row r="118" spans="1:3">
      <c r="A118" t="n">
        <v>115</v>
      </c>
      <c r="B118" t="n">
        <v>0</v>
      </c>
      <c r="C118" t="n">
        <v>0</v>
      </c>
    </row>
    <row r="119" spans="1:3">
      <c r="A119" t="n">
        <v>116</v>
      </c>
      <c r="B119" t="n">
        <v>0</v>
      </c>
      <c r="C119" t="n">
        <v>0</v>
      </c>
    </row>
    <row r="120" spans="1:3">
      <c r="A120" t="n">
        <v>117</v>
      </c>
      <c r="B120" t="n">
        <v>0</v>
      </c>
      <c r="C120" t="n">
        <v>0</v>
      </c>
    </row>
    <row r="121" spans="1:3">
      <c r="A121" t="n">
        <v>118</v>
      </c>
      <c r="B121" t="n">
        <v>0</v>
      </c>
      <c r="C121" t="n">
        <v>0</v>
      </c>
    </row>
    <row r="122" spans="1:3">
      <c r="A122" t="n">
        <v>119</v>
      </c>
      <c r="B122" t="n">
        <v>0</v>
      </c>
      <c r="C122" t="n">
        <v>0</v>
      </c>
    </row>
    <row r="123" spans="1:3">
      <c r="A123" t="n">
        <v>120</v>
      </c>
      <c r="B123" t="n">
        <v>0</v>
      </c>
      <c r="C123" t="n">
        <v>0</v>
      </c>
    </row>
    <row r="124" spans="1:3">
      <c r="A124" t="n">
        <v>121</v>
      </c>
      <c r="B124" t="n">
        <v>0</v>
      </c>
      <c r="C124" t="n">
        <v>0</v>
      </c>
    </row>
    <row r="125" spans="1:3">
      <c r="A125" t="n">
        <v>122</v>
      </c>
      <c r="B125" t="n">
        <v>0</v>
      </c>
      <c r="C125" t="n">
        <v>0</v>
      </c>
    </row>
    <row r="126" spans="1:3">
      <c r="A126" t="n">
        <v>123</v>
      </c>
      <c r="B126" t="n">
        <v>0</v>
      </c>
      <c r="C126" t="n">
        <v>0</v>
      </c>
    </row>
    <row r="127" spans="1:3">
      <c r="A127" t="n">
        <v>124</v>
      </c>
      <c r="B127" t="n">
        <v>0</v>
      </c>
      <c r="C127" t="n">
        <v>0</v>
      </c>
    </row>
    <row r="128" spans="1:3">
      <c r="A128" t="n">
        <v>125</v>
      </c>
      <c r="B128" t="n">
        <v>0</v>
      </c>
      <c r="C128" t="n">
        <v>0</v>
      </c>
    </row>
    <row r="129" spans="1:3">
      <c r="A129" t="n">
        <v>126</v>
      </c>
      <c r="B129" t="n">
        <v>0</v>
      </c>
      <c r="C129" t="n">
        <v>0</v>
      </c>
    </row>
    <row r="130" spans="1:3">
      <c r="A130" t="n">
        <v>127</v>
      </c>
      <c r="B130" t="n">
        <v>0</v>
      </c>
      <c r="C130" t="n">
        <v>0</v>
      </c>
    </row>
    <row r="131" spans="1:3">
      <c r="A131" t="n">
        <v>128</v>
      </c>
      <c r="B131" t="n">
        <v>0</v>
      </c>
      <c r="C131" t="n">
        <v>0</v>
      </c>
    </row>
    <row r="132" spans="1:3">
      <c r="A132" t="n">
        <v>129</v>
      </c>
      <c r="B132" t="n">
        <v>0</v>
      </c>
      <c r="C132" t="n">
        <v>0</v>
      </c>
    </row>
    <row r="133" spans="1:3">
      <c r="A133" t="n">
        <v>130</v>
      </c>
      <c r="B133" t="n">
        <v>0</v>
      </c>
      <c r="C133" t="n">
        <v>0</v>
      </c>
    </row>
    <row r="134" spans="1:3">
      <c r="A134" t="n">
        <v>131</v>
      </c>
      <c r="B134" t="n">
        <v>0</v>
      </c>
      <c r="C134" t="n">
        <v>0</v>
      </c>
    </row>
    <row r="135" spans="1:3">
      <c r="A135" t="n">
        <v>132</v>
      </c>
      <c r="B135" t="n">
        <v>0</v>
      </c>
      <c r="C135" t="n">
        <v>0</v>
      </c>
    </row>
    <row r="136" spans="1:3">
      <c r="A136" t="n">
        <v>133</v>
      </c>
      <c r="B136" t="n">
        <v>0</v>
      </c>
      <c r="C136" t="n">
        <v>0</v>
      </c>
    </row>
    <row r="137" spans="1:3">
      <c r="A137" t="n">
        <v>134</v>
      </c>
      <c r="B137" t="n">
        <v>0</v>
      </c>
      <c r="C137" t="n">
        <v>0</v>
      </c>
    </row>
    <row r="138" spans="1:3">
      <c r="A138" t="n">
        <v>135</v>
      </c>
      <c r="B138" t="n">
        <v>0</v>
      </c>
      <c r="C138" t="n">
        <v>0</v>
      </c>
    </row>
    <row r="139" spans="1:3">
      <c r="A139" t="n">
        <v>136</v>
      </c>
      <c r="B139" t="n">
        <v>0</v>
      </c>
      <c r="C139" t="n">
        <v>0</v>
      </c>
    </row>
    <row r="140" spans="1:3">
      <c r="A140" t="n">
        <v>137</v>
      </c>
      <c r="B140" t="n">
        <v>0</v>
      </c>
      <c r="C140" t="n">
        <v>0</v>
      </c>
    </row>
    <row r="141" spans="1:3">
      <c r="A141" t="n">
        <v>138</v>
      </c>
      <c r="B141" t="n">
        <v>0</v>
      </c>
      <c r="C141" t="n">
        <v>0</v>
      </c>
    </row>
    <row r="142" spans="1:3">
      <c r="A142" t="n">
        <v>139</v>
      </c>
      <c r="B142" t="n">
        <v>0</v>
      </c>
      <c r="C142" t="n">
        <v>0</v>
      </c>
    </row>
    <row r="143" spans="1:3">
      <c r="A143" t="n">
        <v>140</v>
      </c>
      <c r="B143" t="n">
        <v>0</v>
      </c>
      <c r="C143" t="n">
        <v>0</v>
      </c>
    </row>
    <row r="144" spans="1:3">
      <c r="A144" t="n">
        <v>141</v>
      </c>
      <c r="B144" t="n">
        <v>0</v>
      </c>
      <c r="C144" t="n">
        <v>0</v>
      </c>
    </row>
    <row r="145" spans="1:3">
      <c r="A145" t="n">
        <v>142</v>
      </c>
      <c r="B145" t="n">
        <v>0</v>
      </c>
      <c r="C145" t="n">
        <v>0</v>
      </c>
    </row>
    <row r="146" spans="1:3">
      <c r="A146" t="n">
        <v>143</v>
      </c>
      <c r="B146" t="n">
        <v>0</v>
      </c>
      <c r="C146" t="n">
        <v>0</v>
      </c>
    </row>
    <row r="147" spans="1:3">
      <c r="A147" t="n">
        <v>144</v>
      </c>
      <c r="B147" t="n">
        <v>0</v>
      </c>
      <c r="C147" t="n">
        <v>0</v>
      </c>
    </row>
    <row r="148" spans="1:3">
      <c r="A148" t="n">
        <v>145</v>
      </c>
      <c r="B148" t="n">
        <v>0</v>
      </c>
      <c r="C148" t="n">
        <v>0</v>
      </c>
    </row>
    <row r="149" spans="1:3">
      <c r="A149" t="n">
        <v>146</v>
      </c>
      <c r="B149" t="n">
        <v>0</v>
      </c>
      <c r="C149" t="n">
        <v>0</v>
      </c>
    </row>
    <row r="150" spans="1:3">
      <c r="A150" t="n">
        <v>147</v>
      </c>
      <c r="B150" t="n">
        <v>0</v>
      </c>
      <c r="C150" t="n">
        <v>0</v>
      </c>
    </row>
    <row r="151" spans="1:3">
      <c r="A151" t="n">
        <v>148</v>
      </c>
      <c r="B151" t="n">
        <v>0</v>
      </c>
      <c r="C151" t="n">
        <v>0</v>
      </c>
    </row>
    <row r="152" spans="1:3">
      <c r="A152" t="n">
        <v>149</v>
      </c>
      <c r="B152" t="n">
        <v>0</v>
      </c>
      <c r="C152" t="n">
        <v>0</v>
      </c>
    </row>
    <row r="153" spans="1:3">
      <c r="A153" t="n">
        <v>150</v>
      </c>
      <c r="B153" t="n">
        <v>0</v>
      </c>
      <c r="C153" t="n">
        <v>0</v>
      </c>
    </row>
    <row r="154" spans="1:3">
      <c r="A154" t="n">
        <v>151</v>
      </c>
      <c r="B154" t="n">
        <v>0</v>
      </c>
      <c r="C154" t="n">
        <v>0</v>
      </c>
    </row>
    <row r="155" spans="1:3">
      <c r="A155" t="n">
        <v>152</v>
      </c>
      <c r="B155" t="n">
        <v>0</v>
      </c>
      <c r="C155" t="n">
        <v>0</v>
      </c>
    </row>
    <row r="156" spans="1:3">
      <c r="A156" t="n">
        <v>153</v>
      </c>
      <c r="B156" t="n">
        <v>0</v>
      </c>
      <c r="C156" t="n">
        <v>0</v>
      </c>
    </row>
    <row r="157" spans="1:3">
      <c r="A157" t="n">
        <v>154</v>
      </c>
      <c r="B157" t="n">
        <v>0</v>
      </c>
      <c r="C157" t="n">
        <v>0</v>
      </c>
    </row>
    <row r="158" spans="1:3">
      <c r="A158" t="n">
        <v>155</v>
      </c>
      <c r="B158" t="n">
        <v>0</v>
      </c>
      <c r="C158" t="n">
        <v>0</v>
      </c>
    </row>
    <row r="159" spans="1:3">
      <c r="A159" t="n">
        <v>156</v>
      </c>
      <c r="B159" t="n">
        <v>0</v>
      </c>
      <c r="C159" t="n">
        <v>0</v>
      </c>
    </row>
    <row r="160" spans="1:3">
      <c r="A160" t="n">
        <v>157</v>
      </c>
      <c r="B160" t="n">
        <v>0</v>
      </c>
      <c r="C160" t="n">
        <v>0</v>
      </c>
    </row>
    <row r="161" spans="1:3">
      <c r="A161" t="n">
        <v>158</v>
      </c>
      <c r="B161" t="n">
        <v>0</v>
      </c>
      <c r="C161" t="n">
        <v>0</v>
      </c>
    </row>
    <row r="162" spans="1:3">
      <c r="A162" t="n">
        <v>159</v>
      </c>
      <c r="B162" t="n">
        <v>0</v>
      </c>
      <c r="C162" t="n">
        <v>0</v>
      </c>
    </row>
    <row r="163" spans="1:3">
      <c r="A163" t="n">
        <v>160</v>
      </c>
      <c r="B163" t="n">
        <v>0</v>
      </c>
      <c r="C163" t="n">
        <v>0</v>
      </c>
    </row>
    <row r="164" spans="1:3">
      <c r="A164" t="n">
        <v>161</v>
      </c>
      <c r="B164" t="n">
        <v>0</v>
      </c>
      <c r="C164" t="n">
        <v>0</v>
      </c>
    </row>
    <row r="165" spans="1:3">
      <c r="A165" t="n">
        <v>162</v>
      </c>
      <c r="B165" t="n">
        <v>0</v>
      </c>
      <c r="C165" t="n">
        <v>0</v>
      </c>
    </row>
    <row r="166" spans="1:3">
      <c r="A166" t="n">
        <v>163</v>
      </c>
      <c r="B166" t="n">
        <v>0</v>
      </c>
      <c r="C166" t="n">
        <v>0</v>
      </c>
    </row>
    <row r="167" spans="1:3">
      <c r="A167" t="n">
        <v>164</v>
      </c>
      <c r="B167" t="n">
        <v>0</v>
      </c>
      <c r="C167" t="n">
        <v>0</v>
      </c>
    </row>
    <row r="168" spans="1:3">
      <c r="A168" t="n">
        <v>165</v>
      </c>
      <c r="B168" t="n">
        <v>0</v>
      </c>
      <c r="C168" t="n">
        <v>0</v>
      </c>
    </row>
    <row r="169" spans="1:3">
      <c r="A169" t="n">
        <v>166</v>
      </c>
      <c r="B169" t="n">
        <v>0</v>
      </c>
      <c r="C169" t="n">
        <v>0</v>
      </c>
    </row>
    <row r="170" spans="1:3">
      <c r="A170" t="n">
        <v>167</v>
      </c>
      <c r="B170" t="n">
        <v>0</v>
      </c>
      <c r="C170" t="n">
        <v>0</v>
      </c>
    </row>
    <row r="171" spans="1:3">
      <c r="A171" t="n">
        <v>168</v>
      </c>
      <c r="B171" t="n">
        <v>0</v>
      </c>
      <c r="C171" t="n">
        <v>0</v>
      </c>
    </row>
    <row r="172" spans="1:3">
      <c r="A172" t="n">
        <v>169</v>
      </c>
      <c r="B172" t="n">
        <v>0</v>
      </c>
      <c r="C172" t="n">
        <v>0</v>
      </c>
    </row>
    <row r="173" spans="1:3">
      <c r="A173" t="n">
        <v>170</v>
      </c>
      <c r="B173" t="n">
        <v>0</v>
      </c>
      <c r="C173" t="n">
        <v>0</v>
      </c>
    </row>
    <row r="174" spans="1:3">
      <c r="A174" t="n">
        <v>171</v>
      </c>
      <c r="B174" t="n">
        <v>0</v>
      </c>
      <c r="C174" t="n">
        <v>0</v>
      </c>
    </row>
    <row r="175" spans="1:3">
      <c r="A175" t="n">
        <v>172</v>
      </c>
      <c r="B175" t="n">
        <v>0</v>
      </c>
      <c r="C175" t="n">
        <v>0</v>
      </c>
    </row>
    <row r="176" spans="1:3">
      <c r="A176" t="n">
        <v>173</v>
      </c>
      <c r="B176" t="n">
        <v>0</v>
      </c>
      <c r="C176" t="n">
        <v>0</v>
      </c>
    </row>
    <row r="177" spans="1:3">
      <c r="A177" t="n">
        <v>174</v>
      </c>
      <c r="B177" t="n">
        <v>0</v>
      </c>
      <c r="C177" t="n">
        <v>0</v>
      </c>
    </row>
    <row r="178" spans="1:3">
      <c r="A178" t="n">
        <v>175</v>
      </c>
      <c r="B178" t="n">
        <v>0</v>
      </c>
      <c r="C178" t="n">
        <v>0</v>
      </c>
    </row>
    <row r="179" spans="1:3">
      <c r="A179" t="n">
        <v>176</v>
      </c>
      <c r="B179" t="n">
        <v>0</v>
      </c>
      <c r="C179" t="n">
        <v>0</v>
      </c>
    </row>
    <row r="180" spans="1:3">
      <c r="A180" t="n">
        <v>177</v>
      </c>
      <c r="B180" t="n">
        <v>0</v>
      </c>
      <c r="C180" t="n">
        <v>0</v>
      </c>
    </row>
    <row r="181" spans="1:3">
      <c r="A181" t="n">
        <v>178</v>
      </c>
      <c r="B181" t="n">
        <v>0</v>
      </c>
      <c r="C181" t="n">
        <v>0</v>
      </c>
    </row>
    <row r="182" spans="1:3">
      <c r="A182" t="n">
        <v>179</v>
      </c>
      <c r="B182" t="n">
        <v>0</v>
      </c>
      <c r="C182" t="n">
        <v>0</v>
      </c>
    </row>
    <row r="183" spans="1:3">
      <c r="A183" t="n">
        <v>180</v>
      </c>
      <c r="B183" t="n">
        <v>0</v>
      </c>
      <c r="C183" t="n">
        <v>0</v>
      </c>
    </row>
    <row r="184" spans="1:3">
      <c r="A184" t="n">
        <v>181</v>
      </c>
      <c r="B184" t="n">
        <v>0</v>
      </c>
      <c r="C184" t="n">
        <v>0</v>
      </c>
    </row>
    <row r="185" spans="1:3">
      <c r="A185" t="n">
        <v>182</v>
      </c>
      <c r="B185" t="n">
        <v>0</v>
      </c>
      <c r="C185" t="n">
        <v>0</v>
      </c>
    </row>
    <row r="186" spans="1:3">
      <c r="A186" t="n">
        <v>183</v>
      </c>
      <c r="B186" t="n">
        <v>0</v>
      </c>
      <c r="C186" t="n">
        <v>0</v>
      </c>
    </row>
    <row r="187" spans="1:3">
      <c r="A187" t="n">
        <v>184</v>
      </c>
      <c r="B187" t="n">
        <v>0</v>
      </c>
      <c r="C187" t="n">
        <v>0</v>
      </c>
    </row>
    <row r="188" spans="1:3">
      <c r="A188" t="n">
        <v>185</v>
      </c>
      <c r="B188" t="n">
        <v>0</v>
      </c>
      <c r="C188" t="n">
        <v>0</v>
      </c>
    </row>
    <row r="189" spans="1:3">
      <c r="A189" t="n">
        <v>186</v>
      </c>
      <c r="B189" t="n">
        <v>0</v>
      </c>
      <c r="C189" t="n">
        <v>0</v>
      </c>
    </row>
    <row r="190" spans="1:3">
      <c r="A190" t="n">
        <v>187</v>
      </c>
      <c r="B190" t="n">
        <v>0</v>
      </c>
      <c r="C190" t="n">
        <v>0</v>
      </c>
    </row>
    <row r="191" spans="1:3">
      <c r="A191" t="n">
        <v>188</v>
      </c>
      <c r="B191" t="n">
        <v>0</v>
      </c>
      <c r="C191" t="n">
        <v>0</v>
      </c>
    </row>
    <row r="192" spans="1:3">
      <c r="A192" t="n">
        <v>189</v>
      </c>
      <c r="B192" t="n">
        <v>0</v>
      </c>
      <c r="C192" t="n">
        <v>0</v>
      </c>
    </row>
    <row r="193" spans="1:3">
      <c r="A193" t="n">
        <v>190</v>
      </c>
      <c r="B193" t="n">
        <v>0</v>
      </c>
      <c r="C193" t="n">
        <v>0</v>
      </c>
    </row>
    <row r="194" spans="1:3">
      <c r="A194" t="n">
        <v>191</v>
      </c>
      <c r="B194" t="n">
        <v>0</v>
      </c>
      <c r="C194" t="n">
        <v>0</v>
      </c>
    </row>
    <row r="195" spans="1:3">
      <c r="A195" t="n">
        <v>192</v>
      </c>
      <c r="B195" t="n">
        <v>0</v>
      </c>
      <c r="C195" t="n">
        <v>0</v>
      </c>
    </row>
    <row r="196" spans="1:3">
      <c r="A196" t="n">
        <v>193</v>
      </c>
      <c r="B196" t="n">
        <v>0</v>
      </c>
      <c r="C196" t="n">
        <v>0</v>
      </c>
    </row>
    <row r="197" spans="1:3">
      <c r="A197" t="n">
        <v>194</v>
      </c>
      <c r="B197" t="n">
        <v>0</v>
      </c>
      <c r="C197" t="n">
        <v>0</v>
      </c>
    </row>
    <row r="198" spans="1:3">
      <c r="A198" t="n">
        <v>195</v>
      </c>
      <c r="B198" t="n">
        <v>0</v>
      </c>
      <c r="C198" t="n">
        <v>0</v>
      </c>
    </row>
    <row r="199" spans="1:3">
      <c r="A199" t="n">
        <v>196</v>
      </c>
      <c r="B199" t="n">
        <v>0</v>
      </c>
      <c r="C199" t="n">
        <v>0</v>
      </c>
    </row>
    <row r="200" spans="1:3">
      <c r="A200" t="n">
        <v>197</v>
      </c>
      <c r="B200" t="n">
        <v>0</v>
      </c>
      <c r="C200" t="n">
        <v>0</v>
      </c>
    </row>
    <row r="201" spans="1:3">
      <c r="A201" t="n">
        <v>198</v>
      </c>
      <c r="B201" t="n">
        <v>0</v>
      </c>
      <c r="C201" t="n">
        <v>0</v>
      </c>
    </row>
    <row r="202" spans="1:3">
      <c r="A202" t="n">
        <v>199</v>
      </c>
      <c r="B202" t="n">
        <v>0</v>
      </c>
      <c r="C202" t="n">
        <v>0</v>
      </c>
    </row>
    <row r="203" spans="1:3">
      <c r="A203" t="n">
        <v>200</v>
      </c>
      <c r="B203" t="n">
        <v>0</v>
      </c>
      <c r="C203" t="n">
        <v>0</v>
      </c>
    </row>
    <row r="204" spans="1:3">
      <c r="A204" t="n">
        <v>201</v>
      </c>
      <c r="B204" t="n">
        <v>0</v>
      </c>
      <c r="C204" t="n">
        <v>0</v>
      </c>
    </row>
    <row r="205" spans="1:3">
      <c r="A205" t="n">
        <v>202</v>
      </c>
      <c r="B205" t="n">
        <v>0</v>
      </c>
      <c r="C205" t="n">
        <v>0</v>
      </c>
    </row>
    <row r="206" spans="1:3">
      <c r="A206" t="n">
        <v>203</v>
      </c>
      <c r="B206" t="n">
        <v>0</v>
      </c>
      <c r="C206" t="n">
        <v>0</v>
      </c>
    </row>
    <row r="207" spans="1:3">
      <c r="A207" t="n">
        <v>204</v>
      </c>
      <c r="B207" t="n">
        <v>0</v>
      </c>
      <c r="C207" t="n">
        <v>0</v>
      </c>
    </row>
    <row r="208" spans="1:3">
      <c r="A208" t="n">
        <v>205</v>
      </c>
      <c r="B208" t="n">
        <v>0</v>
      </c>
      <c r="C208" t="n">
        <v>0</v>
      </c>
    </row>
    <row r="209" spans="1:3">
      <c r="A209" t="n">
        <v>206</v>
      </c>
      <c r="B209" t="n">
        <v>0</v>
      </c>
      <c r="C209" t="n">
        <v>0</v>
      </c>
    </row>
    <row r="210" spans="1:3">
      <c r="A210" t="n">
        <v>207</v>
      </c>
      <c r="B210" t="n">
        <v>0</v>
      </c>
      <c r="C210" t="n">
        <v>0</v>
      </c>
    </row>
    <row r="211" spans="1:3">
      <c r="A211" t="n">
        <v>208</v>
      </c>
      <c r="B211" t="n">
        <v>0</v>
      </c>
      <c r="C211" t="n">
        <v>0</v>
      </c>
    </row>
    <row r="212" spans="1:3">
      <c r="A212" t="n">
        <v>209</v>
      </c>
      <c r="B212" t="n">
        <v>0</v>
      </c>
      <c r="C212" t="n">
        <v>0</v>
      </c>
    </row>
    <row r="213" spans="1:3">
      <c r="A213" t="n">
        <v>210</v>
      </c>
      <c r="B213" t="n">
        <v>0</v>
      </c>
      <c r="C213" t="n">
        <v>0</v>
      </c>
    </row>
    <row r="214" spans="1:3">
      <c r="A214" t="n">
        <v>211</v>
      </c>
      <c r="B214" t="n">
        <v>0</v>
      </c>
      <c r="C214" t="n">
        <v>0</v>
      </c>
    </row>
    <row r="215" spans="1:3">
      <c r="A215" t="n">
        <v>212</v>
      </c>
      <c r="B215" t="n">
        <v>0</v>
      </c>
      <c r="C215" t="n">
        <v>0</v>
      </c>
    </row>
    <row r="216" spans="1:3">
      <c r="A216" t="n">
        <v>213</v>
      </c>
      <c r="B216" t="n">
        <v>0</v>
      </c>
      <c r="C216" t="n">
        <v>0</v>
      </c>
    </row>
    <row r="217" spans="1:3">
      <c r="A217" t="n">
        <v>214</v>
      </c>
      <c r="B217" t="n">
        <v>0</v>
      </c>
      <c r="C217" t="n">
        <v>0</v>
      </c>
    </row>
    <row r="218" spans="1:3">
      <c r="A218" t="n">
        <v>215</v>
      </c>
      <c r="B218" t="n">
        <v>0</v>
      </c>
      <c r="C218" t="n">
        <v>0</v>
      </c>
    </row>
    <row r="219" spans="1:3">
      <c r="A219" t="n">
        <v>216</v>
      </c>
      <c r="B219" t="n">
        <v>0</v>
      </c>
      <c r="C219" t="n">
        <v>0</v>
      </c>
    </row>
    <row r="220" spans="1:3">
      <c r="A220" t="n">
        <v>217</v>
      </c>
      <c r="B220" t="n">
        <v>0</v>
      </c>
      <c r="C220" t="n">
        <v>0</v>
      </c>
    </row>
    <row r="221" spans="1:3">
      <c r="A221" t="n">
        <v>218</v>
      </c>
      <c r="B221" t="n">
        <v>0</v>
      </c>
      <c r="C221" t="n">
        <v>0</v>
      </c>
    </row>
    <row r="222" spans="1:3">
      <c r="A222" t="n">
        <v>219</v>
      </c>
      <c r="B222" t="n">
        <v>0</v>
      </c>
      <c r="C222" t="n">
        <v>0</v>
      </c>
    </row>
    <row r="223" spans="1:3">
      <c r="A223" t="n">
        <v>220</v>
      </c>
      <c r="B223" t="n">
        <v>0</v>
      </c>
      <c r="C223" t="n">
        <v>0</v>
      </c>
    </row>
    <row r="224" spans="1:3">
      <c r="A224" t="n">
        <v>221</v>
      </c>
      <c r="B224" t="n">
        <v>0</v>
      </c>
      <c r="C224" t="n">
        <v>0</v>
      </c>
    </row>
    <row r="225" spans="1:3">
      <c r="A225" t="n">
        <v>222</v>
      </c>
      <c r="B225" t="n">
        <v>0</v>
      </c>
      <c r="C225" t="n">
        <v>0</v>
      </c>
    </row>
    <row r="226" spans="1:3">
      <c r="A226" t="n">
        <v>223</v>
      </c>
      <c r="B226" t="n">
        <v>0</v>
      </c>
      <c r="C226" t="n">
        <v>0</v>
      </c>
    </row>
    <row r="227" spans="1:3">
      <c r="A227" t="n">
        <v>224</v>
      </c>
      <c r="B227" t="n">
        <v>0</v>
      </c>
      <c r="C227" t="n">
        <v>0</v>
      </c>
    </row>
    <row r="228" spans="1:3">
      <c r="A228" t="n">
        <v>225</v>
      </c>
      <c r="B228" t="n">
        <v>0</v>
      </c>
      <c r="C228" t="n">
        <v>0</v>
      </c>
    </row>
    <row r="229" spans="1:3">
      <c r="A229" t="n">
        <v>226</v>
      </c>
      <c r="B229" t="n">
        <v>0</v>
      </c>
      <c r="C229" t="n">
        <v>0</v>
      </c>
    </row>
    <row r="230" spans="1:3">
      <c r="A230" t="n">
        <v>227</v>
      </c>
      <c r="B230" t="n">
        <v>0</v>
      </c>
      <c r="C230" t="n">
        <v>0</v>
      </c>
    </row>
    <row r="231" spans="1:3">
      <c r="A231" t="n">
        <v>228</v>
      </c>
      <c r="B231" t="n">
        <v>0</v>
      </c>
      <c r="C231" t="n">
        <v>0</v>
      </c>
    </row>
    <row r="232" spans="1:3">
      <c r="A232" t="n">
        <v>229</v>
      </c>
      <c r="B232" t="n">
        <v>0</v>
      </c>
      <c r="C232" t="n">
        <v>0</v>
      </c>
    </row>
    <row r="233" spans="1:3">
      <c r="A233" t="n">
        <v>230</v>
      </c>
      <c r="B233" t="n">
        <v>0</v>
      </c>
      <c r="C233" t="n">
        <v>0</v>
      </c>
    </row>
    <row r="234" spans="1:3">
      <c r="A234" t="n">
        <v>231</v>
      </c>
      <c r="B234" t="n">
        <v>0</v>
      </c>
      <c r="C234" t="n">
        <v>0</v>
      </c>
    </row>
    <row r="235" spans="1:3">
      <c r="A235" t="n">
        <v>232</v>
      </c>
      <c r="B235" t="n">
        <v>0</v>
      </c>
      <c r="C235" t="n">
        <v>0</v>
      </c>
    </row>
    <row r="236" spans="1:3">
      <c r="A236" t="n">
        <v>233</v>
      </c>
      <c r="B236" t="n">
        <v>0</v>
      </c>
      <c r="C236" t="n">
        <v>0</v>
      </c>
    </row>
    <row r="237" spans="1:3">
      <c r="A237" t="n">
        <v>234</v>
      </c>
      <c r="B237" t="n">
        <v>0</v>
      </c>
      <c r="C237" t="n">
        <v>0</v>
      </c>
    </row>
    <row r="238" spans="1:3">
      <c r="A238" t="n">
        <v>235</v>
      </c>
      <c r="B238" t="n">
        <v>0</v>
      </c>
      <c r="C238" t="n">
        <v>0</v>
      </c>
    </row>
    <row r="239" spans="1:3">
      <c r="A239" t="n">
        <v>236</v>
      </c>
      <c r="B239" t="n">
        <v>0</v>
      </c>
      <c r="C239" t="n">
        <v>0</v>
      </c>
    </row>
    <row r="240" spans="1:3">
      <c r="A240" t="n">
        <v>237</v>
      </c>
      <c r="B240" t="n">
        <v>0</v>
      </c>
      <c r="C240" t="n">
        <v>0</v>
      </c>
    </row>
    <row r="241" spans="1:3">
      <c r="A241" t="n">
        <v>238</v>
      </c>
      <c r="B241" t="n">
        <v>0</v>
      </c>
      <c r="C241" t="n">
        <v>0</v>
      </c>
    </row>
    <row r="242" spans="1:3">
      <c r="A242" t="n">
        <v>239</v>
      </c>
      <c r="B242" t="n">
        <v>0</v>
      </c>
      <c r="C242" t="n">
        <v>0</v>
      </c>
    </row>
    <row r="243" spans="1:3">
      <c r="A243" t="n">
        <v>240</v>
      </c>
      <c r="B243" t="n">
        <v>0</v>
      </c>
      <c r="C243" t="n">
        <v>0</v>
      </c>
    </row>
    <row r="244" spans="1:3">
      <c r="A244" t="n">
        <v>241</v>
      </c>
      <c r="B244" t="n">
        <v>0</v>
      </c>
      <c r="C244" t="n">
        <v>0</v>
      </c>
    </row>
    <row r="245" spans="1:3">
      <c r="A245" t="n">
        <v>242</v>
      </c>
      <c r="B245" t="n">
        <v>0</v>
      </c>
      <c r="C245" t="n">
        <v>0</v>
      </c>
    </row>
    <row r="246" spans="1:3">
      <c r="A246" t="n">
        <v>243</v>
      </c>
      <c r="B246" t="n">
        <v>0</v>
      </c>
      <c r="C246" t="n">
        <v>0</v>
      </c>
    </row>
    <row r="247" spans="1:3">
      <c r="A247" t="n">
        <v>244</v>
      </c>
      <c r="B247" t="n">
        <v>0</v>
      </c>
      <c r="C247" t="n">
        <v>0</v>
      </c>
    </row>
    <row r="248" spans="1:3">
      <c r="A248" t="n">
        <v>245</v>
      </c>
      <c r="B248" t="n">
        <v>0</v>
      </c>
      <c r="C248" t="n">
        <v>0</v>
      </c>
    </row>
    <row r="249" spans="1:3">
      <c r="A249" t="n">
        <v>246</v>
      </c>
      <c r="B249" t="n">
        <v>0</v>
      </c>
      <c r="C249" t="n">
        <v>0</v>
      </c>
    </row>
    <row r="250" spans="1:3">
      <c r="A250" t="n">
        <v>247</v>
      </c>
      <c r="B250" t="n">
        <v>0</v>
      </c>
      <c r="C250" t="n">
        <v>0</v>
      </c>
    </row>
    <row r="251" spans="1:3">
      <c r="A251" t="n">
        <v>248</v>
      </c>
      <c r="B251" t="n">
        <v>0</v>
      </c>
      <c r="C251" t="n">
        <v>0</v>
      </c>
    </row>
    <row r="252" spans="1:3">
      <c r="A252" t="n">
        <v>249</v>
      </c>
      <c r="B252" t="n">
        <v>0</v>
      </c>
      <c r="C252" t="n">
        <v>0</v>
      </c>
    </row>
    <row r="253" spans="1:3">
      <c r="A253" t="n">
        <v>250</v>
      </c>
      <c r="B253" t="n">
        <v>0</v>
      </c>
      <c r="C253" t="n">
        <v>0</v>
      </c>
    </row>
    <row r="254" spans="1:3">
      <c r="A254" t="n">
        <v>251</v>
      </c>
      <c r="B254" t="n">
        <v>0</v>
      </c>
      <c r="C254" t="n">
        <v>0</v>
      </c>
    </row>
    <row r="255" spans="1:3">
      <c r="A255" t="n">
        <v>252</v>
      </c>
      <c r="B255" t="n">
        <v>0</v>
      </c>
      <c r="C255" t="n">
        <v>0</v>
      </c>
    </row>
    <row r="256" spans="1:3">
      <c r="A256" t="n">
        <v>253</v>
      </c>
      <c r="B256" t="n">
        <v>0</v>
      </c>
      <c r="C256" t="n">
        <v>0</v>
      </c>
    </row>
    <row r="257" spans="1:3">
      <c r="A257" t="n">
        <v>254</v>
      </c>
      <c r="B257" t="n">
        <v>0</v>
      </c>
      <c r="C257" t="n">
        <v>0</v>
      </c>
    </row>
    <row r="258" spans="1:3">
      <c r="A258" t="n">
        <v>255</v>
      </c>
      <c r="B258" t="n">
        <v>0</v>
      </c>
      <c r="C258" t="n">
        <v>0</v>
      </c>
    </row>
    <row r="259" spans="1:3">
      <c r="A259" t="n">
        <v>256</v>
      </c>
      <c r="B259" t="n">
        <v>0</v>
      </c>
      <c r="C259" t="n">
        <v>0</v>
      </c>
    </row>
    <row r="260" spans="1:3">
      <c r="A260" t="n">
        <v>257</v>
      </c>
      <c r="B260" t="n">
        <v>0</v>
      </c>
      <c r="C260" t="n">
        <v>0</v>
      </c>
    </row>
    <row r="261" spans="1:3">
      <c r="A261" t="n">
        <v>258</v>
      </c>
      <c r="B261" t="n">
        <v>0</v>
      </c>
      <c r="C261" t="n">
        <v>0</v>
      </c>
    </row>
    <row r="262" spans="1:3">
      <c r="A262" t="n">
        <v>259</v>
      </c>
      <c r="B262" t="n">
        <v>0</v>
      </c>
      <c r="C262" t="n">
        <v>0</v>
      </c>
    </row>
    <row r="263" spans="1:3">
      <c r="A263" t="n">
        <v>260</v>
      </c>
      <c r="B263" t="n">
        <v>0</v>
      </c>
      <c r="C263" t="n">
        <v>0</v>
      </c>
    </row>
    <row r="264" spans="1:3">
      <c r="A264" t="n">
        <v>261</v>
      </c>
      <c r="B264" t="n">
        <v>0</v>
      </c>
      <c r="C264" t="n">
        <v>0</v>
      </c>
    </row>
    <row r="265" spans="1:3">
      <c r="A265" t="n">
        <v>262</v>
      </c>
      <c r="B265" t="n">
        <v>0</v>
      </c>
      <c r="C265" t="n">
        <v>0</v>
      </c>
    </row>
    <row r="266" spans="1:3">
      <c r="A266" t="n">
        <v>263</v>
      </c>
      <c r="B266" t="n">
        <v>0</v>
      </c>
      <c r="C266" t="n">
        <v>0</v>
      </c>
    </row>
    <row r="267" spans="1:3">
      <c r="A267" t="n">
        <v>264</v>
      </c>
      <c r="B267" t="n">
        <v>0</v>
      </c>
      <c r="C267" t="n">
        <v>0</v>
      </c>
    </row>
    <row r="268" spans="1:3">
      <c r="A268" t="n">
        <v>265</v>
      </c>
      <c r="B268" t="n">
        <v>0</v>
      </c>
      <c r="C268" t="n">
        <v>0</v>
      </c>
    </row>
    <row r="269" spans="1:3">
      <c r="A269" t="n">
        <v>266</v>
      </c>
      <c r="B269" t="n">
        <v>0</v>
      </c>
      <c r="C269" t="n">
        <v>0</v>
      </c>
    </row>
    <row r="270" spans="1:3">
      <c r="A270" t="n">
        <v>267</v>
      </c>
      <c r="B270" t="n">
        <v>0</v>
      </c>
      <c r="C270" t="n">
        <v>0</v>
      </c>
    </row>
    <row r="271" spans="1:3">
      <c r="A271" t="n">
        <v>268</v>
      </c>
      <c r="B271" t="n">
        <v>0</v>
      </c>
      <c r="C271" t="n">
        <v>0</v>
      </c>
    </row>
    <row r="272" spans="1:3">
      <c r="A272" t="n">
        <v>269</v>
      </c>
      <c r="B272" t="n">
        <v>0</v>
      </c>
      <c r="C272" t="n">
        <v>0</v>
      </c>
    </row>
    <row r="273" spans="1:3">
      <c r="A273" t="n">
        <v>270</v>
      </c>
      <c r="B273" t="n">
        <v>0</v>
      </c>
      <c r="C273" t="n">
        <v>0</v>
      </c>
    </row>
    <row r="274" spans="1:3">
      <c r="A274" t="n">
        <v>271</v>
      </c>
      <c r="B274" t="n">
        <v>0</v>
      </c>
      <c r="C274" t="n">
        <v>0</v>
      </c>
    </row>
    <row r="275" spans="1:3">
      <c r="A275" t="n">
        <v>272</v>
      </c>
      <c r="B275" t="n">
        <v>0</v>
      </c>
      <c r="C275" t="n">
        <v>0</v>
      </c>
    </row>
    <row r="276" spans="1:3">
      <c r="A276" t="n">
        <v>273</v>
      </c>
      <c r="B276" t="n">
        <v>0</v>
      </c>
      <c r="C276" t="n">
        <v>0</v>
      </c>
    </row>
    <row r="277" spans="1:3">
      <c r="A277" t="n">
        <v>274</v>
      </c>
      <c r="B277" t="n">
        <v>0</v>
      </c>
      <c r="C277" t="n">
        <v>0</v>
      </c>
    </row>
    <row r="278" spans="1:3">
      <c r="A278" t="n">
        <v>275</v>
      </c>
      <c r="B278" t="n">
        <v>0</v>
      </c>
      <c r="C278" t="n">
        <v>0</v>
      </c>
    </row>
    <row r="279" spans="1:3">
      <c r="A279" t="n">
        <v>276</v>
      </c>
      <c r="B279" t="n">
        <v>0</v>
      </c>
      <c r="C279" t="n">
        <v>0</v>
      </c>
    </row>
    <row r="280" spans="1:3">
      <c r="A280" t="n">
        <v>277</v>
      </c>
      <c r="B280" t="n">
        <v>0</v>
      </c>
      <c r="C280" t="n">
        <v>0</v>
      </c>
    </row>
    <row r="281" spans="1:3">
      <c r="A281" t="n">
        <v>278</v>
      </c>
      <c r="B281" t="n">
        <v>0</v>
      </c>
      <c r="C281" t="n">
        <v>0</v>
      </c>
    </row>
    <row r="282" spans="1:3">
      <c r="A282" t="n">
        <v>279</v>
      </c>
      <c r="B282" t="n">
        <v>0</v>
      </c>
      <c r="C282" t="n">
        <v>0</v>
      </c>
    </row>
    <row r="283" spans="1:3">
      <c r="A283" t="n">
        <v>280</v>
      </c>
      <c r="B283" t="n">
        <v>0</v>
      </c>
      <c r="C283" t="n">
        <v>0</v>
      </c>
    </row>
    <row r="284" spans="1:3">
      <c r="A284" t="n">
        <v>281</v>
      </c>
      <c r="B284" t="n">
        <v>0</v>
      </c>
      <c r="C284" t="n">
        <v>0</v>
      </c>
    </row>
    <row r="285" spans="1:3">
      <c r="A285" t="n">
        <v>282</v>
      </c>
      <c r="B285" t="n">
        <v>0</v>
      </c>
      <c r="C285" t="n">
        <v>0</v>
      </c>
    </row>
    <row r="286" spans="1:3">
      <c r="A286" t="n">
        <v>283</v>
      </c>
      <c r="B286" t="n">
        <v>0</v>
      </c>
      <c r="C286" t="n">
        <v>0</v>
      </c>
    </row>
    <row r="287" spans="1:3">
      <c r="A287" t="n">
        <v>284</v>
      </c>
      <c r="B287" t="n">
        <v>0</v>
      </c>
      <c r="C287" t="n">
        <v>0</v>
      </c>
    </row>
    <row r="288" spans="1:3">
      <c r="A288" t="n">
        <v>285</v>
      </c>
      <c r="B288" t="n">
        <v>0</v>
      </c>
      <c r="C288" t="n">
        <v>0</v>
      </c>
    </row>
    <row r="289" spans="1:3">
      <c r="A289" t="n">
        <v>286</v>
      </c>
      <c r="B289" t="n">
        <v>0</v>
      </c>
      <c r="C289" t="n">
        <v>0</v>
      </c>
    </row>
    <row r="290" spans="1:3">
      <c r="A290" t="n">
        <v>287</v>
      </c>
      <c r="B290" t="n">
        <v>0</v>
      </c>
      <c r="C290" t="n">
        <v>0</v>
      </c>
    </row>
    <row r="291" spans="1:3">
      <c r="A291" t="n">
        <v>288</v>
      </c>
      <c r="B291" t="n">
        <v>0</v>
      </c>
      <c r="C291" t="n">
        <v>0</v>
      </c>
    </row>
    <row r="292" spans="1:3">
      <c r="A292" t="n">
        <v>289</v>
      </c>
      <c r="B292" t="n">
        <v>0</v>
      </c>
      <c r="C292" t="n">
        <v>0</v>
      </c>
    </row>
    <row r="293" spans="1:3">
      <c r="A293" t="n">
        <v>290</v>
      </c>
      <c r="B293" t="n">
        <v>0</v>
      </c>
      <c r="C293" t="n">
        <v>0</v>
      </c>
    </row>
    <row r="294" spans="1:3">
      <c r="A294" t="n">
        <v>291</v>
      </c>
      <c r="B294" t="n">
        <v>0</v>
      </c>
      <c r="C294" t="n">
        <v>0</v>
      </c>
    </row>
    <row r="295" spans="1:3">
      <c r="A295" t="n">
        <v>292</v>
      </c>
      <c r="B295" t="n">
        <v>0</v>
      </c>
      <c r="C295" t="n">
        <v>0</v>
      </c>
    </row>
    <row r="296" spans="1:3">
      <c r="A296" t="n">
        <v>293</v>
      </c>
      <c r="B296" t="n">
        <v>0</v>
      </c>
      <c r="C296" t="n">
        <v>0</v>
      </c>
    </row>
    <row r="297" spans="1:3">
      <c r="A297" t="n">
        <v>294</v>
      </c>
      <c r="B297" t="n">
        <v>0</v>
      </c>
      <c r="C297" t="n">
        <v>0</v>
      </c>
    </row>
    <row r="298" spans="1:3">
      <c r="A298" t="n">
        <v>295</v>
      </c>
      <c r="B298" t="n">
        <v>0</v>
      </c>
      <c r="C298" t="n">
        <v>0</v>
      </c>
    </row>
    <row r="299" spans="1:3">
      <c r="A299" t="n">
        <v>296</v>
      </c>
      <c r="B299" t="n">
        <v>0</v>
      </c>
      <c r="C299" t="n">
        <v>0</v>
      </c>
    </row>
    <row r="300" spans="1:3">
      <c r="A300" t="n">
        <v>297</v>
      </c>
      <c r="B300" t="n">
        <v>0</v>
      </c>
      <c r="C300" t="n">
        <v>0</v>
      </c>
    </row>
    <row r="301" spans="1:3">
      <c r="A301" t="n">
        <v>298</v>
      </c>
      <c r="B301" t="n">
        <v>0</v>
      </c>
      <c r="C301" t="n">
        <v>0</v>
      </c>
    </row>
    <row r="302" spans="1:3">
      <c r="A302" t="n">
        <v>299</v>
      </c>
      <c r="B302" t="n">
        <v>0</v>
      </c>
      <c r="C302" t="n">
        <v>0</v>
      </c>
    </row>
    <row r="303" spans="1:3">
      <c r="A303" t="n">
        <v>300</v>
      </c>
      <c r="B303" t="n">
        <v>0</v>
      </c>
      <c r="C303" t="n">
        <v>0</v>
      </c>
    </row>
    <row r="304" spans="1:3">
      <c r="A304" t="n">
        <v>301</v>
      </c>
      <c r="B304" t="n">
        <v>0</v>
      </c>
      <c r="C304" t="n">
        <v>0</v>
      </c>
    </row>
    <row r="305" spans="1:3">
      <c r="A305" t="n">
        <v>302</v>
      </c>
      <c r="B305" t="n">
        <v>0</v>
      </c>
      <c r="C305" t="n">
        <v>0</v>
      </c>
    </row>
    <row r="306" spans="1:3">
      <c r="A306" t="n">
        <v>303</v>
      </c>
      <c r="B306" t="n">
        <v>0</v>
      </c>
      <c r="C306" t="n">
        <v>0</v>
      </c>
    </row>
    <row r="307" spans="1:3">
      <c r="A307" t="n">
        <v>304</v>
      </c>
      <c r="B307" t="n">
        <v>0</v>
      </c>
      <c r="C307" t="n">
        <v>0</v>
      </c>
    </row>
    <row r="308" spans="1:3">
      <c r="A308" t="n">
        <v>305</v>
      </c>
      <c r="B308" t="n">
        <v>0</v>
      </c>
      <c r="C308" t="n">
        <v>0</v>
      </c>
    </row>
    <row r="309" spans="1:3">
      <c r="A309" t="n">
        <v>306</v>
      </c>
      <c r="B309" t="n">
        <v>0</v>
      </c>
      <c r="C309" t="n">
        <v>0</v>
      </c>
    </row>
    <row r="310" spans="1:3">
      <c r="A310" t="n">
        <v>307</v>
      </c>
      <c r="B310" t="n">
        <v>0</v>
      </c>
      <c r="C310" t="n">
        <v>0</v>
      </c>
    </row>
    <row r="311" spans="1:3">
      <c r="A311" t="n">
        <v>308</v>
      </c>
      <c r="B311" t="n">
        <v>0</v>
      </c>
      <c r="C311" t="n">
        <v>0</v>
      </c>
    </row>
    <row r="312" spans="1:3">
      <c r="A312" t="n">
        <v>309</v>
      </c>
      <c r="B312" t="n">
        <v>0</v>
      </c>
      <c r="C312" t="n">
        <v>0</v>
      </c>
    </row>
    <row r="313" spans="1:3">
      <c r="A313" t="n">
        <v>310</v>
      </c>
      <c r="B313" t="n">
        <v>0</v>
      </c>
      <c r="C313" t="n">
        <v>0</v>
      </c>
    </row>
    <row r="314" spans="1:3">
      <c r="A314" t="n">
        <v>311</v>
      </c>
      <c r="B314" t="n">
        <v>0</v>
      </c>
      <c r="C314" t="n">
        <v>0</v>
      </c>
    </row>
    <row r="315" spans="1:3">
      <c r="A315" t="n">
        <v>312</v>
      </c>
      <c r="B315" t="n">
        <v>0</v>
      </c>
      <c r="C315" t="n">
        <v>0</v>
      </c>
    </row>
    <row r="316" spans="1:3">
      <c r="A316" t="n">
        <v>313</v>
      </c>
      <c r="B316" t="n">
        <v>0</v>
      </c>
      <c r="C316" t="n">
        <v>0</v>
      </c>
    </row>
    <row r="317" spans="1:3">
      <c r="A317" t="n">
        <v>314</v>
      </c>
      <c r="B317" t="n">
        <v>0</v>
      </c>
      <c r="C317" t="n">
        <v>0</v>
      </c>
    </row>
    <row r="318" spans="1:3">
      <c r="A318" t="n">
        <v>315</v>
      </c>
      <c r="B318" t="n">
        <v>0</v>
      </c>
      <c r="C318" t="n">
        <v>0</v>
      </c>
    </row>
    <row r="319" spans="1:3">
      <c r="A319" t="n">
        <v>316</v>
      </c>
      <c r="B319" t="n">
        <v>0</v>
      </c>
      <c r="C319" t="n">
        <v>0</v>
      </c>
    </row>
    <row r="320" spans="1:3">
      <c r="A320" t="n">
        <v>317</v>
      </c>
      <c r="B320" t="n">
        <v>0</v>
      </c>
      <c r="C320" t="n">
        <v>0</v>
      </c>
    </row>
    <row r="321" spans="1:3">
      <c r="A321" t="n">
        <v>318</v>
      </c>
      <c r="B321" t="n">
        <v>0</v>
      </c>
      <c r="C321" t="n">
        <v>0</v>
      </c>
    </row>
    <row r="322" spans="1:3">
      <c r="A322" t="n">
        <v>319</v>
      </c>
      <c r="B322" t="n">
        <v>0</v>
      </c>
      <c r="C322" t="n">
        <v>0</v>
      </c>
    </row>
    <row r="323" spans="1:3">
      <c r="A323" t="n">
        <v>320</v>
      </c>
      <c r="B323" t="n">
        <v>0</v>
      </c>
      <c r="C323" t="n">
        <v>0</v>
      </c>
    </row>
    <row r="324" spans="1:3">
      <c r="A324" t="n">
        <v>321</v>
      </c>
      <c r="B324" t="n">
        <v>0</v>
      </c>
      <c r="C324" t="n">
        <v>0</v>
      </c>
    </row>
    <row r="325" spans="1:3">
      <c r="A325" t="n">
        <v>322</v>
      </c>
      <c r="B325" t="n">
        <v>0</v>
      </c>
      <c r="C325" t="n">
        <v>0</v>
      </c>
    </row>
    <row r="326" spans="1:3">
      <c r="A326" t="n">
        <v>323</v>
      </c>
      <c r="B326" t="n">
        <v>0</v>
      </c>
      <c r="C326" t="n">
        <v>0</v>
      </c>
    </row>
    <row r="327" spans="1:3">
      <c r="A327" t="n">
        <v>324</v>
      </c>
      <c r="B327" t="n">
        <v>0</v>
      </c>
      <c r="C327" t="n">
        <v>0</v>
      </c>
    </row>
    <row r="328" spans="1:3">
      <c r="A328" t="n">
        <v>325</v>
      </c>
      <c r="B328" t="n">
        <v>0</v>
      </c>
      <c r="C328" t="n">
        <v>0</v>
      </c>
    </row>
    <row r="329" spans="1:3">
      <c r="A329" t="n">
        <v>326</v>
      </c>
      <c r="B329" t="n">
        <v>0</v>
      </c>
      <c r="C329" t="n">
        <v>0</v>
      </c>
    </row>
    <row r="330" spans="1:3">
      <c r="A330" t="n">
        <v>327</v>
      </c>
      <c r="B330" t="n">
        <v>0</v>
      </c>
      <c r="C330" t="n">
        <v>0</v>
      </c>
    </row>
    <row r="331" spans="1:3">
      <c r="A331" t="n">
        <v>328</v>
      </c>
      <c r="B331" t="n">
        <v>0</v>
      </c>
      <c r="C331" t="n">
        <v>0</v>
      </c>
    </row>
    <row r="332" spans="1:3">
      <c r="A332" t="n">
        <v>329</v>
      </c>
      <c r="B332" t="n">
        <v>0</v>
      </c>
      <c r="C332" t="n">
        <v>0</v>
      </c>
    </row>
    <row r="333" spans="1:3">
      <c r="A333" t="n">
        <v>330</v>
      </c>
      <c r="B333" t="n">
        <v>0</v>
      </c>
      <c r="C333" t="n">
        <v>0</v>
      </c>
    </row>
    <row r="334" spans="1:3">
      <c r="A334" t="n">
        <v>331</v>
      </c>
      <c r="B334" t="n">
        <v>0</v>
      </c>
      <c r="C334" t="n">
        <v>0</v>
      </c>
    </row>
    <row r="335" spans="1:3">
      <c r="A335" t="n">
        <v>332</v>
      </c>
      <c r="B335" t="n">
        <v>0</v>
      </c>
      <c r="C335" t="n">
        <v>0</v>
      </c>
    </row>
    <row r="336" spans="1:3">
      <c r="A336" t="n">
        <v>333</v>
      </c>
      <c r="B336" t="n">
        <v>0</v>
      </c>
      <c r="C336" t="n">
        <v>0</v>
      </c>
    </row>
    <row r="337" spans="1:3">
      <c r="A337" t="n">
        <v>334</v>
      </c>
      <c r="B337" t="n">
        <v>0</v>
      </c>
      <c r="C337" t="n">
        <v>0</v>
      </c>
    </row>
    <row r="338" spans="1:3">
      <c r="A338" t="n">
        <v>335</v>
      </c>
      <c r="B338" t="n">
        <v>0</v>
      </c>
      <c r="C338" t="n">
        <v>0</v>
      </c>
    </row>
    <row r="339" spans="1:3">
      <c r="A339" t="n">
        <v>336</v>
      </c>
      <c r="B339" t="n">
        <v>0</v>
      </c>
      <c r="C339" t="n">
        <v>0</v>
      </c>
    </row>
    <row r="340" spans="1:3">
      <c r="A340" t="n">
        <v>337</v>
      </c>
      <c r="B340" t="n">
        <v>0</v>
      </c>
      <c r="C340" t="n">
        <v>0</v>
      </c>
    </row>
    <row r="341" spans="1:3">
      <c r="A341" t="n">
        <v>338</v>
      </c>
      <c r="B341" t="n">
        <v>0</v>
      </c>
      <c r="C341" t="n">
        <v>0</v>
      </c>
    </row>
    <row r="342" spans="1:3">
      <c r="A342" t="n">
        <v>339</v>
      </c>
      <c r="B342" t="n">
        <v>0</v>
      </c>
      <c r="C342" t="n">
        <v>0</v>
      </c>
    </row>
    <row r="343" spans="1:3">
      <c r="A343" t="n">
        <v>340</v>
      </c>
      <c r="B343" t="n">
        <v>0</v>
      </c>
      <c r="C343" t="n">
        <v>0</v>
      </c>
    </row>
    <row r="344" spans="1:3">
      <c r="A344" t="n">
        <v>341</v>
      </c>
      <c r="B344" t="n">
        <v>0</v>
      </c>
      <c r="C344" t="n">
        <v>0</v>
      </c>
    </row>
    <row r="345" spans="1:3">
      <c r="A345" t="n">
        <v>342</v>
      </c>
      <c r="B345" t="n">
        <v>0</v>
      </c>
      <c r="C345" t="n">
        <v>0</v>
      </c>
    </row>
    <row r="346" spans="1:3">
      <c r="A346" t="n">
        <v>343</v>
      </c>
      <c r="B346" t="n">
        <v>0</v>
      </c>
      <c r="C346" t="n">
        <v>0</v>
      </c>
    </row>
    <row r="347" spans="1:3">
      <c r="A347" t="n">
        <v>344</v>
      </c>
      <c r="B347" t="n">
        <v>0</v>
      </c>
      <c r="C347" t="n">
        <v>0</v>
      </c>
    </row>
    <row r="348" spans="1:3">
      <c r="A348" t="n">
        <v>345</v>
      </c>
      <c r="B348" t="n">
        <v>0</v>
      </c>
      <c r="C348" t="n">
        <v>0</v>
      </c>
    </row>
    <row r="349" spans="1:3">
      <c r="A349" t="n">
        <v>346</v>
      </c>
      <c r="B349" t="n">
        <v>0</v>
      </c>
      <c r="C349" t="n">
        <v>0</v>
      </c>
    </row>
    <row r="350" spans="1:3">
      <c r="A350" t="n">
        <v>347</v>
      </c>
      <c r="B350" t="n">
        <v>0</v>
      </c>
      <c r="C350" t="n">
        <v>0</v>
      </c>
    </row>
    <row r="351" spans="1:3">
      <c r="A351" t="n">
        <v>348</v>
      </c>
      <c r="B351" t="n">
        <v>0</v>
      </c>
      <c r="C351" t="n">
        <v>0</v>
      </c>
    </row>
    <row r="352" spans="1:3">
      <c r="A352" t="n">
        <v>349</v>
      </c>
      <c r="B352" t="n">
        <v>0</v>
      </c>
      <c r="C352" t="n">
        <v>0</v>
      </c>
    </row>
    <row r="353" spans="1:3">
      <c r="A353" t="n">
        <v>350</v>
      </c>
      <c r="B353" t="n">
        <v>0</v>
      </c>
      <c r="C353" t="n">
        <v>0</v>
      </c>
    </row>
    <row r="354" spans="1:3">
      <c r="A354" t="n">
        <v>351</v>
      </c>
      <c r="B354" t="n">
        <v>0</v>
      </c>
      <c r="C354" t="n">
        <v>0</v>
      </c>
    </row>
    <row r="355" spans="1:3">
      <c r="A355" t="n">
        <v>352</v>
      </c>
      <c r="B355" t="n">
        <v>0</v>
      </c>
      <c r="C355" t="n">
        <v>0</v>
      </c>
    </row>
    <row r="356" spans="1:3">
      <c r="A356" t="n">
        <v>353</v>
      </c>
      <c r="B356" t="n">
        <v>0</v>
      </c>
      <c r="C356" t="n">
        <v>0</v>
      </c>
    </row>
    <row r="357" spans="1:3">
      <c r="A357" t="n">
        <v>354</v>
      </c>
      <c r="B357" t="n">
        <v>0</v>
      </c>
      <c r="C357" t="n">
        <v>0</v>
      </c>
    </row>
    <row r="358" spans="1:3">
      <c r="A358" t="n">
        <v>355</v>
      </c>
      <c r="B358" t="n">
        <v>0</v>
      </c>
      <c r="C358" t="n">
        <v>0</v>
      </c>
    </row>
    <row r="359" spans="1:3">
      <c r="A359" t="n">
        <v>356</v>
      </c>
      <c r="B359" t="n">
        <v>0</v>
      </c>
      <c r="C359" t="n">
        <v>0</v>
      </c>
    </row>
    <row r="360" spans="1:3">
      <c r="A360" t="n">
        <v>357</v>
      </c>
      <c r="B360" t="n">
        <v>0</v>
      </c>
      <c r="C360" t="n">
        <v>0</v>
      </c>
    </row>
    <row r="361" spans="1:3">
      <c r="A361" t="n">
        <v>358</v>
      </c>
      <c r="B361" t="n">
        <v>0</v>
      </c>
      <c r="C361" t="n">
        <v>0</v>
      </c>
    </row>
    <row r="362" spans="1:3">
      <c r="A362" t="n">
        <v>359</v>
      </c>
      <c r="B362" t="n">
        <v>0</v>
      </c>
      <c r="C362" t="n">
        <v>0</v>
      </c>
    </row>
    <row r="363" spans="1:3">
      <c r="A363" t="n">
        <v>360</v>
      </c>
      <c r="B363" t="n">
        <v>0</v>
      </c>
      <c r="C363" t="n">
        <v>0</v>
      </c>
    </row>
    <row r="364" spans="1:3">
      <c r="A364" t="n">
        <v>361</v>
      </c>
      <c r="B364" t="n">
        <v>0</v>
      </c>
      <c r="C364" t="n">
        <v>0</v>
      </c>
    </row>
    <row r="365" spans="1:3">
      <c r="A365" t="n">
        <v>362</v>
      </c>
      <c r="B365" t="n">
        <v>0</v>
      </c>
      <c r="C365" t="n">
        <v>0</v>
      </c>
    </row>
    <row r="366" spans="1:3">
      <c r="A366" t="n">
        <v>363</v>
      </c>
      <c r="B366" t="n">
        <v>0</v>
      </c>
      <c r="C366" t="n">
        <v>0</v>
      </c>
    </row>
    <row r="367" spans="1:3">
      <c r="A367" t="n">
        <v>364</v>
      </c>
      <c r="B367" t="n">
        <v>0</v>
      </c>
      <c r="C367" t="n">
        <v>0</v>
      </c>
    </row>
    <row r="368" spans="1:3">
      <c r="A368" t="n">
        <v>365</v>
      </c>
      <c r="B368" t="n">
        <v>0</v>
      </c>
      <c r="C368" t="n">
        <v>0</v>
      </c>
    </row>
    <row r="369" spans="1:3">
      <c r="A369" t="n">
        <v>366</v>
      </c>
      <c r="B369" t="n">
        <v>0</v>
      </c>
      <c r="C369" t="n">
        <v>0</v>
      </c>
    </row>
    <row r="370" spans="1:3">
      <c r="A370" t="n">
        <v>367</v>
      </c>
      <c r="B370" t="n">
        <v>0</v>
      </c>
      <c r="C370" t="n">
        <v>0</v>
      </c>
    </row>
    <row r="371" spans="1:3">
      <c r="A371" t="n">
        <v>368</v>
      </c>
      <c r="B371" t="n">
        <v>0</v>
      </c>
      <c r="C371" t="n">
        <v>0</v>
      </c>
    </row>
    <row r="372" spans="1:3">
      <c r="A372" t="n">
        <v>369</v>
      </c>
      <c r="B372" t="n">
        <v>0</v>
      </c>
      <c r="C372" t="n">
        <v>0</v>
      </c>
    </row>
    <row r="373" spans="1:3">
      <c r="A373" t="n">
        <v>370</v>
      </c>
      <c r="B373" t="n">
        <v>0</v>
      </c>
      <c r="C373" t="n">
        <v>0</v>
      </c>
    </row>
    <row r="374" spans="1:3">
      <c r="A374" t="n">
        <v>371</v>
      </c>
      <c r="B374" t="n">
        <v>0</v>
      </c>
      <c r="C374" t="n">
        <v>0</v>
      </c>
    </row>
    <row r="375" spans="1:3">
      <c r="A375" t="n">
        <v>372</v>
      </c>
      <c r="B375" t="n">
        <v>0</v>
      </c>
      <c r="C375" t="n">
        <v>0</v>
      </c>
    </row>
    <row r="376" spans="1:3">
      <c r="A376" t="n">
        <v>373</v>
      </c>
      <c r="B376" t="n">
        <v>0</v>
      </c>
      <c r="C376" t="n">
        <v>0</v>
      </c>
    </row>
    <row r="377" spans="1:3">
      <c r="A377" t="n">
        <v>374</v>
      </c>
      <c r="B377" t="n">
        <v>0</v>
      </c>
      <c r="C377" t="n">
        <v>0</v>
      </c>
    </row>
    <row r="378" spans="1:3">
      <c r="A378" t="n">
        <v>375</v>
      </c>
      <c r="B378" t="n">
        <v>0</v>
      </c>
      <c r="C378" t="n">
        <v>0</v>
      </c>
    </row>
    <row r="379" spans="1:3">
      <c r="A379" t="n">
        <v>376</v>
      </c>
      <c r="B379" t="n">
        <v>0</v>
      </c>
      <c r="C379" t="n">
        <v>0</v>
      </c>
    </row>
    <row r="380" spans="1:3">
      <c r="A380" t="n">
        <v>377</v>
      </c>
      <c r="B380" t="n">
        <v>0</v>
      </c>
      <c r="C380" t="n">
        <v>0</v>
      </c>
    </row>
    <row r="381" spans="1:3">
      <c r="A381" t="n">
        <v>378</v>
      </c>
      <c r="B381" t="n">
        <v>0</v>
      </c>
      <c r="C381" t="n">
        <v>0</v>
      </c>
    </row>
    <row r="382" spans="1:3">
      <c r="A382" t="n">
        <v>379</v>
      </c>
      <c r="B382" t="n">
        <v>0</v>
      </c>
      <c r="C382" t="n">
        <v>0</v>
      </c>
    </row>
    <row r="383" spans="1:3">
      <c r="A383" t="n">
        <v>380</v>
      </c>
      <c r="B383" t="n">
        <v>0</v>
      </c>
      <c r="C383" t="n">
        <v>0</v>
      </c>
    </row>
    <row r="384" spans="1:3">
      <c r="A384" t="n">
        <v>381</v>
      </c>
      <c r="B384" t="n">
        <v>0</v>
      </c>
      <c r="C384" t="n">
        <v>0</v>
      </c>
    </row>
    <row r="385" spans="1:3">
      <c r="A385" t="n">
        <v>382</v>
      </c>
      <c r="B385" t="n">
        <v>0</v>
      </c>
      <c r="C385" t="n">
        <v>0</v>
      </c>
    </row>
    <row r="386" spans="1:3">
      <c r="A386" t="n">
        <v>383</v>
      </c>
      <c r="B386" t="n">
        <v>0</v>
      </c>
      <c r="C386" t="n">
        <v>0</v>
      </c>
    </row>
    <row r="387" spans="1:3">
      <c r="A387" t="n">
        <v>384</v>
      </c>
      <c r="B387" t="n">
        <v>0</v>
      </c>
      <c r="C387" t="n">
        <v>0</v>
      </c>
    </row>
    <row r="388" spans="1:3">
      <c r="A388" t="n">
        <v>385</v>
      </c>
      <c r="B388" t="n">
        <v>0</v>
      </c>
      <c r="C388" t="n">
        <v>0</v>
      </c>
    </row>
    <row r="389" spans="1:3">
      <c r="A389" t="n">
        <v>386</v>
      </c>
      <c r="B389" t="n">
        <v>0</v>
      </c>
      <c r="C389" t="n">
        <v>0</v>
      </c>
    </row>
    <row r="390" spans="1:3">
      <c r="A390" t="n">
        <v>387</v>
      </c>
      <c r="B390" t="n">
        <v>0</v>
      </c>
      <c r="C390" t="n">
        <v>0</v>
      </c>
    </row>
    <row r="391" spans="1:3">
      <c r="A391" t="n">
        <v>388</v>
      </c>
      <c r="B391" t="n">
        <v>0</v>
      </c>
      <c r="C391" t="n">
        <v>0</v>
      </c>
    </row>
    <row r="392" spans="1:3">
      <c r="A392" t="n">
        <v>389</v>
      </c>
      <c r="B392" t="n">
        <v>0</v>
      </c>
      <c r="C392" t="n">
        <v>0</v>
      </c>
    </row>
    <row r="393" spans="1:3">
      <c r="A393" t="n">
        <v>390</v>
      </c>
      <c r="B393" t="n">
        <v>0</v>
      </c>
      <c r="C393" t="n">
        <v>0</v>
      </c>
    </row>
    <row r="394" spans="1:3">
      <c r="A394" t="n">
        <v>391</v>
      </c>
      <c r="B394" t="n">
        <v>0</v>
      </c>
      <c r="C394" t="n">
        <v>0</v>
      </c>
    </row>
    <row r="395" spans="1:3">
      <c r="A395" t="n">
        <v>392</v>
      </c>
      <c r="B395" t="n">
        <v>0</v>
      </c>
      <c r="C395" t="n">
        <v>0</v>
      </c>
    </row>
    <row r="396" spans="1:3">
      <c r="A396" t="n">
        <v>393</v>
      </c>
      <c r="B396" t="n">
        <v>0</v>
      </c>
      <c r="C396" t="n">
        <v>0</v>
      </c>
    </row>
    <row r="397" spans="1:3">
      <c r="A397" t="n">
        <v>394</v>
      </c>
      <c r="B397" t="n">
        <v>0</v>
      </c>
      <c r="C397" t="n">
        <v>0</v>
      </c>
    </row>
    <row r="398" spans="1:3">
      <c r="A398" t="n">
        <v>395</v>
      </c>
      <c r="B398" t="n">
        <v>0</v>
      </c>
      <c r="C398" t="n">
        <v>0</v>
      </c>
    </row>
    <row r="399" spans="1:3">
      <c r="A399" t="n">
        <v>396</v>
      </c>
      <c r="B399" t="n">
        <v>0</v>
      </c>
      <c r="C399" t="n">
        <v>0</v>
      </c>
    </row>
    <row r="400" spans="1:3">
      <c r="A400" t="n">
        <v>397</v>
      </c>
      <c r="B400" t="n">
        <v>0</v>
      </c>
      <c r="C400" t="n">
        <v>0</v>
      </c>
    </row>
    <row r="401" spans="1:3">
      <c r="A401" t="n">
        <v>398</v>
      </c>
      <c r="B401" t="n">
        <v>0</v>
      </c>
      <c r="C401" t="n">
        <v>0</v>
      </c>
    </row>
    <row r="402" spans="1:3">
      <c r="A402" t="n">
        <v>399</v>
      </c>
      <c r="B402" t="n">
        <v>0</v>
      </c>
      <c r="C402" t="n">
        <v>0</v>
      </c>
    </row>
    <row r="403" spans="1:3">
      <c r="A403" t="n">
        <v>400</v>
      </c>
      <c r="B403" t="n">
        <v>0</v>
      </c>
      <c r="C403" t="n">
        <v>0</v>
      </c>
    </row>
    <row r="404" spans="1:3">
      <c r="A404" t="n">
        <v>401</v>
      </c>
      <c r="B404" t="n">
        <v>0</v>
      </c>
      <c r="C404" t="n">
        <v>0</v>
      </c>
    </row>
    <row r="405" spans="1:3">
      <c r="A405" t="n">
        <v>402</v>
      </c>
      <c r="B405" t="n">
        <v>0</v>
      </c>
      <c r="C405" t="n">
        <v>0</v>
      </c>
    </row>
    <row r="406" spans="1:3">
      <c r="A406" t="n">
        <v>403</v>
      </c>
      <c r="B406" t="n">
        <v>0</v>
      </c>
      <c r="C406" t="n">
        <v>0</v>
      </c>
    </row>
    <row r="407" spans="1:3">
      <c r="A407" t="n">
        <v>404</v>
      </c>
      <c r="B407" t="n">
        <v>0</v>
      </c>
      <c r="C407" t="n">
        <v>0</v>
      </c>
    </row>
    <row r="408" spans="1:3">
      <c r="A408" t="n">
        <v>405</v>
      </c>
      <c r="B408" t="n">
        <v>0</v>
      </c>
      <c r="C408" t="n">
        <v>0</v>
      </c>
    </row>
    <row r="409" spans="1:3">
      <c r="A409" t="n">
        <v>406</v>
      </c>
      <c r="B409" t="n">
        <v>0</v>
      </c>
      <c r="C409" t="n">
        <v>0</v>
      </c>
    </row>
    <row r="410" spans="1:3">
      <c r="A410" t="n">
        <v>407</v>
      </c>
      <c r="B410" t="n">
        <v>0</v>
      </c>
      <c r="C410" t="n">
        <v>0</v>
      </c>
    </row>
    <row r="411" spans="1:3">
      <c r="A411" t="n">
        <v>408</v>
      </c>
      <c r="B411" t="n">
        <v>0</v>
      </c>
      <c r="C411" t="n">
        <v>0</v>
      </c>
    </row>
    <row r="412" spans="1:3">
      <c r="A412" t="n">
        <v>409</v>
      </c>
      <c r="B412" t="n">
        <v>0</v>
      </c>
      <c r="C412" t="n">
        <v>0</v>
      </c>
    </row>
    <row r="413" spans="1:3">
      <c r="A413" t="n">
        <v>410</v>
      </c>
      <c r="B413" t="n">
        <v>0</v>
      </c>
      <c r="C413" t="n">
        <v>0</v>
      </c>
    </row>
    <row r="414" spans="1:3">
      <c r="A414" t="n">
        <v>411</v>
      </c>
      <c r="B414" t="n">
        <v>0</v>
      </c>
      <c r="C414" t="n">
        <v>0</v>
      </c>
    </row>
    <row r="415" spans="1:3">
      <c r="A415" t="n">
        <v>412</v>
      </c>
      <c r="B415" t="n">
        <v>0</v>
      </c>
      <c r="C415" t="n">
        <v>0</v>
      </c>
    </row>
    <row r="416" spans="1:3">
      <c r="A416" t="n">
        <v>413</v>
      </c>
      <c r="B416" t="n">
        <v>0</v>
      </c>
      <c r="C416" t="n">
        <v>0</v>
      </c>
    </row>
    <row r="417" spans="1:3">
      <c r="A417" t="n">
        <v>414</v>
      </c>
      <c r="B417" t="n">
        <v>0</v>
      </c>
      <c r="C417" t="n">
        <v>0</v>
      </c>
    </row>
    <row r="418" spans="1:3">
      <c r="A418" t="n">
        <v>415</v>
      </c>
      <c r="B418" t="n">
        <v>0</v>
      </c>
      <c r="C418" t="n">
        <v>0</v>
      </c>
    </row>
    <row r="419" spans="1:3">
      <c r="A419" t="n">
        <v>416</v>
      </c>
      <c r="B419" t="n">
        <v>0</v>
      </c>
      <c r="C419" t="n">
        <v>0</v>
      </c>
    </row>
    <row r="420" spans="1:3">
      <c r="A420" t="n">
        <v>417</v>
      </c>
      <c r="B420" t="n">
        <v>0</v>
      </c>
      <c r="C420" t="n">
        <v>0</v>
      </c>
    </row>
    <row r="421" spans="1:3">
      <c r="A421" t="n">
        <v>418</v>
      </c>
      <c r="B421" t="n">
        <v>0</v>
      </c>
      <c r="C421" t="n">
        <v>0</v>
      </c>
    </row>
    <row r="422" spans="1:3">
      <c r="A422" t="n">
        <v>419</v>
      </c>
      <c r="B422" t="n">
        <v>0</v>
      </c>
      <c r="C422" t="n">
        <v>0</v>
      </c>
    </row>
    <row r="423" spans="1:3">
      <c r="A423" t="n">
        <v>420</v>
      </c>
      <c r="B423" t="n">
        <v>0</v>
      </c>
      <c r="C423" t="n">
        <v>0</v>
      </c>
    </row>
    <row r="424" spans="1:3">
      <c r="A424" t="n">
        <v>421</v>
      </c>
      <c r="B424" t="n">
        <v>0</v>
      </c>
      <c r="C424" t="n">
        <v>0</v>
      </c>
    </row>
    <row r="425" spans="1:3">
      <c r="A425" t="n">
        <v>422</v>
      </c>
      <c r="B425" t="n">
        <v>0</v>
      </c>
      <c r="C425" t="n">
        <v>0</v>
      </c>
    </row>
    <row r="426" spans="1:3">
      <c r="A426" t="n">
        <v>423</v>
      </c>
      <c r="B426" t="n">
        <v>0</v>
      </c>
      <c r="C426" t="n">
        <v>0</v>
      </c>
    </row>
    <row r="427" spans="1:3">
      <c r="A427" t="n">
        <v>424</v>
      </c>
      <c r="B427" t="n">
        <v>0</v>
      </c>
      <c r="C427" t="n">
        <v>0</v>
      </c>
    </row>
    <row r="428" spans="1:3">
      <c r="A428" t="n">
        <v>425</v>
      </c>
      <c r="B428" t="n">
        <v>0</v>
      </c>
      <c r="C428" t="n">
        <v>0</v>
      </c>
    </row>
    <row r="429" spans="1:3">
      <c r="A429" t="n">
        <v>426</v>
      </c>
      <c r="B429" t="n">
        <v>0</v>
      </c>
      <c r="C429" t="n">
        <v>0</v>
      </c>
    </row>
    <row r="430" spans="1:3">
      <c r="A430" t="n">
        <v>427</v>
      </c>
      <c r="B430" t="n">
        <v>0</v>
      </c>
      <c r="C430" t="n">
        <v>0</v>
      </c>
    </row>
    <row r="431" spans="1:3">
      <c r="A431" t="n">
        <v>428</v>
      </c>
      <c r="B431" t="n">
        <v>0</v>
      </c>
      <c r="C431" t="n">
        <v>0</v>
      </c>
    </row>
    <row r="432" spans="1:3">
      <c r="A432" t="n">
        <v>429</v>
      </c>
      <c r="B432" t="n">
        <v>0</v>
      </c>
      <c r="C432" t="n">
        <v>0</v>
      </c>
    </row>
    <row r="433" spans="1:3">
      <c r="A433" t="n">
        <v>430</v>
      </c>
      <c r="B433" t="n">
        <v>0</v>
      </c>
      <c r="C433" t="n">
        <v>0</v>
      </c>
    </row>
    <row r="434" spans="1:3">
      <c r="A434" t="n">
        <v>431</v>
      </c>
      <c r="B434" t="n">
        <v>0</v>
      </c>
      <c r="C434" t="n">
        <v>0</v>
      </c>
    </row>
    <row r="435" spans="1:3">
      <c r="A435" t="n">
        <v>432</v>
      </c>
      <c r="B435" t="n">
        <v>0</v>
      </c>
      <c r="C435" t="n">
        <v>0</v>
      </c>
    </row>
    <row r="436" spans="1:3">
      <c r="A436" t="n">
        <v>433</v>
      </c>
      <c r="B436" t="n">
        <v>0</v>
      </c>
      <c r="C436" t="n">
        <v>0</v>
      </c>
    </row>
    <row r="437" spans="1:3">
      <c r="A437" t="n">
        <v>434</v>
      </c>
      <c r="B437" t="n">
        <v>0</v>
      </c>
      <c r="C437" t="n">
        <v>0</v>
      </c>
    </row>
    <row r="438" spans="1:3">
      <c r="A438" t="n">
        <v>435</v>
      </c>
      <c r="B438" t="n">
        <v>0</v>
      </c>
      <c r="C438" t="n">
        <v>0</v>
      </c>
    </row>
    <row r="439" spans="1:3">
      <c r="A439" t="n">
        <v>436</v>
      </c>
      <c r="B439" t="n">
        <v>0</v>
      </c>
      <c r="C439" t="n">
        <v>0</v>
      </c>
    </row>
    <row r="440" spans="1:3">
      <c r="A440" t="n">
        <v>437</v>
      </c>
      <c r="B440" t="n">
        <v>0</v>
      </c>
      <c r="C440" t="n">
        <v>0</v>
      </c>
    </row>
    <row r="441" spans="1:3">
      <c r="A441" t="n">
        <v>438</v>
      </c>
      <c r="B441" t="n">
        <v>0</v>
      </c>
      <c r="C441" t="n">
        <v>0</v>
      </c>
    </row>
    <row r="442" spans="1:3">
      <c r="A442" t="n">
        <v>439</v>
      </c>
      <c r="B442" t="n">
        <v>0</v>
      </c>
      <c r="C442" t="n">
        <v>0</v>
      </c>
    </row>
    <row r="443" spans="1:3">
      <c r="A443" t="n">
        <v>440</v>
      </c>
      <c r="B443" t="n">
        <v>0</v>
      </c>
      <c r="C443" t="n">
        <v>0</v>
      </c>
    </row>
    <row r="444" spans="1:3">
      <c r="A444" t="n">
        <v>441</v>
      </c>
      <c r="B444" t="n">
        <v>0</v>
      </c>
      <c r="C444" t="n">
        <v>0</v>
      </c>
    </row>
    <row r="445" spans="1:3">
      <c r="A445" t="n">
        <v>442</v>
      </c>
      <c r="B445" t="n">
        <v>0</v>
      </c>
      <c r="C445" t="n">
        <v>0</v>
      </c>
    </row>
    <row r="446" spans="1:3">
      <c r="A446" t="n">
        <v>443</v>
      </c>
      <c r="B446" t="n">
        <v>0</v>
      </c>
      <c r="C446" t="n">
        <v>0</v>
      </c>
    </row>
    <row r="447" spans="1:3">
      <c r="A447" t="n">
        <v>444</v>
      </c>
      <c r="B447" t="n">
        <v>0</v>
      </c>
      <c r="C447" t="n">
        <v>0</v>
      </c>
    </row>
    <row r="448" spans="1:3">
      <c r="A448" t="n">
        <v>445</v>
      </c>
      <c r="B448" t="n">
        <v>0</v>
      </c>
      <c r="C448" t="n">
        <v>0</v>
      </c>
    </row>
    <row r="449" spans="1:3">
      <c r="A449" t="n">
        <v>446</v>
      </c>
      <c r="B449" t="n">
        <v>0</v>
      </c>
      <c r="C449" t="n">
        <v>0</v>
      </c>
    </row>
    <row r="450" spans="1:3">
      <c r="A450" t="n">
        <v>447</v>
      </c>
      <c r="B450" t="n">
        <v>0</v>
      </c>
      <c r="C450" t="n">
        <v>0</v>
      </c>
    </row>
    <row r="451" spans="1:3">
      <c r="A451" t="n">
        <v>448</v>
      </c>
      <c r="B451" t="n">
        <v>0</v>
      </c>
      <c r="C451" t="n">
        <v>0</v>
      </c>
    </row>
    <row r="452" spans="1:3">
      <c r="A452" t="n">
        <v>449</v>
      </c>
      <c r="B452" t="n">
        <v>0</v>
      </c>
      <c r="C452" t="n">
        <v>0</v>
      </c>
    </row>
    <row r="453" spans="1:3">
      <c r="A453" t="n">
        <v>450</v>
      </c>
      <c r="B453" t="n">
        <v>0</v>
      </c>
      <c r="C453" t="n">
        <v>0</v>
      </c>
    </row>
    <row r="454" spans="1:3">
      <c r="A454" t="n">
        <v>451</v>
      </c>
      <c r="B454" t="n">
        <v>0</v>
      </c>
      <c r="C454" t="n">
        <v>0</v>
      </c>
    </row>
    <row r="455" spans="1:3">
      <c r="A455" t="n">
        <v>452</v>
      </c>
      <c r="B455" t="n">
        <v>0</v>
      </c>
      <c r="C455" t="n">
        <v>0</v>
      </c>
    </row>
    <row r="456" spans="1:3">
      <c r="A456" t="n">
        <v>453</v>
      </c>
      <c r="B456" t="n">
        <v>0</v>
      </c>
      <c r="C456" t="n">
        <v>0</v>
      </c>
    </row>
    <row r="457" spans="1:3">
      <c r="A457" t="n">
        <v>454</v>
      </c>
      <c r="B457" t="n">
        <v>0</v>
      </c>
      <c r="C457" t="n">
        <v>0</v>
      </c>
    </row>
    <row r="458" spans="1:3">
      <c r="A458" t="n">
        <v>455</v>
      </c>
      <c r="B458" t="n">
        <v>0</v>
      </c>
      <c r="C458" t="n">
        <v>0</v>
      </c>
    </row>
    <row r="459" spans="1:3">
      <c r="A459" t="n">
        <v>456</v>
      </c>
      <c r="B459" t="n">
        <v>0</v>
      </c>
      <c r="C459" t="n">
        <v>0</v>
      </c>
    </row>
    <row r="460" spans="1:3">
      <c r="A460" t="n">
        <v>457</v>
      </c>
      <c r="B460" t="n">
        <v>0</v>
      </c>
      <c r="C460" t="n">
        <v>0</v>
      </c>
    </row>
    <row r="461" spans="1:3">
      <c r="A461" t="n">
        <v>458</v>
      </c>
      <c r="B461" t="n">
        <v>0</v>
      </c>
      <c r="C461" t="n">
        <v>0</v>
      </c>
    </row>
    <row r="462" spans="1:3">
      <c r="A462" t="n">
        <v>459</v>
      </c>
      <c r="B462" t="n">
        <v>0</v>
      </c>
      <c r="C462" t="n">
        <v>0</v>
      </c>
    </row>
    <row r="463" spans="1:3">
      <c r="A463" t="n">
        <v>460</v>
      </c>
      <c r="B463" t="n">
        <v>0</v>
      </c>
      <c r="C463" t="n">
        <v>0</v>
      </c>
    </row>
    <row r="464" spans="1:3">
      <c r="A464" t="n">
        <v>461</v>
      </c>
      <c r="B464" t="n">
        <v>0</v>
      </c>
      <c r="C464" t="n">
        <v>0</v>
      </c>
    </row>
    <row r="465" spans="1:3">
      <c r="A465" t="n">
        <v>462</v>
      </c>
      <c r="B465" t="n">
        <v>0</v>
      </c>
      <c r="C465" t="n">
        <v>0</v>
      </c>
    </row>
    <row r="466" spans="1:3">
      <c r="A466" t="n">
        <v>463</v>
      </c>
      <c r="B466" t="n">
        <v>0</v>
      </c>
      <c r="C466" t="n">
        <v>0</v>
      </c>
    </row>
    <row r="467" spans="1:3">
      <c r="A467" t="n">
        <v>464</v>
      </c>
      <c r="B467" t="n">
        <v>0</v>
      </c>
      <c r="C467" t="n">
        <v>0</v>
      </c>
    </row>
    <row r="468" spans="1:3">
      <c r="A468" t="n">
        <v>465</v>
      </c>
      <c r="B468" t="n">
        <v>0</v>
      </c>
      <c r="C468" t="n">
        <v>0</v>
      </c>
    </row>
    <row r="469" spans="1:3">
      <c r="A469" t="n">
        <v>466</v>
      </c>
      <c r="B469" t="n">
        <v>0</v>
      </c>
      <c r="C469" t="n">
        <v>0</v>
      </c>
    </row>
    <row r="470" spans="1:3">
      <c r="A470" t="n">
        <v>467</v>
      </c>
      <c r="B470" t="n">
        <v>0</v>
      </c>
      <c r="C470" t="n">
        <v>0</v>
      </c>
    </row>
    <row r="471" spans="1:3">
      <c r="A471" t="n">
        <v>468</v>
      </c>
      <c r="B471" t="n">
        <v>0</v>
      </c>
      <c r="C471" t="n">
        <v>0</v>
      </c>
    </row>
    <row r="472" spans="1:3">
      <c r="A472" t="n">
        <v>469</v>
      </c>
      <c r="B472" t="n">
        <v>0</v>
      </c>
      <c r="C472" t="n">
        <v>0</v>
      </c>
    </row>
    <row r="473" spans="1:3">
      <c r="A473" t="n">
        <v>470</v>
      </c>
      <c r="B473" t="n">
        <v>0</v>
      </c>
      <c r="C473" t="n">
        <v>0</v>
      </c>
    </row>
    <row r="474" spans="1:3">
      <c r="A474" t="n">
        <v>471</v>
      </c>
      <c r="B474" t="n">
        <v>0</v>
      </c>
      <c r="C474" t="n">
        <v>0</v>
      </c>
    </row>
    <row r="475" spans="1:3">
      <c r="A475" t="n">
        <v>472</v>
      </c>
      <c r="B475" t="n">
        <v>0</v>
      </c>
      <c r="C475" t="n">
        <v>0</v>
      </c>
    </row>
    <row r="476" spans="1:3">
      <c r="A476" t="n">
        <v>473</v>
      </c>
      <c r="B476" t="n">
        <v>0</v>
      </c>
      <c r="C476" t="n">
        <v>0</v>
      </c>
    </row>
    <row r="477" spans="1:3">
      <c r="A477" t="n">
        <v>474</v>
      </c>
      <c r="B477" t="n">
        <v>0</v>
      </c>
      <c r="C477" t="n">
        <v>0</v>
      </c>
    </row>
    <row r="478" spans="1:3">
      <c r="A478" t="n">
        <v>475</v>
      </c>
      <c r="B478" t="n">
        <v>0</v>
      </c>
      <c r="C478" t="n">
        <v>0</v>
      </c>
    </row>
    <row r="479" spans="1:3">
      <c r="A479" t="n">
        <v>476</v>
      </c>
      <c r="B479" t="n">
        <v>0</v>
      </c>
      <c r="C479" t="n">
        <v>0</v>
      </c>
    </row>
    <row r="480" spans="1:3">
      <c r="A480" t="n">
        <v>477</v>
      </c>
      <c r="B480" t="n">
        <v>0</v>
      </c>
      <c r="C480" t="n">
        <v>0</v>
      </c>
    </row>
    <row r="481" spans="1:3">
      <c r="A481" t="n">
        <v>478</v>
      </c>
      <c r="B481" t="n">
        <v>0</v>
      </c>
      <c r="C481" t="n">
        <v>0</v>
      </c>
    </row>
    <row r="482" spans="1:3">
      <c r="A482" t="n">
        <v>479</v>
      </c>
      <c r="B482" t="n">
        <v>0</v>
      </c>
      <c r="C482" t="n">
        <v>0</v>
      </c>
    </row>
    <row r="483" spans="1:3">
      <c r="A483" t="n">
        <v>480</v>
      </c>
      <c r="B483" t="n">
        <v>0</v>
      </c>
      <c r="C483" t="n">
        <v>0</v>
      </c>
    </row>
    <row r="484" spans="1:3">
      <c r="A484" t="n">
        <v>481</v>
      </c>
      <c r="B484" t="n">
        <v>0</v>
      </c>
      <c r="C484" t="n">
        <v>0</v>
      </c>
    </row>
    <row r="485" spans="1:3">
      <c r="A485" t="n">
        <v>482</v>
      </c>
      <c r="B485" t="n">
        <v>0</v>
      </c>
      <c r="C485" t="n">
        <v>0</v>
      </c>
    </row>
    <row r="486" spans="1:3">
      <c r="A486" t="n">
        <v>483</v>
      </c>
      <c r="B486" t="n">
        <v>0</v>
      </c>
      <c r="C486" t="n">
        <v>0</v>
      </c>
    </row>
    <row r="487" spans="1:3">
      <c r="A487" t="n">
        <v>484</v>
      </c>
      <c r="B487" t="n">
        <v>0</v>
      </c>
      <c r="C487" t="n">
        <v>0</v>
      </c>
    </row>
    <row r="488" spans="1:3">
      <c r="A488" t="n">
        <v>485</v>
      </c>
      <c r="B488" t="n">
        <v>0</v>
      </c>
      <c r="C488" t="n">
        <v>0</v>
      </c>
    </row>
    <row r="489" spans="1:3">
      <c r="A489" t="n">
        <v>486</v>
      </c>
      <c r="B489" t="n">
        <v>0</v>
      </c>
      <c r="C489" t="n">
        <v>0</v>
      </c>
    </row>
    <row r="490" spans="1:3">
      <c r="A490" t="n">
        <v>487</v>
      </c>
      <c r="B490" t="n">
        <v>0</v>
      </c>
      <c r="C490" t="n">
        <v>0</v>
      </c>
    </row>
    <row r="491" spans="1:3">
      <c r="A491" t="n">
        <v>488</v>
      </c>
      <c r="B491" t="n">
        <v>0</v>
      </c>
      <c r="C491" t="n">
        <v>0</v>
      </c>
    </row>
    <row r="492" spans="1:3">
      <c r="A492" t="n">
        <v>489</v>
      </c>
      <c r="B492" t="n">
        <v>0</v>
      </c>
      <c r="C492" t="n">
        <v>0</v>
      </c>
    </row>
    <row r="493" spans="1:3">
      <c r="A493" t="n">
        <v>490</v>
      </c>
      <c r="B493" t="n">
        <v>0</v>
      </c>
      <c r="C493" t="n">
        <v>0</v>
      </c>
    </row>
    <row r="494" spans="1:3">
      <c r="A494" t="n">
        <v>491</v>
      </c>
      <c r="B494" t="n">
        <v>0</v>
      </c>
      <c r="C494" t="n">
        <v>0</v>
      </c>
    </row>
    <row r="495" spans="1:3">
      <c r="A495" t="n">
        <v>492</v>
      </c>
      <c r="B495" t="n">
        <v>0</v>
      </c>
      <c r="C495" t="n">
        <v>0</v>
      </c>
    </row>
    <row r="496" spans="1:3">
      <c r="A496" t="n">
        <v>493</v>
      </c>
      <c r="B496" t="n">
        <v>0</v>
      </c>
      <c r="C496" t="n">
        <v>0</v>
      </c>
    </row>
    <row r="497" spans="1:3">
      <c r="A497" t="n">
        <v>494</v>
      </c>
      <c r="B497" t="n">
        <v>0</v>
      </c>
      <c r="C497" t="n">
        <v>0</v>
      </c>
    </row>
    <row r="498" spans="1:3">
      <c r="A498" t="n">
        <v>495</v>
      </c>
      <c r="B498" t="n">
        <v>0</v>
      </c>
      <c r="C498" t="n">
        <v>0</v>
      </c>
    </row>
    <row r="499" spans="1:3">
      <c r="A499" t="n">
        <v>496</v>
      </c>
      <c r="B499" t="n">
        <v>0</v>
      </c>
      <c r="C499" t="n">
        <v>0</v>
      </c>
    </row>
    <row r="500" spans="1:3">
      <c r="A500" t="n">
        <v>497</v>
      </c>
      <c r="B500" t="n">
        <v>0</v>
      </c>
      <c r="C500" t="n">
        <v>0</v>
      </c>
    </row>
    <row r="501" spans="1:3">
      <c r="A501" t="n">
        <v>498</v>
      </c>
      <c r="B501" t="n">
        <v>0</v>
      </c>
      <c r="C501" t="n">
        <v>0</v>
      </c>
    </row>
    <row r="502" spans="1:3">
      <c r="A502" t="n">
        <v>499</v>
      </c>
      <c r="B502" t="n">
        <v>0</v>
      </c>
      <c r="C502" t="n">
        <v>0</v>
      </c>
    </row>
    <row r="503" spans="1:3">
      <c r="A503" t="n">
        <v>500</v>
      </c>
      <c r="B503" t="n">
        <v>0</v>
      </c>
      <c r="C503" t="n">
        <v>0</v>
      </c>
    </row>
    <row r="504" spans="1:3">
      <c r="A504" t="n">
        <v>501</v>
      </c>
      <c r="B504" t="n">
        <v>0</v>
      </c>
      <c r="C504" t="n">
        <v>0</v>
      </c>
    </row>
    <row r="505" spans="1:3">
      <c r="A505" t="n">
        <v>502</v>
      </c>
      <c r="B505" t="n">
        <v>0</v>
      </c>
      <c r="C505" t="n">
        <v>0</v>
      </c>
    </row>
    <row r="506" spans="1:3">
      <c r="A506" t="n">
        <v>503</v>
      </c>
      <c r="B506" t="n">
        <v>0</v>
      </c>
      <c r="C506" t="n">
        <v>0</v>
      </c>
    </row>
    <row r="507" spans="1:3">
      <c r="A507" t="n">
        <v>504</v>
      </c>
      <c r="B507" t="n">
        <v>0</v>
      </c>
      <c r="C507" t="n">
        <v>0</v>
      </c>
    </row>
    <row r="508" spans="1:3">
      <c r="A508" t="n">
        <v>505</v>
      </c>
      <c r="B508" t="n">
        <v>0</v>
      </c>
      <c r="C508" t="n">
        <v>0</v>
      </c>
    </row>
    <row r="509" spans="1:3">
      <c r="A509" t="n">
        <v>506</v>
      </c>
      <c r="B509" t="n">
        <v>0</v>
      </c>
      <c r="C509" t="n">
        <v>0</v>
      </c>
    </row>
    <row r="510" spans="1:3">
      <c r="A510" t="n">
        <v>507</v>
      </c>
      <c r="B510" t="n">
        <v>0</v>
      </c>
      <c r="C510" t="n">
        <v>0</v>
      </c>
    </row>
    <row r="511" spans="1:3">
      <c r="A511" t="n">
        <v>508</v>
      </c>
      <c r="B511" t="n">
        <v>0</v>
      </c>
      <c r="C511" t="n">
        <v>0</v>
      </c>
    </row>
    <row r="512" spans="1:3">
      <c r="A512" t="n">
        <v>509</v>
      </c>
      <c r="B512" t="n">
        <v>0</v>
      </c>
      <c r="C512" t="n">
        <v>0</v>
      </c>
    </row>
    <row r="513" spans="1:3">
      <c r="A513" t="n">
        <v>510</v>
      </c>
      <c r="B513" t="n">
        <v>0</v>
      </c>
      <c r="C513" t="n">
        <v>0</v>
      </c>
    </row>
    <row r="514" spans="1:3">
      <c r="A514" t="n">
        <v>511</v>
      </c>
      <c r="B514" t="n">
        <v>0</v>
      </c>
      <c r="C514" t="n">
        <v>0</v>
      </c>
    </row>
    <row r="515" spans="1:3">
      <c r="A515" t="n">
        <v>512</v>
      </c>
      <c r="B515" t="n">
        <v>0</v>
      </c>
      <c r="C515" t="n">
        <v>0</v>
      </c>
    </row>
    <row r="516" spans="1:3">
      <c r="A516" t="n">
        <v>513</v>
      </c>
      <c r="B516" t="n">
        <v>0</v>
      </c>
      <c r="C516" t="n">
        <v>0</v>
      </c>
    </row>
    <row r="517" spans="1:3">
      <c r="A517" t="n">
        <v>514</v>
      </c>
      <c r="B517" t="n">
        <v>0</v>
      </c>
      <c r="C517" t="n">
        <v>0</v>
      </c>
    </row>
    <row r="518" spans="1:3">
      <c r="A518" t="n">
        <v>515</v>
      </c>
      <c r="B518" t="n">
        <v>0</v>
      </c>
      <c r="C518" t="n">
        <v>0</v>
      </c>
    </row>
    <row r="519" spans="1:3">
      <c r="A519" t="n">
        <v>516</v>
      </c>
      <c r="B519" t="n">
        <v>0</v>
      </c>
      <c r="C519" t="n">
        <v>0</v>
      </c>
    </row>
    <row r="520" spans="1:3">
      <c r="A520" t="n">
        <v>517</v>
      </c>
      <c r="B520" t="n">
        <v>0</v>
      </c>
      <c r="C520" t="n">
        <v>0</v>
      </c>
    </row>
    <row r="521" spans="1:3">
      <c r="A521" t="n">
        <v>518</v>
      </c>
      <c r="B521" t="n">
        <v>0</v>
      </c>
      <c r="C521" t="n">
        <v>0</v>
      </c>
    </row>
    <row r="522" spans="1:3">
      <c r="A522" t="n">
        <v>519</v>
      </c>
      <c r="B522" t="n">
        <v>0</v>
      </c>
      <c r="C522" t="n">
        <v>0</v>
      </c>
    </row>
    <row r="523" spans="1:3">
      <c r="A523" t="n">
        <v>520</v>
      </c>
      <c r="B523" t="n">
        <v>0</v>
      </c>
      <c r="C523" t="n">
        <v>0</v>
      </c>
    </row>
    <row r="524" spans="1:3">
      <c r="A524" t="n">
        <v>521</v>
      </c>
      <c r="B524" t="n">
        <v>0</v>
      </c>
      <c r="C524" t="n">
        <v>0</v>
      </c>
    </row>
    <row r="525" spans="1:3">
      <c r="A525" t="n">
        <v>522</v>
      </c>
      <c r="B525" t="n">
        <v>0</v>
      </c>
      <c r="C525" t="n">
        <v>0</v>
      </c>
    </row>
    <row r="526" spans="1:3">
      <c r="A526" t="n">
        <v>523</v>
      </c>
      <c r="B526" t="n">
        <v>0</v>
      </c>
      <c r="C526" t="n">
        <v>0</v>
      </c>
    </row>
    <row r="527" spans="1:3">
      <c r="A527" t="n">
        <v>524</v>
      </c>
      <c r="B527" t="n">
        <v>0</v>
      </c>
      <c r="C527" t="n">
        <v>0</v>
      </c>
    </row>
    <row r="528" spans="1:3">
      <c r="A528" t="n">
        <v>525</v>
      </c>
      <c r="B528" t="n">
        <v>0</v>
      </c>
      <c r="C528" t="n">
        <v>0</v>
      </c>
    </row>
    <row r="529" spans="1:3">
      <c r="A529" t="n">
        <v>526</v>
      </c>
      <c r="B529" t="n">
        <v>0</v>
      </c>
      <c r="C529" t="n">
        <v>0</v>
      </c>
    </row>
    <row r="530" spans="1:3">
      <c r="A530" t="n">
        <v>527</v>
      </c>
      <c r="B530" t="n">
        <v>0</v>
      </c>
      <c r="C530" t="n">
        <v>0</v>
      </c>
    </row>
    <row r="531" spans="1:3">
      <c r="A531" t="n">
        <v>528</v>
      </c>
      <c r="B531" t="n">
        <v>0</v>
      </c>
      <c r="C531" t="n">
        <v>0</v>
      </c>
    </row>
    <row r="532" spans="1:3">
      <c r="A532" t="n">
        <v>529</v>
      </c>
      <c r="B532" t="n">
        <v>0</v>
      </c>
      <c r="C532" t="n">
        <v>0</v>
      </c>
    </row>
    <row r="533" spans="1:3">
      <c r="A533" t="n">
        <v>530</v>
      </c>
      <c r="B533" t="n">
        <v>0</v>
      </c>
      <c r="C533" t="n">
        <v>0</v>
      </c>
    </row>
    <row r="534" spans="1:3">
      <c r="A534" t="n">
        <v>531</v>
      </c>
      <c r="B534" t="n">
        <v>0</v>
      </c>
      <c r="C534" t="n">
        <v>0</v>
      </c>
    </row>
    <row r="535" spans="1:3">
      <c r="A535" t="n">
        <v>532</v>
      </c>
      <c r="B535" t="n">
        <v>0</v>
      </c>
      <c r="C535" t="n">
        <v>0</v>
      </c>
    </row>
    <row r="536" spans="1:3">
      <c r="A536" t="n">
        <v>533</v>
      </c>
      <c r="B536" t="n">
        <v>0</v>
      </c>
      <c r="C536" t="n">
        <v>0</v>
      </c>
    </row>
    <row r="537" spans="1:3">
      <c r="A537" t="n">
        <v>534</v>
      </c>
      <c r="B537" t="n">
        <v>0</v>
      </c>
      <c r="C537" t="n">
        <v>0</v>
      </c>
    </row>
    <row r="538" spans="1:3">
      <c r="A538" t="n">
        <v>535</v>
      </c>
      <c r="B538" t="n">
        <v>0</v>
      </c>
      <c r="C538" t="n">
        <v>0</v>
      </c>
    </row>
    <row r="539" spans="1:3">
      <c r="A539" t="n">
        <v>536</v>
      </c>
      <c r="B539" t="n">
        <v>0</v>
      </c>
      <c r="C539" t="n">
        <v>0</v>
      </c>
    </row>
    <row r="540" spans="1:3">
      <c r="A540" t="n">
        <v>537</v>
      </c>
      <c r="B540" t="n">
        <v>0</v>
      </c>
      <c r="C540" t="n">
        <v>0</v>
      </c>
    </row>
    <row r="541" spans="1:3">
      <c r="A541" t="n">
        <v>538</v>
      </c>
      <c r="B541" t="n">
        <v>0</v>
      </c>
      <c r="C541" t="n">
        <v>0</v>
      </c>
    </row>
    <row r="542" spans="1:3">
      <c r="A542" t="n">
        <v>539</v>
      </c>
      <c r="B542" t="n">
        <v>0</v>
      </c>
      <c r="C542" t="n">
        <v>0</v>
      </c>
    </row>
    <row r="543" spans="1:3">
      <c r="A543" t="n">
        <v>540</v>
      </c>
      <c r="B543" t="n">
        <v>0</v>
      </c>
      <c r="C543" t="n">
        <v>0</v>
      </c>
    </row>
    <row r="544" spans="1:3">
      <c r="A544" t="n">
        <v>541</v>
      </c>
      <c r="B544" t="n">
        <v>0</v>
      </c>
      <c r="C544" t="n">
        <v>0</v>
      </c>
    </row>
    <row r="545" spans="1:3">
      <c r="A545" t="n">
        <v>542</v>
      </c>
      <c r="B545" t="n">
        <v>0</v>
      </c>
      <c r="C545" t="n">
        <v>0</v>
      </c>
    </row>
    <row r="546" spans="1:3">
      <c r="A546" t="n">
        <v>543</v>
      </c>
      <c r="B546" t="n">
        <v>0</v>
      </c>
      <c r="C546" t="n">
        <v>0</v>
      </c>
    </row>
    <row r="547" spans="1:3">
      <c r="A547" t="n">
        <v>544</v>
      </c>
      <c r="B547" t="n">
        <v>0</v>
      </c>
      <c r="C547" t="n">
        <v>0</v>
      </c>
    </row>
    <row r="548" spans="1:3">
      <c r="A548" t="n">
        <v>545</v>
      </c>
      <c r="B548" t="n">
        <v>0</v>
      </c>
      <c r="C548" t="n">
        <v>0</v>
      </c>
    </row>
    <row r="549" spans="1:3">
      <c r="A549" t="n">
        <v>546</v>
      </c>
      <c r="B549" t="n">
        <v>0</v>
      </c>
      <c r="C549" t="n">
        <v>0</v>
      </c>
    </row>
    <row r="550" spans="1:3">
      <c r="A550" t="n">
        <v>547</v>
      </c>
      <c r="B550" t="n">
        <v>0</v>
      </c>
      <c r="C550" t="n">
        <v>0</v>
      </c>
    </row>
    <row r="551" spans="1:3">
      <c r="A551" t="n">
        <v>548</v>
      </c>
      <c r="B551" t="n">
        <v>0</v>
      </c>
      <c r="C551" t="n">
        <v>0</v>
      </c>
    </row>
    <row r="552" spans="1:3">
      <c r="A552" t="n">
        <v>549</v>
      </c>
      <c r="B552" t="n">
        <v>0</v>
      </c>
      <c r="C552" t="n">
        <v>0</v>
      </c>
    </row>
    <row r="553" spans="1:3">
      <c r="A553" t="n">
        <v>550</v>
      </c>
      <c r="B553" t="n">
        <v>0</v>
      </c>
      <c r="C553" t="n">
        <v>0</v>
      </c>
    </row>
    <row r="554" spans="1:3">
      <c r="A554" t="n">
        <v>551</v>
      </c>
      <c r="B554" t="n">
        <v>0</v>
      </c>
      <c r="C554" t="n">
        <v>0</v>
      </c>
    </row>
    <row r="555" spans="1:3">
      <c r="A555" t="n">
        <v>552</v>
      </c>
      <c r="B555" t="n">
        <v>0</v>
      </c>
      <c r="C555" t="n">
        <v>0</v>
      </c>
    </row>
    <row r="556" spans="1:3">
      <c r="A556" t="n">
        <v>553</v>
      </c>
      <c r="B556" t="n">
        <v>0</v>
      </c>
      <c r="C556" t="n">
        <v>0</v>
      </c>
    </row>
    <row r="557" spans="1:3">
      <c r="A557" t="n">
        <v>554</v>
      </c>
      <c r="B557" t="n">
        <v>0</v>
      </c>
      <c r="C557" t="n">
        <v>0</v>
      </c>
    </row>
    <row r="558" spans="1:3">
      <c r="A558" t="n">
        <v>555</v>
      </c>
      <c r="B558" t="n">
        <v>0</v>
      </c>
      <c r="C558" t="n">
        <v>0</v>
      </c>
    </row>
    <row r="559" spans="1:3">
      <c r="A559" t="n">
        <v>556</v>
      </c>
      <c r="B559" t="n">
        <v>0</v>
      </c>
      <c r="C559" t="n">
        <v>0</v>
      </c>
    </row>
    <row r="560" spans="1:3">
      <c r="A560" t="n">
        <v>557</v>
      </c>
      <c r="B560" t="n">
        <v>0</v>
      </c>
      <c r="C560" t="n">
        <v>0</v>
      </c>
    </row>
    <row r="561" spans="1:3">
      <c r="A561" t="n">
        <v>558</v>
      </c>
      <c r="B561" t="n">
        <v>0</v>
      </c>
      <c r="C561" t="n">
        <v>0</v>
      </c>
    </row>
    <row r="562" spans="1:3">
      <c r="A562" t="n">
        <v>559</v>
      </c>
      <c r="B562" t="n">
        <v>0</v>
      </c>
      <c r="C562" t="n">
        <v>0</v>
      </c>
    </row>
    <row r="563" spans="1:3">
      <c r="A563" t="n">
        <v>560</v>
      </c>
      <c r="B563" t="n">
        <v>0</v>
      </c>
      <c r="C563" t="n">
        <v>0</v>
      </c>
    </row>
    <row r="564" spans="1:3">
      <c r="A564" t="n">
        <v>561</v>
      </c>
      <c r="B564" t="n">
        <v>0</v>
      </c>
      <c r="C564" t="n">
        <v>0</v>
      </c>
    </row>
    <row r="565" spans="1:3">
      <c r="A565" t="n">
        <v>562</v>
      </c>
      <c r="B565" t="n">
        <v>0</v>
      </c>
      <c r="C565" t="n">
        <v>0</v>
      </c>
    </row>
    <row r="566" spans="1:3">
      <c r="A566" t="n">
        <v>563</v>
      </c>
      <c r="B566" t="n">
        <v>0</v>
      </c>
      <c r="C566" t="n">
        <v>0</v>
      </c>
    </row>
    <row r="567" spans="1:3">
      <c r="A567" t="n">
        <v>564</v>
      </c>
      <c r="B567" t="n">
        <v>0</v>
      </c>
      <c r="C567" t="n">
        <v>0</v>
      </c>
    </row>
    <row r="568" spans="1:3">
      <c r="A568" t="n">
        <v>565</v>
      </c>
      <c r="B568" t="n">
        <v>0</v>
      </c>
      <c r="C568" t="n">
        <v>0</v>
      </c>
    </row>
    <row r="569" spans="1:3">
      <c r="A569" t="n">
        <v>566</v>
      </c>
      <c r="B569" t="n">
        <v>0</v>
      </c>
      <c r="C569" t="n">
        <v>0</v>
      </c>
    </row>
    <row r="570" spans="1:3">
      <c r="A570" t="n">
        <v>567</v>
      </c>
      <c r="B570" t="n">
        <v>0</v>
      </c>
      <c r="C570" t="n">
        <v>0</v>
      </c>
    </row>
    <row r="571" spans="1:3">
      <c r="A571" t="n">
        <v>568</v>
      </c>
      <c r="B571" t="n">
        <v>0</v>
      </c>
      <c r="C571" t="n">
        <v>0</v>
      </c>
    </row>
    <row r="572" spans="1:3">
      <c r="A572" t="n">
        <v>569</v>
      </c>
      <c r="B572" t="n">
        <v>0</v>
      </c>
      <c r="C572" t="n">
        <v>0</v>
      </c>
    </row>
    <row r="573" spans="1:3">
      <c r="A573" t="n">
        <v>570</v>
      </c>
      <c r="B573" t="n">
        <v>0</v>
      </c>
      <c r="C573" t="n">
        <v>0</v>
      </c>
    </row>
    <row r="574" spans="1:3">
      <c r="A574" t="n">
        <v>571</v>
      </c>
      <c r="B574" t="n">
        <v>0</v>
      </c>
      <c r="C574" t="n">
        <v>0</v>
      </c>
    </row>
    <row r="575" spans="1:3">
      <c r="A575" t="n">
        <v>572</v>
      </c>
      <c r="B575" t="n">
        <v>0</v>
      </c>
      <c r="C575" t="n">
        <v>0</v>
      </c>
    </row>
    <row r="576" spans="1:3">
      <c r="A576" t="n">
        <v>573</v>
      </c>
      <c r="B576" t="n">
        <v>0</v>
      </c>
      <c r="C576" t="n">
        <v>0</v>
      </c>
    </row>
    <row r="577" spans="1:3">
      <c r="A577" t="n">
        <v>574</v>
      </c>
      <c r="B577" t="n">
        <v>0</v>
      </c>
      <c r="C577" t="n">
        <v>0</v>
      </c>
    </row>
    <row r="578" spans="1:3">
      <c r="A578" t="n">
        <v>575</v>
      </c>
      <c r="B578" t="n">
        <v>0</v>
      </c>
      <c r="C578" t="n">
        <v>0</v>
      </c>
    </row>
    <row r="579" spans="1:3">
      <c r="A579" t="n">
        <v>576</v>
      </c>
      <c r="B579" t="n">
        <v>0</v>
      </c>
      <c r="C579" t="n">
        <v>0</v>
      </c>
    </row>
    <row r="580" spans="1:3">
      <c r="A580" t="n">
        <v>577</v>
      </c>
      <c r="B580" t="n">
        <v>0</v>
      </c>
      <c r="C580" t="n">
        <v>0</v>
      </c>
    </row>
    <row r="581" spans="1:3">
      <c r="A581" t="n">
        <v>578</v>
      </c>
      <c r="B581" t="n">
        <v>0</v>
      </c>
      <c r="C581" t="n">
        <v>0</v>
      </c>
    </row>
    <row r="582" spans="1:3">
      <c r="A582" t="n">
        <v>579</v>
      </c>
      <c r="B582" t="n">
        <v>0</v>
      </c>
      <c r="C582" t="n">
        <v>0</v>
      </c>
    </row>
    <row r="583" spans="1:3">
      <c r="A583" t="n">
        <v>580</v>
      </c>
      <c r="B583" t="n">
        <v>0</v>
      </c>
      <c r="C583" t="n">
        <v>0</v>
      </c>
    </row>
    <row r="584" spans="1:3">
      <c r="A584" t="n">
        <v>581</v>
      </c>
      <c r="B584" t="n">
        <v>0</v>
      </c>
      <c r="C584" t="n">
        <v>0</v>
      </c>
    </row>
    <row r="585" spans="1:3">
      <c r="A585" t="n">
        <v>582</v>
      </c>
      <c r="B585" t="n">
        <v>0</v>
      </c>
      <c r="C585" t="n">
        <v>0</v>
      </c>
    </row>
    <row r="586" spans="1:3">
      <c r="A586" t="n">
        <v>583</v>
      </c>
      <c r="B586" t="n">
        <v>0</v>
      </c>
      <c r="C586" t="n">
        <v>0</v>
      </c>
    </row>
    <row r="587" spans="1:3">
      <c r="A587" t="n">
        <v>584</v>
      </c>
      <c r="B587" t="n">
        <v>0</v>
      </c>
      <c r="C587" t="n">
        <v>0</v>
      </c>
    </row>
    <row r="588" spans="1:3">
      <c r="A588" t="n">
        <v>585</v>
      </c>
      <c r="B588" t="n">
        <v>0</v>
      </c>
      <c r="C588" t="n">
        <v>0</v>
      </c>
    </row>
    <row r="589" spans="1:3">
      <c r="A589" t="n">
        <v>586</v>
      </c>
      <c r="B589" t="n">
        <v>0</v>
      </c>
      <c r="C589" t="n">
        <v>0</v>
      </c>
    </row>
    <row r="590" spans="1:3">
      <c r="A590" t="n">
        <v>587</v>
      </c>
      <c r="B590" t="n">
        <v>0</v>
      </c>
      <c r="C590" t="n">
        <v>0</v>
      </c>
    </row>
    <row r="591" spans="1:3">
      <c r="A591" t="n">
        <v>588</v>
      </c>
      <c r="B591" t="n">
        <v>0</v>
      </c>
      <c r="C591" t="n">
        <v>0</v>
      </c>
    </row>
    <row r="592" spans="1:3">
      <c r="A592" t="n">
        <v>589</v>
      </c>
      <c r="B592" t="n">
        <v>0</v>
      </c>
      <c r="C592" t="n">
        <v>0</v>
      </c>
    </row>
    <row r="593" spans="1:3">
      <c r="A593" t="n">
        <v>590</v>
      </c>
      <c r="B593" t="n">
        <v>0</v>
      </c>
      <c r="C593" t="n">
        <v>0</v>
      </c>
    </row>
    <row r="594" spans="1:3">
      <c r="A594" t="n">
        <v>591</v>
      </c>
      <c r="B594" t="n">
        <v>0</v>
      </c>
      <c r="C594" t="n">
        <v>0</v>
      </c>
    </row>
    <row r="595" spans="1:3">
      <c r="A595" t="n">
        <v>592</v>
      </c>
      <c r="B595" t="n">
        <v>0</v>
      </c>
      <c r="C595" t="n">
        <v>0</v>
      </c>
    </row>
    <row r="596" spans="1:3">
      <c r="A596" t="n">
        <v>593</v>
      </c>
      <c r="B596" t="n">
        <v>0</v>
      </c>
      <c r="C596" t="n">
        <v>0</v>
      </c>
    </row>
    <row r="597" spans="1:3">
      <c r="A597" t="n">
        <v>594</v>
      </c>
      <c r="B597" t="n">
        <v>0</v>
      </c>
      <c r="C597" t="n">
        <v>0</v>
      </c>
    </row>
    <row r="598" spans="1:3">
      <c r="A598" t="n">
        <v>595</v>
      </c>
      <c r="B598" t="n">
        <v>0</v>
      </c>
      <c r="C598" t="n">
        <v>0</v>
      </c>
    </row>
    <row r="599" spans="1:3">
      <c r="A599" t="n">
        <v>596</v>
      </c>
      <c r="B599" t="n">
        <v>0</v>
      </c>
      <c r="C599" t="n">
        <v>0</v>
      </c>
    </row>
    <row r="600" spans="1:3">
      <c r="A600" t="n">
        <v>597</v>
      </c>
      <c r="B600" t="n">
        <v>0</v>
      </c>
      <c r="C600" t="n">
        <v>0</v>
      </c>
    </row>
    <row r="601" spans="1:3">
      <c r="A601" t="n">
        <v>598</v>
      </c>
      <c r="B601" t="n">
        <v>0</v>
      </c>
      <c r="C601" t="n">
        <v>0</v>
      </c>
    </row>
    <row r="602" spans="1:3">
      <c r="A602" t="n">
        <v>599</v>
      </c>
      <c r="B602" t="n">
        <v>0</v>
      </c>
      <c r="C602" t="n">
        <v>0</v>
      </c>
    </row>
    <row r="603" spans="1:3">
      <c r="A603" t="n">
        <v>600</v>
      </c>
      <c r="B603" t="n">
        <v>0</v>
      </c>
      <c r="C603" t="n">
        <v>0</v>
      </c>
    </row>
    <row r="604" spans="1:3">
      <c r="A604" t="n">
        <v>601</v>
      </c>
      <c r="B604" t="n">
        <v>0</v>
      </c>
      <c r="C604" t="n">
        <v>0</v>
      </c>
    </row>
    <row r="605" spans="1:3">
      <c r="A605" t="n">
        <v>602</v>
      </c>
      <c r="B605" t="n">
        <v>0</v>
      </c>
      <c r="C605" t="n">
        <v>0</v>
      </c>
    </row>
    <row r="606" spans="1:3">
      <c r="A606" t="n">
        <v>603</v>
      </c>
      <c r="B606" t="n">
        <v>0</v>
      </c>
      <c r="C606" t="n">
        <v>0</v>
      </c>
    </row>
    <row r="607" spans="1:3">
      <c r="A607" t="n">
        <v>604</v>
      </c>
      <c r="B607" t="n">
        <v>0</v>
      </c>
      <c r="C607" t="n">
        <v>0</v>
      </c>
    </row>
    <row r="608" spans="1:3">
      <c r="A608" t="n">
        <v>605</v>
      </c>
      <c r="B608" t="n">
        <v>0</v>
      </c>
      <c r="C608" t="n">
        <v>0</v>
      </c>
    </row>
    <row r="609" spans="1:3">
      <c r="A609" t="n">
        <v>606</v>
      </c>
      <c r="B609" t="n">
        <v>0</v>
      </c>
      <c r="C609" t="n">
        <v>0</v>
      </c>
    </row>
    <row r="610" spans="1:3">
      <c r="A610" t="n">
        <v>607</v>
      </c>
      <c r="B610" t="n">
        <v>0</v>
      </c>
      <c r="C610" t="n">
        <v>0</v>
      </c>
    </row>
    <row r="611" spans="1:3">
      <c r="A611" t="n">
        <v>608</v>
      </c>
      <c r="B611" t="n">
        <v>0</v>
      </c>
      <c r="C611" t="n">
        <v>0</v>
      </c>
    </row>
    <row r="612" spans="1:3">
      <c r="A612" t="n">
        <v>609</v>
      </c>
      <c r="B612" t="n">
        <v>0</v>
      </c>
      <c r="C612" t="n">
        <v>0</v>
      </c>
    </row>
    <row r="613" spans="1:3">
      <c r="A613" t="n">
        <v>610</v>
      </c>
      <c r="B613" t="n">
        <v>0</v>
      </c>
      <c r="C613" t="n">
        <v>0</v>
      </c>
    </row>
    <row r="614" spans="1:3">
      <c r="A614" t="n">
        <v>611</v>
      </c>
      <c r="B614" t="n">
        <v>0</v>
      </c>
      <c r="C614" t="n">
        <v>0</v>
      </c>
    </row>
    <row r="615" spans="1:3">
      <c r="A615" t="n">
        <v>612</v>
      </c>
      <c r="B615" t="n">
        <v>0</v>
      </c>
      <c r="C615" t="n">
        <v>0</v>
      </c>
    </row>
    <row r="616" spans="1:3">
      <c r="A616" t="n">
        <v>613</v>
      </c>
      <c r="B616" t="n">
        <v>0</v>
      </c>
      <c r="C616" t="n">
        <v>0</v>
      </c>
    </row>
    <row r="617" spans="1:3">
      <c r="A617" t="n">
        <v>614</v>
      </c>
      <c r="B617" t="n">
        <v>0</v>
      </c>
      <c r="C617" t="n">
        <v>0</v>
      </c>
    </row>
    <row r="618" spans="1:3">
      <c r="A618" t="n">
        <v>615</v>
      </c>
      <c r="B618" t="n">
        <v>0</v>
      </c>
      <c r="C618" t="n">
        <v>0</v>
      </c>
    </row>
    <row r="619" spans="1:3">
      <c r="A619" t="n">
        <v>616</v>
      </c>
      <c r="B619" t="n">
        <v>0</v>
      </c>
      <c r="C619" t="n">
        <v>0</v>
      </c>
    </row>
    <row r="620" spans="1:3">
      <c r="A620" t="n">
        <v>617</v>
      </c>
      <c r="B620" t="n">
        <v>0</v>
      </c>
      <c r="C620" t="n">
        <v>0</v>
      </c>
    </row>
    <row r="621" spans="1:3">
      <c r="A621" t="n">
        <v>618</v>
      </c>
      <c r="B621" t="n">
        <v>0</v>
      </c>
      <c r="C621" t="n">
        <v>0</v>
      </c>
    </row>
    <row r="622" spans="1:3">
      <c r="A622" t="n">
        <v>619</v>
      </c>
      <c r="B622" t="n">
        <v>0</v>
      </c>
      <c r="C622" t="n">
        <v>0</v>
      </c>
    </row>
    <row r="623" spans="1:3">
      <c r="A623" t="n">
        <v>620</v>
      </c>
      <c r="B623" t="n">
        <v>0</v>
      </c>
      <c r="C623" t="n">
        <v>0</v>
      </c>
    </row>
    <row r="624" spans="1:3">
      <c r="A624" t="n">
        <v>621</v>
      </c>
      <c r="B624" t="n">
        <v>0</v>
      </c>
      <c r="C624" t="n">
        <v>0</v>
      </c>
    </row>
    <row r="625" spans="1:3">
      <c r="A625" t="n">
        <v>622</v>
      </c>
      <c r="B625" t="n">
        <v>0</v>
      </c>
      <c r="C625" t="n">
        <v>0</v>
      </c>
    </row>
    <row r="626" spans="1:3">
      <c r="A626" t="n">
        <v>623</v>
      </c>
      <c r="B626" t="n">
        <v>0</v>
      </c>
      <c r="C626" t="n">
        <v>0</v>
      </c>
    </row>
    <row r="627" spans="1:3">
      <c r="A627" t="n">
        <v>624</v>
      </c>
      <c r="B627" t="n">
        <v>0</v>
      </c>
      <c r="C627" t="n">
        <v>0</v>
      </c>
    </row>
    <row r="628" spans="1:3">
      <c r="A628" t="n">
        <v>625</v>
      </c>
      <c r="B628" t="n">
        <v>0</v>
      </c>
      <c r="C628" t="n">
        <v>0</v>
      </c>
    </row>
    <row r="629" spans="1:3">
      <c r="A629" t="n">
        <v>626</v>
      </c>
      <c r="B629" t="n">
        <v>0</v>
      </c>
      <c r="C629" t="n">
        <v>0</v>
      </c>
    </row>
    <row r="630" spans="1:3">
      <c r="A630" t="n">
        <v>627</v>
      </c>
      <c r="B630" t="n">
        <v>0</v>
      </c>
      <c r="C630" t="n">
        <v>0</v>
      </c>
    </row>
    <row r="631" spans="1:3">
      <c r="A631" t="n">
        <v>628</v>
      </c>
      <c r="B631" t="n">
        <v>0</v>
      </c>
      <c r="C631" t="n">
        <v>0</v>
      </c>
    </row>
    <row r="632" spans="1:3">
      <c r="A632" t="n">
        <v>629</v>
      </c>
      <c r="B632" t="n">
        <v>0</v>
      </c>
      <c r="C632" t="n">
        <v>0</v>
      </c>
    </row>
    <row r="633" spans="1:3">
      <c r="A633" t="n">
        <v>630</v>
      </c>
      <c r="B633" t="n">
        <v>0</v>
      </c>
      <c r="C633" t="n">
        <v>0</v>
      </c>
    </row>
    <row r="634" spans="1:3">
      <c r="A634" t="n">
        <v>631</v>
      </c>
      <c r="B634" t="n">
        <v>0</v>
      </c>
      <c r="C634" t="n">
        <v>0</v>
      </c>
    </row>
    <row r="635" spans="1:3">
      <c r="A635" t="n">
        <v>632</v>
      </c>
      <c r="B635" t="n">
        <v>0</v>
      </c>
      <c r="C635" t="n">
        <v>0</v>
      </c>
    </row>
    <row r="636" spans="1:3">
      <c r="A636" t="n">
        <v>633</v>
      </c>
      <c r="B636" t="n">
        <v>0</v>
      </c>
      <c r="C636" t="n">
        <v>0</v>
      </c>
    </row>
    <row r="637" spans="1:3">
      <c r="A637" t="n">
        <v>634</v>
      </c>
      <c r="B637" t="n">
        <v>0</v>
      </c>
      <c r="C637" t="n">
        <v>0</v>
      </c>
    </row>
    <row r="638" spans="1:3">
      <c r="A638" t="n">
        <v>635</v>
      </c>
      <c r="B638" t="n">
        <v>0</v>
      </c>
      <c r="C638" t="n">
        <v>0</v>
      </c>
    </row>
    <row r="639" spans="1:3">
      <c r="A639" t="n">
        <v>636</v>
      </c>
      <c r="B639" t="n">
        <v>0</v>
      </c>
      <c r="C639" t="n">
        <v>0</v>
      </c>
    </row>
    <row r="640" spans="1:3">
      <c r="A640" t="n">
        <v>637</v>
      </c>
      <c r="B640" t="n">
        <v>0</v>
      </c>
      <c r="C640" t="n">
        <v>0</v>
      </c>
    </row>
    <row r="641" spans="1:3">
      <c r="A641" t="n">
        <v>638</v>
      </c>
      <c r="B641" t="n">
        <v>0</v>
      </c>
      <c r="C641" t="n">
        <v>0</v>
      </c>
    </row>
    <row r="642" spans="1:3">
      <c r="A642" t="n">
        <v>639</v>
      </c>
      <c r="B642" t="n">
        <v>0</v>
      </c>
      <c r="C642" t="n">
        <v>0</v>
      </c>
    </row>
    <row r="643" spans="1:3">
      <c r="A643" t="n">
        <v>640</v>
      </c>
      <c r="B643" t="n">
        <v>0</v>
      </c>
      <c r="C643" t="n">
        <v>0</v>
      </c>
    </row>
    <row r="644" spans="1:3">
      <c r="A644" t="n">
        <v>641</v>
      </c>
      <c r="B644" t="n">
        <v>0</v>
      </c>
      <c r="C644" t="n">
        <v>0</v>
      </c>
    </row>
    <row r="645" spans="1:3">
      <c r="A645" t="n">
        <v>642</v>
      </c>
      <c r="B645" t="n">
        <v>0</v>
      </c>
      <c r="C645" t="n">
        <v>0</v>
      </c>
    </row>
    <row r="646" spans="1:3">
      <c r="A646" t="n">
        <v>643</v>
      </c>
      <c r="B646" t="n">
        <v>0</v>
      </c>
      <c r="C646" t="n">
        <v>0</v>
      </c>
    </row>
    <row r="647" spans="1:3">
      <c r="A647" t="n">
        <v>644</v>
      </c>
      <c r="B647" t="n">
        <v>0</v>
      </c>
      <c r="C647" t="n">
        <v>0</v>
      </c>
    </row>
    <row r="648" spans="1:3">
      <c r="A648" t="n">
        <v>645</v>
      </c>
      <c r="B648" t="n">
        <v>0</v>
      </c>
      <c r="C648" t="n">
        <v>0</v>
      </c>
    </row>
    <row r="649" spans="1:3">
      <c r="A649" t="n">
        <v>646</v>
      </c>
      <c r="B649" t="n">
        <v>0</v>
      </c>
      <c r="C649" t="n">
        <v>0</v>
      </c>
    </row>
    <row r="650" spans="1:3">
      <c r="A650" t="n">
        <v>647</v>
      </c>
      <c r="B650" t="n">
        <v>0</v>
      </c>
      <c r="C650" t="n">
        <v>0</v>
      </c>
    </row>
    <row r="651" spans="1:3">
      <c r="A651" t="n">
        <v>648</v>
      </c>
      <c r="B651" t="n">
        <v>0</v>
      </c>
      <c r="C651" t="n">
        <v>0</v>
      </c>
    </row>
    <row r="652" spans="1:3">
      <c r="A652" t="n">
        <v>649</v>
      </c>
      <c r="B652" t="n">
        <v>0</v>
      </c>
      <c r="C652" t="n">
        <v>0</v>
      </c>
    </row>
    <row r="653" spans="1:3">
      <c r="A653" t="n">
        <v>650</v>
      </c>
      <c r="B653" t="n">
        <v>0</v>
      </c>
      <c r="C653" t="n">
        <v>0</v>
      </c>
    </row>
    <row r="654" spans="1:3">
      <c r="A654" t="n">
        <v>651</v>
      </c>
      <c r="B654" t="n">
        <v>0</v>
      </c>
      <c r="C654" t="n">
        <v>0</v>
      </c>
    </row>
    <row r="655" spans="1:3">
      <c r="A655" t="n">
        <v>652</v>
      </c>
      <c r="B655" t="n">
        <v>0</v>
      </c>
      <c r="C655" t="n">
        <v>0</v>
      </c>
    </row>
    <row r="656" spans="1:3">
      <c r="A656" t="n">
        <v>653</v>
      </c>
      <c r="B656" t="n">
        <v>0</v>
      </c>
      <c r="C656" t="n">
        <v>0</v>
      </c>
    </row>
    <row r="657" spans="1:3">
      <c r="A657" t="n">
        <v>654</v>
      </c>
      <c r="B657" t="n">
        <v>0</v>
      </c>
      <c r="C657" t="n">
        <v>0</v>
      </c>
    </row>
    <row r="658" spans="1:3">
      <c r="A658" t="n">
        <v>655</v>
      </c>
      <c r="B658" t="n">
        <v>0</v>
      </c>
      <c r="C658" t="n">
        <v>0</v>
      </c>
    </row>
    <row r="659" spans="1:3">
      <c r="A659" t="n">
        <v>656</v>
      </c>
      <c r="B659" t="n">
        <v>0</v>
      </c>
      <c r="C659" t="n">
        <v>0</v>
      </c>
    </row>
    <row r="660" spans="1:3">
      <c r="A660" t="n">
        <v>657</v>
      </c>
      <c r="B660" t="n">
        <v>0</v>
      </c>
      <c r="C660" t="n">
        <v>0</v>
      </c>
    </row>
    <row r="661" spans="1:3">
      <c r="A661" t="n">
        <v>658</v>
      </c>
      <c r="B661" t="n">
        <v>0</v>
      </c>
      <c r="C661" t="n">
        <v>0</v>
      </c>
    </row>
    <row r="662" spans="1:3">
      <c r="A662" t="n">
        <v>659</v>
      </c>
      <c r="B662" t="n">
        <v>0</v>
      </c>
      <c r="C662" t="n">
        <v>0</v>
      </c>
    </row>
    <row r="663" spans="1:3">
      <c r="A663" t="n">
        <v>660</v>
      </c>
      <c r="B663" t="n">
        <v>0</v>
      </c>
      <c r="C663" t="n">
        <v>0</v>
      </c>
    </row>
    <row r="664" spans="1:3">
      <c r="A664" t="n">
        <v>661</v>
      </c>
      <c r="B664" t="n">
        <v>0</v>
      </c>
      <c r="C664" t="n">
        <v>0</v>
      </c>
    </row>
    <row r="665" spans="1:3">
      <c r="A665" t="n">
        <v>662</v>
      </c>
      <c r="B665" t="n">
        <v>0</v>
      </c>
      <c r="C665" t="n">
        <v>0</v>
      </c>
    </row>
    <row r="666" spans="1:3">
      <c r="A666" t="n">
        <v>663</v>
      </c>
      <c r="B666" t="n">
        <v>0</v>
      </c>
      <c r="C666" t="n">
        <v>0</v>
      </c>
    </row>
    <row r="667" spans="1:3">
      <c r="A667" t="n">
        <v>664</v>
      </c>
      <c r="B667" t="n">
        <v>0</v>
      </c>
      <c r="C667" t="n">
        <v>0</v>
      </c>
    </row>
    <row r="668" spans="1:3">
      <c r="A668" t="n">
        <v>665</v>
      </c>
      <c r="B668" t="n">
        <v>0</v>
      </c>
      <c r="C668" t="n">
        <v>0</v>
      </c>
    </row>
    <row r="669" spans="1:3">
      <c r="A669" t="n">
        <v>666</v>
      </c>
      <c r="B669" t="n">
        <v>0</v>
      </c>
      <c r="C669" t="n">
        <v>0</v>
      </c>
    </row>
    <row r="670" spans="1:3">
      <c r="A670" t="n">
        <v>667</v>
      </c>
      <c r="B670" t="n">
        <v>0</v>
      </c>
      <c r="C670" t="n">
        <v>0</v>
      </c>
    </row>
    <row r="671" spans="1:3">
      <c r="A671" t="n">
        <v>668</v>
      </c>
      <c r="B671" t="n">
        <v>0</v>
      </c>
      <c r="C671" t="n">
        <v>0</v>
      </c>
    </row>
    <row r="672" spans="1:3">
      <c r="A672" t="n">
        <v>669</v>
      </c>
      <c r="B672" t="n">
        <v>0</v>
      </c>
      <c r="C672" t="n">
        <v>0</v>
      </c>
    </row>
    <row r="673" spans="1:3">
      <c r="A673" t="n">
        <v>670</v>
      </c>
      <c r="B673" t="n">
        <v>0</v>
      </c>
      <c r="C673" t="n">
        <v>0</v>
      </c>
    </row>
    <row r="674" spans="1:3">
      <c r="A674" t="n">
        <v>671</v>
      </c>
      <c r="B674" t="n">
        <v>0</v>
      </c>
      <c r="C674" t="n">
        <v>0</v>
      </c>
    </row>
    <row r="675" spans="1:3">
      <c r="A675" t="n">
        <v>672</v>
      </c>
      <c r="B675" t="n">
        <v>0</v>
      </c>
      <c r="C675" t="n">
        <v>0</v>
      </c>
    </row>
    <row r="676" spans="1:3">
      <c r="A676" t="n">
        <v>673</v>
      </c>
      <c r="B676" t="n">
        <v>0</v>
      </c>
      <c r="C676" t="n">
        <v>0</v>
      </c>
    </row>
    <row r="677" spans="1:3">
      <c r="A677" t="n">
        <v>674</v>
      </c>
      <c r="B677" t="n">
        <v>0</v>
      </c>
      <c r="C677" t="n">
        <v>0</v>
      </c>
    </row>
    <row r="678" spans="1:3">
      <c r="A678" t="n">
        <v>675</v>
      </c>
      <c r="B678" t="n">
        <v>0</v>
      </c>
      <c r="C678" t="n">
        <v>0</v>
      </c>
    </row>
    <row r="679" spans="1:3">
      <c r="A679" t="n">
        <v>676</v>
      </c>
      <c r="B679" t="n">
        <v>0</v>
      </c>
      <c r="C679" t="n">
        <v>0</v>
      </c>
    </row>
    <row r="680" spans="1:3">
      <c r="A680" t="n">
        <v>677</v>
      </c>
      <c r="B680" t="n">
        <v>0</v>
      </c>
      <c r="C680" t="n">
        <v>0</v>
      </c>
    </row>
    <row r="681" spans="1:3">
      <c r="A681" t="n">
        <v>678</v>
      </c>
      <c r="B681" t="n">
        <v>0</v>
      </c>
      <c r="C681" t="n">
        <v>0</v>
      </c>
    </row>
    <row r="682" spans="1:3">
      <c r="A682" t="n">
        <v>679</v>
      </c>
      <c r="B682" t="n">
        <v>0</v>
      </c>
      <c r="C682" t="n">
        <v>0</v>
      </c>
    </row>
    <row r="683" spans="1:3">
      <c r="A683" t="n">
        <v>680</v>
      </c>
      <c r="B683" t="n">
        <v>0</v>
      </c>
      <c r="C683" t="n">
        <v>0</v>
      </c>
    </row>
    <row r="684" spans="1:3">
      <c r="A684" t="n">
        <v>681</v>
      </c>
      <c r="B684" t="n">
        <v>0</v>
      </c>
      <c r="C684" t="n">
        <v>0</v>
      </c>
    </row>
    <row r="685" spans="1:3">
      <c r="A685" t="n">
        <v>682</v>
      </c>
      <c r="B685" t="n">
        <v>0</v>
      </c>
      <c r="C685" t="n">
        <v>0</v>
      </c>
    </row>
    <row r="686" spans="1:3">
      <c r="A686" t="n">
        <v>683</v>
      </c>
      <c r="B686" t="n">
        <v>0</v>
      </c>
      <c r="C686" t="n">
        <v>0</v>
      </c>
    </row>
    <row r="687" spans="1:3">
      <c r="A687" t="n">
        <v>684</v>
      </c>
      <c r="B687" t="n">
        <v>0</v>
      </c>
      <c r="C687" t="n">
        <v>0</v>
      </c>
    </row>
    <row r="688" spans="1:3">
      <c r="A688" t="n">
        <v>685</v>
      </c>
      <c r="B688" t="n">
        <v>0</v>
      </c>
      <c r="C688" t="n">
        <v>0</v>
      </c>
    </row>
    <row r="689" spans="1:3">
      <c r="A689" t="n">
        <v>686</v>
      </c>
      <c r="B689" t="n">
        <v>0</v>
      </c>
      <c r="C689" t="n">
        <v>0</v>
      </c>
    </row>
    <row r="690" spans="1:3">
      <c r="A690" t="n">
        <v>687</v>
      </c>
      <c r="B690" t="n">
        <v>0</v>
      </c>
      <c r="C690" t="n">
        <v>0</v>
      </c>
    </row>
    <row r="691" spans="1:3">
      <c r="A691" t="n">
        <v>688</v>
      </c>
      <c r="B691" t="n">
        <v>0</v>
      </c>
      <c r="C691" t="n">
        <v>0</v>
      </c>
    </row>
    <row r="692" spans="1:3">
      <c r="A692" t="n">
        <v>689</v>
      </c>
      <c r="B692" t="n">
        <v>0</v>
      </c>
      <c r="C692" t="n">
        <v>0</v>
      </c>
    </row>
    <row r="693" spans="1:3">
      <c r="A693" t="n">
        <v>690</v>
      </c>
      <c r="B693" t="n">
        <v>0</v>
      </c>
      <c r="C693" t="n">
        <v>0</v>
      </c>
    </row>
    <row r="694" spans="1:3">
      <c r="A694" t="n">
        <v>691</v>
      </c>
      <c r="B694" t="n">
        <v>0</v>
      </c>
      <c r="C694" t="n">
        <v>0</v>
      </c>
    </row>
    <row r="695" spans="1:3">
      <c r="A695" t="n">
        <v>692</v>
      </c>
      <c r="B695" t="n">
        <v>0</v>
      </c>
      <c r="C695" t="n">
        <v>0</v>
      </c>
    </row>
    <row r="696" spans="1:3">
      <c r="A696" t="n">
        <v>693</v>
      </c>
      <c r="B696" t="n">
        <v>0</v>
      </c>
      <c r="C696" t="n">
        <v>0</v>
      </c>
    </row>
    <row r="697" spans="1:3">
      <c r="A697" t="n">
        <v>694</v>
      </c>
      <c r="B697" t="n">
        <v>0</v>
      </c>
      <c r="C697" t="n">
        <v>0</v>
      </c>
    </row>
    <row r="698" spans="1:3">
      <c r="A698" t="n">
        <v>695</v>
      </c>
      <c r="B698" t="n">
        <v>0</v>
      </c>
      <c r="C698" t="n">
        <v>0</v>
      </c>
    </row>
    <row r="699" spans="1:3">
      <c r="A699" t="n">
        <v>696</v>
      </c>
      <c r="B699" t="n">
        <v>0</v>
      </c>
      <c r="C699" t="n">
        <v>0</v>
      </c>
    </row>
    <row r="700" spans="1:3">
      <c r="A700" t="n">
        <v>697</v>
      </c>
      <c r="B700" t="n">
        <v>0</v>
      </c>
      <c r="C700" t="n">
        <v>0</v>
      </c>
    </row>
    <row r="701" spans="1:3">
      <c r="A701" t="n">
        <v>698</v>
      </c>
      <c r="B701" t="n">
        <v>0</v>
      </c>
      <c r="C701" t="n">
        <v>0</v>
      </c>
    </row>
    <row r="702" spans="1:3">
      <c r="A702" t="n">
        <v>699</v>
      </c>
      <c r="B702" t="n">
        <v>0</v>
      </c>
      <c r="C702" t="n">
        <v>0</v>
      </c>
    </row>
    <row r="703" spans="1:3">
      <c r="A703" t="n">
        <v>700</v>
      </c>
      <c r="B703" t="n">
        <v>0</v>
      </c>
      <c r="C703" t="n">
        <v>0</v>
      </c>
    </row>
    <row r="704" spans="1:3">
      <c r="A704" t="n">
        <v>701</v>
      </c>
      <c r="B704" t="n">
        <v>0</v>
      </c>
      <c r="C704" t="n">
        <v>0</v>
      </c>
    </row>
    <row r="705" spans="1:3">
      <c r="A705" t="n">
        <v>702</v>
      </c>
      <c r="B705" t="n">
        <v>0</v>
      </c>
      <c r="C705" t="n">
        <v>0</v>
      </c>
    </row>
    <row r="706" spans="1:3">
      <c r="A706" t="n">
        <v>703</v>
      </c>
      <c r="B706" t="n">
        <v>0</v>
      </c>
      <c r="C706" t="n">
        <v>0</v>
      </c>
    </row>
    <row r="707" spans="1:3">
      <c r="A707" t="n">
        <v>704</v>
      </c>
      <c r="B707" t="n">
        <v>0</v>
      </c>
      <c r="C707" t="n">
        <v>0</v>
      </c>
    </row>
    <row r="708" spans="1:3">
      <c r="A708" t="n">
        <v>705</v>
      </c>
      <c r="B708" t="n">
        <v>0</v>
      </c>
      <c r="C708" t="n">
        <v>0</v>
      </c>
    </row>
    <row r="709" spans="1:3">
      <c r="A709" t="n">
        <v>706</v>
      </c>
      <c r="B709" t="n">
        <v>0</v>
      </c>
      <c r="C709" t="n">
        <v>0</v>
      </c>
    </row>
    <row r="710" spans="1:3">
      <c r="A710" t="n">
        <v>707</v>
      </c>
      <c r="B710" t="n">
        <v>0</v>
      </c>
      <c r="C710" t="n">
        <v>0</v>
      </c>
    </row>
    <row r="711" spans="1:3">
      <c r="A711" t="n">
        <v>708</v>
      </c>
      <c r="B711" t="n">
        <v>0</v>
      </c>
      <c r="C711" t="n">
        <v>0</v>
      </c>
    </row>
    <row r="712" spans="1:3">
      <c r="A712" t="n">
        <v>709</v>
      </c>
      <c r="B712" t="n">
        <v>0</v>
      </c>
      <c r="C712" t="n">
        <v>0</v>
      </c>
    </row>
    <row r="713" spans="1:3">
      <c r="A713" t="n">
        <v>710</v>
      </c>
      <c r="B713" t="n">
        <v>0</v>
      </c>
      <c r="C713" t="n">
        <v>0</v>
      </c>
    </row>
    <row r="714" spans="1:3">
      <c r="A714" t="n">
        <v>711</v>
      </c>
      <c r="B714" t="n">
        <v>0</v>
      </c>
      <c r="C714" t="n">
        <v>0</v>
      </c>
    </row>
    <row r="715" spans="1:3">
      <c r="A715" t="n">
        <v>712</v>
      </c>
      <c r="B715" t="n">
        <v>0</v>
      </c>
      <c r="C715" t="n">
        <v>0</v>
      </c>
    </row>
    <row r="716" spans="1:3">
      <c r="A716" t="n">
        <v>713</v>
      </c>
      <c r="B716" t="n">
        <v>0</v>
      </c>
      <c r="C716" t="n">
        <v>0</v>
      </c>
    </row>
    <row r="717" spans="1:3">
      <c r="A717" t="n">
        <v>714</v>
      </c>
      <c r="B717" t="n">
        <v>0</v>
      </c>
      <c r="C717" t="n">
        <v>0</v>
      </c>
    </row>
    <row r="718" spans="1:3">
      <c r="A718" t="n">
        <v>715</v>
      </c>
      <c r="B718" t="n">
        <v>0</v>
      </c>
      <c r="C718" t="n">
        <v>0</v>
      </c>
    </row>
    <row r="719" spans="1:3">
      <c r="A719" t="n">
        <v>716</v>
      </c>
      <c r="B719" t="n">
        <v>0</v>
      </c>
      <c r="C719" t="n">
        <v>0</v>
      </c>
    </row>
    <row r="720" spans="1:3">
      <c r="A720" t="n">
        <v>717</v>
      </c>
      <c r="B720" t="n">
        <v>0</v>
      </c>
      <c r="C720" t="n">
        <v>0</v>
      </c>
    </row>
    <row r="721" spans="1:3">
      <c r="A721" t="n">
        <v>718</v>
      </c>
      <c r="B721" t="n">
        <v>0</v>
      </c>
      <c r="C721" t="n">
        <v>0</v>
      </c>
    </row>
    <row r="722" spans="1:3">
      <c r="A722" t="n">
        <v>719</v>
      </c>
      <c r="B722" t="n">
        <v>0</v>
      </c>
      <c r="C722" t="n">
        <v>0</v>
      </c>
    </row>
    <row r="723" spans="1:3">
      <c r="A723" t="n">
        <v>720</v>
      </c>
      <c r="B723" t="n">
        <v>0</v>
      </c>
      <c r="C723" t="n">
        <v>0</v>
      </c>
    </row>
    <row r="724" spans="1:3">
      <c r="A724" t="n">
        <v>721</v>
      </c>
      <c r="B724" t="n">
        <v>0</v>
      </c>
      <c r="C724" t="n">
        <v>0</v>
      </c>
    </row>
    <row r="725" spans="1:3">
      <c r="A725" t="n">
        <v>722</v>
      </c>
      <c r="B725" t="n">
        <v>0</v>
      </c>
      <c r="C725" t="n">
        <v>0</v>
      </c>
    </row>
    <row r="726" spans="1:3">
      <c r="A726" t="n">
        <v>723</v>
      </c>
      <c r="B726" t="n">
        <v>0</v>
      </c>
      <c r="C726" t="n">
        <v>0</v>
      </c>
    </row>
    <row r="727" spans="1:3">
      <c r="A727" t="n">
        <v>724</v>
      </c>
      <c r="B727" t="n">
        <v>0</v>
      </c>
      <c r="C727" t="n">
        <v>0</v>
      </c>
    </row>
    <row r="728" spans="1:3">
      <c r="A728" t="n">
        <v>725</v>
      </c>
      <c r="B728" t="n">
        <v>0</v>
      </c>
      <c r="C728" t="n">
        <v>0</v>
      </c>
    </row>
    <row r="729" spans="1:3">
      <c r="A729" t="n">
        <v>726</v>
      </c>
      <c r="B729" t="n">
        <v>0</v>
      </c>
      <c r="C729" t="n">
        <v>0</v>
      </c>
    </row>
    <row r="730" spans="1:3">
      <c r="A730" t="n">
        <v>727</v>
      </c>
      <c r="B730" t="n">
        <v>0</v>
      </c>
      <c r="C730" t="n">
        <v>0</v>
      </c>
    </row>
    <row r="731" spans="1:3">
      <c r="A731" t="n">
        <v>728</v>
      </c>
      <c r="B731" t="n">
        <v>0</v>
      </c>
      <c r="C731" t="n">
        <v>0</v>
      </c>
    </row>
    <row r="732" spans="1:3">
      <c r="A732" t="n">
        <v>729</v>
      </c>
      <c r="B732" t="n">
        <v>0</v>
      </c>
      <c r="C732" t="n">
        <v>0</v>
      </c>
    </row>
    <row r="733" spans="1:3">
      <c r="A733" t="n">
        <v>730</v>
      </c>
      <c r="B733" t="n">
        <v>0</v>
      </c>
      <c r="C733" t="n">
        <v>0</v>
      </c>
    </row>
    <row r="734" spans="1:3">
      <c r="A734" t="n">
        <v>731</v>
      </c>
      <c r="B734" t="n">
        <v>0</v>
      </c>
      <c r="C734" t="n">
        <v>0</v>
      </c>
    </row>
    <row r="735" spans="1:3">
      <c r="A735" t="n">
        <v>732</v>
      </c>
      <c r="B735" t="n">
        <v>0</v>
      </c>
      <c r="C735" t="n">
        <v>0</v>
      </c>
    </row>
    <row r="736" spans="1:3">
      <c r="A736" t="n">
        <v>733</v>
      </c>
      <c r="B736" t="n">
        <v>0</v>
      </c>
      <c r="C736" t="n">
        <v>0</v>
      </c>
    </row>
    <row r="737" spans="1:3">
      <c r="A737" t="n">
        <v>734</v>
      </c>
      <c r="B737" t="n">
        <v>0</v>
      </c>
      <c r="C737" t="n">
        <v>0</v>
      </c>
    </row>
    <row r="738" spans="1:3">
      <c r="A738" t="n">
        <v>735</v>
      </c>
      <c r="B738" t="n">
        <v>0</v>
      </c>
      <c r="C738" t="n">
        <v>0</v>
      </c>
    </row>
    <row r="739" spans="1:3">
      <c r="A739" t="n">
        <v>736</v>
      </c>
      <c r="B739" t="n">
        <v>0</v>
      </c>
      <c r="C739" t="n">
        <v>0</v>
      </c>
    </row>
    <row r="740" spans="1:3">
      <c r="A740" t="n">
        <v>737</v>
      </c>
      <c r="B740" t="n">
        <v>0</v>
      </c>
      <c r="C740" t="n">
        <v>0</v>
      </c>
    </row>
    <row r="741" spans="1:3">
      <c r="A741" t="n">
        <v>738</v>
      </c>
      <c r="B741" t="n">
        <v>0</v>
      </c>
      <c r="C741" t="n">
        <v>0</v>
      </c>
    </row>
    <row r="742" spans="1:3">
      <c r="A742" t="n">
        <v>739</v>
      </c>
      <c r="B742" t="n">
        <v>0</v>
      </c>
      <c r="C742" t="n">
        <v>0</v>
      </c>
    </row>
    <row r="743" spans="1:3">
      <c r="A743" t="n">
        <v>740</v>
      </c>
      <c r="B743" t="n">
        <v>0</v>
      </c>
      <c r="C743" t="n">
        <v>0</v>
      </c>
    </row>
    <row r="744" spans="1:3">
      <c r="A744" t="n">
        <v>741</v>
      </c>
      <c r="B744" t="n">
        <v>0</v>
      </c>
      <c r="C744" t="n">
        <v>0</v>
      </c>
    </row>
    <row r="745" spans="1:3">
      <c r="A745" t="n">
        <v>742</v>
      </c>
      <c r="B745" t="n">
        <v>0</v>
      </c>
      <c r="C745" t="n">
        <v>0</v>
      </c>
    </row>
    <row r="746" spans="1:3">
      <c r="A746" t="n">
        <v>743</v>
      </c>
      <c r="B746" t="n">
        <v>0</v>
      </c>
      <c r="C746" t="n">
        <v>0</v>
      </c>
    </row>
    <row r="747" spans="1:3">
      <c r="A747" t="n">
        <v>744</v>
      </c>
      <c r="B747" t="n">
        <v>0</v>
      </c>
      <c r="C747" t="n">
        <v>0</v>
      </c>
    </row>
    <row r="748" spans="1:3">
      <c r="A748" t="n">
        <v>745</v>
      </c>
      <c r="B748" t="n">
        <v>0</v>
      </c>
      <c r="C748" t="n">
        <v>0</v>
      </c>
    </row>
    <row r="749" spans="1:3">
      <c r="A749" t="n">
        <v>746</v>
      </c>
      <c r="B749" t="n">
        <v>0</v>
      </c>
      <c r="C749" t="n">
        <v>0</v>
      </c>
    </row>
    <row r="750" spans="1:3">
      <c r="A750" t="n">
        <v>747</v>
      </c>
      <c r="B750" t="n">
        <v>0</v>
      </c>
      <c r="C750" t="n">
        <v>0</v>
      </c>
    </row>
    <row r="751" spans="1:3">
      <c r="A751" t="n">
        <v>748</v>
      </c>
      <c r="B751" t="n">
        <v>0</v>
      </c>
      <c r="C751" t="n">
        <v>0</v>
      </c>
    </row>
    <row r="752" spans="1:3">
      <c r="A752" t="n">
        <v>749</v>
      </c>
      <c r="B752" t="n">
        <v>0</v>
      </c>
      <c r="C752" t="n">
        <v>0</v>
      </c>
    </row>
    <row r="753" spans="1:3">
      <c r="A753" t="n">
        <v>750</v>
      </c>
      <c r="B753" t="n">
        <v>0</v>
      </c>
      <c r="C753" t="n">
        <v>0</v>
      </c>
    </row>
    <row r="754" spans="1:3">
      <c r="A754" t="n">
        <v>751</v>
      </c>
      <c r="B754" t="n">
        <v>0</v>
      </c>
      <c r="C754" t="n">
        <v>0</v>
      </c>
    </row>
    <row r="755" spans="1:3">
      <c r="A755" t="n">
        <v>752</v>
      </c>
      <c r="B755" t="n">
        <v>0</v>
      </c>
      <c r="C755" t="n">
        <v>0</v>
      </c>
    </row>
    <row r="756" spans="1:3">
      <c r="A756" t="n">
        <v>753</v>
      </c>
      <c r="B756" t="n">
        <v>0</v>
      </c>
      <c r="C756" t="n">
        <v>0</v>
      </c>
    </row>
    <row r="757" spans="1:3">
      <c r="A757" t="n">
        <v>754</v>
      </c>
      <c r="B757" t="n">
        <v>0</v>
      </c>
      <c r="C757" t="n">
        <v>0</v>
      </c>
    </row>
    <row r="758" spans="1:3">
      <c r="A758" t="n">
        <v>755</v>
      </c>
      <c r="B758" t="n">
        <v>0</v>
      </c>
      <c r="C758" t="n">
        <v>0</v>
      </c>
    </row>
    <row r="759" spans="1:3">
      <c r="A759" t="n">
        <v>756</v>
      </c>
      <c r="B759" t="n">
        <v>0</v>
      </c>
      <c r="C759" t="n">
        <v>0</v>
      </c>
    </row>
    <row r="760" spans="1:3">
      <c r="A760" t="n">
        <v>757</v>
      </c>
      <c r="B760" t="n">
        <v>0</v>
      </c>
      <c r="C760" t="n">
        <v>0</v>
      </c>
    </row>
    <row r="761" spans="1:3">
      <c r="A761" t="n">
        <v>758</v>
      </c>
      <c r="B761" t="n">
        <v>0</v>
      </c>
      <c r="C761" t="n">
        <v>0</v>
      </c>
    </row>
    <row r="762" spans="1:3">
      <c r="A762" t="n">
        <v>759</v>
      </c>
      <c r="B762" t="n">
        <v>0</v>
      </c>
      <c r="C762" t="n">
        <v>0</v>
      </c>
    </row>
    <row r="763" spans="1:3">
      <c r="A763" t="n">
        <v>760</v>
      </c>
      <c r="B763" t="n">
        <v>0</v>
      </c>
      <c r="C763" t="n">
        <v>0</v>
      </c>
    </row>
    <row r="764" spans="1:3">
      <c r="A764" t="n">
        <v>761</v>
      </c>
      <c r="B764" t="n">
        <v>0</v>
      </c>
      <c r="C764" t="n">
        <v>0</v>
      </c>
    </row>
    <row r="765" spans="1:3">
      <c r="A765" t="n">
        <v>762</v>
      </c>
      <c r="B765" t="n">
        <v>0</v>
      </c>
      <c r="C765" t="n">
        <v>0</v>
      </c>
    </row>
    <row r="766" spans="1:3">
      <c r="A766" t="n">
        <v>763</v>
      </c>
      <c r="B766" t="n">
        <v>0</v>
      </c>
      <c r="C766" t="n">
        <v>0</v>
      </c>
    </row>
    <row r="767" spans="1:3">
      <c r="A767" t="n">
        <v>764</v>
      </c>
      <c r="B767" t="n">
        <v>0</v>
      </c>
      <c r="C767" t="n">
        <v>0</v>
      </c>
    </row>
    <row r="768" spans="1:3">
      <c r="A768" t="n">
        <v>765</v>
      </c>
      <c r="B768" t="n">
        <v>0</v>
      </c>
      <c r="C768" t="n">
        <v>0</v>
      </c>
    </row>
    <row r="769" spans="1:3">
      <c r="A769" t="n">
        <v>766</v>
      </c>
      <c r="B769" t="n">
        <v>0</v>
      </c>
      <c r="C769" t="n">
        <v>0</v>
      </c>
    </row>
    <row r="770" spans="1:3">
      <c r="A770" t="n">
        <v>767</v>
      </c>
      <c r="B770" t="n">
        <v>0</v>
      </c>
      <c r="C770" t="n">
        <v>0</v>
      </c>
    </row>
    <row r="771" spans="1:3">
      <c r="A771" t="n">
        <v>768</v>
      </c>
      <c r="B771" t="n">
        <v>0</v>
      </c>
      <c r="C771" t="n">
        <v>0</v>
      </c>
    </row>
    <row r="772" spans="1:3">
      <c r="A772" t="n">
        <v>769</v>
      </c>
      <c r="B772" t="n">
        <v>0</v>
      </c>
      <c r="C772" t="n">
        <v>0</v>
      </c>
    </row>
    <row r="773" spans="1:3">
      <c r="A773" t="n">
        <v>770</v>
      </c>
      <c r="B773" t="n">
        <v>0</v>
      </c>
      <c r="C773" t="n">
        <v>0</v>
      </c>
    </row>
    <row r="774" spans="1:3">
      <c r="A774" t="n">
        <v>771</v>
      </c>
      <c r="B774" t="n">
        <v>0</v>
      </c>
      <c r="C774" t="n">
        <v>0</v>
      </c>
    </row>
    <row r="775" spans="1:3">
      <c r="A775" t="n">
        <v>772</v>
      </c>
      <c r="B775" t="n">
        <v>0</v>
      </c>
      <c r="C775" t="n">
        <v>0</v>
      </c>
    </row>
    <row r="776" spans="1:3">
      <c r="A776" t="n">
        <v>773</v>
      </c>
      <c r="B776" t="n">
        <v>0</v>
      </c>
      <c r="C776" t="n">
        <v>0</v>
      </c>
    </row>
    <row r="777" spans="1:3">
      <c r="A777" t="n">
        <v>774</v>
      </c>
      <c r="B777" t="n">
        <v>0</v>
      </c>
      <c r="C777" t="n">
        <v>0</v>
      </c>
    </row>
    <row r="778" spans="1:3">
      <c r="A778" t="n">
        <v>775</v>
      </c>
      <c r="B778" t="n">
        <v>0</v>
      </c>
      <c r="C778" t="n">
        <v>0</v>
      </c>
    </row>
    <row r="779" spans="1:3">
      <c r="A779" t="n">
        <v>776</v>
      </c>
      <c r="B779" t="n">
        <v>0</v>
      </c>
      <c r="C779" t="n">
        <v>0</v>
      </c>
    </row>
    <row r="780" spans="1:3">
      <c r="A780" t="n">
        <v>777</v>
      </c>
      <c r="B780" t="n">
        <v>0</v>
      </c>
      <c r="C780" t="n">
        <v>0</v>
      </c>
    </row>
    <row r="781" spans="1:3">
      <c r="A781" t="n">
        <v>778</v>
      </c>
      <c r="B781" t="n">
        <v>0</v>
      </c>
      <c r="C781" t="n">
        <v>0</v>
      </c>
    </row>
    <row r="782" spans="1:3">
      <c r="A782" t="n">
        <v>779</v>
      </c>
      <c r="B782" t="n">
        <v>0</v>
      </c>
      <c r="C782" t="n">
        <v>0</v>
      </c>
    </row>
    <row r="783" spans="1:3">
      <c r="A783" t="n">
        <v>780</v>
      </c>
      <c r="B783" t="n">
        <v>0</v>
      </c>
      <c r="C783" t="n">
        <v>0</v>
      </c>
    </row>
    <row r="784" spans="1:3">
      <c r="A784" t="n">
        <v>781</v>
      </c>
      <c r="B784" t="n">
        <v>0</v>
      </c>
      <c r="C784" t="n">
        <v>0</v>
      </c>
    </row>
    <row r="785" spans="1:3">
      <c r="A785" t="n">
        <v>782</v>
      </c>
      <c r="B785" t="n">
        <v>0</v>
      </c>
      <c r="C785" t="n">
        <v>0</v>
      </c>
    </row>
    <row r="786" spans="1:3">
      <c r="A786" t="n">
        <v>783</v>
      </c>
      <c r="B786" t="n">
        <v>0</v>
      </c>
      <c r="C786" t="n">
        <v>0</v>
      </c>
    </row>
    <row r="787" spans="1:3">
      <c r="A787" t="n">
        <v>784</v>
      </c>
      <c r="B787" t="n">
        <v>0</v>
      </c>
      <c r="C787" t="n">
        <v>0</v>
      </c>
    </row>
    <row r="788" spans="1:3">
      <c r="A788" t="n">
        <v>785</v>
      </c>
      <c r="B788" t="n">
        <v>0</v>
      </c>
      <c r="C788" t="n">
        <v>0</v>
      </c>
    </row>
    <row r="789" spans="1:3">
      <c r="A789" t="n">
        <v>786</v>
      </c>
      <c r="B789" t="n">
        <v>0</v>
      </c>
      <c r="C789" t="n">
        <v>0</v>
      </c>
    </row>
    <row r="790" spans="1:3">
      <c r="A790" t="n">
        <v>787</v>
      </c>
      <c r="B790" t="n">
        <v>0</v>
      </c>
      <c r="C790" t="n">
        <v>0</v>
      </c>
    </row>
    <row r="791" spans="1:3">
      <c r="A791" t="n">
        <v>788</v>
      </c>
      <c r="B791" t="n">
        <v>0</v>
      </c>
      <c r="C791" t="n">
        <v>0</v>
      </c>
    </row>
    <row r="792" spans="1:3">
      <c r="A792" t="n">
        <v>789</v>
      </c>
      <c r="B792" t="n">
        <v>0</v>
      </c>
      <c r="C792" t="n">
        <v>0</v>
      </c>
    </row>
    <row r="793" spans="1:3">
      <c r="A793" t="n">
        <v>790</v>
      </c>
      <c r="B793" t="n">
        <v>0</v>
      </c>
      <c r="C793" t="n">
        <v>0</v>
      </c>
    </row>
    <row r="794" spans="1:3">
      <c r="A794" t="n">
        <v>791</v>
      </c>
      <c r="B794" t="n">
        <v>0</v>
      </c>
      <c r="C794" t="n">
        <v>0</v>
      </c>
    </row>
    <row r="795" spans="1:3">
      <c r="A795" t="n">
        <v>792</v>
      </c>
      <c r="B795" t="n">
        <v>0</v>
      </c>
      <c r="C795" t="n">
        <v>0</v>
      </c>
    </row>
    <row r="796" spans="1:3">
      <c r="A796" t="n">
        <v>793</v>
      </c>
      <c r="B796" t="n">
        <v>0</v>
      </c>
      <c r="C796" t="n">
        <v>0</v>
      </c>
    </row>
    <row r="797" spans="1:3">
      <c r="A797" t="n">
        <v>794</v>
      </c>
      <c r="B797" t="n">
        <v>0</v>
      </c>
      <c r="C797" t="n">
        <v>0</v>
      </c>
    </row>
    <row r="798" spans="1:3">
      <c r="A798" t="n">
        <v>795</v>
      </c>
      <c r="B798" t="n">
        <v>0</v>
      </c>
      <c r="C798" t="n">
        <v>0</v>
      </c>
    </row>
    <row r="799" spans="1:3">
      <c r="A799" t="n">
        <v>796</v>
      </c>
      <c r="B799" t="n">
        <v>0</v>
      </c>
      <c r="C799" t="n">
        <v>0</v>
      </c>
    </row>
    <row r="800" spans="1:3">
      <c r="A800" t="n">
        <v>797</v>
      </c>
      <c r="B800" t="n">
        <v>0</v>
      </c>
      <c r="C800" t="n">
        <v>0</v>
      </c>
    </row>
    <row r="801" spans="1:3">
      <c r="A801" t="n">
        <v>798</v>
      </c>
      <c r="B801" t="n">
        <v>0</v>
      </c>
      <c r="C801" t="n">
        <v>0</v>
      </c>
    </row>
    <row r="802" spans="1:3">
      <c r="A802" t="n">
        <v>799</v>
      </c>
      <c r="B802" t="n">
        <v>0</v>
      </c>
      <c r="C802" t="n">
        <v>0</v>
      </c>
    </row>
    <row r="803" spans="1:3">
      <c r="A803" t="n">
        <v>800</v>
      </c>
      <c r="B803" t="n">
        <v>0</v>
      </c>
      <c r="C803" t="n">
        <v>0</v>
      </c>
    </row>
    <row r="804" spans="1:3">
      <c r="A804" t="n">
        <v>801</v>
      </c>
      <c r="B804" t="n">
        <v>0</v>
      </c>
      <c r="C804" t="n">
        <v>0</v>
      </c>
    </row>
    <row r="805" spans="1:3">
      <c r="A805" t="n">
        <v>802</v>
      </c>
      <c r="B805" t="n">
        <v>0</v>
      </c>
      <c r="C805" t="n">
        <v>0</v>
      </c>
    </row>
    <row r="806" spans="1:3">
      <c r="A806" t="n">
        <v>803</v>
      </c>
      <c r="B806" t="n">
        <v>0</v>
      </c>
      <c r="C806" t="n">
        <v>0</v>
      </c>
    </row>
    <row r="807" spans="1:3">
      <c r="A807" t="n">
        <v>804</v>
      </c>
      <c r="B807" t="n">
        <v>0</v>
      </c>
      <c r="C807" t="n">
        <v>0</v>
      </c>
    </row>
    <row r="808" spans="1:3">
      <c r="A808" t="n">
        <v>805</v>
      </c>
      <c r="B808" t="n">
        <v>0</v>
      </c>
      <c r="C808" t="n">
        <v>0</v>
      </c>
    </row>
    <row r="809" spans="1:3">
      <c r="A809" t="n">
        <v>806</v>
      </c>
      <c r="B809" t="n">
        <v>0</v>
      </c>
      <c r="C809" t="n">
        <v>0</v>
      </c>
    </row>
    <row r="810" spans="1:3">
      <c r="A810" t="n">
        <v>807</v>
      </c>
      <c r="B810" t="n">
        <v>0</v>
      </c>
      <c r="C810" t="n">
        <v>0</v>
      </c>
    </row>
    <row r="811" spans="1:3">
      <c r="A811" t="n">
        <v>808</v>
      </c>
      <c r="B811" t="n">
        <v>0</v>
      </c>
      <c r="C811" t="n">
        <v>0</v>
      </c>
    </row>
    <row r="812" spans="1:3">
      <c r="A812" t="n">
        <v>809</v>
      </c>
      <c r="B812" t="n">
        <v>0</v>
      </c>
      <c r="C812" t="n">
        <v>0</v>
      </c>
    </row>
    <row r="813" spans="1:3">
      <c r="A813" t="n">
        <v>810</v>
      </c>
      <c r="B813" t="n">
        <v>0</v>
      </c>
      <c r="C813" t="n">
        <v>0</v>
      </c>
    </row>
    <row r="814" spans="1:3">
      <c r="A814" t="n">
        <v>811</v>
      </c>
      <c r="B814" t="n">
        <v>0</v>
      </c>
      <c r="C814" t="n">
        <v>0</v>
      </c>
    </row>
    <row r="815" spans="1:3">
      <c r="A815" t="n">
        <v>812</v>
      </c>
      <c r="B815" t="n">
        <v>0</v>
      </c>
      <c r="C815" t="n">
        <v>0</v>
      </c>
    </row>
    <row r="816" spans="1:3">
      <c r="A816" t="n">
        <v>813</v>
      </c>
      <c r="B816" t="n">
        <v>0</v>
      </c>
      <c r="C816" t="n">
        <v>0</v>
      </c>
    </row>
    <row r="817" spans="1:3">
      <c r="A817" t="n">
        <v>814</v>
      </c>
      <c r="B817" t="n">
        <v>0</v>
      </c>
      <c r="C817" t="n">
        <v>0</v>
      </c>
    </row>
    <row r="818" spans="1:3">
      <c r="A818" t="n">
        <v>815</v>
      </c>
      <c r="B818" t="n">
        <v>0</v>
      </c>
      <c r="C818" t="n">
        <v>0</v>
      </c>
    </row>
    <row r="819" spans="1:3">
      <c r="A819" t="n">
        <v>816</v>
      </c>
      <c r="B819" t="n">
        <v>0</v>
      </c>
      <c r="C819" t="n">
        <v>0</v>
      </c>
    </row>
    <row r="820" spans="1:3">
      <c r="A820" t="n">
        <v>817</v>
      </c>
      <c r="B820" t="n">
        <v>0</v>
      </c>
      <c r="C820" t="n">
        <v>0</v>
      </c>
    </row>
    <row r="821" spans="1:3">
      <c r="A821" t="n">
        <v>818</v>
      </c>
      <c r="B821" t="n">
        <v>0</v>
      </c>
      <c r="C821" t="n">
        <v>0</v>
      </c>
    </row>
    <row r="822" spans="1:3">
      <c r="A822" t="n">
        <v>819</v>
      </c>
      <c r="B822" t="n">
        <v>0</v>
      </c>
      <c r="C822" t="n">
        <v>0</v>
      </c>
    </row>
    <row r="823" spans="1:3">
      <c r="A823" t="n">
        <v>820</v>
      </c>
      <c r="B823" t="n">
        <v>0</v>
      </c>
      <c r="C823" t="n">
        <v>0</v>
      </c>
    </row>
    <row r="824" spans="1:3">
      <c r="A824" t="n">
        <v>821</v>
      </c>
      <c r="B824" t="n">
        <v>0</v>
      </c>
      <c r="C824" t="n">
        <v>0</v>
      </c>
    </row>
    <row r="825" spans="1:3">
      <c r="A825" t="n">
        <v>822</v>
      </c>
      <c r="B825" t="n">
        <v>0</v>
      </c>
      <c r="C825" t="n">
        <v>0</v>
      </c>
    </row>
    <row r="826" spans="1:3">
      <c r="A826" t="n">
        <v>823</v>
      </c>
      <c r="B826" t="n">
        <v>0</v>
      </c>
      <c r="C826" t="n">
        <v>0</v>
      </c>
    </row>
    <row r="827" spans="1:3">
      <c r="A827" t="n">
        <v>824</v>
      </c>
      <c r="B827" t="n">
        <v>0</v>
      </c>
      <c r="C827" t="n">
        <v>0</v>
      </c>
    </row>
    <row r="828" spans="1:3">
      <c r="A828" t="n">
        <v>825</v>
      </c>
      <c r="B828" t="n">
        <v>0</v>
      </c>
      <c r="C828" t="n">
        <v>0</v>
      </c>
    </row>
    <row r="829" spans="1:3">
      <c r="A829" t="n">
        <v>826</v>
      </c>
      <c r="B829" t="n">
        <v>0</v>
      </c>
      <c r="C829" t="n">
        <v>0</v>
      </c>
    </row>
    <row r="830" spans="1:3">
      <c r="A830" t="n">
        <v>827</v>
      </c>
      <c r="B830" t="n">
        <v>0</v>
      </c>
      <c r="C830" t="n">
        <v>0</v>
      </c>
    </row>
    <row r="831" spans="1:3">
      <c r="A831" t="n">
        <v>828</v>
      </c>
      <c r="B831" t="n">
        <v>0</v>
      </c>
      <c r="C831" t="n">
        <v>0</v>
      </c>
    </row>
    <row r="832" spans="1:3">
      <c r="A832" t="n">
        <v>829</v>
      </c>
      <c r="B832" t="n">
        <v>0</v>
      </c>
      <c r="C832" t="n">
        <v>0</v>
      </c>
    </row>
    <row r="833" spans="1:3">
      <c r="A833" t="n">
        <v>830</v>
      </c>
      <c r="B833" t="n">
        <v>0</v>
      </c>
      <c r="C833" t="n">
        <v>0</v>
      </c>
    </row>
    <row r="834" spans="1:3">
      <c r="A834" t="n">
        <v>831</v>
      </c>
      <c r="B834" t="n">
        <v>0</v>
      </c>
      <c r="C834" t="n">
        <v>0</v>
      </c>
    </row>
    <row r="835" spans="1:3">
      <c r="A835" t="n">
        <v>832</v>
      </c>
      <c r="B835" t="n">
        <v>0</v>
      </c>
      <c r="C835" t="n">
        <v>0</v>
      </c>
    </row>
    <row r="836" spans="1:3">
      <c r="A836" t="n">
        <v>833</v>
      </c>
      <c r="B836" t="n">
        <v>0</v>
      </c>
      <c r="C836" t="n">
        <v>0</v>
      </c>
    </row>
    <row r="837" spans="1:3">
      <c r="A837" t="n">
        <v>834</v>
      </c>
      <c r="B837" t="n">
        <v>0</v>
      </c>
      <c r="C837" t="n">
        <v>0</v>
      </c>
    </row>
    <row r="838" spans="1:3">
      <c r="A838" t="n">
        <v>835</v>
      </c>
      <c r="B838" t="n">
        <v>0</v>
      </c>
      <c r="C838" t="n">
        <v>0</v>
      </c>
    </row>
    <row r="839" spans="1:3">
      <c r="A839" t="n">
        <v>836</v>
      </c>
      <c r="B839" t="n">
        <v>0</v>
      </c>
      <c r="C839" t="n">
        <v>0</v>
      </c>
    </row>
    <row r="840" spans="1:3">
      <c r="A840" t="n">
        <v>837</v>
      </c>
      <c r="B840" t="n">
        <v>0</v>
      </c>
      <c r="C840" t="n">
        <v>0</v>
      </c>
    </row>
    <row r="841" spans="1:3">
      <c r="A841" t="n">
        <v>838</v>
      </c>
      <c r="B841" t="n">
        <v>0</v>
      </c>
      <c r="C841" t="n">
        <v>0</v>
      </c>
    </row>
    <row r="842" spans="1:3">
      <c r="A842" t="n">
        <v>839</v>
      </c>
      <c r="B842" t="n">
        <v>0</v>
      </c>
      <c r="C842" t="n">
        <v>0</v>
      </c>
    </row>
    <row r="843" spans="1:3">
      <c r="A843" t="n">
        <v>840</v>
      </c>
      <c r="B843" t="n">
        <v>0</v>
      </c>
      <c r="C843" t="n">
        <v>0</v>
      </c>
    </row>
    <row r="844" spans="1:3">
      <c r="A844" t="n">
        <v>841</v>
      </c>
      <c r="B844" t="n">
        <v>0</v>
      </c>
      <c r="C844" t="n">
        <v>0</v>
      </c>
    </row>
    <row r="845" spans="1:3">
      <c r="A845" t="n">
        <v>842</v>
      </c>
      <c r="B845" t="n">
        <v>0</v>
      </c>
      <c r="C845" t="n">
        <v>0</v>
      </c>
    </row>
    <row r="846" spans="1:3">
      <c r="A846" t="n">
        <v>843</v>
      </c>
      <c r="B846" t="n">
        <v>0</v>
      </c>
      <c r="C846" t="n">
        <v>0</v>
      </c>
    </row>
    <row r="847" spans="1:3">
      <c r="A847" t="n">
        <v>844</v>
      </c>
      <c r="B847" t="n">
        <v>0</v>
      </c>
      <c r="C847" t="n">
        <v>0</v>
      </c>
    </row>
    <row r="848" spans="1:3">
      <c r="A848" t="n">
        <v>845</v>
      </c>
      <c r="B848" t="n">
        <v>0</v>
      </c>
      <c r="C848" t="n">
        <v>0</v>
      </c>
    </row>
    <row r="849" spans="1:3">
      <c r="A849" t="n">
        <v>846</v>
      </c>
      <c r="B849" t="n">
        <v>0</v>
      </c>
      <c r="C849" t="n">
        <v>0</v>
      </c>
    </row>
    <row r="850" spans="1:3">
      <c r="A850" t="n">
        <v>847</v>
      </c>
      <c r="B850" t="n">
        <v>0</v>
      </c>
      <c r="C850" t="n">
        <v>0</v>
      </c>
    </row>
    <row r="851" spans="1:3">
      <c r="A851" t="n">
        <v>848</v>
      </c>
      <c r="B851" t="n">
        <v>0</v>
      </c>
      <c r="C851" t="n">
        <v>0</v>
      </c>
    </row>
    <row r="852" spans="1:3">
      <c r="A852" t="n">
        <v>849</v>
      </c>
      <c r="B852" t="n">
        <v>0</v>
      </c>
      <c r="C852" t="n">
        <v>0</v>
      </c>
    </row>
    <row r="853" spans="1:3">
      <c r="A853" t="n">
        <v>850</v>
      </c>
      <c r="B853" t="n">
        <v>0</v>
      </c>
      <c r="C853" t="n">
        <v>0</v>
      </c>
    </row>
    <row r="854" spans="1:3">
      <c r="A854" t="n">
        <v>851</v>
      </c>
      <c r="B854" t="n">
        <v>0</v>
      </c>
      <c r="C854" t="n">
        <v>0</v>
      </c>
    </row>
    <row r="855" spans="1:3">
      <c r="A855" t="n">
        <v>852</v>
      </c>
      <c r="B855" t="n">
        <v>0</v>
      </c>
      <c r="C855" t="n">
        <v>0</v>
      </c>
    </row>
    <row r="856" spans="1:3">
      <c r="A856" t="n">
        <v>853</v>
      </c>
      <c r="B856" t="n">
        <v>0</v>
      </c>
      <c r="C856" t="n">
        <v>0</v>
      </c>
    </row>
    <row r="857" spans="1:3">
      <c r="A857" t="n">
        <v>854</v>
      </c>
      <c r="B857" t="n">
        <v>0</v>
      </c>
      <c r="C857" t="n">
        <v>0</v>
      </c>
    </row>
    <row r="858" spans="1:3">
      <c r="A858" t="n">
        <v>855</v>
      </c>
      <c r="B858" t="n">
        <v>0</v>
      </c>
      <c r="C858" t="n">
        <v>0</v>
      </c>
    </row>
    <row r="859" spans="1:3">
      <c r="A859" t="n">
        <v>856</v>
      </c>
      <c r="B859" t="n">
        <v>0</v>
      </c>
      <c r="C859" t="n">
        <v>0</v>
      </c>
    </row>
    <row r="860" spans="1:3">
      <c r="A860" t="n">
        <v>857</v>
      </c>
      <c r="B860" t="n">
        <v>0</v>
      </c>
      <c r="C860" t="n">
        <v>0</v>
      </c>
    </row>
    <row r="861" spans="1:3">
      <c r="A861" t="n">
        <v>858</v>
      </c>
      <c r="B861" t="n">
        <v>0</v>
      </c>
      <c r="C861" t="n">
        <v>0</v>
      </c>
    </row>
    <row r="862" spans="1:3">
      <c r="A862" t="n">
        <v>859</v>
      </c>
      <c r="B862" t="n">
        <v>0</v>
      </c>
      <c r="C862" t="n">
        <v>0</v>
      </c>
    </row>
    <row r="863" spans="1:3">
      <c r="A863" t="n">
        <v>860</v>
      </c>
      <c r="B863" t="n">
        <v>0</v>
      </c>
      <c r="C863" t="n">
        <v>0</v>
      </c>
    </row>
    <row r="864" spans="1:3">
      <c r="A864" t="n">
        <v>861</v>
      </c>
      <c r="B864" t="n">
        <v>0</v>
      </c>
      <c r="C864" t="n">
        <v>0</v>
      </c>
    </row>
    <row r="865" spans="1:3">
      <c r="A865" t="n">
        <v>862</v>
      </c>
      <c r="B865" t="n">
        <v>0</v>
      </c>
      <c r="C865" t="n">
        <v>0</v>
      </c>
    </row>
    <row r="866" spans="1:3">
      <c r="A866" t="n">
        <v>863</v>
      </c>
      <c r="B866" t="n">
        <v>0</v>
      </c>
      <c r="C866" t="n">
        <v>0</v>
      </c>
    </row>
    <row r="867" spans="1:3">
      <c r="A867" t="n">
        <v>864</v>
      </c>
      <c r="B867" t="n">
        <v>0</v>
      </c>
      <c r="C867" t="n">
        <v>0</v>
      </c>
    </row>
    <row r="868" spans="1:3">
      <c r="A868" t="n">
        <v>865</v>
      </c>
      <c r="B868" t="n">
        <v>0</v>
      </c>
      <c r="C868" t="n">
        <v>0</v>
      </c>
    </row>
    <row r="869" spans="1:3">
      <c r="A869" t="n">
        <v>866</v>
      </c>
      <c r="B869" t="n">
        <v>0</v>
      </c>
      <c r="C869" t="n">
        <v>0</v>
      </c>
    </row>
    <row r="870" spans="1:3">
      <c r="A870" t="n">
        <v>867</v>
      </c>
      <c r="B870" t="n">
        <v>0</v>
      </c>
      <c r="C870" t="n">
        <v>0</v>
      </c>
    </row>
    <row r="871" spans="1:3">
      <c r="A871" t="n">
        <v>868</v>
      </c>
      <c r="B871" t="n">
        <v>0</v>
      </c>
      <c r="C871" t="n">
        <v>0</v>
      </c>
    </row>
    <row r="872" spans="1:3">
      <c r="A872" t="n">
        <v>869</v>
      </c>
      <c r="B872" t="n">
        <v>0</v>
      </c>
      <c r="C872" t="n">
        <v>0</v>
      </c>
    </row>
    <row r="873" spans="1:3">
      <c r="A873" t="n">
        <v>870</v>
      </c>
      <c r="B873" t="n">
        <v>0</v>
      </c>
      <c r="C873" t="n">
        <v>0</v>
      </c>
    </row>
    <row r="874" spans="1:3">
      <c r="A874" t="n">
        <v>871</v>
      </c>
      <c r="B874" t="n">
        <v>0</v>
      </c>
      <c r="C874" t="n">
        <v>0</v>
      </c>
    </row>
    <row r="875" spans="1:3">
      <c r="A875" t="n">
        <v>872</v>
      </c>
      <c r="B875" t="n">
        <v>0</v>
      </c>
      <c r="C875" t="n">
        <v>0</v>
      </c>
    </row>
    <row r="876" spans="1:3">
      <c r="A876" t="n">
        <v>873</v>
      </c>
      <c r="B876" t="n">
        <v>0</v>
      </c>
      <c r="C876" t="n">
        <v>0</v>
      </c>
    </row>
    <row r="877" spans="1:3">
      <c r="A877" t="n">
        <v>874</v>
      </c>
      <c r="B877" t="n">
        <v>0</v>
      </c>
      <c r="C877" t="n">
        <v>0</v>
      </c>
    </row>
    <row r="878" spans="1:3">
      <c r="A878" t="n">
        <v>875</v>
      </c>
      <c r="B878" t="n">
        <v>0</v>
      </c>
      <c r="C878" t="n">
        <v>0</v>
      </c>
    </row>
    <row r="879" spans="1:3">
      <c r="A879" t="n">
        <v>876</v>
      </c>
      <c r="B879" t="n">
        <v>0</v>
      </c>
      <c r="C879" t="n">
        <v>0</v>
      </c>
    </row>
    <row r="880" spans="1:3">
      <c r="A880" t="n">
        <v>877</v>
      </c>
      <c r="B880" t="n">
        <v>0</v>
      </c>
      <c r="C880" t="n">
        <v>0</v>
      </c>
    </row>
    <row r="881" spans="1:3">
      <c r="A881" t="n">
        <v>878</v>
      </c>
      <c r="B881" t="n">
        <v>0</v>
      </c>
      <c r="C881" t="n">
        <v>0</v>
      </c>
    </row>
    <row r="882" spans="1:3">
      <c r="A882" t="n">
        <v>879</v>
      </c>
      <c r="B882" t="n">
        <v>0</v>
      </c>
      <c r="C882" t="n">
        <v>0</v>
      </c>
    </row>
    <row r="883" spans="1:3">
      <c r="A883" t="n">
        <v>880</v>
      </c>
      <c r="B883" t="n">
        <v>0</v>
      </c>
      <c r="C883" t="n">
        <v>0</v>
      </c>
    </row>
    <row r="884" spans="1:3">
      <c r="A884" t="n">
        <v>881</v>
      </c>
      <c r="B884" t="n">
        <v>0</v>
      </c>
      <c r="C884" t="n">
        <v>0</v>
      </c>
    </row>
    <row r="885" spans="1:3">
      <c r="A885" t="n">
        <v>882</v>
      </c>
      <c r="B885" t="n">
        <v>0</v>
      </c>
      <c r="C885" t="n">
        <v>0</v>
      </c>
    </row>
    <row r="886" spans="1:3">
      <c r="A886" t="n">
        <v>883</v>
      </c>
      <c r="B886" t="n">
        <v>0</v>
      </c>
      <c r="C886" t="n">
        <v>0</v>
      </c>
    </row>
    <row r="887" spans="1:3">
      <c r="A887" t="n">
        <v>884</v>
      </c>
      <c r="B887" t="n">
        <v>0</v>
      </c>
      <c r="C887" t="n">
        <v>0</v>
      </c>
    </row>
    <row r="888" spans="1:3">
      <c r="A888" t="n">
        <v>885</v>
      </c>
      <c r="B888" t="n">
        <v>0</v>
      </c>
      <c r="C888" t="n">
        <v>0</v>
      </c>
    </row>
    <row r="889" spans="1:3">
      <c r="A889" t="n">
        <v>886</v>
      </c>
      <c r="B889" t="n">
        <v>0</v>
      </c>
      <c r="C889" t="n">
        <v>0</v>
      </c>
    </row>
    <row r="890" spans="1:3">
      <c r="A890" t="n">
        <v>887</v>
      </c>
      <c r="B890" t="n">
        <v>0</v>
      </c>
      <c r="C890" t="n">
        <v>0</v>
      </c>
    </row>
    <row r="891" spans="1:3">
      <c r="A891" t="n">
        <v>888</v>
      </c>
      <c r="B891" t="n">
        <v>0</v>
      </c>
      <c r="C891" t="n">
        <v>0</v>
      </c>
    </row>
    <row r="892" spans="1:3">
      <c r="A892" t="n">
        <v>889</v>
      </c>
      <c r="B892" t="n">
        <v>0</v>
      </c>
      <c r="C892" t="n">
        <v>0</v>
      </c>
    </row>
    <row r="893" spans="1:3">
      <c r="A893" t="n">
        <v>890</v>
      </c>
      <c r="B893" t="n">
        <v>0</v>
      </c>
      <c r="C893" t="n">
        <v>0</v>
      </c>
    </row>
    <row r="894" spans="1:3">
      <c r="A894" t="n">
        <v>891</v>
      </c>
      <c r="B894" t="n">
        <v>0</v>
      </c>
      <c r="C894" t="n">
        <v>0</v>
      </c>
    </row>
    <row r="895" spans="1:3">
      <c r="A895" t="n">
        <v>892</v>
      </c>
      <c r="B895" t="n">
        <v>0</v>
      </c>
      <c r="C895" t="n">
        <v>0</v>
      </c>
    </row>
    <row r="896" spans="1:3">
      <c r="A896" t="n">
        <v>893</v>
      </c>
      <c r="B896" t="n">
        <v>0</v>
      </c>
      <c r="C896" t="n">
        <v>0</v>
      </c>
    </row>
    <row r="897" spans="1:3">
      <c r="A897" t="n">
        <v>894</v>
      </c>
      <c r="B897" t="n">
        <v>0</v>
      </c>
      <c r="C897" t="n">
        <v>0</v>
      </c>
    </row>
    <row r="898" spans="1:3">
      <c r="A898" t="n">
        <v>895</v>
      </c>
      <c r="B898" t="n">
        <v>0</v>
      </c>
      <c r="C898" t="n">
        <v>0</v>
      </c>
    </row>
    <row r="899" spans="1:3">
      <c r="A899" t="n">
        <v>896</v>
      </c>
      <c r="B899" t="n">
        <v>0</v>
      </c>
      <c r="C899" t="n">
        <v>0</v>
      </c>
    </row>
    <row r="900" spans="1:3">
      <c r="A900" t="n">
        <v>897</v>
      </c>
      <c r="B900" t="n">
        <v>0</v>
      </c>
      <c r="C900" t="n">
        <v>0</v>
      </c>
    </row>
    <row r="901" spans="1:3">
      <c r="A901" t="n">
        <v>898</v>
      </c>
      <c r="B901" t="n">
        <v>0</v>
      </c>
      <c r="C901" t="n">
        <v>0</v>
      </c>
    </row>
    <row r="902" spans="1:3">
      <c r="A902" t="n">
        <v>899</v>
      </c>
      <c r="B902" t="n">
        <v>0</v>
      </c>
      <c r="C902" t="n">
        <v>0</v>
      </c>
    </row>
    <row r="903" spans="1:3">
      <c r="A903" t="n">
        <v>900</v>
      </c>
      <c r="B903" t="n">
        <v>0</v>
      </c>
      <c r="C903" t="n">
        <v>0</v>
      </c>
    </row>
    <row r="904" spans="1:3">
      <c r="A904" t="n">
        <v>901</v>
      </c>
      <c r="B904" t="n">
        <v>0</v>
      </c>
      <c r="C904" t="n">
        <v>0</v>
      </c>
    </row>
    <row r="905" spans="1:3">
      <c r="A905" t="n">
        <v>902</v>
      </c>
      <c r="B905" t="n">
        <v>0</v>
      </c>
      <c r="C905" t="n">
        <v>0</v>
      </c>
    </row>
    <row r="906" spans="1:3">
      <c r="A906" t="n">
        <v>903</v>
      </c>
      <c r="B906" t="n">
        <v>0</v>
      </c>
      <c r="C906" t="n">
        <v>0</v>
      </c>
    </row>
    <row r="907" spans="1:3">
      <c r="A907" t="n">
        <v>904</v>
      </c>
      <c r="B907" t="n">
        <v>0</v>
      </c>
      <c r="C907" t="n">
        <v>0</v>
      </c>
    </row>
    <row r="908" spans="1:3">
      <c r="A908" t="n">
        <v>905</v>
      </c>
      <c r="B908" t="n">
        <v>0</v>
      </c>
      <c r="C908" t="n">
        <v>0</v>
      </c>
    </row>
    <row r="909" spans="1:3">
      <c r="A909" t="n">
        <v>906</v>
      </c>
      <c r="B909" t="n">
        <v>0</v>
      </c>
      <c r="C909" t="n">
        <v>0</v>
      </c>
    </row>
    <row r="910" spans="1:3">
      <c r="A910" t="n">
        <v>907</v>
      </c>
      <c r="B910" t="n">
        <v>0</v>
      </c>
      <c r="C910" t="n">
        <v>0</v>
      </c>
    </row>
    <row r="911" spans="1:3">
      <c r="A911" t="n">
        <v>908</v>
      </c>
      <c r="B911" t="n">
        <v>0</v>
      </c>
      <c r="C911" t="n">
        <v>0</v>
      </c>
    </row>
    <row r="912" spans="1:3">
      <c r="A912" t="n">
        <v>909</v>
      </c>
      <c r="B912" t="n">
        <v>0</v>
      </c>
      <c r="C912" t="n">
        <v>0</v>
      </c>
    </row>
    <row r="913" spans="1:3">
      <c r="A913" t="n">
        <v>910</v>
      </c>
      <c r="B913" t="n">
        <v>0</v>
      </c>
      <c r="C913" t="n">
        <v>0</v>
      </c>
    </row>
    <row r="914" spans="1:3">
      <c r="A914" t="n">
        <v>911</v>
      </c>
      <c r="B914" t="n">
        <v>0</v>
      </c>
      <c r="C914" t="n">
        <v>0</v>
      </c>
    </row>
    <row r="915" spans="1:3">
      <c r="A915" t="n">
        <v>912</v>
      </c>
      <c r="B915" t="n">
        <v>0</v>
      </c>
      <c r="C915" t="n">
        <v>0</v>
      </c>
    </row>
    <row r="916" spans="1:3">
      <c r="A916" t="n">
        <v>913</v>
      </c>
      <c r="B916" t="n">
        <v>0</v>
      </c>
      <c r="C916" t="n">
        <v>0</v>
      </c>
    </row>
    <row r="917" spans="1:3">
      <c r="A917" t="n">
        <v>914</v>
      </c>
      <c r="B917" t="n">
        <v>0</v>
      </c>
      <c r="C917" t="n">
        <v>0</v>
      </c>
    </row>
    <row r="918" spans="1:3">
      <c r="A918" t="n">
        <v>915</v>
      </c>
      <c r="B918" t="n">
        <v>0</v>
      </c>
      <c r="C918" t="n">
        <v>0</v>
      </c>
    </row>
    <row r="919" spans="1:3">
      <c r="A919" t="n">
        <v>916</v>
      </c>
      <c r="B919" t="n">
        <v>0</v>
      </c>
      <c r="C919" t="n">
        <v>0</v>
      </c>
    </row>
    <row r="920" spans="1:3">
      <c r="A920" t="n">
        <v>917</v>
      </c>
      <c r="B920" t="n">
        <v>0</v>
      </c>
      <c r="C920" t="n">
        <v>0</v>
      </c>
    </row>
    <row r="921" spans="1:3">
      <c r="A921" t="n">
        <v>918</v>
      </c>
      <c r="B921" t="n">
        <v>0</v>
      </c>
      <c r="C921" t="n">
        <v>0</v>
      </c>
    </row>
    <row r="922" spans="1:3">
      <c r="A922" t="n">
        <v>919</v>
      </c>
      <c r="B922" t="n">
        <v>0</v>
      </c>
      <c r="C922" t="n">
        <v>0</v>
      </c>
    </row>
    <row r="923" spans="1:3">
      <c r="A923" t="n">
        <v>920</v>
      </c>
      <c r="B923" t="n">
        <v>0</v>
      </c>
      <c r="C923" t="n">
        <v>0</v>
      </c>
    </row>
    <row r="924" spans="1:3">
      <c r="A924" t="n">
        <v>921</v>
      </c>
      <c r="B924" t="n">
        <v>0</v>
      </c>
      <c r="C924" t="n">
        <v>0</v>
      </c>
    </row>
    <row r="925" spans="1:3">
      <c r="A925" t="n">
        <v>922</v>
      </c>
      <c r="B925" t="n">
        <v>0</v>
      </c>
      <c r="C925" t="n">
        <v>0</v>
      </c>
    </row>
    <row r="926" spans="1:3">
      <c r="A926" t="n">
        <v>923</v>
      </c>
      <c r="B926" t="n">
        <v>0</v>
      </c>
      <c r="C926" t="n">
        <v>0</v>
      </c>
    </row>
    <row r="927" spans="1:3">
      <c r="A927" t="n">
        <v>924</v>
      </c>
      <c r="B927" t="n">
        <v>0</v>
      </c>
      <c r="C927" t="n">
        <v>0</v>
      </c>
    </row>
    <row r="928" spans="1:3">
      <c r="A928" t="n">
        <v>925</v>
      </c>
      <c r="B928" t="n">
        <v>0</v>
      </c>
      <c r="C928" t="n">
        <v>0</v>
      </c>
    </row>
    <row r="929" spans="1:3">
      <c r="A929" t="n">
        <v>926</v>
      </c>
      <c r="B929" t="n">
        <v>0</v>
      </c>
      <c r="C929" t="n">
        <v>0</v>
      </c>
    </row>
    <row r="930" spans="1:3">
      <c r="A930" t="n">
        <v>927</v>
      </c>
      <c r="B930" t="n">
        <v>0</v>
      </c>
      <c r="C930" t="n">
        <v>0</v>
      </c>
    </row>
    <row r="931" spans="1:3">
      <c r="A931" t="n">
        <v>928</v>
      </c>
      <c r="B931" t="n">
        <v>0</v>
      </c>
      <c r="C931" t="n">
        <v>0</v>
      </c>
    </row>
    <row r="932" spans="1:3">
      <c r="A932" t="n">
        <v>929</v>
      </c>
      <c r="B932" t="n">
        <v>0</v>
      </c>
      <c r="C932" t="n">
        <v>0</v>
      </c>
    </row>
    <row r="933" spans="1:3">
      <c r="A933" t="n">
        <v>930</v>
      </c>
      <c r="B933" t="n">
        <v>0</v>
      </c>
      <c r="C933" t="n">
        <v>0</v>
      </c>
    </row>
    <row r="934" spans="1:3">
      <c r="A934" t="n">
        <v>931</v>
      </c>
      <c r="B934" t="n">
        <v>0</v>
      </c>
      <c r="C934" t="n">
        <v>0</v>
      </c>
    </row>
    <row r="935" spans="1:3">
      <c r="A935" t="n">
        <v>932</v>
      </c>
      <c r="B935" t="n">
        <v>0</v>
      </c>
      <c r="C935" t="n">
        <v>0</v>
      </c>
    </row>
    <row r="936" spans="1:3">
      <c r="A936" t="n">
        <v>933</v>
      </c>
      <c r="B936" t="n">
        <v>0</v>
      </c>
      <c r="C936" t="n">
        <v>0</v>
      </c>
    </row>
    <row r="937" spans="1:3">
      <c r="A937" t="n">
        <v>934</v>
      </c>
      <c r="B937" t="n">
        <v>0</v>
      </c>
      <c r="C937" t="n">
        <v>0</v>
      </c>
    </row>
    <row r="938" spans="1:3">
      <c r="A938" t="n">
        <v>935</v>
      </c>
      <c r="B938" t="n">
        <v>0</v>
      </c>
      <c r="C938" t="n">
        <v>0</v>
      </c>
    </row>
    <row r="939" spans="1:3">
      <c r="A939" t="n">
        <v>936</v>
      </c>
      <c r="B939" t="n">
        <v>0</v>
      </c>
      <c r="C939" t="n">
        <v>0</v>
      </c>
    </row>
    <row r="940" spans="1:3">
      <c r="A940" t="n">
        <v>937</v>
      </c>
      <c r="B940" t="n">
        <v>0</v>
      </c>
      <c r="C940" t="n">
        <v>0</v>
      </c>
    </row>
    <row r="941" spans="1:3">
      <c r="A941" t="n">
        <v>938</v>
      </c>
      <c r="B941" t="n">
        <v>0</v>
      </c>
      <c r="C941" t="n">
        <v>0</v>
      </c>
    </row>
    <row r="942" spans="1:3">
      <c r="A942" t="n">
        <v>939</v>
      </c>
      <c r="B942" t="n">
        <v>0</v>
      </c>
      <c r="C942" t="n">
        <v>0</v>
      </c>
    </row>
    <row r="943" spans="1:3">
      <c r="A943" t="n">
        <v>940</v>
      </c>
      <c r="B943" t="n">
        <v>0</v>
      </c>
      <c r="C943" t="n">
        <v>0</v>
      </c>
    </row>
    <row r="944" spans="1:3">
      <c r="A944" t="n">
        <v>941</v>
      </c>
      <c r="B944" t="n">
        <v>0</v>
      </c>
      <c r="C944" t="n">
        <v>0</v>
      </c>
    </row>
    <row r="945" spans="1:3">
      <c r="A945" t="n">
        <v>942</v>
      </c>
      <c r="B945" t="n">
        <v>0</v>
      </c>
      <c r="C945" t="n">
        <v>0</v>
      </c>
    </row>
    <row r="946" spans="1:3">
      <c r="A946" t="n">
        <v>943</v>
      </c>
      <c r="B946" t="n">
        <v>0</v>
      </c>
      <c r="C946" t="n">
        <v>0</v>
      </c>
    </row>
    <row r="947" spans="1:3">
      <c r="A947" t="n">
        <v>944</v>
      </c>
      <c r="B947" t="n">
        <v>0</v>
      </c>
      <c r="C947" t="n">
        <v>0</v>
      </c>
    </row>
    <row r="948" spans="1:3">
      <c r="A948" t="n">
        <v>945</v>
      </c>
      <c r="B948" t="n">
        <v>0</v>
      </c>
      <c r="C948" t="n">
        <v>0</v>
      </c>
    </row>
    <row r="949" spans="1:3">
      <c r="A949" t="n">
        <v>946</v>
      </c>
      <c r="B949" t="n">
        <v>0</v>
      </c>
      <c r="C949" t="n">
        <v>0</v>
      </c>
    </row>
    <row r="950" spans="1:3">
      <c r="A950" t="n">
        <v>947</v>
      </c>
      <c r="B950" t="n">
        <v>0</v>
      </c>
      <c r="C950" t="n">
        <v>0</v>
      </c>
    </row>
    <row r="951" spans="1:3">
      <c r="A951" t="n">
        <v>948</v>
      </c>
      <c r="B951" t="n">
        <v>0</v>
      </c>
      <c r="C951" t="n">
        <v>0</v>
      </c>
    </row>
    <row r="952" spans="1:3">
      <c r="A952" t="n">
        <v>949</v>
      </c>
      <c r="B952" t="n">
        <v>0</v>
      </c>
      <c r="C952" t="n">
        <v>0</v>
      </c>
    </row>
    <row r="953" spans="1:3">
      <c r="A953" t="n">
        <v>950</v>
      </c>
      <c r="B953" t="n">
        <v>0</v>
      </c>
      <c r="C953" t="n">
        <v>0</v>
      </c>
    </row>
    <row r="954" spans="1:3">
      <c r="A954" t="n">
        <v>951</v>
      </c>
      <c r="B954" t="n">
        <v>0</v>
      </c>
      <c r="C954" t="n">
        <v>0</v>
      </c>
    </row>
    <row r="955" spans="1:3">
      <c r="A955" t="n">
        <v>952</v>
      </c>
      <c r="B955" t="n">
        <v>0</v>
      </c>
      <c r="C955" t="n">
        <v>0</v>
      </c>
    </row>
    <row r="956" spans="1:3">
      <c r="A956" t="n">
        <v>953</v>
      </c>
      <c r="B956" t="n">
        <v>0</v>
      </c>
      <c r="C956" t="n">
        <v>0</v>
      </c>
    </row>
    <row r="957" spans="1:3">
      <c r="A957" t="n">
        <v>954</v>
      </c>
      <c r="B957" t="n">
        <v>0</v>
      </c>
      <c r="C957" t="n">
        <v>0</v>
      </c>
    </row>
    <row r="958" spans="1:3">
      <c r="A958" t="n">
        <v>955</v>
      </c>
      <c r="B958" t="n">
        <v>0</v>
      </c>
      <c r="C958" t="n">
        <v>0</v>
      </c>
    </row>
    <row r="959" spans="1:3">
      <c r="A959" t="n">
        <v>956</v>
      </c>
      <c r="B959" t="n">
        <v>0</v>
      </c>
      <c r="C959" t="n">
        <v>0</v>
      </c>
    </row>
    <row r="960" spans="1:3">
      <c r="A960" t="n">
        <v>957</v>
      </c>
      <c r="B960" t="n">
        <v>0</v>
      </c>
      <c r="C960" t="n">
        <v>0</v>
      </c>
    </row>
    <row r="961" spans="1:3">
      <c r="A961" t="n">
        <v>958</v>
      </c>
      <c r="B961" t="n">
        <v>0</v>
      </c>
      <c r="C961" t="n">
        <v>0</v>
      </c>
    </row>
    <row r="962" spans="1:3">
      <c r="A962" t="n">
        <v>959</v>
      </c>
      <c r="B962" t="n">
        <v>0</v>
      </c>
      <c r="C962" t="n">
        <v>0</v>
      </c>
    </row>
    <row r="963" spans="1:3">
      <c r="A963" t="n">
        <v>960</v>
      </c>
      <c r="B963" t="n">
        <v>0</v>
      </c>
      <c r="C963" t="n">
        <v>0</v>
      </c>
    </row>
    <row r="964" spans="1:3">
      <c r="A964" t="n">
        <v>961</v>
      </c>
      <c r="B964" t="n">
        <v>0</v>
      </c>
      <c r="C964" t="n">
        <v>0</v>
      </c>
    </row>
    <row r="965" spans="1:3">
      <c r="A965" t="n">
        <v>962</v>
      </c>
      <c r="B965" t="n">
        <v>0</v>
      </c>
      <c r="C965" t="n">
        <v>0</v>
      </c>
    </row>
    <row r="966" spans="1:3">
      <c r="A966" t="n">
        <v>963</v>
      </c>
      <c r="B966" t="n">
        <v>0</v>
      </c>
      <c r="C966" t="n">
        <v>0</v>
      </c>
    </row>
    <row r="967" spans="1:3">
      <c r="A967" t="n">
        <v>964</v>
      </c>
      <c r="B967" t="n">
        <v>0</v>
      </c>
      <c r="C967" t="n">
        <v>0</v>
      </c>
    </row>
    <row r="968" spans="1:3">
      <c r="A968" t="n">
        <v>965</v>
      </c>
      <c r="B968" t="n">
        <v>0</v>
      </c>
      <c r="C968" t="n">
        <v>0</v>
      </c>
    </row>
    <row r="969" spans="1:3">
      <c r="A969" t="n">
        <v>966</v>
      </c>
      <c r="B969" t="n">
        <v>0</v>
      </c>
      <c r="C969" t="n">
        <v>0</v>
      </c>
    </row>
    <row r="970" spans="1:3">
      <c r="A970" t="n">
        <v>967</v>
      </c>
      <c r="B970" t="n">
        <v>0</v>
      </c>
      <c r="C970" t="n">
        <v>0</v>
      </c>
    </row>
    <row r="971" spans="1:3">
      <c r="A971" t="n">
        <v>968</v>
      </c>
      <c r="B971" t="n">
        <v>0</v>
      </c>
      <c r="C971" t="n">
        <v>0</v>
      </c>
    </row>
    <row r="972" spans="1:3">
      <c r="A972" t="n">
        <v>969</v>
      </c>
      <c r="B972" t="n">
        <v>0</v>
      </c>
      <c r="C972" t="n">
        <v>0</v>
      </c>
    </row>
    <row r="973" spans="1:3">
      <c r="A973" t="n">
        <v>970</v>
      </c>
      <c r="B973" t="n">
        <v>0</v>
      </c>
      <c r="C973" t="n">
        <v>0</v>
      </c>
    </row>
    <row r="974" spans="1:3">
      <c r="A974" t="n">
        <v>971</v>
      </c>
      <c r="B974" t="n">
        <v>0</v>
      </c>
      <c r="C974" t="n">
        <v>0</v>
      </c>
    </row>
    <row r="975" spans="1:3">
      <c r="A975" t="n">
        <v>972</v>
      </c>
      <c r="B975" t="n">
        <v>0</v>
      </c>
      <c r="C975" t="n">
        <v>0</v>
      </c>
    </row>
    <row r="976" spans="1:3">
      <c r="A976" t="n">
        <v>973</v>
      </c>
      <c r="B976" t="n">
        <v>0</v>
      </c>
      <c r="C976" t="n">
        <v>0</v>
      </c>
    </row>
    <row r="977" spans="1:3">
      <c r="A977" t="n">
        <v>974</v>
      </c>
      <c r="B977" t="n">
        <v>0</v>
      </c>
      <c r="C977" t="n">
        <v>0</v>
      </c>
    </row>
    <row r="978" spans="1:3">
      <c r="A978" t="n">
        <v>975</v>
      </c>
      <c r="B978" t="n">
        <v>0</v>
      </c>
      <c r="C978" t="n">
        <v>0</v>
      </c>
    </row>
    <row r="979" spans="1:3">
      <c r="A979" t="n">
        <v>976</v>
      </c>
      <c r="B979" t="n">
        <v>0</v>
      </c>
      <c r="C979" t="n">
        <v>0</v>
      </c>
    </row>
    <row r="980" spans="1:3">
      <c r="A980" t="n">
        <v>977</v>
      </c>
      <c r="B980" t="n">
        <v>0</v>
      </c>
      <c r="C980" t="n">
        <v>0</v>
      </c>
    </row>
    <row r="981" spans="1:3">
      <c r="A981" t="n">
        <v>978</v>
      </c>
      <c r="B981" t="n">
        <v>0</v>
      </c>
      <c r="C981" t="n">
        <v>0</v>
      </c>
    </row>
    <row r="982" spans="1:3">
      <c r="A982" t="n">
        <v>979</v>
      </c>
      <c r="B982" t="n">
        <v>0</v>
      </c>
      <c r="C982" t="n">
        <v>0</v>
      </c>
    </row>
    <row r="983" spans="1:3">
      <c r="A983" t="n">
        <v>980</v>
      </c>
      <c r="B983" t="n">
        <v>0</v>
      </c>
      <c r="C983" t="n">
        <v>0</v>
      </c>
    </row>
    <row r="984" spans="1:3">
      <c r="A984" t="n">
        <v>981</v>
      </c>
      <c r="B984" t="n">
        <v>0</v>
      </c>
      <c r="C984" t="n">
        <v>0</v>
      </c>
    </row>
    <row r="985" spans="1:3">
      <c r="A985" t="n">
        <v>982</v>
      </c>
      <c r="B985" t="n">
        <v>0</v>
      </c>
      <c r="C985" t="n">
        <v>0</v>
      </c>
    </row>
    <row r="986" spans="1:3">
      <c r="A986" t="n">
        <v>983</v>
      </c>
      <c r="B986" t="n">
        <v>0</v>
      </c>
      <c r="C986" t="n">
        <v>0</v>
      </c>
    </row>
    <row r="987" spans="1:3">
      <c r="A987" t="n">
        <v>984</v>
      </c>
      <c r="B987" t="n">
        <v>0</v>
      </c>
      <c r="C987" t="n">
        <v>0</v>
      </c>
    </row>
    <row r="988" spans="1:3">
      <c r="A988" t="n">
        <v>985</v>
      </c>
      <c r="B988" t="n">
        <v>0</v>
      </c>
      <c r="C988" t="n">
        <v>0</v>
      </c>
    </row>
    <row r="989" spans="1:3">
      <c r="A989" t="n">
        <v>986</v>
      </c>
      <c r="B989" t="n">
        <v>0</v>
      </c>
      <c r="C989" t="n">
        <v>0</v>
      </c>
    </row>
    <row r="990" spans="1:3">
      <c r="A990" t="n">
        <v>987</v>
      </c>
      <c r="B990" t="n">
        <v>0</v>
      </c>
      <c r="C990" t="n">
        <v>0</v>
      </c>
    </row>
    <row r="991" spans="1:3">
      <c r="A991" t="n">
        <v>988</v>
      </c>
      <c r="B991" t="n">
        <v>0</v>
      </c>
      <c r="C991" t="n">
        <v>0</v>
      </c>
    </row>
    <row r="992" spans="1:3">
      <c r="A992" t="n">
        <v>989</v>
      </c>
      <c r="B992" t="n">
        <v>0</v>
      </c>
      <c r="C992" t="n">
        <v>0</v>
      </c>
    </row>
    <row r="993" spans="1:3">
      <c r="A993" t="n">
        <v>990</v>
      </c>
      <c r="B993" t="n">
        <v>0</v>
      </c>
      <c r="C993" t="n">
        <v>0</v>
      </c>
    </row>
    <row r="994" spans="1:3">
      <c r="A994" t="n">
        <v>991</v>
      </c>
      <c r="B994" t="n">
        <v>0</v>
      </c>
      <c r="C994" t="n">
        <v>0</v>
      </c>
    </row>
    <row r="995" spans="1:3">
      <c r="A995" t="n">
        <v>992</v>
      </c>
      <c r="B995" t="n">
        <v>0</v>
      </c>
      <c r="C995" t="n">
        <v>0</v>
      </c>
    </row>
    <row r="996" spans="1:3">
      <c r="A996" t="n">
        <v>993</v>
      </c>
      <c r="B996" t="n">
        <v>0</v>
      </c>
      <c r="C996" t="n">
        <v>0</v>
      </c>
    </row>
    <row r="997" spans="1:3">
      <c r="A997" t="n">
        <v>994</v>
      </c>
      <c r="B997" t="n">
        <v>0</v>
      </c>
      <c r="C997" t="n">
        <v>0</v>
      </c>
    </row>
    <row r="998" spans="1:3">
      <c r="A998" t="n">
        <v>995</v>
      </c>
      <c r="B998" t="n">
        <v>0</v>
      </c>
      <c r="C998" t="n">
        <v>0</v>
      </c>
    </row>
    <row r="999" spans="1:3">
      <c r="A999" t="n">
        <v>996</v>
      </c>
      <c r="B999" t="n">
        <v>0</v>
      </c>
      <c r="C999" t="n">
        <v>0</v>
      </c>
    </row>
    <row r="1000" spans="1:3">
      <c r="A1000" t="n">
        <v>997</v>
      </c>
      <c r="B1000" t="n">
        <v>0</v>
      </c>
      <c r="C1000" t="n">
        <v>0</v>
      </c>
    </row>
    <row r="1001" spans="1:3">
      <c r="A1001" t="n">
        <v>998</v>
      </c>
      <c r="B1001" t="n">
        <v>0</v>
      </c>
      <c r="C1001" t="n">
        <v>0</v>
      </c>
    </row>
    <row r="1002" spans="1:3">
      <c r="A1002" t="n">
        <v>999</v>
      </c>
      <c r="B1002" t="n">
        <v>0</v>
      </c>
      <c r="C1002" t="n">
        <v>0</v>
      </c>
    </row>
    <row r="1003" spans="1:3">
      <c r="A1003" t="n">
        <v>1000</v>
      </c>
      <c r="B1003" t="n">
        <v>0</v>
      </c>
      <c r="C1003" t="n">
        <v>0</v>
      </c>
    </row>
    <row r="1004" spans="1:3">
      <c r="A1004" t="n">
        <v>1001</v>
      </c>
      <c r="B1004" t="n">
        <v>0</v>
      </c>
      <c r="C1004" t="n">
        <v>0</v>
      </c>
    </row>
    <row r="1005" spans="1:3">
      <c r="A1005" t="n">
        <v>1002</v>
      </c>
      <c r="B1005" t="n">
        <v>0</v>
      </c>
      <c r="C1005" t="n">
        <v>0</v>
      </c>
    </row>
    <row r="1006" spans="1:3">
      <c r="A1006" t="n">
        <v>1003</v>
      </c>
      <c r="B1006" t="n">
        <v>0</v>
      </c>
      <c r="C1006" t="n">
        <v>0</v>
      </c>
    </row>
    <row r="1007" spans="1:3">
      <c r="A1007" t="n">
        <v>1004</v>
      </c>
      <c r="B1007" t="n">
        <v>0</v>
      </c>
      <c r="C1007" t="n">
        <v>0</v>
      </c>
    </row>
    <row r="1008" spans="1:3">
      <c r="A1008" t="n">
        <v>1005</v>
      </c>
      <c r="B1008" t="n">
        <v>0</v>
      </c>
      <c r="C1008" t="n">
        <v>0</v>
      </c>
    </row>
    <row r="1009" spans="1:3">
      <c r="A1009" t="n">
        <v>1006</v>
      </c>
      <c r="B1009" t="n">
        <v>0</v>
      </c>
      <c r="C1009" t="n">
        <v>0</v>
      </c>
    </row>
    <row r="1010" spans="1:3">
      <c r="A1010" t="n">
        <v>1007</v>
      </c>
      <c r="B1010" t="n">
        <v>0</v>
      </c>
      <c r="C1010" t="n">
        <v>0</v>
      </c>
    </row>
    <row r="1011" spans="1:3">
      <c r="A1011" t="n">
        <v>1008</v>
      </c>
      <c r="B1011" t="n">
        <v>0</v>
      </c>
      <c r="C1011" t="n">
        <v>0</v>
      </c>
    </row>
    <row r="1012" spans="1:3">
      <c r="A1012" t="n">
        <v>1009</v>
      </c>
      <c r="B1012" t="n">
        <v>0</v>
      </c>
      <c r="C1012" t="n">
        <v>0</v>
      </c>
    </row>
    <row r="1013" spans="1:3">
      <c r="A1013" t="n">
        <v>1010</v>
      </c>
      <c r="B1013" t="n">
        <v>0</v>
      </c>
      <c r="C1013" t="n">
        <v>0</v>
      </c>
    </row>
    <row r="1014" spans="1:3">
      <c r="A1014" t="n">
        <v>1011</v>
      </c>
      <c r="B1014" t="n">
        <v>0</v>
      </c>
      <c r="C1014" t="n">
        <v>0</v>
      </c>
    </row>
    <row r="1015" spans="1:3">
      <c r="A1015" t="n">
        <v>1012</v>
      </c>
      <c r="B1015" t="n">
        <v>0</v>
      </c>
      <c r="C1015" t="n">
        <v>0</v>
      </c>
    </row>
    <row r="1016" spans="1:3">
      <c r="A1016" t="n">
        <v>1013</v>
      </c>
      <c r="B1016" t="n">
        <v>0</v>
      </c>
      <c r="C1016" t="n">
        <v>0</v>
      </c>
    </row>
    <row r="1017" spans="1:3">
      <c r="A1017" t="n">
        <v>1014</v>
      </c>
      <c r="B1017" t="n">
        <v>0</v>
      </c>
      <c r="C1017" t="n">
        <v>0</v>
      </c>
    </row>
    <row r="1018" spans="1:3">
      <c r="A1018" t="n">
        <v>1015</v>
      </c>
      <c r="B1018" t="n">
        <v>0</v>
      </c>
      <c r="C1018" t="n">
        <v>0</v>
      </c>
    </row>
    <row r="1019" spans="1:3">
      <c r="A1019" t="n">
        <v>1016</v>
      </c>
      <c r="B1019" t="n">
        <v>0</v>
      </c>
      <c r="C1019" t="n">
        <v>0</v>
      </c>
    </row>
    <row r="1020" spans="1:3">
      <c r="A1020" t="n">
        <v>1017</v>
      </c>
      <c r="B1020" t="n">
        <v>0</v>
      </c>
      <c r="C1020" t="n">
        <v>0</v>
      </c>
    </row>
    <row r="1021" spans="1:3">
      <c r="A1021" t="n">
        <v>1018</v>
      </c>
      <c r="B1021" t="n">
        <v>0</v>
      </c>
      <c r="C1021" t="n">
        <v>0</v>
      </c>
    </row>
    <row r="1022" spans="1:3">
      <c r="A1022" t="n">
        <v>1019</v>
      </c>
      <c r="B1022" t="n">
        <v>0</v>
      </c>
      <c r="C1022" t="n">
        <v>0</v>
      </c>
    </row>
    <row r="1023" spans="1:3">
      <c r="A1023" t="n">
        <v>1020</v>
      </c>
      <c r="B1023" t="n">
        <v>0</v>
      </c>
      <c r="C1023" t="n">
        <v>0</v>
      </c>
    </row>
    <row r="1024" spans="1:3">
      <c r="A1024" t="n">
        <v>1021</v>
      </c>
      <c r="B1024" t="n">
        <v>0</v>
      </c>
      <c r="C1024" t="n">
        <v>0</v>
      </c>
    </row>
    <row r="1025" spans="1:3">
      <c r="A1025" t="n">
        <v>1022</v>
      </c>
      <c r="B1025" t="n">
        <v>0</v>
      </c>
      <c r="C1025" t="n">
        <v>0</v>
      </c>
    </row>
    <row r="1026" spans="1:3">
      <c r="A1026" t="n">
        <v>1023</v>
      </c>
      <c r="B1026" t="n">
        <v>0</v>
      </c>
      <c r="C1026" t="n">
        <v>0</v>
      </c>
    </row>
    <row r="1027" spans="1:3">
      <c r="A1027" t="n">
        <v>1024</v>
      </c>
      <c r="B1027" t="n">
        <v>0</v>
      </c>
      <c r="C1027" t="n">
        <v>0</v>
      </c>
    </row>
    <row r="1028" spans="1:3">
      <c r="A1028" t="n">
        <v>1025</v>
      </c>
      <c r="B1028" t="n">
        <v>0</v>
      </c>
      <c r="C1028" t="n">
        <v>0</v>
      </c>
    </row>
    <row r="1029" spans="1:3">
      <c r="A1029" t="n">
        <v>1026</v>
      </c>
      <c r="B1029" t="n">
        <v>0</v>
      </c>
      <c r="C1029" t="n">
        <v>0</v>
      </c>
    </row>
    <row r="1030" spans="1:3">
      <c r="A1030" t="n">
        <v>1027</v>
      </c>
      <c r="B1030" t="n">
        <v>0</v>
      </c>
      <c r="C1030" t="n">
        <v>0</v>
      </c>
    </row>
    <row r="1031" spans="1:3">
      <c r="A1031" t="n">
        <v>1028</v>
      </c>
      <c r="B1031" t="n">
        <v>0</v>
      </c>
      <c r="C1031" t="n">
        <v>0</v>
      </c>
    </row>
    <row r="1032" spans="1:3">
      <c r="A1032" t="n">
        <v>1029</v>
      </c>
      <c r="B1032" t="n">
        <v>0</v>
      </c>
      <c r="C1032" t="n">
        <v>0</v>
      </c>
    </row>
    <row r="1033" spans="1:3">
      <c r="A1033" t="n">
        <v>1030</v>
      </c>
      <c r="B1033" t="n">
        <v>0</v>
      </c>
      <c r="C1033" t="n">
        <v>0</v>
      </c>
    </row>
    <row r="1034" spans="1:3">
      <c r="A1034" t="n">
        <v>1031</v>
      </c>
      <c r="B1034" t="n">
        <v>0</v>
      </c>
      <c r="C1034" t="n">
        <v>0</v>
      </c>
    </row>
    <row r="1035" spans="1:3">
      <c r="A1035" t="n">
        <v>1032</v>
      </c>
      <c r="B1035" t="n">
        <v>0</v>
      </c>
      <c r="C1035" t="n">
        <v>0</v>
      </c>
    </row>
    <row r="1036" spans="1:3">
      <c r="A1036" t="n">
        <v>1033</v>
      </c>
      <c r="B1036" t="n">
        <v>0</v>
      </c>
      <c r="C1036" t="n">
        <v>0</v>
      </c>
    </row>
    <row r="1037" spans="1:3">
      <c r="A1037" t="n">
        <v>1034</v>
      </c>
      <c r="B1037" t="n">
        <v>0</v>
      </c>
      <c r="C1037" t="n">
        <v>0</v>
      </c>
    </row>
    <row r="1038" spans="1:3">
      <c r="A1038" t="n">
        <v>1035</v>
      </c>
      <c r="B1038" t="n">
        <v>0</v>
      </c>
      <c r="C1038" t="n">
        <v>0</v>
      </c>
    </row>
    <row r="1039" spans="1:3">
      <c r="A1039" t="n">
        <v>1036</v>
      </c>
      <c r="B1039" t="n">
        <v>0</v>
      </c>
      <c r="C1039" t="n">
        <v>0</v>
      </c>
    </row>
    <row r="1040" spans="1:3">
      <c r="A1040" t="n">
        <v>1037</v>
      </c>
      <c r="B1040" t="n">
        <v>0</v>
      </c>
      <c r="C1040" t="n">
        <v>0</v>
      </c>
    </row>
    <row r="1041" spans="1:3">
      <c r="A1041" t="n">
        <v>1038</v>
      </c>
      <c r="B1041" t="n">
        <v>0</v>
      </c>
      <c r="C1041" t="n">
        <v>0</v>
      </c>
    </row>
    <row r="1042" spans="1:3">
      <c r="A1042" t="n">
        <v>1039</v>
      </c>
      <c r="B1042" t="n">
        <v>0</v>
      </c>
      <c r="C1042" t="n">
        <v>0</v>
      </c>
    </row>
    <row r="1043" spans="1:3">
      <c r="A1043" t="n">
        <v>1040</v>
      </c>
      <c r="B1043" t="n">
        <v>0</v>
      </c>
      <c r="C1043" t="n">
        <v>0</v>
      </c>
    </row>
    <row r="1044" spans="1:3">
      <c r="A1044" t="n">
        <v>1041</v>
      </c>
      <c r="B1044" t="n">
        <v>0</v>
      </c>
      <c r="C1044" t="n">
        <v>0</v>
      </c>
    </row>
    <row r="1045" spans="1:3">
      <c r="A1045" t="n">
        <v>1042</v>
      </c>
      <c r="B1045" t="n">
        <v>0</v>
      </c>
      <c r="C1045" t="n">
        <v>0</v>
      </c>
    </row>
    <row r="1046" spans="1:3">
      <c r="A1046" t="n">
        <v>1043</v>
      </c>
      <c r="B1046" t="n">
        <v>0</v>
      </c>
      <c r="C1046" t="n">
        <v>0</v>
      </c>
    </row>
    <row r="1047" spans="1:3">
      <c r="A1047" t="n">
        <v>1044</v>
      </c>
      <c r="B1047" t="n">
        <v>0</v>
      </c>
      <c r="C1047" t="n">
        <v>0</v>
      </c>
    </row>
    <row r="1048" spans="1:3">
      <c r="A1048" t="n">
        <v>1045</v>
      </c>
      <c r="B1048" t="n">
        <v>0</v>
      </c>
      <c r="C1048" t="n">
        <v>0</v>
      </c>
    </row>
    <row r="1049" spans="1:3">
      <c r="A1049" t="n">
        <v>1046</v>
      </c>
      <c r="B1049" t="n">
        <v>0</v>
      </c>
      <c r="C1049" t="n">
        <v>0</v>
      </c>
    </row>
    <row r="1050" spans="1:3">
      <c r="A1050" t="n">
        <v>1047</v>
      </c>
      <c r="B1050" t="n">
        <v>0</v>
      </c>
      <c r="C1050" t="n">
        <v>0</v>
      </c>
    </row>
    <row r="1051" spans="1:3">
      <c r="A1051" t="n">
        <v>1048</v>
      </c>
      <c r="B1051" t="n">
        <v>0</v>
      </c>
      <c r="C1051" t="n">
        <v>0</v>
      </c>
    </row>
    <row r="1052" spans="1:3">
      <c r="A1052" t="n">
        <v>1049</v>
      </c>
      <c r="B1052" t="n">
        <v>0</v>
      </c>
      <c r="C1052" t="n">
        <v>0</v>
      </c>
    </row>
    <row r="1053" spans="1:3">
      <c r="A1053" t="n">
        <v>1050</v>
      </c>
      <c r="B1053" t="n">
        <v>0</v>
      </c>
      <c r="C1053" t="n">
        <v>0</v>
      </c>
    </row>
    <row r="1054" spans="1:3">
      <c r="A1054" t="n">
        <v>1051</v>
      </c>
      <c r="B1054" t="n">
        <v>0</v>
      </c>
      <c r="C1054" t="n">
        <v>0</v>
      </c>
    </row>
    <row r="1055" spans="1:3">
      <c r="A1055" t="n">
        <v>1052</v>
      </c>
      <c r="B1055" t="n">
        <v>0</v>
      </c>
      <c r="C1055" t="n">
        <v>0</v>
      </c>
    </row>
    <row r="1056" spans="1:3">
      <c r="A1056" t="n">
        <v>1053</v>
      </c>
      <c r="B1056" t="n">
        <v>0</v>
      </c>
      <c r="C1056" t="n">
        <v>0</v>
      </c>
    </row>
    <row r="1057" spans="1:3">
      <c r="A1057" t="n">
        <v>1054</v>
      </c>
      <c r="B1057" t="n">
        <v>0</v>
      </c>
      <c r="C1057" t="n">
        <v>0</v>
      </c>
    </row>
    <row r="1058" spans="1:3">
      <c r="A1058" t="n">
        <v>1055</v>
      </c>
      <c r="B1058" t="n">
        <v>0</v>
      </c>
      <c r="C1058" t="n">
        <v>0</v>
      </c>
    </row>
    <row r="1059" spans="1:3">
      <c r="A1059" t="n">
        <v>1056</v>
      </c>
      <c r="B1059" t="n">
        <v>0</v>
      </c>
      <c r="C1059" t="n">
        <v>0</v>
      </c>
    </row>
    <row r="1060" spans="1:3">
      <c r="A1060" t="n">
        <v>1057</v>
      </c>
      <c r="B1060" t="n">
        <v>0</v>
      </c>
      <c r="C1060" t="n">
        <v>0</v>
      </c>
    </row>
    <row r="1061" spans="1:3">
      <c r="A1061" t="n">
        <v>1058</v>
      </c>
      <c r="B1061" t="n">
        <v>0</v>
      </c>
      <c r="C1061" t="n">
        <v>0</v>
      </c>
    </row>
    <row r="1062" spans="1:3">
      <c r="A1062" t="n">
        <v>1059</v>
      </c>
      <c r="B1062" t="n">
        <v>0</v>
      </c>
      <c r="C1062" t="n">
        <v>0</v>
      </c>
    </row>
    <row r="1063" spans="1:3">
      <c r="A1063" t="n">
        <v>1060</v>
      </c>
      <c r="B1063" t="n">
        <v>0</v>
      </c>
      <c r="C1063" t="n">
        <v>0</v>
      </c>
    </row>
    <row r="1064" spans="1:3">
      <c r="A1064" t="n">
        <v>1061</v>
      </c>
      <c r="B1064" t="n">
        <v>0</v>
      </c>
      <c r="C1064" t="n">
        <v>0</v>
      </c>
    </row>
    <row r="1065" spans="1:3">
      <c r="A1065" t="n">
        <v>1062</v>
      </c>
      <c r="B1065" t="n">
        <v>0</v>
      </c>
      <c r="C1065" t="n">
        <v>0</v>
      </c>
    </row>
    <row r="1066" spans="1:3">
      <c r="A1066" t="n">
        <v>1063</v>
      </c>
      <c r="B1066" t="n">
        <v>0</v>
      </c>
      <c r="C1066" t="n">
        <v>0</v>
      </c>
    </row>
    <row r="1067" spans="1:3">
      <c r="A1067" t="n">
        <v>1064</v>
      </c>
      <c r="B1067" t="n">
        <v>0</v>
      </c>
      <c r="C1067" t="n">
        <v>0</v>
      </c>
    </row>
    <row r="1068" spans="1:3">
      <c r="A1068" t="n">
        <v>1065</v>
      </c>
      <c r="B1068" t="n">
        <v>0</v>
      </c>
      <c r="C1068" t="n">
        <v>0</v>
      </c>
    </row>
    <row r="1069" spans="1:3">
      <c r="A1069" t="n">
        <v>1066</v>
      </c>
      <c r="B1069" t="n">
        <v>0</v>
      </c>
      <c r="C1069" t="n">
        <v>0</v>
      </c>
    </row>
    <row r="1070" spans="1:3">
      <c r="A1070" t="n">
        <v>1067</v>
      </c>
      <c r="B1070" t="n">
        <v>0</v>
      </c>
      <c r="C1070" t="n">
        <v>0</v>
      </c>
    </row>
    <row r="1071" spans="1:3">
      <c r="A1071" t="n">
        <v>1068</v>
      </c>
      <c r="B1071" t="n">
        <v>0</v>
      </c>
      <c r="C1071" t="n">
        <v>0</v>
      </c>
    </row>
    <row r="1072" spans="1:3">
      <c r="A1072" t="n">
        <v>1069</v>
      </c>
      <c r="B1072" t="n">
        <v>0</v>
      </c>
      <c r="C1072" t="n">
        <v>0</v>
      </c>
    </row>
    <row r="1073" spans="1:3">
      <c r="A1073" t="n">
        <v>1070</v>
      </c>
      <c r="B1073" t="n">
        <v>0</v>
      </c>
      <c r="C1073" t="n">
        <v>0</v>
      </c>
    </row>
    <row r="1074" spans="1:3">
      <c r="A1074" t="n">
        <v>1071</v>
      </c>
      <c r="B1074" t="n">
        <v>0</v>
      </c>
      <c r="C1074" t="n">
        <v>0</v>
      </c>
    </row>
    <row r="1075" spans="1:3">
      <c r="A1075" t="n">
        <v>1072</v>
      </c>
      <c r="B1075" t="n">
        <v>0</v>
      </c>
      <c r="C1075" t="n">
        <v>0</v>
      </c>
    </row>
    <row r="1076" spans="1:3">
      <c r="A1076" t="n">
        <v>1073</v>
      </c>
      <c r="B1076" t="n">
        <v>0</v>
      </c>
      <c r="C1076" t="n">
        <v>0</v>
      </c>
    </row>
    <row r="1077" spans="1:3">
      <c r="A1077" t="n">
        <v>1074</v>
      </c>
      <c r="B1077" t="n">
        <v>0</v>
      </c>
      <c r="C1077" t="n">
        <v>0</v>
      </c>
    </row>
    <row r="1078" spans="1:3">
      <c r="A1078" t="n">
        <v>1075</v>
      </c>
      <c r="B1078" t="n">
        <v>0</v>
      </c>
      <c r="C1078" t="n">
        <v>0</v>
      </c>
    </row>
    <row r="1079" spans="1:3">
      <c r="A1079" t="n">
        <v>1076</v>
      </c>
      <c r="B1079" t="n">
        <v>0</v>
      </c>
      <c r="C1079" t="n">
        <v>0</v>
      </c>
    </row>
    <row r="1080" spans="1:3">
      <c r="A1080" t="n">
        <v>1077</v>
      </c>
      <c r="B1080" t="n">
        <v>0</v>
      </c>
      <c r="C1080" t="n">
        <v>0</v>
      </c>
    </row>
    <row r="1081" spans="1:3">
      <c r="A1081" t="n">
        <v>1078</v>
      </c>
      <c r="B1081" t="n">
        <v>0</v>
      </c>
      <c r="C1081" t="n">
        <v>0</v>
      </c>
    </row>
    <row r="1082" spans="1:3">
      <c r="A1082" t="n">
        <v>1079</v>
      </c>
      <c r="B1082" t="n">
        <v>0</v>
      </c>
      <c r="C1082" t="n">
        <v>0</v>
      </c>
    </row>
    <row r="1083" spans="1:3">
      <c r="A1083" t="n">
        <v>1080</v>
      </c>
      <c r="B1083" t="n">
        <v>0</v>
      </c>
      <c r="C1083" t="n">
        <v>0</v>
      </c>
    </row>
    <row r="1084" spans="1:3">
      <c r="A1084" t="n">
        <v>1081</v>
      </c>
      <c r="B1084" t="n">
        <v>0</v>
      </c>
      <c r="C1084" t="n">
        <v>0</v>
      </c>
    </row>
    <row r="1085" spans="1:3">
      <c r="A1085" t="n">
        <v>1082</v>
      </c>
      <c r="B1085" t="n">
        <v>0</v>
      </c>
      <c r="C1085" t="n">
        <v>0</v>
      </c>
    </row>
    <row r="1086" spans="1:3">
      <c r="A1086" t="n">
        <v>1083</v>
      </c>
      <c r="B1086" t="n">
        <v>0</v>
      </c>
      <c r="C1086" t="n">
        <v>0</v>
      </c>
    </row>
    <row r="1087" spans="1:3">
      <c r="A1087" t="n">
        <v>1084</v>
      </c>
      <c r="B1087" t="n">
        <v>0</v>
      </c>
      <c r="C1087" t="n">
        <v>0</v>
      </c>
    </row>
    <row r="1088" spans="1:3">
      <c r="A1088" t="n">
        <v>1085</v>
      </c>
      <c r="B1088" t="n">
        <v>0</v>
      </c>
      <c r="C1088" t="n">
        <v>0</v>
      </c>
    </row>
    <row r="1089" spans="1:3">
      <c r="A1089" t="n">
        <v>1086</v>
      </c>
      <c r="B1089" t="n">
        <v>0</v>
      </c>
      <c r="C1089" t="n">
        <v>0</v>
      </c>
    </row>
    <row r="1090" spans="1:3">
      <c r="A1090" t="n">
        <v>1087</v>
      </c>
      <c r="B1090" t="n">
        <v>0</v>
      </c>
      <c r="C1090" t="n">
        <v>0</v>
      </c>
    </row>
    <row r="1091" spans="1:3">
      <c r="A1091" t="n">
        <v>1088</v>
      </c>
      <c r="B1091" t="n">
        <v>0</v>
      </c>
      <c r="C1091" t="n">
        <v>0</v>
      </c>
    </row>
    <row r="1092" spans="1:3">
      <c r="A1092" t="n">
        <v>1089</v>
      </c>
      <c r="B1092" t="n">
        <v>0</v>
      </c>
      <c r="C1092" t="n">
        <v>0</v>
      </c>
    </row>
    <row r="1093" spans="1:3">
      <c r="A1093" t="n">
        <v>1090</v>
      </c>
      <c r="B1093" t="n">
        <v>0</v>
      </c>
      <c r="C1093" t="n">
        <v>0</v>
      </c>
    </row>
    <row r="1094" spans="1:3">
      <c r="A1094" t="n">
        <v>1091</v>
      </c>
      <c r="B1094" t="n">
        <v>0</v>
      </c>
      <c r="C1094" t="n">
        <v>0</v>
      </c>
    </row>
    <row r="1095" spans="1:3">
      <c r="A1095" t="n">
        <v>1092</v>
      </c>
      <c r="B1095" t="n">
        <v>0</v>
      </c>
      <c r="C1095" t="n">
        <v>0</v>
      </c>
    </row>
    <row r="1096" spans="1:3">
      <c r="A1096" t="n">
        <v>1093</v>
      </c>
      <c r="B1096" t="n">
        <v>0</v>
      </c>
      <c r="C1096" t="n">
        <v>0</v>
      </c>
    </row>
    <row r="1097" spans="1:3">
      <c r="A1097" t="n">
        <v>1094</v>
      </c>
      <c r="B1097" t="n">
        <v>0</v>
      </c>
      <c r="C1097" t="n">
        <v>0</v>
      </c>
    </row>
    <row r="1098" spans="1:3">
      <c r="A1098" t="n">
        <v>1095</v>
      </c>
      <c r="B1098" t="n">
        <v>0</v>
      </c>
      <c r="C1098" t="n">
        <v>0</v>
      </c>
    </row>
    <row r="1099" spans="1:3">
      <c r="A1099" t="n">
        <v>1096</v>
      </c>
      <c r="B1099" t="n">
        <v>0</v>
      </c>
      <c r="C1099" t="n">
        <v>0</v>
      </c>
    </row>
    <row r="1100" spans="1:3">
      <c r="A1100" t="n">
        <v>1097</v>
      </c>
      <c r="B1100" t="n">
        <v>0</v>
      </c>
      <c r="C1100" t="n">
        <v>0</v>
      </c>
    </row>
    <row r="1101" spans="1:3">
      <c r="A1101" t="n">
        <v>1098</v>
      </c>
      <c r="B1101" t="n">
        <v>0</v>
      </c>
      <c r="C1101" t="n">
        <v>0</v>
      </c>
    </row>
    <row r="1102" spans="1:3">
      <c r="A1102" t="n">
        <v>1099</v>
      </c>
      <c r="B1102" t="n">
        <v>0</v>
      </c>
      <c r="C1102" t="n">
        <v>0</v>
      </c>
    </row>
    <row r="1103" spans="1:3">
      <c r="A1103" t="n">
        <v>1100</v>
      </c>
      <c r="B1103" t="n">
        <v>0</v>
      </c>
      <c r="C1103" t="n">
        <v>0</v>
      </c>
    </row>
    <row r="1104" spans="1:3">
      <c r="A1104" t="n">
        <v>1101</v>
      </c>
      <c r="B1104" t="n">
        <v>0</v>
      </c>
      <c r="C1104" t="n">
        <v>0</v>
      </c>
    </row>
    <row r="1105" spans="1:3">
      <c r="A1105" t="n">
        <v>1102</v>
      </c>
      <c r="B1105" t="n">
        <v>0</v>
      </c>
      <c r="C1105" t="n">
        <v>0</v>
      </c>
    </row>
    <row r="1106" spans="1:3">
      <c r="A1106" t="n">
        <v>1103</v>
      </c>
      <c r="B1106" t="n">
        <v>0</v>
      </c>
      <c r="C1106" t="n">
        <v>0</v>
      </c>
    </row>
    <row r="1107" spans="1:3">
      <c r="A1107" t="n">
        <v>1104</v>
      </c>
      <c r="B1107" t="n">
        <v>0</v>
      </c>
      <c r="C1107" t="n">
        <v>0</v>
      </c>
    </row>
    <row r="1108" spans="1:3">
      <c r="A1108" t="n">
        <v>1105</v>
      </c>
      <c r="B1108" t="n">
        <v>0</v>
      </c>
      <c r="C1108" t="n">
        <v>0</v>
      </c>
    </row>
    <row r="1109" spans="1:3">
      <c r="A1109" t="n">
        <v>1106</v>
      </c>
      <c r="B1109" t="n">
        <v>0</v>
      </c>
      <c r="C1109" t="n">
        <v>0</v>
      </c>
    </row>
    <row r="1110" spans="1:3">
      <c r="A1110" t="n">
        <v>1107</v>
      </c>
      <c r="B1110" t="n">
        <v>0</v>
      </c>
      <c r="C1110" t="n">
        <v>0</v>
      </c>
    </row>
    <row r="1111" spans="1:3">
      <c r="A1111" t="n">
        <v>1108</v>
      </c>
      <c r="B1111" t="n">
        <v>0</v>
      </c>
      <c r="C1111" t="n">
        <v>0</v>
      </c>
    </row>
    <row r="1112" spans="1:3">
      <c r="A1112" t="n">
        <v>1109</v>
      </c>
      <c r="B1112" t="n">
        <v>0</v>
      </c>
      <c r="C1112" t="n">
        <v>0</v>
      </c>
    </row>
    <row r="1113" spans="1:3">
      <c r="A1113" t="n">
        <v>1110</v>
      </c>
      <c r="B1113" t="n">
        <v>0</v>
      </c>
      <c r="C1113" t="n">
        <v>0</v>
      </c>
    </row>
    <row r="1114" spans="1:3">
      <c r="A1114" t="n">
        <v>1111</v>
      </c>
      <c r="B1114" t="n">
        <v>0</v>
      </c>
      <c r="C1114" t="n">
        <v>0</v>
      </c>
    </row>
    <row r="1115" spans="1:3">
      <c r="A1115" t="n">
        <v>1112</v>
      </c>
      <c r="B1115" t="n">
        <v>0</v>
      </c>
      <c r="C1115" t="n">
        <v>0</v>
      </c>
    </row>
    <row r="1116" spans="1:3">
      <c r="A1116" t="n">
        <v>1113</v>
      </c>
      <c r="B1116" t="n">
        <v>0</v>
      </c>
      <c r="C1116" t="n">
        <v>0</v>
      </c>
    </row>
    <row r="1117" spans="1:3">
      <c r="A1117" t="n">
        <v>1114</v>
      </c>
      <c r="B1117" t="n">
        <v>0</v>
      </c>
      <c r="C1117" t="n">
        <v>0</v>
      </c>
    </row>
    <row r="1118" spans="1:3">
      <c r="A1118" t="n">
        <v>1115</v>
      </c>
      <c r="B1118" t="n">
        <v>0</v>
      </c>
      <c r="C1118" t="n">
        <v>0</v>
      </c>
    </row>
    <row r="1119" spans="1:3">
      <c r="A1119" t="n">
        <v>1116</v>
      </c>
      <c r="B1119" t="n">
        <v>0</v>
      </c>
      <c r="C1119" t="n">
        <v>0</v>
      </c>
    </row>
    <row r="1120" spans="1:3">
      <c r="A1120" t="n">
        <v>1117</v>
      </c>
      <c r="B1120" t="n">
        <v>0</v>
      </c>
      <c r="C1120" t="n">
        <v>0</v>
      </c>
    </row>
    <row r="1121" spans="1:3">
      <c r="A1121" t="n">
        <v>1118</v>
      </c>
      <c r="B1121" t="n">
        <v>0</v>
      </c>
      <c r="C1121" t="n">
        <v>0</v>
      </c>
    </row>
    <row r="1122" spans="1:3">
      <c r="A1122" t="n">
        <v>1119</v>
      </c>
      <c r="B1122" t="n">
        <v>0</v>
      </c>
      <c r="C1122" t="n">
        <v>0</v>
      </c>
    </row>
    <row r="1123" spans="1:3">
      <c r="A1123" t="n">
        <v>1120</v>
      </c>
      <c r="B1123" t="n">
        <v>0</v>
      </c>
      <c r="C1123" t="n">
        <v>0</v>
      </c>
    </row>
    <row r="1124" spans="1:3">
      <c r="A1124" t="n">
        <v>1121</v>
      </c>
      <c r="B1124" t="n">
        <v>0</v>
      </c>
      <c r="C1124" t="n">
        <v>0</v>
      </c>
    </row>
    <row r="1125" spans="1:3">
      <c r="A1125" t="n">
        <v>1122</v>
      </c>
      <c r="B1125" t="n">
        <v>0</v>
      </c>
      <c r="C1125" t="n">
        <v>0</v>
      </c>
    </row>
    <row r="1126" spans="1:3">
      <c r="A1126" t="n">
        <v>1123</v>
      </c>
      <c r="B1126" t="n">
        <v>0</v>
      </c>
      <c r="C1126" t="n">
        <v>0</v>
      </c>
    </row>
    <row r="1127" spans="1:3">
      <c r="A1127" t="n">
        <v>1124</v>
      </c>
      <c r="B1127" t="n">
        <v>0</v>
      </c>
      <c r="C1127" t="n">
        <v>0</v>
      </c>
    </row>
    <row r="1128" spans="1:3">
      <c r="A1128" t="n">
        <v>1125</v>
      </c>
      <c r="B1128" t="n">
        <v>0</v>
      </c>
      <c r="C1128" t="n">
        <v>0</v>
      </c>
    </row>
    <row r="1129" spans="1:3">
      <c r="A1129" t="n">
        <v>1126</v>
      </c>
      <c r="B1129" t="n">
        <v>0</v>
      </c>
      <c r="C1129" t="n">
        <v>0</v>
      </c>
    </row>
    <row r="1130" spans="1:3">
      <c r="A1130" t="n">
        <v>1127</v>
      </c>
      <c r="B1130" t="n">
        <v>0</v>
      </c>
      <c r="C1130" t="n">
        <v>0</v>
      </c>
    </row>
    <row r="1131" spans="1:3">
      <c r="A1131" t="n">
        <v>1128</v>
      </c>
      <c r="B1131" t="n">
        <v>0</v>
      </c>
      <c r="C1131" t="n">
        <v>0</v>
      </c>
    </row>
    <row r="1132" spans="1:3">
      <c r="A1132" t="n">
        <v>1129</v>
      </c>
      <c r="B1132" t="n">
        <v>0</v>
      </c>
      <c r="C1132" t="n">
        <v>0</v>
      </c>
    </row>
    <row r="1133" spans="1:3">
      <c r="A1133" t="n">
        <v>1130</v>
      </c>
      <c r="B1133" t="n">
        <v>0</v>
      </c>
      <c r="C1133" t="n">
        <v>0</v>
      </c>
    </row>
    <row r="1134" spans="1:3">
      <c r="A1134" t="n">
        <v>1131</v>
      </c>
      <c r="B1134" t="n">
        <v>0</v>
      </c>
      <c r="C1134" t="n">
        <v>0</v>
      </c>
    </row>
    <row r="1135" spans="1:3">
      <c r="A1135" t="n">
        <v>1132</v>
      </c>
      <c r="B1135" t="n">
        <v>0</v>
      </c>
      <c r="C1135" t="n">
        <v>0</v>
      </c>
    </row>
    <row r="1136" spans="1:3">
      <c r="A1136" t="n">
        <v>1133</v>
      </c>
      <c r="B1136" t="n">
        <v>0</v>
      </c>
      <c r="C1136" t="n">
        <v>0</v>
      </c>
    </row>
    <row r="1137" spans="1:3">
      <c r="A1137" t="n">
        <v>1134</v>
      </c>
      <c r="B1137" t="n">
        <v>0</v>
      </c>
      <c r="C1137" t="n">
        <v>0</v>
      </c>
    </row>
    <row r="1138" spans="1:3">
      <c r="A1138" t="n">
        <v>1135</v>
      </c>
      <c r="B1138" t="n">
        <v>0</v>
      </c>
      <c r="C1138" t="n">
        <v>0</v>
      </c>
    </row>
    <row r="1139" spans="1:3">
      <c r="A1139" t="n">
        <v>1136</v>
      </c>
      <c r="B1139" t="n">
        <v>0</v>
      </c>
      <c r="C1139" t="n">
        <v>0</v>
      </c>
    </row>
    <row r="1140" spans="1:3">
      <c r="A1140" t="n">
        <v>1137</v>
      </c>
      <c r="B1140" t="n">
        <v>0</v>
      </c>
      <c r="C1140" t="n">
        <v>0</v>
      </c>
    </row>
    <row r="1141" spans="1:3">
      <c r="A1141" t="n">
        <v>1138</v>
      </c>
      <c r="B1141" t="n">
        <v>0</v>
      </c>
      <c r="C1141" t="n">
        <v>0</v>
      </c>
    </row>
    <row r="1142" spans="1:3">
      <c r="A1142" t="n">
        <v>1139</v>
      </c>
      <c r="B1142" t="n">
        <v>0</v>
      </c>
      <c r="C1142" t="n">
        <v>0</v>
      </c>
    </row>
    <row r="1143" spans="1:3">
      <c r="A1143" t="n">
        <v>1140</v>
      </c>
      <c r="B1143" t="n">
        <v>0</v>
      </c>
      <c r="C1143" t="n">
        <v>0</v>
      </c>
    </row>
    <row r="1144" spans="1:3">
      <c r="A1144" t="n">
        <v>1141</v>
      </c>
      <c r="B1144" t="n">
        <v>0</v>
      </c>
      <c r="C1144" t="n">
        <v>0</v>
      </c>
    </row>
    <row r="1145" spans="1:3">
      <c r="A1145" t="n">
        <v>1142</v>
      </c>
      <c r="B1145" t="n">
        <v>0</v>
      </c>
      <c r="C1145" t="n">
        <v>0</v>
      </c>
    </row>
    <row r="1146" spans="1:3">
      <c r="A1146" t="n">
        <v>1143</v>
      </c>
      <c r="B1146" t="n">
        <v>0</v>
      </c>
      <c r="C1146" t="n">
        <v>0</v>
      </c>
    </row>
    <row r="1147" spans="1:3">
      <c r="A1147" t="n">
        <v>1144</v>
      </c>
      <c r="B1147" t="n">
        <v>0</v>
      </c>
      <c r="C1147" t="n">
        <v>0</v>
      </c>
    </row>
    <row r="1148" spans="1:3">
      <c r="A1148" t="n">
        <v>1145</v>
      </c>
      <c r="B1148" t="n">
        <v>0</v>
      </c>
      <c r="C1148" t="n">
        <v>0</v>
      </c>
    </row>
    <row r="1149" spans="1:3">
      <c r="A1149" t="n">
        <v>1146</v>
      </c>
      <c r="B1149" t="n">
        <v>0</v>
      </c>
      <c r="C1149" t="n">
        <v>0</v>
      </c>
    </row>
    <row r="1150" spans="1:3">
      <c r="A1150" t="n">
        <v>1147</v>
      </c>
      <c r="B1150" t="n">
        <v>0</v>
      </c>
      <c r="C1150" t="n">
        <v>0</v>
      </c>
    </row>
    <row r="1151" spans="1:3">
      <c r="A1151" t="n">
        <v>1148</v>
      </c>
      <c r="B1151" t="n">
        <v>0</v>
      </c>
      <c r="C1151" t="n">
        <v>0</v>
      </c>
    </row>
    <row r="1152" spans="1:3">
      <c r="A1152" t="n">
        <v>1149</v>
      </c>
      <c r="B1152" t="n">
        <v>0</v>
      </c>
      <c r="C1152" t="n">
        <v>0</v>
      </c>
    </row>
    <row r="1153" spans="1:3">
      <c r="A1153" t="n">
        <v>1150</v>
      </c>
      <c r="B1153" t="n">
        <v>0</v>
      </c>
      <c r="C1153" t="n">
        <v>0</v>
      </c>
    </row>
    <row r="1154" spans="1:3">
      <c r="A1154" t="n">
        <v>1151</v>
      </c>
      <c r="B1154" t="n">
        <v>0</v>
      </c>
      <c r="C1154" t="n">
        <v>0</v>
      </c>
    </row>
    <row r="1155" spans="1:3">
      <c r="A1155" t="n">
        <v>1152</v>
      </c>
      <c r="B1155" t="n">
        <v>0</v>
      </c>
      <c r="C1155" t="n">
        <v>0</v>
      </c>
    </row>
    <row r="1156" spans="1:3">
      <c r="A1156" t="n">
        <v>1153</v>
      </c>
      <c r="B1156" t="n">
        <v>0</v>
      </c>
      <c r="C1156" t="n">
        <v>0</v>
      </c>
    </row>
    <row r="1157" spans="1:3">
      <c r="A1157" t="n">
        <v>1154</v>
      </c>
      <c r="B1157" t="n">
        <v>0</v>
      </c>
      <c r="C1157" t="n">
        <v>0</v>
      </c>
    </row>
    <row r="1158" spans="1:3">
      <c r="A1158" t="n">
        <v>1155</v>
      </c>
      <c r="B1158" t="n">
        <v>0</v>
      </c>
      <c r="C1158" t="n">
        <v>0</v>
      </c>
    </row>
    <row r="1159" spans="1:3">
      <c r="A1159" t="n">
        <v>1156</v>
      </c>
      <c r="B1159" t="n">
        <v>0</v>
      </c>
      <c r="C1159" t="n">
        <v>0</v>
      </c>
    </row>
    <row r="1160" spans="1:3">
      <c r="A1160" t="n">
        <v>1157</v>
      </c>
      <c r="B1160" t="n">
        <v>0</v>
      </c>
      <c r="C1160" t="n">
        <v>0</v>
      </c>
    </row>
    <row r="1161" spans="1:3">
      <c r="A1161" t="n">
        <v>1158</v>
      </c>
      <c r="B1161" t="n">
        <v>0</v>
      </c>
      <c r="C1161" t="n">
        <v>0</v>
      </c>
    </row>
    <row r="1162" spans="1:3">
      <c r="A1162" t="n">
        <v>1159</v>
      </c>
      <c r="B1162" t="n">
        <v>0</v>
      </c>
      <c r="C1162" t="n">
        <v>0</v>
      </c>
    </row>
    <row r="1163" spans="1:3">
      <c r="A1163" t="n">
        <v>1160</v>
      </c>
      <c r="B1163" t="n">
        <v>0</v>
      </c>
      <c r="C1163" t="n">
        <v>0</v>
      </c>
    </row>
    <row r="1164" spans="1:3">
      <c r="A1164" t="n">
        <v>1161</v>
      </c>
      <c r="B1164" t="n">
        <v>0</v>
      </c>
      <c r="C1164" t="n">
        <v>0</v>
      </c>
    </row>
    <row r="1165" spans="1:3">
      <c r="A1165" t="n">
        <v>1162</v>
      </c>
      <c r="B1165" t="n">
        <v>0</v>
      </c>
      <c r="C1165" t="n">
        <v>0</v>
      </c>
    </row>
    <row r="1166" spans="1:3">
      <c r="A1166" t="n">
        <v>1163</v>
      </c>
      <c r="B1166" t="n">
        <v>0</v>
      </c>
      <c r="C1166" t="n">
        <v>0</v>
      </c>
    </row>
    <row r="1167" spans="1:3">
      <c r="A1167" t="n">
        <v>1164</v>
      </c>
      <c r="B1167" t="n">
        <v>0</v>
      </c>
      <c r="C1167" t="n">
        <v>0</v>
      </c>
    </row>
    <row r="1168" spans="1:3">
      <c r="A1168" t="n">
        <v>1165</v>
      </c>
      <c r="B1168" t="n">
        <v>0</v>
      </c>
      <c r="C1168" t="n">
        <v>0</v>
      </c>
    </row>
    <row r="1169" spans="1:3">
      <c r="A1169" t="n">
        <v>1166</v>
      </c>
      <c r="B1169" t="n">
        <v>0</v>
      </c>
      <c r="C1169" t="n">
        <v>0</v>
      </c>
    </row>
    <row r="1170" spans="1:3">
      <c r="A1170" t="n">
        <v>1167</v>
      </c>
      <c r="B1170" t="n">
        <v>0</v>
      </c>
      <c r="C1170" t="n">
        <v>0</v>
      </c>
    </row>
    <row r="1171" spans="1:3">
      <c r="A1171" t="n">
        <v>1168</v>
      </c>
      <c r="B1171" t="n">
        <v>0</v>
      </c>
      <c r="C1171" t="n">
        <v>0</v>
      </c>
    </row>
    <row r="1172" spans="1:3">
      <c r="A1172" t="n">
        <v>1169</v>
      </c>
      <c r="B1172" t="n">
        <v>0</v>
      </c>
      <c r="C1172" t="n">
        <v>0</v>
      </c>
    </row>
    <row r="1173" spans="1:3">
      <c r="A1173" t="n">
        <v>1170</v>
      </c>
      <c r="B1173" t="n">
        <v>0</v>
      </c>
      <c r="C1173" t="n">
        <v>0</v>
      </c>
    </row>
    <row r="1174" spans="1:3">
      <c r="A1174" t="n">
        <v>1171</v>
      </c>
      <c r="B1174" t="n">
        <v>0</v>
      </c>
      <c r="C1174" t="n">
        <v>0</v>
      </c>
    </row>
    <row r="1175" spans="1:3">
      <c r="A1175" t="n">
        <v>1172</v>
      </c>
      <c r="B1175" t="n">
        <v>0</v>
      </c>
      <c r="C1175" t="n">
        <v>0</v>
      </c>
    </row>
    <row r="1176" spans="1:3">
      <c r="A1176" t="n">
        <v>1173</v>
      </c>
      <c r="B1176" t="n">
        <v>0</v>
      </c>
      <c r="C1176" t="n">
        <v>0</v>
      </c>
    </row>
    <row r="1177" spans="1:3">
      <c r="A1177" t="n">
        <v>1174</v>
      </c>
      <c r="B1177" t="n">
        <v>0</v>
      </c>
      <c r="C1177" t="n">
        <v>0</v>
      </c>
    </row>
    <row r="1178" spans="1:3">
      <c r="A1178" t="n">
        <v>1175</v>
      </c>
      <c r="B1178" t="n">
        <v>0</v>
      </c>
      <c r="C1178" t="n">
        <v>0</v>
      </c>
    </row>
    <row r="1179" spans="1:3">
      <c r="A1179" t="n">
        <v>1176</v>
      </c>
      <c r="B1179" t="n">
        <v>0</v>
      </c>
      <c r="C1179" t="n">
        <v>0</v>
      </c>
    </row>
    <row r="1180" spans="1:3">
      <c r="A1180" t="n">
        <v>1177</v>
      </c>
      <c r="B1180" t="n">
        <v>0</v>
      </c>
      <c r="C1180" t="n">
        <v>0</v>
      </c>
    </row>
    <row r="1181" spans="1:3">
      <c r="A1181" t="n">
        <v>1178</v>
      </c>
      <c r="B1181" t="n">
        <v>0</v>
      </c>
      <c r="C1181" t="n">
        <v>0</v>
      </c>
    </row>
    <row r="1182" spans="1:3">
      <c r="A1182" t="n">
        <v>1179</v>
      </c>
      <c r="B1182" t="n">
        <v>0</v>
      </c>
      <c r="C1182" t="n">
        <v>0</v>
      </c>
    </row>
    <row r="1183" spans="1:3">
      <c r="A1183" t="n">
        <v>1180</v>
      </c>
      <c r="B1183" t="n">
        <v>0</v>
      </c>
      <c r="C1183" t="n">
        <v>0</v>
      </c>
    </row>
    <row r="1184" spans="1:3">
      <c r="A1184" t="n">
        <v>1181</v>
      </c>
      <c r="B1184" t="n">
        <v>0</v>
      </c>
      <c r="C1184" t="n">
        <v>0</v>
      </c>
    </row>
    <row r="1185" spans="1:3">
      <c r="A1185" t="n">
        <v>1182</v>
      </c>
      <c r="B1185" t="n">
        <v>0</v>
      </c>
      <c r="C1185" t="n">
        <v>0</v>
      </c>
    </row>
    <row r="1186" spans="1:3">
      <c r="A1186" t="n">
        <v>1183</v>
      </c>
      <c r="B1186" t="n">
        <v>0</v>
      </c>
      <c r="C1186" t="n">
        <v>0</v>
      </c>
    </row>
    <row r="1187" spans="1:3">
      <c r="A1187" t="n">
        <v>1184</v>
      </c>
      <c r="B1187" t="n">
        <v>0</v>
      </c>
      <c r="C1187" t="n">
        <v>0</v>
      </c>
    </row>
    <row r="1188" spans="1:3">
      <c r="A1188" t="n">
        <v>1185</v>
      </c>
      <c r="B1188" t="n">
        <v>0</v>
      </c>
      <c r="C1188" t="n">
        <v>0</v>
      </c>
    </row>
    <row r="1189" spans="1:3">
      <c r="A1189" t="n">
        <v>1186</v>
      </c>
      <c r="B1189" t="n">
        <v>0</v>
      </c>
      <c r="C1189" t="n">
        <v>0</v>
      </c>
    </row>
    <row r="1190" spans="1:3">
      <c r="A1190" t="n">
        <v>1187</v>
      </c>
      <c r="B1190" t="n">
        <v>0</v>
      </c>
      <c r="C1190" t="n">
        <v>0</v>
      </c>
    </row>
    <row r="1191" spans="1:3">
      <c r="A1191" t="n">
        <v>1188</v>
      </c>
      <c r="B1191" t="n">
        <v>0</v>
      </c>
      <c r="C1191" t="n">
        <v>0</v>
      </c>
    </row>
    <row r="1192" spans="1:3">
      <c r="A1192" t="n">
        <v>1189</v>
      </c>
      <c r="B1192" t="n">
        <v>0</v>
      </c>
      <c r="C1192" t="n">
        <v>0</v>
      </c>
    </row>
    <row r="1193" spans="1:3">
      <c r="A1193" t="n">
        <v>1190</v>
      </c>
      <c r="B1193" t="n">
        <v>0</v>
      </c>
      <c r="C1193" t="n">
        <v>0</v>
      </c>
    </row>
    <row r="1194" spans="1:3">
      <c r="A1194" t="n">
        <v>1191</v>
      </c>
      <c r="B1194" t="n">
        <v>0</v>
      </c>
      <c r="C1194" t="n">
        <v>0</v>
      </c>
    </row>
    <row r="1195" spans="1:3">
      <c r="A1195" t="n">
        <v>1192</v>
      </c>
      <c r="B1195" t="n">
        <v>0</v>
      </c>
      <c r="C1195" t="n">
        <v>0</v>
      </c>
    </row>
    <row r="1196" spans="1:3">
      <c r="A1196" t="n">
        <v>1193</v>
      </c>
      <c r="B1196" t="n">
        <v>0</v>
      </c>
      <c r="C1196" t="n">
        <v>0</v>
      </c>
    </row>
    <row r="1197" spans="1:3">
      <c r="A1197" t="n">
        <v>1194</v>
      </c>
      <c r="B1197" t="n">
        <v>0</v>
      </c>
      <c r="C1197" t="n">
        <v>0</v>
      </c>
    </row>
    <row r="1198" spans="1:3">
      <c r="A1198" t="n">
        <v>1195</v>
      </c>
      <c r="B1198" t="n">
        <v>0</v>
      </c>
      <c r="C1198" t="n">
        <v>0</v>
      </c>
    </row>
    <row r="1199" spans="1:3">
      <c r="A1199" t="n">
        <v>1196</v>
      </c>
      <c r="B1199" t="n">
        <v>0</v>
      </c>
      <c r="C1199" t="n">
        <v>0</v>
      </c>
    </row>
    <row r="1200" spans="1:3">
      <c r="A1200" t="n">
        <v>1197</v>
      </c>
      <c r="B1200" t="n">
        <v>0</v>
      </c>
      <c r="C1200" t="n">
        <v>0</v>
      </c>
    </row>
    <row r="1201" spans="1:3">
      <c r="A1201" t="n">
        <v>1198</v>
      </c>
      <c r="B1201" t="n">
        <v>0</v>
      </c>
      <c r="C1201" t="n">
        <v>0</v>
      </c>
    </row>
    <row r="1202" spans="1:3">
      <c r="A1202" t="n">
        <v>1199</v>
      </c>
      <c r="B1202" t="n">
        <v>0</v>
      </c>
      <c r="C1202" t="n">
        <v>0</v>
      </c>
    </row>
    <row r="1203" spans="1:3">
      <c r="A1203" t="n">
        <v>1200</v>
      </c>
      <c r="B1203" t="n">
        <v>0</v>
      </c>
      <c r="C1203" t="n">
        <v>0</v>
      </c>
    </row>
    <row r="1204" spans="1:3">
      <c r="A1204" t="n">
        <v>1201</v>
      </c>
      <c r="B1204" t="n">
        <v>0</v>
      </c>
      <c r="C1204" t="n">
        <v>0</v>
      </c>
    </row>
    <row r="1205" spans="1:3">
      <c r="A1205" t="n">
        <v>1202</v>
      </c>
      <c r="B1205" t="n">
        <v>0</v>
      </c>
      <c r="C1205" t="n">
        <v>0</v>
      </c>
    </row>
    <row r="1206" spans="1:3">
      <c r="A1206" t="n">
        <v>1203</v>
      </c>
      <c r="B1206" t="n">
        <v>0</v>
      </c>
      <c r="C1206" t="n">
        <v>0</v>
      </c>
    </row>
    <row r="1207" spans="1:3">
      <c r="A1207" t="n">
        <v>1204</v>
      </c>
      <c r="B1207" t="n">
        <v>0</v>
      </c>
      <c r="C1207" t="n">
        <v>0</v>
      </c>
    </row>
    <row r="1208" spans="1:3">
      <c r="A1208" t="n">
        <v>1205</v>
      </c>
      <c r="B1208" t="n">
        <v>0</v>
      </c>
      <c r="C1208" t="n">
        <v>0</v>
      </c>
    </row>
    <row r="1209" spans="1:3">
      <c r="A1209" t="n">
        <v>1206</v>
      </c>
      <c r="B1209" t="n">
        <v>0</v>
      </c>
      <c r="C1209" t="n">
        <v>0</v>
      </c>
    </row>
    <row r="1210" spans="1:3">
      <c r="A1210" t="n">
        <v>1207</v>
      </c>
      <c r="B1210" t="n">
        <v>0</v>
      </c>
      <c r="C1210" t="n">
        <v>0</v>
      </c>
    </row>
    <row r="1211" spans="1:3">
      <c r="A1211" t="n">
        <v>1208</v>
      </c>
      <c r="B1211" t="n">
        <v>0</v>
      </c>
      <c r="C1211" t="n">
        <v>0</v>
      </c>
    </row>
    <row r="1212" spans="1:3">
      <c r="A1212" t="n">
        <v>1209</v>
      </c>
      <c r="B1212" t="n">
        <v>0</v>
      </c>
      <c r="C1212" t="n">
        <v>0</v>
      </c>
    </row>
    <row r="1213" spans="1:3">
      <c r="A1213" t="n">
        <v>1210</v>
      </c>
      <c r="B1213" t="n">
        <v>0</v>
      </c>
      <c r="C1213" t="n">
        <v>0</v>
      </c>
    </row>
    <row r="1214" spans="1:3">
      <c r="A1214" t="n">
        <v>1211</v>
      </c>
      <c r="B1214" t="n">
        <v>0</v>
      </c>
      <c r="C1214" t="n">
        <v>0</v>
      </c>
    </row>
    <row r="1215" spans="1:3">
      <c r="A1215" t="n">
        <v>1212</v>
      </c>
      <c r="B1215" t="n">
        <v>0</v>
      </c>
      <c r="C1215" t="n">
        <v>0</v>
      </c>
    </row>
    <row r="1216" spans="1:3">
      <c r="A1216" t="n">
        <v>1213</v>
      </c>
      <c r="B1216" t="n">
        <v>0</v>
      </c>
      <c r="C1216" t="n">
        <v>0</v>
      </c>
    </row>
    <row r="1217" spans="1:3">
      <c r="A1217" t="n">
        <v>1214</v>
      </c>
      <c r="B1217" t="n">
        <v>0</v>
      </c>
      <c r="C1217" t="n">
        <v>0</v>
      </c>
    </row>
    <row r="1218" spans="1:3">
      <c r="A1218" t="n">
        <v>1215</v>
      </c>
      <c r="B1218" t="n">
        <v>0</v>
      </c>
      <c r="C1218" t="n">
        <v>0</v>
      </c>
    </row>
    <row r="1219" spans="1:3">
      <c r="A1219" t="n">
        <v>1216</v>
      </c>
      <c r="B1219" t="n">
        <v>0</v>
      </c>
      <c r="C1219" t="n">
        <v>0</v>
      </c>
    </row>
    <row r="1220" spans="1:3">
      <c r="A1220" t="n">
        <v>1217</v>
      </c>
      <c r="B1220" t="n">
        <v>0</v>
      </c>
      <c r="C1220" t="n">
        <v>0</v>
      </c>
    </row>
    <row r="1221" spans="1:3">
      <c r="A1221" t="n">
        <v>1218</v>
      </c>
      <c r="B1221" t="n">
        <v>0</v>
      </c>
      <c r="C1221" t="n">
        <v>0</v>
      </c>
    </row>
    <row r="1222" spans="1:3">
      <c r="A1222" t="n">
        <v>1219</v>
      </c>
      <c r="B1222" t="n">
        <v>0</v>
      </c>
      <c r="C1222" t="n">
        <v>0</v>
      </c>
    </row>
    <row r="1223" spans="1:3">
      <c r="A1223" t="n">
        <v>1220</v>
      </c>
      <c r="B1223" t="n">
        <v>0</v>
      </c>
      <c r="C1223" t="n">
        <v>0</v>
      </c>
    </row>
    <row r="1224" spans="1:3">
      <c r="A1224" t="n">
        <v>1221</v>
      </c>
      <c r="B1224" t="n">
        <v>0</v>
      </c>
      <c r="C1224" t="n">
        <v>0</v>
      </c>
    </row>
    <row r="1225" spans="1:3">
      <c r="A1225" t="n">
        <v>1222</v>
      </c>
      <c r="B1225" t="n">
        <v>0</v>
      </c>
      <c r="C1225" t="n">
        <v>0</v>
      </c>
    </row>
    <row r="1226" spans="1:3">
      <c r="A1226" t="n">
        <v>1223</v>
      </c>
      <c r="B1226" t="n">
        <v>0</v>
      </c>
      <c r="C1226" t="n">
        <v>0</v>
      </c>
    </row>
    <row r="1227" spans="1:3">
      <c r="A1227" t="n">
        <v>1224</v>
      </c>
      <c r="B1227" t="n">
        <v>0</v>
      </c>
      <c r="C1227" t="n">
        <v>0</v>
      </c>
    </row>
    <row r="1228" spans="1:3">
      <c r="A1228" t="n">
        <v>1225</v>
      </c>
      <c r="B1228" t="n">
        <v>0</v>
      </c>
      <c r="C1228" t="n">
        <v>0</v>
      </c>
    </row>
    <row r="1229" spans="1:3">
      <c r="A1229" t="n">
        <v>1226</v>
      </c>
      <c r="B1229" t="n">
        <v>0</v>
      </c>
      <c r="C1229" t="n">
        <v>0</v>
      </c>
    </row>
    <row r="1230" spans="1:3">
      <c r="A1230" t="n">
        <v>1227</v>
      </c>
      <c r="B1230" t="n">
        <v>0</v>
      </c>
      <c r="C1230" t="n">
        <v>0</v>
      </c>
    </row>
    <row r="1231" spans="1:3">
      <c r="A1231" t="n">
        <v>1228</v>
      </c>
      <c r="B1231" t="n">
        <v>0</v>
      </c>
      <c r="C1231" t="n">
        <v>0</v>
      </c>
    </row>
    <row r="1232" spans="1:3">
      <c r="A1232" t="n">
        <v>1229</v>
      </c>
      <c r="B1232" t="n">
        <v>0</v>
      </c>
      <c r="C1232" t="n">
        <v>0</v>
      </c>
    </row>
    <row r="1233" spans="1:3">
      <c r="A1233" t="n">
        <v>1230</v>
      </c>
      <c r="B1233" t="n">
        <v>0</v>
      </c>
      <c r="C1233" t="n">
        <v>0</v>
      </c>
    </row>
    <row r="1234" spans="1:3">
      <c r="A1234" t="n">
        <v>1231</v>
      </c>
      <c r="B1234" t="n">
        <v>0</v>
      </c>
      <c r="C1234" t="n">
        <v>0</v>
      </c>
    </row>
    <row r="1235" spans="1:3">
      <c r="A1235" t="n">
        <v>1232</v>
      </c>
      <c r="B1235" t="n">
        <v>0</v>
      </c>
      <c r="C1235" t="n">
        <v>0</v>
      </c>
    </row>
    <row r="1236" spans="1:3">
      <c r="A1236" t="n">
        <v>1233</v>
      </c>
      <c r="B1236" t="n">
        <v>0</v>
      </c>
      <c r="C1236" t="n">
        <v>0</v>
      </c>
    </row>
    <row r="1237" spans="1:3">
      <c r="A1237" t="n">
        <v>1234</v>
      </c>
      <c r="B1237" t="n">
        <v>0</v>
      </c>
      <c r="C1237" t="n">
        <v>0</v>
      </c>
    </row>
    <row r="1238" spans="1:3">
      <c r="A1238" t="n">
        <v>1235</v>
      </c>
      <c r="B1238" t="n">
        <v>0</v>
      </c>
      <c r="C1238" t="n">
        <v>0</v>
      </c>
    </row>
    <row r="1239" spans="1:3">
      <c r="A1239" t="n">
        <v>1236</v>
      </c>
      <c r="B1239" t="n">
        <v>0</v>
      </c>
      <c r="C1239" t="n">
        <v>0</v>
      </c>
    </row>
    <row r="1240" spans="1:3">
      <c r="A1240" t="n">
        <v>1237</v>
      </c>
      <c r="B1240" t="n">
        <v>0</v>
      </c>
      <c r="C1240" t="n">
        <v>0</v>
      </c>
    </row>
    <row r="1241" spans="1:3">
      <c r="A1241" t="n">
        <v>1238</v>
      </c>
      <c r="B1241" t="n">
        <v>0</v>
      </c>
      <c r="C1241" t="n">
        <v>0</v>
      </c>
    </row>
    <row r="1242" spans="1:3">
      <c r="A1242" t="n">
        <v>1239</v>
      </c>
      <c r="B1242" t="n">
        <v>0</v>
      </c>
      <c r="C1242" t="n">
        <v>0</v>
      </c>
    </row>
    <row r="1243" spans="1:3">
      <c r="A1243" t="n">
        <v>1240</v>
      </c>
      <c r="B1243" t="n">
        <v>0</v>
      </c>
      <c r="C1243" t="n">
        <v>0</v>
      </c>
    </row>
    <row r="1244" spans="1:3">
      <c r="A1244" t="n">
        <v>1241</v>
      </c>
      <c r="B1244" t="n">
        <v>0</v>
      </c>
      <c r="C1244" t="n">
        <v>0</v>
      </c>
    </row>
    <row r="1245" spans="1:3">
      <c r="A1245" t="n">
        <v>1242</v>
      </c>
      <c r="B1245" t="n">
        <v>0</v>
      </c>
      <c r="C1245" t="n">
        <v>0</v>
      </c>
    </row>
    <row r="1246" spans="1:3">
      <c r="A1246" t="n">
        <v>1243</v>
      </c>
      <c r="B1246" t="n">
        <v>0</v>
      </c>
      <c r="C1246" t="n">
        <v>0</v>
      </c>
    </row>
    <row r="1247" spans="1:3">
      <c r="A1247" t="n">
        <v>1244</v>
      </c>
      <c r="B1247" t="n">
        <v>0</v>
      </c>
      <c r="C1247" t="n">
        <v>0</v>
      </c>
    </row>
    <row r="1248" spans="1:3">
      <c r="A1248" t="n">
        <v>1245</v>
      </c>
      <c r="B1248" t="n">
        <v>0</v>
      </c>
      <c r="C1248" t="n">
        <v>0</v>
      </c>
    </row>
    <row r="1249" spans="1:3">
      <c r="A1249" t="n">
        <v>1246</v>
      </c>
      <c r="B1249" t="n">
        <v>0</v>
      </c>
      <c r="C1249" t="n">
        <v>0</v>
      </c>
    </row>
    <row r="1250" spans="1:3">
      <c r="A1250" t="n">
        <v>1247</v>
      </c>
      <c r="B1250" t="n">
        <v>0</v>
      </c>
      <c r="C1250" t="n">
        <v>0</v>
      </c>
    </row>
    <row r="1251" spans="1:3">
      <c r="A1251" t="n">
        <v>1248</v>
      </c>
      <c r="B1251" t="n">
        <v>0</v>
      </c>
      <c r="C1251" t="n">
        <v>0</v>
      </c>
    </row>
    <row r="1252" spans="1:3">
      <c r="A1252" t="n">
        <v>1249</v>
      </c>
      <c r="B1252" t="n">
        <v>0</v>
      </c>
      <c r="C1252" t="n">
        <v>0</v>
      </c>
    </row>
    <row r="1253" spans="1:3">
      <c r="A1253" t="n">
        <v>1250</v>
      </c>
      <c r="B1253" t="n">
        <v>0</v>
      </c>
      <c r="C1253" t="n">
        <v>0</v>
      </c>
    </row>
    <row r="1254" spans="1:3">
      <c r="A1254" t="n">
        <v>1251</v>
      </c>
      <c r="B1254" t="n">
        <v>0</v>
      </c>
      <c r="C1254" t="n">
        <v>0</v>
      </c>
    </row>
    <row r="1255" spans="1:3">
      <c r="A1255" t="n">
        <v>1252</v>
      </c>
      <c r="B1255" t="n">
        <v>0</v>
      </c>
      <c r="C1255" t="n">
        <v>0</v>
      </c>
    </row>
    <row r="1256" spans="1:3">
      <c r="A1256" t="n">
        <v>1253</v>
      </c>
      <c r="B1256" t="n">
        <v>0</v>
      </c>
      <c r="C1256" t="n">
        <v>0</v>
      </c>
    </row>
    <row r="1257" spans="1:3">
      <c r="A1257" t="n">
        <v>1254</v>
      </c>
      <c r="B1257" t="n">
        <v>0</v>
      </c>
      <c r="C1257" t="n">
        <v>0</v>
      </c>
    </row>
    <row r="1258" spans="1:3">
      <c r="A1258" t="n">
        <v>1255</v>
      </c>
      <c r="B1258" t="n">
        <v>0</v>
      </c>
      <c r="C1258" t="n">
        <v>0</v>
      </c>
    </row>
    <row r="1259" spans="1:3">
      <c r="A1259" t="n">
        <v>1256</v>
      </c>
      <c r="B1259" t="n">
        <v>0</v>
      </c>
      <c r="C1259" t="n">
        <v>0</v>
      </c>
    </row>
    <row r="1260" spans="1:3">
      <c r="A1260" t="n">
        <v>1257</v>
      </c>
      <c r="B1260" t="n">
        <v>0</v>
      </c>
      <c r="C1260" t="n">
        <v>0</v>
      </c>
    </row>
    <row r="1261" spans="1:3">
      <c r="A1261" t="n">
        <v>1258</v>
      </c>
      <c r="B1261" t="n">
        <v>0</v>
      </c>
      <c r="C1261" t="n">
        <v>0</v>
      </c>
    </row>
    <row r="1262" spans="1:3">
      <c r="A1262" t="n">
        <v>1259</v>
      </c>
      <c r="B1262" t="n">
        <v>0</v>
      </c>
      <c r="C1262" t="n">
        <v>0</v>
      </c>
    </row>
    <row r="1263" spans="1:3">
      <c r="A1263" t="n">
        <v>1260</v>
      </c>
      <c r="B1263" t="n">
        <v>0</v>
      </c>
      <c r="C1263" t="n">
        <v>0</v>
      </c>
    </row>
    <row r="1264" spans="1:3">
      <c r="A1264" t="n">
        <v>1261</v>
      </c>
      <c r="B1264" t="n">
        <v>0</v>
      </c>
      <c r="C1264" t="n">
        <v>0</v>
      </c>
    </row>
    <row r="1265" spans="1:3">
      <c r="A1265" t="n">
        <v>1262</v>
      </c>
      <c r="B1265" t="n">
        <v>0</v>
      </c>
      <c r="C1265" t="n">
        <v>0</v>
      </c>
    </row>
    <row r="1266" spans="1:3">
      <c r="A1266" t="n">
        <v>1263</v>
      </c>
      <c r="B1266" t="n">
        <v>0</v>
      </c>
      <c r="C1266" t="n">
        <v>0</v>
      </c>
    </row>
    <row r="1267" spans="1:3">
      <c r="A1267" t="n">
        <v>1264</v>
      </c>
      <c r="B1267" t="n">
        <v>0</v>
      </c>
      <c r="C1267" t="n">
        <v>0</v>
      </c>
    </row>
    <row r="1268" spans="1:3">
      <c r="A1268" t="n">
        <v>1265</v>
      </c>
      <c r="B1268" t="n">
        <v>0</v>
      </c>
      <c r="C1268" t="n">
        <v>0</v>
      </c>
    </row>
    <row r="1269" spans="1:3">
      <c r="A1269" t="n">
        <v>1266</v>
      </c>
      <c r="B1269" t="n">
        <v>0</v>
      </c>
      <c r="C1269" t="n">
        <v>0</v>
      </c>
    </row>
    <row r="1270" spans="1:3">
      <c r="A1270" t="n">
        <v>1267</v>
      </c>
      <c r="B1270" t="n">
        <v>0</v>
      </c>
      <c r="C1270" t="n">
        <v>0</v>
      </c>
    </row>
    <row r="1271" spans="1:3">
      <c r="A1271" t="n">
        <v>1268</v>
      </c>
      <c r="B1271" t="n">
        <v>0</v>
      </c>
      <c r="C1271" t="n">
        <v>0</v>
      </c>
    </row>
    <row r="1272" spans="1:3">
      <c r="A1272" t="n">
        <v>1269</v>
      </c>
      <c r="B1272" t="n">
        <v>0</v>
      </c>
      <c r="C1272" t="n">
        <v>0</v>
      </c>
    </row>
    <row r="1273" spans="1:3">
      <c r="A1273" t="n">
        <v>1270</v>
      </c>
      <c r="B1273" t="n">
        <v>0</v>
      </c>
      <c r="C1273" t="n">
        <v>0</v>
      </c>
    </row>
    <row r="1274" spans="1:3">
      <c r="A1274" t="n">
        <v>1271</v>
      </c>
      <c r="B1274" t="n">
        <v>0</v>
      </c>
      <c r="C1274" t="n">
        <v>0</v>
      </c>
    </row>
    <row r="1275" spans="1:3">
      <c r="A1275" t="n">
        <v>1272</v>
      </c>
      <c r="B1275" t="n">
        <v>0</v>
      </c>
      <c r="C1275" t="n">
        <v>0</v>
      </c>
    </row>
    <row r="1276" spans="1:3">
      <c r="A1276" t="n">
        <v>1273</v>
      </c>
      <c r="B1276" t="n">
        <v>0</v>
      </c>
      <c r="C1276" t="n">
        <v>0</v>
      </c>
    </row>
    <row r="1277" spans="1:3">
      <c r="A1277" t="n">
        <v>1274</v>
      </c>
      <c r="B1277" t="n">
        <v>0</v>
      </c>
      <c r="C1277" t="n">
        <v>0</v>
      </c>
    </row>
    <row r="1278" spans="1:3">
      <c r="A1278" t="n">
        <v>1275</v>
      </c>
      <c r="B1278" t="n">
        <v>0</v>
      </c>
      <c r="C1278" t="n">
        <v>0</v>
      </c>
    </row>
    <row r="1279" spans="1:3">
      <c r="A1279" t="n">
        <v>1276</v>
      </c>
      <c r="B1279" t="n">
        <v>0</v>
      </c>
      <c r="C1279" t="n">
        <v>0</v>
      </c>
    </row>
    <row r="1280" spans="1:3">
      <c r="A1280" t="n">
        <v>1277</v>
      </c>
      <c r="B1280" t="n">
        <v>0</v>
      </c>
      <c r="C1280" t="n">
        <v>0</v>
      </c>
    </row>
    <row r="1281" spans="1:3">
      <c r="A1281" t="n">
        <v>1278</v>
      </c>
      <c r="B1281" t="n">
        <v>0</v>
      </c>
      <c r="C1281" t="n">
        <v>0</v>
      </c>
    </row>
    <row r="1282" spans="1:3">
      <c r="A1282" t="n">
        <v>1279</v>
      </c>
      <c r="B1282" t="n">
        <v>0</v>
      </c>
      <c r="C1282" t="n">
        <v>0</v>
      </c>
    </row>
    <row r="1283" spans="1:3">
      <c r="A1283" t="n">
        <v>1280</v>
      </c>
      <c r="B1283" t="n">
        <v>0</v>
      </c>
      <c r="C1283" t="n">
        <v>0</v>
      </c>
    </row>
    <row r="1284" spans="1:3">
      <c r="A1284" t="n">
        <v>1281</v>
      </c>
      <c r="B1284" t="n">
        <v>0</v>
      </c>
      <c r="C1284" t="n">
        <v>0</v>
      </c>
    </row>
    <row r="1285" spans="1:3">
      <c r="A1285" t="n">
        <v>1282</v>
      </c>
      <c r="B1285" t="n">
        <v>0</v>
      </c>
      <c r="C1285" t="n">
        <v>0</v>
      </c>
    </row>
    <row r="1286" spans="1:3">
      <c r="A1286" t="n">
        <v>1283</v>
      </c>
      <c r="B1286" t="n">
        <v>0</v>
      </c>
      <c r="C1286" t="n">
        <v>0</v>
      </c>
    </row>
    <row r="1287" spans="1:3">
      <c r="A1287" t="n">
        <v>1284</v>
      </c>
      <c r="B1287" t="n">
        <v>0</v>
      </c>
      <c r="C1287" t="n">
        <v>0</v>
      </c>
    </row>
    <row r="1288" spans="1:3">
      <c r="A1288" t="n">
        <v>1285</v>
      </c>
      <c r="B1288" t="n">
        <v>0</v>
      </c>
      <c r="C1288" t="n">
        <v>0</v>
      </c>
    </row>
    <row r="1289" spans="1:3">
      <c r="A1289" t="n">
        <v>1286</v>
      </c>
      <c r="B1289" t="n">
        <v>0</v>
      </c>
      <c r="C1289" t="n">
        <v>0</v>
      </c>
    </row>
    <row r="1290" spans="1:3">
      <c r="A1290" t="n">
        <v>1287</v>
      </c>
      <c r="B1290" t="n">
        <v>0</v>
      </c>
      <c r="C1290" t="n">
        <v>0</v>
      </c>
    </row>
    <row r="1291" spans="1:3">
      <c r="A1291" t="n">
        <v>1288</v>
      </c>
      <c r="B1291" t="n">
        <v>0</v>
      </c>
      <c r="C1291" t="n">
        <v>0</v>
      </c>
    </row>
    <row r="1292" spans="1:3">
      <c r="A1292" t="n">
        <v>1289</v>
      </c>
      <c r="B1292" t="n">
        <v>0</v>
      </c>
      <c r="C1292" t="n">
        <v>0</v>
      </c>
    </row>
    <row r="1293" spans="1:3">
      <c r="A1293" t="n">
        <v>1290</v>
      </c>
      <c r="B1293" t="n">
        <v>0</v>
      </c>
      <c r="C1293" t="n">
        <v>0</v>
      </c>
    </row>
    <row r="1294" spans="1:3">
      <c r="A1294" t="n">
        <v>1291</v>
      </c>
      <c r="B1294" t="n">
        <v>0</v>
      </c>
      <c r="C1294" t="n">
        <v>0</v>
      </c>
    </row>
    <row r="1295" spans="1:3">
      <c r="A1295" t="n">
        <v>1292</v>
      </c>
      <c r="B1295" t="n">
        <v>0</v>
      </c>
      <c r="C1295" t="n">
        <v>0</v>
      </c>
    </row>
    <row r="1296" spans="1:3">
      <c r="A1296" t="n">
        <v>1293</v>
      </c>
      <c r="B1296" t="n">
        <v>0</v>
      </c>
      <c r="C1296" t="n">
        <v>0</v>
      </c>
    </row>
    <row r="1297" spans="1:3">
      <c r="A1297" t="n">
        <v>1294</v>
      </c>
      <c r="B1297" t="n">
        <v>0</v>
      </c>
      <c r="C1297" t="n">
        <v>0</v>
      </c>
    </row>
    <row r="1298" spans="1:3">
      <c r="A1298" t="n">
        <v>1295</v>
      </c>
      <c r="B1298" t="n">
        <v>0</v>
      </c>
      <c r="C1298" t="n">
        <v>0</v>
      </c>
    </row>
    <row r="1299" spans="1:3">
      <c r="A1299" t="n">
        <v>1296</v>
      </c>
      <c r="B1299" t="n">
        <v>0</v>
      </c>
      <c r="C1299" t="n">
        <v>0</v>
      </c>
    </row>
    <row r="1300" spans="1:3">
      <c r="A1300" t="n">
        <v>1297</v>
      </c>
      <c r="B1300" t="n">
        <v>0</v>
      </c>
      <c r="C1300" t="n">
        <v>0</v>
      </c>
    </row>
    <row r="1301" spans="1:3">
      <c r="A1301" t="n">
        <v>1298</v>
      </c>
      <c r="B1301" t="n">
        <v>0</v>
      </c>
      <c r="C1301" t="n">
        <v>0</v>
      </c>
    </row>
    <row r="1302" spans="1:3">
      <c r="A1302" t="n">
        <v>1299</v>
      </c>
      <c r="B1302" t="n">
        <v>0</v>
      </c>
      <c r="C1302" t="n">
        <v>0</v>
      </c>
    </row>
    <row r="1303" spans="1:3">
      <c r="A1303" t="n">
        <v>1300</v>
      </c>
      <c r="B1303" t="n">
        <v>0</v>
      </c>
      <c r="C1303" t="n">
        <v>0</v>
      </c>
    </row>
    <row r="1304" spans="1:3">
      <c r="A1304" t="n">
        <v>1301</v>
      </c>
      <c r="B1304" t="n">
        <v>0</v>
      </c>
      <c r="C1304" t="n">
        <v>0</v>
      </c>
    </row>
    <row r="1305" spans="1:3">
      <c r="A1305" t="n">
        <v>1302</v>
      </c>
      <c r="B1305" t="n">
        <v>0</v>
      </c>
      <c r="C1305" t="n">
        <v>0</v>
      </c>
    </row>
    <row r="1306" spans="1:3">
      <c r="A1306" t="n">
        <v>1303</v>
      </c>
      <c r="B1306" t="n">
        <v>0</v>
      </c>
      <c r="C1306" t="n">
        <v>0</v>
      </c>
    </row>
    <row r="1307" spans="1:3">
      <c r="A1307" t="n">
        <v>1304</v>
      </c>
      <c r="B1307" t="n">
        <v>0</v>
      </c>
      <c r="C1307" t="n">
        <v>0</v>
      </c>
    </row>
    <row r="1308" spans="1:3">
      <c r="A1308" t="n">
        <v>1305</v>
      </c>
      <c r="B1308" t="n">
        <v>0</v>
      </c>
      <c r="C1308" t="n">
        <v>0</v>
      </c>
    </row>
    <row r="1309" spans="1:3">
      <c r="A1309" t="n">
        <v>1306</v>
      </c>
      <c r="B1309" t="n">
        <v>0</v>
      </c>
      <c r="C1309" t="n">
        <v>0</v>
      </c>
    </row>
    <row r="1310" spans="1:3">
      <c r="A1310" t="n">
        <v>1307</v>
      </c>
      <c r="B1310" t="n">
        <v>0</v>
      </c>
      <c r="C1310" t="n">
        <v>0</v>
      </c>
    </row>
    <row r="1311" spans="1:3">
      <c r="A1311" t="n">
        <v>1308</v>
      </c>
      <c r="B1311" t="n">
        <v>0</v>
      </c>
      <c r="C1311" t="n">
        <v>0</v>
      </c>
    </row>
    <row r="1312" spans="1:3">
      <c r="A1312" t="n">
        <v>1309</v>
      </c>
      <c r="B1312" t="n">
        <v>0</v>
      </c>
      <c r="C1312" t="n">
        <v>0</v>
      </c>
    </row>
    <row r="1313" spans="1:3">
      <c r="A1313" t="n">
        <v>1310</v>
      </c>
      <c r="B1313" t="n">
        <v>0</v>
      </c>
      <c r="C1313" t="n">
        <v>0</v>
      </c>
    </row>
    <row r="1314" spans="1:3">
      <c r="A1314" t="n">
        <v>1311</v>
      </c>
      <c r="B1314" t="n">
        <v>0</v>
      </c>
      <c r="C1314" t="n">
        <v>0</v>
      </c>
    </row>
    <row r="1315" spans="1:3">
      <c r="A1315" t="n">
        <v>1312</v>
      </c>
      <c r="B1315" t="n">
        <v>0</v>
      </c>
      <c r="C1315" t="n">
        <v>0</v>
      </c>
    </row>
    <row r="1316" spans="1:3">
      <c r="A1316" t="n">
        <v>1313</v>
      </c>
      <c r="B1316" t="n">
        <v>0</v>
      </c>
      <c r="C1316" t="n">
        <v>0</v>
      </c>
    </row>
    <row r="1317" spans="1:3">
      <c r="A1317" t="n">
        <v>1314</v>
      </c>
      <c r="B1317" t="n">
        <v>0</v>
      </c>
      <c r="C1317" t="n">
        <v>0</v>
      </c>
    </row>
    <row r="1318" spans="1:3">
      <c r="A1318" t="n">
        <v>1315</v>
      </c>
      <c r="B1318" t="n">
        <v>0</v>
      </c>
      <c r="C1318" t="n">
        <v>0</v>
      </c>
    </row>
    <row r="1319" spans="1:3">
      <c r="A1319" t="n">
        <v>1316</v>
      </c>
      <c r="B1319" t="n">
        <v>0</v>
      </c>
      <c r="C1319" t="n">
        <v>0</v>
      </c>
    </row>
    <row r="1320" spans="1:3">
      <c r="A1320" t="n">
        <v>1317</v>
      </c>
      <c r="B1320" t="n">
        <v>0</v>
      </c>
      <c r="C1320" t="n">
        <v>0</v>
      </c>
    </row>
    <row r="1321" spans="1:3">
      <c r="A1321" t="n">
        <v>1318</v>
      </c>
      <c r="B1321" t="n">
        <v>0</v>
      </c>
      <c r="C1321" t="n">
        <v>0</v>
      </c>
    </row>
    <row r="1322" spans="1:3">
      <c r="A1322" t="n">
        <v>1319</v>
      </c>
      <c r="B1322" t="n">
        <v>0</v>
      </c>
      <c r="C1322" t="n">
        <v>0</v>
      </c>
    </row>
    <row r="1323" spans="1:3">
      <c r="A1323" t="n">
        <v>1320</v>
      </c>
      <c r="B1323" t="n">
        <v>0</v>
      </c>
      <c r="C1323" t="n">
        <v>0</v>
      </c>
    </row>
    <row r="1324" spans="1:3">
      <c r="A1324" t="n">
        <v>1321</v>
      </c>
      <c r="B1324" t="n">
        <v>0</v>
      </c>
      <c r="C1324" t="n">
        <v>0</v>
      </c>
    </row>
    <row r="1325" spans="1:3">
      <c r="A1325" t="n">
        <v>1322</v>
      </c>
      <c r="B1325" t="n">
        <v>0</v>
      </c>
      <c r="C1325" t="n">
        <v>0</v>
      </c>
    </row>
    <row r="1326" spans="1:3">
      <c r="A1326" t="n">
        <v>1323</v>
      </c>
      <c r="B1326" t="n">
        <v>0</v>
      </c>
      <c r="C1326" t="n">
        <v>0</v>
      </c>
    </row>
    <row r="1327" spans="1:3">
      <c r="A1327" t="n">
        <v>1324</v>
      </c>
      <c r="B1327" t="n">
        <v>0</v>
      </c>
      <c r="C1327" t="n">
        <v>0</v>
      </c>
    </row>
    <row r="1328" spans="1:3">
      <c r="A1328" t="n">
        <v>1325</v>
      </c>
      <c r="B1328" t="n">
        <v>0</v>
      </c>
      <c r="C1328" t="n">
        <v>0</v>
      </c>
    </row>
    <row r="1329" spans="1:3">
      <c r="A1329" t="n">
        <v>1326</v>
      </c>
      <c r="B1329" t="n">
        <v>0</v>
      </c>
      <c r="C1329" t="n">
        <v>0</v>
      </c>
    </row>
    <row r="1330" spans="1:3">
      <c r="A1330" t="n">
        <v>1327</v>
      </c>
      <c r="B1330" t="n">
        <v>0</v>
      </c>
      <c r="C1330" t="n">
        <v>0</v>
      </c>
    </row>
    <row r="1331" spans="1:3">
      <c r="A1331" t="n">
        <v>1328</v>
      </c>
      <c r="B1331" t="n">
        <v>0</v>
      </c>
      <c r="C1331" t="n">
        <v>0</v>
      </c>
    </row>
    <row r="1332" spans="1:3">
      <c r="A1332" t="n">
        <v>1329</v>
      </c>
      <c r="B1332" t="n">
        <v>0</v>
      </c>
      <c r="C1332" t="n">
        <v>0</v>
      </c>
    </row>
    <row r="1333" spans="1:3">
      <c r="A1333" t="n">
        <v>1330</v>
      </c>
      <c r="B1333" t="n">
        <v>0</v>
      </c>
      <c r="C1333" t="n">
        <v>0</v>
      </c>
    </row>
    <row r="1334" spans="1:3">
      <c r="A1334" t="n">
        <v>1331</v>
      </c>
      <c r="B1334" t="n">
        <v>0</v>
      </c>
      <c r="C1334" t="n">
        <v>0</v>
      </c>
    </row>
    <row r="1335" spans="1:3">
      <c r="A1335" t="n">
        <v>1332</v>
      </c>
      <c r="B1335" t="n">
        <v>0</v>
      </c>
      <c r="C1335" t="n">
        <v>0</v>
      </c>
    </row>
    <row r="1336" spans="1:3">
      <c r="A1336" t="n">
        <v>1333</v>
      </c>
      <c r="B1336" t="n">
        <v>0</v>
      </c>
      <c r="C1336" t="n">
        <v>0</v>
      </c>
    </row>
    <row r="1337" spans="1:3">
      <c r="A1337" t="n">
        <v>1334</v>
      </c>
      <c r="B1337" t="n">
        <v>0</v>
      </c>
      <c r="C1337" t="n">
        <v>0</v>
      </c>
    </row>
    <row r="1338" spans="1:3">
      <c r="A1338" t="n">
        <v>1335</v>
      </c>
      <c r="B1338" t="n">
        <v>0</v>
      </c>
      <c r="C1338" t="n">
        <v>0</v>
      </c>
    </row>
    <row r="1339" spans="1:3">
      <c r="A1339" t="n">
        <v>1336</v>
      </c>
      <c r="B1339" t="n">
        <v>0</v>
      </c>
      <c r="C1339" t="n">
        <v>0</v>
      </c>
    </row>
    <row r="1340" spans="1:3">
      <c r="A1340" t="n">
        <v>1337</v>
      </c>
      <c r="B1340" t="n">
        <v>0</v>
      </c>
      <c r="C1340" t="n">
        <v>0</v>
      </c>
    </row>
    <row r="1341" spans="1:3">
      <c r="A1341" t="n">
        <v>1338</v>
      </c>
      <c r="B1341" t="n">
        <v>0</v>
      </c>
      <c r="C1341" t="n">
        <v>0</v>
      </c>
    </row>
    <row r="1342" spans="1:3">
      <c r="A1342" t="n">
        <v>1339</v>
      </c>
      <c r="B1342" t="n">
        <v>0</v>
      </c>
      <c r="C1342" t="n">
        <v>0</v>
      </c>
    </row>
    <row r="1343" spans="1:3">
      <c r="A1343" t="n">
        <v>1340</v>
      </c>
      <c r="B1343" t="n">
        <v>0</v>
      </c>
      <c r="C1343" t="n">
        <v>0</v>
      </c>
    </row>
    <row r="1344" spans="1:3">
      <c r="A1344" t="n">
        <v>1341</v>
      </c>
      <c r="B1344" t="n">
        <v>0</v>
      </c>
      <c r="C1344" t="n">
        <v>0</v>
      </c>
    </row>
    <row r="1345" spans="1:3">
      <c r="A1345" t="n">
        <v>1342</v>
      </c>
      <c r="B1345" t="n">
        <v>0</v>
      </c>
      <c r="C1345" t="n">
        <v>0</v>
      </c>
    </row>
    <row r="1346" spans="1:3">
      <c r="A1346" t="n">
        <v>1343</v>
      </c>
      <c r="B1346" t="n">
        <v>0</v>
      </c>
      <c r="C1346" t="n">
        <v>0</v>
      </c>
    </row>
    <row r="1347" spans="1:3">
      <c r="A1347" t="n">
        <v>1344</v>
      </c>
      <c r="B1347" t="n">
        <v>0</v>
      </c>
      <c r="C1347" t="n">
        <v>0</v>
      </c>
    </row>
    <row r="1348" spans="1:3">
      <c r="A1348" t="n">
        <v>1345</v>
      </c>
      <c r="B1348" t="n">
        <v>0</v>
      </c>
      <c r="C1348" t="n">
        <v>0</v>
      </c>
    </row>
    <row r="1349" spans="1:3">
      <c r="A1349" t="n">
        <v>1346</v>
      </c>
      <c r="B1349" t="n">
        <v>0</v>
      </c>
      <c r="C1349" t="n">
        <v>0</v>
      </c>
    </row>
    <row r="1350" spans="1:3">
      <c r="A1350" t="n">
        <v>1347</v>
      </c>
      <c r="B1350" t="n">
        <v>0</v>
      </c>
      <c r="C1350" t="n">
        <v>0</v>
      </c>
    </row>
    <row r="1351" spans="1:3">
      <c r="A1351" t="n">
        <v>1348</v>
      </c>
      <c r="B1351" t="n">
        <v>0</v>
      </c>
      <c r="C1351" t="n">
        <v>0</v>
      </c>
    </row>
    <row r="1352" spans="1:3">
      <c r="A1352" t="n">
        <v>1349</v>
      </c>
      <c r="B1352" t="n">
        <v>0</v>
      </c>
      <c r="C1352" t="n">
        <v>0</v>
      </c>
    </row>
    <row r="1353" spans="1:3">
      <c r="A1353" t="n">
        <v>1350</v>
      </c>
      <c r="B1353" t="n">
        <v>0</v>
      </c>
      <c r="C1353" t="n">
        <v>0</v>
      </c>
    </row>
    <row r="1354" spans="1:3">
      <c r="A1354" t="n">
        <v>1351</v>
      </c>
      <c r="B1354" t="n">
        <v>0</v>
      </c>
      <c r="C1354" t="n">
        <v>0</v>
      </c>
    </row>
    <row r="1355" spans="1:3">
      <c r="A1355" t="n">
        <v>1352</v>
      </c>
      <c r="B1355" t="n">
        <v>0</v>
      </c>
      <c r="C1355" t="n">
        <v>0</v>
      </c>
    </row>
    <row r="1356" spans="1:3">
      <c r="A1356" t="n">
        <v>1353</v>
      </c>
      <c r="B1356" t="n">
        <v>0</v>
      </c>
      <c r="C1356" t="n">
        <v>0</v>
      </c>
    </row>
    <row r="1357" spans="1:3">
      <c r="A1357" t="n">
        <v>1354</v>
      </c>
      <c r="B1357" t="n">
        <v>0</v>
      </c>
      <c r="C1357" t="n">
        <v>0</v>
      </c>
    </row>
    <row r="1358" spans="1:3">
      <c r="A1358" t="n">
        <v>1355</v>
      </c>
      <c r="B1358" t="n">
        <v>0</v>
      </c>
      <c r="C1358" t="n">
        <v>0</v>
      </c>
    </row>
    <row r="1359" spans="1:3">
      <c r="A1359" t="n">
        <v>1356</v>
      </c>
      <c r="B1359" t="n">
        <v>0</v>
      </c>
      <c r="C1359" t="n">
        <v>0</v>
      </c>
    </row>
    <row r="1360" spans="1:3">
      <c r="A1360" t="n">
        <v>1357</v>
      </c>
      <c r="B1360" t="n">
        <v>0</v>
      </c>
      <c r="C1360" t="n">
        <v>0</v>
      </c>
    </row>
    <row r="1361" spans="1:3">
      <c r="A1361" t="n">
        <v>1358</v>
      </c>
      <c r="B1361" t="n">
        <v>0</v>
      </c>
      <c r="C1361" t="n">
        <v>0</v>
      </c>
    </row>
    <row r="1362" spans="1:3">
      <c r="A1362" t="n">
        <v>1359</v>
      </c>
      <c r="B1362" t="n">
        <v>0</v>
      </c>
      <c r="C1362" t="n">
        <v>0</v>
      </c>
    </row>
    <row r="1363" spans="1:3">
      <c r="A1363" t="n">
        <v>1360</v>
      </c>
      <c r="B1363" t="n">
        <v>0</v>
      </c>
      <c r="C1363" t="n">
        <v>0</v>
      </c>
    </row>
    <row r="1364" spans="1:3">
      <c r="A1364" t="n">
        <v>1361</v>
      </c>
      <c r="B1364" t="n">
        <v>0</v>
      </c>
      <c r="C1364" t="n">
        <v>0</v>
      </c>
    </row>
    <row r="1365" spans="1:3">
      <c r="A1365" t="n">
        <v>1362</v>
      </c>
      <c r="B1365" t="n">
        <v>0</v>
      </c>
      <c r="C1365" t="n">
        <v>0</v>
      </c>
    </row>
    <row r="1366" spans="1:3">
      <c r="A1366" t="n">
        <v>1363</v>
      </c>
      <c r="B1366" t="n">
        <v>0</v>
      </c>
      <c r="C1366" t="n">
        <v>0</v>
      </c>
    </row>
    <row r="1367" spans="1:3">
      <c r="A1367" t="n">
        <v>1364</v>
      </c>
      <c r="B1367" t="n">
        <v>0</v>
      </c>
      <c r="C1367" t="n">
        <v>0</v>
      </c>
    </row>
    <row r="1368" spans="1:3">
      <c r="A1368" t="n">
        <v>1365</v>
      </c>
      <c r="B1368" t="n">
        <v>0</v>
      </c>
      <c r="C1368" t="n">
        <v>0</v>
      </c>
    </row>
    <row r="1369" spans="1:3">
      <c r="A1369" t="n">
        <v>1366</v>
      </c>
      <c r="B1369" t="n">
        <v>0</v>
      </c>
      <c r="C1369" t="n">
        <v>0</v>
      </c>
    </row>
    <row r="1370" spans="1:3">
      <c r="A1370" t="n">
        <v>1367</v>
      </c>
      <c r="B1370" t="n">
        <v>0</v>
      </c>
      <c r="C1370" t="n">
        <v>0</v>
      </c>
    </row>
    <row r="1371" spans="1:3">
      <c r="A1371" t="n">
        <v>1368</v>
      </c>
      <c r="B1371" t="n">
        <v>0</v>
      </c>
      <c r="C1371" t="n">
        <v>0</v>
      </c>
    </row>
    <row r="1372" spans="1:3">
      <c r="A1372" t="n">
        <v>1369</v>
      </c>
      <c r="B1372" t="n">
        <v>0</v>
      </c>
      <c r="C1372" t="n">
        <v>0</v>
      </c>
    </row>
    <row r="1373" spans="1:3">
      <c r="A1373" t="n">
        <v>1370</v>
      </c>
      <c r="B1373" t="n">
        <v>0</v>
      </c>
      <c r="C1373" t="n">
        <v>0</v>
      </c>
    </row>
    <row r="1374" spans="1:3">
      <c r="A1374" t="n">
        <v>1371</v>
      </c>
      <c r="B1374" t="n">
        <v>0</v>
      </c>
      <c r="C1374" t="n">
        <v>0</v>
      </c>
    </row>
    <row r="1375" spans="1:3">
      <c r="A1375" t="n">
        <v>1372</v>
      </c>
      <c r="B1375" t="n">
        <v>0</v>
      </c>
      <c r="C1375" t="n">
        <v>0</v>
      </c>
    </row>
    <row r="1376" spans="1:3">
      <c r="A1376" t="n">
        <v>1373</v>
      </c>
      <c r="B1376" t="n">
        <v>0</v>
      </c>
      <c r="C1376" t="n">
        <v>0</v>
      </c>
    </row>
    <row r="1377" spans="1:3">
      <c r="A1377" t="n">
        <v>1374</v>
      </c>
      <c r="B1377" t="n">
        <v>0</v>
      </c>
      <c r="C1377" t="n">
        <v>0</v>
      </c>
    </row>
    <row r="1378" spans="1:3">
      <c r="A1378" t="n">
        <v>1375</v>
      </c>
      <c r="B1378" t="n">
        <v>0</v>
      </c>
      <c r="C1378" t="n">
        <v>0</v>
      </c>
    </row>
    <row r="1379" spans="1:3">
      <c r="A1379" t="n">
        <v>1376</v>
      </c>
      <c r="B1379" t="n">
        <v>0</v>
      </c>
      <c r="C1379" t="n">
        <v>0</v>
      </c>
    </row>
    <row r="1380" spans="1:3">
      <c r="A1380" t="n">
        <v>1377</v>
      </c>
      <c r="B1380" t="n">
        <v>0</v>
      </c>
      <c r="C1380" t="n">
        <v>0</v>
      </c>
    </row>
    <row r="1381" spans="1:3">
      <c r="A1381" t="n">
        <v>1378</v>
      </c>
      <c r="B1381" t="n">
        <v>0</v>
      </c>
      <c r="C1381" t="n">
        <v>0</v>
      </c>
    </row>
    <row r="1382" spans="1:3">
      <c r="A1382" t="n">
        <v>1379</v>
      </c>
      <c r="B1382" t="n">
        <v>0</v>
      </c>
      <c r="C1382" t="n">
        <v>0</v>
      </c>
    </row>
    <row r="1383" spans="1:3">
      <c r="A1383" t="n">
        <v>1380</v>
      </c>
      <c r="B1383" t="n">
        <v>0</v>
      </c>
      <c r="C1383" t="n">
        <v>0</v>
      </c>
    </row>
    <row r="1384" spans="1:3">
      <c r="A1384" t="n">
        <v>1381</v>
      </c>
      <c r="B1384" t="n">
        <v>0</v>
      </c>
      <c r="C1384" t="n">
        <v>0</v>
      </c>
    </row>
    <row r="1385" spans="1:3">
      <c r="A1385" t="n">
        <v>1382</v>
      </c>
      <c r="B1385" t="n">
        <v>0</v>
      </c>
      <c r="C1385" t="n">
        <v>0</v>
      </c>
    </row>
    <row r="1386" spans="1:3">
      <c r="A1386" t="n">
        <v>1383</v>
      </c>
      <c r="B1386" t="n">
        <v>0</v>
      </c>
      <c r="C1386" t="n">
        <v>0</v>
      </c>
    </row>
    <row r="1387" spans="1:3">
      <c r="A1387" t="n">
        <v>1384</v>
      </c>
      <c r="B1387" t="n">
        <v>0</v>
      </c>
      <c r="C1387" t="n">
        <v>0</v>
      </c>
    </row>
    <row r="1388" spans="1:3">
      <c r="A1388" t="n">
        <v>1385</v>
      </c>
      <c r="B1388" t="n">
        <v>0</v>
      </c>
      <c r="C1388" t="n">
        <v>0</v>
      </c>
    </row>
    <row r="1389" spans="1:3">
      <c r="A1389" t="n">
        <v>1386</v>
      </c>
      <c r="B1389" t="n">
        <v>0</v>
      </c>
      <c r="C1389" t="n">
        <v>0</v>
      </c>
    </row>
    <row r="1390" spans="1:3">
      <c r="A1390" t="n">
        <v>1387</v>
      </c>
      <c r="B1390" t="n">
        <v>0</v>
      </c>
      <c r="C1390" t="n">
        <v>0</v>
      </c>
    </row>
    <row r="1391" spans="1:3">
      <c r="A1391" t="n">
        <v>1388</v>
      </c>
      <c r="B1391" t="n">
        <v>0</v>
      </c>
      <c r="C1391" t="n">
        <v>0</v>
      </c>
    </row>
    <row r="1392" spans="1:3">
      <c r="A1392" t="n">
        <v>1389</v>
      </c>
      <c r="B1392" t="n">
        <v>0</v>
      </c>
      <c r="C1392" t="n">
        <v>0</v>
      </c>
    </row>
    <row r="1393" spans="1:3">
      <c r="A1393" t="n">
        <v>1390</v>
      </c>
      <c r="B1393" t="n">
        <v>0</v>
      </c>
      <c r="C1393" t="n">
        <v>0</v>
      </c>
    </row>
    <row r="1394" spans="1:3">
      <c r="A1394" t="n">
        <v>1391</v>
      </c>
      <c r="B1394" t="n">
        <v>0</v>
      </c>
      <c r="C1394" t="n">
        <v>0</v>
      </c>
    </row>
    <row r="1395" spans="1:3">
      <c r="A1395" t="n">
        <v>1392</v>
      </c>
      <c r="B1395" t="n">
        <v>0</v>
      </c>
      <c r="C1395" t="n">
        <v>0</v>
      </c>
    </row>
    <row r="1396" spans="1:3">
      <c r="A1396" t="n">
        <v>1393</v>
      </c>
      <c r="B1396" t="n">
        <v>0</v>
      </c>
      <c r="C1396" t="n">
        <v>0</v>
      </c>
    </row>
    <row r="1397" spans="1:3">
      <c r="A1397" t="n">
        <v>1394</v>
      </c>
      <c r="B1397" t="n">
        <v>0</v>
      </c>
      <c r="C1397" t="n">
        <v>0</v>
      </c>
    </row>
    <row r="1398" spans="1:3">
      <c r="A1398" t="n">
        <v>1395</v>
      </c>
      <c r="B1398" t="n">
        <v>0</v>
      </c>
      <c r="C1398" t="n">
        <v>0</v>
      </c>
    </row>
    <row r="1399" spans="1:3">
      <c r="A1399" t="n">
        <v>1396</v>
      </c>
      <c r="B1399" t="n">
        <v>0</v>
      </c>
      <c r="C1399" t="n">
        <v>0</v>
      </c>
    </row>
    <row r="1400" spans="1:3">
      <c r="A1400" t="n">
        <v>1397</v>
      </c>
      <c r="B1400" t="n">
        <v>0</v>
      </c>
      <c r="C1400" t="n">
        <v>0</v>
      </c>
    </row>
    <row r="1401" spans="1:3">
      <c r="A1401" t="n">
        <v>1398</v>
      </c>
      <c r="B1401" t="n">
        <v>0</v>
      </c>
      <c r="C1401" t="n">
        <v>0</v>
      </c>
    </row>
    <row r="1402" spans="1:3">
      <c r="A1402" t="n">
        <v>1399</v>
      </c>
      <c r="B1402" t="n">
        <v>0</v>
      </c>
      <c r="C1402" t="n">
        <v>0</v>
      </c>
    </row>
    <row r="1403" spans="1:3">
      <c r="A1403" t="n">
        <v>1400</v>
      </c>
      <c r="B1403" t="n">
        <v>0</v>
      </c>
      <c r="C1403" t="n">
        <v>0</v>
      </c>
    </row>
    <row r="1404" spans="1:3">
      <c r="A1404" t="n">
        <v>1401</v>
      </c>
      <c r="B1404" t="n">
        <v>0</v>
      </c>
      <c r="C1404" t="n">
        <v>0</v>
      </c>
    </row>
    <row r="1405" spans="1:3">
      <c r="A1405" t="n">
        <v>1402</v>
      </c>
      <c r="B1405" t="n">
        <v>0</v>
      </c>
      <c r="C1405" t="n">
        <v>0</v>
      </c>
    </row>
    <row r="1406" spans="1:3">
      <c r="A1406" t="n">
        <v>1403</v>
      </c>
      <c r="B1406" t="n">
        <v>0</v>
      </c>
      <c r="C1406" t="n">
        <v>0</v>
      </c>
    </row>
    <row r="1407" spans="1:3">
      <c r="A1407" t="n">
        <v>1404</v>
      </c>
      <c r="B1407" t="n">
        <v>0</v>
      </c>
      <c r="C1407" t="n">
        <v>0</v>
      </c>
    </row>
    <row r="1408" spans="1:3">
      <c r="A1408" t="n">
        <v>1405</v>
      </c>
      <c r="B1408" t="n">
        <v>0</v>
      </c>
      <c r="C1408" t="n">
        <v>0</v>
      </c>
    </row>
    <row r="1409" spans="1:3">
      <c r="A1409" t="n">
        <v>1406</v>
      </c>
      <c r="B1409" t="n">
        <v>0</v>
      </c>
      <c r="C1409" t="n">
        <v>0</v>
      </c>
    </row>
    <row r="1410" spans="1:3">
      <c r="A1410" t="n">
        <v>1407</v>
      </c>
      <c r="B1410" t="n">
        <v>0</v>
      </c>
      <c r="C1410" t="n">
        <v>0</v>
      </c>
    </row>
    <row r="1411" spans="1:3">
      <c r="A1411" t="n">
        <v>1408</v>
      </c>
      <c r="B1411" t="n">
        <v>0</v>
      </c>
      <c r="C1411" t="n">
        <v>0</v>
      </c>
    </row>
    <row r="1412" spans="1:3">
      <c r="A1412" t="n">
        <v>1409</v>
      </c>
      <c r="B1412" t="n">
        <v>0</v>
      </c>
      <c r="C1412" t="n">
        <v>0</v>
      </c>
    </row>
    <row r="1413" spans="1:3">
      <c r="A1413" t="n">
        <v>1410</v>
      </c>
      <c r="B1413" t="n">
        <v>0</v>
      </c>
      <c r="C1413" t="n">
        <v>0</v>
      </c>
    </row>
    <row r="1414" spans="1:3">
      <c r="A1414" t="n">
        <v>1411</v>
      </c>
      <c r="B1414" t="n">
        <v>0</v>
      </c>
      <c r="C1414" t="n">
        <v>0</v>
      </c>
    </row>
    <row r="1415" spans="1:3">
      <c r="A1415" t="n">
        <v>1412</v>
      </c>
      <c r="B1415" t="n">
        <v>0</v>
      </c>
      <c r="C1415" t="n">
        <v>0</v>
      </c>
    </row>
    <row r="1416" spans="1:3">
      <c r="A1416" t="n">
        <v>1413</v>
      </c>
      <c r="B1416" t="n">
        <v>0</v>
      </c>
      <c r="C1416" t="n">
        <v>0</v>
      </c>
    </row>
    <row r="1417" spans="1:3">
      <c r="A1417" t="n">
        <v>1414</v>
      </c>
      <c r="B1417" t="n">
        <v>0</v>
      </c>
      <c r="C1417" t="n">
        <v>0</v>
      </c>
    </row>
    <row r="1418" spans="1:3">
      <c r="A1418" t="n">
        <v>1415</v>
      </c>
      <c r="B1418" t="n">
        <v>0</v>
      </c>
      <c r="C1418" t="n">
        <v>0</v>
      </c>
    </row>
    <row r="1419" spans="1:3">
      <c r="A1419" t="n">
        <v>1416</v>
      </c>
      <c r="B1419" t="n">
        <v>0</v>
      </c>
      <c r="C1419" t="n">
        <v>0</v>
      </c>
    </row>
    <row r="1420" spans="1:3">
      <c r="A1420" t="n">
        <v>1417</v>
      </c>
      <c r="B1420" t="n">
        <v>0</v>
      </c>
      <c r="C1420" t="n">
        <v>0</v>
      </c>
    </row>
    <row r="1421" spans="1:3">
      <c r="A1421" t="n">
        <v>1418</v>
      </c>
      <c r="B1421" t="n">
        <v>0</v>
      </c>
      <c r="C1421" t="n">
        <v>0</v>
      </c>
    </row>
    <row r="1422" spans="1:3">
      <c r="A1422" t="n">
        <v>1419</v>
      </c>
      <c r="B1422" t="n">
        <v>0</v>
      </c>
      <c r="C1422" t="n">
        <v>0</v>
      </c>
    </row>
    <row r="1423" spans="1:3">
      <c r="A1423" t="n">
        <v>1420</v>
      </c>
      <c r="B1423" t="n">
        <v>0</v>
      </c>
      <c r="C1423" t="n">
        <v>0</v>
      </c>
    </row>
    <row r="1424" spans="1:3">
      <c r="A1424" t="n">
        <v>1421</v>
      </c>
      <c r="B1424" t="n">
        <v>0</v>
      </c>
      <c r="C1424" t="n">
        <v>0</v>
      </c>
    </row>
    <row r="1425" spans="1:3">
      <c r="A1425" t="n">
        <v>1422</v>
      </c>
      <c r="B1425" t="n">
        <v>0</v>
      </c>
      <c r="C1425" t="n">
        <v>0</v>
      </c>
    </row>
    <row r="1426" spans="1:3">
      <c r="A1426" t="n">
        <v>1423</v>
      </c>
      <c r="B1426" t="n">
        <v>0</v>
      </c>
      <c r="C1426" t="n">
        <v>0</v>
      </c>
    </row>
    <row r="1427" spans="1:3">
      <c r="A1427" t="n">
        <v>1424</v>
      </c>
      <c r="B1427" t="n">
        <v>0</v>
      </c>
      <c r="C1427" t="n">
        <v>0</v>
      </c>
    </row>
    <row r="1428" spans="1:3">
      <c r="A1428" t="n">
        <v>1425</v>
      </c>
      <c r="B1428" t="n">
        <v>0</v>
      </c>
      <c r="C1428" t="n">
        <v>0</v>
      </c>
    </row>
    <row r="1429" spans="1:3">
      <c r="A1429" t="n">
        <v>1426</v>
      </c>
      <c r="B1429" t="n">
        <v>0</v>
      </c>
      <c r="C1429" t="n">
        <v>0</v>
      </c>
    </row>
    <row r="1430" spans="1:3">
      <c r="A1430" t="n">
        <v>1427</v>
      </c>
      <c r="B1430" t="n">
        <v>0</v>
      </c>
      <c r="C1430" t="n">
        <v>0</v>
      </c>
    </row>
    <row r="1431" spans="1:3">
      <c r="A1431" t="n">
        <v>1428</v>
      </c>
      <c r="B1431" t="n">
        <v>0</v>
      </c>
      <c r="C1431" t="n">
        <v>0</v>
      </c>
    </row>
    <row r="1432" spans="1:3">
      <c r="A1432" t="n">
        <v>1429</v>
      </c>
      <c r="B1432" t="n">
        <v>0</v>
      </c>
      <c r="C1432" t="n">
        <v>0</v>
      </c>
    </row>
    <row r="1433" spans="1:3">
      <c r="A1433" t="n">
        <v>1430</v>
      </c>
      <c r="B1433" t="n">
        <v>0</v>
      </c>
      <c r="C1433" t="n">
        <v>0</v>
      </c>
    </row>
    <row r="1434" spans="1:3">
      <c r="A1434" t="n">
        <v>1431</v>
      </c>
      <c r="B1434" t="n">
        <v>0</v>
      </c>
      <c r="C1434" t="n">
        <v>0</v>
      </c>
    </row>
    <row r="1435" spans="1:3">
      <c r="A1435" t="n">
        <v>1432</v>
      </c>
      <c r="B1435" t="n">
        <v>0</v>
      </c>
      <c r="C1435" t="n">
        <v>0</v>
      </c>
    </row>
    <row r="1436" spans="1:3">
      <c r="A1436" t="n">
        <v>1433</v>
      </c>
      <c r="B1436" t="n">
        <v>0</v>
      </c>
      <c r="C1436" t="n">
        <v>0</v>
      </c>
    </row>
    <row r="1437" spans="1:3">
      <c r="A1437" t="n">
        <v>1434</v>
      </c>
      <c r="B1437" t="n">
        <v>0</v>
      </c>
      <c r="C1437" t="n">
        <v>0</v>
      </c>
    </row>
    <row r="1438" spans="1:3">
      <c r="A1438" t="n">
        <v>1435</v>
      </c>
      <c r="B1438" t="n">
        <v>0</v>
      </c>
      <c r="C1438" t="n">
        <v>0</v>
      </c>
    </row>
    <row r="1439" spans="1:3">
      <c r="A1439" t="n">
        <v>1436</v>
      </c>
      <c r="B1439" t="n">
        <v>0</v>
      </c>
      <c r="C1439" t="n">
        <v>0</v>
      </c>
    </row>
    <row r="1440" spans="1:3">
      <c r="A1440" t="n">
        <v>1437</v>
      </c>
      <c r="B1440" t="n">
        <v>0</v>
      </c>
      <c r="C1440" t="n">
        <v>0</v>
      </c>
    </row>
    <row r="1441" spans="1:3">
      <c r="A1441" t="n">
        <v>1438</v>
      </c>
      <c r="B1441" t="n">
        <v>0</v>
      </c>
      <c r="C1441" t="n">
        <v>0</v>
      </c>
    </row>
    <row r="1442" spans="1:3">
      <c r="A1442" t="n">
        <v>1439</v>
      </c>
      <c r="B1442" t="n">
        <v>0</v>
      </c>
      <c r="C1442" t="n">
        <v>0</v>
      </c>
    </row>
    <row r="1443" spans="1:3">
      <c r="A1443" t="n">
        <v>1440</v>
      </c>
      <c r="B1443" t="n">
        <v>0</v>
      </c>
      <c r="C1443" t="n">
        <v>0</v>
      </c>
    </row>
    <row r="1444" spans="1:3">
      <c r="A1444" t="n">
        <v>1441</v>
      </c>
      <c r="B1444" t="n">
        <v>0</v>
      </c>
      <c r="C1444" t="n">
        <v>0</v>
      </c>
    </row>
    <row r="1445" spans="1:3">
      <c r="A1445" t="n">
        <v>1442</v>
      </c>
      <c r="B1445" t="n">
        <v>0</v>
      </c>
      <c r="C1445" t="n">
        <v>0</v>
      </c>
    </row>
    <row r="1446" spans="1:3">
      <c r="A1446" t="n">
        <v>1443</v>
      </c>
      <c r="B1446" t="n">
        <v>0</v>
      </c>
      <c r="C1446" t="n">
        <v>0</v>
      </c>
    </row>
    <row r="1447" spans="1:3">
      <c r="A1447" t="n">
        <v>1444</v>
      </c>
      <c r="B1447" t="n">
        <v>0</v>
      </c>
      <c r="C1447" t="n">
        <v>0</v>
      </c>
    </row>
    <row r="1448" spans="1:3">
      <c r="A1448" t="n">
        <v>1445</v>
      </c>
      <c r="B1448" t="n">
        <v>0</v>
      </c>
      <c r="C1448" t="n">
        <v>0</v>
      </c>
    </row>
    <row r="1449" spans="1:3">
      <c r="A1449" t="n">
        <v>1446</v>
      </c>
      <c r="B1449" t="n">
        <v>0</v>
      </c>
      <c r="C1449" t="n">
        <v>0</v>
      </c>
    </row>
    <row r="1450" spans="1:3">
      <c r="A1450" t="n">
        <v>1447</v>
      </c>
      <c r="B1450" t="n">
        <v>0</v>
      </c>
      <c r="C1450" t="n">
        <v>0</v>
      </c>
    </row>
    <row r="1451" spans="1:3">
      <c r="A1451" t="n">
        <v>1448</v>
      </c>
      <c r="B1451" t="n">
        <v>0</v>
      </c>
      <c r="C1451" t="n">
        <v>0</v>
      </c>
    </row>
    <row r="1452" spans="1:3">
      <c r="A1452" t="n">
        <v>1449</v>
      </c>
      <c r="B1452" t="n">
        <v>0</v>
      </c>
      <c r="C1452" t="n">
        <v>0</v>
      </c>
    </row>
    <row r="1453" spans="1:3">
      <c r="A1453" t="n">
        <v>1450</v>
      </c>
      <c r="B1453" t="n">
        <v>0</v>
      </c>
      <c r="C1453" t="n">
        <v>0</v>
      </c>
    </row>
    <row r="1454" spans="1:3">
      <c r="A1454" t="n">
        <v>1451</v>
      </c>
      <c r="B1454" t="n">
        <v>0</v>
      </c>
      <c r="C1454" t="n">
        <v>0</v>
      </c>
    </row>
    <row r="1455" spans="1:3">
      <c r="A1455" t="n">
        <v>1452</v>
      </c>
      <c r="B1455" t="n">
        <v>0</v>
      </c>
      <c r="C1455" t="n">
        <v>0</v>
      </c>
    </row>
    <row r="1456" spans="1:3">
      <c r="A1456" t="n">
        <v>1453</v>
      </c>
      <c r="B1456" t="n">
        <v>0</v>
      </c>
      <c r="C1456" t="n">
        <v>0</v>
      </c>
    </row>
    <row r="1457" spans="1:3">
      <c r="A1457" t="n">
        <v>1454</v>
      </c>
      <c r="B1457" t="n">
        <v>0</v>
      </c>
      <c r="C1457" t="n">
        <v>0</v>
      </c>
    </row>
    <row r="1458" spans="1:3">
      <c r="A1458" t="n">
        <v>1455</v>
      </c>
      <c r="B1458" t="n">
        <v>0</v>
      </c>
      <c r="C1458" t="n">
        <v>0</v>
      </c>
    </row>
    <row r="1459" spans="1:3">
      <c r="A1459" t="n">
        <v>1456</v>
      </c>
      <c r="B1459" t="n">
        <v>0</v>
      </c>
      <c r="C1459" t="n">
        <v>0</v>
      </c>
    </row>
    <row r="1460" spans="1:3">
      <c r="A1460" t="n">
        <v>1457</v>
      </c>
      <c r="B1460" t="n">
        <v>0</v>
      </c>
      <c r="C1460" t="n">
        <v>0</v>
      </c>
    </row>
    <row r="1461" spans="1:3">
      <c r="A1461" t="n">
        <v>1458</v>
      </c>
      <c r="B1461" t="n">
        <v>0</v>
      </c>
      <c r="C1461" t="n">
        <v>0</v>
      </c>
    </row>
    <row r="1462" spans="1:3">
      <c r="A1462" t="n">
        <v>1459</v>
      </c>
      <c r="B1462" t="n">
        <v>0</v>
      </c>
      <c r="C1462" t="n">
        <v>0</v>
      </c>
    </row>
    <row r="1463" spans="1:3">
      <c r="A1463" t="n">
        <v>1460</v>
      </c>
      <c r="B1463" t="n">
        <v>0</v>
      </c>
      <c r="C1463" t="n">
        <v>0</v>
      </c>
    </row>
    <row r="1464" spans="1:3">
      <c r="A1464" t="n">
        <v>1461</v>
      </c>
      <c r="B1464" t="n">
        <v>0</v>
      </c>
      <c r="C1464" t="n">
        <v>0</v>
      </c>
    </row>
    <row r="1465" spans="1:3">
      <c r="A1465" t="n">
        <v>1462</v>
      </c>
      <c r="B1465" t="n">
        <v>0</v>
      </c>
      <c r="C1465" t="n">
        <v>0</v>
      </c>
    </row>
    <row r="1466" spans="1:3">
      <c r="A1466" t="n">
        <v>1463</v>
      </c>
      <c r="B1466" t="n">
        <v>0</v>
      </c>
      <c r="C1466" t="n">
        <v>0</v>
      </c>
    </row>
    <row r="1467" spans="1:3">
      <c r="A1467" t="n">
        <v>1464</v>
      </c>
      <c r="B1467" t="n">
        <v>0</v>
      </c>
      <c r="C1467" t="n">
        <v>0</v>
      </c>
    </row>
    <row r="1468" spans="1:3">
      <c r="A1468" t="n">
        <v>1465</v>
      </c>
      <c r="B1468" t="n">
        <v>0</v>
      </c>
      <c r="C1468" t="n">
        <v>0</v>
      </c>
    </row>
    <row r="1469" spans="1:3">
      <c r="A1469" t="n">
        <v>1466</v>
      </c>
      <c r="B1469" t="n">
        <v>0</v>
      </c>
      <c r="C1469" t="n">
        <v>0</v>
      </c>
    </row>
    <row r="1470" spans="1:3">
      <c r="A1470" t="n">
        <v>1467</v>
      </c>
      <c r="B1470" t="n">
        <v>0</v>
      </c>
      <c r="C1470" t="n">
        <v>0</v>
      </c>
    </row>
    <row r="1471" spans="1:3">
      <c r="A1471" t="n">
        <v>1468</v>
      </c>
      <c r="B1471" t="n">
        <v>0</v>
      </c>
      <c r="C1471" t="n">
        <v>0</v>
      </c>
    </row>
    <row r="1472" spans="1:3">
      <c r="A1472" t="n">
        <v>1469</v>
      </c>
      <c r="B1472" t="n">
        <v>0</v>
      </c>
      <c r="C1472" t="n">
        <v>0</v>
      </c>
    </row>
    <row r="1473" spans="1:3">
      <c r="A1473" t="n">
        <v>1470</v>
      </c>
      <c r="B1473" t="n">
        <v>0</v>
      </c>
      <c r="C1473" t="n">
        <v>0</v>
      </c>
    </row>
    <row r="1474" spans="1:3">
      <c r="A1474" t="n">
        <v>1471</v>
      </c>
      <c r="B1474" t="n">
        <v>0</v>
      </c>
      <c r="C1474" t="n">
        <v>0</v>
      </c>
    </row>
    <row r="1475" spans="1:3">
      <c r="A1475" t="n">
        <v>1472</v>
      </c>
      <c r="B1475" t="n">
        <v>0</v>
      </c>
      <c r="C1475" t="n">
        <v>0</v>
      </c>
    </row>
    <row r="1476" spans="1:3">
      <c r="A1476" t="n">
        <v>1473</v>
      </c>
      <c r="B1476" t="n">
        <v>0</v>
      </c>
      <c r="C1476" t="n">
        <v>0</v>
      </c>
    </row>
    <row r="1477" spans="1:3">
      <c r="A1477" t="n">
        <v>1474</v>
      </c>
      <c r="B1477" t="n">
        <v>0</v>
      </c>
      <c r="C1477" t="n">
        <v>0</v>
      </c>
    </row>
    <row r="1478" spans="1:3">
      <c r="A1478" t="n">
        <v>1475</v>
      </c>
      <c r="B1478" t="n">
        <v>0</v>
      </c>
      <c r="C1478" t="n">
        <v>0</v>
      </c>
    </row>
    <row r="1479" spans="1:3">
      <c r="A1479" t="n">
        <v>1476</v>
      </c>
      <c r="B1479" t="n">
        <v>0</v>
      </c>
      <c r="C1479" t="n">
        <v>0</v>
      </c>
    </row>
    <row r="1480" spans="1:3">
      <c r="A1480" t="n">
        <v>1477</v>
      </c>
      <c r="B1480" t="n">
        <v>0</v>
      </c>
      <c r="C1480" t="n">
        <v>0</v>
      </c>
    </row>
    <row r="1481" spans="1:3">
      <c r="A1481" t="n">
        <v>1478</v>
      </c>
      <c r="B1481" t="n">
        <v>0</v>
      </c>
      <c r="C1481" t="n">
        <v>0</v>
      </c>
    </row>
    <row r="1482" spans="1:3">
      <c r="A1482" t="n">
        <v>1479</v>
      </c>
      <c r="B1482" t="n">
        <v>0</v>
      </c>
      <c r="C1482" t="n">
        <v>0</v>
      </c>
    </row>
    <row r="1483" spans="1:3">
      <c r="A1483" t="n">
        <v>1480</v>
      </c>
      <c r="B1483" t="n">
        <v>0</v>
      </c>
      <c r="C1483" t="n">
        <v>0</v>
      </c>
    </row>
    <row r="1484" spans="1:3">
      <c r="A1484" t="n">
        <v>1481</v>
      </c>
      <c r="B1484" t="n">
        <v>0</v>
      </c>
      <c r="C1484" t="n">
        <v>0</v>
      </c>
    </row>
    <row r="1485" spans="1:3">
      <c r="A1485" t="n">
        <v>1482</v>
      </c>
      <c r="B1485" t="n">
        <v>0</v>
      </c>
      <c r="C1485" t="n">
        <v>0</v>
      </c>
    </row>
    <row r="1486" spans="1:3">
      <c r="A1486" t="n">
        <v>1483</v>
      </c>
      <c r="B1486" t="n">
        <v>0</v>
      </c>
      <c r="C1486" t="n">
        <v>0</v>
      </c>
    </row>
    <row r="1487" spans="1:3">
      <c r="A1487" t="n">
        <v>1484</v>
      </c>
      <c r="B1487" t="n">
        <v>0</v>
      </c>
      <c r="C1487" t="n">
        <v>0</v>
      </c>
    </row>
    <row r="1488" spans="1:3">
      <c r="A1488" t="n">
        <v>1485</v>
      </c>
      <c r="B1488" t="n">
        <v>0</v>
      </c>
      <c r="C1488" t="n">
        <v>0</v>
      </c>
    </row>
    <row r="1489" spans="1:3">
      <c r="A1489" t="n">
        <v>1486</v>
      </c>
      <c r="B1489" t="n">
        <v>0</v>
      </c>
      <c r="C1489" t="n">
        <v>0</v>
      </c>
    </row>
    <row r="1490" spans="1:3">
      <c r="A1490" t="n">
        <v>1487</v>
      </c>
      <c r="B1490" t="n">
        <v>0</v>
      </c>
      <c r="C1490" t="n">
        <v>0</v>
      </c>
    </row>
    <row r="1491" spans="1:3">
      <c r="A1491" t="n">
        <v>1488</v>
      </c>
      <c r="B1491" t="n">
        <v>0</v>
      </c>
      <c r="C1491" t="n">
        <v>0</v>
      </c>
    </row>
    <row r="1492" spans="1:3">
      <c r="A1492" t="n">
        <v>1489</v>
      </c>
      <c r="B1492" t="n">
        <v>0</v>
      </c>
      <c r="C1492" t="n">
        <v>0</v>
      </c>
    </row>
    <row r="1493" spans="1:3">
      <c r="A1493" t="n">
        <v>1490</v>
      </c>
      <c r="B1493" t="n">
        <v>0</v>
      </c>
      <c r="C1493" t="n">
        <v>0</v>
      </c>
    </row>
    <row r="1494" spans="1:3">
      <c r="A1494" t="n">
        <v>1491</v>
      </c>
      <c r="B1494" t="n">
        <v>0</v>
      </c>
      <c r="C1494" t="n">
        <v>0</v>
      </c>
    </row>
    <row r="1495" spans="1:3">
      <c r="A1495" t="n">
        <v>1492</v>
      </c>
      <c r="B1495" t="n">
        <v>0</v>
      </c>
      <c r="C1495" t="n">
        <v>0</v>
      </c>
    </row>
    <row r="1496" spans="1:3">
      <c r="A1496" t="n">
        <v>1493</v>
      </c>
      <c r="B1496" t="n">
        <v>0</v>
      </c>
      <c r="C1496" t="n">
        <v>0</v>
      </c>
    </row>
    <row r="1497" spans="1:3">
      <c r="A1497" t="n">
        <v>1494</v>
      </c>
      <c r="B1497" t="n">
        <v>0</v>
      </c>
      <c r="C1497" t="n">
        <v>0</v>
      </c>
    </row>
    <row r="1498" spans="1:3">
      <c r="A1498" t="n">
        <v>1495</v>
      </c>
      <c r="B1498" t="n">
        <v>0</v>
      </c>
      <c r="C1498" t="n">
        <v>0</v>
      </c>
    </row>
    <row r="1499" spans="1:3">
      <c r="A1499" t="n">
        <v>1496</v>
      </c>
      <c r="B1499" t="n">
        <v>0</v>
      </c>
      <c r="C1499" t="n">
        <v>0</v>
      </c>
    </row>
    <row r="1500" spans="1:3">
      <c r="A1500" t="n">
        <v>1497</v>
      </c>
      <c r="B1500" t="n">
        <v>0</v>
      </c>
      <c r="C1500" t="n">
        <v>0</v>
      </c>
    </row>
    <row r="1501" spans="1:3">
      <c r="A1501" t="n">
        <v>1498</v>
      </c>
      <c r="B1501" t="n">
        <v>0</v>
      </c>
      <c r="C1501" t="n">
        <v>0</v>
      </c>
    </row>
    <row r="1502" spans="1:3">
      <c r="A1502" t="n">
        <v>1499</v>
      </c>
      <c r="B1502" t="n">
        <v>0</v>
      </c>
      <c r="C1502" t="n">
        <v>0</v>
      </c>
    </row>
    <row r="1503" spans="1:3">
      <c r="A1503" t="n">
        <v>1500</v>
      </c>
      <c r="B1503" t="n">
        <v>0</v>
      </c>
      <c r="C1503" t="n">
        <v>0</v>
      </c>
    </row>
    <row r="1504" spans="1:3">
      <c r="A1504" t="n">
        <v>1501</v>
      </c>
      <c r="B1504" t="n">
        <v>0</v>
      </c>
      <c r="C1504" t="n">
        <v>0</v>
      </c>
    </row>
    <row r="1505" spans="1:3">
      <c r="A1505" t="n">
        <v>1502</v>
      </c>
      <c r="B1505" t="n">
        <v>0</v>
      </c>
      <c r="C1505" t="n">
        <v>0</v>
      </c>
    </row>
    <row r="1506" spans="1:3">
      <c r="A1506" t="n">
        <v>1503</v>
      </c>
      <c r="B1506" t="n">
        <v>0</v>
      </c>
      <c r="C1506" t="n">
        <v>0</v>
      </c>
    </row>
    <row r="1507" spans="1:3">
      <c r="A1507" t="n">
        <v>1504</v>
      </c>
      <c r="B1507" t="n">
        <v>0</v>
      </c>
      <c r="C1507" t="n">
        <v>0</v>
      </c>
    </row>
    <row r="1508" spans="1:3">
      <c r="A1508" t="n">
        <v>1505</v>
      </c>
      <c r="B1508" t="n">
        <v>0</v>
      </c>
      <c r="C1508" t="n">
        <v>0</v>
      </c>
    </row>
    <row r="1509" spans="1:3">
      <c r="A1509" t="n">
        <v>1506</v>
      </c>
      <c r="B1509" t="n">
        <v>0</v>
      </c>
      <c r="C1509" t="n">
        <v>0</v>
      </c>
    </row>
    <row r="1510" spans="1:3">
      <c r="A1510" t="n">
        <v>1507</v>
      </c>
      <c r="B1510" t="n">
        <v>0</v>
      </c>
      <c r="C1510" t="n">
        <v>0</v>
      </c>
    </row>
    <row r="1511" spans="1:3">
      <c r="A1511" t="n">
        <v>1508</v>
      </c>
      <c r="B1511" t="n">
        <v>0</v>
      </c>
      <c r="C1511" t="n">
        <v>0</v>
      </c>
    </row>
    <row r="1512" spans="1:3">
      <c r="A1512" t="n">
        <v>1509</v>
      </c>
      <c r="B1512" t="n">
        <v>0</v>
      </c>
      <c r="C1512" t="n">
        <v>0</v>
      </c>
    </row>
    <row r="1513" spans="1:3">
      <c r="A1513" t="n">
        <v>1510</v>
      </c>
      <c r="B1513" t="n">
        <v>0</v>
      </c>
      <c r="C1513" t="n">
        <v>0</v>
      </c>
    </row>
    <row r="1514" spans="1:3">
      <c r="A1514" t="n">
        <v>1511</v>
      </c>
      <c r="B1514" t="n">
        <v>0</v>
      </c>
      <c r="C1514" t="n">
        <v>0</v>
      </c>
    </row>
    <row r="1515" spans="1:3">
      <c r="A1515" t="n">
        <v>1512</v>
      </c>
      <c r="B1515" t="n">
        <v>0</v>
      </c>
      <c r="C1515" t="n">
        <v>0</v>
      </c>
    </row>
    <row r="1516" spans="1:3">
      <c r="A1516" t="n">
        <v>1513</v>
      </c>
      <c r="B1516" t="n">
        <v>0</v>
      </c>
      <c r="C1516" t="n">
        <v>0</v>
      </c>
    </row>
    <row r="1517" spans="1:3">
      <c r="A1517" t="n">
        <v>1514</v>
      </c>
      <c r="B1517" t="n">
        <v>0</v>
      </c>
      <c r="C1517" t="n">
        <v>0</v>
      </c>
    </row>
    <row r="1518" spans="1:3">
      <c r="A1518" t="n">
        <v>1515</v>
      </c>
      <c r="B1518" t="n">
        <v>0</v>
      </c>
      <c r="C1518" t="n">
        <v>0</v>
      </c>
    </row>
    <row r="1519" spans="1:3">
      <c r="A1519" t="n">
        <v>1516</v>
      </c>
      <c r="B1519" t="n">
        <v>0</v>
      </c>
      <c r="C1519" t="n">
        <v>0</v>
      </c>
    </row>
    <row r="1520" spans="1:3">
      <c r="A1520" t="n">
        <v>1517</v>
      </c>
      <c r="B1520" t="n">
        <v>0</v>
      </c>
      <c r="C1520" t="n">
        <v>0</v>
      </c>
    </row>
    <row r="1521" spans="1:3">
      <c r="A1521" t="n">
        <v>1518</v>
      </c>
      <c r="B1521" t="n">
        <v>0</v>
      </c>
      <c r="C1521" t="n">
        <v>0</v>
      </c>
    </row>
    <row r="1522" spans="1:3">
      <c r="A1522" t="n">
        <v>1519</v>
      </c>
      <c r="B1522" t="n">
        <v>0</v>
      </c>
      <c r="C1522" t="n">
        <v>0</v>
      </c>
    </row>
    <row r="1523" spans="1:3">
      <c r="A1523" t="n">
        <v>1520</v>
      </c>
      <c r="B1523" t="n">
        <v>0</v>
      </c>
      <c r="C1523" t="n">
        <v>0</v>
      </c>
    </row>
    <row r="1524" spans="1:3">
      <c r="A1524" t="n">
        <v>1521</v>
      </c>
      <c r="B1524" t="n">
        <v>0</v>
      </c>
      <c r="C1524" t="n">
        <v>0</v>
      </c>
    </row>
    <row r="1525" spans="1:3">
      <c r="A1525" t="n">
        <v>1522</v>
      </c>
      <c r="B1525" t="n">
        <v>0</v>
      </c>
      <c r="C1525" t="n">
        <v>0</v>
      </c>
    </row>
    <row r="1526" spans="1:3">
      <c r="A1526" t="n">
        <v>1523</v>
      </c>
      <c r="B1526" t="n">
        <v>0</v>
      </c>
      <c r="C1526" t="n">
        <v>0</v>
      </c>
    </row>
    <row r="1527" spans="1:3">
      <c r="A1527" t="n">
        <v>1524</v>
      </c>
      <c r="B1527" t="n">
        <v>0</v>
      </c>
      <c r="C1527" t="n">
        <v>0</v>
      </c>
    </row>
    <row r="1528" spans="1:3">
      <c r="A1528" t="n">
        <v>1525</v>
      </c>
      <c r="B1528" t="n">
        <v>0</v>
      </c>
      <c r="C1528" t="n">
        <v>0</v>
      </c>
    </row>
    <row r="1529" spans="1:3">
      <c r="A1529" t="n">
        <v>1526</v>
      </c>
      <c r="B1529" t="n">
        <v>0</v>
      </c>
      <c r="C1529" t="n">
        <v>0</v>
      </c>
    </row>
    <row r="1530" spans="1:3">
      <c r="A1530" t="n">
        <v>1527</v>
      </c>
      <c r="B1530" t="n">
        <v>0</v>
      </c>
      <c r="C1530" t="n">
        <v>0</v>
      </c>
    </row>
    <row r="1531" spans="1:3">
      <c r="A1531" t="n">
        <v>1528</v>
      </c>
      <c r="B1531" t="n">
        <v>0</v>
      </c>
      <c r="C1531" t="n">
        <v>0</v>
      </c>
    </row>
    <row r="1532" spans="1:3">
      <c r="A1532" t="n">
        <v>1529</v>
      </c>
      <c r="B1532" t="n">
        <v>0</v>
      </c>
      <c r="C1532" t="n">
        <v>0</v>
      </c>
    </row>
    <row r="1533" spans="1:3">
      <c r="A1533" t="n">
        <v>1530</v>
      </c>
      <c r="B1533" t="n">
        <v>0</v>
      </c>
      <c r="C1533" t="n">
        <v>0</v>
      </c>
    </row>
    <row r="1534" spans="1:3">
      <c r="A1534" t="n">
        <v>1531</v>
      </c>
      <c r="B1534" t="n">
        <v>0</v>
      </c>
      <c r="C1534" t="n">
        <v>0</v>
      </c>
    </row>
    <row r="1535" spans="1:3">
      <c r="A1535" t="n">
        <v>1532</v>
      </c>
      <c r="B1535" t="n">
        <v>0</v>
      </c>
      <c r="C1535" t="n">
        <v>0</v>
      </c>
    </row>
    <row r="1536" spans="1:3">
      <c r="A1536" t="n">
        <v>1533</v>
      </c>
      <c r="B1536" t="n">
        <v>0</v>
      </c>
      <c r="C1536" t="n">
        <v>0</v>
      </c>
    </row>
    <row r="1537" spans="1:3">
      <c r="A1537" t="n">
        <v>1534</v>
      </c>
      <c r="B1537" t="n">
        <v>0</v>
      </c>
      <c r="C1537" t="n">
        <v>0</v>
      </c>
    </row>
    <row r="1538" spans="1:3">
      <c r="A1538" t="n">
        <v>1535</v>
      </c>
      <c r="B1538" t="n">
        <v>0</v>
      </c>
      <c r="C1538" t="n">
        <v>0</v>
      </c>
    </row>
    <row r="1539" spans="1:3">
      <c r="A1539" t="n">
        <v>1536</v>
      </c>
      <c r="B1539" t="n">
        <v>0</v>
      </c>
      <c r="C1539" t="n">
        <v>0</v>
      </c>
    </row>
    <row r="1540" spans="1:3">
      <c r="A1540" t="n">
        <v>1537</v>
      </c>
      <c r="B1540" t="n">
        <v>0</v>
      </c>
      <c r="C1540" t="n">
        <v>0</v>
      </c>
    </row>
    <row r="1541" spans="1:3">
      <c r="A1541" t="n">
        <v>1538</v>
      </c>
      <c r="B1541" t="n">
        <v>0</v>
      </c>
      <c r="C1541" t="n">
        <v>0</v>
      </c>
    </row>
    <row r="1542" spans="1:3">
      <c r="A1542" t="n">
        <v>1539</v>
      </c>
      <c r="B1542" t="n">
        <v>0</v>
      </c>
      <c r="C1542" t="n">
        <v>0</v>
      </c>
    </row>
    <row r="1543" spans="1:3">
      <c r="A1543" t="n">
        <v>1540</v>
      </c>
      <c r="B1543" t="n">
        <v>0</v>
      </c>
      <c r="C1543" t="n">
        <v>0</v>
      </c>
    </row>
    <row r="1544" spans="1:3">
      <c r="A1544" t="n">
        <v>1541</v>
      </c>
      <c r="B1544" t="n">
        <v>0</v>
      </c>
      <c r="C1544" t="n">
        <v>0</v>
      </c>
    </row>
    <row r="1545" spans="1:3">
      <c r="A1545" t="n">
        <v>1542</v>
      </c>
      <c r="B1545" t="n">
        <v>0</v>
      </c>
      <c r="C1545" t="n">
        <v>0</v>
      </c>
    </row>
    <row r="1546" spans="1:3">
      <c r="A1546" t="n">
        <v>1543</v>
      </c>
      <c r="B1546" t="n">
        <v>0</v>
      </c>
      <c r="C1546" t="n">
        <v>0</v>
      </c>
    </row>
    <row r="1547" spans="1:3">
      <c r="A1547" t="n">
        <v>1544</v>
      </c>
      <c r="B1547" t="n">
        <v>0</v>
      </c>
      <c r="C1547" t="n">
        <v>0</v>
      </c>
    </row>
    <row r="1548" spans="1:3">
      <c r="A1548" t="n">
        <v>1545</v>
      </c>
      <c r="B1548" t="n">
        <v>0</v>
      </c>
      <c r="C1548" t="n">
        <v>0</v>
      </c>
    </row>
    <row r="1549" spans="1:3">
      <c r="A1549" t="n">
        <v>1546</v>
      </c>
      <c r="B1549" t="n">
        <v>0</v>
      </c>
      <c r="C1549" t="n">
        <v>0</v>
      </c>
    </row>
    <row r="1550" spans="1:3">
      <c r="A1550" t="n">
        <v>1547</v>
      </c>
      <c r="B1550" t="n">
        <v>0</v>
      </c>
      <c r="C1550" t="n">
        <v>0</v>
      </c>
    </row>
    <row r="1551" spans="1:3">
      <c r="A1551" t="n">
        <v>1548</v>
      </c>
      <c r="B1551" t="n">
        <v>0</v>
      </c>
      <c r="C1551" t="n">
        <v>0</v>
      </c>
    </row>
    <row r="1552" spans="1:3">
      <c r="A1552" t="n">
        <v>1549</v>
      </c>
      <c r="B1552" t="n">
        <v>0</v>
      </c>
      <c r="C1552" t="n">
        <v>0</v>
      </c>
    </row>
    <row r="1553" spans="1:3">
      <c r="A1553" t="n">
        <v>1550</v>
      </c>
      <c r="B1553" t="n">
        <v>0</v>
      </c>
      <c r="C1553" t="n">
        <v>0</v>
      </c>
    </row>
    <row r="1554" spans="1:3">
      <c r="A1554" t="n">
        <v>1551</v>
      </c>
      <c r="B1554" t="n">
        <v>0</v>
      </c>
      <c r="C1554" t="n">
        <v>0</v>
      </c>
    </row>
    <row r="1555" spans="1:3">
      <c r="A1555" t="n">
        <v>1552</v>
      </c>
      <c r="B1555" t="n">
        <v>0</v>
      </c>
      <c r="C1555" t="n">
        <v>0</v>
      </c>
    </row>
    <row r="1556" spans="1:3">
      <c r="A1556" t="n">
        <v>1553</v>
      </c>
      <c r="B1556" t="n">
        <v>0</v>
      </c>
      <c r="C1556" t="n">
        <v>0</v>
      </c>
    </row>
    <row r="1557" spans="1:3">
      <c r="A1557" t="n">
        <v>1554</v>
      </c>
      <c r="B1557" t="n">
        <v>0</v>
      </c>
      <c r="C1557" t="n">
        <v>0</v>
      </c>
    </row>
    <row r="1558" spans="1:3">
      <c r="A1558" t="n">
        <v>1555</v>
      </c>
      <c r="B1558" t="n">
        <v>0</v>
      </c>
      <c r="C1558" t="n">
        <v>0</v>
      </c>
    </row>
    <row r="1559" spans="1:3">
      <c r="A1559" t="n">
        <v>1556</v>
      </c>
      <c r="B1559" t="n">
        <v>0</v>
      </c>
      <c r="C1559" t="n">
        <v>0</v>
      </c>
    </row>
    <row r="1560" spans="1:3">
      <c r="A1560" t="n">
        <v>1557</v>
      </c>
      <c r="B1560" t="n">
        <v>0</v>
      </c>
      <c r="C1560" t="n">
        <v>0</v>
      </c>
    </row>
    <row r="1561" spans="1:3">
      <c r="A1561" t="n">
        <v>1558</v>
      </c>
      <c r="B1561" t="n">
        <v>0</v>
      </c>
      <c r="C1561" t="n">
        <v>0</v>
      </c>
    </row>
    <row r="1562" spans="1:3">
      <c r="A1562" t="n">
        <v>1559</v>
      </c>
      <c r="B1562" t="n">
        <v>0</v>
      </c>
      <c r="C1562" t="n">
        <v>0</v>
      </c>
    </row>
    <row r="1563" spans="1:3">
      <c r="A1563" t="n">
        <v>1560</v>
      </c>
      <c r="B1563" t="n">
        <v>0</v>
      </c>
      <c r="C1563" t="n">
        <v>0</v>
      </c>
    </row>
    <row r="1564" spans="1:3">
      <c r="A1564" t="n">
        <v>1561</v>
      </c>
      <c r="B1564" t="n">
        <v>0</v>
      </c>
      <c r="C1564" t="n">
        <v>0</v>
      </c>
    </row>
    <row r="1565" spans="1:3">
      <c r="A1565" t="n">
        <v>1562</v>
      </c>
      <c r="B1565" t="n">
        <v>0</v>
      </c>
      <c r="C1565" t="n">
        <v>0</v>
      </c>
    </row>
    <row r="1566" spans="1:3">
      <c r="A1566" t="n">
        <v>1563</v>
      </c>
      <c r="B1566" t="n">
        <v>0</v>
      </c>
      <c r="C1566" t="n">
        <v>0</v>
      </c>
    </row>
    <row r="1567" spans="1:3">
      <c r="A1567" t="n">
        <v>1564</v>
      </c>
      <c r="B1567" t="n">
        <v>0</v>
      </c>
      <c r="C1567" t="n">
        <v>0</v>
      </c>
    </row>
    <row r="1568" spans="1:3">
      <c r="A1568" t="n">
        <v>1565</v>
      </c>
      <c r="B1568" t="n">
        <v>0</v>
      </c>
      <c r="C1568" t="n">
        <v>0</v>
      </c>
    </row>
    <row r="1569" spans="1:3">
      <c r="A1569" t="n">
        <v>1566</v>
      </c>
      <c r="B1569" t="n">
        <v>0</v>
      </c>
      <c r="C1569" t="n">
        <v>0</v>
      </c>
    </row>
    <row r="1570" spans="1:3">
      <c r="A1570" t="n">
        <v>1567</v>
      </c>
      <c r="B1570" t="n">
        <v>0</v>
      </c>
      <c r="C1570" t="n">
        <v>0</v>
      </c>
    </row>
    <row r="1571" spans="1:3">
      <c r="A1571" t="n">
        <v>1568</v>
      </c>
      <c r="B1571" t="n">
        <v>0</v>
      </c>
      <c r="C1571" t="n">
        <v>0</v>
      </c>
    </row>
    <row r="1572" spans="1:3">
      <c r="A1572" t="n">
        <v>1569</v>
      </c>
      <c r="B1572" t="n">
        <v>0</v>
      </c>
      <c r="C1572" t="n">
        <v>0</v>
      </c>
    </row>
    <row r="1573" spans="1:3">
      <c r="A1573" t="n">
        <v>1570</v>
      </c>
      <c r="B1573" t="n">
        <v>0</v>
      </c>
      <c r="C1573" t="n">
        <v>0</v>
      </c>
    </row>
    <row r="1574" spans="1:3">
      <c r="A1574" t="n">
        <v>1571</v>
      </c>
      <c r="B1574" t="n">
        <v>0</v>
      </c>
      <c r="C1574" t="n">
        <v>0</v>
      </c>
    </row>
    <row r="1575" spans="1:3">
      <c r="A1575" t="n">
        <v>1572</v>
      </c>
      <c r="B1575" t="n">
        <v>0</v>
      </c>
      <c r="C1575" t="n">
        <v>0</v>
      </c>
    </row>
    <row r="1576" spans="1:3">
      <c r="A1576" t="n">
        <v>1573</v>
      </c>
      <c r="B1576" t="n">
        <v>0</v>
      </c>
      <c r="C1576" t="n">
        <v>0</v>
      </c>
    </row>
    <row r="1577" spans="1:3">
      <c r="A1577" t="n">
        <v>1574</v>
      </c>
      <c r="B1577" t="n">
        <v>0</v>
      </c>
      <c r="C1577" t="n">
        <v>0</v>
      </c>
    </row>
    <row r="1578" spans="1:3">
      <c r="A1578" t="n">
        <v>1575</v>
      </c>
      <c r="B1578" t="n">
        <v>0</v>
      </c>
      <c r="C1578" t="n">
        <v>0</v>
      </c>
    </row>
    <row r="1579" spans="1:3">
      <c r="A1579" t="n">
        <v>1576</v>
      </c>
      <c r="B1579" t="n">
        <v>0</v>
      </c>
      <c r="C1579" t="n">
        <v>0</v>
      </c>
    </row>
    <row r="1580" spans="1:3">
      <c r="A1580" t="n">
        <v>1577</v>
      </c>
      <c r="B1580" t="n">
        <v>0</v>
      </c>
      <c r="C1580" t="n">
        <v>0</v>
      </c>
    </row>
    <row r="1581" spans="1:3">
      <c r="A1581" t="n">
        <v>1578</v>
      </c>
      <c r="B1581" t="n">
        <v>0</v>
      </c>
      <c r="C1581" t="n">
        <v>0</v>
      </c>
    </row>
    <row r="1582" spans="1:3">
      <c r="A1582" t="n">
        <v>1579</v>
      </c>
      <c r="B1582" t="n">
        <v>0</v>
      </c>
      <c r="C1582" t="n">
        <v>0</v>
      </c>
    </row>
    <row r="1583" spans="1:3">
      <c r="A1583" t="n">
        <v>1580</v>
      </c>
      <c r="B1583" t="n">
        <v>0</v>
      </c>
      <c r="C1583" t="n">
        <v>0</v>
      </c>
    </row>
    <row r="1584" spans="1:3">
      <c r="A1584" t="n">
        <v>1581</v>
      </c>
      <c r="B1584" t="n">
        <v>0</v>
      </c>
      <c r="C1584" t="n">
        <v>0</v>
      </c>
    </row>
    <row r="1585" spans="1:3">
      <c r="A1585" t="n">
        <v>1582</v>
      </c>
      <c r="B1585" t="n">
        <v>0</v>
      </c>
      <c r="C1585" t="n">
        <v>0</v>
      </c>
    </row>
    <row r="1586" spans="1:3">
      <c r="A1586" t="n">
        <v>1583</v>
      </c>
      <c r="B1586" t="n">
        <v>0</v>
      </c>
      <c r="C1586" t="n">
        <v>0</v>
      </c>
    </row>
    <row r="1587" spans="1:3">
      <c r="A1587" t="n">
        <v>1584</v>
      </c>
      <c r="B1587" t="n">
        <v>0</v>
      </c>
      <c r="C1587" t="n">
        <v>0</v>
      </c>
    </row>
    <row r="1588" spans="1:3">
      <c r="A1588" t="n">
        <v>1585</v>
      </c>
      <c r="B1588" t="n">
        <v>0</v>
      </c>
      <c r="C1588" t="n">
        <v>0</v>
      </c>
    </row>
    <row r="1589" spans="1:3">
      <c r="A1589" t="n">
        <v>1586</v>
      </c>
      <c r="B1589" t="n">
        <v>0</v>
      </c>
      <c r="C1589" t="n">
        <v>0</v>
      </c>
    </row>
    <row r="1590" spans="1:3">
      <c r="A1590" t="n">
        <v>1587</v>
      </c>
      <c r="B1590" t="n">
        <v>0</v>
      </c>
      <c r="C1590" t="n">
        <v>0</v>
      </c>
    </row>
    <row r="1591" spans="1:3">
      <c r="A1591" t="n">
        <v>1588</v>
      </c>
      <c r="B1591" t="n">
        <v>0</v>
      </c>
      <c r="C1591" t="n">
        <v>0</v>
      </c>
    </row>
    <row r="1592" spans="1:3">
      <c r="A1592" t="n">
        <v>1589</v>
      </c>
      <c r="B1592" t="n">
        <v>0</v>
      </c>
      <c r="C1592" t="n">
        <v>0</v>
      </c>
    </row>
    <row r="1593" spans="1:3">
      <c r="A1593" t="n">
        <v>1590</v>
      </c>
      <c r="B1593" t="n">
        <v>0</v>
      </c>
      <c r="C1593" t="n">
        <v>0</v>
      </c>
    </row>
    <row r="1594" spans="1:3">
      <c r="A1594" t="n">
        <v>1591</v>
      </c>
      <c r="B1594" t="n">
        <v>0</v>
      </c>
      <c r="C1594" t="n">
        <v>0</v>
      </c>
    </row>
    <row r="1595" spans="1:3">
      <c r="A1595" t="n">
        <v>1592</v>
      </c>
      <c r="B1595" t="n">
        <v>0</v>
      </c>
      <c r="C1595" t="n">
        <v>0</v>
      </c>
    </row>
    <row r="1596" spans="1:3">
      <c r="A1596" t="n">
        <v>1593</v>
      </c>
      <c r="B1596" t="n">
        <v>0</v>
      </c>
      <c r="C1596" t="n">
        <v>0</v>
      </c>
    </row>
    <row r="1597" spans="1:3">
      <c r="A1597" t="n">
        <v>1594</v>
      </c>
      <c r="B1597" t="n">
        <v>0</v>
      </c>
      <c r="C1597" t="n">
        <v>0</v>
      </c>
    </row>
    <row r="1598" spans="1:3">
      <c r="A1598" t="n">
        <v>1595</v>
      </c>
      <c r="B1598" t="n">
        <v>0</v>
      </c>
      <c r="C1598" t="n">
        <v>0</v>
      </c>
    </row>
    <row r="1599" spans="1:3">
      <c r="A1599" t="n">
        <v>1596</v>
      </c>
      <c r="B1599" t="n">
        <v>0</v>
      </c>
      <c r="C1599" t="n">
        <v>0</v>
      </c>
    </row>
    <row r="1600" spans="1:3">
      <c r="A1600" t="n">
        <v>1597</v>
      </c>
      <c r="B1600" t="n">
        <v>0</v>
      </c>
      <c r="C1600" t="n">
        <v>0</v>
      </c>
    </row>
    <row r="1601" spans="1:3">
      <c r="A1601" t="n">
        <v>1598</v>
      </c>
      <c r="B1601" t="n">
        <v>0</v>
      </c>
      <c r="C1601" t="n">
        <v>0</v>
      </c>
    </row>
    <row r="1602" spans="1:3">
      <c r="A1602" t="n">
        <v>1599</v>
      </c>
      <c r="B1602" t="n">
        <v>0</v>
      </c>
      <c r="C1602" t="n">
        <v>0</v>
      </c>
    </row>
    <row r="1603" spans="1:3">
      <c r="A1603" t="n">
        <v>1600</v>
      </c>
      <c r="B1603" t="n">
        <v>0</v>
      </c>
      <c r="C1603" t="n">
        <v>0</v>
      </c>
    </row>
    <row r="1604" spans="1:3">
      <c r="A1604" t="n">
        <v>1601</v>
      </c>
      <c r="B1604" t="n">
        <v>0</v>
      </c>
      <c r="C1604" t="n">
        <v>0</v>
      </c>
    </row>
    <row r="1605" spans="1:3">
      <c r="A1605" t="n">
        <v>1602</v>
      </c>
      <c r="B1605" t="n">
        <v>0</v>
      </c>
      <c r="C1605" t="n">
        <v>0</v>
      </c>
    </row>
    <row r="1606" spans="1:3">
      <c r="A1606" t="n">
        <v>1603</v>
      </c>
      <c r="B1606" t="n">
        <v>0</v>
      </c>
      <c r="C1606" t="n">
        <v>0</v>
      </c>
    </row>
    <row r="1607" spans="1:3">
      <c r="A1607" t="n">
        <v>1604</v>
      </c>
      <c r="B1607" t="n">
        <v>0</v>
      </c>
      <c r="C1607" t="n">
        <v>0</v>
      </c>
    </row>
    <row r="1608" spans="1:3">
      <c r="A1608" t="n">
        <v>1605</v>
      </c>
      <c r="B1608" t="n">
        <v>0</v>
      </c>
      <c r="C1608" t="n">
        <v>0</v>
      </c>
    </row>
    <row r="1609" spans="1:3">
      <c r="A1609" t="n">
        <v>1606</v>
      </c>
      <c r="B1609" t="n">
        <v>0</v>
      </c>
      <c r="C1609" t="n">
        <v>0</v>
      </c>
    </row>
    <row r="1610" spans="1:3">
      <c r="A1610" t="n">
        <v>1607</v>
      </c>
      <c r="B1610" t="n">
        <v>0</v>
      </c>
      <c r="C1610" t="n">
        <v>0</v>
      </c>
    </row>
    <row r="1611" spans="1:3">
      <c r="A1611" t="n">
        <v>1608</v>
      </c>
      <c r="B1611" t="n">
        <v>0</v>
      </c>
      <c r="C1611" t="n">
        <v>0</v>
      </c>
    </row>
    <row r="1612" spans="1:3">
      <c r="A1612" t="n">
        <v>1609</v>
      </c>
      <c r="B1612" t="n">
        <v>0</v>
      </c>
      <c r="C1612" t="n">
        <v>0</v>
      </c>
    </row>
    <row r="1613" spans="1:3">
      <c r="A1613" t="n">
        <v>1610</v>
      </c>
      <c r="B1613" t="n">
        <v>0</v>
      </c>
      <c r="C1613" t="n">
        <v>0</v>
      </c>
    </row>
    <row r="1614" spans="1:3">
      <c r="A1614" t="n">
        <v>1611</v>
      </c>
      <c r="B1614" t="n">
        <v>0</v>
      </c>
      <c r="C1614" t="n">
        <v>0</v>
      </c>
    </row>
    <row r="1615" spans="1:3">
      <c r="A1615" t="n">
        <v>1612</v>
      </c>
      <c r="B1615" t="n">
        <v>0</v>
      </c>
      <c r="C1615" t="n">
        <v>0</v>
      </c>
    </row>
    <row r="1616" spans="1:3">
      <c r="A1616" t="n">
        <v>1613</v>
      </c>
      <c r="B1616" t="n">
        <v>0</v>
      </c>
      <c r="C1616" t="n">
        <v>0</v>
      </c>
    </row>
    <row r="1617" spans="1:3">
      <c r="A1617" t="n">
        <v>1614</v>
      </c>
      <c r="B1617" t="n">
        <v>0</v>
      </c>
      <c r="C1617" t="n">
        <v>0</v>
      </c>
    </row>
    <row r="1618" spans="1:3">
      <c r="A1618" t="n">
        <v>1615</v>
      </c>
      <c r="B1618" t="n">
        <v>0</v>
      </c>
      <c r="C1618" t="n">
        <v>0</v>
      </c>
    </row>
    <row r="1619" spans="1:3">
      <c r="A1619" t="n">
        <v>1616</v>
      </c>
      <c r="B1619" t="n">
        <v>0</v>
      </c>
      <c r="C1619" t="n">
        <v>0</v>
      </c>
    </row>
    <row r="1620" spans="1:3">
      <c r="A1620" t="n">
        <v>1617</v>
      </c>
      <c r="B1620" t="n">
        <v>0</v>
      </c>
      <c r="C1620" t="n">
        <v>0</v>
      </c>
    </row>
    <row r="1621" spans="1:3">
      <c r="A1621" t="n">
        <v>1618</v>
      </c>
      <c r="B1621" t="n">
        <v>0</v>
      </c>
      <c r="C1621" t="n">
        <v>0</v>
      </c>
    </row>
    <row r="1622" spans="1:3">
      <c r="A1622" t="n">
        <v>1619</v>
      </c>
      <c r="B1622" t="n">
        <v>0</v>
      </c>
      <c r="C1622" t="n">
        <v>0</v>
      </c>
    </row>
    <row r="1623" spans="1:3">
      <c r="A1623" t="n">
        <v>1620</v>
      </c>
      <c r="B1623" t="n">
        <v>0</v>
      </c>
      <c r="C1623" t="n">
        <v>0</v>
      </c>
    </row>
    <row r="1624" spans="1:3">
      <c r="A1624" t="n">
        <v>1621</v>
      </c>
      <c r="B1624" t="n">
        <v>0</v>
      </c>
      <c r="C1624" t="n">
        <v>0</v>
      </c>
    </row>
    <row r="1625" spans="1:3">
      <c r="A1625" t="n">
        <v>1622</v>
      </c>
      <c r="B1625" t="n">
        <v>0</v>
      </c>
      <c r="C1625" t="n">
        <v>0</v>
      </c>
    </row>
    <row r="1626" spans="1:3">
      <c r="A1626" t="n">
        <v>1623</v>
      </c>
      <c r="B1626" t="n">
        <v>0</v>
      </c>
      <c r="C1626" t="n">
        <v>0</v>
      </c>
    </row>
    <row r="1627" spans="1:3">
      <c r="A1627" t="n">
        <v>1624</v>
      </c>
      <c r="B1627" t="n">
        <v>0</v>
      </c>
      <c r="C1627" t="n">
        <v>0</v>
      </c>
    </row>
    <row r="1628" spans="1:3">
      <c r="A1628" t="n">
        <v>1625</v>
      </c>
      <c r="B1628" t="n">
        <v>0</v>
      </c>
      <c r="C1628" t="n">
        <v>0</v>
      </c>
    </row>
    <row r="1629" spans="1:3">
      <c r="A1629" t="n">
        <v>1626</v>
      </c>
      <c r="B1629" t="n">
        <v>0</v>
      </c>
      <c r="C1629" t="n">
        <v>0</v>
      </c>
    </row>
    <row r="1630" spans="1:3">
      <c r="A1630" t="n">
        <v>1627</v>
      </c>
      <c r="B1630" t="n">
        <v>0</v>
      </c>
      <c r="C1630" t="n">
        <v>0</v>
      </c>
    </row>
    <row r="1631" spans="1:3">
      <c r="A1631" t="n">
        <v>1628</v>
      </c>
      <c r="B1631" t="n">
        <v>0</v>
      </c>
      <c r="C1631" t="n">
        <v>0</v>
      </c>
    </row>
    <row r="1632" spans="1:3">
      <c r="A1632" t="n">
        <v>1629</v>
      </c>
      <c r="B1632" t="n">
        <v>0</v>
      </c>
      <c r="C1632" t="n">
        <v>0</v>
      </c>
    </row>
    <row r="1633" spans="1:3">
      <c r="A1633" t="n">
        <v>1630</v>
      </c>
      <c r="B1633" t="n">
        <v>0</v>
      </c>
      <c r="C1633" t="n">
        <v>0</v>
      </c>
    </row>
    <row r="1634" spans="1:3">
      <c r="A1634" t="n">
        <v>1631</v>
      </c>
      <c r="B1634" t="n">
        <v>0</v>
      </c>
      <c r="C1634" t="n">
        <v>0</v>
      </c>
    </row>
    <row r="1635" spans="1:3">
      <c r="A1635" t="n">
        <v>1632</v>
      </c>
      <c r="B1635" t="n">
        <v>0</v>
      </c>
      <c r="C1635" t="n">
        <v>0</v>
      </c>
    </row>
    <row r="1636" spans="1:3">
      <c r="A1636" t="n">
        <v>1633</v>
      </c>
      <c r="B1636" t="n">
        <v>0</v>
      </c>
      <c r="C1636" t="n">
        <v>0</v>
      </c>
    </row>
    <row r="1637" spans="1:3">
      <c r="A1637" t="n">
        <v>1634</v>
      </c>
      <c r="B1637" t="n">
        <v>0</v>
      </c>
      <c r="C1637" t="n">
        <v>0</v>
      </c>
    </row>
    <row r="1638" spans="1:3">
      <c r="A1638" t="n">
        <v>1635</v>
      </c>
      <c r="B1638" t="n">
        <v>0</v>
      </c>
      <c r="C1638" t="n">
        <v>0</v>
      </c>
    </row>
    <row r="1639" spans="1:3">
      <c r="A1639" t="n">
        <v>1636</v>
      </c>
      <c r="B1639" t="n">
        <v>0</v>
      </c>
      <c r="C1639" t="n">
        <v>0</v>
      </c>
    </row>
    <row r="1640" spans="1:3">
      <c r="A1640" t="n">
        <v>1637</v>
      </c>
      <c r="B1640" t="n">
        <v>0</v>
      </c>
      <c r="C1640" t="n">
        <v>0</v>
      </c>
    </row>
    <row r="1641" spans="1:3">
      <c r="A1641" t="n">
        <v>1638</v>
      </c>
      <c r="B1641" t="n">
        <v>0</v>
      </c>
      <c r="C1641" t="n">
        <v>0</v>
      </c>
    </row>
    <row r="1642" spans="1:3">
      <c r="A1642" t="n">
        <v>1639</v>
      </c>
      <c r="B1642" t="n">
        <v>0</v>
      </c>
      <c r="C1642" t="n">
        <v>0</v>
      </c>
    </row>
    <row r="1643" spans="1:3">
      <c r="A1643" t="n">
        <v>1640</v>
      </c>
      <c r="B1643" t="n">
        <v>0</v>
      </c>
      <c r="C1643" t="n">
        <v>0</v>
      </c>
    </row>
    <row r="1644" spans="1:3">
      <c r="A1644" t="n">
        <v>1641</v>
      </c>
      <c r="B1644" t="n">
        <v>0</v>
      </c>
      <c r="C1644" t="n">
        <v>0</v>
      </c>
    </row>
    <row r="1645" spans="1:3">
      <c r="A1645" t="n">
        <v>1642</v>
      </c>
      <c r="B1645" t="n">
        <v>0</v>
      </c>
      <c r="C1645" t="n">
        <v>0</v>
      </c>
    </row>
    <row r="1646" spans="1:3">
      <c r="A1646" t="n">
        <v>1643</v>
      </c>
      <c r="B1646" t="n">
        <v>0</v>
      </c>
      <c r="C1646" t="n">
        <v>0</v>
      </c>
    </row>
    <row r="1647" spans="1:3">
      <c r="A1647" t="n">
        <v>1644</v>
      </c>
      <c r="B1647" t="n">
        <v>0</v>
      </c>
      <c r="C1647" t="n">
        <v>0</v>
      </c>
    </row>
    <row r="1648" spans="1:3">
      <c r="A1648" t="n">
        <v>1645</v>
      </c>
      <c r="B1648" t="n">
        <v>0</v>
      </c>
      <c r="C1648" t="n">
        <v>0</v>
      </c>
    </row>
    <row r="1649" spans="1:3">
      <c r="A1649" t="n">
        <v>1646</v>
      </c>
      <c r="B1649" t="n">
        <v>0</v>
      </c>
      <c r="C1649" t="n">
        <v>0</v>
      </c>
    </row>
    <row r="1650" spans="1:3">
      <c r="A1650" t="n">
        <v>1647</v>
      </c>
      <c r="B1650" t="n">
        <v>0</v>
      </c>
      <c r="C1650" t="n">
        <v>0</v>
      </c>
    </row>
    <row r="1651" spans="1:3">
      <c r="A1651" t="n">
        <v>1648</v>
      </c>
      <c r="B1651" t="n">
        <v>0</v>
      </c>
      <c r="C1651" t="n">
        <v>0</v>
      </c>
    </row>
    <row r="1652" spans="1:3">
      <c r="A1652" t="n">
        <v>1649</v>
      </c>
      <c r="B1652" t="n">
        <v>0</v>
      </c>
      <c r="C1652" t="n">
        <v>0</v>
      </c>
    </row>
    <row r="1653" spans="1:3">
      <c r="A1653" t="n">
        <v>1650</v>
      </c>
      <c r="B1653" t="n">
        <v>0</v>
      </c>
      <c r="C1653" t="n">
        <v>0</v>
      </c>
    </row>
    <row r="1654" spans="1:3">
      <c r="A1654" t="n">
        <v>1651</v>
      </c>
      <c r="B1654" t="n">
        <v>0</v>
      </c>
      <c r="C1654" t="n">
        <v>0</v>
      </c>
    </row>
    <row r="1655" spans="1:3">
      <c r="A1655" t="n">
        <v>1652</v>
      </c>
      <c r="B1655" t="n">
        <v>0</v>
      </c>
      <c r="C1655" t="n">
        <v>0</v>
      </c>
    </row>
    <row r="1656" spans="1:3">
      <c r="A1656" t="n">
        <v>1653</v>
      </c>
      <c r="B1656" t="n">
        <v>0</v>
      </c>
      <c r="C1656" t="n">
        <v>0</v>
      </c>
    </row>
    <row r="1657" spans="1:3">
      <c r="A1657" t="n">
        <v>1654</v>
      </c>
      <c r="B1657" t="n">
        <v>0</v>
      </c>
      <c r="C1657" t="n">
        <v>0</v>
      </c>
    </row>
    <row r="1658" spans="1:3">
      <c r="A1658" t="n">
        <v>1655</v>
      </c>
      <c r="B1658" t="n">
        <v>0</v>
      </c>
      <c r="C1658" t="n">
        <v>0</v>
      </c>
    </row>
    <row r="1659" spans="1:3">
      <c r="A1659" t="n">
        <v>1656</v>
      </c>
      <c r="B1659" t="n">
        <v>0</v>
      </c>
      <c r="C1659" t="n">
        <v>0</v>
      </c>
    </row>
    <row r="1660" spans="1:3">
      <c r="A1660" t="n">
        <v>1657</v>
      </c>
      <c r="B1660" t="n">
        <v>0</v>
      </c>
      <c r="C1660" t="n">
        <v>0</v>
      </c>
    </row>
    <row r="1661" spans="1:3">
      <c r="A1661" t="n">
        <v>1658</v>
      </c>
      <c r="B1661" t="n">
        <v>0</v>
      </c>
      <c r="C1661" t="n">
        <v>0</v>
      </c>
    </row>
    <row r="1662" spans="1:3">
      <c r="A1662" t="n">
        <v>1659</v>
      </c>
      <c r="B1662" t="n">
        <v>0</v>
      </c>
      <c r="C1662" t="n">
        <v>0</v>
      </c>
    </row>
    <row r="1663" spans="1:3">
      <c r="A1663" t="n">
        <v>1660</v>
      </c>
      <c r="B1663" t="n">
        <v>0</v>
      </c>
      <c r="C1663" t="n">
        <v>0</v>
      </c>
    </row>
    <row r="1664" spans="1:3">
      <c r="A1664" t="n">
        <v>1661</v>
      </c>
      <c r="B1664" t="n">
        <v>0</v>
      </c>
      <c r="C1664" t="n">
        <v>0</v>
      </c>
    </row>
    <row r="1665" spans="1:3">
      <c r="A1665" t="n">
        <v>1662</v>
      </c>
      <c r="B1665" t="n">
        <v>0</v>
      </c>
      <c r="C1665" t="n">
        <v>0</v>
      </c>
    </row>
    <row r="1666" spans="1:3">
      <c r="A1666" t="n">
        <v>1663</v>
      </c>
      <c r="B1666" t="n">
        <v>0</v>
      </c>
      <c r="C1666" t="n">
        <v>0</v>
      </c>
    </row>
    <row r="1667" spans="1:3">
      <c r="A1667" t="n">
        <v>1664</v>
      </c>
      <c r="B1667" t="n">
        <v>0</v>
      </c>
      <c r="C1667" t="n">
        <v>0</v>
      </c>
    </row>
    <row r="1668" spans="1:3">
      <c r="A1668" t="n">
        <v>1665</v>
      </c>
      <c r="B1668" t="n">
        <v>0</v>
      </c>
      <c r="C1668" t="n">
        <v>0</v>
      </c>
    </row>
    <row r="1669" spans="1:3">
      <c r="A1669" t="n">
        <v>1666</v>
      </c>
      <c r="B1669" t="n">
        <v>0</v>
      </c>
      <c r="C1669" t="n">
        <v>0</v>
      </c>
    </row>
    <row r="1670" spans="1:3">
      <c r="A1670" t="n">
        <v>1667</v>
      </c>
      <c r="B1670" t="n">
        <v>0</v>
      </c>
      <c r="C1670" t="n">
        <v>0</v>
      </c>
    </row>
    <row r="1671" spans="1:3">
      <c r="A1671" t="n">
        <v>1668</v>
      </c>
      <c r="B1671" t="n">
        <v>0</v>
      </c>
      <c r="C1671" t="n">
        <v>0</v>
      </c>
    </row>
    <row r="1672" spans="1:3">
      <c r="A1672" t="n">
        <v>1669</v>
      </c>
      <c r="B1672" t="n">
        <v>0</v>
      </c>
      <c r="C1672" t="n">
        <v>0</v>
      </c>
    </row>
    <row r="1673" spans="1:3">
      <c r="A1673" t="n">
        <v>1670</v>
      </c>
      <c r="B1673" t="n">
        <v>0</v>
      </c>
      <c r="C1673" t="n">
        <v>0</v>
      </c>
    </row>
    <row r="1674" spans="1:3">
      <c r="A1674" t="n">
        <v>1671</v>
      </c>
      <c r="B1674" t="n">
        <v>0</v>
      </c>
      <c r="C1674" t="n">
        <v>0</v>
      </c>
    </row>
    <row r="1675" spans="1:3">
      <c r="A1675" t="n">
        <v>1672</v>
      </c>
      <c r="B1675" t="n">
        <v>0</v>
      </c>
      <c r="C1675" t="n">
        <v>0</v>
      </c>
    </row>
    <row r="1676" spans="1:3">
      <c r="A1676" t="n">
        <v>1673</v>
      </c>
      <c r="B1676" t="n">
        <v>0</v>
      </c>
      <c r="C1676" t="n">
        <v>0</v>
      </c>
    </row>
    <row r="1677" spans="1:3">
      <c r="A1677" t="n">
        <v>1674</v>
      </c>
      <c r="B1677" t="n">
        <v>0</v>
      </c>
      <c r="C1677" t="n">
        <v>0</v>
      </c>
    </row>
    <row r="1678" spans="1:3">
      <c r="A1678" t="n">
        <v>1675</v>
      </c>
      <c r="B1678" t="n">
        <v>0</v>
      </c>
      <c r="C1678" t="n">
        <v>0</v>
      </c>
    </row>
    <row r="1679" spans="1:3">
      <c r="A1679" t="n">
        <v>1676</v>
      </c>
      <c r="B1679" t="n">
        <v>0</v>
      </c>
      <c r="C1679" t="n">
        <v>0</v>
      </c>
    </row>
    <row r="1680" spans="1:3">
      <c r="A1680" t="n">
        <v>1677</v>
      </c>
      <c r="B1680" t="n">
        <v>0</v>
      </c>
      <c r="C1680" t="n">
        <v>0</v>
      </c>
    </row>
    <row r="1681" spans="1:3">
      <c r="A1681" t="n">
        <v>1678</v>
      </c>
      <c r="B1681" t="n">
        <v>0</v>
      </c>
      <c r="C1681" t="n">
        <v>0</v>
      </c>
    </row>
    <row r="1682" spans="1:3">
      <c r="A1682" t="n">
        <v>1679</v>
      </c>
      <c r="B1682" t="n">
        <v>0</v>
      </c>
      <c r="C1682" t="n">
        <v>0</v>
      </c>
    </row>
    <row r="1683" spans="1:3">
      <c r="A1683" t="n">
        <v>1680</v>
      </c>
      <c r="B1683" t="n">
        <v>0</v>
      </c>
      <c r="C1683" t="n">
        <v>0</v>
      </c>
    </row>
    <row r="1684" spans="1:3">
      <c r="A1684" t="n">
        <v>1681</v>
      </c>
      <c r="B1684" t="n">
        <v>0</v>
      </c>
      <c r="C1684" t="n">
        <v>0</v>
      </c>
    </row>
    <row r="1685" spans="1:3">
      <c r="A1685" t="n">
        <v>1682</v>
      </c>
      <c r="B1685" t="n">
        <v>0</v>
      </c>
      <c r="C1685" t="n">
        <v>0</v>
      </c>
    </row>
    <row r="1686" spans="1:3">
      <c r="A1686" t="n">
        <v>1683</v>
      </c>
      <c r="B1686" t="n">
        <v>0</v>
      </c>
      <c r="C1686" t="n">
        <v>0</v>
      </c>
    </row>
    <row r="1687" spans="1:3">
      <c r="A1687" t="n">
        <v>1684</v>
      </c>
      <c r="B1687" t="n">
        <v>0</v>
      </c>
      <c r="C1687" t="n">
        <v>0</v>
      </c>
    </row>
    <row r="1688" spans="1:3">
      <c r="A1688" t="n">
        <v>1685</v>
      </c>
      <c r="B1688" t="n">
        <v>0</v>
      </c>
      <c r="C1688" t="n">
        <v>0</v>
      </c>
    </row>
    <row r="1689" spans="1:3">
      <c r="A1689" t="n">
        <v>1686</v>
      </c>
      <c r="B1689" t="n">
        <v>0</v>
      </c>
      <c r="C1689" t="n">
        <v>0</v>
      </c>
    </row>
    <row r="1690" spans="1:3">
      <c r="A1690" t="n">
        <v>1687</v>
      </c>
      <c r="B1690" t="n">
        <v>0</v>
      </c>
      <c r="C1690" t="n">
        <v>0</v>
      </c>
    </row>
    <row r="1691" spans="1:3">
      <c r="A1691" t="n">
        <v>1688</v>
      </c>
      <c r="B1691" t="n">
        <v>0</v>
      </c>
      <c r="C1691" t="n">
        <v>0</v>
      </c>
    </row>
    <row r="1692" spans="1:3">
      <c r="A1692" t="n">
        <v>1689</v>
      </c>
      <c r="B1692" t="n">
        <v>0</v>
      </c>
      <c r="C1692" t="n">
        <v>0</v>
      </c>
    </row>
    <row r="1693" spans="1:3">
      <c r="A1693" t="n">
        <v>1690</v>
      </c>
      <c r="B1693" t="n">
        <v>0</v>
      </c>
      <c r="C1693" t="n">
        <v>0</v>
      </c>
    </row>
    <row r="1694" spans="1:3">
      <c r="A1694" t="n">
        <v>1691</v>
      </c>
      <c r="B1694" t="n">
        <v>0</v>
      </c>
      <c r="C1694" t="n">
        <v>0</v>
      </c>
    </row>
    <row r="1695" spans="1:3">
      <c r="A1695" t="n">
        <v>1692</v>
      </c>
      <c r="B1695" t="n">
        <v>0</v>
      </c>
      <c r="C1695" t="n">
        <v>0</v>
      </c>
    </row>
    <row r="1696" spans="1:3">
      <c r="A1696" t="n">
        <v>1693</v>
      </c>
      <c r="B1696" t="n">
        <v>0</v>
      </c>
      <c r="C1696" t="n">
        <v>0</v>
      </c>
    </row>
    <row r="1697" spans="1:3">
      <c r="A1697" t="n">
        <v>1694</v>
      </c>
      <c r="B1697" t="n">
        <v>0</v>
      </c>
      <c r="C1697" t="n">
        <v>0</v>
      </c>
    </row>
    <row r="1698" spans="1:3">
      <c r="A1698" t="n">
        <v>1695</v>
      </c>
      <c r="B1698" t="n">
        <v>0</v>
      </c>
      <c r="C1698" t="n">
        <v>0</v>
      </c>
    </row>
    <row r="1699" spans="1:3">
      <c r="A1699" t="n">
        <v>1696</v>
      </c>
      <c r="B1699" t="n">
        <v>0</v>
      </c>
      <c r="C1699" t="n">
        <v>0</v>
      </c>
    </row>
    <row r="1700" spans="1:3">
      <c r="A1700" t="n">
        <v>1697</v>
      </c>
      <c r="B1700" t="n">
        <v>0</v>
      </c>
      <c r="C1700" t="n">
        <v>0</v>
      </c>
    </row>
    <row r="1701" spans="1:3">
      <c r="A1701" t="n">
        <v>1698</v>
      </c>
      <c r="B1701" t="n">
        <v>0</v>
      </c>
      <c r="C1701" t="n">
        <v>0</v>
      </c>
    </row>
    <row r="1702" spans="1:3">
      <c r="A1702" t="n">
        <v>1699</v>
      </c>
      <c r="B1702" t="n">
        <v>0</v>
      </c>
      <c r="C1702" t="n">
        <v>0</v>
      </c>
    </row>
    <row r="1703" spans="1:3">
      <c r="A1703" t="n">
        <v>1700</v>
      </c>
      <c r="B1703" t="n">
        <v>0</v>
      </c>
      <c r="C1703" t="n">
        <v>0</v>
      </c>
    </row>
    <row r="1704" spans="1:3">
      <c r="A1704" t="n">
        <v>1701</v>
      </c>
      <c r="B1704" t="n">
        <v>0</v>
      </c>
      <c r="C1704" t="n">
        <v>0</v>
      </c>
    </row>
    <row r="1705" spans="1:3">
      <c r="A1705" t="n">
        <v>1702</v>
      </c>
      <c r="B1705" t="n">
        <v>0</v>
      </c>
      <c r="C1705" t="n">
        <v>0</v>
      </c>
    </row>
    <row r="1706" spans="1:3">
      <c r="A1706" t="n">
        <v>1703</v>
      </c>
      <c r="B1706" t="n">
        <v>0</v>
      </c>
      <c r="C1706" t="n">
        <v>0</v>
      </c>
    </row>
    <row r="1707" spans="1:3">
      <c r="A1707" t="n">
        <v>1704</v>
      </c>
      <c r="B1707" t="n">
        <v>0</v>
      </c>
      <c r="C1707" t="n">
        <v>0</v>
      </c>
    </row>
    <row r="1708" spans="1:3">
      <c r="A1708" t="n">
        <v>1705</v>
      </c>
      <c r="B1708" t="n">
        <v>0</v>
      </c>
      <c r="C1708" t="n">
        <v>0</v>
      </c>
    </row>
    <row r="1709" spans="1:3">
      <c r="A1709" t="n">
        <v>1706</v>
      </c>
      <c r="B1709" t="n">
        <v>0</v>
      </c>
      <c r="C1709" t="n">
        <v>0</v>
      </c>
    </row>
    <row r="1710" spans="1:3">
      <c r="A1710" t="n">
        <v>1707</v>
      </c>
      <c r="B1710" t="n">
        <v>0</v>
      </c>
      <c r="C1710" t="n">
        <v>0</v>
      </c>
    </row>
    <row r="1711" spans="1:3">
      <c r="A1711" t="n">
        <v>1708</v>
      </c>
      <c r="B1711" t="n">
        <v>0</v>
      </c>
      <c r="C1711" t="n">
        <v>0</v>
      </c>
    </row>
    <row r="1712" spans="1:3">
      <c r="A1712" t="n">
        <v>1709</v>
      </c>
      <c r="B1712" t="n">
        <v>0</v>
      </c>
      <c r="C1712" t="n">
        <v>0</v>
      </c>
    </row>
    <row r="1713" spans="1:3">
      <c r="A1713" t="n">
        <v>1710</v>
      </c>
      <c r="B1713" t="n">
        <v>0</v>
      </c>
      <c r="C1713" t="n">
        <v>0</v>
      </c>
    </row>
    <row r="1714" spans="1:3">
      <c r="A1714" t="n">
        <v>1711</v>
      </c>
      <c r="B1714" t="n">
        <v>0</v>
      </c>
      <c r="C1714" t="n">
        <v>0</v>
      </c>
    </row>
    <row r="1715" spans="1:3">
      <c r="A1715" t="n">
        <v>1712</v>
      </c>
      <c r="B1715" t="n">
        <v>0</v>
      </c>
      <c r="C1715" t="n">
        <v>0</v>
      </c>
    </row>
    <row r="1716" spans="1:3">
      <c r="A1716" t="n">
        <v>1713</v>
      </c>
      <c r="B1716" t="n">
        <v>0</v>
      </c>
      <c r="C1716" t="n">
        <v>0</v>
      </c>
    </row>
    <row r="1717" spans="1:3">
      <c r="A1717" t="n">
        <v>1714</v>
      </c>
      <c r="B1717" t="n">
        <v>0</v>
      </c>
      <c r="C1717" t="n">
        <v>0</v>
      </c>
    </row>
    <row r="1718" spans="1:3">
      <c r="A1718" t="n">
        <v>1715</v>
      </c>
      <c r="B1718" t="n">
        <v>0</v>
      </c>
      <c r="C1718" t="n">
        <v>0</v>
      </c>
    </row>
    <row r="1719" spans="1:3">
      <c r="A1719" t="n">
        <v>1716</v>
      </c>
      <c r="B1719" t="n">
        <v>0</v>
      </c>
      <c r="C1719" t="n">
        <v>0</v>
      </c>
    </row>
    <row r="1720" spans="1:3">
      <c r="A1720" t="n">
        <v>1717</v>
      </c>
      <c r="B1720" t="n">
        <v>0</v>
      </c>
      <c r="C1720" t="n">
        <v>0</v>
      </c>
    </row>
    <row r="1721" spans="1:3">
      <c r="A1721" t="n">
        <v>1718</v>
      </c>
      <c r="B1721" t="n">
        <v>0</v>
      </c>
      <c r="C1721" t="n">
        <v>0</v>
      </c>
    </row>
    <row r="1722" spans="1:3">
      <c r="A1722" t="n">
        <v>1719</v>
      </c>
      <c r="B1722" t="n">
        <v>0</v>
      </c>
      <c r="C1722" t="n">
        <v>0</v>
      </c>
    </row>
    <row r="1723" spans="1:3">
      <c r="A1723" t="n">
        <v>1720</v>
      </c>
      <c r="B1723" t="n">
        <v>0</v>
      </c>
      <c r="C1723" t="n">
        <v>0</v>
      </c>
    </row>
    <row r="1724" spans="1:3">
      <c r="A1724" t="n">
        <v>1721</v>
      </c>
      <c r="B1724" t="n">
        <v>0</v>
      </c>
      <c r="C1724" t="n">
        <v>0</v>
      </c>
    </row>
    <row r="1725" spans="1:3">
      <c r="A1725" t="n">
        <v>1722</v>
      </c>
      <c r="B1725" t="n">
        <v>0</v>
      </c>
      <c r="C1725" t="n">
        <v>0</v>
      </c>
    </row>
    <row r="1726" spans="1:3">
      <c r="A1726" t="n">
        <v>1723</v>
      </c>
      <c r="B1726" t="n">
        <v>0</v>
      </c>
      <c r="C1726" t="n">
        <v>0</v>
      </c>
    </row>
    <row r="1727" spans="1:3">
      <c r="A1727" t="n">
        <v>1724</v>
      </c>
      <c r="B1727" t="n">
        <v>0</v>
      </c>
      <c r="C1727" t="n">
        <v>0</v>
      </c>
    </row>
    <row r="1728" spans="1:3">
      <c r="A1728" t="n">
        <v>1725</v>
      </c>
      <c r="B1728" t="n">
        <v>0</v>
      </c>
      <c r="C1728" t="n">
        <v>0</v>
      </c>
    </row>
    <row r="1729" spans="1:3">
      <c r="A1729" t="n">
        <v>1726</v>
      </c>
      <c r="B1729" t="n">
        <v>0</v>
      </c>
      <c r="C1729" t="n">
        <v>0</v>
      </c>
    </row>
    <row r="1730" spans="1:3">
      <c r="A1730" t="n">
        <v>1727</v>
      </c>
      <c r="B1730" t="n">
        <v>0</v>
      </c>
      <c r="C1730" t="n">
        <v>0</v>
      </c>
    </row>
    <row r="1731" spans="1:3">
      <c r="A1731" t="n">
        <v>1728</v>
      </c>
      <c r="B1731" t="n">
        <v>0</v>
      </c>
      <c r="C1731" t="n">
        <v>0</v>
      </c>
    </row>
    <row r="1732" spans="1:3">
      <c r="A1732" t="n">
        <v>1729</v>
      </c>
      <c r="B1732" t="n">
        <v>0</v>
      </c>
      <c r="C1732" t="n">
        <v>0</v>
      </c>
    </row>
    <row r="1733" spans="1:3">
      <c r="A1733" t="n">
        <v>1730</v>
      </c>
      <c r="B1733" t="n">
        <v>0</v>
      </c>
      <c r="C1733" t="n">
        <v>0</v>
      </c>
    </row>
    <row r="1734" spans="1:3">
      <c r="A1734" t="n">
        <v>1731</v>
      </c>
      <c r="B1734" t="n">
        <v>0</v>
      </c>
      <c r="C1734" t="n">
        <v>0</v>
      </c>
    </row>
    <row r="1735" spans="1:3">
      <c r="A1735" t="n">
        <v>1732</v>
      </c>
      <c r="B1735" t="n">
        <v>0</v>
      </c>
      <c r="C1735" t="n">
        <v>0</v>
      </c>
    </row>
    <row r="1736" spans="1:3">
      <c r="A1736" t="n">
        <v>1733</v>
      </c>
      <c r="B1736" t="n">
        <v>0</v>
      </c>
      <c r="C1736" t="n">
        <v>0</v>
      </c>
    </row>
    <row r="1737" spans="1:3">
      <c r="A1737" t="n">
        <v>1734</v>
      </c>
      <c r="B1737" t="n">
        <v>0</v>
      </c>
      <c r="C1737" t="n">
        <v>0</v>
      </c>
    </row>
    <row r="1738" spans="1:3">
      <c r="A1738" t="n">
        <v>1735</v>
      </c>
      <c r="B1738" t="n">
        <v>0</v>
      </c>
      <c r="C1738" t="n">
        <v>0</v>
      </c>
    </row>
    <row r="1739" spans="1:3">
      <c r="A1739" t="n">
        <v>1736</v>
      </c>
      <c r="B1739" t="n">
        <v>0</v>
      </c>
      <c r="C1739" t="n">
        <v>0</v>
      </c>
    </row>
    <row r="1740" spans="1:3">
      <c r="A1740" t="n">
        <v>1737</v>
      </c>
      <c r="B1740" t="n">
        <v>0</v>
      </c>
      <c r="C1740" t="n">
        <v>0</v>
      </c>
    </row>
    <row r="1741" spans="1:3">
      <c r="A1741" t="n">
        <v>1738</v>
      </c>
      <c r="B1741" t="n">
        <v>0</v>
      </c>
      <c r="C1741" t="n">
        <v>0</v>
      </c>
    </row>
    <row r="1742" spans="1:3">
      <c r="A1742" t="n">
        <v>1739</v>
      </c>
      <c r="B1742" t="n">
        <v>0</v>
      </c>
      <c r="C1742" t="n">
        <v>0</v>
      </c>
    </row>
    <row r="1743" spans="1:3">
      <c r="A1743" t="n">
        <v>1740</v>
      </c>
      <c r="B1743" t="n">
        <v>0</v>
      </c>
      <c r="C1743" t="n">
        <v>0</v>
      </c>
    </row>
    <row r="1744" spans="1:3">
      <c r="A1744" t="n">
        <v>1741</v>
      </c>
      <c r="B1744" t="n">
        <v>0</v>
      </c>
      <c r="C1744" t="n">
        <v>0</v>
      </c>
    </row>
    <row r="1745" spans="1:3">
      <c r="A1745" t="n">
        <v>1742</v>
      </c>
      <c r="B1745" t="n">
        <v>0</v>
      </c>
      <c r="C1745" t="n">
        <v>0</v>
      </c>
    </row>
    <row r="1746" spans="1:3">
      <c r="A1746" t="n">
        <v>1743</v>
      </c>
      <c r="B1746" t="n">
        <v>0</v>
      </c>
      <c r="C1746" t="n">
        <v>0</v>
      </c>
    </row>
    <row r="1747" spans="1:3">
      <c r="A1747" t="n">
        <v>1744</v>
      </c>
      <c r="B1747" t="n">
        <v>0</v>
      </c>
      <c r="C1747" t="n">
        <v>0</v>
      </c>
    </row>
    <row r="1748" spans="1:3">
      <c r="A1748" t="n">
        <v>1745</v>
      </c>
      <c r="B1748" t="n">
        <v>0</v>
      </c>
      <c r="C1748" t="n">
        <v>0</v>
      </c>
    </row>
    <row r="1749" spans="1:3">
      <c r="A1749" t="n">
        <v>1746</v>
      </c>
      <c r="B1749" t="n">
        <v>0</v>
      </c>
      <c r="C1749" t="n">
        <v>0</v>
      </c>
    </row>
    <row r="1750" spans="1:3">
      <c r="A1750" t="n">
        <v>1747</v>
      </c>
      <c r="B1750" t="n">
        <v>0</v>
      </c>
      <c r="C1750" t="n">
        <v>0</v>
      </c>
    </row>
    <row r="1751" spans="1:3">
      <c r="A1751" t="n">
        <v>1748</v>
      </c>
      <c r="B1751" t="n">
        <v>0</v>
      </c>
      <c r="C1751" t="n">
        <v>0</v>
      </c>
    </row>
    <row r="1752" spans="1:3">
      <c r="A1752" t="n">
        <v>1749</v>
      </c>
      <c r="B1752" t="n">
        <v>0</v>
      </c>
      <c r="C1752" t="n">
        <v>0</v>
      </c>
    </row>
    <row r="1753" spans="1:3">
      <c r="A1753" t="n">
        <v>1750</v>
      </c>
      <c r="B1753" t="n">
        <v>0</v>
      </c>
      <c r="C1753" t="n">
        <v>0</v>
      </c>
    </row>
    <row r="1754" spans="1:3">
      <c r="A1754" t="n">
        <v>1751</v>
      </c>
      <c r="B1754" t="n">
        <v>0</v>
      </c>
      <c r="C1754" t="n">
        <v>0</v>
      </c>
    </row>
    <row r="1755" spans="1:3">
      <c r="A1755" t="n">
        <v>1752</v>
      </c>
      <c r="B1755" t="n">
        <v>0</v>
      </c>
      <c r="C1755" t="n">
        <v>0</v>
      </c>
    </row>
    <row r="1756" spans="1:3">
      <c r="A1756" t="n">
        <v>1753</v>
      </c>
      <c r="B1756" t="n">
        <v>0</v>
      </c>
      <c r="C1756" t="n">
        <v>0</v>
      </c>
    </row>
    <row r="1757" spans="1:3">
      <c r="A1757" t="n">
        <v>1754</v>
      </c>
      <c r="B1757" t="n">
        <v>0</v>
      </c>
      <c r="C1757" t="n">
        <v>0</v>
      </c>
    </row>
    <row r="1758" spans="1:3">
      <c r="A1758" t="n">
        <v>1755</v>
      </c>
      <c r="B1758" t="n">
        <v>0</v>
      </c>
      <c r="C1758" t="n">
        <v>0</v>
      </c>
    </row>
    <row r="1759" spans="1:3">
      <c r="A1759" t="n">
        <v>1756</v>
      </c>
      <c r="B1759" t="n">
        <v>0</v>
      </c>
      <c r="C1759" t="n">
        <v>0</v>
      </c>
    </row>
    <row r="1760" spans="1:3">
      <c r="A1760" t="n">
        <v>1757</v>
      </c>
      <c r="B1760" t="n">
        <v>0</v>
      </c>
      <c r="C1760" t="n">
        <v>0</v>
      </c>
    </row>
    <row r="1761" spans="1:3">
      <c r="A1761" t="n">
        <v>1758</v>
      </c>
      <c r="B1761" t="n">
        <v>0</v>
      </c>
      <c r="C1761" t="n">
        <v>0</v>
      </c>
    </row>
    <row r="1762" spans="1:3">
      <c r="A1762" t="n">
        <v>1759</v>
      </c>
      <c r="B1762" t="n">
        <v>0</v>
      </c>
      <c r="C1762" t="n">
        <v>0</v>
      </c>
    </row>
    <row r="1763" spans="1:3">
      <c r="A1763" t="n">
        <v>1760</v>
      </c>
      <c r="B1763" t="n">
        <v>0</v>
      </c>
      <c r="C1763" t="n">
        <v>0</v>
      </c>
    </row>
    <row r="1764" spans="1:3">
      <c r="A1764" t="n">
        <v>1761</v>
      </c>
      <c r="B1764" t="n">
        <v>0</v>
      </c>
      <c r="C1764" t="n">
        <v>0</v>
      </c>
    </row>
    <row r="1765" spans="1:3">
      <c r="A1765" t="n">
        <v>1762</v>
      </c>
      <c r="B1765" t="n">
        <v>0</v>
      </c>
      <c r="C1765" t="n">
        <v>0</v>
      </c>
    </row>
    <row r="1766" spans="1:3">
      <c r="A1766" t="n">
        <v>1763</v>
      </c>
      <c r="B1766" t="n">
        <v>0</v>
      </c>
      <c r="C1766" t="n">
        <v>0</v>
      </c>
    </row>
    <row r="1767" spans="1:3">
      <c r="A1767" t="n">
        <v>1764</v>
      </c>
      <c r="B1767" t="n">
        <v>0</v>
      </c>
      <c r="C1767" t="n">
        <v>0</v>
      </c>
    </row>
    <row r="1768" spans="1:3">
      <c r="A1768" t="n">
        <v>1765</v>
      </c>
      <c r="B1768" t="n">
        <v>0</v>
      </c>
      <c r="C1768" t="n">
        <v>0</v>
      </c>
    </row>
    <row r="1769" spans="1:3">
      <c r="A1769" t="n">
        <v>1766</v>
      </c>
      <c r="B1769" t="n">
        <v>0</v>
      </c>
      <c r="C1769" t="n">
        <v>0</v>
      </c>
    </row>
    <row r="1770" spans="1:3">
      <c r="A1770" t="n">
        <v>1767</v>
      </c>
      <c r="B1770" t="n">
        <v>0</v>
      </c>
      <c r="C1770" t="n">
        <v>0</v>
      </c>
    </row>
    <row r="1771" spans="1:3">
      <c r="A1771" t="n">
        <v>1768</v>
      </c>
      <c r="B1771" t="n">
        <v>0</v>
      </c>
      <c r="C1771" t="n">
        <v>0</v>
      </c>
    </row>
    <row r="1772" spans="1:3">
      <c r="A1772" t="n">
        <v>1769</v>
      </c>
      <c r="B1772" t="n">
        <v>0</v>
      </c>
      <c r="C1772" t="n">
        <v>0</v>
      </c>
    </row>
    <row r="1773" spans="1:3">
      <c r="A1773" t="n">
        <v>1770</v>
      </c>
      <c r="B1773" t="n">
        <v>0</v>
      </c>
      <c r="C1773" t="n">
        <v>0</v>
      </c>
    </row>
    <row r="1774" spans="1:3">
      <c r="A1774" t="n">
        <v>1771</v>
      </c>
      <c r="B1774" t="n">
        <v>0</v>
      </c>
      <c r="C1774" t="n">
        <v>0</v>
      </c>
    </row>
    <row r="1775" spans="1:3">
      <c r="A1775" t="n">
        <v>1772</v>
      </c>
      <c r="B1775" t="n">
        <v>0</v>
      </c>
      <c r="C1775" t="n">
        <v>0</v>
      </c>
    </row>
    <row r="1776" spans="1:3">
      <c r="A1776" t="n">
        <v>1773</v>
      </c>
      <c r="B1776" t="n">
        <v>0</v>
      </c>
      <c r="C1776" t="n">
        <v>0</v>
      </c>
    </row>
    <row r="1777" spans="1:3">
      <c r="A1777" t="n">
        <v>1774</v>
      </c>
      <c r="B1777" t="n">
        <v>0</v>
      </c>
      <c r="C1777" t="n">
        <v>0</v>
      </c>
    </row>
    <row r="1778" spans="1:3">
      <c r="A1778" t="n">
        <v>1775</v>
      </c>
      <c r="B1778" t="n">
        <v>0</v>
      </c>
      <c r="C1778" t="n">
        <v>0</v>
      </c>
    </row>
    <row r="1779" spans="1:3">
      <c r="A1779" t="n">
        <v>1776</v>
      </c>
      <c r="B1779" t="n">
        <v>0</v>
      </c>
      <c r="C1779" t="n">
        <v>0</v>
      </c>
    </row>
    <row r="1780" spans="1:3">
      <c r="A1780" t="n">
        <v>1777</v>
      </c>
      <c r="B1780" t="n">
        <v>0</v>
      </c>
      <c r="C1780" t="n">
        <v>0</v>
      </c>
    </row>
    <row r="1781" spans="1:3">
      <c r="A1781" t="n">
        <v>1778</v>
      </c>
      <c r="B1781" t="n">
        <v>0</v>
      </c>
      <c r="C1781" t="n">
        <v>0</v>
      </c>
    </row>
    <row r="1782" spans="1:3">
      <c r="A1782" t="n">
        <v>1779</v>
      </c>
      <c r="B1782" t="n">
        <v>0</v>
      </c>
      <c r="C1782" t="n">
        <v>0</v>
      </c>
    </row>
    <row r="1783" spans="1:3">
      <c r="A1783" t="n">
        <v>1780</v>
      </c>
      <c r="B1783" t="n">
        <v>0</v>
      </c>
      <c r="C1783" t="n">
        <v>0</v>
      </c>
    </row>
    <row r="1784" spans="1:3">
      <c r="A1784" t="n">
        <v>1781</v>
      </c>
      <c r="B1784" t="n">
        <v>0</v>
      </c>
      <c r="C1784" t="n">
        <v>0</v>
      </c>
    </row>
    <row r="1785" spans="1:3">
      <c r="A1785" t="n">
        <v>1782</v>
      </c>
      <c r="B1785" t="n">
        <v>0</v>
      </c>
      <c r="C1785" t="n">
        <v>0</v>
      </c>
    </row>
    <row r="1786" spans="1:3">
      <c r="A1786" t="n">
        <v>1783</v>
      </c>
      <c r="B1786" t="n">
        <v>0</v>
      </c>
      <c r="C1786" t="n">
        <v>0</v>
      </c>
    </row>
    <row r="1787" spans="1:3">
      <c r="A1787" t="n">
        <v>1784</v>
      </c>
      <c r="B1787" t="n">
        <v>0</v>
      </c>
      <c r="C1787" t="n">
        <v>0</v>
      </c>
    </row>
    <row r="1788" spans="1:3">
      <c r="A1788" t="n">
        <v>1785</v>
      </c>
      <c r="B1788" t="n">
        <v>0</v>
      </c>
      <c r="C1788" t="n">
        <v>0</v>
      </c>
    </row>
    <row r="1789" spans="1:3">
      <c r="A1789" t="n">
        <v>1786</v>
      </c>
      <c r="B1789" t="n">
        <v>0</v>
      </c>
      <c r="C1789" t="n">
        <v>0</v>
      </c>
    </row>
    <row r="1790" spans="1:3">
      <c r="A1790" t="n">
        <v>1787</v>
      </c>
      <c r="B1790" t="n">
        <v>0</v>
      </c>
      <c r="C1790" t="n">
        <v>0</v>
      </c>
    </row>
    <row r="1791" spans="1:3">
      <c r="A1791" t="n">
        <v>1788</v>
      </c>
      <c r="B1791" t="n">
        <v>0</v>
      </c>
      <c r="C1791" t="n">
        <v>0</v>
      </c>
    </row>
    <row r="1792" spans="1:3">
      <c r="A1792" t="n">
        <v>1789</v>
      </c>
      <c r="B1792" t="n">
        <v>0</v>
      </c>
      <c r="C1792" t="n">
        <v>0</v>
      </c>
    </row>
    <row r="1793" spans="1:3">
      <c r="A1793" t="n">
        <v>1790</v>
      </c>
      <c r="B1793" t="n">
        <v>0</v>
      </c>
      <c r="C1793" t="n">
        <v>0</v>
      </c>
    </row>
    <row r="1794" spans="1:3">
      <c r="A1794" t="n">
        <v>1791</v>
      </c>
      <c r="B1794" t="n">
        <v>0</v>
      </c>
      <c r="C1794" t="n">
        <v>0</v>
      </c>
    </row>
    <row r="1795" spans="1:3">
      <c r="A1795" t="n">
        <v>1792</v>
      </c>
      <c r="B1795" t="n">
        <v>0</v>
      </c>
      <c r="C1795" t="n">
        <v>0</v>
      </c>
    </row>
    <row r="1796" spans="1:3">
      <c r="A1796" t="n">
        <v>1793</v>
      </c>
      <c r="B1796" t="n">
        <v>0</v>
      </c>
      <c r="C1796" t="n">
        <v>0</v>
      </c>
    </row>
    <row r="1797" spans="1:3">
      <c r="A1797" t="n">
        <v>1794</v>
      </c>
      <c r="B1797" t="n">
        <v>0</v>
      </c>
      <c r="C1797" t="n">
        <v>0</v>
      </c>
    </row>
    <row r="1798" spans="1:3">
      <c r="A1798" t="n">
        <v>1795</v>
      </c>
      <c r="B1798" t="n">
        <v>0</v>
      </c>
      <c r="C1798" t="n">
        <v>0</v>
      </c>
    </row>
    <row r="1799" spans="1:3">
      <c r="A1799" t="n">
        <v>1796</v>
      </c>
      <c r="B1799" t="n">
        <v>0</v>
      </c>
      <c r="C1799" t="n">
        <v>0</v>
      </c>
    </row>
    <row r="1800" spans="1:3">
      <c r="A1800" t="n">
        <v>1797</v>
      </c>
      <c r="B1800" t="n">
        <v>0</v>
      </c>
      <c r="C1800" t="n">
        <v>0</v>
      </c>
    </row>
    <row r="1801" spans="1:3">
      <c r="A1801" t="n">
        <v>1798</v>
      </c>
      <c r="B1801" t="n">
        <v>0</v>
      </c>
      <c r="C1801" t="n">
        <v>0</v>
      </c>
    </row>
    <row r="1802" spans="1:3">
      <c r="A1802" t="n">
        <v>1799</v>
      </c>
      <c r="B1802" t="n">
        <v>0</v>
      </c>
      <c r="C1802" t="n">
        <v>0</v>
      </c>
    </row>
    <row r="1803" spans="1:3">
      <c r="A1803" t="n">
        <v>1800</v>
      </c>
      <c r="B1803" t="n">
        <v>0</v>
      </c>
      <c r="C1803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 spans="1:3">
      <c r="A1" s="54" t="s">
        <v>51</v>
      </c>
      <c r="B1" s="54" t="s">
        <v>132</v>
      </c>
      <c r="C1" s="54" t="s">
        <v>52</v>
      </c>
    </row>
    <row r="2" spans="1:3">
      <c r="A2" s="54" t="s">
        <v>136</v>
      </c>
      <c r="B2" s="54" t="s">
        <v>545</v>
      </c>
      <c r="C2" t="s">
        <v>138</v>
      </c>
    </row>
    <row r="3" spans="1:3">
      <c r="A3" s="54" t="s">
        <v>139</v>
      </c>
      <c r="B3" s="54" t="s">
        <v>140</v>
      </c>
      <c r="C3" t="s">
        <v>141</v>
      </c>
    </row>
    <row r="4" spans="1:3">
      <c r="A4" s="54" t="s">
        <v>142</v>
      </c>
      <c r="B4" s="54" t="s">
        <v>546</v>
      </c>
      <c r="C4" t="s">
        <v>144</v>
      </c>
    </row>
    <row r="5" spans="1:3">
      <c r="A5" s="54" t="s">
        <v>154</v>
      </c>
      <c r="B5" s="54" t="s">
        <v>155</v>
      </c>
      <c r="C5" t="s">
        <v>156</v>
      </c>
    </row>
    <row r="6" spans="1:3">
      <c r="A6" s="54" t="s">
        <v>157</v>
      </c>
      <c r="B6" s="54" t="s">
        <v>158</v>
      </c>
      <c r="C6" t="s">
        <v>159</v>
      </c>
    </row>
    <row r="7" spans="1:3">
      <c r="A7" s="54" t="s">
        <v>160</v>
      </c>
      <c r="B7" s="54" t="s">
        <v>161</v>
      </c>
      <c r="C7" t="s">
        <v>147</v>
      </c>
    </row>
    <row r="8" spans="1:3">
      <c r="A8" s="54" t="s">
        <v>162</v>
      </c>
      <c r="B8" s="54" t="s">
        <v>163</v>
      </c>
      <c r="C8" t="s">
        <v>147</v>
      </c>
    </row>
    <row r="9" spans="1:3">
      <c r="A9" s="54" t="s">
        <v>164</v>
      </c>
      <c r="B9" s="54" t="s">
        <v>165</v>
      </c>
      <c r="C9" t="s">
        <v>147</v>
      </c>
    </row>
    <row r="10" spans="1:3">
      <c r="A10" s="54" t="s">
        <v>172</v>
      </c>
      <c r="B10" s="54" t="s">
        <v>173</v>
      </c>
      <c r="C10" t="s">
        <v>174</v>
      </c>
    </row>
    <row r="11" spans="1:3">
      <c r="A11" s="54" t="s">
        <v>175</v>
      </c>
      <c r="B11" s="54" t="s">
        <v>176</v>
      </c>
      <c r="C11" t="s">
        <v>159</v>
      </c>
    </row>
    <row r="12" spans="1:3">
      <c r="A12" s="54" t="s">
        <v>183</v>
      </c>
      <c r="B12" s="54" t="s">
        <v>184</v>
      </c>
      <c r="C12" t="s">
        <v>66</v>
      </c>
    </row>
    <row r="13" spans="1:3">
      <c r="A13" s="54" t="s">
        <v>188</v>
      </c>
      <c r="B13" s="54" t="s">
        <v>189</v>
      </c>
      <c r="C13" t="s">
        <v>190</v>
      </c>
    </row>
    <row r="14" spans="1:3">
      <c r="A14" s="54" t="s">
        <v>194</v>
      </c>
      <c r="B14" s="54" t="s">
        <v>195</v>
      </c>
      <c r="C14" t="s">
        <v>66</v>
      </c>
    </row>
    <row r="15" spans="1:3">
      <c r="A15" s="54" t="s">
        <v>196</v>
      </c>
      <c r="B15" s="54" t="s">
        <v>197</v>
      </c>
      <c r="C15" t="s">
        <v>66</v>
      </c>
    </row>
    <row r="16" spans="1:3">
      <c r="A16" s="54" t="s">
        <v>204</v>
      </c>
      <c r="B16" s="54" t="s">
        <v>553</v>
      </c>
      <c r="C16" t="s">
        <v>66</v>
      </c>
    </row>
    <row r="17" spans="1:3">
      <c r="A17" s="54" t="s">
        <v>206</v>
      </c>
      <c r="B17" s="54" t="s">
        <v>554</v>
      </c>
      <c r="C17" t="s">
        <v>66</v>
      </c>
    </row>
    <row r="18" spans="1:3">
      <c r="A18" s="54" t="s">
        <v>211</v>
      </c>
      <c r="B18" s="54" t="s">
        <v>82</v>
      </c>
      <c r="C18" t="s">
        <v>63</v>
      </c>
    </row>
    <row r="19" spans="1:3">
      <c r="A19" s="54" t="s">
        <v>225</v>
      </c>
      <c r="B19" s="54" t="s">
        <v>226</v>
      </c>
      <c r="C19" t="s">
        <v>190</v>
      </c>
    </row>
    <row r="20" spans="1:3">
      <c r="A20" s="54" t="s">
        <v>227</v>
      </c>
      <c r="B20" s="54" t="s">
        <v>559</v>
      </c>
      <c r="C20" t="s">
        <v>190</v>
      </c>
    </row>
    <row r="21" spans="1:3">
      <c r="A21" s="54" t="s">
        <v>233</v>
      </c>
      <c r="B21" s="54" t="s">
        <v>561</v>
      </c>
      <c r="C21" t="s">
        <v>63</v>
      </c>
    </row>
    <row r="22" spans="1:3">
      <c r="A22" s="54" t="s">
        <v>246</v>
      </c>
      <c r="B22" s="54" t="s">
        <v>247</v>
      </c>
      <c r="C22" t="s">
        <v>248</v>
      </c>
    </row>
    <row r="23" spans="1:3">
      <c r="A23" s="54" t="s">
        <v>251</v>
      </c>
      <c r="B23" s="54" t="s">
        <v>565</v>
      </c>
      <c r="C23" t="s">
        <v>63</v>
      </c>
    </row>
    <row r="24" spans="1:3">
      <c r="A24" s="54" t="s">
        <v>255</v>
      </c>
      <c r="B24" s="54" t="s">
        <v>567</v>
      </c>
      <c r="C24" t="s">
        <v>66</v>
      </c>
    </row>
    <row r="25" spans="1:3">
      <c r="A25" s="54" t="s">
        <v>257</v>
      </c>
      <c r="B25" s="54" t="s">
        <v>568</v>
      </c>
      <c r="C25" t="s">
        <v>66</v>
      </c>
    </row>
    <row r="26" spans="1:3">
      <c r="A26" s="54" t="s">
        <v>259</v>
      </c>
      <c r="B26" s="54" t="s">
        <v>569</v>
      </c>
      <c r="C26" t="s">
        <v>66</v>
      </c>
    </row>
    <row r="27" spans="1:3">
      <c r="A27" s="54" t="s">
        <v>261</v>
      </c>
      <c r="B27" s="54" t="s">
        <v>570</v>
      </c>
      <c r="C27" t="s">
        <v>66</v>
      </c>
    </row>
    <row r="28" spans="1:3">
      <c r="A28" s="54" t="s">
        <v>263</v>
      </c>
      <c r="B28" s="54" t="s">
        <v>88</v>
      </c>
      <c r="C28" t="s">
        <v>63</v>
      </c>
    </row>
    <row r="29" spans="1:3">
      <c r="A29" s="54" t="s">
        <v>278</v>
      </c>
      <c r="B29" s="54" t="s">
        <v>279</v>
      </c>
      <c r="C29" t="s">
        <v>66</v>
      </c>
    </row>
    <row r="30" spans="1:3">
      <c r="A30" s="54" t="s">
        <v>280</v>
      </c>
      <c r="B30" s="54" t="s">
        <v>281</v>
      </c>
      <c r="C30" t="s">
        <v>66</v>
      </c>
    </row>
    <row r="31" spans="1:3">
      <c r="A31" s="54" t="s">
        <v>282</v>
      </c>
      <c r="B31" s="54" t="s">
        <v>283</v>
      </c>
      <c r="C31" t="s">
        <v>284</v>
      </c>
    </row>
    <row r="32" spans="1:3">
      <c r="A32" s="54" t="s">
        <v>285</v>
      </c>
      <c r="B32" s="54" t="s">
        <v>286</v>
      </c>
      <c r="C32" t="s">
        <v>287</v>
      </c>
    </row>
    <row r="33" spans="1:3">
      <c r="A33" s="54" t="s">
        <v>290</v>
      </c>
      <c r="B33" s="54" t="s">
        <v>291</v>
      </c>
      <c r="C33" t="s">
        <v>292</v>
      </c>
    </row>
    <row r="34" spans="1:3">
      <c r="A34" s="54" t="s">
        <v>299</v>
      </c>
      <c r="B34" s="54" t="s">
        <v>300</v>
      </c>
      <c r="C34" t="s">
        <v>174</v>
      </c>
    </row>
    <row r="35" spans="1:3">
      <c r="A35" s="54" t="s">
        <v>301</v>
      </c>
      <c r="B35" s="54" t="s">
        <v>302</v>
      </c>
      <c r="C35" t="s">
        <v>303</v>
      </c>
    </row>
    <row r="36" spans="1:3">
      <c r="A36" s="54" t="s">
        <v>304</v>
      </c>
      <c r="B36" s="54" t="s">
        <v>305</v>
      </c>
      <c r="C36" t="s">
        <v>159</v>
      </c>
    </row>
    <row r="37" spans="1:3">
      <c r="A37" s="54" t="s">
        <v>306</v>
      </c>
      <c r="B37" s="54" t="s">
        <v>537</v>
      </c>
      <c r="C37" t="s">
        <v>287</v>
      </c>
    </row>
    <row r="38" spans="1:3">
      <c r="A38" s="54" t="s">
        <v>308</v>
      </c>
      <c r="B38" s="54" t="s">
        <v>309</v>
      </c>
      <c r="C38" t="s">
        <v>310</v>
      </c>
    </row>
    <row r="39" spans="1:3">
      <c r="A39" s="54" t="s">
        <v>313</v>
      </c>
      <c r="B39" s="54" t="s">
        <v>574</v>
      </c>
      <c r="C39" t="s">
        <v>575</v>
      </c>
    </row>
    <row r="40" spans="1:3">
      <c r="A40" s="54" t="s">
        <v>316</v>
      </c>
      <c r="B40" s="54" t="s">
        <v>317</v>
      </c>
      <c r="C40" t="s">
        <v>318</v>
      </c>
    </row>
    <row r="41" spans="1:3">
      <c r="A41" s="54" t="s">
        <v>319</v>
      </c>
      <c r="B41" s="54" t="s">
        <v>320</v>
      </c>
      <c r="C41" t="s">
        <v>321</v>
      </c>
    </row>
    <row r="42" spans="1:3">
      <c r="A42" s="54" t="s">
        <v>322</v>
      </c>
      <c r="B42" s="54" t="s">
        <v>323</v>
      </c>
      <c r="C42" t="s">
        <v>190</v>
      </c>
    </row>
    <row r="43" spans="1:3">
      <c r="A43" s="54" t="s">
        <v>332</v>
      </c>
      <c r="B43" s="54" t="s">
        <v>333</v>
      </c>
      <c r="C43" t="s">
        <v>66</v>
      </c>
    </row>
    <row r="44" spans="1:3">
      <c r="A44" s="54" t="s">
        <v>288</v>
      </c>
      <c r="B44" s="54" t="s">
        <v>89</v>
      </c>
      <c r="C44" t="s">
        <v>190</v>
      </c>
    </row>
    <row r="45" spans="1:3">
      <c r="A45" s="54" t="s">
        <v>330</v>
      </c>
      <c r="B45" s="54" t="s">
        <v>331</v>
      </c>
      <c r="C45" t="s">
        <v>63</v>
      </c>
    </row>
    <row r="46" spans="1:3">
      <c r="A46" s="54" t="s">
        <v>409</v>
      </c>
      <c r="B46" s="54" t="s">
        <v>410</v>
      </c>
      <c r="C46" t="s">
        <v>287</v>
      </c>
    </row>
    <row r="47" spans="1:3">
      <c r="A47" s="54" t="s">
        <v>270</v>
      </c>
      <c r="B47" s="54" t="s">
        <v>271</v>
      </c>
      <c r="C47" t="s">
        <v>174</v>
      </c>
    </row>
    <row r="48" spans="1:3">
      <c r="A48" s="54" t="s">
        <v>327</v>
      </c>
      <c r="B48" s="54" t="s">
        <v>328</v>
      </c>
      <c r="C48" t="s">
        <v>538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M78"/>
  <sheetViews>
    <sheetView workbookViewId="0">
      <selection activeCell="A1" sqref="A1"/>
    </sheetView>
  </sheetViews>
  <sheetFormatPr baseColWidth="8" defaultRowHeight="15"/>
  <sheetData>
    <row r="1" spans="1:13">
      <c r="A1" s="54" t="s"/>
      <c r="B1" s="54" t="s">
        <v>105</v>
      </c>
      <c r="C1" s="54" t="n"/>
      <c r="D1" s="54" t="n"/>
      <c r="E1" s="54" t="n"/>
      <c r="F1" s="54" t="n"/>
      <c r="G1" s="54" t="n"/>
      <c r="H1" s="54" t="n"/>
      <c r="I1" s="54" t="n"/>
      <c r="J1" s="54" t="s">
        <v>113</v>
      </c>
      <c r="K1" s="54" t="n"/>
      <c r="L1" s="54" t="n"/>
      <c r="M1" s="54" t="n"/>
    </row>
    <row r="2" spans="1:13">
      <c r="A2" s="54" t="s"/>
      <c r="B2" s="54" t="s">
        <v>104</v>
      </c>
      <c r="C2" s="54" t="n"/>
      <c r="D2" s="54" t="s">
        <v>111</v>
      </c>
      <c r="E2" s="54" t="n"/>
      <c r="F2" s="54" t="s">
        <v>112</v>
      </c>
      <c r="G2" s="54" t="n"/>
      <c r="H2" s="54" t="s">
        <v>114</v>
      </c>
      <c r="I2" s="54" t="n"/>
      <c r="J2" s="54" t="s">
        <v>112</v>
      </c>
      <c r="K2" s="54" t="n"/>
      <c r="L2" s="54" t="s">
        <v>114</v>
      </c>
      <c r="M2" s="54" t="n"/>
    </row>
    <row r="3" spans="1:13">
      <c r="A3" s="54" t="s"/>
      <c r="B3" s="54" t="s">
        <v>117</v>
      </c>
      <c r="C3" s="54" t="s">
        <v>118</v>
      </c>
      <c r="D3" s="54" t="s">
        <v>117</v>
      </c>
      <c r="E3" s="54" t="s">
        <v>118</v>
      </c>
      <c r="F3" s="54" t="s">
        <v>117</v>
      </c>
      <c r="G3" s="54" t="s">
        <v>118</v>
      </c>
      <c r="H3" s="54" t="s">
        <v>117</v>
      </c>
      <c r="I3" s="54" t="s">
        <v>118</v>
      </c>
      <c r="J3" s="54" t="s">
        <v>117</v>
      </c>
      <c r="K3" s="54" t="s">
        <v>118</v>
      </c>
      <c r="L3" s="54" t="s">
        <v>117</v>
      </c>
      <c r="M3" s="54" t="s">
        <v>118</v>
      </c>
    </row>
    <row r="4" spans="1:13">
      <c r="A4" s="54" t="s">
        <v>119</v>
      </c>
    </row>
    <row r="5" spans="1:13">
      <c r="A5" s="54" t="s">
        <v>120</v>
      </c>
      <c r="B5" t="s">
        <v>112</v>
      </c>
      <c r="C5" t="b">
        <v>1</v>
      </c>
      <c r="D5" t="s"/>
      <c r="E5" t="s"/>
      <c r="F5" t="s">
        <v>112</v>
      </c>
      <c r="G5" t="b">
        <v>1</v>
      </c>
      <c r="H5" t="s"/>
      <c r="I5" t="s"/>
      <c r="J5" t="s">
        <v>112</v>
      </c>
      <c r="K5" t="b">
        <v>1</v>
      </c>
      <c r="L5" t="s"/>
      <c r="M5" t="s"/>
    </row>
    <row r="6" spans="1:13">
      <c r="A6" s="54" t="s">
        <v>121</v>
      </c>
      <c r="B6" t="s">
        <v>112</v>
      </c>
      <c r="C6" t="b">
        <v>0</v>
      </c>
      <c r="D6" t="s"/>
      <c r="E6" t="s"/>
      <c r="F6" t="s">
        <v>112</v>
      </c>
      <c r="G6" t="b">
        <v>0</v>
      </c>
      <c r="H6" t="s"/>
      <c r="I6" t="s"/>
      <c r="J6" t="s">
        <v>112</v>
      </c>
      <c r="K6" t="b">
        <v>0</v>
      </c>
      <c r="L6" t="s"/>
      <c r="M6" t="s"/>
    </row>
    <row r="7" spans="1:13">
      <c r="A7" s="54" t="s">
        <v>122</v>
      </c>
      <c r="B7" t="s">
        <v>112</v>
      </c>
      <c r="C7" t="b">
        <v>1</v>
      </c>
      <c r="D7" t="s"/>
      <c r="E7" t="s"/>
      <c r="F7" t="s">
        <v>112</v>
      </c>
      <c r="G7" t="b">
        <v>1</v>
      </c>
      <c r="H7" t="s"/>
      <c r="I7" t="s"/>
      <c r="J7" t="s">
        <v>112</v>
      </c>
      <c r="K7" t="b">
        <v>1</v>
      </c>
      <c r="L7" t="s"/>
      <c r="M7" t="s"/>
    </row>
    <row r="8" spans="1:13">
      <c r="A8" s="54" t="s">
        <v>123</v>
      </c>
      <c r="B8" t="s">
        <v>112</v>
      </c>
      <c r="C8" t="b">
        <v>0</v>
      </c>
      <c r="D8" t="s"/>
      <c r="E8" t="s"/>
      <c r="F8" t="s">
        <v>112</v>
      </c>
      <c r="G8" t="b">
        <v>0</v>
      </c>
      <c r="H8" t="s"/>
      <c r="I8" t="s"/>
      <c r="J8" t="s">
        <v>112</v>
      </c>
      <c r="K8" t="b">
        <v>0</v>
      </c>
      <c r="L8" t="s"/>
      <c r="M8" t="s"/>
    </row>
    <row r="9" spans="1:13">
      <c r="A9" s="54" t="s">
        <v>124</v>
      </c>
      <c r="B9" t="s">
        <v>112</v>
      </c>
      <c r="C9" t="b">
        <v>1</v>
      </c>
      <c r="D9" t="s"/>
      <c r="E9" t="s"/>
      <c r="F9" t="s">
        <v>112</v>
      </c>
      <c r="G9" t="b">
        <v>1</v>
      </c>
      <c r="H9" t="s"/>
      <c r="I9" t="s"/>
      <c r="J9" t="s">
        <v>112</v>
      </c>
      <c r="K9" t="b">
        <v>1</v>
      </c>
      <c r="L9" t="s"/>
      <c r="M9" t="s"/>
    </row>
    <row r="10" spans="1:13">
      <c r="A10" s="54" t="s">
        <v>125</v>
      </c>
      <c r="B10" t="s">
        <v>112</v>
      </c>
      <c r="C10" t="b">
        <v>0</v>
      </c>
      <c r="D10" t="s">
        <v>114</v>
      </c>
      <c r="E10" t="b">
        <v>0</v>
      </c>
      <c r="F10" t="s">
        <v>112</v>
      </c>
      <c r="G10" t="b">
        <v>0</v>
      </c>
      <c r="H10" t="s">
        <v>114</v>
      </c>
      <c r="I10" t="b">
        <v>0</v>
      </c>
      <c r="J10" t="s">
        <v>112</v>
      </c>
      <c r="K10" t="b">
        <v>0</v>
      </c>
      <c r="L10" t="s">
        <v>114</v>
      </c>
      <c r="M10" t="b">
        <v>0</v>
      </c>
    </row>
    <row r="11" spans="1:13">
      <c r="A11" s="54" t="s">
        <v>126</v>
      </c>
      <c r="B11" t="s">
        <v>112</v>
      </c>
      <c r="C11" t="b">
        <v>1</v>
      </c>
      <c r="D11" t="s"/>
      <c r="E11" t="s"/>
      <c r="F11" t="s">
        <v>112</v>
      </c>
      <c r="G11" t="b">
        <v>1</v>
      </c>
      <c r="H11" t="s"/>
      <c r="I11" t="s"/>
      <c r="J11" t="s">
        <v>112</v>
      </c>
      <c r="K11" t="b">
        <v>1</v>
      </c>
      <c r="L11" t="s"/>
      <c r="M11" t="s"/>
    </row>
    <row r="14" spans="1:13">
      <c r="A14" s="54" t="s"/>
      <c r="B14" s="54" t="s">
        <v>112</v>
      </c>
      <c r="C14" s="54" t="n"/>
      <c r="D14" s="54" t="n"/>
      <c r="E14" s="54" t="n"/>
      <c r="F14" s="54" t="s">
        <v>114</v>
      </c>
      <c r="G14" s="54" t="n"/>
      <c r="H14" s="54" t="n"/>
      <c r="I14" s="54" t="n"/>
    </row>
    <row r="15" spans="1:13">
      <c r="A15" s="54" t="s"/>
      <c r="B15" s="54" t="s">
        <v>623</v>
      </c>
      <c r="C15" s="54" t="s">
        <v>624</v>
      </c>
      <c r="D15" s="54" t="s">
        <v>625</v>
      </c>
      <c r="E15" s="54" t="s">
        <v>626</v>
      </c>
      <c r="F15" s="54" t="s">
        <v>623</v>
      </c>
      <c r="G15" s="54" t="s">
        <v>624</v>
      </c>
      <c r="H15" s="54" t="s">
        <v>625</v>
      </c>
      <c r="I15" s="54" t="s">
        <v>626</v>
      </c>
    </row>
    <row r="16" spans="1:13">
      <c r="A16" s="54" t="s">
        <v>119</v>
      </c>
    </row>
    <row r="17" spans="1:13">
      <c r="A17" s="54" t="s">
        <v>120</v>
      </c>
      <c r="B17" t="s">
        <v>627</v>
      </c>
      <c r="C17" t="n">
        <v>9</v>
      </c>
      <c r="D17" t="n">
        <v>13.98251237582189</v>
      </c>
      <c r="E17" t="b">
        <v>1</v>
      </c>
      <c r="F17" t="s"/>
      <c r="G17" t="s"/>
      <c r="H17" t="s"/>
      <c r="I17" t="s"/>
    </row>
    <row r="18" spans="1:13">
      <c r="A18" s="54" t="s">
        <v>121</v>
      </c>
      <c r="B18" t="s">
        <v>628</v>
      </c>
      <c r="C18" t="n">
        <v>2</v>
      </c>
      <c r="D18" t="n">
        <v>138.9257492533371</v>
      </c>
      <c r="E18" t="b">
        <v>0</v>
      </c>
      <c r="F18" t="s"/>
      <c r="G18" t="s"/>
      <c r="H18" t="s"/>
      <c r="I18" t="s"/>
    </row>
    <row r="19" spans="1:13">
      <c r="A19" s="54" t="s">
        <v>122</v>
      </c>
      <c r="B19" t="s">
        <v>629</v>
      </c>
      <c r="C19" t="n">
        <v>4</v>
      </c>
      <c r="D19" t="n">
        <v>0.04336625009643369</v>
      </c>
      <c r="E19" t="b">
        <v>1</v>
      </c>
      <c r="F19" t="s"/>
      <c r="G19" t="s"/>
      <c r="H19" t="s"/>
      <c r="I19" t="s"/>
    </row>
    <row r="20" spans="1:13">
      <c r="A20" s="54" t="s">
        <v>123</v>
      </c>
      <c r="B20" t="s">
        <v>630</v>
      </c>
      <c r="C20" t="n">
        <v>1</v>
      </c>
      <c r="D20" t="n">
        <v>120.9126063652174</v>
      </c>
      <c r="E20" t="b">
        <v>0</v>
      </c>
      <c r="F20" t="s"/>
      <c r="G20" t="s"/>
      <c r="H20" t="s"/>
      <c r="I20" t="s"/>
    </row>
    <row r="21" spans="1:13">
      <c r="A21" s="54" t="s">
        <v>124</v>
      </c>
      <c r="B21" t="s">
        <v>631</v>
      </c>
      <c r="C21" t="n">
        <v>2</v>
      </c>
      <c r="D21" t="n">
        <v>1.441699717055595</v>
      </c>
      <c r="E21" t="b">
        <v>1</v>
      </c>
      <c r="F21" t="s"/>
      <c r="G21" t="s"/>
      <c r="H21" t="s"/>
      <c r="I21" t="s"/>
    </row>
    <row r="22" spans="1:13">
      <c r="A22" s="54" t="s">
        <v>125</v>
      </c>
      <c r="B22" t="s">
        <v>632</v>
      </c>
      <c r="C22" t="n">
        <v>5</v>
      </c>
      <c r="D22" t="n">
        <v>86.78170139508983</v>
      </c>
      <c r="E22" t="b">
        <v>0</v>
      </c>
      <c r="F22" t="s">
        <v>632</v>
      </c>
      <c r="G22" t="n">
        <v>5</v>
      </c>
      <c r="H22" t="n">
        <v>101.6017269073571</v>
      </c>
      <c r="I22" t="b">
        <v>0</v>
      </c>
    </row>
    <row r="23" spans="1:13">
      <c r="A23" s="54" t="s">
        <v>126</v>
      </c>
      <c r="B23" t="s">
        <v>633</v>
      </c>
      <c r="C23" t="n">
        <v>2</v>
      </c>
      <c r="D23" t="n">
        <v>-0.9869516935036091</v>
      </c>
      <c r="E23" t="b">
        <v>1</v>
      </c>
      <c r="F23" t="s"/>
      <c r="G23" t="s"/>
      <c r="H23" t="s"/>
      <c r="I23" t="s"/>
    </row>
    <row r="26" spans="1:13">
      <c r="B26" s="54" t="s"/>
      <c r="C26" s="54" t="s">
        <v>112</v>
      </c>
      <c r="D26" s="54" t="n"/>
      <c r="E26" s="54" t="s">
        <v>114</v>
      </c>
      <c r="F26" s="54" t="n"/>
    </row>
    <row r="27" spans="1:13">
      <c r="B27" s="54" t="s"/>
      <c r="C27" s="54" t="s">
        <v>112</v>
      </c>
      <c r="D27" s="54" t="n"/>
      <c r="E27" s="54" t="s">
        <v>112</v>
      </c>
      <c r="F27" s="54" t="n"/>
    </row>
    <row r="28" spans="1:13">
      <c r="B28" s="54" t="s"/>
      <c r="C28" s="54" t="s">
        <v>625</v>
      </c>
      <c r="D28" s="54" t="s">
        <v>634</v>
      </c>
      <c r="E28" s="54" t="s">
        <v>625</v>
      </c>
      <c r="F28" s="54" t="s">
        <v>634</v>
      </c>
    </row>
    <row r="29" spans="1:13">
      <c r="A29" s="54" t="s">
        <v>119</v>
      </c>
      <c r="B29" s="54" t="s">
        <v>129</v>
      </c>
    </row>
    <row r="30" spans="1:13">
      <c r="A30" s="54" t="s">
        <v>120</v>
      </c>
      <c r="B30" s="54" t="s">
        <v>510</v>
      </c>
      <c r="C30" t="n">
        <v>13.70864337870507</v>
      </c>
      <c r="D30" t="b">
        <v>1</v>
      </c>
      <c r="E30" t="s"/>
      <c r="F30" t="s"/>
    </row>
    <row r="31" spans="1:13">
      <c r="A31" s="54" t="n"/>
      <c r="B31" s="54" t="s">
        <v>511</v>
      </c>
      <c r="C31" t="n">
        <v>0.8573014991671294</v>
      </c>
      <c r="D31" t="s"/>
      <c r="E31" t="s"/>
      <c r="F31" t="s"/>
    </row>
    <row r="32" spans="1:13">
      <c r="A32" s="54" t="n"/>
      <c r="B32" s="54" t="s">
        <v>512</v>
      </c>
      <c r="C32" t="n">
        <v>14.25638137293871</v>
      </c>
      <c r="D32" t="b">
        <v>1</v>
      </c>
      <c r="E32" t="s"/>
      <c r="F32" t="s"/>
    </row>
    <row r="33" spans="1:13">
      <c r="A33" s="54" t="n"/>
      <c r="B33" s="54" t="s">
        <v>517</v>
      </c>
      <c r="C33" t="n">
        <v>0.189590446811861</v>
      </c>
      <c r="D33" t="s"/>
      <c r="E33" t="s"/>
      <c r="F33" t="s"/>
    </row>
    <row r="34" spans="1:13">
      <c r="A34" s="54" t="s">
        <v>121</v>
      </c>
      <c r="B34" s="54" t="s">
        <v>523</v>
      </c>
      <c r="C34" t="n">
        <v>138.9257492533371</v>
      </c>
      <c r="D34" t="b">
        <v>0</v>
      </c>
      <c r="E34" t="s"/>
      <c r="F34" t="s"/>
    </row>
    <row r="35" spans="1:13">
      <c r="A35" s="54" t="s">
        <v>122</v>
      </c>
      <c r="B35" s="54" t="s">
        <v>170</v>
      </c>
      <c r="C35" t="s">
        <v>635</v>
      </c>
      <c r="D35" t="s"/>
      <c r="E35" t="s"/>
      <c r="F35" t="s"/>
    </row>
    <row r="36" spans="1:13">
      <c r="A36" s="54" t="n"/>
      <c r="B36" s="54" t="s">
        <v>535</v>
      </c>
      <c r="C36" t="n">
        <v>0.04336625009643369</v>
      </c>
      <c r="D36" t="b">
        <v>1</v>
      </c>
      <c r="E36" t="s"/>
      <c r="F36" t="s"/>
    </row>
    <row r="37" spans="1:13">
      <c r="A37" s="54" t="s">
        <v>123</v>
      </c>
      <c r="B37" s="54" t="s">
        <v>523</v>
      </c>
      <c r="C37" t="n">
        <v>120.9126063652174</v>
      </c>
      <c r="D37" t="b">
        <v>0</v>
      </c>
      <c r="E37" t="s"/>
      <c r="F37" t="s"/>
    </row>
    <row r="38" spans="1:13">
      <c r="A38" s="54" t="s">
        <v>124</v>
      </c>
      <c r="B38" s="54" t="s">
        <v>513</v>
      </c>
      <c r="C38" t="n">
        <v>1.441699717055595</v>
      </c>
      <c r="D38" t="b">
        <v>1</v>
      </c>
      <c r="E38" t="s"/>
      <c r="F38" t="s"/>
    </row>
    <row r="39" spans="1:13">
      <c r="A39" s="54" t="s">
        <v>125</v>
      </c>
      <c r="B39" s="54" t="s">
        <v>523</v>
      </c>
      <c r="C39" t="n">
        <v>86.78170139508983</v>
      </c>
      <c r="D39" t="b">
        <v>0</v>
      </c>
      <c r="E39" t="n">
        <v>101.6017269073571</v>
      </c>
      <c r="F39" t="b">
        <v>0</v>
      </c>
    </row>
    <row r="40" spans="1:13">
      <c r="A40" s="54" t="s">
        <v>126</v>
      </c>
      <c r="B40" s="54" t="s">
        <v>515</v>
      </c>
      <c r="C40" t="n">
        <v>0.9922265408106608</v>
      </c>
      <c r="D40" t="b">
        <v>1</v>
      </c>
      <c r="E40" t="s"/>
      <c r="F40" t="s"/>
    </row>
    <row r="41" spans="1:13">
      <c r="A41" s="54" t="n"/>
      <c r="B41" s="54" t="s">
        <v>516</v>
      </c>
      <c r="C41" t="n">
        <v>0.9816768461965575</v>
      </c>
      <c r="D41" t="b">
        <v>1</v>
      </c>
      <c r="E41" t="s"/>
      <c r="F41" t="s"/>
    </row>
    <row r="44" spans="1:13">
      <c r="A44" s="54" t="s"/>
      <c r="B44" s="54" t="s">
        <v>105</v>
      </c>
      <c r="C44" s="54" t="n"/>
      <c r="D44" s="54" t="n"/>
      <c r="E44" s="54" t="n"/>
      <c r="F44" s="54" t="s">
        <v>113</v>
      </c>
      <c r="G44" s="54" t="n"/>
    </row>
    <row r="45" spans="1:13">
      <c r="A45" s="54" t="s"/>
      <c r="B45" s="54" t="s">
        <v>104</v>
      </c>
      <c r="C45" s="54" t="s">
        <v>111</v>
      </c>
      <c r="D45" s="54" t="s">
        <v>112</v>
      </c>
      <c r="E45" s="54" t="s">
        <v>114</v>
      </c>
      <c r="F45" s="54" t="s">
        <v>112</v>
      </c>
      <c r="G45" s="54" t="s">
        <v>114</v>
      </c>
    </row>
    <row r="46" spans="1:13">
      <c r="A46" s="54" t="s">
        <v>129</v>
      </c>
    </row>
    <row r="47" spans="1:13">
      <c r="A47" s="54" t="s">
        <v>636</v>
      </c>
      <c r="B47" t="s">
        <v>112</v>
      </c>
      <c r="C47" t="s"/>
      <c r="D47" t="s">
        <v>112</v>
      </c>
      <c r="E47" t="s"/>
      <c r="F47" t="s">
        <v>112</v>
      </c>
      <c r="G47" t="s"/>
    </row>
    <row r="48" spans="1:13">
      <c r="A48" s="54" t="s">
        <v>546</v>
      </c>
      <c r="B48" t="s">
        <v>112</v>
      </c>
      <c r="C48" t="s"/>
      <c r="D48" t="s">
        <v>112</v>
      </c>
      <c r="E48" t="s"/>
      <c r="F48" t="s">
        <v>112</v>
      </c>
      <c r="G48" t="s"/>
    </row>
    <row r="49" spans="1:13">
      <c r="A49" s="54" t="s">
        <v>146</v>
      </c>
      <c r="B49" t="s">
        <v>112</v>
      </c>
      <c r="C49" t="s"/>
      <c r="D49" t="s">
        <v>112</v>
      </c>
      <c r="E49" t="s"/>
      <c r="F49" t="s">
        <v>112</v>
      </c>
      <c r="G49" t="s"/>
    </row>
    <row r="50" spans="1:13">
      <c r="A50" s="54" t="s">
        <v>547</v>
      </c>
      <c r="B50" t="s">
        <v>112</v>
      </c>
      <c r="C50" t="s"/>
      <c r="D50" t="s">
        <v>112</v>
      </c>
      <c r="E50" t="s"/>
      <c r="F50" t="s">
        <v>112</v>
      </c>
      <c r="G50" t="s"/>
    </row>
    <row r="51" spans="1:13">
      <c r="A51" s="54" t="s">
        <v>548</v>
      </c>
      <c r="B51" t="s">
        <v>112</v>
      </c>
      <c r="C51" t="s"/>
      <c r="D51" t="s">
        <v>112</v>
      </c>
      <c r="E51" t="s"/>
      <c r="F51" t="s">
        <v>112</v>
      </c>
      <c r="G51" t="s"/>
    </row>
    <row r="52" spans="1:13">
      <c r="A52" s="54" t="s">
        <v>637</v>
      </c>
      <c r="B52" t="s">
        <v>112</v>
      </c>
      <c r="C52" t="s"/>
      <c r="D52" t="s">
        <v>112</v>
      </c>
      <c r="E52" t="s"/>
      <c r="F52" t="s">
        <v>112</v>
      </c>
      <c r="G52" t="s"/>
    </row>
    <row r="53" spans="1:13">
      <c r="A53" s="54" t="s">
        <v>170</v>
      </c>
      <c r="B53" t="s">
        <v>112</v>
      </c>
      <c r="C53" t="s"/>
      <c r="D53" t="s">
        <v>112</v>
      </c>
      <c r="E53" t="s"/>
      <c r="F53" t="s">
        <v>112</v>
      </c>
      <c r="G53" t="s"/>
    </row>
    <row r="54" spans="1:13">
      <c r="A54" s="54" t="s">
        <v>638</v>
      </c>
      <c r="B54" t="s">
        <v>112</v>
      </c>
      <c r="C54" t="s"/>
      <c r="D54" t="s">
        <v>112</v>
      </c>
      <c r="E54" t="s"/>
      <c r="F54" t="s">
        <v>112</v>
      </c>
      <c r="G54" t="s"/>
    </row>
    <row r="55" spans="1:13">
      <c r="A55" s="54" t="s">
        <v>178</v>
      </c>
      <c r="B55" t="s">
        <v>112</v>
      </c>
      <c r="C55" t="s"/>
      <c r="D55" t="s">
        <v>112</v>
      </c>
      <c r="E55" t="s"/>
      <c r="F55" t="s">
        <v>112</v>
      </c>
      <c r="G55" t="s"/>
    </row>
    <row r="56" spans="1:13">
      <c r="A56" s="54" t="s">
        <v>181</v>
      </c>
      <c r="B56" t="s">
        <v>112</v>
      </c>
      <c r="C56" t="s"/>
      <c r="D56" t="s">
        <v>112</v>
      </c>
      <c r="E56" t="s"/>
      <c r="F56" t="s">
        <v>112</v>
      </c>
      <c r="G56" t="s"/>
    </row>
    <row r="57" spans="1:13">
      <c r="A57" s="54" t="s">
        <v>639</v>
      </c>
      <c r="B57" t="s">
        <v>112</v>
      </c>
      <c r="C57" t="s"/>
      <c r="D57" t="s">
        <v>112</v>
      </c>
      <c r="E57" t="s"/>
      <c r="F57" t="s">
        <v>112</v>
      </c>
      <c r="G57" t="s"/>
    </row>
    <row r="58" spans="1:13">
      <c r="A58" s="54" t="s">
        <v>192</v>
      </c>
      <c r="B58" t="s">
        <v>112</v>
      </c>
      <c r="C58" t="s"/>
      <c r="D58" t="s">
        <v>112</v>
      </c>
      <c r="E58" t="s"/>
      <c r="F58" t="s">
        <v>112</v>
      </c>
      <c r="G58" t="s"/>
    </row>
    <row r="59" spans="1:13">
      <c r="A59" s="54" t="s">
        <v>555</v>
      </c>
      <c r="B59" t="s">
        <v>112</v>
      </c>
      <c r="C59" t="s"/>
      <c r="D59" t="s">
        <v>112</v>
      </c>
      <c r="E59" t="s"/>
      <c r="F59" t="s">
        <v>112</v>
      </c>
      <c r="G59" t="s"/>
    </row>
    <row r="60" spans="1:13">
      <c r="A60" s="54" t="s">
        <v>640</v>
      </c>
      <c r="B60" t="s">
        <v>112</v>
      </c>
      <c r="C60" t="s"/>
      <c r="D60" t="s">
        <v>112</v>
      </c>
      <c r="E60" t="s"/>
      <c r="F60" t="s">
        <v>112</v>
      </c>
      <c r="G60" t="s"/>
    </row>
    <row r="61" spans="1:13">
      <c r="A61" s="54" t="s">
        <v>559</v>
      </c>
      <c r="B61" t="s">
        <v>112</v>
      </c>
      <c r="C61" t="s">
        <v>114</v>
      </c>
      <c r="D61" t="s">
        <v>112</v>
      </c>
      <c r="E61" t="s">
        <v>114</v>
      </c>
      <c r="F61" t="s">
        <v>112</v>
      </c>
      <c r="G61" t="s">
        <v>114</v>
      </c>
    </row>
    <row r="62" spans="1:13">
      <c r="A62" s="54" t="s">
        <v>564</v>
      </c>
      <c r="B62" t="s">
        <v>112</v>
      </c>
      <c r="C62" t="s">
        <v>114</v>
      </c>
      <c r="D62" t="s">
        <v>112</v>
      </c>
      <c r="E62" t="s">
        <v>114</v>
      </c>
      <c r="F62" t="s">
        <v>112</v>
      </c>
      <c r="G62" t="s">
        <v>114</v>
      </c>
    </row>
    <row r="63" spans="1:13">
      <c r="A63" s="54" t="s">
        <v>572</v>
      </c>
      <c r="B63" t="s">
        <v>112</v>
      </c>
      <c r="C63" t="s">
        <v>114</v>
      </c>
      <c r="D63" t="s">
        <v>112</v>
      </c>
      <c r="E63" t="s">
        <v>114</v>
      </c>
      <c r="F63" t="s">
        <v>112</v>
      </c>
      <c r="G63" t="s">
        <v>114</v>
      </c>
    </row>
    <row r="64" spans="1:13">
      <c r="A64" s="54" t="s">
        <v>271</v>
      </c>
      <c r="B64" t="s">
        <v>112</v>
      </c>
      <c r="C64" t="s">
        <v>114</v>
      </c>
      <c r="D64" t="s">
        <v>112</v>
      </c>
      <c r="E64" t="s">
        <v>114</v>
      </c>
      <c r="F64" t="s">
        <v>112</v>
      </c>
      <c r="G64" t="s">
        <v>114</v>
      </c>
    </row>
    <row r="65" spans="1:13">
      <c r="A65" s="54" t="s">
        <v>276</v>
      </c>
      <c r="B65" t="s">
        <v>112</v>
      </c>
      <c r="C65" t="s"/>
      <c r="D65" t="s">
        <v>112</v>
      </c>
      <c r="E65" t="s"/>
      <c r="F65" t="s">
        <v>112</v>
      </c>
      <c r="G65" t="s"/>
    </row>
    <row r="66" spans="1:13">
      <c r="A66" s="54" t="s">
        <v>294</v>
      </c>
      <c r="B66" t="s">
        <v>112</v>
      </c>
      <c r="C66" t="s"/>
      <c r="D66" t="s">
        <v>112</v>
      </c>
      <c r="E66" t="s"/>
      <c r="F66" t="s">
        <v>112</v>
      </c>
      <c r="G66" t="s"/>
    </row>
    <row r="67" spans="1:13">
      <c r="A67" s="54" t="s">
        <v>297</v>
      </c>
      <c r="B67" t="s">
        <v>112</v>
      </c>
      <c r="C67" t="s"/>
      <c r="D67" t="s">
        <v>112</v>
      </c>
      <c r="E67" t="s"/>
      <c r="F67" t="s">
        <v>112</v>
      </c>
      <c r="G67" t="s"/>
    </row>
    <row r="68" spans="1:13">
      <c r="A68" s="54" t="s">
        <v>312</v>
      </c>
      <c r="B68" t="s">
        <v>112</v>
      </c>
      <c r="C68" t="s"/>
      <c r="D68" t="s">
        <v>112</v>
      </c>
      <c r="E68" t="s"/>
      <c r="F68" t="s">
        <v>112</v>
      </c>
      <c r="G68" t="s"/>
    </row>
    <row r="69" spans="1:13">
      <c r="A69" s="54" t="s">
        <v>126</v>
      </c>
      <c r="B69" t="s">
        <v>112</v>
      </c>
      <c r="C69" t="s"/>
      <c r="D69" t="s">
        <v>112</v>
      </c>
      <c r="E69" t="s"/>
      <c r="F69" t="s">
        <v>112</v>
      </c>
      <c r="G69" t="s"/>
    </row>
    <row r="70" spans="1:13">
      <c r="A70" s="54" t="s">
        <v>328</v>
      </c>
      <c r="B70" t="s">
        <v>112</v>
      </c>
      <c r="C70" t="s">
        <v>114</v>
      </c>
      <c r="D70" t="s">
        <v>112</v>
      </c>
      <c r="E70" t="s">
        <v>114</v>
      </c>
      <c r="F70" t="s">
        <v>112</v>
      </c>
      <c r="G70" t="s">
        <v>114</v>
      </c>
    </row>
    <row r="71" spans="1:13">
      <c r="A71" s="54" t="s">
        <v>331</v>
      </c>
      <c r="B71" t="s">
        <v>112</v>
      </c>
      <c r="C71" t="s"/>
      <c r="D71" t="s">
        <v>112</v>
      </c>
      <c r="E71" t="s"/>
      <c r="F71" t="s">
        <v>112</v>
      </c>
      <c r="G71" t="s"/>
    </row>
    <row r="74" spans="1:13">
      <c r="A74" s="54" t="s">
        <v>101</v>
      </c>
      <c r="B74" s="54" t="s">
        <v>641</v>
      </c>
    </row>
    <row r="75" spans="1:13">
      <c r="A75" s="54" t="s">
        <v>104</v>
      </c>
      <c r="B75" t="s">
        <v>642</v>
      </c>
    </row>
    <row r="76" spans="1:13">
      <c r="A76" s="54" t="s">
        <v>111</v>
      </c>
      <c r="B76" t="s">
        <v>643</v>
      </c>
    </row>
    <row r="77" spans="1:13">
      <c r="A77" s="54" t="s">
        <v>112</v>
      </c>
      <c r="B77" t="s">
        <v>642</v>
      </c>
    </row>
    <row r="78" spans="1:13">
      <c r="A78" s="54" t="s">
        <v>114</v>
      </c>
      <c r="B78" t="s">
        <v>643</v>
      </c>
    </row>
  </sheetData>
  <mergeCells count="19">
    <mergeCell ref="B1:I1"/>
    <mergeCell ref="J1:M1"/>
    <mergeCell ref="B2:C2"/>
    <mergeCell ref="D2:E2"/>
    <mergeCell ref="F2:G2"/>
    <mergeCell ref="H2:I2"/>
    <mergeCell ref="J2:K2"/>
    <mergeCell ref="L2:M2"/>
    <mergeCell ref="B14:E14"/>
    <mergeCell ref="F14:I14"/>
    <mergeCell ref="C26:D26"/>
    <mergeCell ref="E26:F26"/>
    <mergeCell ref="C27:D27"/>
    <mergeCell ref="E27:F27"/>
    <mergeCell ref="A30:A33"/>
    <mergeCell ref="A35:A36"/>
    <mergeCell ref="A40:A41"/>
    <mergeCell ref="B44:E44"/>
    <mergeCell ref="F44:G44"/>
  </mergeCells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P6274"/>
  <sheetViews>
    <sheetView workbookViewId="0">
      <selection activeCell="A1" sqref="A1"/>
    </sheetView>
  </sheetViews>
  <sheetFormatPr baseColWidth="8" defaultRowHeight="15"/>
  <sheetData>
    <row r="1" spans="1:16">
      <c r="A1" s="54" t="s">
        <v>51</v>
      </c>
      <c r="B1" s="54" t="s">
        <v>52</v>
      </c>
      <c r="F1" s="54" t="s">
        <v>644</v>
      </c>
      <c r="J1" s="54" t="s">
        <v>645</v>
      </c>
      <c r="K1" s="54" t="s">
        <v>646</v>
      </c>
      <c r="L1" s="54" t="s">
        <v>647</v>
      </c>
      <c r="M1" s="54" t="s">
        <v>648</v>
      </c>
      <c r="N1" s="54" t="s">
        <v>649</v>
      </c>
      <c r="O1" s="54" t="s">
        <v>650</v>
      </c>
      <c r="P1" s="54" t="s">
        <v>651</v>
      </c>
    </row>
    <row r="2" spans="1:16">
      <c r="A2" s="54" t="s">
        <v>1</v>
      </c>
      <c r="B2" t="s">
        <v>53</v>
      </c>
      <c r="E2" s="54" t="s">
        <v>652</v>
      </c>
      <c r="F2" t="s">
        <v>653</v>
      </c>
      <c r="I2" s="54" t="n">
        <v>0</v>
      </c>
      <c r="J2" t="s"/>
      <c r="K2" t="s">
        <v>654</v>
      </c>
      <c r="L2" t="s"/>
      <c r="M2" t="s"/>
      <c r="N2" t="s"/>
      <c r="O2" t="s"/>
      <c r="P2" t="s"/>
    </row>
    <row r="3" spans="1:16">
      <c r="A3" s="54" t="s">
        <v>54</v>
      </c>
      <c r="B3" t="s">
        <v>55</v>
      </c>
      <c r="E3" s="54" t="s">
        <v>655</v>
      </c>
      <c r="F3" t="s">
        <v>656</v>
      </c>
      <c r="I3" s="54" t="n">
        <v>1</v>
      </c>
      <c r="J3" t="s"/>
      <c r="K3" t="s">
        <v>657</v>
      </c>
      <c r="L3" t="s"/>
      <c r="M3" t="s"/>
      <c r="N3" t="s"/>
      <c r="O3" t="s"/>
      <c r="P3" t="s"/>
    </row>
    <row r="4" spans="1:16">
      <c r="A4" s="54" t="s">
        <v>56</v>
      </c>
      <c r="B4" t="s">
        <v>57</v>
      </c>
      <c r="E4" s="54" t="s">
        <v>658</v>
      </c>
      <c r="F4" t="s">
        <v>659</v>
      </c>
      <c r="I4" s="54" t="n">
        <v>2</v>
      </c>
      <c r="J4" t="s"/>
      <c r="K4" t="s">
        <v>660</v>
      </c>
      <c r="L4" t="s"/>
      <c r="M4" t="s"/>
      <c r="N4" t="s"/>
      <c r="O4" t="s"/>
      <c r="P4" t="s"/>
    </row>
    <row r="5" spans="1:16">
      <c r="A5" s="54" t="s">
        <v>58</v>
      </c>
      <c r="B5" t="s">
        <v>59</v>
      </c>
      <c r="E5" s="54" t="s">
        <v>661</v>
      </c>
      <c r="F5" t="s">
        <v>662</v>
      </c>
      <c r="I5" s="54" t="n">
        <v>3</v>
      </c>
      <c r="J5" t="s"/>
      <c r="K5" t="s">
        <v>663</v>
      </c>
      <c r="L5" t="s"/>
      <c r="M5" t="s"/>
      <c r="N5" t="s"/>
      <c r="O5" t="s"/>
      <c r="P5" t="s"/>
    </row>
    <row r="6" spans="1:16">
      <c r="A6" s="54" t="s">
        <v>60</v>
      </c>
      <c r="B6" t="s">
        <v>61</v>
      </c>
      <c r="E6" s="54" t="s">
        <v>664</v>
      </c>
      <c r="F6" t="s">
        <v>665</v>
      </c>
      <c r="I6" s="54" t="n">
        <v>4</v>
      </c>
      <c r="J6" t="s"/>
      <c r="K6" t="s">
        <v>666</v>
      </c>
      <c r="L6" t="s"/>
      <c r="M6" t="s"/>
      <c r="N6" t="s"/>
      <c r="O6" t="s"/>
      <c r="P6" t="s"/>
    </row>
    <row r="7" spans="1:16">
      <c r="A7" s="54" t="s">
        <v>62</v>
      </c>
      <c r="B7" t="s">
        <v>63</v>
      </c>
      <c r="E7" s="54" t="s">
        <v>667</v>
      </c>
      <c r="F7" t="s">
        <v>668</v>
      </c>
      <c r="I7" s="54" t="n">
        <v>5</v>
      </c>
      <c r="J7" t="s"/>
      <c r="K7" t="s">
        <v>669</v>
      </c>
      <c r="L7" t="s"/>
      <c r="M7" t="s"/>
      <c r="N7" t="s"/>
      <c r="O7" t="s"/>
      <c r="P7" t="s"/>
    </row>
    <row r="8" spans="1:16">
      <c r="A8" s="54" t="s">
        <v>64</v>
      </c>
      <c r="B8" t="s">
        <v>63</v>
      </c>
      <c r="E8" s="54" t="s">
        <v>670</v>
      </c>
      <c r="F8" t="s">
        <v>671</v>
      </c>
      <c r="I8" s="54" t="n">
        <v>6</v>
      </c>
      <c r="J8" t="s"/>
      <c r="K8" t="s">
        <v>672</v>
      </c>
      <c r="L8" t="s"/>
      <c r="M8" t="s"/>
      <c r="N8" t="s"/>
      <c r="O8" t="s"/>
      <c r="P8" t="s"/>
    </row>
    <row r="9" spans="1:16">
      <c r="A9" s="54" t="s">
        <v>65</v>
      </c>
      <c r="B9" t="s">
        <v>66</v>
      </c>
      <c r="E9" s="54" t="s">
        <v>673</v>
      </c>
      <c r="F9" t="s">
        <v>674</v>
      </c>
      <c r="I9" s="54" t="n">
        <v>7</v>
      </c>
      <c r="J9" t="s"/>
      <c r="K9" t="s">
        <v>675</v>
      </c>
      <c r="L9" t="s"/>
      <c r="M9" t="s"/>
      <c r="N9" t="s"/>
      <c r="O9" t="s"/>
      <c r="P9" t="s"/>
    </row>
    <row r="10" spans="1:16">
      <c r="A10" s="54" t="s">
        <v>67</v>
      </c>
      <c r="B10" t="s">
        <v>68</v>
      </c>
      <c r="E10" s="54" t="s">
        <v>676</v>
      </c>
      <c r="F10" t="s">
        <v>677</v>
      </c>
      <c r="I10" s="54" t="n">
        <v>8</v>
      </c>
      <c r="J10" t="s"/>
      <c r="K10" t="s">
        <v>678</v>
      </c>
      <c r="L10" t="s"/>
      <c r="M10" t="s"/>
      <c r="N10" t="s"/>
      <c r="O10" t="s"/>
      <c r="P10" t="s"/>
    </row>
    <row r="11" spans="1:16">
      <c r="A11" s="54" t="s">
        <v>69</v>
      </c>
      <c r="B11" t="s">
        <v>63</v>
      </c>
      <c r="E11" s="54" t="s">
        <v>679</v>
      </c>
      <c r="F11" t="s">
        <v>680</v>
      </c>
      <c r="I11" s="54" t="n">
        <v>9</v>
      </c>
      <c r="J11" s="55" t="n">
        <v>1.250115740740741e-06</v>
      </c>
      <c r="K11" t="s">
        <v>681</v>
      </c>
      <c r="L11" t="s"/>
      <c r="M11" t="s"/>
      <c r="N11" t="s"/>
      <c r="O11" t="s"/>
      <c r="P11" t="s"/>
    </row>
    <row r="12" spans="1:16">
      <c r="E12" s="54" t="s">
        <v>682</v>
      </c>
      <c r="F12" t="s">
        <v>683</v>
      </c>
      <c r="I12" s="54" t="n">
        <v>10</v>
      </c>
      <c r="J12" t="s"/>
      <c r="K12" t="s">
        <v>681</v>
      </c>
      <c r="L12" t="s">
        <v>684</v>
      </c>
      <c r="M12" t="s"/>
      <c r="N12" t="s"/>
      <c r="O12" t="s"/>
      <c r="P12" t="s"/>
    </row>
    <row r="13" spans="1:16">
      <c r="E13" s="54" t="s">
        <v>685</v>
      </c>
      <c r="F13" t="s">
        <v>686</v>
      </c>
      <c r="I13" s="54" t="n">
        <v>11</v>
      </c>
      <c r="J13" t="s"/>
      <c r="K13" t="s">
        <v>681</v>
      </c>
      <c r="L13" t="s">
        <v>687</v>
      </c>
      <c r="M13" t="s"/>
      <c r="N13" t="s"/>
      <c r="O13" t="s"/>
      <c r="P13" t="s"/>
    </row>
    <row r="14" spans="1:16">
      <c r="E14" s="54" t="s">
        <v>688</v>
      </c>
      <c r="F14" t="s">
        <v>689</v>
      </c>
      <c r="I14" s="54" t="n">
        <v>12</v>
      </c>
      <c r="J14" t="s"/>
      <c r="K14" t="s">
        <v>681</v>
      </c>
      <c r="L14" t="s">
        <v>690</v>
      </c>
      <c r="M14" t="s"/>
      <c r="N14" t="s"/>
      <c r="O14" t="s"/>
      <c r="P14" t="s"/>
    </row>
    <row r="15" spans="1:16">
      <c r="E15" s="54" t="s">
        <v>691</v>
      </c>
      <c r="F15" t="s">
        <v>692</v>
      </c>
      <c r="I15" s="54" t="n">
        <v>13</v>
      </c>
      <c r="J15" t="s"/>
      <c r="K15" t="s">
        <v>681</v>
      </c>
      <c r="L15" t="s">
        <v>693</v>
      </c>
      <c r="M15" t="s"/>
      <c r="N15" t="s"/>
      <c r="O15" t="s"/>
      <c r="P15" t="s"/>
    </row>
    <row r="16" spans="1:16">
      <c r="E16" s="54" t="s">
        <v>694</v>
      </c>
      <c r="F16" t="s">
        <v>695</v>
      </c>
      <c r="I16" s="54" t="n">
        <v>14</v>
      </c>
      <c r="J16" t="s"/>
      <c r="K16" t="s">
        <v>681</v>
      </c>
      <c r="L16" t="s">
        <v>696</v>
      </c>
      <c r="M16" t="s"/>
      <c r="N16" t="s"/>
      <c r="O16" t="s"/>
      <c r="P16" t="s"/>
    </row>
    <row r="17" spans="1:16">
      <c r="E17" s="54" t="s">
        <v>697</v>
      </c>
      <c r="F17" t="s">
        <v>698</v>
      </c>
      <c r="I17" s="54" t="n">
        <v>15</v>
      </c>
      <c r="J17" t="s"/>
      <c r="K17" t="s">
        <v>681</v>
      </c>
      <c r="L17" t="s">
        <v>699</v>
      </c>
      <c r="M17" t="s"/>
      <c r="N17" t="s"/>
      <c r="O17" t="s"/>
      <c r="P17" t="s"/>
    </row>
    <row r="18" spans="1:16">
      <c r="E18" s="54" t="s">
        <v>700</v>
      </c>
      <c r="F18" t="s">
        <v>701</v>
      </c>
      <c r="I18" s="54" t="n">
        <v>16</v>
      </c>
      <c r="J18" t="s"/>
      <c r="K18" t="s">
        <v>681</v>
      </c>
      <c r="L18" t="s">
        <v>702</v>
      </c>
      <c r="M18" t="s"/>
      <c r="N18" t="s"/>
      <c r="O18" t="s"/>
      <c r="P18" t="s"/>
    </row>
    <row r="19" spans="1:16">
      <c r="E19" s="54" t="s">
        <v>703</v>
      </c>
      <c r="F19" t="s">
        <v>704</v>
      </c>
      <c r="I19" s="54" t="n">
        <v>17</v>
      </c>
      <c r="J19" t="s"/>
      <c r="K19" t="s">
        <v>681</v>
      </c>
      <c r="L19" t="s">
        <v>705</v>
      </c>
      <c r="M19" t="s"/>
      <c r="N19" t="s"/>
      <c r="O19" t="s"/>
      <c r="P19" t="s"/>
    </row>
    <row r="20" spans="1:16">
      <c r="E20" s="54" t="s">
        <v>706</v>
      </c>
      <c r="F20" t="s">
        <v>707</v>
      </c>
      <c r="I20" s="54" t="n">
        <v>18</v>
      </c>
      <c r="J20" t="s"/>
      <c r="K20" t="s">
        <v>681</v>
      </c>
      <c r="L20" t="s">
        <v>708</v>
      </c>
      <c r="M20" t="s"/>
      <c r="N20" t="s"/>
      <c r="O20" t="s"/>
      <c r="P20" t="s"/>
    </row>
    <row r="21" spans="1:16">
      <c r="E21" s="54" t="s">
        <v>709</v>
      </c>
      <c r="F21" t="s">
        <v>710</v>
      </c>
      <c r="I21" s="54" t="n">
        <v>19</v>
      </c>
      <c r="J21" t="s"/>
      <c r="K21" t="s">
        <v>681</v>
      </c>
      <c r="L21" t="s">
        <v>711</v>
      </c>
      <c r="M21" t="s"/>
      <c r="N21" t="s"/>
      <c r="O21" t="s"/>
      <c r="P21" t="s"/>
    </row>
    <row r="22" spans="1:16">
      <c r="E22" s="54" t="s">
        <v>712</v>
      </c>
      <c r="F22" t="s">
        <v>713</v>
      </c>
      <c r="I22" s="54" t="n">
        <v>20</v>
      </c>
      <c r="J22" t="s"/>
      <c r="K22" t="s">
        <v>681</v>
      </c>
      <c r="L22" t="s">
        <v>714</v>
      </c>
      <c r="M22" t="s"/>
      <c r="N22" t="s"/>
      <c r="O22" t="s"/>
      <c r="P22" t="s"/>
    </row>
    <row r="23" spans="1:16">
      <c r="E23" s="54" t="s">
        <v>715</v>
      </c>
      <c r="F23" t="s">
        <v>716</v>
      </c>
      <c r="I23" s="54" t="n">
        <v>21</v>
      </c>
      <c r="J23" t="s"/>
      <c r="K23" t="s">
        <v>681</v>
      </c>
      <c r="L23" t="s">
        <v>717</v>
      </c>
      <c r="M23" t="s"/>
      <c r="N23" t="s"/>
      <c r="O23" t="s"/>
      <c r="P23" t="s"/>
    </row>
    <row r="24" spans="1:16">
      <c r="E24" s="54" t="s">
        <v>718</v>
      </c>
      <c r="F24" t="s">
        <v>719</v>
      </c>
      <c r="I24" s="54" t="n">
        <v>22</v>
      </c>
      <c r="J24" t="s"/>
      <c r="K24" t="s">
        <v>681</v>
      </c>
      <c r="L24" t="s">
        <v>720</v>
      </c>
      <c r="M24" t="s"/>
      <c r="N24" t="s"/>
      <c r="O24" t="s"/>
      <c r="P24" t="s"/>
    </row>
    <row r="25" spans="1:16">
      <c r="E25" s="54" t="s">
        <v>721</v>
      </c>
      <c r="F25" t="s">
        <v>722</v>
      </c>
      <c r="I25" s="54" t="n">
        <v>23</v>
      </c>
      <c r="J25" t="s"/>
      <c r="K25" t="s">
        <v>681</v>
      </c>
      <c r="L25" t="s">
        <v>723</v>
      </c>
      <c r="M25" t="s"/>
      <c r="N25" t="s"/>
      <c r="O25" t="s"/>
      <c r="P25" t="s"/>
    </row>
    <row r="26" spans="1:16">
      <c r="E26" s="54" t="s">
        <v>724</v>
      </c>
      <c r="F26" t="s">
        <v>725</v>
      </c>
      <c r="I26" s="54" t="n">
        <v>24</v>
      </c>
      <c r="J26" t="s"/>
      <c r="K26" t="s">
        <v>681</v>
      </c>
      <c r="L26" t="s">
        <v>726</v>
      </c>
      <c r="M26" t="s"/>
      <c r="N26" t="s"/>
      <c r="O26" t="s"/>
      <c r="P26" t="s"/>
    </row>
    <row r="27" spans="1:16">
      <c r="E27" s="54" t="s">
        <v>727</v>
      </c>
      <c r="F27" t="s">
        <v>728</v>
      </c>
      <c r="I27" s="54" t="n">
        <v>25</v>
      </c>
      <c r="J27" t="s"/>
      <c r="K27" t="s">
        <v>681</v>
      </c>
      <c r="L27" t="s">
        <v>729</v>
      </c>
      <c r="M27" t="s"/>
      <c r="N27" t="s"/>
      <c r="O27" t="s"/>
      <c r="P27" t="s"/>
    </row>
    <row r="28" spans="1:16">
      <c r="E28" s="54" t="s">
        <v>730</v>
      </c>
      <c r="F28" t="s">
        <v>731</v>
      </c>
      <c r="I28" s="54" t="n">
        <v>26</v>
      </c>
      <c r="J28" t="s"/>
      <c r="K28" t="s">
        <v>681</v>
      </c>
      <c r="L28" t="s">
        <v>732</v>
      </c>
      <c r="M28" t="s"/>
      <c r="N28" t="s"/>
      <c r="O28" t="s"/>
      <c r="P28" t="s"/>
    </row>
    <row r="29" spans="1:16">
      <c r="E29" s="54" t="s">
        <v>733</v>
      </c>
      <c r="F29" t="s">
        <v>734</v>
      </c>
      <c r="I29" s="54" t="n">
        <v>27</v>
      </c>
      <c r="J29" t="s"/>
      <c r="K29" t="s">
        <v>681</v>
      </c>
      <c r="L29" t="s">
        <v>735</v>
      </c>
      <c r="M29" t="s"/>
      <c r="N29" t="s"/>
      <c r="O29" t="s"/>
      <c r="P29" t="s"/>
    </row>
    <row r="30" spans="1:16">
      <c r="E30" s="54" t="s">
        <v>736</v>
      </c>
      <c r="F30" t="s">
        <v>737</v>
      </c>
      <c r="I30" s="54" t="n">
        <v>28</v>
      </c>
      <c r="J30" t="s"/>
      <c r="K30" t="s">
        <v>681</v>
      </c>
      <c r="L30" t="s">
        <v>738</v>
      </c>
      <c r="M30" t="s"/>
      <c r="N30" t="s"/>
      <c r="O30" t="s"/>
      <c r="P30" t="s"/>
    </row>
    <row r="31" spans="1:16">
      <c r="E31" s="54" t="s">
        <v>739</v>
      </c>
      <c r="F31" t="s">
        <v>740</v>
      </c>
      <c r="I31" s="54" t="n">
        <v>29</v>
      </c>
      <c r="J31" t="s"/>
      <c r="K31" t="s">
        <v>681</v>
      </c>
      <c r="L31" t="s">
        <v>741</v>
      </c>
      <c r="M31" t="s"/>
      <c r="N31" t="s"/>
      <c r="O31" t="s"/>
      <c r="P31" t="s"/>
    </row>
    <row r="32" spans="1:16">
      <c r="E32" s="54" t="s">
        <v>742</v>
      </c>
      <c r="F32" t="s">
        <v>743</v>
      </c>
      <c r="I32" s="54" t="n">
        <v>30</v>
      </c>
      <c r="J32" t="s"/>
      <c r="K32" t="s">
        <v>681</v>
      </c>
      <c r="L32" t="s">
        <v>744</v>
      </c>
      <c r="M32" t="s"/>
      <c r="N32" t="s"/>
      <c r="O32" t="s"/>
      <c r="P32" t="s"/>
    </row>
    <row r="33" spans="1:16">
      <c r="E33" s="54" t="s">
        <v>745</v>
      </c>
      <c r="F33" t="s">
        <v>746</v>
      </c>
      <c r="I33" s="54" t="n">
        <v>31</v>
      </c>
      <c r="J33" t="s"/>
      <c r="K33" t="s">
        <v>681</v>
      </c>
      <c r="L33" t="s">
        <v>747</v>
      </c>
      <c r="M33" t="s"/>
      <c r="N33" t="s"/>
      <c r="O33" t="s"/>
      <c r="P33" t="s"/>
    </row>
    <row r="34" spans="1:16">
      <c r="E34" s="54" t="s">
        <v>748</v>
      </c>
      <c r="F34" t="s">
        <v>749</v>
      </c>
      <c r="I34" s="54" t="n">
        <v>32</v>
      </c>
      <c r="J34" t="s"/>
      <c r="K34" t="s">
        <v>681</v>
      </c>
      <c r="L34" t="s">
        <v>750</v>
      </c>
      <c r="M34" t="s"/>
      <c r="N34" t="s"/>
      <c r="O34" t="s"/>
      <c r="P34" t="s"/>
    </row>
    <row r="35" spans="1:16">
      <c r="E35" s="54" t="s">
        <v>751</v>
      </c>
      <c r="F35" t="s">
        <v>752</v>
      </c>
      <c r="I35" s="54" t="n">
        <v>33</v>
      </c>
      <c r="J35" t="s"/>
      <c r="K35" t="s">
        <v>681</v>
      </c>
      <c r="L35" t="s">
        <v>753</v>
      </c>
      <c r="M35" t="s"/>
      <c r="N35" t="s"/>
      <c r="O35" t="s"/>
      <c r="P35" t="s"/>
    </row>
    <row r="36" spans="1:16">
      <c r="E36" s="54" t="s">
        <v>754</v>
      </c>
      <c r="F36" t="s">
        <v>755</v>
      </c>
      <c r="I36" s="54" t="n">
        <v>34</v>
      </c>
      <c r="J36" t="s"/>
      <c r="K36" t="s">
        <v>681</v>
      </c>
      <c r="L36" t="s">
        <v>756</v>
      </c>
      <c r="M36" t="s"/>
      <c r="N36" t="s"/>
      <c r="O36" t="s"/>
      <c r="P36" t="s"/>
    </row>
    <row r="37" spans="1:16">
      <c r="E37" s="54" t="s">
        <v>757</v>
      </c>
      <c r="F37" t="s">
        <v>758</v>
      </c>
      <c r="I37" s="54" t="n">
        <v>35</v>
      </c>
      <c r="J37" t="s"/>
      <c r="K37" t="s">
        <v>681</v>
      </c>
      <c r="L37" t="s">
        <v>759</v>
      </c>
      <c r="M37" t="s"/>
      <c r="N37" t="s"/>
      <c r="O37" t="s"/>
      <c r="P37" t="s"/>
    </row>
    <row r="38" spans="1:16">
      <c r="E38" s="54" t="s">
        <v>760</v>
      </c>
      <c r="F38" t="s">
        <v>761</v>
      </c>
      <c r="I38" s="54" t="n">
        <v>36</v>
      </c>
      <c r="J38" t="s"/>
      <c r="K38" t="s">
        <v>681</v>
      </c>
      <c r="L38" t="s">
        <v>762</v>
      </c>
      <c r="M38" t="s"/>
      <c r="N38" t="s"/>
      <c r="O38" t="s"/>
      <c r="P38" t="s"/>
    </row>
    <row r="39" spans="1:16">
      <c r="E39" s="54" t="s">
        <v>763</v>
      </c>
      <c r="F39" t="s">
        <v>764</v>
      </c>
      <c r="I39" s="54" t="n">
        <v>37</v>
      </c>
      <c r="J39" t="s"/>
      <c r="K39" t="s">
        <v>681</v>
      </c>
      <c r="L39" t="s">
        <v>765</v>
      </c>
      <c r="M39" t="s"/>
      <c r="N39" t="s"/>
      <c r="O39" t="s"/>
      <c r="P39" t="s"/>
    </row>
    <row r="40" spans="1:16">
      <c r="E40" s="54" t="s">
        <v>766</v>
      </c>
      <c r="F40" t="s">
        <v>734</v>
      </c>
      <c r="I40" s="54" t="n">
        <v>38</v>
      </c>
      <c r="J40" t="s"/>
      <c r="K40" t="s">
        <v>681</v>
      </c>
      <c r="L40" t="s">
        <v>767</v>
      </c>
      <c r="M40" t="s"/>
      <c r="N40" t="s"/>
      <c r="O40" t="s"/>
      <c r="P40" t="s"/>
    </row>
    <row r="41" spans="1:16">
      <c r="E41" s="54" t="s">
        <v>768</v>
      </c>
      <c r="F41" t="s">
        <v>769</v>
      </c>
      <c r="I41" s="54" t="n">
        <v>39</v>
      </c>
      <c r="J41" t="s"/>
      <c r="K41" t="s">
        <v>681</v>
      </c>
      <c r="L41" t="s">
        <v>770</v>
      </c>
      <c r="M41" t="s"/>
      <c r="N41" t="s"/>
      <c r="O41" t="s"/>
      <c r="P41" t="s"/>
    </row>
    <row r="42" spans="1:16">
      <c r="E42" s="54" t="s">
        <v>771</v>
      </c>
      <c r="F42" t="s">
        <v>772</v>
      </c>
      <c r="I42" s="54" t="n">
        <v>40</v>
      </c>
      <c r="J42" t="s"/>
      <c r="K42" t="s">
        <v>681</v>
      </c>
      <c r="L42" t="s">
        <v>773</v>
      </c>
      <c r="M42" t="s"/>
      <c r="N42" t="s"/>
      <c r="O42" t="s"/>
      <c r="P42" t="s"/>
    </row>
    <row r="43" spans="1:16">
      <c r="E43" s="54" t="s">
        <v>774</v>
      </c>
      <c r="F43" t="s">
        <v>775</v>
      </c>
      <c r="I43" s="54" t="n">
        <v>41</v>
      </c>
      <c r="J43" t="s"/>
      <c r="K43" t="s">
        <v>681</v>
      </c>
      <c r="L43" t="s">
        <v>776</v>
      </c>
      <c r="M43" t="s"/>
      <c r="N43" t="s"/>
      <c r="O43" t="s"/>
      <c r="P43" t="s"/>
    </row>
    <row r="44" spans="1:16">
      <c r="E44" s="54" t="s">
        <v>777</v>
      </c>
      <c r="F44" t="s">
        <v>778</v>
      </c>
      <c r="I44" s="54" t="n">
        <v>42</v>
      </c>
      <c r="J44" t="s"/>
      <c r="K44" t="s">
        <v>681</v>
      </c>
      <c r="L44" t="s">
        <v>779</v>
      </c>
      <c r="M44" t="s"/>
      <c r="N44" t="s"/>
      <c r="O44" t="s"/>
      <c r="P44" t="s"/>
    </row>
    <row r="45" spans="1:16">
      <c r="E45" s="54" t="s">
        <v>780</v>
      </c>
      <c r="F45" t="s">
        <v>781</v>
      </c>
      <c r="I45" s="54" t="n">
        <v>43</v>
      </c>
      <c r="J45" t="s"/>
      <c r="K45" t="s">
        <v>681</v>
      </c>
      <c r="L45" t="s">
        <v>782</v>
      </c>
      <c r="M45" t="s"/>
      <c r="N45" t="s"/>
      <c r="O45" t="s"/>
      <c r="P45" t="s"/>
    </row>
    <row r="46" spans="1:16">
      <c r="E46" s="54" t="s">
        <v>783</v>
      </c>
      <c r="F46" t="s">
        <v>784</v>
      </c>
      <c r="I46" s="54" t="n">
        <v>44</v>
      </c>
      <c r="J46" t="s"/>
      <c r="K46" t="s">
        <v>681</v>
      </c>
      <c r="L46" t="s">
        <v>785</v>
      </c>
      <c r="M46" t="s"/>
      <c r="N46" t="s"/>
      <c r="O46" t="s"/>
      <c r="P46" t="s"/>
    </row>
    <row r="47" spans="1:16">
      <c r="E47" s="54" t="s">
        <v>786</v>
      </c>
      <c r="F47" t="s">
        <v>787</v>
      </c>
      <c r="I47" s="54" t="n">
        <v>45</v>
      </c>
      <c r="J47" t="s"/>
      <c r="K47" t="s">
        <v>681</v>
      </c>
      <c r="L47" t="s">
        <v>788</v>
      </c>
      <c r="M47" t="s"/>
      <c r="N47" t="s"/>
      <c r="O47" t="s"/>
      <c r="P47" t="s"/>
    </row>
    <row r="48" spans="1:16">
      <c r="E48" s="54" t="s">
        <v>789</v>
      </c>
      <c r="F48" t="s">
        <v>790</v>
      </c>
      <c r="I48" s="54" t="n">
        <v>46</v>
      </c>
      <c r="J48" t="s"/>
      <c r="K48" t="s">
        <v>681</v>
      </c>
      <c r="L48" t="s">
        <v>791</v>
      </c>
      <c r="M48" t="s"/>
      <c r="N48" t="s"/>
      <c r="O48" t="s"/>
      <c r="P48" t="s"/>
    </row>
    <row r="49" spans="1:16">
      <c r="E49" s="54" t="s">
        <v>792</v>
      </c>
      <c r="F49" t="s">
        <v>793</v>
      </c>
      <c r="I49" s="54" t="n">
        <v>47</v>
      </c>
      <c r="J49" t="s"/>
      <c r="K49" t="s">
        <v>681</v>
      </c>
      <c r="L49" t="s">
        <v>794</v>
      </c>
      <c r="M49" t="s"/>
      <c r="N49" t="s"/>
      <c r="O49" t="s"/>
      <c r="P49" t="s"/>
    </row>
    <row r="50" spans="1:16">
      <c r="E50" s="54" t="s">
        <v>795</v>
      </c>
      <c r="F50" t="s">
        <v>796</v>
      </c>
      <c r="I50" s="54" t="n">
        <v>48</v>
      </c>
      <c r="J50" t="s"/>
      <c r="K50" t="s">
        <v>681</v>
      </c>
      <c r="L50" t="s">
        <v>797</v>
      </c>
      <c r="M50" t="s"/>
      <c r="N50" t="s"/>
      <c r="O50" t="s"/>
      <c r="P50" t="s"/>
    </row>
    <row r="51" spans="1:16">
      <c r="E51" s="54" t="s">
        <v>798</v>
      </c>
      <c r="F51" t="s">
        <v>799</v>
      </c>
      <c r="I51" s="54" t="n">
        <v>49</v>
      </c>
      <c r="J51" t="s"/>
      <c r="K51" t="s">
        <v>681</v>
      </c>
      <c r="L51" t="s">
        <v>800</v>
      </c>
      <c r="M51" t="s"/>
      <c r="N51" t="s"/>
      <c r="O51" t="s"/>
      <c r="P51" t="s"/>
    </row>
    <row r="52" spans="1:16">
      <c r="E52" s="54" t="s">
        <v>801</v>
      </c>
      <c r="F52" t="s">
        <v>802</v>
      </c>
      <c r="I52" s="54" t="n">
        <v>50</v>
      </c>
      <c r="J52" t="s"/>
      <c r="K52" t="s">
        <v>681</v>
      </c>
      <c r="L52" t="s">
        <v>803</v>
      </c>
      <c r="M52" t="s"/>
      <c r="N52" t="s"/>
      <c r="O52" t="s"/>
      <c r="P52" t="s"/>
    </row>
    <row r="53" spans="1:16">
      <c r="E53" s="54" t="s">
        <v>804</v>
      </c>
      <c r="F53" t="s">
        <v>805</v>
      </c>
      <c r="I53" s="54" t="n">
        <v>51</v>
      </c>
      <c r="J53" t="s"/>
      <c r="K53" t="s">
        <v>681</v>
      </c>
      <c r="L53" t="s">
        <v>806</v>
      </c>
      <c r="M53" t="s"/>
      <c r="N53" t="s"/>
      <c r="O53" t="s"/>
      <c r="P53" t="s"/>
    </row>
    <row r="54" spans="1:16">
      <c r="E54" s="54" t="s">
        <v>807</v>
      </c>
      <c r="F54" t="s">
        <v>808</v>
      </c>
      <c r="I54" s="54" t="n">
        <v>52</v>
      </c>
      <c r="J54" t="s"/>
      <c r="K54" t="s">
        <v>681</v>
      </c>
      <c r="L54" t="s">
        <v>809</v>
      </c>
      <c r="M54" t="s"/>
      <c r="N54" t="s"/>
      <c r="O54" t="s"/>
      <c r="P54" t="s"/>
    </row>
    <row r="55" spans="1:16">
      <c r="E55" s="54" t="s">
        <v>810</v>
      </c>
      <c r="F55" t="s">
        <v>698</v>
      </c>
      <c r="I55" s="54" t="n">
        <v>53</v>
      </c>
      <c r="J55" t="s"/>
      <c r="K55" t="s">
        <v>681</v>
      </c>
      <c r="L55" t="s">
        <v>811</v>
      </c>
      <c r="M55" t="s"/>
      <c r="N55" t="s"/>
      <c r="O55" t="s"/>
      <c r="P55" t="s"/>
    </row>
    <row r="56" spans="1:16">
      <c r="E56" s="54" t="s">
        <v>812</v>
      </c>
      <c r="F56" t="s">
        <v>813</v>
      </c>
      <c r="I56" s="54" t="n">
        <v>54</v>
      </c>
      <c r="J56" t="s"/>
      <c r="K56" t="s">
        <v>681</v>
      </c>
      <c r="L56" t="s">
        <v>814</v>
      </c>
      <c r="M56" t="s"/>
      <c r="N56" t="s"/>
      <c r="O56" t="s"/>
      <c r="P56" t="s"/>
    </row>
    <row r="57" spans="1:16">
      <c r="E57" s="54" t="s">
        <v>815</v>
      </c>
      <c r="F57" t="s">
        <v>816</v>
      </c>
      <c r="I57" s="54" t="n">
        <v>55</v>
      </c>
      <c r="J57" t="s"/>
      <c r="K57" t="s">
        <v>681</v>
      </c>
      <c r="L57" t="s">
        <v>817</v>
      </c>
      <c r="M57" t="s"/>
      <c r="N57" t="s"/>
      <c r="O57" t="s"/>
      <c r="P57" t="s"/>
    </row>
    <row r="58" spans="1:16">
      <c r="E58" s="54" t="s">
        <v>818</v>
      </c>
      <c r="F58" t="s">
        <v>819</v>
      </c>
      <c r="I58" s="54" t="n">
        <v>56</v>
      </c>
      <c r="J58" t="s"/>
      <c r="K58" t="s">
        <v>681</v>
      </c>
      <c r="L58" t="s">
        <v>820</v>
      </c>
      <c r="M58" t="s"/>
      <c r="N58" t="s"/>
      <c r="O58" t="s"/>
      <c r="P58" t="s"/>
    </row>
    <row r="59" spans="1:16">
      <c r="E59" s="54" t="s">
        <v>821</v>
      </c>
      <c r="F59" t="s">
        <v>822</v>
      </c>
      <c r="I59" s="54" t="n">
        <v>57</v>
      </c>
      <c r="J59" t="s"/>
      <c r="K59" t="s">
        <v>681</v>
      </c>
      <c r="L59" t="s">
        <v>823</v>
      </c>
      <c r="M59" t="s"/>
      <c r="N59" t="s"/>
      <c r="O59" t="s"/>
      <c r="P59" t="s"/>
    </row>
    <row r="60" spans="1:16">
      <c r="E60" s="54" t="s">
        <v>824</v>
      </c>
      <c r="F60" t="s">
        <v>825</v>
      </c>
      <c r="I60" s="54" t="n">
        <v>58</v>
      </c>
      <c r="J60" t="s"/>
      <c r="K60" t="s">
        <v>681</v>
      </c>
      <c r="L60" t="s">
        <v>826</v>
      </c>
      <c r="M60" t="s"/>
      <c r="N60" t="s"/>
      <c r="O60" t="s"/>
      <c r="P60" t="s"/>
    </row>
    <row r="61" spans="1:16">
      <c r="E61" s="54" t="s">
        <v>827</v>
      </c>
      <c r="F61" t="s">
        <v>828</v>
      </c>
      <c r="I61" s="54" t="n">
        <v>59</v>
      </c>
      <c r="J61" t="s"/>
      <c r="K61" t="s">
        <v>681</v>
      </c>
      <c r="L61" t="s">
        <v>829</v>
      </c>
      <c r="M61" t="s"/>
      <c r="N61" t="s"/>
      <c r="O61" t="s"/>
      <c r="P61" t="s"/>
    </row>
    <row r="62" spans="1:16">
      <c r="E62" s="54" t="s">
        <v>830</v>
      </c>
      <c r="F62" t="s">
        <v>831</v>
      </c>
      <c r="I62" s="54" t="n">
        <v>60</v>
      </c>
      <c r="J62" t="s"/>
      <c r="K62" t="s">
        <v>681</v>
      </c>
      <c r="L62" t="s">
        <v>832</v>
      </c>
      <c r="M62" t="s"/>
      <c r="N62" t="s"/>
      <c r="O62" t="s"/>
      <c r="P62" t="s"/>
    </row>
    <row r="63" spans="1:16">
      <c r="E63" s="54" t="s">
        <v>833</v>
      </c>
      <c r="F63" t="s">
        <v>834</v>
      </c>
      <c r="I63" s="54" t="n">
        <v>61</v>
      </c>
      <c r="J63" t="s"/>
      <c r="K63" t="s">
        <v>681</v>
      </c>
      <c r="L63" t="s">
        <v>835</v>
      </c>
      <c r="M63" t="s"/>
      <c r="N63" t="s"/>
      <c r="O63" t="s"/>
      <c r="P63" t="s"/>
    </row>
    <row r="64" spans="1:16">
      <c r="E64" s="54" t="s">
        <v>836</v>
      </c>
      <c r="F64" t="s">
        <v>837</v>
      </c>
      <c r="I64" s="54" t="n">
        <v>62</v>
      </c>
      <c r="J64" t="s"/>
      <c r="K64" t="s">
        <v>681</v>
      </c>
      <c r="L64" t="s">
        <v>838</v>
      </c>
      <c r="M64" t="s"/>
      <c r="N64" t="s"/>
      <c r="O64" t="s"/>
      <c r="P64" t="s"/>
    </row>
    <row r="65" spans="1:16">
      <c r="E65" s="54" t="s">
        <v>839</v>
      </c>
      <c r="F65" t="s">
        <v>840</v>
      </c>
      <c r="I65" s="54" t="n">
        <v>63</v>
      </c>
      <c r="J65" t="s"/>
      <c r="K65" t="s">
        <v>681</v>
      </c>
      <c r="L65" t="s">
        <v>841</v>
      </c>
      <c r="M65" t="s"/>
      <c r="N65" t="s"/>
      <c r="O65" t="s"/>
      <c r="P65" t="s"/>
    </row>
    <row r="66" spans="1:16">
      <c r="E66" s="54" t="s">
        <v>842</v>
      </c>
      <c r="F66" t="s">
        <v>840</v>
      </c>
      <c r="I66" s="54" t="n">
        <v>64</v>
      </c>
      <c r="J66" t="s"/>
      <c r="K66" t="s">
        <v>681</v>
      </c>
      <c r="L66" t="s">
        <v>843</v>
      </c>
      <c r="M66" t="s"/>
      <c r="N66" t="s"/>
      <c r="O66" t="s"/>
      <c r="P66" t="s"/>
    </row>
    <row r="67" spans="1:16">
      <c r="E67" s="54" t="s">
        <v>844</v>
      </c>
      <c r="F67" t="s">
        <v>680</v>
      </c>
      <c r="I67" s="54" t="n">
        <v>65</v>
      </c>
      <c r="J67" t="s"/>
      <c r="K67" t="s">
        <v>681</v>
      </c>
      <c r="L67" t="s">
        <v>845</v>
      </c>
      <c r="M67" t="s"/>
      <c r="N67" t="s"/>
      <c r="O67" t="s"/>
      <c r="P67" t="s"/>
    </row>
    <row r="68" spans="1:16">
      <c r="E68" s="54" t="s">
        <v>846</v>
      </c>
      <c r="F68" t="s">
        <v>847</v>
      </c>
      <c r="I68" s="54" t="n">
        <v>66</v>
      </c>
      <c r="J68" t="s"/>
      <c r="K68" t="s">
        <v>681</v>
      </c>
      <c r="L68" t="s">
        <v>848</v>
      </c>
      <c r="M68" t="s"/>
      <c r="N68" t="s"/>
      <c r="O68" t="s"/>
      <c r="P68" t="s"/>
    </row>
    <row r="69" spans="1:16">
      <c r="E69" s="54" t="s">
        <v>849</v>
      </c>
      <c r="F69" t="s">
        <v>850</v>
      </c>
      <c r="I69" s="54" t="n">
        <v>67</v>
      </c>
      <c r="J69" t="s"/>
      <c r="K69" t="s">
        <v>681</v>
      </c>
      <c r="L69" t="s">
        <v>851</v>
      </c>
      <c r="M69" t="s"/>
      <c r="N69" t="s"/>
      <c r="O69" t="s"/>
      <c r="P69" t="s"/>
    </row>
    <row r="70" spans="1:16">
      <c r="E70" s="54" t="s">
        <v>852</v>
      </c>
      <c r="F70" t="s">
        <v>853</v>
      </c>
      <c r="I70" s="54" t="n">
        <v>68</v>
      </c>
      <c r="J70" t="s"/>
      <c r="K70" t="s">
        <v>681</v>
      </c>
      <c r="L70" t="s">
        <v>854</v>
      </c>
      <c r="M70" t="s"/>
      <c r="N70" t="s"/>
      <c r="O70" t="s"/>
      <c r="P70" t="s"/>
    </row>
    <row r="71" spans="1:16">
      <c r="E71" s="54" t="s">
        <v>855</v>
      </c>
      <c r="F71" t="s">
        <v>856</v>
      </c>
      <c r="I71" s="54" t="n">
        <v>69</v>
      </c>
      <c r="J71" t="s"/>
      <c r="K71" t="s">
        <v>681</v>
      </c>
      <c r="L71" t="s">
        <v>857</v>
      </c>
      <c r="M71" t="s"/>
      <c r="N71" t="s"/>
      <c r="O71" t="s"/>
      <c r="P71" t="s"/>
    </row>
    <row r="72" spans="1:16">
      <c r="E72" s="54" t="s">
        <v>858</v>
      </c>
      <c r="F72" t="s">
        <v>758</v>
      </c>
      <c r="I72" s="54" t="n">
        <v>70</v>
      </c>
      <c r="J72" t="s"/>
      <c r="K72" t="s">
        <v>681</v>
      </c>
      <c r="L72" t="s">
        <v>859</v>
      </c>
      <c r="M72" t="s"/>
      <c r="N72" t="s"/>
      <c r="O72" t="s"/>
      <c r="P72" t="s"/>
    </row>
    <row r="73" spans="1:16">
      <c r="E73" s="54" t="s">
        <v>860</v>
      </c>
      <c r="F73" t="s">
        <v>861</v>
      </c>
      <c r="I73" s="54" t="n">
        <v>71</v>
      </c>
      <c r="J73" t="s"/>
      <c r="K73" t="s">
        <v>681</v>
      </c>
      <c r="L73" t="s">
        <v>862</v>
      </c>
      <c r="M73" t="s"/>
      <c r="N73" t="s"/>
      <c r="O73" t="s"/>
      <c r="P73" t="s"/>
    </row>
    <row r="74" spans="1:16">
      <c r="E74" s="54" t="s">
        <v>863</v>
      </c>
      <c r="F74" t="s">
        <v>864</v>
      </c>
      <c r="I74" s="54" t="n">
        <v>72</v>
      </c>
      <c r="J74" t="s"/>
      <c r="K74" t="s">
        <v>681</v>
      </c>
      <c r="L74" t="s">
        <v>865</v>
      </c>
      <c r="M74" t="s"/>
      <c r="N74" t="s"/>
      <c r="O74" t="s"/>
      <c r="P74" t="s"/>
    </row>
    <row r="75" spans="1:16">
      <c r="E75" s="54" t="s">
        <v>866</v>
      </c>
      <c r="F75" t="s">
        <v>867</v>
      </c>
      <c r="I75" s="54" t="n">
        <v>73</v>
      </c>
      <c r="J75" t="s"/>
      <c r="K75" t="s">
        <v>681</v>
      </c>
      <c r="L75" t="s">
        <v>868</v>
      </c>
      <c r="M75" t="s"/>
      <c r="N75" t="s"/>
      <c r="O75" t="s"/>
      <c r="P75" t="s"/>
    </row>
    <row r="76" spans="1:16">
      <c r="E76" s="54" t="s">
        <v>869</v>
      </c>
      <c r="F76" t="s">
        <v>870</v>
      </c>
      <c r="I76" s="54" t="n">
        <v>74</v>
      </c>
      <c r="J76" t="s"/>
      <c r="K76" t="s">
        <v>681</v>
      </c>
      <c r="L76" t="s">
        <v>871</v>
      </c>
      <c r="M76" t="s"/>
      <c r="N76" t="s"/>
      <c r="O76" t="s"/>
      <c r="P76" t="s"/>
    </row>
    <row r="77" spans="1:16">
      <c r="E77" s="54" t="s">
        <v>872</v>
      </c>
      <c r="F77" t="s">
        <v>873</v>
      </c>
      <c r="I77" s="54" t="n">
        <v>75</v>
      </c>
      <c r="J77" t="s"/>
      <c r="K77" t="s">
        <v>681</v>
      </c>
      <c r="L77" t="s">
        <v>874</v>
      </c>
      <c r="M77" t="s"/>
      <c r="N77" t="s"/>
      <c r="O77" t="s"/>
      <c r="P77" t="s"/>
    </row>
    <row r="78" spans="1:16">
      <c r="E78" s="54" t="s">
        <v>875</v>
      </c>
      <c r="F78" t="s">
        <v>876</v>
      </c>
      <c r="I78" s="54" t="n">
        <v>76</v>
      </c>
      <c r="J78" t="s"/>
      <c r="K78" t="s">
        <v>681</v>
      </c>
      <c r="L78" t="s">
        <v>877</v>
      </c>
      <c r="M78" t="s"/>
      <c r="N78" t="s"/>
      <c r="O78" t="s"/>
      <c r="P78" t="s"/>
    </row>
    <row r="79" spans="1:16">
      <c r="E79" s="54" t="s">
        <v>878</v>
      </c>
      <c r="F79" t="s">
        <v>879</v>
      </c>
      <c r="I79" s="54" t="n">
        <v>77</v>
      </c>
      <c r="J79" t="s"/>
      <c r="K79" t="s">
        <v>681</v>
      </c>
      <c r="L79" t="s">
        <v>880</v>
      </c>
      <c r="M79" t="s"/>
      <c r="N79" t="s"/>
      <c r="O79" t="s"/>
      <c r="P79" t="s"/>
    </row>
    <row r="80" spans="1:16">
      <c r="E80" s="54" t="s">
        <v>881</v>
      </c>
      <c r="F80" t="s">
        <v>775</v>
      </c>
      <c r="I80" s="54" t="n">
        <v>78</v>
      </c>
      <c r="J80" t="s"/>
      <c r="K80" t="s">
        <v>681</v>
      </c>
      <c r="L80" t="s">
        <v>882</v>
      </c>
      <c r="M80" t="s"/>
      <c r="N80" t="s"/>
      <c r="O80" t="s"/>
      <c r="P80" t="s"/>
    </row>
    <row r="81" spans="1:16">
      <c r="E81" s="54" t="s">
        <v>883</v>
      </c>
      <c r="F81" t="s">
        <v>884</v>
      </c>
      <c r="I81" s="54" t="n">
        <v>79</v>
      </c>
      <c r="J81" t="s"/>
      <c r="K81" t="s">
        <v>681</v>
      </c>
      <c r="L81" t="s">
        <v>885</v>
      </c>
      <c r="M81" t="s"/>
      <c r="N81" t="s"/>
      <c r="O81" t="s"/>
      <c r="P81" t="s"/>
    </row>
    <row r="82" spans="1:16">
      <c r="E82" s="54" t="s">
        <v>886</v>
      </c>
      <c r="F82" t="s">
        <v>887</v>
      </c>
      <c r="I82" s="54" t="n">
        <v>80</v>
      </c>
      <c r="J82" t="s"/>
      <c r="K82" t="s">
        <v>681</v>
      </c>
      <c r="L82" t="s">
        <v>888</v>
      </c>
      <c r="M82" t="s"/>
      <c r="N82" t="s"/>
      <c r="O82" t="s"/>
      <c r="P82" t="s"/>
    </row>
    <row r="83" spans="1:16">
      <c r="E83" s="54" t="s">
        <v>889</v>
      </c>
      <c r="F83" t="s">
        <v>890</v>
      </c>
      <c r="I83" s="54" t="n">
        <v>81</v>
      </c>
      <c r="J83" t="s"/>
      <c r="K83" t="s">
        <v>681</v>
      </c>
      <c r="L83" t="s">
        <v>891</v>
      </c>
      <c r="M83" t="s"/>
      <c r="N83" t="s"/>
      <c r="O83" t="s"/>
      <c r="P83" t="s"/>
    </row>
    <row r="84" spans="1:16">
      <c r="E84" s="54" t="s">
        <v>892</v>
      </c>
      <c r="F84" t="s">
        <v>893</v>
      </c>
      <c r="I84" s="54" t="n">
        <v>82</v>
      </c>
      <c r="J84" t="s"/>
      <c r="K84" t="s">
        <v>681</v>
      </c>
      <c r="L84" t="s">
        <v>894</v>
      </c>
      <c r="M84" t="s"/>
      <c r="N84" t="s"/>
      <c r="O84" t="s"/>
      <c r="P84" t="s"/>
    </row>
    <row r="85" spans="1:16">
      <c r="E85" s="54" t="s">
        <v>895</v>
      </c>
      <c r="F85" t="s">
        <v>698</v>
      </c>
      <c r="I85" s="54" t="n">
        <v>83</v>
      </c>
      <c r="J85" t="s"/>
      <c r="K85" t="s">
        <v>681</v>
      </c>
      <c r="L85" t="s">
        <v>896</v>
      </c>
      <c r="M85" t="s"/>
      <c r="N85" t="s"/>
      <c r="O85" t="s"/>
      <c r="P85" t="s"/>
    </row>
    <row r="86" spans="1:16">
      <c r="E86" s="54" t="s">
        <v>897</v>
      </c>
      <c r="F86" t="s">
        <v>898</v>
      </c>
      <c r="I86" s="54" t="n">
        <v>84</v>
      </c>
      <c r="J86" t="s"/>
      <c r="K86" t="s">
        <v>681</v>
      </c>
      <c r="L86" t="s">
        <v>899</v>
      </c>
      <c r="M86" t="s"/>
      <c r="N86" t="s"/>
      <c r="O86" t="s"/>
      <c r="P86" t="s"/>
    </row>
    <row r="87" spans="1:16">
      <c r="E87" s="54" t="s">
        <v>900</v>
      </c>
      <c r="F87" t="s">
        <v>901</v>
      </c>
      <c r="I87" s="54" t="n">
        <v>85</v>
      </c>
      <c r="J87" t="s"/>
      <c r="K87" t="s">
        <v>681</v>
      </c>
      <c r="L87" t="s">
        <v>902</v>
      </c>
      <c r="M87" t="s"/>
      <c r="N87" t="s"/>
      <c r="O87" t="s"/>
      <c r="P87" t="s"/>
    </row>
    <row r="88" spans="1:16">
      <c r="E88" s="54" t="s">
        <v>903</v>
      </c>
      <c r="F88" t="s">
        <v>904</v>
      </c>
      <c r="I88" s="54" t="n">
        <v>86</v>
      </c>
      <c r="J88" t="s"/>
      <c r="K88" t="s">
        <v>681</v>
      </c>
      <c r="L88" t="s">
        <v>905</v>
      </c>
      <c r="M88" t="s"/>
      <c r="N88" t="s"/>
      <c r="O88" t="s"/>
      <c r="P88" t="s"/>
    </row>
    <row r="89" spans="1:16">
      <c r="E89" s="54" t="s">
        <v>906</v>
      </c>
      <c r="F89" t="s">
        <v>907</v>
      </c>
      <c r="I89" s="54" t="n">
        <v>87</v>
      </c>
      <c r="J89" t="s"/>
      <c r="K89" t="s">
        <v>681</v>
      </c>
      <c r="L89" t="s">
        <v>908</v>
      </c>
      <c r="M89" t="s"/>
      <c r="N89" t="s"/>
      <c r="O89" t="s"/>
      <c r="P89" t="s"/>
    </row>
    <row r="90" spans="1:16">
      <c r="E90" s="54" t="s">
        <v>909</v>
      </c>
      <c r="F90" t="s">
        <v>910</v>
      </c>
      <c r="I90" s="54" t="n">
        <v>88</v>
      </c>
      <c r="J90" t="s"/>
      <c r="K90" t="s">
        <v>681</v>
      </c>
      <c r="L90" t="s">
        <v>911</v>
      </c>
      <c r="M90" t="s"/>
      <c r="N90" t="s"/>
      <c r="O90" t="s"/>
      <c r="P90" t="s"/>
    </row>
    <row r="91" spans="1:16">
      <c r="E91" s="54" t="s">
        <v>912</v>
      </c>
      <c r="F91" t="s">
        <v>913</v>
      </c>
      <c r="I91" s="54" t="n">
        <v>89</v>
      </c>
      <c r="J91" t="s"/>
      <c r="K91" t="s">
        <v>681</v>
      </c>
      <c r="L91" t="s">
        <v>914</v>
      </c>
      <c r="M91" t="s"/>
      <c r="N91" t="s"/>
      <c r="O91" t="s"/>
      <c r="P91" t="s"/>
    </row>
    <row r="92" spans="1:16">
      <c r="E92" s="54" t="s">
        <v>915</v>
      </c>
      <c r="F92" t="s">
        <v>916</v>
      </c>
      <c r="I92" s="54" t="n">
        <v>90</v>
      </c>
      <c r="J92" t="s"/>
      <c r="K92" t="s">
        <v>681</v>
      </c>
      <c r="L92" t="s">
        <v>917</v>
      </c>
      <c r="M92" t="s"/>
      <c r="N92" t="s"/>
      <c r="O92" t="s"/>
      <c r="P92" t="s"/>
    </row>
    <row r="93" spans="1:16">
      <c r="E93" s="54" t="s">
        <v>918</v>
      </c>
      <c r="F93" t="s">
        <v>919</v>
      </c>
      <c r="I93" s="54" t="n">
        <v>91</v>
      </c>
      <c r="J93" t="s"/>
      <c r="K93" t="s">
        <v>681</v>
      </c>
      <c r="L93" t="s">
        <v>920</v>
      </c>
      <c r="M93" t="s"/>
      <c r="N93" t="s"/>
      <c r="O93" t="s"/>
      <c r="P93" t="s"/>
    </row>
    <row r="94" spans="1:16">
      <c r="E94" s="54" t="s">
        <v>921</v>
      </c>
      <c r="F94" t="s">
        <v>922</v>
      </c>
      <c r="I94" s="54" t="n">
        <v>92</v>
      </c>
      <c r="J94" t="s"/>
      <c r="K94" t="s">
        <v>681</v>
      </c>
      <c r="L94" t="s">
        <v>923</v>
      </c>
      <c r="M94" t="s"/>
      <c r="N94" t="s"/>
      <c r="O94" t="s"/>
      <c r="P94" t="s"/>
    </row>
    <row r="95" spans="1:16">
      <c r="E95" s="54" t="s">
        <v>924</v>
      </c>
      <c r="F95" t="s">
        <v>925</v>
      </c>
      <c r="I95" s="54" t="n">
        <v>93</v>
      </c>
      <c r="J95" t="s"/>
      <c r="K95" t="s">
        <v>681</v>
      </c>
      <c r="L95" t="s">
        <v>926</v>
      </c>
      <c r="M95" t="s"/>
      <c r="N95" t="s"/>
      <c r="O95" t="s"/>
      <c r="P95" t="s"/>
    </row>
    <row r="96" spans="1:16">
      <c r="E96" s="54" t="s">
        <v>927</v>
      </c>
      <c r="F96" t="s">
        <v>813</v>
      </c>
      <c r="I96" s="54" t="n">
        <v>94</v>
      </c>
      <c r="J96" t="s"/>
      <c r="K96" t="s">
        <v>681</v>
      </c>
      <c r="L96" t="s">
        <v>928</v>
      </c>
      <c r="M96" t="s"/>
      <c r="N96" t="s"/>
      <c r="O96" t="s"/>
      <c r="P96" t="s"/>
    </row>
    <row r="97" spans="1:16">
      <c r="E97" s="54" t="s">
        <v>929</v>
      </c>
      <c r="F97" t="s">
        <v>930</v>
      </c>
      <c r="I97" s="54" t="n">
        <v>95</v>
      </c>
      <c r="J97" t="s"/>
      <c r="K97" t="s">
        <v>681</v>
      </c>
      <c r="L97" t="s">
        <v>931</v>
      </c>
      <c r="M97" t="s"/>
      <c r="N97" t="s"/>
      <c r="O97" t="s"/>
      <c r="P97" t="s"/>
    </row>
    <row r="98" spans="1:16">
      <c r="E98" s="54" t="s">
        <v>932</v>
      </c>
      <c r="F98" t="s">
        <v>933</v>
      </c>
      <c r="I98" s="54" t="n">
        <v>96</v>
      </c>
      <c r="J98" t="s"/>
      <c r="K98" t="s">
        <v>681</v>
      </c>
      <c r="L98" t="s">
        <v>934</v>
      </c>
      <c r="M98" t="s"/>
      <c r="N98" t="s"/>
      <c r="O98" t="s"/>
      <c r="P98" t="s"/>
    </row>
    <row r="99" spans="1:16">
      <c r="E99" s="54" t="s">
        <v>935</v>
      </c>
      <c r="F99" t="s">
        <v>758</v>
      </c>
      <c r="I99" s="54" t="n">
        <v>97</v>
      </c>
      <c r="J99" t="s"/>
      <c r="K99" t="s">
        <v>681</v>
      </c>
      <c r="L99" t="s">
        <v>936</v>
      </c>
      <c r="M99" t="s"/>
      <c r="N99" t="s"/>
      <c r="O99" t="s"/>
      <c r="P99" t="s"/>
    </row>
    <row r="100" spans="1:16">
      <c r="E100" s="54" t="s">
        <v>937</v>
      </c>
      <c r="F100" t="s">
        <v>938</v>
      </c>
      <c r="I100" s="54" t="n">
        <v>98</v>
      </c>
      <c r="J100" t="s"/>
      <c r="K100" t="s">
        <v>681</v>
      </c>
      <c r="L100" t="s">
        <v>939</v>
      </c>
      <c r="M100" t="s"/>
      <c r="N100" t="s"/>
      <c r="O100" t="s"/>
      <c r="P100" t="s"/>
    </row>
    <row r="101" spans="1:16">
      <c r="E101" s="54" t="s">
        <v>940</v>
      </c>
      <c r="F101" t="s">
        <v>941</v>
      </c>
      <c r="I101" s="54" t="n">
        <v>99</v>
      </c>
      <c r="J101" t="s"/>
      <c r="K101" t="s">
        <v>681</v>
      </c>
      <c r="L101" t="s">
        <v>942</v>
      </c>
      <c r="M101" t="s"/>
      <c r="N101" t="s"/>
      <c r="O101" t="s"/>
      <c r="P101" t="s"/>
    </row>
    <row r="102" spans="1:16">
      <c r="E102" s="54" t="s">
        <v>943</v>
      </c>
      <c r="F102" t="s">
        <v>944</v>
      </c>
      <c r="I102" s="54" t="n">
        <v>100</v>
      </c>
      <c r="J102" t="s"/>
      <c r="K102" t="s">
        <v>681</v>
      </c>
      <c r="L102" t="s">
        <v>945</v>
      </c>
      <c r="M102" t="s"/>
      <c r="N102" t="s"/>
      <c r="O102" t="s"/>
      <c r="P102" t="s"/>
    </row>
    <row r="103" spans="1:16">
      <c r="E103" s="54" t="s">
        <v>946</v>
      </c>
      <c r="F103" t="s">
        <v>947</v>
      </c>
      <c r="I103" s="54" t="n">
        <v>101</v>
      </c>
      <c r="J103" t="s"/>
      <c r="K103" t="s">
        <v>681</v>
      </c>
      <c r="L103" t="s">
        <v>948</v>
      </c>
      <c r="M103" t="s"/>
      <c r="N103" t="s"/>
      <c r="O103" t="s"/>
      <c r="P103" t="s"/>
    </row>
    <row r="104" spans="1:16">
      <c r="E104" s="54" t="s">
        <v>949</v>
      </c>
      <c r="F104" t="s">
        <v>950</v>
      </c>
      <c r="I104" s="54" t="n">
        <v>102</v>
      </c>
      <c r="J104" t="s"/>
      <c r="K104" t="s">
        <v>681</v>
      </c>
      <c r="L104" t="s">
        <v>951</v>
      </c>
      <c r="M104" t="s"/>
      <c r="N104" t="s"/>
      <c r="O104" t="s"/>
      <c r="P104" t="s"/>
    </row>
    <row r="105" spans="1:16">
      <c r="E105" s="54" t="s">
        <v>952</v>
      </c>
      <c r="F105" t="s">
        <v>953</v>
      </c>
      <c r="I105" s="54" t="n">
        <v>103</v>
      </c>
      <c r="J105" t="s"/>
      <c r="K105" t="s">
        <v>681</v>
      </c>
      <c r="L105" t="s">
        <v>954</v>
      </c>
      <c r="M105" t="s"/>
      <c r="N105" t="s"/>
      <c r="O105" t="s"/>
      <c r="P105" t="s"/>
    </row>
    <row r="106" spans="1:16">
      <c r="E106" s="54" t="s">
        <v>955</v>
      </c>
      <c r="F106" t="s">
        <v>953</v>
      </c>
      <c r="I106" s="54" t="n">
        <v>104</v>
      </c>
      <c r="J106" t="s"/>
      <c r="K106" t="s">
        <v>681</v>
      </c>
      <c r="L106" t="s">
        <v>956</v>
      </c>
      <c r="M106" t="s"/>
      <c r="N106" t="s"/>
      <c r="O106" t="s"/>
      <c r="P106" t="s"/>
    </row>
    <row r="107" spans="1:16">
      <c r="E107" s="54" t="s">
        <v>957</v>
      </c>
      <c r="F107" t="s">
        <v>958</v>
      </c>
      <c r="I107" s="54" t="n">
        <v>105</v>
      </c>
      <c r="J107" t="s"/>
      <c r="K107" t="s">
        <v>681</v>
      </c>
      <c r="L107" t="s">
        <v>959</v>
      </c>
      <c r="M107" t="s"/>
      <c r="N107" t="s"/>
      <c r="O107" t="s"/>
      <c r="P107" t="s"/>
    </row>
    <row r="108" spans="1:16">
      <c r="E108" s="54" t="s">
        <v>960</v>
      </c>
      <c r="F108" t="s">
        <v>961</v>
      </c>
      <c r="I108" s="54" t="n">
        <v>106</v>
      </c>
      <c r="J108" t="s"/>
      <c r="K108" t="s">
        <v>681</v>
      </c>
      <c r="L108" t="s">
        <v>962</v>
      </c>
      <c r="M108" t="s"/>
      <c r="N108" t="s"/>
      <c r="O108" t="s"/>
      <c r="P108" t="s"/>
    </row>
    <row r="109" spans="1:16">
      <c r="E109" s="54" t="s">
        <v>963</v>
      </c>
      <c r="F109" t="s">
        <v>964</v>
      </c>
      <c r="I109" s="54" t="n">
        <v>107</v>
      </c>
      <c r="J109" t="s"/>
      <c r="K109" t="s">
        <v>681</v>
      </c>
      <c r="L109" t="s">
        <v>965</v>
      </c>
      <c r="M109" t="s"/>
      <c r="N109" t="s"/>
      <c r="O109" t="s"/>
      <c r="P109" t="s"/>
    </row>
    <row r="110" spans="1:16">
      <c r="E110" s="54" t="s">
        <v>966</v>
      </c>
      <c r="F110" t="s">
        <v>674</v>
      </c>
      <c r="I110" s="54" t="n">
        <v>108</v>
      </c>
      <c r="J110" t="s"/>
      <c r="K110" t="s">
        <v>681</v>
      </c>
      <c r="L110" t="s">
        <v>967</v>
      </c>
      <c r="M110" t="s"/>
      <c r="N110" t="s"/>
      <c r="O110" t="s"/>
      <c r="P110" t="s"/>
    </row>
    <row r="111" spans="1:16">
      <c r="E111" s="54" t="s">
        <v>968</v>
      </c>
      <c r="F111" t="s">
        <v>969</v>
      </c>
      <c r="I111" s="54" t="n">
        <v>109</v>
      </c>
      <c r="J111" t="s"/>
      <c r="K111" t="s">
        <v>681</v>
      </c>
      <c r="L111" t="s">
        <v>970</v>
      </c>
      <c r="M111" t="s"/>
      <c r="N111" t="s"/>
      <c r="O111" t="s"/>
      <c r="P111" t="s"/>
    </row>
    <row r="112" spans="1:16">
      <c r="E112" s="54" t="s">
        <v>971</v>
      </c>
      <c r="F112" t="s">
        <v>972</v>
      </c>
      <c r="I112" s="54" t="n">
        <v>110</v>
      </c>
      <c r="J112" t="s"/>
      <c r="K112" t="s">
        <v>681</v>
      </c>
      <c r="L112" t="s">
        <v>973</v>
      </c>
      <c r="M112" t="s"/>
      <c r="N112" t="s"/>
      <c r="O112" t="s"/>
      <c r="P112" t="s"/>
    </row>
    <row r="113" spans="1:16">
      <c r="E113" s="54" t="s">
        <v>974</v>
      </c>
      <c r="F113" t="s">
        <v>975</v>
      </c>
      <c r="I113" s="54" t="n">
        <v>111</v>
      </c>
      <c r="J113" t="s"/>
      <c r="K113" t="s">
        <v>681</v>
      </c>
      <c r="L113" t="s">
        <v>976</v>
      </c>
      <c r="M113" t="s"/>
      <c r="N113" t="s"/>
      <c r="O113" t="s"/>
      <c r="P113" t="s"/>
    </row>
    <row r="114" spans="1:16">
      <c r="E114" s="54" t="s">
        <v>977</v>
      </c>
      <c r="F114" t="s">
        <v>978</v>
      </c>
      <c r="I114" s="54" t="n">
        <v>112</v>
      </c>
      <c r="J114" t="s"/>
      <c r="K114" t="s">
        <v>681</v>
      </c>
      <c r="L114" t="s">
        <v>979</v>
      </c>
      <c r="M114" t="s"/>
      <c r="N114" t="s"/>
      <c r="O114" t="s"/>
      <c r="P114" t="s"/>
    </row>
    <row r="115" spans="1:16">
      <c r="E115" s="54" t="s">
        <v>980</v>
      </c>
      <c r="F115" t="s">
        <v>981</v>
      </c>
      <c r="I115" s="54" t="n">
        <v>113</v>
      </c>
      <c r="J115" t="s"/>
      <c r="K115" t="s">
        <v>681</v>
      </c>
      <c r="L115" t="s">
        <v>982</v>
      </c>
      <c r="M115" t="s"/>
      <c r="N115" t="s"/>
      <c r="O115" t="s"/>
      <c r="P115" t="s"/>
    </row>
    <row r="116" spans="1:16">
      <c r="E116" s="54" t="s">
        <v>983</v>
      </c>
      <c r="F116" t="s">
        <v>984</v>
      </c>
      <c r="I116" s="54" t="n">
        <v>114</v>
      </c>
      <c r="J116" t="s"/>
      <c r="K116" t="s">
        <v>681</v>
      </c>
      <c r="L116" t="s">
        <v>985</v>
      </c>
      <c r="M116" t="s"/>
      <c r="N116" t="s"/>
      <c r="O116" t="s"/>
      <c r="P116" t="s"/>
    </row>
    <row r="117" spans="1:16">
      <c r="E117" s="54" t="s">
        <v>986</v>
      </c>
      <c r="F117" t="s">
        <v>987</v>
      </c>
      <c r="I117" s="54" t="n">
        <v>115</v>
      </c>
      <c r="J117" t="s"/>
      <c r="K117" t="s">
        <v>681</v>
      </c>
      <c r="L117" t="s">
        <v>988</v>
      </c>
      <c r="M117" t="s"/>
      <c r="N117" t="s"/>
      <c r="O117" t="s"/>
      <c r="P117" t="s"/>
    </row>
    <row r="118" spans="1:16">
      <c r="E118" s="54" t="s">
        <v>989</v>
      </c>
      <c r="F118" t="s">
        <v>990</v>
      </c>
      <c r="I118" s="54" t="n">
        <v>116</v>
      </c>
      <c r="J118" t="s"/>
      <c r="K118" t="s">
        <v>681</v>
      </c>
      <c r="L118" t="s">
        <v>991</v>
      </c>
      <c r="M118" t="s"/>
      <c r="N118" t="s"/>
      <c r="O118" t="s"/>
      <c r="P118" t="s"/>
    </row>
    <row r="119" spans="1:16">
      <c r="E119" s="54" t="s">
        <v>992</v>
      </c>
      <c r="F119" t="s">
        <v>993</v>
      </c>
      <c r="I119" s="54" t="n">
        <v>117</v>
      </c>
      <c r="J119" t="s"/>
      <c r="K119" t="s">
        <v>681</v>
      </c>
      <c r="L119" t="s">
        <v>994</v>
      </c>
      <c r="M119" t="s"/>
      <c r="N119" t="s"/>
      <c r="O119" t="s"/>
      <c r="P119" t="s"/>
    </row>
    <row r="120" spans="1:16">
      <c r="E120" s="54" t="s">
        <v>995</v>
      </c>
      <c r="F120" t="s">
        <v>728</v>
      </c>
      <c r="I120" s="54" t="n">
        <v>118</v>
      </c>
      <c r="J120" t="s"/>
      <c r="K120" t="s">
        <v>681</v>
      </c>
      <c r="L120" t="s">
        <v>996</v>
      </c>
      <c r="M120" t="s"/>
      <c r="N120" t="s"/>
      <c r="O120" t="s"/>
      <c r="P120" t="s"/>
    </row>
    <row r="121" spans="1:16">
      <c r="E121" s="54" t="s">
        <v>997</v>
      </c>
      <c r="F121" t="s">
        <v>840</v>
      </c>
      <c r="I121" s="54" t="n">
        <v>119</v>
      </c>
      <c r="J121" t="s"/>
      <c r="K121" t="s">
        <v>681</v>
      </c>
      <c r="L121" t="s">
        <v>998</v>
      </c>
      <c r="M121" t="s"/>
      <c r="N121" t="s"/>
      <c r="O121" t="s"/>
      <c r="P121" t="s"/>
    </row>
    <row r="122" spans="1:16">
      <c r="E122" s="54" t="s">
        <v>999</v>
      </c>
      <c r="F122" t="s">
        <v>1000</v>
      </c>
      <c r="I122" s="54" t="n">
        <v>120</v>
      </c>
      <c r="J122" t="s"/>
      <c r="K122" t="s">
        <v>681</v>
      </c>
      <c r="L122" t="s">
        <v>1001</v>
      </c>
      <c r="M122" t="s"/>
      <c r="N122" t="s"/>
      <c r="O122" t="s"/>
      <c r="P122" t="s"/>
    </row>
    <row r="123" spans="1:16">
      <c r="E123" s="54" t="s">
        <v>1002</v>
      </c>
      <c r="F123" t="s">
        <v>725</v>
      </c>
      <c r="I123" s="54" t="n">
        <v>121</v>
      </c>
      <c r="J123" t="s"/>
      <c r="K123" t="s">
        <v>681</v>
      </c>
      <c r="L123" t="s">
        <v>1003</v>
      </c>
      <c r="M123" t="s"/>
      <c r="N123" t="s"/>
      <c r="O123" t="s"/>
      <c r="P123" t="s"/>
    </row>
    <row r="124" spans="1:16">
      <c r="E124" s="54" t="s">
        <v>1004</v>
      </c>
      <c r="F124" t="s">
        <v>1005</v>
      </c>
      <c r="I124" s="54" t="n">
        <v>122</v>
      </c>
      <c r="J124" t="s"/>
      <c r="K124" t="s">
        <v>681</v>
      </c>
      <c r="L124" t="s">
        <v>1006</v>
      </c>
      <c r="M124" t="s"/>
      <c r="N124" t="s"/>
      <c r="O124" t="s"/>
      <c r="P124" t="s"/>
    </row>
    <row r="125" spans="1:16">
      <c r="E125" s="54" t="s">
        <v>1007</v>
      </c>
      <c r="F125" t="s">
        <v>1008</v>
      </c>
      <c r="I125" s="54" t="n">
        <v>123</v>
      </c>
      <c r="J125" t="s"/>
      <c r="K125" t="s">
        <v>681</v>
      </c>
      <c r="L125" t="s">
        <v>1009</v>
      </c>
      <c r="M125" t="s"/>
      <c r="N125" t="s"/>
      <c r="O125" t="s"/>
      <c r="P125" t="s"/>
    </row>
    <row r="126" spans="1:16">
      <c r="E126" s="54" t="s">
        <v>1010</v>
      </c>
      <c r="F126" t="s">
        <v>1011</v>
      </c>
      <c r="I126" s="54" t="n">
        <v>124</v>
      </c>
      <c r="J126" t="s"/>
      <c r="K126" t="s">
        <v>681</v>
      </c>
      <c r="L126" t="s">
        <v>1012</v>
      </c>
      <c r="M126" t="s"/>
      <c r="N126" t="s"/>
      <c r="O126" t="s"/>
      <c r="P126" t="s"/>
    </row>
    <row r="127" spans="1:16">
      <c r="E127" s="54" t="s">
        <v>1013</v>
      </c>
      <c r="F127" t="s">
        <v>1014</v>
      </c>
      <c r="I127" s="54" t="n">
        <v>125</v>
      </c>
      <c r="J127" t="s"/>
      <c r="K127" t="s">
        <v>681</v>
      </c>
      <c r="L127" t="s">
        <v>1015</v>
      </c>
      <c r="M127" t="s"/>
      <c r="N127" t="s"/>
      <c r="O127" t="s"/>
      <c r="P127" t="s"/>
    </row>
    <row r="128" spans="1:16">
      <c r="E128" s="54" t="s">
        <v>1016</v>
      </c>
      <c r="F128" t="s">
        <v>1017</v>
      </c>
      <c r="I128" s="54" t="n">
        <v>126</v>
      </c>
      <c r="J128" s="55" t="n">
        <v>0</v>
      </c>
      <c r="K128" t="s">
        <v>681</v>
      </c>
      <c r="L128" t="s">
        <v>1018</v>
      </c>
      <c r="M128" t="s"/>
      <c r="N128" t="s"/>
      <c r="O128" t="s"/>
      <c r="P128" t="s"/>
    </row>
    <row r="129" spans="1:16">
      <c r="E129" s="54" t="s">
        <v>1019</v>
      </c>
      <c r="F129" t="s">
        <v>1020</v>
      </c>
      <c r="I129" s="54" t="n">
        <v>127</v>
      </c>
      <c r="J129" s="55" t="n">
        <v>0</v>
      </c>
      <c r="K129" t="s">
        <v>681</v>
      </c>
      <c r="L129" t="s">
        <v>1021</v>
      </c>
      <c r="M129" t="s"/>
      <c r="N129" t="s"/>
      <c r="O129" t="s"/>
      <c r="P129" t="s"/>
    </row>
    <row r="130" spans="1:16">
      <c r="E130" s="54" t="s">
        <v>1022</v>
      </c>
      <c r="F130" t="s">
        <v>975</v>
      </c>
      <c r="I130" s="54" t="n">
        <v>128</v>
      </c>
      <c r="J130" t="s"/>
      <c r="K130" t="s">
        <v>681</v>
      </c>
      <c r="L130" t="s">
        <v>1023</v>
      </c>
      <c r="M130" t="s"/>
      <c r="N130" t="s"/>
      <c r="O130" t="s"/>
      <c r="P130" t="s"/>
    </row>
    <row r="131" spans="1:16">
      <c r="E131" s="54" t="s">
        <v>1024</v>
      </c>
      <c r="F131" t="s">
        <v>1025</v>
      </c>
      <c r="I131" s="54" t="n">
        <v>129</v>
      </c>
      <c r="J131" t="s"/>
      <c r="K131" t="s">
        <v>681</v>
      </c>
      <c r="L131" t="s">
        <v>1026</v>
      </c>
      <c r="M131" t="s"/>
      <c r="N131" t="s"/>
      <c r="O131" t="s"/>
      <c r="P131" t="s"/>
    </row>
    <row r="132" spans="1:16">
      <c r="E132" s="54" t="s">
        <v>1027</v>
      </c>
      <c r="F132" t="s">
        <v>1028</v>
      </c>
      <c r="I132" s="54" t="n">
        <v>130</v>
      </c>
      <c r="J132" t="s"/>
      <c r="K132" t="s">
        <v>681</v>
      </c>
      <c r="L132" t="s">
        <v>1029</v>
      </c>
      <c r="M132" t="s"/>
      <c r="N132" t="s"/>
      <c r="O132" t="s"/>
      <c r="P132" t="s"/>
    </row>
    <row r="133" spans="1:16">
      <c r="E133" s="54" t="s">
        <v>1030</v>
      </c>
      <c r="F133" t="s">
        <v>1031</v>
      </c>
      <c r="I133" s="54" t="n">
        <v>131</v>
      </c>
      <c r="J133" t="s"/>
      <c r="K133" t="s">
        <v>681</v>
      </c>
      <c r="L133" t="s">
        <v>1032</v>
      </c>
      <c r="M133" t="s"/>
      <c r="N133" t="s"/>
      <c r="O133" t="s"/>
      <c r="P133" t="s"/>
    </row>
    <row r="134" spans="1:16">
      <c r="E134" s="54" t="s">
        <v>1033</v>
      </c>
      <c r="F134" t="s">
        <v>1034</v>
      </c>
      <c r="I134" s="54" t="n">
        <v>132</v>
      </c>
      <c r="J134" t="s"/>
      <c r="K134" t="s">
        <v>681</v>
      </c>
      <c r="L134" t="s">
        <v>1035</v>
      </c>
      <c r="M134" t="s"/>
      <c r="N134" t="s"/>
      <c r="O134" t="s"/>
      <c r="P134" t="s"/>
    </row>
    <row r="135" spans="1:16">
      <c r="E135" s="54" t="s">
        <v>1036</v>
      </c>
      <c r="F135" t="s">
        <v>1037</v>
      </c>
      <c r="I135" s="54" t="n">
        <v>133</v>
      </c>
      <c r="J135" t="s"/>
      <c r="K135" t="s">
        <v>681</v>
      </c>
      <c r="L135" t="s">
        <v>1038</v>
      </c>
      <c r="M135" t="s"/>
      <c r="N135" t="s"/>
      <c r="O135" t="s"/>
      <c r="P135" t="s"/>
    </row>
    <row r="136" spans="1:16">
      <c r="E136" s="54" t="s">
        <v>1039</v>
      </c>
      <c r="F136" t="s">
        <v>1040</v>
      </c>
      <c r="I136" s="54" t="n">
        <v>134</v>
      </c>
      <c r="J136" t="s"/>
      <c r="K136" t="s">
        <v>681</v>
      </c>
      <c r="L136" t="s">
        <v>1041</v>
      </c>
      <c r="M136" t="s"/>
      <c r="N136" t="s"/>
      <c r="O136" t="s"/>
      <c r="P136" t="s"/>
    </row>
    <row r="137" spans="1:16">
      <c r="E137" s="54" t="s">
        <v>1042</v>
      </c>
      <c r="F137" t="s">
        <v>1043</v>
      </c>
      <c r="I137" s="54" t="n">
        <v>135</v>
      </c>
      <c r="J137" t="s"/>
      <c r="K137" t="s">
        <v>681</v>
      </c>
      <c r="L137" t="s">
        <v>1044</v>
      </c>
      <c r="M137" t="s"/>
      <c r="N137" t="s"/>
      <c r="O137" t="s"/>
      <c r="P137" t="s"/>
    </row>
    <row r="138" spans="1:16">
      <c r="E138" s="54" t="s">
        <v>1045</v>
      </c>
      <c r="F138" t="s">
        <v>864</v>
      </c>
      <c r="I138" s="54" t="n">
        <v>136</v>
      </c>
      <c r="J138" t="s"/>
      <c r="K138" t="s">
        <v>681</v>
      </c>
      <c r="L138" t="s">
        <v>1046</v>
      </c>
      <c r="M138" t="s"/>
      <c r="N138" t="s"/>
      <c r="O138" t="s"/>
      <c r="P138" t="s"/>
    </row>
    <row r="139" spans="1:16">
      <c r="E139" s="54" t="s">
        <v>1047</v>
      </c>
      <c r="F139" t="s">
        <v>1048</v>
      </c>
      <c r="I139" s="54" t="n">
        <v>137</v>
      </c>
      <c r="J139" t="s"/>
      <c r="K139" t="s">
        <v>681</v>
      </c>
      <c r="L139" t="s">
        <v>1049</v>
      </c>
      <c r="M139" t="s"/>
      <c r="N139" t="s"/>
      <c r="O139" t="s"/>
      <c r="P139" t="s"/>
    </row>
    <row r="140" spans="1:16">
      <c r="E140" s="54" t="s">
        <v>1050</v>
      </c>
      <c r="F140" t="s">
        <v>1051</v>
      </c>
      <c r="I140" s="54" t="n">
        <v>138</v>
      </c>
      <c r="J140" t="s"/>
      <c r="K140" t="s">
        <v>681</v>
      </c>
      <c r="L140" t="s">
        <v>1052</v>
      </c>
      <c r="M140" t="s"/>
      <c r="N140" t="s"/>
      <c r="O140" t="s"/>
      <c r="P140" t="s"/>
    </row>
    <row r="141" spans="1:16">
      <c r="E141" s="54" t="s">
        <v>1053</v>
      </c>
      <c r="F141" t="s">
        <v>1054</v>
      </c>
      <c r="I141" s="54" t="n">
        <v>139</v>
      </c>
      <c r="J141" t="s"/>
      <c r="K141" t="s">
        <v>681</v>
      </c>
      <c r="L141" t="s">
        <v>1055</v>
      </c>
      <c r="M141" t="s"/>
      <c r="N141" t="s"/>
      <c r="O141" t="s"/>
      <c r="P141" t="s"/>
    </row>
    <row r="142" spans="1:16">
      <c r="E142" s="54" t="s">
        <v>1056</v>
      </c>
      <c r="F142" t="s">
        <v>1057</v>
      </c>
      <c r="I142" s="54" t="n">
        <v>140</v>
      </c>
      <c r="J142" t="s"/>
      <c r="K142" t="s">
        <v>681</v>
      </c>
      <c r="L142" t="s">
        <v>1058</v>
      </c>
      <c r="M142" t="s"/>
      <c r="N142" t="s"/>
      <c r="O142" t="s"/>
      <c r="P142" t="s"/>
    </row>
    <row r="143" spans="1:16">
      <c r="E143" s="54" t="s">
        <v>1059</v>
      </c>
      <c r="F143" t="s">
        <v>1060</v>
      </c>
      <c r="I143" s="54" t="n">
        <v>141</v>
      </c>
      <c r="J143" t="s"/>
      <c r="K143" t="s">
        <v>1061</v>
      </c>
      <c r="L143" t="s"/>
      <c r="M143" t="s"/>
      <c r="N143" t="s"/>
      <c r="O143" t="s"/>
      <c r="P143" t="s"/>
    </row>
    <row r="144" spans="1:16">
      <c r="E144" s="54" t="s">
        <v>1062</v>
      </c>
      <c r="F144" t="s">
        <v>1063</v>
      </c>
      <c r="I144" s="54" t="n">
        <v>142</v>
      </c>
      <c r="J144" s="55" t="n">
        <v>0</v>
      </c>
      <c r="K144" t="s">
        <v>1064</v>
      </c>
      <c r="L144" t="s"/>
      <c r="M144" t="s"/>
      <c r="N144" t="s"/>
      <c r="O144" t="s"/>
      <c r="P144" t="s"/>
    </row>
    <row r="145" spans="1:16">
      <c r="E145" s="54" t="s">
        <v>1065</v>
      </c>
      <c r="F145" t="s">
        <v>1066</v>
      </c>
      <c r="I145" s="54" t="n">
        <v>143</v>
      </c>
      <c r="J145" s="55" t="n">
        <v>0</v>
      </c>
      <c r="K145" t="s">
        <v>1067</v>
      </c>
      <c r="L145" t="s"/>
      <c r="M145" t="s"/>
      <c r="N145" t="s"/>
      <c r="O145" t="s"/>
      <c r="P145" t="s"/>
    </row>
    <row r="146" spans="1:16">
      <c r="E146" s="54" t="s">
        <v>1068</v>
      </c>
      <c r="F146" t="s">
        <v>990</v>
      </c>
      <c r="I146" s="54" t="n">
        <v>144</v>
      </c>
      <c r="J146" t="s"/>
      <c r="K146" t="s">
        <v>1069</v>
      </c>
      <c r="L146" t="s"/>
      <c r="M146" t="s"/>
      <c r="N146" t="s"/>
      <c r="O146" t="s"/>
      <c r="P146" t="s"/>
    </row>
    <row r="147" spans="1:16">
      <c r="E147" s="54" t="s">
        <v>1070</v>
      </c>
      <c r="F147" t="s">
        <v>1071</v>
      </c>
      <c r="I147" s="54" t="n">
        <v>145</v>
      </c>
      <c r="J147" t="s"/>
      <c r="K147" t="s">
        <v>1072</v>
      </c>
      <c r="L147" t="s"/>
      <c r="M147" t="s"/>
      <c r="N147" t="s"/>
      <c r="O147" t="s"/>
      <c r="P147" t="s"/>
    </row>
    <row r="148" spans="1:16">
      <c r="E148" s="54" t="s">
        <v>1073</v>
      </c>
      <c r="F148" t="s">
        <v>813</v>
      </c>
      <c r="I148" s="54" t="n">
        <v>146</v>
      </c>
      <c r="J148" s="55" t="n">
        <v>0.0001339948842592593</v>
      </c>
      <c r="K148" t="s">
        <v>1074</v>
      </c>
      <c r="L148" t="s"/>
      <c r="M148" t="s"/>
      <c r="N148" t="s"/>
      <c r="O148" t="s"/>
      <c r="P148" t="s"/>
    </row>
    <row r="149" spans="1:16">
      <c r="E149" s="54" t="s">
        <v>1075</v>
      </c>
      <c r="F149" t="s">
        <v>799</v>
      </c>
      <c r="I149" s="54" t="n">
        <v>147</v>
      </c>
      <c r="J149" t="s"/>
      <c r="K149" t="s">
        <v>1074</v>
      </c>
      <c r="L149" t="s">
        <v>684</v>
      </c>
      <c r="M149" t="s"/>
      <c r="N149" t="s"/>
      <c r="O149" t="s"/>
      <c r="P149" t="s"/>
    </row>
    <row r="150" spans="1:16">
      <c r="E150" s="54" t="s">
        <v>1076</v>
      </c>
      <c r="F150" t="s">
        <v>1077</v>
      </c>
      <c r="I150" s="54" t="n">
        <v>148</v>
      </c>
      <c r="J150" t="s"/>
      <c r="K150" t="s">
        <v>1074</v>
      </c>
      <c r="L150" t="s">
        <v>687</v>
      </c>
      <c r="M150" t="s"/>
      <c r="N150" t="s"/>
      <c r="O150" t="s"/>
      <c r="P150" t="s"/>
    </row>
    <row r="151" spans="1:16">
      <c r="E151" s="54" t="s">
        <v>1078</v>
      </c>
      <c r="F151" t="s">
        <v>1079</v>
      </c>
      <c r="I151" s="54" t="n">
        <v>149</v>
      </c>
      <c r="J151" t="s"/>
      <c r="K151" t="s">
        <v>1074</v>
      </c>
      <c r="L151" t="s">
        <v>690</v>
      </c>
      <c r="M151" t="s"/>
      <c r="N151" t="s"/>
      <c r="O151" t="s"/>
      <c r="P151" t="s"/>
    </row>
    <row r="152" spans="1:16">
      <c r="E152" s="54" t="s">
        <v>1080</v>
      </c>
      <c r="F152" t="s">
        <v>764</v>
      </c>
      <c r="I152" s="54" t="n">
        <v>150</v>
      </c>
      <c r="J152" t="s"/>
      <c r="K152" t="s">
        <v>1074</v>
      </c>
      <c r="L152" t="s">
        <v>693</v>
      </c>
      <c r="M152" t="s"/>
      <c r="N152" t="s"/>
      <c r="O152" t="s"/>
      <c r="P152" t="s"/>
    </row>
    <row r="153" spans="1:16">
      <c r="E153" s="54" t="s">
        <v>1081</v>
      </c>
      <c r="F153" t="s">
        <v>1082</v>
      </c>
      <c r="I153" s="54" t="n">
        <v>151</v>
      </c>
      <c r="J153" t="s"/>
      <c r="K153" t="s">
        <v>1074</v>
      </c>
      <c r="L153" t="s">
        <v>696</v>
      </c>
      <c r="M153" t="s"/>
      <c r="N153" t="s"/>
      <c r="O153" t="s"/>
      <c r="P153" t="s"/>
    </row>
    <row r="154" spans="1:16">
      <c r="E154" s="54" t="s">
        <v>1083</v>
      </c>
      <c r="F154" t="s">
        <v>1084</v>
      </c>
      <c r="I154" s="54" t="n">
        <v>152</v>
      </c>
      <c r="J154" t="s"/>
      <c r="K154" t="s">
        <v>1074</v>
      </c>
      <c r="L154" t="s">
        <v>1085</v>
      </c>
      <c r="M154" t="s"/>
      <c r="N154" t="s"/>
      <c r="O154" t="s"/>
      <c r="P154" t="s"/>
    </row>
    <row r="155" spans="1:16">
      <c r="E155" s="54" t="s">
        <v>1086</v>
      </c>
      <c r="F155" t="s">
        <v>772</v>
      </c>
      <c r="I155" s="54" t="n">
        <v>153</v>
      </c>
      <c r="J155" t="s"/>
      <c r="K155" t="s">
        <v>1074</v>
      </c>
      <c r="L155" t="s">
        <v>1087</v>
      </c>
      <c r="M155" t="s"/>
      <c r="N155" t="s"/>
      <c r="O155" t="s"/>
      <c r="P155" t="s"/>
    </row>
    <row r="156" spans="1:16">
      <c r="E156" s="54" t="s">
        <v>1088</v>
      </c>
      <c r="F156" t="s">
        <v>1089</v>
      </c>
      <c r="I156" s="54" t="n">
        <v>154</v>
      </c>
      <c r="J156" t="s"/>
      <c r="K156" t="s">
        <v>1074</v>
      </c>
      <c r="L156" t="s">
        <v>699</v>
      </c>
      <c r="M156" t="s"/>
      <c r="N156" t="s"/>
      <c r="O156" t="s"/>
      <c r="P156" t="s"/>
    </row>
    <row r="157" spans="1:16">
      <c r="E157" s="54" t="s">
        <v>1090</v>
      </c>
      <c r="F157" t="s">
        <v>1091</v>
      </c>
      <c r="I157" s="54" t="n">
        <v>155</v>
      </c>
      <c r="J157" t="s"/>
      <c r="K157" t="s">
        <v>1074</v>
      </c>
      <c r="L157" t="s">
        <v>702</v>
      </c>
      <c r="M157" t="s"/>
      <c r="N157" t="s"/>
      <c r="O157" t="s"/>
      <c r="P157" t="s"/>
    </row>
    <row r="158" spans="1:16">
      <c r="E158" s="54" t="s">
        <v>1092</v>
      </c>
      <c r="F158" t="s">
        <v>1093</v>
      </c>
      <c r="I158" s="54" t="n">
        <v>156</v>
      </c>
      <c r="J158" t="s"/>
      <c r="K158" t="s">
        <v>1074</v>
      </c>
      <c r="L158" t="s">
        <v>1094</v>
      </c>
      <c r="M158" t="s"/>
      <c r="N158" t="s"/>
      <c r="O158" t="s"/>
      <c r="P158" t="s"/>
    </row>
    <row r="159" spans="1:16">
      <c r="E159" s="54" t="s">
        <v>1095</v>
      </c>
      <c r="F159" t="s">
        <v>1096</v>
      </c>
      <c r="I159" s="54" t="n">
        <v>157</v>
      </c>
      <c r="J159" t="s"/>
      <c r="K159" t="s">
        <v>1074</v>
      </c>
      <c r="L159" t="s">
        <v>1097</v>
      </c>
      <c r="M159" t="s"/>
      <c r="N159" t="s"/>
      <c r="O159" t="s"/>
      <c r="P159" t="s"/>
    </row>
    <row r="160" spans="1:16">
      <c r="E160" s="54" t="s">
        <v>1098</v>
      </c>
      <c r="F160" t="s">
        <v>1099</v>
      </c>
      <c r="I160" s="54" t="n">
        <v>158</v>
      </c>
      <c r="J160" t="s"/>
      <c r="K160" t="s">
        <v>1074</v>
      </c>
      <c r="L160" t="s">
        <v>1100</v>
      </c>
      <c r="M160" t="s"/>
      <c r="N160" t="s"/>
      <c r="O160" t="s"/>
      <c r="P160" t="s"/>
    </row>
    <row r="161" spans="1:16">
      <c r="E161" s="54" t="s">
        <v>1101</v>
      </c>
      <c r="F161" t="s">
        <v>1102</v>
      </c>
      <c r="I161" s="54" t="n">
        <v>159</v>
      </c>
      <c r="J161" t="s"/>
      <c r="K161" t="s">
        <v>1074</v>
      </c>
      <c r="L161" t="s">
        <v>1103</v>
      </c>
      <c r="M161" t="s"/>
      <c r="N161" t="s"/>
      <c r="O161" t="s"/>
      <c r="P161" t="s"/>
    </row>
    <row r="162" spans="1:16">
      <c r="E162" s="54" t="s">
        <v>1104</v>
      </c>
      <c r="F162" t="s">
        <v>1105</v>
      </c>
      <c r="I162" s="54" t="n">
        <v>160</v>
      </c>
      <c r="J162" t="s"/>
      <c r="K162" t="s">
        <v>1074</v>
      </c>
      <c r="L162" t="s">
        <v>705</v>
      </c>
      <c r="M162" t="s"/>
      <c r="N162" t="s"/>
      <c r="O162" t="s"/>
      <c r="P162" t="s"/>
    </row>
    <row r="163" spans="1:16">
      <c r="E163" s="54" t="s">
        <v>1106</v>
      </c>
      <c r="F163" t="s">
        <v>1107</v>
      </c>
      <c r="I163" s="54" t="n">
        <v>161</v>
      </c>
      <c r="J163" t="s"/>
      <c r="K163" t="s">
        <v>1074</v>
      </c>
      <c r="L163" t="s">
        <v>708</v>
      </c>
      <c r="M163" t="s"/>
      <c r="N163" t="s"/>
      <c r="O163" t="s"/>
      <c r="P163" t="s"/>
    </row>
    <row r="164" spans="1:16">
      <c r="E164" s="54" t="s">
        <v>1108</v>
      </c>
      <c r="F164" t="s">
        <v>671</v>
      </c>
      <c r="I164" s="54" t="n">
        <v>162</v>
      </c>
      <c r="J164" t="s"/>
      <c r="K164" t="s">
        <v>1074</v>
      </c>
      <c r="L164" t="s">
        <v>711</v>
      </c>
      <c r="M164" t="s"/>
      <c r="N164" t="s"/>
      <c r="O164" t="s"/>
      <c r="P164" t="s"/>
    </row>
    <row r="165" spans="1:16">
      <c r="E165" s="54" t="s">
        <v>1109</v>
      </c>
      <c r="F165" t="s">
        <v>1110</v>
      </c>
      <c r="I165" s="54" t="n">
        <v>163</v>
      </c>
      <c r="J165" t="s"/>
      <c r="K165" t="s">
        <v>1074</v>
      </c>
      <c r="L165" t="s">
        <v>714</v>
      </c>
      <c r="M165" t="s"/>
      <c r="N165" t="s"/>
      <c r="O165" t="s"/>
      <c r="P165" t="s"/>
    </row>
    <row r="166" spans="1:16">
      <c r="E166" s="54" t="s">
        <v>1111</v>
      </c>
      <c r="F166" t="s">
        <v>1112</v>
      </c>
      <c r="I166" s="54" t="n">
        <v>164</v>
      </c>
      <c r="J166" t="s"/>
      <c r="K166" t="s">
        <v>1074</v>
      </c>
      <c r="L166" t="s">
        <v>717</v>
      </c>
      <c r="M166" t="s"/>
      <c r="N166" t="s"/>
      <c r="O166" t="s"/>
      <c r="P166" t="s"/>
    </row>
    <row r="167" spans="1:16">
      <c r="E167" s="54" t="s">
        <v>1113</v>
      </c>
      <c r="F167" t="s">
        <v>1114</v>
      </c>
      <c r="I167" s="54" t="n">
        <v>165</v>
      </c>
      <c r="J167" t="s"/>
      <c r="K167" t="s">
        <v>1074</v>
      </c>
      <c r="L167" t="s">
        <v>720</v>
      </c>
      <c r="M167" t="s"/>
      <c r="N167" t="s"/>
      <c r="O167" t="s"/>
      <c r="P167" t="s"/>
    </row>
    <row r="168" spans="1:16">
      <c r="E168" s="54" t="s">
        <v>1115</v>
      </c>
      <c r="F168" t="s">
        <v>987</v>
      </c>
      <c r="I168" s="54" t="n">
        <v>166</v>
      </c>
      <c r="J168" t="s"/>
      <c r="K168" t="s">
        <v>1074</v>
      </c>
      <c r="L168" t="s">
        <v>723</v>
      </c>
      <c r="M168" t="s"/>
      <c r="N168" t="s"/>
      <c r="O168" t="s"/>
      <c r="P168" t="s"/>
    </row>
    <row r="169" spans="1:16">
      <c r="E169" s="54" t="s">
        <v>1116</v>
      </c>
      <c r="F169" t="s">
        <v>1117</v>
      </c>
      <c r="I169" s="54" t="n">
        <v>167</v>
      </c>
      <c r="J169" t="s"/>
      <c r="K169" t="s">
        <v>1074</v>
      </c>
      <c r="L169" t="s">
        <v>726</v>
      </c>
      <c r="M169" t="s"/>
      <c r="N169" t="s"/>
      <c r="O169" t="s"/>
      <c r="P169" t="s"/>
    </row>
    <row r="170" spans="1:16">
      <c r="E170" s="54" t="s">
        <v>1118</v>
      </c>
      <c r="F170" t="s">
        <v>1119</v>
      </c>
      <c r="I170" s="54" t="n">
        <v>168</v>
      </c>
      <c r="J170" t="s"/>
      <c r="K170" t="s">
        <v>1074</v>
      </c>
      <c r="L170" t="s">
        <v>729</v>
      </c>
      <c r="M170" t="s"/>
      <c r="N170" t="s"/>
      <c r="O170" t="s"/>
      <c r="P170" t="s"/>
    </row>
    <row r="171" spans="1:16">
      <c r="E171" s="54" t="s">
        <v>1120</v>
      </c>
      <c r="F171" t="s">
        <v>1121</v>
      </c>
      <c r="I171" s="54" t="n">
        <v>169</v>
      </c>
      <c r="J171" t="s"/>
      <c r="K171" t="s">
        <v>1074</v>
      </c>
      <c r="L171" t="s">
        <v>732</v>
      </c>
      <c r="M171" t="s"/>
      <c r="N171" t="s"/>
      <c r="O171" t="s"/>
      <c r="P171" t="s"/>
    </row>
    <row r="172" spans="1:16">
      <c r="E172" s="54" t="s">
        <v>1122</v>
      </c>
      <c r="F172" t="s">
        <v>1123</v>
      </c>
      <c r="I172" s="54" t="n">
        <v>170</v>
      </c>
      <c r="J172" t="s"/>
      <c r="K172" t="s">
        <v>1074</v>
      </c>
      <c r="L172" t="s">
        <v>1124</v>
      </c>
      <c r="M172" t="s"/>
      <c r="N172" t="s"/>
      <c r="O172" t="s"/>
      <c r="P172" t="s"/>
    </row>
    <row r="173" spans="1:16">
      <c r="E173" s="54" t="s">
        <v>1125</v>
      </c>
      <c r="F173" t="s">
        <v>1126</v>
      </c>
      <c r="I173" s="54" t="n">
        <v>171</v>
      </c>
      <c r="J173" t="s"/>
      <c r="K173" t="s">
        <v>1074</v>
      </c>
      <c r="L173" t="s">
        <v>1127</v>
      </c>
      <c r="M173" t="s"/>
      <c r="N173" t="s"/>
      <c r="O173" t="s"/>
      <c r="P173" t="s"/>
    </row>
    <row r="174" spans="1:16">
      <c r="E174" s="54" t="s">
        <v>1128</v>
      </c>
      <c r="F174" t="s">
        <v>1091</v>
      </c>
      <c r="I174" s="54" t="n">
        <v>172</v>
      </c>
      <c r="J174" t="s"/>
      <c r="K174" t="s">
        <v>1074</v>
      </c>
      <c r="L174" t="s">
        <v>1129</v>
      </c>
      <c r="M174" t="s"/>
      <c r="N174" t="s"/>
      <c r="O174" t="s"/>
      <c r="P174" t="s"/>
    </row>
    <row r="175" spans="1:16">
      <c r="E175" s="54" t="s">
        <v>1130</v>
      </c>
      <c r="F175" t="s">
        <v>1131</v>
      </c>
      <c r="I175" s="54" t="n">
        <v>173</v>
      </c>
      <c r="J175" t="s"/>
      <c r="K175" t="s">
        <v>1074</v>
      </c>
      <c r="L175" t="s">
        <v>1132</v>
      </c>
      <c r="M175" t="s"/>
      <c r="N175" t="s"/>
      <c r="O175" t="s"/>
      <c r="P175" t="s"/>
    </row>
    <row r="176" spans="1:16">
      <c r="E176" s="54" t="s">
        <v>1133</v>
      </c>
      <c r="F176" t="s">
        <v>1134</v>
      </c>
      <c r="I176" s="54" t="n">
        <v>174</v>
      </c>
      <c r="J176" t="s"/>
      <c r="K176" t="s">
        <v>1074</v>
      </c>
      <c r="L176" t="s">
        <v>735</v>
      </c>
      <c r="M176" t="s"/>
      <c r="N176" t="s"/>
      <c r="O176" t="s"/>
      <c r="P176" t="s"/>
    </row>
    <row r="177" spans="1:16">
      <c r="E177" s="54" t="s">
        <v>1135</v>
      </c>
      <c r="F177" t="s">
        <v>737</v>
      </c>
      <c r="I177" s="54" t="n">
        <v>175</v>
      </c>
      <c r="J177" t="s"/>
      <c r="K177" t="s">
        <v>1074</v>
      </c>
      <c r="L177" t="s">
        <v>738</v>
      </c>
      <c r="M177" t="s"/>
      <c r="N177" t="s"/>
      <c r="O177" t="s"/>
      <c r="P177" t="s"/>
    </row>
    <row r="178" spans="1:16">
      <c r="E178" s="54" t="s">
        <v>1136</v>
      </c>
      <c r="F178" t="s">
        <v>701</v>
      </c>
      <c r="I178" s="54" t="n">
        <v>176</v>
      </c>
      <c r="J178" t="s"/>
      <c r="K178" t="s">
        <v>1074</v>
      </c>
      <c r="L178" t="s">
        <v>741</v>
      </c>
      <c r="M178" t="s"/>
      <c r="N178" t="s"/>
      <c r="O178" t="s"/>
      <c r="P178" t="s"/>
    </row>
    <row r="179" spans="1:16">
      <c r="E179" s="54" t="s">
        <v>1137</v>
      </c>
      <c r="F179" t="s">
        <v>659</v>
      </c>
      <c r="I179" s="54" t="n">
        <v>177</v>
      </c>
      <c r="J179" t="s"/>
      <c r="K179" t="s">
        <v>1074</v>
      </c>
      <c r="L179" t="s">
        <v>744</v>
      </c>
      <c r="M179" t="s"/>
      <c r="N179" t="s"/>
      <c r="O179" t="s"/>
      <c r="P179" t="s"/>
    </row>
    <row r="180" spans="1:16">
      <c r="E180" s="54" t="s">
        <v>1138</v>
      </c>
      <c r="F180" t="s">
        <v>904</v>
      </c>
      <c r="I180" s="54" t="n">
        <v>178</v>
      </c>
      <c r="J180" t="s"/>
      <c r="K180" t="s">
        <v>1074</v>
      </c>
      <c r="L180" t="s">
        <v>747</v>
      </c>
      <c r="M180" t="s"/>
      <c r="N180" t="s"/>
      <c r="O180" t="s"/>
      <c r="P180" t="s"/>
    </row>
    <row r="181" spans="1:16">
      <c r="E181" s="54" t="s">
        <v>1139</v>
      </c>
      <c r="F181" t="s">
        <v>1140</v>
      </c>
      <c r="I181" s="54" t="n">
        <v>179</v>
      </c>
      <c r="J181" t="s"/>
      <c r="K181" t="s">
        <v>1074</v>
      </c>
      <c r="L181" t="s">
        <v>1141</v>
      </c>
      <c r="M181" t="s"/>
      <c r="N181" t="s"/>
      <c r="O181" t="s"/>
      <c r="P181" t="s"/>
    </row>
    <row r="182" spans="1:16">
      <c r="E182" s="54" t="s">
        <v>1142</v>
      </c>
      <c r="F182" t="s">
        <v>1143</v>
      </c>
      <c r="I182" s="54" t="n">
        <v>180</v>
      </c>
      <c r="J182" t="s"/>
      <c r="K182" t="s">
        <v>1074</v>
      </c>
      <c r="L182" t="s">
        <v>1144</v>
      </c>
      <c r="M182" t="s"/>
      <c r="N182" t="s"/>
      <c r="O182" t="s"/>
      <c r="P182" t="s"/>
    </row>
    <row r="183" spans="1:16">
      <c r="E183" s="54" t="s">
        <v>1145</v>
      </c>
      <c r="F183" t="s">
        <v>1146</v>
      </c>
      <c r="I183" s="54" t="n">
        <v>181</v>
      </c>
      <c r="J183" t="s"/>
      <c r="K183" t="s">
        <v>1074</v>
      </c>
      <c r="L183" t="s">
        <v>1147</v>
      </c>
      <c r="M183" t="s"/>
      <c r="N183" t="s"/>
      <c r="O183" t="s"/>
      <c r="P183" t="s"/>
    </row>
    <row r="184" spans="1:16">
      <c r="E184" s="54" t="s">
        <v>1148</v>
      </c>
      <c r="F184" t="s">
        <v>1149</v>
      </c>
      <c r="I184" s="54" t="n">
        <v>182</v>
      </c>
      <c r="J184" t="s"/>
      <c r="K184" t="s">
        <v>1074</v>
      </c>
      <c r="L184" t="s">
        <v>1150</v>
      </c>
      <c r="M184" t="s"/>
      <c r="N184" t="s"/>
      <c r="O184" t="s"/>
      <c r="P184" t="s"/>
    </row>
    <row r="185" spans="1:16">
      <c r="E185" s="54" t="s">
        <v>1151</v>
      </c>
      <c r="F185" t="s">
        <v>1152</v>
      </c>
      <c r="I185" s="54" t="n">
        <v>183</v>
      </c>
      <c r="J185" t="s"/>
      <c r="K185" t="s">
        <v>1074</v>
      </c>
      <c r="L185" t="s">
        <v>1153</v>
      </c>
      <c r="M185" t="s"/>
      <c r="N185" t="s"/>
      <c r="O185" t="s"/>
      <c r="P185" t="s"/>
    </row>
    <row r="186" spans="1:16">
      <c r="E186" s="54" t="s">
        <v>1154</v>
      </c>
      <c r="F186" t="s">
        <v>1155</v>
      </c>
      <c r="I186" s="54" t="n">
        <v>184</v>
      </c>
      <c r="J186" t="s"/>
      <c r="K186" t="s">
        <v>1074</v>
      </c>
      <c r="L186" t="s">
        <v>1156</v>
      </c>
      <c r="M186" t="s"/>
      <c r="N186" t="s"/>
      <c r="O186" t="s"/>
      <c r="P186" t="s"/>
    </row>
    <row r="187" spans="1:16">
      <c r="E187" s="54" t="s">
        <v>1157</v>
      </c>
      <c r="F187" t="s">
        <v>1158</v>
      </c>
      <c r="I187" s="54" t="n">
        <v>185</v>
      </c>
      <c r="J187" t="s"/>
      <c r="K187" t="s">
        <v>1074</v>
      </c>
      <c r="L187" t="s">
        <v>1159</v>
      </c>
      <c r="M187" t="s"/>
      <c r="N187" t="s"/>
      <c r="O187" t="s"/>
      <c r="P187" t="s"/>
    </row>
    <row r="188" spans="1:16">
      <c r="E188" s="54" t="s">
        <v>1160</v>
      </c>
      <c r="F188" t="s">
        <v>1161</v>
      </c>
      <c r="I188" s="54" t="n">
        <v>186</v>
      </c>
      <c r="J188" t="s"/>
      <c r="K188" t="s">
        <v>1074</v>
      </c>
      <c r="L188" t="s">
        <v>1162</v>
      </c>
      <c r="M188" t="s"/>
      <c r="N188" t="s"/>
      <c r="O188" t="s"/>
      <c r="P188" t="s"/>
    </row>
    <row r="189" spans="1:16">
      <c r="E189" s="54" t="s">
        <v>1163</v>
      </c>
      <c r="F189" t="s">
        <v>1164</v>
      </c>
      <c r="I189" s="54" t="n">
        <v>187</v>
      </c>
      <c r="J189" t="s"/>
      <c r="K189" t="s">
        <v>1074</v>
      </c>
      <c r="L189" t="s">
        <v>1165</v>
      </c>
      <c r="M189" t="s"/>
      <c r="N189" t="s"/>
      <c r="O189" t="s"/>
      <c r="P189" t="s"/>
    </row>
    <row r="190" spans="1:16">
      <c r="E190" s="54" t="s">
        <v>1166</v>
      </c>
      <c r="F190" t="s">
        <v>1114</v>
      </c>
      <c r="I190" s="54" t="n">
        <v>188</v>
      </c>
      <c r="J190" t="s"/>
      <c r="K190" t="s">
        <v>1074</v>
      </c>
      <c r="L190" t="s">
        <v>1167</v>
      </c>
      <c r="M190" t="s"/>
      <c r="N190" t="s"/>
      <c r="O190" t="s"/>
      <c r="P190" t="s"/>
    </row>
    <row r="191" spans="1:16">
      <c r="E191" s="54" t="s">
        <v>1168</v>
      </c>
      <c r="F191" t="s">
        <v>1169</v>
      </c>
      <c r="I191" s="54" t="n">
        <v>189</v>
      </c>
      <c r="J191" t="s"/>
      <c r="K191" t="s">
        <v>1074</v>
      </c>
      <c r="L191" t="s">
        <v>1170</v>
      </c>
      <c r="M191" t="s"/>
      <c r="N191" t="s"/>
      <c r="O191" t="s"/>
      <c r="P191" t="s"/>
    </row>
    <row r="192" spans="1:16">
      <c r="E192" s="54" t="s">
        <v>1171</v>
      </c>
      <c r="F192" t="s">
        <v>1172</v>
      </c>
      <c r="I192" s="54" t="n">
        <v>190</v>
      </c>
      <c r="J192" t="s"/>
      <c r="K192" t="s">
        <v>1074</v>
      </c>
      <c r="L192" t="s">
        <v>1173</v>
      </c>
      <c r="M192" t="s"/>
      <c r="N192" t="s"/>
      <c r="O192" t="s"/>
      <c r="P192" t="s"/>
    </row>
    <row r="193" spans="1:16">
      <c r="E193" s="54" t="s">
        <v>1174</v>
      </c>
      <c r="F193" t="s">
        <v>1123</v>
      </c>
      <c r="I193" s="54" t="n">
        <v>191</v>
      </c>
      <c r="J193" t="s"/>
      <c r="K193" t="s">
        <v>1074</v>
      </c>
      <c r="L193" t="s">
        <v>1175</v>
      </c>
      <c r="M193" t="s"/>
      <c r="N193" t="s"/>
      <c r="O193" t="s"/>
      <c r="P193" t="s"/>
    </row>
    <row r="194" spans="1:16">
      <c r="E194" s="54" t="s">
        <v>1176</v>
      </c>
      <c r="F194" t="s">
        <v>1177</v>
      </c>
      <c r="I194" s="54" t="n">
        <v>192</v>
      </c>
      <c r="J194" t="s"/>
      <c r="K194" t="s">
        <v>1074</v>
      </c>
      <c r="L194" t="s">
        <v>1178</v>
      </c>
      <c r="M194" t="s"/>
      <c r="N194" t="s"/>
      <c r="O194" t="s"/>
      <c r="P194" t="s"/>
    </row>
    <row r="195" spans="1:16">
      <c r="E195" s="54" t="s">
        <v>1179</v>
      </c>
      <c r="F195" t="s">
        <v>1180</v>
      </c>
      <c r="I195" s="54" t="n">
        <v>193</v>
      </c>
      <c r="J195" t="s"/>
      <c r="K195" t="s">
        <v>1074</v>
      </c>
      <c r="L195" t="s">
        <v>1181</v>
      </c>
      <c r="M195" t="s"/>
      <c r="N195" t="s"/>
      <c r="O195" t="s"/>
      <c r="P195" t="s"/>
    </row>
    <row r="196" spans="1:16">
      <c r="E196" s="54" t="s">
        <v>1182</v>
      </c>
      <c r="F196" t="s">
        <v>1183</v>
      </c>
      <c r="I196" s="54" t="n">
        <v>194</v>
      </c>
      <c r="J196" t="s"/>
      <c r="K196" t="s">
        <v>1074</v>
      </c>
      <c r="L196" t="s">
        <v>750</v>
      </c>
      <c r="M196" t="s"/>
      <c r="N196" t="s"/>
      <c r="O196" t="s"/>
      <c r="P196" t="s"/>
    </row>
    <row r="197" spans="1:16">
      <c r="E197" s="54" t="s">
        <v>1184</v>
      </c>
      <c r="F197" t="s">
        <v>1185</v>
      </c>
      <c r="I197" s="54" t="n">
        <v>195</v>
      </c>
      <c r="J197" t="s"/>
      <c r="K197" t="s">
        <v>1074</v>
      </c>
      <c r="L197" t="s">
        <v>753</v>
      </c>
      <c r="M197" t="s"/>
      <c r="N197" t="s"/>
      <c r="O197" t="s"/>
      <c r="P197" t="s"/>
    </row>
    <row r="198" spans="1:16">
      <c r="E198" s="54" t="s">
        <v>1186</v>
      </c>
      <c r="F198" t="s">
        <v>1187</v>
      </c>
      <c r="I198" s="54" t="n">
        <v>196</v>
      </c>
      <c r="J198" t="s"/>
      <c r="K198" t="s">
        <v>1074</v>
      </c>
      <c r="L198" t="s">
        <v>756</v>
      </c>
      <c r="M198" t="s"/>
      <c r="N198" t="s"/>
      <c r="O198" t="s"/>
      <c r="P198" t="s"/>
    </row>
    <row r="199" spans="1:16">
      <c r="E199" s="54" t="s">
        <v>1188</v>
      </c>
      <c r="F199" t="s">
        <v>1189</v>
      </c>
      <c r="I199" s="54" t="n">
        <v>197</v>
      </c>
      <c r="J199" t="s"/>
      <c r="K199" t="s">
        <v>1074</v>
      </c>
      <c r="L199" t="s">
        <v>759</v>
      </c>
      <c r="M199" t="s"/>
      <c r="N199" t="s"/>
      <c r="O199" t="s"/>
      <c r="P199" t="s"/>
    </row>
    <row r="200" spans="1:16">
      <c r="E200" s="54" t="s">
        <v>1190</v>
      </c>
      <c r="F200" t="s">
        <v>1191</v>
      </c>
      <c r="I200" s="54" t="n">
        <v>198</v>
      </c>
      <c r="J200" t="s"/>
      <c r="K200" t="s">
        <v>1074</v>
      </c>
      <c r="L200" t="s">
        <v>1192</v>
      </c>
      <c r="M200" t="s"/>
      <c r="N200" t="s"/>
      <c r="O200" t="s"/>
      <c r="P200" t="s"/>
    </row>
    <row r="201" spans="1:16">
      <c r="E201" s="54" t="s">
        <v>1193</v>
      </c>
      <c r="F201" t="s">
        <v>790</v>
      </c>
      <c r="I201" s="54" t="n">
        <v>199</v>
      </c>
      <c r="J201" t="s"/>
      <c r="K201" t="s">
        <v>1074</v>
      </c>
      <c r="L201" t="s">
        <v>1194</v>
      </c>
      <c r="M201" t="s"/>
      <c r="N201" t="s"/>
      <c r="O201" t="s"/>
      <c r="P201" t="s"/>
    </row>
    <row r="202" spans="1:16">
      <c r="E202" s="54" t="s">
        <v>1195</v>
      </c>
      <c r="F202" t="s">
        <v>1196</v>
      </c>
      <c r="I202" s="54" t="n">
        <v>200</v>
      </c>
      <c r="J202" t="s"/>
      <c r="K202" t="s">
        <v>1074</v>
      </c>
      <c r="L202" t="s">
        <v>1197</v>
      </c>
      <c r="M202" t="s"/>
      <c r="N202" t="s"/>
      <c r="O202" t="s"/>
      <c r="P202" t="s"/>
    </row>
    <row r="203" spans="1:16">
      <c r="E203" s="54" t="s">
        <v>1198</v>
      </c>
      <c r="F203" t="s">
        <v>1199</v>
      </c>
      <c r="I203" s="54" t="n">
        <v>201</v>
      </c>
      <c r="J203" t="s"/>
      <c r="K203" t="s">
        <v>1074</v>
      </c>
      <c r="L203" t="s">
        <v>1200</v>
      </c>
      <c r="M203" t="s"/>
      <c r="N203" t="s"/>
      <c r="O203" t="s"/>
      <c r="P203" t="s"/>
    </row>
    <row r="204" spans="1:16">
      <c r="E204" s="54" t="s">
        <v>1201</v>
      </c>
      <c r="F204" t="s">
        <v>1008</v>
      </c>
      <c r="I204" s="54" t="n">
        <v>202</v>
      </c>
      <c r="J204" t="s"/>
      <c r="K204" t="s">
        <v>1074</v>
      </c>
      <c r="L204" t="s">
        <v>1202</v>
      </c>
      <c r="M204" t="s"/>
      <c r="N204" t="s"/>
      <c r="O204" t="s"/>
      <c r="P204" t="s"/>
    </row>
    <row r="205" spans="1:16">
      <c r="E205" s="54" t="s">
        <v>1203</v>
      </c>
      <c r="F205" t="s">
        <v>1204</v>
      </c>
      <c r="I205" s="54" t="n">
        <v>203</v>
      </c>
      <c r="J205" t="s"/>
      <c r="K205" t="s">
        <v>1074</v>
      </c>
      <c r="L205" t="s">
        <v>762</v>
      </c>
      <c r="M205" t="s"/>
      <c r="N205" t="s"/>
      <c r="O205" t="s"/>
      <c r="P205" t="s"/>
    </row>
    <row r="206" spans="1:16">
      <c r="E206" s="54" t="s">
        <v>1205</v>
      </c>
      <c r="F206" t="s">
        <v>1206</v>
      </c>
      <c r="I206" s="54" t="n">
        <v>204</v>
      </c>
      <c r="J206" t="s"/>
      <c r="K206" t="s">
        <v>1074</v>
      </c>
      <c r="L206" t="s">
        <v>765</v>
      </c>
      <c r="M206" t="s"/>
      <c r="N206" t="s"/>
      <c r="O206" t="s"/>
      <c r="P206" t="s"/>
    </row>
    <row r="207" spans="1:16">
      <c r="E207" s="54" t="s">
        <v>1207</v>
      </c>
      <c r="F207" t="s">
        <v>1208</v>
      </c>
      <c r="I207" s="54" t="n">
        <v>205</v>
      </c>
      <c r="J207" t="s"/>
      <c r="K207" t="s">
        <v>1074</v>
      </c>
      <c r="L207" t="s">
        <v>767</v>
      </c>
      <c r="M207" t="s"/>
      <c r="N207" t="s"/>
      <c r="O207" t="s"/>
      <c r="P207" t="s"/>
    </row>
    <row r="208" spans="1:16">
      <c r="E208" s="54" t="s">
        <v>1209</v>
      </c>
      <c r="F208" t="s">
        <v>1210</v>
      </c>
      <c r="I208" s="54" t="n">
        <v>206</v>
      </c>
      <c r="J208" t="s"/>
      <c r="K208" t="s">
        <v>1074</v>
      </c>
      <c r="L208" t="s">
        <v>770</v>
      </c>
      <c r="M208" t="s"/>
      <c r="N208" t="s"/>
      <c r="O208" t="s"/>
      <c r="P208" t="s"/>
    </row>
    <row r="209" spans="1:16">
      <c r="E209" s="54" t="s">
        <v>1211</v>
      </c>
      <c r="F209" t="s">
        <v>707</v>
      </c>
      <c r="I209" s="54" t="n">
        <v>207</v>
      </c>
      <c r="J209" t="s"/>
      <c r="K209" t="s">
        <v>1074</v>
      </c>
      <c r="L209" t="s">
        <v>773</v>
      </c>
      <c r="M209" t="s"/>
      <c r="N209" t="s"/>
      <c r="O209" t="s"/>
      <c r="P209" t="s"/>
    </row>
    <row r="210" spans="1:16">
      <c r="E210" s="54" t="s">
        <v>1212</v>
      </c>
      <c r="F210" t="s">
        <v>1213</v>
      </c>
      <c r="I210" s="54" t="n">
        <v>208</v>
      </c>
      <c r="J210" t="s"/>
      <c r="K210" t="s">
        <v>1074</v>
      </c>
      <c r="L210" t="s">
        <v>776</v>
      </c>
      <c r="M210" t="s"/>
      <c r="N210" t="s"/>
      <c r="O210" t="s"/>
      <c r="P210" t="s"/>
    </row>
    <row r="211" spans="1:16">
      <c r="E211" s="54" t="s">
        <v>1214</v>
      </c>
      <c r="F211" t="s">
        <v>1215</v>
      </c>
      <c r="I211" s="54" t="n">
        <v>209</v>
      </c>
      <c r="J211" t="s"/>
      <c r="K211" t="s">
        <v>1074</v>
      </c>
      <c r="L211" t="s">
        <v>779</v>
      </c>
      <c r="M211" t="s"/>
      <c r="N211" t="s"/>
      <c r="O211" t="s"/>
      <c r="P211" t="s"/>
    </row>
    <row r="212" spans="1:16">
      <c r="E212" s="54" t="s">
        <v>1216</v>
      </c>
      <c r="F212" t="s">
        <v>1217</v>
      </c>
      <c r="I212" s="54" t="n">
        <v>210</v>
      </c>
      <c r="J212" t="s"/>
      <c r="K212" t="s">
        <v>1074</v>
      </c>
      <c r="L212" t="s">
        <v>782</v>
      </c>
      <c r="M212" t="s"/>
      <c r="N212" t="s"/>
      <c r="O212" t="s"/>
      <c r="P212" t="s"/>
    </row>
    <row r="213" spans="1:16">
      <c r="E213" s="54" t="s">
        <v>1218</v>
      </c>
      <c r="F213" t="s">
        <v>1219</v>
      </c>
      <c r="I213" s="54" t="n">
        <v>211</v>
      </c>
      <c r="J213" t="s"/>
      <c r="K213" t="s">
        <v>1074</v>
      </c>
      <c r="L213" t="s">
        <v>1220</v>
      </c>
      <c r="M213" t="s"/>
      <c r="N213" t="s"/>
      <c r="O213" t="s"/>
      <c r="P213" t="s"/>
    </row>
    <row r="214" spans="1:16">
      <c r="E214" s="54" t="s">
        <v>1221</v>
      </c>
      <c r="F214" t="s">
        <v>1222</v>
      </c>
      <c r="I214" s="54" t="n">
        <v>212</v>
      </c>
      <c r="J214" t="s"/>
      <c r="K214" t="s">
        <v>1074</v>
      </c>
      <c r="L214" t="s">
        <v>1223</v>
      </c>
      <c r="M214" t="s"/>
      <c r="N214" t="s"/>
      <c r="O214" t="s"/>
      <c r="P214" t="s"/>
    </row>
    <row r="215" spans="1:16">
      <c r="E215" s="54" t="s">
        <v>1224</v>
      </c>
      <c r="F215" t="s">
        <v>1225</v>
      </c>
      <c r="I215" s="54" t="n">
        <v>213</v>
      </c>
      <c r="J215" t="s"/>
      <c r="K215" t="s">
        <v>1074</v>
      </c>
      <c r="L215" t="s">
        <v>1226</v>
      </c>
      <c r="M215" t="s"/>
      <c r="N215" t="s"/>
      <c r="O215" t="s"/>
      <c r="P215" t="s"/>
    </row>
    <row r="216" spans="1:16">
      <c r="E216" s="54" t="s">
        <v>1227</v>
      </c>
      <c r="F216" t="s">
        <v>1228</v>
      </c>
      <c r="I216" s="54" t="n">
        <v>214</v>
      </c>
      <c r="J216" t="s"/>
      <c r="K216" t="s">
        <v>1074</v>
      </c>
      <c r="L216" t="s">
        <v>1229</v>
      </c>
      <c r="M216" t="s"/>
      <c r="N216" t="s"/>
      <c r="O216" t="s"/>
      <c r="P216" t="s"/>
    </row>
    <row r="217" spans="1:16">
      <c r="E217" s="54" t="s">
        <v>1230</v>
      </c>
      <c r="F217" t="s">
        <v>1231</v>
      </c>
      <c r="I217" s="54" t="n">
        <v>215</v>
      </c>
      <c r="J217" t="s"/>
      <c r="K217" t="s">
        <v>1074</v>
      </c>
      <c r="L217" t="s">
        <v>1232</v>
      </c>
      <c r="M217" t="s"/>
      <c r="N217" t="s"/>
      <c r="O217" t="s"/>
      <c r="P217" t="s"/>
    </row>
    <row r="218" spans="1:16">
      <c r="E218" s="54" t="s">
        <v>1233</v>
      </c>
      <c r="F218" t="s">
        <v>1234</v>
      </c>
      <c r="I218" s="54" t="n">
        <v>216</v>
      </c>
      <c r="J218" t="s"/>
      <c r="K218" t="s">
        <v>1074</v>
      </c>
      <c r="L218" t="s">
        <v>1235</v>
      </c>
      <c r="M218" t="s"/>
      <c r="N218" t="s"/>
      <c r="O218" t="s"/>
      <c r="P218" t="s"/>
    </row>
    <row r="219" spans="1:16">
      <c r="E219" s="54" t="s">
        <v>1236</v>
      </c>
      <c r="F219" t="s">
        <v>873</v>
      </c>
      <c r="I219" s="54" t="n">
        <v>217</v>
      </c>
      <c r="J219" t="s"/>
      <c r="K219" t="s">
        <v>1074</v>
      </c>
      <c r="L219" t="s">
        <v>1237</v>
      </c>
      <c r="M219" t="s"/>
      <c r="N219" t="s"/>
      <c r="O219" t="s"/>
      <c r="P219" t="s"/>
    </row>
    <row r="220" spans="1:16">
      <c r="E220" s="54" t="s">
        <v>1238</v>
      </c>
      <c r="F220" t="s">
        <v>1239</v>
      </c>
      <c r="I220" s="54" t="n">
        <v>218</v>
      </c>
      <c r="J220" t="s"/>
      <c r="K220" t="s">
        <v>1074</v>
      </c>
      <c r="L220" t="s">
        <v>1240</v>
      </c>
      <c r="M220" t="s"/>
      <c r="N220" t="s"/>
      <c r="O220" t="s"/>
      <c r="P220" t="s"/>
    </row>
    <row r="221" spans="1:16">
      <c r="E221" s="54" t="s">
        <v>1241</v>
      </c>
      <c r="F221" t="s">
        <v>1242</v>
      </c>
      <c r="I221" s="54" t="n">
        <v>219</v>
      </c>
      <c r="J221" t="s"/>
      <c r="K221" t="s">
        <v>1074</v>
      </c>
      <c r="L221" t="s">
        <v>1243</v>
      </c>
      <c r="M221" t="s"/>
      <c r="N221" t="s"/>
      <c r="O221" t="s"/>
      <c r="P221" t="s"/>
    </row>
    <row r="222" spans="1:16">
      <c r="E222" s="54" t="s">
        <v>1244</v>
      </c>
      <c r="F222" t="s">
        <v>1123</v>
      </c>
      <c r="I222" s="54" t="n">
        <v>220</v>
      </c>
      <c r="J222" t="s"/>
      <c r="K222" t="s">
        <v>1074</v>
      </c>
      <c r="L222" t="s">
        <v>1245</v>
      </c>
      <c r="M222" t="s"/>
      <c r="N222" t="s"/>
      <c r="O222" t="s"/>
      <c r="P222" t="s"/>
    </row>
    <row r="223" spans="1:16">
      <c r="E223" s="54" t="s">
        <v>1246</v>
      </c>
      <c r="F223" t="s">
        <v>1112</v>
      </c>
      <c r="I223" s="54" t="n">
        <v>221</v>
      </c>
      <c r="J223" t="s"/>
      <c r="K223" t="s">
        <v>1074</v>
      </c>
      <c r="L223" t="s">
        <v>1247</v>
      </c>
      <c r="M223" t="s"/>
      <c r="N223" t="s"/>
      <c r="O223" t="s"/>
      <c r="P223" t="s"/>
    </row>
    <row r="224" spans="1:16">
      <c r="E224" s="54" t="s">
        <v>1248</v>
      </c>
      <c r="F224" t="s">
        <v>834</v>
      </c>
      <c r="I224" s="54" t="n">
        <v>222</v>
      </c>
      <c r="J224" t="s"/>
      <c r="K224" t="s">
        <v>1074</v>
      </c>
      <c r="L224" t="s">
        <v>1249</v>
      </c>
      <c r="M224" t="s"/>
      <c r="N224" t="s"/>
      <c r="O224" t="s"/>
      <c r="P224" t="s"/>
    </row>
    <row r="225" spans="1:16">
      <c r="E225" s="54" t="s">
        <v>1250</v>
      </c>
      <c r="F225" t="s">
        <v>1099</v>
      </c>
      <c r="I225" s="54" t="n">
        <v>223</v>
      </c>
      <c r="J225" t="s"/>
      <c r="K225" t="s">
        <v>1074</v>
      </c>
      <c r="L225" t="s">
        <v>1251</v>
      </c>
      <c r="M225" t="s"/>
      <c r="N225" t="s"/>
      <c r="O225" t="s"/>
      <c r="P225" t="s"/>
    </row>
    <row r="226" spans="1:16">
      <c r="E226" s="54" t="s">
        <v>1252</v>
      </c>
      <c r="F226" t="s">
        <v>1253</v>
      </c>
      <c r="I226" s="54" t="n">
        <v>224</v>
      </c>
      <c r="J226" t="s"/>
      <c r="K226" t="s">
        <v>1074</v>
      </c>
      <c r="L226" t="s">
        <v>785</v>
      </c>
      <c r="M226" t="s"/>
      <c r="N226" t="s"/>
      <c r="O226" t="s"/>
      <c r="P226" t="s"/>
    </row>
    <row r="227" spans="1:16">
      <c r="E227" s="54" t="s">
        <v>1254</v>
      </c>
      <c r="F227" t="s">
        <v>1255</v>
      </c>
      <c r="I227" s="54" t="n">
        <v>225</v>
      </c>
      <c r="J227" t="s"/>
      <c r="K227" t="s">
        <v>1074</v>
      </c>
      <c r="L227" t="s">
        <v>788</v>
      </c>
      <c r="M227" t="s"/>
      <c r="N227" t="s"/>
      <c r="O227" t="s"/>
      <c r="P227" t="s"/>
    </row>
    <row r="228" spans="1:16">
      <c r="E228" s="54" t="s">
        <v>1256</v>
      </c>
      <c r="F228" t="s">
        <v>1257</v>
      </c>
      <c r="I228" s="54" t="n">
        <v>226</v>
      </c>
      <c r="J228" t="s"/>
      <c r="K228" t="s">
        <v>1074</v>
      </c>
      <c r="L228" t="s">
        <v>791</v>
      </c>
      <c r="M228" t="s"/>
      <c r="N228" t="s"/>
      <c r="O228" t="s"/>
      <c r="P228" t="s"/>
    </row>
    <row r="229" spans="1:16">
      <c r="E229" s="54" t="s">
        <v>1258</v>
      </c>
      <c r="F229" t="s">
        <v>1259</v>
      </c>
      <c r="I229" s="54" t="n">
        <v>227</v>
      </c>
      <c r="J229" t="s"/>
      <c r="K229" t="s">
        <v>1074</v>
      </c>
      <c r="L229" t="s">
        <v>794</v>
      </c>
      <c r="M229" t="s"/>
      <c r="N229" t="s"/>
      <c r="O229" t="s"/>
      <c r="P229" t="s"/>
    </row>
    <row r="230" spans="1:16">
      <c r="E230" s="54" t="s">
        <v>1260</v>
      </c>
      <c r="F230" t="s">
        <v>1261</v>
      </c>
      <c r="I230" s="54" t="n">
        <v>228</v>
      </c>
      <c r="J230" t="s"/>
      <c r="K230" t="s">
        <v>1074</v>
      </c>
      <c r="L230" t="s">
        <v>797</v>
      </c>
      <c r="M230" t="s"/>
      <c r="N230" t="s"/>
      <c r="O230" t="s"/>
      <c r="P230" t="s"/>
    </row>
    <row r="231" spans="1:16">
      <c r="E231" s="54" t="s">
        <v>1262</v>
      </c>
      <c r="F231" t="s">
        <v>1263</v>
      </c>
      <c r="I231" s="54" t="n">
        <v>229</v>
      </c>
      <c r="J231" t="s"/>
      <c r="K231" t="s">
        <v>1074</v>
      </c>
      <c r="L231" t="s">
        <v>800</v>
      </c>
      <c r="M231" t="s"/>
      <c r="N231" t="s"/>
      <c r="O231" t="s"/>
      <c r="P231" t="s"/>
    </row>
    <row r="232" spans="1:16">
      <c r="E232" s="54" t="s">
        <v>1264</v>
      </c>
      <c r="F232" t="s">
        <v>1265</v>
      </c>
      <c r="I232" s="54" t="n">
        <v>230</v>
      </c>
      <c r="J232" t="s"/>
      <c r="K232" t="s">
        <v>1074</v>
      </c>
      <c r="L232" t="s">
        <v>1266</v>
      </c>
      <c r="M232" t="s"/>
      <c r="N232" t="s"/>
      <c r="O232" t="s"/>
      <c r="P232" t="s"/>
    </row>
    <row r="233" spans="1:16">
      <c r="E233" s="54" t="s">
        <v>1267</v>
      </c>
      <c r="F233" t="s">
        <v>1268</v>
      </c>
      <c r="I233" s="54" t="n">
        <v>231</v>
      </c>
      <c r="J233" t="s"/>
      <c r="K233" t="s">
        <v>1074</v>
      </c>
      <c r="L233" t="s">
        <v>1269</v>
      </c>
      <c r="M233" t="s"/>
      <c r="N233" t="s"/>
      <c r="O233" t="s"/>
      <c r="P233" t="s"/>
    </row>
    <row r="234" spans="1:16">
      <c r="E234" s="54" t="s">
        <v>1270</v>
      </c>
      <c r="F234" t="s">
        <v>1271</v>
      </c>
      <c r="I234" s="54" t="n">
        <v>232</v>
      </c>
      <c r="J234" t="s"/>
      <c r="K234" t="s">
        <v>1074</v>
      </c>
      <c r="L234" t="s">
        <v>1272</v>
      </c>
      <c r="M234" t="s"/>
      <c r="N234" t="s"/>
      <c r="O234" t="s"/>
      <c r="P234" t="s"/>
    </row>
    <row r="235" spans="1:16">
      <c r="E235" s="54" t="s">
        <v>1273</v>
      </c>
      <c r="F235" t="s">
        <v>1274</v>
      </c>
      <c r="I235" s="54" t="n">
        <v>233</v>
      </c>
      <c r="J235" t="s"/>
      <c r="K235" t="s">
        <v>1074</v>
      </c>
      <c r="L235" t="s">
        <v>803</v>
      </c>
      <c r="M235" t="s"/>
      <c r="N235" t="s"/>
      <c r="O235" t="s"/>
      <c r="P235" t="s"/>
    </row>
    <row r="236" spans="1:16">
      <c r="E236" s="54" t="s">
        <v>1275</v>
      </c>
      <c r="F236" t="s">
        <v>864</v>
      </c>
      <c r="I236" s="54" t="n">
        <v>234</v>
      </c>
      <c r="J236" t="s"/>
      <c r="K236" t="s">
        <v>1074</v>
      </c>
      <c r="L236" t="s">
        <v>806</v>
      </c>
      <c r="M236" t="s"/>
      <c r="N236" t="s"/>
      <c r="O236" t="s"/>
      <c r="P236" t="s"/>
    </row>
    <row r="237" spans="1:16">
      <c r="E237" s="54" t="s">
        <v>1276</v>
      </c>
      <c r="F237" t="s">
        <v>1277</v>
      </c>
      <c r="I237" s="54" t="n">
        <v>235</v>
      </c>
      <c r="J237" t="s"/>
      <c r="K237" t="s">
        <v>1074</v>
      </c>
      <c r="L237" t="s">
        <v>1278</v>
      </c>
      <c r="M237" t="s"/>
      <c r="N237" t="s"/>
      <c r="O237" t="s"/>
      <c r="P237" t="s"/>
    </row>
    <row r="238" spans="1:16">
      <c r="E238" s="54" t="s">
        <v>1279</v>
      </c>
      <c r="F238" t="s">
        <v>1274</v>
      </c>
      <c r="I238" s="54" t="n">
        <v>236</v>
      </c>
      <c r="J238" t="s"/>
      <c r="K238" t="s">
        <v>1074</v>
      </c>
      <c r="L238" t="s">
        <v>1280</v>
      </c>
      <c r="M238" t="s"/>
      <c r="N238" t="s"/>
      <c r="O238" t="s"/>
      <c r="P238" t="s"/>
    </row>
    <row r="239" spans="1:16">
      <c r="E239" s="54" t="s">
        <v>1281</v>
      </c>
      <c r="F239" t="s">
        <v>1282</v>
      </c>
      <c r="I239" s="54" t="n">
        <v>237</v>
      </c>
      <c r="J239" t="s"/>
      <c r="K239" t="s">
        <v>1074</v>
      </c>
      <c r="L239" t="s">
        <v>1283</v>
      </c>
      <c r="M239" t="s"/>
      <c r="N239" t="s"/>
      <c r="O239" t="s"/>
      <c r="P239" t="s"/>
    </row>
    <row r="240" spans="1:16">
      <c r="E240" s="54" t="s">
        <v>1284</v>
      </c>
      <c r="F240" t="s">
        <v>1285</v>
      </c>
      <c r="I240" s="54" t="n">
        <v>238</v>
      </c>
      <c r="J240" t="s"/>
      <c r="K240" t="s">
        <v>1074</v>
      </c>
      <c r="L240" t="s">
        <v>1286</v>
      </c>
      <c r="M240" t="s"/>
      <c r="N240" t="s"/>
      <c r="O240" t="s"/>
      <c r="P240" t="s"/>
    </row>
    <row r="241" spans="1:16">
      <c r="E241" s="54" t="s">
        <v>1287</v>
      </c>
      <c r="F241" t="s">
        <v>1222</v>
      </c>
      <c r="I241" s="54" t="n">
        <v>239</v>
      </c>
      <c r="J241" t="s"/>
      <c r="K241" t="s">
        <v>1074</v>
      </c>
      <c r="L241" t="s">
        <v>1288</v>
      </c>
      <c r="M241" t="s"/>
      <c r="N241" t="s"/>
      <c r="O241" t="s"/>
      <c r="P241" t="s"/>
    </row>
    <row r="242" spans="1:16">
      <c r="E242" s="54" t="s">
        <v>1289</v>
      </c>
      <c r="F242" t="s">
        <v>1290</v>
      </c>
      <c r="I242" s="54" t="n">
        <v>240</v>
      </c>
      <c r="J242" t="s"/>
      <c r="K242" t="s">
        <v>1074</v>
      </c>
      <c r="L242" t="s">
        <v>1291</v>
      </c>
      <c r="M242" t="s"/>
      <c r="N242" t="s"/>
      <c r="O242" t="s"/>
      <c r="P242" t="s"/>
    </row>
    <row r="243" spans="1:16">
      <c r="E243" s="54" t="s">
        <v>1292</v>
      </c>
      <c r="F243" t="s">
        <v>1293</v>
      </c>
      <c r="I243" s="54" t="n">
        <v>241</v>
      </c>
      <c r="J243" t="s"/>
      <c r="K243" t="s">
        <v>1074</v>
      </c>
      <c r="L243" t="s">
        <v>1294</v>
      </c>
      <c r="M243" t="s"/>
      <c r="N243" t="s"/>
      <c r="O243" t="s"/>
      <c r="P243" t="s"/>
    </row>
    <row r="244" spans="1:16">
      <c r="E244" s="54" t="s">
        <v>1295</v>
      </c>
      <c r="F244" t="s">
        <v>674</v>
      </c>
      <c r="I244" s="54" t="n">
        <v>242</v>
      </c>
      <c r="J244" t="s"/>
      <c r="K244" t="s">
        <v>1074</v>
      </c>
      <c r="L244" t="s">
        <v>1296</v>
      </c>
      <c r="M244" t="s"/>
      <c r="N244" t="s"/>
      <c r="O244" t="s"/>
      <c r="P244" t="s"/>
    </row>
    <row r="245" spans="1:16">
      <c r="E245" s="54" t="s">
        <v>1297</v>
      </c>
      <c r="F245" t="s">
        <v>1298</v>
      </c>
      <c r="I245" s="54" t="n">
        <v>243</v>
      </c>
      <c r="J245" t="s"/>
      <c r="K245" t="s">
        <v>1074</v>
      </c>
      <c r="L245" t="s">
        <v>1299</v>
      </c>
      <c r="M245" t="s"/>
      <c r="N245" t="s"/>
      <c r="O245" t="s"/>
      <c r="P245" t="s"/>
    </row>
    <row r="246" spans="1:16">
      <c r="E246" s="54" t="s">
        <v>1300</v>
      </c>
      <c r="F246" t="s">
        <v>716</v>
      </c>
      <c r="I246" s="54" t="n">
        <v>244</v>
      </c>
      <c r="J246" t="s"/>
      <c r="K246" t="s">
        <v>1074</v>
      </c>
      <c r="L246" t="s">
        <v>1301</v>
      </c>
      <c r="M246" t="s"/>
      <c r="N246" t="s"/>
      <c r="O246" t="s"/>
      <c r="P246" t="s"/>
    </row>
    <row r="247" spans="1:16">
      <c r="E247" s="54" t="s">
        <v>1302</v>
      </c>
      <c r="F247" t="s">
        <v>758</v>
      </c>
      <c r="I247" s="54" t="n">
        <v>245</v>
      </c>
      <c r="J247" t="s"/>
      <c r="K247" t="s">
        <v>1074</v>
      </c>
      <c r="L247" t="s">
        <v>1303</v>
      </c>
      <c r="M247" t="s"/>
      <c r="N247" t="s"/>
      <c r="O247" t="s"/>
      <c r="P247" t="s"/>
    </row>
    <row r="248" spans="1:16">
      <c r="I248" s="54" t="n">
        <v>246</v>
      </c>
      <c r="J248" t="s"/>
      <c r="K248" t="s">
        <v>1074</v>
      </c>
      <c r="L248" t="s">
        <v>1304</v>
      </c>
      <c r="M248" t="s"/>
      <c r="N248" t="s"/>
      <c r="O248" t="s"/>
      <c r="P248" t="s"/>
    </row>
    <row r="249" spans="1:16">
      <c r="I249" s="54" t="n">
        <v>247</v>
      </c>
      <c r="J249" t="s"/>
      <c r="K249" t="s">
        <v>1074</v>
      </c>
      <c r="L249" t="s">
        <v>1305</v>
      </c>
      <c r="M249" t="s"/>
      <c r="N249" t="s"/>
      <c r="O249" t="s"/>
      <c r="P249" t="s"/>
    </row>
    <row r="250" spans="1:16">
      <c r="I250" s="54" t="n">
        <v>248</v>
      </c>
      <c r="J250" t="s"/>
      <c r="K250" t="s">
        <v>1074</v>
      </c>
      <c r="L250" t="s">
        <v>1306</v>
      </c>
      <c r="M250" t="s"/>
      <c r="N250" t="s"/>
      <c r="O250" t="s"/>
      <c r="P250" t="s"/>
    </row>
    <row r="251" spans="1:16">
      <c r="I251" s="54" t="n">
        <v>249</v>
      </c>
      <c r="J251" t="s"/>
      <c r="K251" t="s">
        <v>1074</v>
      </c>
      <c r="L251" t="s">
        <v>1307</v>
      </c>
      <c r="M251" t="s"/>
      <c r="N251" t="s"/>
      <c r="O251" t="s"/>
      <c r="P251" t="s"/>
    </row>
    <row r="252" spans="1:16">
      <c r="I252" s="54" t="n">
        <v>250</v>
      </c>
      <c r="J252" t="s"/>
      <c r="K252" t="s">
        <v>1074</v>
      </c>
      <c r="L252" t="s">
        <v>1308</v>
      </c>
      <c r="M252" t="s"/>
      <c r="N252" t="s"/>
      <c r="O252" t="s"/>
      <c r="P252" t="s"/>
    </row>
    <row r="253" spans="1:16">
      <c r="I253" s="54" t="n">
        <v>251</v>
      </c>
      <c r="J253" t="s"/>
      <c r="K253" t="s">
        <v>1074</v>
      </c>
      <c r="L253" t="s">
        <v>1309</v>
      </c>
      <c r="M253" t="s"/>
      <c r="N253" t="s"/>
      <c r="O253" t="s"/>
      <c r="P253" t="s"/>
    </row>
    <row r="254" spans="1:16">
      <c r="I254" s="54" t="n">
        <v>252</v>
      </c>
      <c r="J254" t="s"/>
      <c r="K254" t="s">
        <v>1074</v>
      </c>
      <c r="L254" t="s">
        <v>809</v>
      </c>
      <c r="M254" t="s"/>
      <c r="N254" t="s"/>
      <c r="O254" t="s"/>
      <c r="P254" t="s"/>
    </row>
    <row r="255" spans="1:16">
      <c r="I255" s="54" t="n">
        <v>253</v>
      </c>
      <c r="J255" t="s"/>
      <c r="K255" t="s">
        <v>1074</v>
      </c>
      <c r="L255" t="s">
        <v>811</v>
      </c>
      <c r="M255" t="s"/>
      <c r="N255" t="s"/>
      <c r="O255" t="s"/>
      <c r="P255" t="s"/>
    </row>
    <row r="256" spans="1:16">
      <c r="I256" s="54" t="n">
        <v>254</v>
      </c>
      <c r="J256" t="s"/>
      <c r="K256" t="s">
        <v>1074</v>
      </c>
      <c r="L256" t="s">
        <v>814</v>
      </c>
      <c r="M256" t="s"/>
      <c r="N256" t="s"/>
      <c r="O256" t="s"/>
      <c r="P256" t="s"/>
    </row>
    <row r="257" spans="1:16">
      <c r="I257" s="54" t="n">
        <v>255</v>
      </c>
      <c r="J257" t="s"/>
      <c r="K257" t="s">
        <v>1074</v>
      </c>
      <c r="L257" t="s">
        <v>817</v>
      </c>
      <c r="M257" t="s"/>
      <c r="N257" t="s"/>
      <c r="O257" t="s"/>
      <c r="P257" t="s"/>
    </row>
    <row r="258" spans="1:16">
      <c r="I258" s="54" t="n">
        <v>256</v>
      </c>
      <c r="J258" t="s"/>
      <c r="K258" t="s">
        <v>1074</v>
      </c>
      <c r="L258" t="s">
        <v>820</v>
      </c>
      <c r="M258" t="s"/>
      <c r="N258" t="s"/>
      <c r="O258" t="s"/>
      <c r="P258" t="s"/>
    </row>
    <row r="259" spans="1:16">
      <c r="I259" s="54" t="n">
        <v>257</v>
      </c>
      <c r="J259" t="s"/>
      <c r="K259" t="s">
        <v>1074</v>
      </c>
      <c r="L259" t="s">
        <v>823</v>
      </c>
      <c r="M259" t="s"/>
      <c r="N259" t="s"/>
      <c r="O259" t="s"/>
      <c r="P259" t="s"/>
    </row>
    <row r="260" spans="1:16">
      <c r="I260" s="54" t="n">
        <v>258</v>
      </c>
      <c r="J260" t="s"/>
      <c r="K260" t="s">
        <v>1074</v>
      </c>
      <c r="L260" t="s">
        <v>1310</v>
      </c>
      <c r="M260" t="s"/>
      <c r="N260" t="s"/>
      <c r="O260" t="s"/>
      <c r="P260" t="s"/>
    </row>
    <row r="261" spans="1:16">
      <c r="I261" s="54" t="n">
        <v>259</v>
      </c>
      <c r="J261" t="s"/>
      <c r="K261" t="s">
        <v>1074</v>
      </c>
      <c r="L261" t="s">
        <v>1311</v>
      </c>
      <c r="M261" t="s"/>
      <c r="N261" t="s"/>
      <c r="O261" t="s"/>
      <c r="P261" t="s"/>
    </row>
    <row r="262" spans="1:16">
      <c r="I262" s="54" t="n">
        <v>260</v>
      </c>
      <c r="J262" t="s"/>
      <c r="K262" t="s">
        <v>1074</v>
      </c>
      <c r="L262" t="s">
        <v>1312</v>
      </c>
      <c r="M262" t="s"/>
      <c r="N262" t="s"/>
      <c r="O262" t="s"/>
      <c r="P262" t="s"/>
    </row>
    <row r="263" spans="1:16">
      <c r="I263" s="54" t="n">
        <v>261</v>
      </c>
      <c r="J263" t="s"/>
      <c r="K263" t="s">
        <v>1074</v>
      </c>
      <c r="L263" t="s">
        <v>826</v>
      </c>
      <c r="M263" t="s"/>
      <c r="N263" t="s"/>
      <c r="O263" t="s"/>
      <c r="P263" t="s"/>
    </row>
    <row r="264" spans="1:16">
      <c r="I264" s="54" t="n">
        <v>262</v>
      </c>
      <c r="J264" t="s"/>
      <c r="K264" t="s">
        <v>1074</v>
      </c>
      <c r="L264" t="s">
        <v>829</v>
      </c>
      <c r="M264" t="s"/>
      <c r="N264" t="s"/>
      <c r="O264" t="s"/>
      <c r="P264" t="s"/>
    </row>
    <row r="265" spans="1:16">
      <c r="I265" s="54" t="n">
        <v>263</v>
      </c>
      <c r="J265" t="s"/>
      <c r="K265" t="s">
        <v>1074</v>
      </c>
      <c r="L265" t="s">
        <v>1313</v>
      </c>
      <c r="M265" t="s"/>
      <c r="N265" t="s"/>
      <c r="O265" t="s"/>
      <c r="P265" t="s"/>
    </row>
    <row r="266" spans="1:16">
      <c r="I266" s="54" t="n">
        <v>264</v>
      </c>
      <c r="J266" t="s"/>
      <c r="K266" t="s">
        <v>1074</v>
      </c>
      <c r="L266" t="s">
        <v>1314</v>
      </c>
      <c r="M266" t="s"/>
      <c r="N266" t="s"/>
      <c r="O266" t="s"/>
      <c r="P266" t="s"/>
    </row>
    <row r="267" spans="1:16">
      <c r="I267" s="54" t="n">
        <v>265</v>
      </c>
      <c r="J267" t="s"/>
      <c r="K267" t="s">
        <v>1074</v>
      </c>
      <c r="L267" t="s">
        <v>1315</v>
      </c>
      <c r="M267" t="s"/>
      <c r="N267" t="s"/>
      <c r="O267" t="s"/>
      <c r="P267" t="s"/>
    </row>
    <row r="268" spans="1:16">
      <c r="I268" s="54" t="n">
        <v>266</v>
      </c>
      <c r="J268" t="s"/>
      <c r="K268" t="s">
        <v>1074</v>
      </c>
      <c r="L268" t="s">
        <v>1316</v>
      </c>
      <c r="M268" t="s"/>
      <c r="N268" t="s"/>
      <c r="O268" t="s"/>
      <c r="P268" t="s"/>
    </row>
    <row r="269" spans="1:16">
      <c r="I269" s="54" t="n">
        <v>267</v>
      </c>
      <c r="J269" t="s"/>
      <c r="K269" t="s">
        <v>1074</v>
      </c>
      <c r="L269" t="s">
        <v>1317</v>
      </c>
      <c r="M269" t="s"/>
      <c r="N269" t="s"/>
      <c r="O269" t="s"/>
      <c r="P269" t="s"/>
    </row>
    <row r="270" spans="1:16">
      <c r="I270" s="54" t="n">
        <v>268</v>
      </c>
      <c r="J270" t="s"/>
      <c r="K270" t="s">
        <v>1074</v>
      </c>
      <c r="L270" t="s">
        <v>1318</v>
      </c>
      <c r="M270" t="s"/>
      <c r="N270" t="s"/>
      <c r="O270" t="s"/>
      <c r="P270" t="s"/>
    </row>
    <row r="271" spans="1:16">
      <c r="I271" s="54" t="n">
        <v>269</v>
      </c>
      <c r="J271" t="s"/>
      <c r="K271" t="s">
        <v>1074</v>
      </c>
      <c r="L271" t="s">
        <v>1319</v>
      </c>
      <c r="M271" t="s"/>
      <c r="N271" t="s"/>
      <c r="O271" t="s"/>
      <c r="P271" t="s"/>
    </row>
    <row r="272" spans="1:16">
      <c r="I272" s="54" t="n">
        <v>270</v>
      </c>
      <c r="J272" t="s"/>
      <c r="K272" t="s">
        <v>1074</v>
      </c>
      <c r="L272" t="s">
        <v>1320</v>
      </c>
      <c r="M272" t="s"/>
      <c r="N272" t="s"/>
      <c r="O272" t="s"/>
      <c r="P272" t="s"/>
    </row>
    <row r="273" spans="1:16">
      <c r="I273" s="54" t="n">
        <v>271</v>
      </c>
      <c r="J273" t="s"/>
      <c r="K273" t="s">
        <v>1074</v>
      </c>
      <c r="L273" t="s">
        <v>1321</v>
      </c>
      <c r="M273" t="s"/>
      <c r="N273" t="s"/>
      <c r="O273" t="s"/>
      <c r="P273" t="s"/>
    </row>
    <row r="274" spans="1:16">
      <c r="I274" s="54" t="n">
        <v>272</v>
      </c>
      <c r="J274" t="s"/>
      <c r="K274" t="s">
        <v>1074</v>
      </c>
      <c r="L274" t="s">
        <v>1322</v>
      </c>
      <c r="M274" t="s"/>
      <c r="N274" t="s"/>
      <c r="O274" t="s"/>
      <c r="P274" t="s"/>
    </row>
    <row r="275" spans="1:16">
      <c r="I275" s="54" t="n">
        <v>273</v>
      </c>
      <c r="J275" t="s"/>
      <c r="K275" t="s">
        <v>1074</v>
      </c>
      <c r="L275" t="s">
        <v>832</v>
      </c>
      <c r="M275" t="s"/>
      <c r="N275" t="s"/>
      <c r="O275" t="s"/>
      <c r="P275" t="s"/>
    </row>
    <row r="276" spans="1:16">
      <c r="I276" s="54" t="n">
        <v>274</v>
      </c>
      <c r="J276" t="s"/>
      <c r="K276" t="s">
        <v>1074</v>
      </c>
      <c r="L276" t="s">
        <v>835</v>
      </c>
      <c r="M276" t="s"/>
      <c r="N276" t="s"/>
      <c r="O276" t="s"/>
      <c r="P276" t="s"/>
    </row>
    <row r="277" spans="1:16">
      <c r="I277" s="54" t="n">
        <v>275</v>
      </c>
      <c r="J277" t="s"/>
      <c r="K277" t="s">
        <v>1074</v>
      </c>
      <c r="L277" t="s">
        <v>1323</v>
      </c>
      <c r="M277" t="s"/>
      <c r="N277" t="s"/>
      <c r="O277" t="s"/>
      <c r="P277" t="s"/>
    </row>
    <row r="278" spans="1:16">
      <c r="I278" s="54" t="n">
        <v>276</v>
      </c>
      <c r="J278" t="s"/>
      <c r="K278" t="s">
        <v>1074</v>
      </c>
      <c r="L278" t="s">
        <v>1324</v>
      </c>
      <c r="M278" t="s"/>
      <c r="N278" t="s"/>
      <c r="O278" t="s"/>
      <c r="P278" t="s"/>
    </row>
    <row r="279" spans="1:16">
      <c r="I279" s="54" t="n">
        <v>277</v>
      </c>
      <c r="J279" t="s"/>
      <c r="K279" t="s">
        <v>1074</v>
      </c>
      <c r="L279" t="s">
        <v>1325</v>
      </c>
      <c r="M279" t="s"/>
      <c r="N279" t="s"/>
      <c r="O279" t="s"/>
      <c r="P279" t="s"/>
    </row>
    <row r="280" spans="1:16">
      <c r="I280" s="54" t="n">
        <v>278</v>
      </c>
      <c r="J280" t="s"/>
      <c r="K280" t="s">
        <v>1074</v>
      </c>
      <c r="L280" t="s">
        <v>1326</v>
      </c>
      <c r="M280" t="s"/>
      <c r="N280" t="s"/>
      <c r="O280" t="s"/>
      <c r="P280" t="s"/>
    </row>
    <row r="281" spans="1:16">
      <c r="I281" s="54" t="n">
        <v>279</v>
      </c>
      <c r="J281" t="s"/>
      <c r="K281" t="s">
        <v>1074</v>
      </c>
      <c r="L281" t="s">
        <v>1327</v>
      </c>
      <c r="M281" t="s"/>
      <c r="N281" t="s"/>
      <c r="O281" t="s"/>
      <c r="P281" t="s"/>
    </row>
    <row r="282" spans="1:16">
      <c r="I282" s="54" t="n">
        <v>280</v>
      </c>
      <c r="J282" t="s"/>
      <c r="K282" t="s">
        <v>1074</v>
      </c>
      <c r="L282" t="s">
        <v>1328</v>
      </c>
      <c r="M282" t="s"/>
      <c r="N282" t="s"/>
      <c r="O282" t="s"/>
      <c r="P282" t="s"/>
    </row>
    <row r="283" spans="1:16">
      <c r="I283" s="54" t="n">
        <v>281</v>
      </c>
      <c r="J283" t="s"/>
      <c r="K283" t="s">
        <v>1074</v>
      </c>
      <c r="L283" t="s">
        <v>1329</v>
      </c>
      <c r="M283" t="s"/>
      <c r="N283" t="s"/>
      <c r="O283" t="s"/>
      <c r="P283" t="s"/>
    </row>
    <row r="284" spans="1:16">
      <c r="I284" s="54" t="n">
        <v>282</v>
      </c>
      <c r="J284" t="s"/>
      <c r="K284" t="s">
        <v>1074</v>
      </c>
      <c r="L284" t="s">
        <v>1330</v>
      </c>
      <c r="M284" t="s"/>
      <c r="N284" t="s"/>
      <c r="O284" t="s"/>
      <c r="P284" t="s"/>
    </row>
    <row r="285" spans="1:16">
      <c r="I285" s="54" t="n">
        <v>283</v>
      </c>
      <c r="J285" t="s"/>
      <c r="K285" t="s">
        <v>1074</v>
      </c>
      <c r="L285" t="s">
        <v>1331</v>
      </c>
      <c r="M285" t="s"/>
      <c r="N285" t="s"/>
      <c r="O285" t="s"/>
      <c r="P285" t="s"/>
    </row>
    <row r="286" spans="1:16">
      <c r="I286" s="54" t="n">
        <v>284</v>
      </c>
      <c r="J286" t="s"/>
      <c r="K286" t="s">
        <v>1074</v>
      </c>
      <c r="L286" t="s">
        <v>1332</v>
      </c>
      <c r="M286" t="s"/>
      <c r="N286" t="s"/>
      <c r="O286" t="s"/>
      <c r="P286" t="s"/>
    </row>
    <row r="287" spans="1:16">
      <c r="I287" s="54" t="n">
        <v>285</v>
      </c>
      <c r="J287" t="s"/>
      <c r="K287" t="s">
        <v>1074</v>
      </c>
      <c r="L287" t="s">
        <v>1333</v>
      </c>
      <c r="M287" t="s"/>
      <c r="N287" t="s"/>
      <c r="O287" t="s"/>
      <c r="P287" t="s"/>
    </row>
    <row r="288" spans="1:16">
      <c r="I288" s="54" t="n">
        <v>286</v>
      </c>
      <c r="J288" t="s"/>
      <c r="K288" t="s">
        <v>1074</v>
      </c>
      <c r="L288" t="s">
        <v>838</v>
      </c>
      <c r="M288" t="s"/>
      <c r="N288" t="s"/>
      <c r="O288" t="s"/>
      <c r="P288" t="s"/>
    </row>
    <row r="289" spans="1:16">
      <c r="I289" s="54" t="n">
        <v>287</v>
      </c>
      <c r="J289" t="s"/>
      <c r="K289" t="s">
        <v>1074</v>
      </c>
      <c r="L289" t="s">
        <v>841</v>
      </c>
      <c r="M289" t="s"/>
      <c r="N289" t="s"/>
      <c r="O289" t="s"/>
      <c r="P289" t="s"/>
    </row>
    <row r="290" spans="1:16">
      <c r="I290" s="54" t="n">
        <v>288</v>
      </c>
      <c r="J290" t="s"/>
      <c r="K290" t="s">
        <v>1074</v>
      </c>
      <c r="L290" t="s">
        <v>1334</v>
      </c>
      <c r="M290" t="s"/>
      <c r="N290" t="s"/>
      <c r="O290" t="s"/>
      <c r="P290" t="s"/>
    </row>
    <row r="291" spans="1:16">
      <c r="I291" s="54" t="n">
        <v>289</v>
      </c>
      <c r="J291" t="s"/>
      <c r="K291" t="s">
        <v>1074</v>
      </c>
      <c r="L291" t="s">
        <v>1335</v>
      </c>
      <c r="M291" t="s"/>
      <c r="N291" t="s"/>
      <c r="O291" t="s"/>
      <c r="P291" t="s"/>
    </row>
    <row r="292" spans="1:16">
      <c r="I292" s="54" t="n">
        <v>290</v>
      </c>
      <c r="J292" t="s"/>
      <c r="K292" t="s">
        <v>1074</v>
      </c>
      <c r="L292" t="s">
        <v>1336</v>
      </c>
      <c r="M292" t="s"/>
      <c r="N292" t="s"/>
      <c r="O292" t="s"/>
      <c r="P292" t="s"/>
    </row>
    <row r="293" spans="1:16">
      <c r="I293" s="54" t="n">
        <v>291</v>
      </c>
      <c r="J293" t="s"/>
      <c r="K293" t="s">
        <v>1074</v>
      </c>
      <c r="L293" t="s">
        <v>843</v>
      </c>
      <c r="M293" t="s"/>
      <c r="N293" t="s"/>
      <c r="O293" t="s"/>
      <c r="P293" t="s"/>
    </row>
    <row r="294" spans="1:16">
      <c r="I294" s="54" t="n">
        <v>292</v>
      </c>
      <c r="J294" t="s"/>
      <c r="K294" t="s">
        <v>1074</v>
      </c>
      <c r="L294" t="s">
        <v>845</v>
      </c>
      <c r="M294" t="s"/>
      <c r="N294" t="s"/>
      <c r="O294" t="s"/>
      <c r="P294" t="s"/>
    </row>
    <row r="295" spans="1:16">
      <c r="I295" s="54" t="n">
        <v>293</v>
      </c>
      <c r="J295" t="s"/>
      <c r="K295" t="s">
        <v>1074</v>
      </c>
      <c r="L295" t="s">
        <v>848</v>
      </c>
      <c r="M295" t="s"/>
      <c r="N295" t="s"/>
      <c r="O295" t="s"/>
      <c r="P295" t="s"/>
    </row>
    <row r="296" spans="1:16">
      <c r="I296" s="54" t="n">
        <v>294</v>
      </c>
      <c r="J296" t="s"/>
      <c r="K296" t="s">
        <v>1074</v>
      </c>
      <c r="L296" t="s">
        <v>851</v>
      </c>
      <c r="M296" t="s"/>
      <c r="N296" t="s"/>
      <c r="O296" t="s"/>
      <c r="P296" t="s"/>
    </row>
    <row r="297" spans="1:16">
      <c r="I297" s="54" t="n">
        <v>295</v>
      </c>
      <c r="J297" t="s"/>
      <c r="K297" t="s">
        <v>1074</v>
      </c>
      <c r="L297" t="s">
        <v>854</v>
      </c>
      <c r="M297" t="s"/>
      <c r="N297" t="s"/>
      <c r="O297" t="s"/>
      <c r="P297" t="s"/>
    </row>
    <row r="298" spans="1:16">
      <c r="I298" s="54" t="n">
        <v>296</v>
      </c>
      <c r="J298" t="s"/>
      <c r="K298" t="s">
        <v>1074</v>
      </c>
      <c r="L298" t="s">
        <v>857</v>
      </c>
      <c r="M298" t="s"/>
      <c r="N298" t="s"/>
      <c r="O298" t="s"/>
      <c r="P298" t="s"/>
    </row>
    <row r="299" spans="1:16">
      <c r="I299" s="54" t="n">
        <v>297</v>
      </c>
      <c r="J299" t="s"/>
      <c r="K299" t="s">
        <v>1074</v>
      </c>
      <c r="L299" t="s">
        <v>859</v>
      </c>
      <c r="M299" t="s"/>
      <c r="N299" t="s"/>
      <c r="O299" t="s"/>
      <c r="P299" t="s"/>
    </row>
    <row r="300" spans="1:16">
      <c r="I300" s="54" t="n">
        <v>298</v>
      </c>
      <c r="J300" t="s"/>
      <c r="K300" t="s">
        <v>1074</v>
      </c>
      <c r="L300" t="s">
        <v>862</v>
      </c>
      <c r="M300" t="s"/>
      <c r="N300" t="s"/>
      <c r="O300" t="s"/>
      <c r="P300" t="s"/>
    </row>
    <row r="301" spans="1:16">
      <c r="I301" s="54" t="n">
        <v>299</v>
      </c>
      <c r="J301" t="s"/>
      <c r="K301" t="s">
        <v>1074</v>
      </c>
      <c r="L301" t="s">
        <v>865</v>
      </c>
      <c r="M301" t="s"/>
      <c r="N301" t="s"/>
      <c r="O301" t="s"/>
      <c r="P301" t="s"/>
    </row>
    <row r="302" spans="1:16">
      <c r="I302" s="54" t="n">
        <v>300</v>
      </c>
      <c r="J302" t="s"/>
      <c r="K302" t="s">
        <v>1074</v>
      </c>
      <c r="L302" t="s">
        <v>868</v>
      </c>
      <c r="M302" t="s"/>
      <c r="N302" t="s"/>
      <c r="O302" t="s"/>
      <c r="P302" t="s"/>
    </row>
    <row r="303" spans="1:16">
      <c r="I303" s="54" t="n">
        <v>301</v>
      </c>
      <c r="J303" t="s"/>
      <c r="K303" t="s">
        <v>1074</v>
      </c>
      <c r="L303" t="s">
        <v>871</v>
      </c>
      <c r="M303" t="s"/>
      <c r="N303" t="s"/>
      <c r="O303" t="s"/>
      <c r="P303" t="s"/>
    </row>
    <row r="304" spans="1:16">
      <c r="I304" s="54" t="n">
        <v>302</v>
      </c>
      <c r="J304" t="s"/>
      <c r="K304" t="s">
        <v>1074</v>
      </c>
      <c r="L304" t="s">
        <v>874</v>
      </c>
      <c r="M304" t="s"/>
      <c r="N304" t="s"/>
      <c r="O304" t="s"/>
      <c r="P304" t="s"/>
    </row>
    <row r="305" spans="1:16">
      <c r="I305" s="54" t="n">
        <v>303</v>
      </c>
      <c r="J305" t="s"/>
      <c r="K305" t="s">
        <v>1074</v>
      </c>
      <c r="L305" t="s">
        <v>877</v>
      </c>
      <c r="M305" t="s"/>
      <c r="N305" t="s"/>
      <c r="O305" t="s"/>
      <c r="P305" t="s"/>
    </row>
    <row r="306" spans="1:16">
      <c r="I306" s="54" t="n">
        <v>304</v>
      </c>
      <c r="J306" t="s"/>
      <c r="K306" t="s">
        <v>1074</v>
      </c>
      <c r="L306" t="s">
        <v>880</v>
      </c>
      <c r="M306" t="s"/>
      <c r="N306" t="s"/>
      <c r="O306" t="s"/>
      <c r="P306" t="s"/>
    </row>
    <row r="307" spans="1:16">
      <c r="I307" s="54" t="n">
        <v>305</v>
      </c>
      <c r="J307" t="s"/>
      <c r="K307" t="s">
        <v>1074</v>
      </c>
      <c r="L307" t="s">
        <v>1337</v>
      </c>
      <c r="M307" t="s"/>
      <c r="N307" t="s"/>
      <c r="O307" t="s"/>
      <c r="P307" t="s"/>
    </row>
    <row r="308" spans="1:16">
      <c r="I308" s="54" t="n">
        <v>306</v>
      </c>
      <c r="J308" t="s"/>
      <c r="K308" t="s">
        <v>1074</v>
      </c>
      <c r="L308" t="s">
        <v>1338</v>
      </c>
      <c r="M308" t="s"/>
      <c r="N308" t="s"/>
      <c r="O308" t="s"/>
      <c r="P308" t="s"/>
    </row>
    <row r="309" spans="1:16">
      <c r="I309" s="54" t="n">
        <v>307</v>
      </c>
      <c r="J309" t="s"/>
      <c r="K309" t="s">
        <v>1074</v>
      </c>
      <c r="L309" t="s">
        <v>1339</v>
      </c>
      <c r="M309" t="s"/>
      <c r="N309" t="s"/>
      <c r="O309" t="s"/>
      <c r="P309" t="s"/>
    </row>
    <row r="310" spans="1:16">
      <c r="I310" s="54" t="n">
        <v>308</v>
      </c>
      <c r="J310" t="s"/>
      <c r="K310" t="s">
        <v>1074</v>
      </c>
      <c r="L310" t="s">
        <v>1340</v>
      </c>
      <c r="M310" t="s"/>
      <c r="N310" t="s"/>
      <c r="O310" t="s"/>
      <c r="P310" t="s"/>
    </row>
    <row r="311" spans="1:16">
      <c r="I311" s="54" t="n">
        <v>309</v>
      </c>
      <c r="J311" t="s"/>
      <c r="K311" t="s">
        <v>1074</v>
      </c>
      <c r="L311" t="s">
        <v>1341</v>
      </c>
      <c r="M311" t="s"/>
      <c r="N311" t="s"/>
      <c r="O311" t="s"/>
      <c r="P311" t="s"/>
    </row>
    <row r="312" spans="1:16">
      <c r="I312" s="54" t="n">
        <v>310</v>
      </c>
      <c r="J312" t="s"/>
      <c r="K312" t="s">
        <v>1074</v>
      </c>
      <c r="L312" t="s">
        <v>1342</v>
      </c>
      <c r="M312" t="s"/>
      <c r="N312" t="s"/>
      <c r="O312" t="s"/>
      <c r="P312" t="s"/>
    </row>
    <row r="313" spans="1:16">
      <c r="I313" s="54" t="n">
        <v>311</v>
      </c>
      <c r="J313" t="s"/>
      <c r="K313" t="s">
        <v>1074</v>
      </c>
      <c r="L313" t="s">
        <v>1009</v>
      </c>
      <c r="M313" t="s"/>
      <c r="N313" t="s"/>
      <c r="O313" t="s"/>
      <c r="P313" t="s"/>
    </row>
    <row r="314" spans="1:16">
      <c r="I314" s="54" t="n">
        <v>312</v>
      </c>
      <c r="J314" t="s"/>
      <c r="K314" t="s">
        <v>1074</v>
      </c>
      <c r="L314" t="s">
        <v>1343</v>
      </c>
      <c r="M314" t="s"/>
      <c r="N314" t="s"/>
      <c r="O314" t="s"/>
      <c r="P314" t="s"/>
    </row>
    <row r="315" spans="1:16">
      <c r="I315" s="54" t="n">
        <v>313</v>
      </c>
      <c r="J315" t="s"/>
      <c r="K315" t="s">
        <v>1074</v>
      </c>
      <c r="L315" t="s">
        <v>1344</v>
      </c>
      <c r="M315" t="s"/>
      <c r="N315" t="s"/>
      <c r="O315" t="s"/>
      <c r="P315" t="s"/>
    </row>
    <row r="316" spans="1:16">
      <c r="I316" s="54" t="n">
        <v>314</v>
      </c>
      <c r="J316" t="s"/>
      <c r="K316" t="s">
        <v>1074</v>
      </c>
      <c r="L316" t="s">
        <v>1345</v>
      </c>
      <c r="M316" t="s"/>
      <c r="N316" t="s"/>
      <c r="O316" t="s"/>
      <c r="P316" t="s"/>
    </row>
    <row r="317" spans="1:16">
      <c r="I317" s="54" t="n">
        <v>315</v>
      </c>
      <c r="J317" t="s"/>
      <c r="K317" t="s">
        <v>1074</v>
      </c>
      <c r="L317" t="s">
        <v>882</v>
      </c>
      <c r="M317" t="s"/>
      <c r="N317" t="s"/>
      <c r="O317" t="s"/>
      <c r="P317" t="s"/>
    </row>
    <row r="318" spans="1:16">
      <c r="I318" s="54" t="n">
        <v>316</v>
      </c>
      <c r="J318" t="s"/>
      <c r="K318" t="s">
        <v>1074</v>
      </c>
      <c r="L318" t="s">
        <v>885</v>
      </c>
      <c r="M318" t="s"/>
      <c r="N318" t="s"/>
      <c r="O318" t="s"/>
      <c r="P318" t="s"/>
    </row>
    <row r="319" spans="1:16">
      <c r="I319" s="54" t="n">
        <v>317</v>
      </c>
      <c r="J319" t="s"/>
      <c r="K319" t="s">
        <v>1074</v>
      </c>
      <c r="L319" t="s">
        <v>888</v>
      </c>
      <c r="M319" t="s"/>
      <c r="N319" t="s"/>
      <c r="O319" t="s"/>
      <c r="P319" t="s"/>
    </row>
    <row r="320" spans="1:16">
      <c r="I320" s="54" t="n">
        <v>318</v>
      </c>
      <c r="J320" t="s"/>
      <c r="K320" t="s">
        <v>1074</v>
      </c>
      <c r="L320" t="s">
        <v>891</v>
      </c>
      <c r="M320" t="s"/>
      <c r="N320" t="s"/>
      <c r="O320" t="s"/>
      <c r="P320" t="s"/>
    </row>
    <row r="321" spans="1:16">
      <c r="I321" s="54" t="n">
        <v>319</v>
      </c>
      <c r="J321" t="s"/>
      <c r="K321" t="s">
        <v>1074</v>
      </c>
      <c r="L321" t="s">
        <v>894</v>
      </c>
      <c r="M321" t="s"/>
      <c r="N321" t="s"/>
      <c r="O321" t="s"/>
      <c r="P321" t="s"/>
    </row>
    <row r="322" spans="1:16">
      <c r="I322" s="54" t="n">
        <v>320</v>
      </c>
      <c r="J322" t="s"/>
      <c r="K322" t="s">
        <v>1074</v>
      </c>
      <c r="L322" t="s">
        <v>896</v>
      </c>
      <c r="M322" t="s"/>
      <c r="N322" t="s"/>
      <c r="O322" t="s"/>
      <c r="P322" t="s"/>
    </row>
    <row r="323" spans="1:16">
      <c r="I323" s="54" t="n">
        <v>321</v>
      </c>
      <c r="J323" t="s"/>
      <c r="K323" t="s">
        <v>1074</v>
      </c>
      <c r="L323" t="s">
        <v>899</v>
      </c>
      <c r="M323" t="s"/>
      <c r="N323" t="s"/>
      <c r="O323" t="s"/>
      <c r="P323" t="s"/>
    </row>
    <row r="324" spans="1:16">
      <c r="I324" s="54" t="n">
        <v>322</v>
      </c>
      <c r="J324" t="s"/>
      <c r="K324" t="s">
        <v>1074</v>
      </c>
      <c r="L324" t="s">
        <v>902</v>
      </c>
      <c r="M324" t="s"/>
      <c r="N324" t="s"/>
      <c r="O324" t="s"/>
      <c r="P324" t="s"/>
    </row>
    <row r="325" spans="1:16">
      <c r="I325" s="54" t="n">
        <v>323</v>
      </c>
      <c r="J325" t="s"/>
      <c r="K325" t="s">
        <v>1074</v>
      </c>
      <c r="L325" t="s">
        <v>905</v>
      </c>
      <c r="M325" t="s"/>
      <c r="N325" t="s"/>
      <c r="O325" t="s"/>
      <c r="P325" t="s"/>
    </row>
    <row r="326" spans="1:16">
      <c r="I326" s="54" t="n">
        <v>324</v>
      </c>
      <c r="J326" t="s"/>
      <c r="K326" t="s">
        <v>1074</v>
      </c>
      <c r="L326" t="s">
        <v>908</v>
      </c>
      <c r="M326" t="s"/>
      <c r="N326" t="s"/>
      <c r="O326" t="s"/>
      <c r="P326" t="s"/>
    </row>
    <row r="327" spans="1:16">
      <c r="I327" s="54" t="n">
        <v>325</v>
      </c>
      <c r="J327" t="s"/>
      <c r="K327" t="s">
        <v>1074</v>
      </c>
      <c r="L327" t="s">
        <v>1035</v>
      </c>
      <c r="M327" t="s"/>
      <c r="N327" t="s"/>
      <c r="O327" t="s"/>
      <c r="P327" t="s"/>
    </row>
    <row r="328" spans="1:16">
      <c r="I328" s="54" t="n">
        <v>326</v>
      </c>
      <c r="J328" t="s"/>
      <c r="K328" t="s">
        <v>1074</v>
      </c>
      <c r="L328" t="s">
        <v>1032</v>
      </c>
      <c r="M328" t="s"/>
      <c r="N328" t="s"/>
      <c r="O328" t="s"/>
      <c r="P328" t="s"/>
    </row>
    <row r="329" spans="1:16">
      <c r="I329" s="54" t="n">
        <v>327</v>
      </c>
      <c r="J329" t="s"/>
      <c r="K329" t="s">
        <v>1074</v>
      </c>
      <c r="L329" t="s">
        <v>1026</v>
      </c>
      <c r="M329" t="s"/>
      <c r="N329" t="s"/>
      <c r="O329" t="s"/>
      <c r="P329" t="s"/>
    </row>
    <row r="330" spans="1:16">
      <c r="I330" s="54" t="n">
        <v>328</v>
      </c>
      <c r="J330" t="s"/>
      <c r="K330" t="s">
        <v>1074</v>
      </c>
      <c r="L330" t="s">
        <v>911</v>
      </c>
      <c r="M330" t="s"/>
      <c r="N330" t="s"/>
      <c r="O330" t="s"/>
      <c r="P330" t="s"/>
    </row>
    <row r="331" spans="1:16">
      <c r="I331" s="54" t="n">
        <v>329</v>
      </c>
      <c r="J331" t="s"/>
      <c r="K331" t="s">
        <v>1074</v>
      </c>
      <c r="L331" t="s">
        <v>914</v>
      </c>
      <c r="M331" t="s"/>
      <c r="N331" t="s"/>
      <c r="O331" t="s"/>
      <c r="P331" t="s"/>
    </row>
    <row r="332" spans="1:16">
      <c r="I332" s="54" t="n">
        <v>330</v>
      </c>
      <c r="J332" t="s"/>
      <c r="K332" t="s">
        <v>1074</v>
      </c>
      <c r="L332" t="s">
        <v>917</v>
      </c>
      <c r="M332" t="s"/>
      <c r="N332" t="s"/>
      <c r="O332" t="s"/>
      <c r="P332" t="s"/>
    </row>
    <row r="333" spans="1:16">
      <c r="I333" s="54" t="n">
        <v>331</v>
      </c>
      <c r="J333" t="s"/>
      <c r="K333" t="s">
        <v>1074</v>
      </c>
      <c r="L333" t="s">
        <v>920</v>
      </c>
      <c r="M333" t="s"/>
      <c r="N333" t="s"/>
      <c r="O333" t="s"/>
      <c r="P333" t="s"/>
    </row>
    <row r="334" spans="1:16">
      <c r="I334" s="54" t="n">
        <v>332</v>
      </c>
      <c r="J334" t="s"/>
      <c r="K334" t="s">
        <v>1074</v>
      </c>
      <c r="L334" t="s">
        <v>923</v>
      </c>
      <c r="M334" t="s"/>
      <c r="N334" t="s"/>
      <c r="O334" t="s"/>
      <c r="P334" t="s"/>
    </row>
    <row r="335" spans="1:16">
      <c r="I335" s="54" t="n">
        <v>333</v>
      </c>
      <c r="J335" t="s"/>
      <c r="K335" t="s">
        <v>1074</v>
      </c>
      <c r="L335" t="s">
        <v>926</v>
      </c>
      <c r="M335" t="s"/>
      <c r="N335" t="s"/>
      <c r="O335" t="s"/>
      <c r="P335" t="s"/>
    </row>
    <row r="336" spans="1:16">
      <c r="I336" s="54" t="n">
        <v>334</v>
      </c>
      <c r="J336" t="s"/>
      <c r="K336" t="s">
        <v>1074</v>
      </c>
      <c r="L336" t="s">
        <v>928</v>
      </c>
      <c r="M336" t="s"/>
      <c r="N336" t="s"/>
      <c r="O336" t="s"/>
      <c r="P336" t="s"/>
    </row>
    <row r="337" spans="1:16">
      <c r="I337" s="54" t="n">
        <v>335</v>
      </c>
      <c r="J337" t="s"/>
      <c r="K337" t="s">
        <v>1074</v>
      </c>
      <c r="L337" t="s">
        <v>931</v>
      </c>
      <c r="M337" t="s"/>
      <c r="N337" t="s"/>
      <c r="O337" t="s"/>
      <c r="P337" t="s"/>
    </row>
    <row r="338" spans="1:16">
      <c r="I338" s="54" t="n">
        <v>336</v>
      </c>
      <c r="J338" t="s"/>
      <c r="K338" t="s">
        <v>1074</v>
      </c>
      <c r="L338" t="s">
        <v>934</v>
      </c>
      <c r="M338" t="s"/>
      <c r="N338" t="s"/>
      <c r="O338" t="s"/>
      <c r="P338" t="s"/>
    </row>
    <row r="339" spans="1:16">
      <c r="I339" s="54" t="n">
        <v>337</v>
      </c>
      <c r="J339" t="s"/>
      <c r="K339" t="s">
        <v>1074</v>
      </c>
      <c r="L339" t="s">
        <v>936</v>
      </c>
      <c r="M339" t="s"/>
      <c r="N339" t="s"/>
      <c r="O339" t="s"/>
      <c r="P339" t="s"/>
    </row>
    <row r="340" spans="1:16">
      <c r="I340" s="54" t="n">
        <v>338</v>
      </c>
      <c r="J340" t="s"/>
      <c r="K340" t="s">
        <v>1074</v>
      </c>
      <c r="L340" t="s">
        <v>939</v>
      </c>
      <c r="M340" t="s"/>
      <c r="N340" t="s"/>
      <c r="O340" t="s"/>
      <c r="P340" t="s"/>
    </row>
    <row r="341" spans="1:16">
      <c r="I341" s="54" t="n">
        <v>339</v>
      </c>
      <c r="J341" t="s"/>
      <c r="K341" t="s">
        <v>1074</v>
      </c>
      <c r="L341" t="s">
        <v>1346</v>
      </c>
      <c r="M341" t="s"/>
      <c r="N341" t="s"/>
      <c r="O341" t="s"/>
      <c r="P341" t="s"/>
    </row>
    <row r="342" spans="1:16">
      <c r="I342" s="54" t="n">
        <v>340</v>
      </c>
      <c r="J342" t="s"/>
      <c r="K342" t="s">
        <v>1074</v>
      </c>
      <c r="L342" t="s">
        <v>1347</v>
      </c>
      <c r="M342" t="s"/>
      <c r="N342" t="s"/>
      <c r="O342" t="s"/>
      <c r="P342" t="s"/>
    </row>
    <row r="343" spans="1:16">
      <c r="I343" s="54" t="n">
        <v>341</v>
      </c>
      <c r="J343" t="s"/>
      <c r="K343" t="s">
        <v>1074</v>
      </c>
      <c r="L343" t="s">
        <v>1348</v>
      </c>
      <c r="M343" t="s"/>
      <c r="N343" t="s"/>
      <c r="O343" t="s"/>
      <c r="P343" t="s"/>
    </row>
    <row r="344" spans="1:16">
      <c r="I344" s="54" t="n">
        <v>342</v>
      </c>
      <c r="J344" t="s"/>
      <c r="K344" t="s">
        <v>1074</v>
      </c>
      <c r="L344" t="s">
        <v>942</v>
      </c>
      <c r="M344" t="s"/>
      <c r="N344" t="s"/>
      <c r="O344" t="s"/>
      <c r="P344" t="s"/>
    </row>
    <row r="345" spans="1:16">
      <c r="I345" s="54" t="n">
        <v>343</v>
      </c>
      <c r="J345" t="s"/>
      <c r="K345" t="s">
        <v>1074</v>
      </c>
      <c r="L345" t="s">
        <v>945</v>
      </c>
      <c r="M345" t="s"/>
      <c r="N345" t="s"/>
      <c r="O345" t="s"/>
      <c r="P345" t="s"/>
    </row>
    <row r="346" spans="1:16">
      <c r="I346" s="54" t="n">
        <v>344</v>
      </c>
      <c r="J346" t="s"/>
      <c r="K346" t="s">
        <v>1074</v>
      </c>
      <c r="L346" t="s">
        <v>948</v>
      </c>
      <c r="M346" t="s"/>
      <c r="N346" t="s"/>
      <c r="O346" t="s"/>
      <c r="P346" t="s"/>
    </row>
    <row r="347" spans="1:16">
      <c r="I347" s="54" t="n">
        <v>345</v>
      </c>
      <c r="J347" t="s"/>
      <c r="K347" t="s">
        <v>1074</v>
      </c>
      <c r="L347" t="s">
        <v>951</v>
      </c>
      <c r="M347" t="s"/>
      <c r="N347" t="s"/>
      <c r="O347" t="s"/>
      <c r="P347" t="s"/>
    </row>
    <row r="348" spans="1:16">
      <c r="I348" s="54" t="n">
        <v>346</v>
      </c>
      <c r="J348" t="s"/>
      <c r="K348" t="s">
        <v>1074</v>
      </c>
      <c r="L348" t="s">
        <v>954</v>
      </c>
      <c r="M348" t="s"/>
      <c r="N348" t="s"/>
      <c r="O348" t="s"/>
      <c r="P348" t="s"/>
    </row>
    <row r="349" spans="1:16">
      <c r="I349" s="54" t="n">
        <v>347</v>
      </c>
      <c r="J349" t="s"/>
      <c r="K349" t="s">
        <v>1074</v>
      </c>
      <c r="L349" t="s">
        <v>1349</v>
      </c>
      <c r="M349" t="s"/>
      <c r="N349" t="s"/>
      <c r="O349" t="s"/>
      <c r="P349" t="s"/>
    </row>
    <row r="350" spans="1:16">
      <c r="I350" s="54" t="n">
        <v>348</v>
      </c>
      <c r="J350" t="s"/>
      <c r="K350" t="s">
        <v>1074</v>
      </c>
      <c r="L350" t="s">
        <v>956</v>
      </c>
      <c r="M350" t="s"/>
      <c r="N350" t="s"/>
      <c r="O350" t="s"/>
      <c r="P350" t="s"/>
    </row>
    <row r="351" spans="1:16">
      <c r="I351" s="54" t="n">
        <v>349</v>
      </c>
      <c r="J351" t="s"/>
      <c r="K351" t="s">
        <v>1074</v>
      </c>
      <c r="L351" t="s">
        <v>959</v>
      </c>
      <c r="M351" t="s"/>
      <c r="N351" t="s"/>
      <c r="O351" t="s"/>
      <c r="P351" t="s"/>
    </row>
    <row r="352" spans="1:16">
      <c r="I352" s="54" t="n">
        <v>350</v>
      </c>
      <c r="J352" t="s"/>
      <c r="K352" t="s">
        <v>1074</v>
      </c>
      <c r="L352" t="s">
        <v>962</v>
      </c>
      <c r="M352" t="s"/>
      <c r="N352" t="s"/>
      <c r="O352" t="s"/>
      <c r="P352" t="s"/>
    </row>
    <row r="353" spans="1:16">
      <c r="I353" s="54" t="n">
        <v>351</v>
      </c>
      <c r="J353" t="s"/>
      <c r="K353" t="s">
        <v>1074</v>
      </c>
      <c r="L353" t="s">
        <v>965</v>
      </c>
      <c r="M353" t="s"/>
      <c r="N353" t="s"/>
      <c r="O353" t="s"/>
      <c r="P353" t="s"/>
    </row>
    <row r="354" spans="1:16">
      <c r="I354" s="54" t="n">
        <v>352</v>
      </c>
      <c r="J354" t="s"/>
      <c r="K354" t="s">
        <v>1074</v>
      </c>
      <c r="L354" t="s">
        <v>967</v>
      </c>
      <c r="M354" t="s"/>
      <c r="N354" t="s"/>
      <c r="O354" t="s"/>
      <c r="P354" t="s"/>
    </row>
    <row r="355" spans="1:16">
      <c r="I355" s="54" t="n">
        <v>353</v>
      </c>
      <c r="J355" t="s"/>
      <c r="K355" t="s">
        <v>1074</v>
      </c>
      <c r="L355" t="s">
        <v>970</v>
      </c>
      <c r="M355" t="s"/>
      <c r="N355" t="s"/>
      <c r="O355" t="s"/>
      <c r="P355" t="s"/>
    </row>
    <row r="356" spans="1:16">
      <c r="I356" s="54" t="n">
        <v>354</v>
      </c>
      <c r="J356" t="s"/>
      <c r="K356" t="s">
        <v>1074</v>
      </c>
      <c r="L356" t="s">
        <v>973</v>
      </c>
      <c r="M356" t="s"/>
      <c r="N356" t="s"/>
      <c r="O356" t="s"/>
      <c r="P356" t="s"/>
    </row>
    <row r="357" spans="1:16">
      <c r="I357" s="54" t="n">
        <v>355</v>
      </c>
      <c r="J357" t="s"/>
      <c r="K357" t="s">
        <v>1074</v>
      </c>
      <c r="L357" t="s">
        <v>1350</v>
      </c>
      <c r="M357" t="s"/>
      <c r="N357" t="s"/>
      <c r="O357" t="s"/>
      <c r="P357" t="s"/>
    </row>
    <row r="358" spans="1:16">
      <c r="I358" s="54" t="n">
        <v>356</v>
      </c>
      <c r="J358" t="s"/>
      <c r="K358" t="s">
        <v>1074</v>
      </c>
      <c r="L358" t="s">
        <v>976</v>
      </c>
      <c r="M358" t="s"/>
      <c r="N358" t="s"/>
      <c r="O358" t="s"/>
      <c r="P358" t="s"/>
    </row>
    <row r="359" spans="1:16">
      <c r="I359" s="54" t="n">
        <v>357</v>
      </c>
      <c r="J359" t="s"/>
      <c r="K359" t="s">
        <v>1074</v>
      </c>
      <c r="L359" t="s">
        <v>979</v>
      </c>
      <c r="M359" t="s"/>
      <c r="N359" t="s"/>
      <c r="O359" t="s"/>
      <c r="P359" t="s"/>
    </row>
    <row r="360" spans="1:16">
      <c r="I360" s="54" t="n">
        <v>358</v>
      </c>
      <c r="J360" t="s"/>
      <c r="K360" t="s">
        <v>1074</v>
      </c>
      <c r="L360" t="s">
        <v>982</v>
      </c>
      <c r="M360" t="s"/>
      <c r="N360" t="s"/>
      <c r="O360" t="s"/>
      <c r="P360" t="s"/>
    </row>
    <row r="361" spans="1:16">
      <c r="I361" s="54" t="n">
        <v>359</v>
      </c>
      <c r="J361" t="s"/>
      <c r="K361" t="s">
        <v>1074</v>
      </c>
      <c r="L361" t="s">
        <v>985</v>
      </c>
      <c r="M361" t="s"/>
      <c r="N361" t="s"/>
      <c r="O361" t="s"/>
      <c r="P361" t="s"/>
    </row>
    <row r="362" spans="1:16">
      <c r="I362" s="54" t="n">
        <v>360</v>
      </c>
      <c r="J362" t="s"/>
      <c r="K362" t="s">
        <v>1074</v>
      </c>
      <c r="L362" t="s">
        <v>988</v>
      </c>
      <c r="M362" t="s"/>
      <c r="N362" t="s"/>
      <c r="O362" t="s"/>
      <c r="P362" t="s"/>
    </row>
    <row r="363" spans="1:16">
      <c r="I363" s="54" t="n">
        <v>361</v>
      </c>
      <c r="J363" t="s"/>
      <c r="K363" t="s">
        <v>1074</v>
      </c>
      <c r="L363" t="s">
        <v>991</v>
      </c>
      <c r="M363" t="s"/>
      <c r="N363" t="s"/>
      <c r="O363" t="s"/>
      <c r="P363" t="s"/>
    </row>
    <row r="364" spans="1:16">
      <c r="I364" s="54" t="n">
        <v>362</v>
      </c>
      <c r="J364" t="s"/>
      <c r="K364" t="s">
        <v>1074</v>
      </c>
      <c r="L364" t="s">
        <v>994</v>
      </c>
      <c r="M364" t="s"/>
      <c r="N364" t="s"/>
      <c r="O364" t="s"/>
      <c r="P364" t="s"/>
    </row>
    <row r="365" spans="1:16">
      <c r="I365" s="54" t="n">
        <v>363</v>
      </c>
      <c r="J365" t="s"/>
      <c r="K365" t="s">
        <v>1074</v>
      </c>
      <c r="L365" t="s">
        <v>996</v>
      </c>
      <c r="M365" t="s"/>
      <c r="N365" t="s"/>
      <c r="O365" t="s"/>
      <c r="P365" t="s"/>
    </row>
    <row r="366" spans="1:16">
      <c r="I366" s="54" t="n">
        <v>364</v>
      </c>
      <c r="J366" t="s"/>
      <c r="K366" t="s">
        <v>1074</v>
      </c>
      <c r="L366" t="s">
        <v>1351</v>
      </c>
      <c r="M366" t="s"/>
      <c r="N366" t="s"/>
      <c r="O366" t="s"/>
      <c r="P366" t="s"/>
    </row>
    <row r="367" spans="1:16">
      <c r="I367" s="54" t="n">
        <v>365</v>
      </c>
      <c r="J367" t="s"/>
      <c r="K367" t="s">
        <v>1074</v>
      </c>
      <c r="L367" t="s">
        <v>1352</v>
      </c>
      <c r="M367" t="s"/>
      <c r="N367" t="s"/>
      <c r="O367" t="s"/>
      <c r="P367" t="s"/>
    </row>
    <row r="368" spans="1:16">
      <c r="I368" s="54" t="n">
        <v>366</v>
      </c>
      <c r="J368" t="s"/>
      <c r="K368" t="s">
        <v>1074</v>
      </c>
      <c r="L368" t="s">
        <v>1353</v>
      </c>
      <c r="M368" t="s"/>
      <c r="N368" t="s"/>
      <c r="O368" t="s"/>
      <c r="P368" t="s"/>
    </row>
    <row r="369" spans="1:16">
      <c r="I369" s="54" t="n">
        <v>367</v>
      </c>
      <c r="J369" t="s"/>
      <c r="K369" t="s">
        <v>1074</v>
      </c>
      <c r="L369" t="s">
        <v>1354</v>
      </c>
      <c r="M369" t="s"/>
      <c r="N369" t="s"/>
      <c r="O369" t="s"/>
      <c r="P369" t="s"/>
    </row>
    <row r="370" spans="1:16">
      <c r="I370" s="54" t="n">
        <v>368</v>
      </c>
      <c r="J370" t="s"/>
      <c r="K370" t="s">
        <v>1074</v>
      </c>
      <c r="L370" t="s">
        <v>1355</v>
      </c>
      <c r="M370" t="s"/>
      <c r="N370" t="s"/>
      <c r="O370" t="s"/>
      <c r="P370" t="s"/>
    </row>
    <row r="371" spans="1:16">
      <c r="I371" s="54" t="n">
        <v>369</v>
      </c>
      <c r="J371" t="s"/>
      <c r="K371" t="s">
        <v>1074</v>
      </c>
      <c r="L371" t="s">
        <v>1356</v>
      </c>
      <c r="M371" t="s"/>
      <c r="N371" t="s"/>
      <c r="O371" t="s"/>
      <c r="P371" t="s"/>
    </row>
    <row r="372" spans="1:16">
      <c r="I372" s="54" t="n">
        <v>370</v>
      </c>
      <c r="J372" t="s"/>
      <c r="K372" t="s">
        <v>1074</v>
      </c>
      <c r="L372" t="s">
        <v>1357</v>
      </c>
      <c r="M372" t="s"/>
      <c r="N372" t="s"/>
      <c r="O372" t="s"/>
      <c r="P372" t="s"/>
    </row>
    <row r="373" spans="1:16">
      <c r="I373" s="54" t="n">
        <v>371</v>
      </c>
      <c r="J373" t="s"/>
      <c r="K373" t="s">
        <v>1074</v>
      </c>
      <c r="L373" t="s">
        <v>1358</v>
      </c>
      <c r="M373" t="s"/>
      <c r="N373" t="s"/>
      <c r="O373" t="s"/>
      <c r="P373" t="s"/>
    </row>
    <row r="374" spans="1:16">
      <c r="I374" s="54" t="n">
        <v>372</v>
      </c>
      <c r="J374" t="s"/>
      <c r="K374" t="s">
        <v>1074</v>
      </c>
      <c r="L374" t="s">
        <v>1359</v>
      </c>
      <c r="M374" t="s"/>
      <c r="N374" t="s"/>
      <c r="O374" t="s"/>
      <c r="P374" t="s"/>
    </row>
    <row r="375" spans="1:16">
      <c r="I375" s="54" t="n">
        <v>373</v>
      </c>
      <c r="J375" t="s"/>
      <c r="K375" t="s">
        <v>1074</v>
      </c>
      <c r="L375" t="s">
        <v>1360</v>
      </c>
      <c r="M375" t="s"/>
      <c r="N375" t="s"/>
      <c r="O375" t="s"/>
      <c r="P375" t="s"/>
    </row>
    <row r="376" spans="1:16">
      <c r="I376" s="54" t="n">
        <v>374</v>
      </c>
      <c r="J376" t="s"/>
      <c r="K376" t="s">
        <v>1074</v>
      </c>
      <c r="L376" t="s">
        <v>1361</v>
      </c>
      <c r="M376" t="s"/>
      <c r="N376" t="s"/>
      <c r="O376" t="s"/>
      <c r="P376" t="s"/>
    </row>
    <row r="377" spans="1:16">
      <c r="I377" s="54" t="n">
        <v>375</v>
      </c>
      <c r="J377" t="s"/>
      <c r="K377" t="s">
        <v>1074</v>
      </c>
      <c r="L377" t="s">
        <v>1362</v>
      </c>
      <c r="M377" t="s"/>
      <c r="N377" t="s"/>
      <c r="O377" t="s"/>
      <c r="P377" t="s"/>
    </row>
    <row r="378" spans="1:16">
      <c r="I378" s="54" t="n">
        <v>376</v>
      </c>
      <c r="J378" t="s"/>
      <c r="K378" t="s">
        <v>1074</v>
      </c>
      <c r="L378" t="s">
        <v>1363</v>
      </c>
      <c r="M378" t="s"/>
      <c r="N378" t="s"/>
      <c r="O378" t="s"/>
      <c r="P378" t="s"/>
    </row>
    <row r="379" spans="1:16">
      <c r="I379" s="54" t="n">
        <v>377</v>
      </c>
      <c r="J379" t="s"/>
      <c r="K379" t="s">
        <v>1074</v>
      </c>
      <c r="L379" t="s">
        <v>1364</v>
      </c>
      <c r="M379" t="s"/>
      <c r="N379" t="s"/>
      <c r="O379" t="s"/>
      <c r="P379" t="s"/>
    </row>
    <row r="380" spans="1:16">
      <c r="I380" s="54" t="n">
        <v>378</v>
      </c>
      <c r="J380" t="s"/>
      <c r="K380" t="s">
        <v>1074</v>
      </c>
      <c r="L380" t="s">
        <v>1365</v>
      </c>
      <c r="M380" t="s"/>
      <c r="N380" t="s"/>
      <c r="O380" t="s"/>
      <c r="P380" t="s"/>
    </row>
    <row r="381" spans="1:16">
      <c r="I381" s="54" t="n">
        <v>379</v>
      </c>
      <c r="J381" t="s"/>
      <c r="K381" t="s">
        <v>1074</v>
      </c>
      <c r="L381" t="s">
        <v>1366</v>
      </c>
      <c r="M381" t="s"/>
      <c r="N381" t="s"/>
      <c r="O381" t="s"/>
      <c r="P381" t="s"/>
    </row>
    <row r="382" spans="1:16">
      <c r="I382" s="54" t="n">
        <v>380</v>
      </c>
      <c r="J382" t="s"/>
      <c r="K382" t="s">
        <v>1074</v>
      </c>
      <c r="L382" t="s">
        <v>1367</v>
      </c>
      <c r="M382" t="s"/>
      <c r="N382" t="s"/>
      <c r="O382" t="s"/>
      <c r="P382" t="s"/>
    </row>
    <row r="383" spans="1:16">
      <c r="I383" s="54" t="n">
        <v>381</v>
      </c>
      <c r="J383" t="s"/>
      <c r="K383" t="s">
        <v>1074</v>
      </c>
      <c r="L383" t="s">
        <v>1368</v>
      </c>
      <c r="M383" t="s"/>
      <c r="N383" t="s"/>
      <c r="O383" t="s"/>
      <c r="P383" t="s"/>
    </row>
    <row r="384" spans="1:16">
      <c r="I384" s="54" t="n">
        <v>382</v>
      </c>
      <c r="J384" t="s"/>
      <c r="K384" t="s">
        <v>1074</v>
      </c>
      <c r="L384" t="s">
        <v>998</v>
      </c>
      <c r="M384" t="s"/>
      <c r="N384" t="s"/>
      <c r="O384" t="s"/>
      <c r="P384" t="s"/>
    </row>
    <row r="385" spans="1:16">
      <c r="I385" s="54" t="n">
        <v>383</v>
      </c>
      <c r="J385" t="s"/>
      <c r="K385" t="s">
        <v>1074</v>
      </c>
      <c r="L385" t="s">
        <v>1001</v>
      </c>
      <c r="M385" t="s"/>
      <c r="N385" t="s"/>
      <c r="O385" t="s"/>
      <c r="P385" t="s"/>
    </row>
    <row r="386" spans="1:16">
      <c r="I386" s="54" t="n">
        <v>384</v>
      </c>
      <c r="J386" t="s"/>
      <c r="K386" t="s">
        <v>1074</v>
      </c>
      <c r="L386" t="s">
        <v>1369</v>
      </c>
      <c r="M386" t="s"/>
      <c r="N386" t="s"/>
      <c r="O386" t="s"/>
      <c r="P386" t="s"/>
    </row>
    <row r="387" spans="1:16">
      <c r="I387" s="54" t="n">
        <v>385</v>
      </c>
      <c r="J387" t="s"/>
      <c r="K387" t="s">
        <v>1074</v>
      </c>
      <c r="L387" t="s">
        <v>1370</v>
      </c>
      <c r="M387" t="s"/>
      <c r="N387" t="s"/>
      <c r="O387" t="s"/>
      <c r="P387" t="s"/>
    </row>
    <row r="388" spans="1:16">
      <c r="I388" s="54" t="n">
        <v>386</v>
      </c>
      <c r="J388" t="s"/>
      <c r="K388" t="s">
        <v>1074</v>
      </c>
      <c r="L388" t="s">
        <v>1371</v>
      </c>
      <c r="M388" t="s"/>
      <c r="N388" t="s"/>
      <c r="O388" t="s"/>
      <c r="P388" t="s"/>
    </row>
    <row r="389" spans="1:16">
      <c r="I389" s="54" t="n">
        <v>387</v>
      </c>
      <c r="J389" t="s"/>
      <c r="K389" t="s">
        <v>1074</v>
      </c>
      <c r="L389" t="s">
        <v>1372</v>
      </c>
      <c r="M389" t="s"/>
      <c r="N389" t="s"/>
      <c r="O389" t="s"/>
      <c r="P389" t="s"/>
    </row>
    <row r="390" spans="1:16">
      <c r="I390" s="54" t="n">
        <v>388</v>
      </c>
      <c r="J390" t="s"/>
      <c r="K390" t="s">
        <v>1074</v>
      </c>
      <c r="L390" t="s">
        <v>1373</v>
      </c>
      <c r="M390" t="s"/>
      <c r="N390" t="s"/>
      <c r="O390" t="s"/>
      <c r="P390" t="s"/>
    </row>
    <row r="391" spans="1:16">
      <c r="I391" s="54" t="n">
        <v>389</v>
      </c>
      <c r="J391" t="s"/>
      <c r="K391" t="s">
        <v>1074</v>
      </c>
      <c r="L391" t="s">
        <v>1374</v>
      </c>
      <c r="M391" t="s"/>
      <c r="N391" t="s"/>
      <c r="O391" t="s"/>
      <c r="P391" t="s"/>
    </row>
    <row r="392" spans="1:16">
      <c r="I392" s="54" t="n">
        <v>390</v>
      </c>
      <c r="J392" t="s"/>
      <c r="K392" t="s">
        <v>1074</v>
      </c>
      <c r="L392" t="s">
        <v>1375</v>
      </c>
      <c r="M392" t="s"/>
      <c r="N392" t="s"/>
      <c r="O392" t="s"/>
      <c r="P392" t="s"/>
    </row>
    <row r="393" spans="1:16">
      <c r="I393" s="54" t="n">
        <v>391</v>
      </c>
      <c r="J393" t="s"/>
      <c r="K393" t="s">
        <v>1074</v>
      </c>
      <c r="L393" t="s">
        <v>1376</v>
      </c>
      <c r="M393" t="s"/>
      <c r="N393" t="s"/>
      <c r="O393" t="s"/>
      <c r="P393" t="s"/>
    </row>
    <row r="394" spans="1:16">
      <c r="I394" s="54" t="n">
        <v>392</v>
      </c>
      <c r="J394" t="s"/>
      <c r="K394" t="s">
        <v>1074</v>
      </c>
      <c r="L394" t="s">
        <v>1377</v>
      </c>
      <c r="M394" t="s"/>
      <c r="N394" t="s"/>
      <c r="O394" t="s"/>
      <c r="P394" t="s"/>
    </row>
    <row r="395" spans="1:16">
      <c r="I395" s="54" t="n">
        <v>393</v>
      </c>
      <c r="J395" t="s"/>
      <c r="K395" t="s">
        <v>1074</v>
      </c>
      <c r="L395" t="s">
        <v>1378</v>
      </c>
      <c r="M395" t="s"/>
      <c r="N395" t="s"/>
      <c r="O395" t="s"/>
      <c r="P395" t="s"/>
    </row>
    <row r="396" spans="1:16">
      <c r="I396" s="54" t="n">
        <v>394</v>
      </c>
      <c r="J396" t="s"/>
      <c r="K396" t="s">
        <v>1074</v>
      </c>
      <c r="L396" t="s">
        <v>1379</v>
      </c>
      <c r="M396" t="s"/>
      <c r="N396" t="s"/>
      <c r="O396" t="s"/>
      <c r="P396" t="s"/>
    </row>
    <row r="397" spans="1:16">
      <c r="I397" s="54" t="n">
        <v>395</v>
      </c>
      <c r="J397" t="s"/>
      <c r="K397" t="s">
        <v>1074</v>
      </c>
      <c r="L397" t="s">
        <v>1380</v>
      </c>
      <c r="M397" t="s"/>
      <c r="N397" t="s"/>
      <c r="O397" t="s"/>
      <c r="P397" t="s"/>
    </row>
    <row r="398" spans="1:16">
      <c r="I398" s="54" t="n">
        <v>396</v>
      </c>
      <c r="J398" t="s"/>
      <c r="K398" t="s">
        <v>1074</v>
      </c>
      <c r="L398" t="s">
        <v>1381</v>
      </c>
      <c r="M398" t="s"/>
      <c r="N398" t="s"/>
      <c r="O398" t="s"/>
      <c r="P398" t="s"/>
    </row>
    <row r="399" spans="1:16">
      <c r="I399" s="54" t="n">
        <v>397</v>
      </c>
      <c r="J399" t="s"/>
      <c r="K399" t="s">
        <v>1074</v>
      </c>
      <c r="L399" t="s">
        <v>1382</v>
      </c>
      <c r="M399" t="s"/>
      <c r="N399" t="s"/>
      <c r="O399" t="s"/>
      <c r="P399" t="s"/>
    </row>
    <row r="400" spans="1:16">
      <c r="I400" s="54" t="n">
        <v>398</v>
      </c>
      <c r="J400" t="s"/>
      <c r="K400" t="s">
        <v>1074</v>
      </c>
      <c r="L400" t="s">
        <v>1383</v>
      </c>
      <c r="M400" t="s"/>
      <c r="N400" t="s"/>
      <c r="O400" t="s"/>
      <c r="P400" t="s"/>
    </row>
    <row r="401" spans="1:16">
      <c r="I401" s="54" t="n">
        <v>399</v>
      </c>
      <c r="J401" t="s"/>
      <c r="K401" t="s">
        <v>1074</v>
      </c>
      <c r="L401" t="s">
        <v>1384</v>
      </c>
      <c r="M401" t="s"/>
      <c r="N401" t="s"/>
      <c r="O401" t="s"/>
      <c r="P401" t="s"/>
    </row>
    <row r="402" spans="1:16">
      <c r="I402" s="54" t="n">
        <v>400</v>
      </c>
      <c r="J402" t="s"/>
      <c r="K402" t="s">
        <v>1074</v>
      </c>
      <c r="L402" t="s">
        <v>1385</v>
      </c>
      <c r="M402" t="s"/>
      <c r="N402" t="s"/>
      <c r="O402" t="s"/>
      <c r="P402" t="s"/>
    </row>
    <row r="403" spans="1:16">
      <c r="I403" s="54" t="n">
        <v>401</v>
      </c>
      <c r="J403" t="s"/>
      <c r="K403" t="s">
        <v>1074</v>
      </c>
      <c r="L403" t="s">
        <v>1386</v>
      </c>
      <c r="M403" t="s"/>
      <c r="N403" t="s"/>
      <c r="O403" t="s"/>
      <c r="P403" t="s"/>
    </row>
    <row r="404" spans="1:16">
      <c r="I404" s="54" t="n">
        <v>402</v>
      </c>
      <c r="J404" t="s"/>
      <c r="K404" t="s">
        <v>1074</v>
      </c>
      <c r="L404" t="s">
        <v>1387</v>
      </c>
      <c r="M404" t="s"/>
      <c r="N404" t="s"/>
      <c r="O404" t="s"/>
      <c r="P404" t="s"/>
    </row>
    <row r="405" spans="1:16">
      <c r="I405" s="54" t="n">
        <v>403</v>
      </c>
      <c r="J405" t="s"/>
      <c r="K405" t="s">
        <v>1074</v>
      </c>
      <c r="L405" t="s">
        <v>1003</v>
      </c>
      <c r="M405" t="s"/>
      <c r="N405" t="s"/>
      <c r="O405" t="s"/>
      <c r="P405" t="s"/>
    </row>
    <row r="406" spans="1:16">
      <c r="I406" s="54" t="n">
        <v>404</v>
      </c>
      <c r="J406" t="s"/>
      <c r="K406" t="s">
        <v>1074</v>
      </c>
      <c r="L406" t="s">
        <v>1006</v>
      </c>
      <c r="M406" t="s"/>
      <c r="N406" t="s"/>
      <c r="O406" t="s"/>
      <c r="P406" t="s"/>
    </row>
    <row r="407" spans="1:16">
      <c r="I407" s="54" t="n">
        <v>405</v>
      </c>
      <c r="J407" t="s"/>
      <c r="K407" t="s">
        <v>1074</v>
      </c>
      <c r="L407" t="s">
        <v>1388</v>
      </c>
      <c r="M407" t="s"/>
      <c r="N407" t="s"/>
      <c r="O407" t="s"/>
      <c r="P407" t="s"/>
    </row>
    <row r="408" spans="1:16">
      <c r="I408" s="54" t="n">
        <v>406</v>
      </c>
      <c r="J408" t="s"/>
      <c r="K408" t="s">
        <v>1074</v>
      </c>
      <c r="L408" t="s">
        <v>1389</v>
      </c>
      <c r="M408" t="s"/>
      <c r="N408" t="s"/>
      <c r="O408" t="s"/>
      <c r="P408" t="s"/>
    </row>
    <row r="409" spans="1:16">
      <c r="I409" s="54" t="n">
        <v>407</v>
      </c>
      <c r="J409" t="s"/>
      <c r="K409" t="s">
        <v>1074</v>
      </c>
      <c r="L409" t="s">
        <v>1390</v>
      </c>
      <c r="M409" t="s"/>
      <c r="N409" t="s"/>
      <c r="O409" t="s"/>
      <c r="P409" t="s"/>
    </row>
    <row r="410" spans="1:16">
      <c r="I410" s="54" t="n">
        <v>408</v>
      </c>
      <c r="J410" t="s"/>
      <c r="K410" t="s">
        <v>1074</v>
      </c>
      <c r="L410" t="s">
        <v>1391</v>
      </c>
      <c r="M410" t="s"/>
      <c r="N410" t="s"/>
      <c r="O410" t="s"/>
      <c r="P410" t="s"/>
    </row>
    <row r="411" spans="1:16">
      <c r="I411" s="54" t="n">
        <v>409</v>
      </c>
      <c r="J411" t="s"/>
      <c r="K411" t="s">
        <v>1074</v>
      </c>
      <c r="L411" t="s">
        <v>1392</v>
      </c>
      <c r="M411" t="s"/>
      <c r="N411" t="s"/>
      <c r="O411" t="s"/>
      <c r="P411" t="s"/>
    </row>
    <row r="412" spans="1:16">
      <c r="I412" s="54" t="n">
        <v>410</v>
      </c>
      <c r="J412" t="s"/>
      <c r="K412" t="s">
        <v>1074</v>
      </c>
      <c r="L412" t="s">
        <v>1393</v>
      </c>
      <c r="M412" t="s"/>
      <c r="N412" t="s"/>
      <c r="O412" t="s"/>
      <c r="P412" t="s"/>
    </row>
    <row r="413" spans="1:16">
      <c r="I413" s="54" t="n">
        <v>411</v>
      </c>
      <c r="J413" t="s"/>
      <c r="K413" t="s">
        <v>1074</v>
      </c>
      <c r="L413" t="s">
        <v>1012</v>
      </c>
      <c r="M413" t="s"/>
      <c r="N413" t="s"/>
      <c r="O413" t="s"/>
      <c r="P413" t="s"/>
    </row>
    <row r="414" spans="1:16">
      <c r="I414" s="54" t="n">
        <v>412</v>
      </c>
      <c r="J414" t="s"/>
      <c r="K414" t="s">
        <v>1074</v>
      </c>
      <c r="L414" t="s">
        <v>1394</v>
      </c>
      <c r="M414" t="s"/>
      <c r="N414" t="s"/>
      <c r="O414" t="s"/>
      <c r="P414" t="s"/>
    </row>
    <row r="415" spans="1:16">
      <c r="I415" s="54" t="n">
        <v>413</v>
      </c>
      <c r="J415" t="s"/>
      <c r="K415" t="s">
        <v>1074</v>
      </c>
      <c r="L415" t="s">
        <v>1395</v>
      </c>
      <c r="M415" t="s"/>
      <c r="N415" t="s"/>
      <c r="O415" t="s"/>
      <c r="P415" t="s"/>
    </row>
    <row r="416" spans="1:16">
      <c r="I416" s="54" t="n">
        <v>414</v>
      </c>
      <c r="J416" t="s"/>
      <c r="K416" t="s">
        <v>1074</v>
      </c>
      <c r="L416" t="s">
        <v>1015</v>
      </c>
      <c r="M416" t="s"/>
      <c r="N416" t="s"/>
      <c r="O416" t="s"/>
      <c r="P416" t="s"/>
    </row>
    <row r="417" spans="1:16">
      <c r="I417" s="54" t="n">
        <v>415</v>
      </c>
      <c r="J417" s="55" t="n">
        <v>0</v>
      </c>
      <c r="K417" t="s">
        <v>1074</v>
      </c>
      <c r="L417" t="s">
        <v>1396</v>
      </c>
      <c r="M417" t="s"/>
      <c r="N417" t="s"/>
      <c r="O417" t="s"/>
      <c r="P417" t="s"/>
    </row>
    <row r="418" spans="1:16">
      <c r="I418" s="54" t="n">
        <v>416</v>
      </c>
      <c r="J418" t="s"/>
      <c r="K418" t="s">
        <v>1074</v>
      </c>
      <c r="L418" t="s">
        <v>1397</v>
      </c>
      <c r="M418" t="s"/>
      <c r="N418" t="s"/>
      <c r="O418" t="s"/>
      <c r="P418" t="s"/>
    </row>
    <row r="419" spans="1:16">
      <c r="I419" s="54" t="n">
        <v>417</v>
      </c>
      <c r="J419" s="55" t="n">
        <v>0</v>
      </c>
      <c r="K419" t="s">
        <v>1074</v>
      </c>
      <c r="L419" t="s">
        <v>1398</v>
      </c>
      <c r="M419" t="s"/>
      <c r="N419" t="s"/>
      <c r="O419" t="s"/>
      <c r="P419" t="s"/>
    </row>
    <row r="420" spans="1:16">
      <c r="I420" s="54" t="n">
        <v>418</v>
      </c>
      <c r="J420" s="55" t="n">
        <v>0</v>
      </c>
      <c r="K420" t="s">
        <v>1074</v>
      </c>
      <c r="L420" t="s">
        <v>1399</v>
      </c>
      <c r="M420" t="s"/>
      <c r="N420" t="s"/>
      <c r="O420" t="s"/>
      <c r="P420" t="s"/>
    </row>
    <row r="421" spans="1:16">
      <c r="I421" s="54" t="n">
        <v>419</v>
      </c>
      <c r="J421" s="55" t="n">
        <v>0</v>
      </c>
      <c r="K421" t="s">
        <v>1074</v>
      </c>
      <c r="L421" t="s">
        <v>1400</v>
      </c>
      <c r="M421" t="s"/>
      <c r="N421" t="s"/>
      <c r="O421" t="s"/>
      <c r="P421" t="s"/>
    </row>
    <row r="422" spans="1:16">
      <c r="I422" s="54" t="n">
        <v>420</v>
      </c>
      <c r="J422" s="55" t="n">
        <v>0</v>
      </c>
      <c r="K422" t="s">
        <v>1074</v>
      </c>
      <c r="L422" t="s">
        <v>1401</v>
      </c>
      <c r="M422" t="s"/>
      <c r="N422" t="s"/>
      <c r="O422" t="s"/>
      <c r="P422" t="s"/>
    </row>
    <row r="423" spans="1:16">
      <c r="I423" s="54" t="n">
        <v>421</v>
      </c>
      <c r="J423" s="55" t="n">
        <v>1.158564814814815e-08</v>
      </c>
      <c r="K423" t="s">
        <v>1074</v>
      </c>
      <c r="L423" t="s">
        <v>1402</v>
      </c>
      <c r="M423" t="s"/>
      <c r="N423" t="s"/>
      <c r="O423" t="s"/>
      <c r="P423" t="s"/>
    </row>
    <row r="424" spans="1:16">
      <c r="I424" s="54" t="n">
        <v>422</v>
      </c>
      <c r="J424" s="55" t="n">
        <v>0</v>
      </c>
      <c r="K424" t="s">
        <v>1074</v>
      </c>
      <c r="L424" t="s">
        <v>1403</v>
      </c>
      <c r="M424" t="s"/>
      <c r="N424" t="s"/>
      <c r="O424" t="s"/>
      <c r="P424" t="s"/>
    </row>
    <row r="425" spans="1:16">
      <c r="I425" s="54" t="n">
        <v>423</v>
      </c>
      <c r="J425" t="s"/>
      <c r="K425" t="s">
        <v>1074</v>
      </c>
      <c r="L425" t="s">
        <v>1404</v>
      </c>
      <c r="M425" t="s"/>
      <c r="N425" t="s"/>
      <c r="O425" t="s"/>
      <c r="P425" t="s"/>
    </row>
    <row r="426" spans="1:16">
      <c r="I426" s="54" t="n">
        <v>424</v>
      </c>
      <c r="J426" t="s"/>
      <c r="K426" t="s">
        <v>1074</v>
      </c>
      <c r="L426" t="s">
        <v>1018</v>
      </c>
      <c r="M426" t="s"/>
      <c r="N426" t="s"/>
      <c r="O426" t="s"/>
      <c r="P426" t="s"/>
    </row>
    <row r="427" spans="1:16">
      <c r="I427" s="54" t="n">
        <v>425</v>
      </c>
      <c r="J427" s="55" t="n">
        <v>0</v>
      </c>
      <c r="K427" t="s">
        <v>1074</v>
      </c>
      <c r="L427" t="s">
        <v>1405</v>
      </c>
      <c r="M427" t="s"/>
      <c r="N427" t="s"/>
      <c r="O427" t="s"/>
      <c r="P427" t="s"/>
    </row>
    <row r="428" spans="1:16">
      <c r="I428" s="54" t="n">
        <v>426</v>
      </c>
      <c r="J428" s="55" t="n">
        <v>0</v>
      </c>
      <c r="K428" t="s">
        <v>1074</v>
      </c>
      <c r="L428" t="s">
        <v>1021</v>
      </c>
      <c r="M428" t="s"/>
      <c r="N428" t="s"/>
      <c r="O428" t="s"/>
      <c r="P428" t="s"/>
    </row>
    <row r="429" spans="1:16">
      <c r="I429" s="54" t="n">
        <v>427</v>
      </c>
      <c r="J429" s="55" t="n">
        <v>1.157407407407407e-08</v>
      </c>
      <c r="K429" t="s">
        <v>1074</v>
      </c>
      <c r="L429" t="s">
        <v>1406</v>
      </c>
      <c r="M429" t="s"/>
      <c r="N429" t="s"/>
      <c r="O429" t="s"/>
      <c r="P429" t="s"/>
    </row>
    <row r="430" spans="1:16">
      <c r="I430" s="54" t="n">
        <v>428</v>
      </c>
      <c r="J430" s="55" t="n">
        <v>0</v>
      </c>
      <c r="K430" t="s">
        <v>1074</v>
      </c>
      <c r="L430" t="s">
        <v>1407</v>
      </c>
      <c r="M430" t="s"/>
      <c r="N430" t="s"/>
      <c r="O430" t="s"/>
      <c r="P430" t="s"/>
    </row>
    <row r="431" spans="1:16">
      <c r="I431" s="54" t="n">
        <v>429</v>
      </c>
      <c r="J431" s="55" t="n">
        <v>0</v>
      </c>
      <c r="K431" t="s">
        <v>1074</v>
      </c>
      <c r="L431" t="s">
        <v>1408</v>
      </c>
      <c r="M431" t="s"/>
      <c r="N431" t="s"/>
      <c r="O431" t="s"/>
      <c r="P431" t="s"/>
    </row>
    <row r="432" spans="1:16">
      <c r="I432" s="54" t="n">
        <v>430</v>
      </c>
      <c r="J432" s="55" t="n">
        <v>0</v>
      </c>
      <c r="K432" t="s">
        <v>1074</v>
      </c>
      <c r="L432" t="s">
        <v>1409</v>
      </c>
      <c r="M432" t="s"/>
      <c r="N432" t="s"/>
      <c r="O432" t="s"/>
      <c r="P432" t="s"/>
    </row>
    <row r="433" spans="1:16">
      <c r="I433" s="54" t="n">
        <v>431</v>
      </c>
      <c r="J433" s="55" t="n">
        <v>0</v>
      </c>
      <c r="K433" t="s">
        <v>1074</v>
      </c>
      <c r="L433" t="s">
        <v>1410</v>
      </c>
      <c r="M433" t="s"/>
      <c r="N433" t="s"/>
      <c r="O433" t="s"/>
      <c r="P433" t="s"/>
    </row>
    <row r="434" spans="1:16">
      <c r="I434" s="54" t="n">
        <v>432</v>
      </c>
      <c r="J434" s="55" t="n">
        <v>0</v>
      </c>
      <c r="K434" t="s">
        <v>1074</v>
      </c>
      <c r="L434" t="s">
        <v>1411</v>
      </c>
      <c r="M434" t="s"/>
      <c r="N434" t="s"/>
      <c r="O434" t="s"/>
      <c r="P434" t="s"/>
    </row>
    <row r="435" spans="1:16">
      <c r="I435" s="54" t="n">
        <v>433</v>
      </c>
      <c r="J435" s="55" t="n">
        <v>0</v>
      </c>
      <c r="K435" t="s">
        <v>1074</v>
      </c>
      <c r="L435" t="s">
        <v>1412</v>
      </c>
      <c r="M435" t="s"/>
      <c r="N435" t="s"/>
      <c r="O435" t="s"/>
      <c r="P435" t="s"/>
    </row>
    <row r="436" spans="1:16">
      <c r="I436" s="54" t="n">
        <v>434</v>
      </c>
      <c r="J436" s="55" t="n">
        <v>0</v>
      </c>
      <c r="K436" t="s">
        <v>1074</v>
      </c>
      <c r="L436" t="s">
        <v>1413</v>
      </c>
      <c r="M436" t="s"/>
      <c r="N436" t="s"/>
      <c r="O436" t="s"/>
      <c r="P436" t="s"/>
    </row>
    <row r="437" spans="1:16">
      <c r="I437" s="54" t="n">
        <v>435</v>
      </c>
      <c r="J437" s="55" t="n">
        <v>1.157407407407407e-08</v>
      </c>
      <c r="K437" t="s">
        <v>1074</v>
      </c>
      <c r="L437" t="s">
        <v>1414</v>
      </c>
      <c r="M437" t="s"/>
      <c r="N437" t="s"/>
      <c r="O437" t="s"/>
      <c r="P437" t="s"/>
    </row>
    <row r="438" spans="1:16">
      <c r="I438" s="54" t="n">
        <v>436</v>
      </c>
      <c r="J438" s="55" t="n">
        <v>0</v>
      </c>
      <c r="K438" t="s">
        <v>1074</v>
      </c>
      <c r="L438" t="s">
        <v>1415</v>
      </c>
      <c r="M438" t="s"/>
      <c r="N438" t="s"/>
      <c r="O438" t="s"/>
      <c r="P438" t="s"/>
    </row>
    <row r="439" spans="1:16">
      <c r="I439" s="54" t="n">
        <v>437</v>
      </c>
      <c r="J439" s="55" t="n">
        <v>0</v>
      </c>
      <c r="K439" t="s">
        <v>1074</v>
      </c>
      <c r="L439" t="s">
        <v>1416</v>
      </c>
      <c r="M439" t="s"/>
      <c r="N439" t="s"/>
      <c r="O439" t="s"/>
      <c r="P439" t="s"/>
    </row>
    <row r="440" spans="1:16">
      <c r="I440" s="54" t="n">
        <v>438</v>
      </c>
      <c r="J440" s="55" t="n">
        <v>0</v>
      </c>
      <c r="K440" t="s">
        <v>1074</v>
      </c>
      <c r="L440" t="s">
        <v>1417</v>
      </c>
      <c r="M440" t="s"/>
      <c r="N440" t="s"/>
      <c r="O440" t="s"/>
      <c r="P440" t="s"/>
    </row>
    <row r="441" spans="1:16">
      <c r="I441" s="54" t="n">
        <v>439</v>
      </c>
      <c r="J441" s="55" t="n">
        <v>1.157407407407407e-08</v>
      </c>
      <c r="K441" t="s">
        <v>1074</v>
      </c>
      <c r="L441" t="s">
        <v>1418</v>
      </c>
      <c r="M441" t="s"/>
      <c r="N441" t="s"/>
      <c r="O441" t="s"/>
      <c r="P441" t="s"/>
    </row>
    <row r="442" spans="1:16">
      <c r="I442" s="54" t="n">
        <v>440</v>
      </c>
      <c r="J442" s="55" t="n">
        <v>0</v>
      </c>
      <c r="K442" t="s">
        <v>1074</v>
      </c>
      <c r="L442" t="s">
        <v>1419</v>
      </c>
      <c r="M442" t="s"/>
      <c r="N442" t="s"/>
      <c r="O442" t="s"/>
      <c r="P442" t="s"/>
    </row>
    <row r="443" spans="1:16">
      <c r="I443" s="54" t="n">
        <v>441</v>
      </c>
      <c r="J443" s="55" t="n">
        <v>0</v>
      </c>
      <c r="K443" t="s">
        <v>1074</v>
      </c>
      <c r="L443" t="s">
        <v>1420</v>
      </c>
      <c r="M443" t="s"/>
      <c r="N443" t="s"/>
      <c r="O443" t="s"/>
      <c r="P443" t="s"/>
    </row>
    <row r="444" spans="1:16">
      <c r="I444" s="54" t="n">
        <v>442</v>
      </c>
      <c r="J444" s="55" t="n">
        <v>0</v>
      </c>
      <c r="K444" t="s">
        <v>1074</v>
      </c>
      <c r="L444" t="s">
        <v>1421</v>
      </c>
      <c r="M444" t="s"/>
      <c r="N444" t="s"/>
      <c r="O444" t="s"/>
      <c r="P444" t="s"/>
    </row>
    <row r="445" spans="1:16">
      <c r="I445" s="54" t="n">
        <v>443</v>
      </c>
      <c r="J445" t="s"/>
      <c r="K445" t="s">
        <v>1074</v>
      </c>
      <c r="L445" t="s">
        <v>1422</v>
      </c>
      <c r="M445" t="s"/>
      <c r="N445" t="s"/>
      <c r="O445" t="s"/>
      <c r="P445" t="s"/>
    </row>
    <row r="446" spans="1:16">
      <c r="I446" s="54" t="n">
        <v>444</v>
      </c>
      <c r="J446" s="55" t="n">
        <v>0</v>
      </c>
      <c r="K446" t="s">
        <v>1074</v>
      </c>
      <c r="L446" t="s">
        <v>1423</v>
      </c>
      <c r="M446" t="s"/>
      <c r="N446" t="s"/>
      <c r="O446" t="s"/>
      <c r="P446" t="s"/>
    </row>
    <row r="447" spans="1:16">
      <c r="I447" s="54" t="n">
        <v>445</v>
      </c>
      <c r="J447" s="55" t="n">
        <v>1.157407407407407e-08</v>
      </c>
      <c r="K447" t="s">
        <v>1074</v>
      </c>
      <c r="L447" t="s">
        <v>1424</v>
      </c>
      <c r="M447" t="s"/>
      <c r="N447" t="s"/>
      <c r="O447" t="s"/>
      <c r="P447" t="s"/>
    </row>
    <row r="448" spans="1:16">
      <c r="I448" s="54" t="n">
        <v>446</v>
      </c>
      <c r="J448" s="55" t="n">
        <v>0</v>
      </c>
      <c r="K448" t="s">
        <v>1074</v>
      </c>
      <c r="L448" t="s">
        <v>1425</v>
      </c>
      <c r="M448" t="s"/>
      <c r="N448" t="s"/>
      <c r="O448" t="s"/>
      <c r="P448" t="s"/>
    </row>
    <row r="449" spans="1:16">
      <c r="I449" s="54" t="n">
        <v>447</v>
      </c>
      <c r="J449" s="55" t="n">
        <v>0</v>
      </c>
      <c r="K449" t="s">
        <v>1074</v>
      </c>
      <c r="L449" t="s">
        <v>1426</v>
      </c>
      <c r="M449" t="s"/>
      <c r="N449" t="s"/>
      <c r="O449" t="s"/>
      <c r="P449" t="s"/>
    </row>
    <row r="450" spans="1:16">
      <c r="I450" s="54" t="n">
        <v>448</v>
      </c>
      <c r="J450" t="s"/>
      <c r="K450" t="s">
        <v>1074</v>
      </c>
      <c r="L450" t="s">
        <v>1023</v>
      </c>
      <c r="M450" t="s"/>
      <c r="N450" t="s"/>
      <c r="O450" t="s"/>
      <c r="P450" t="s"/>
    </row>
    <row r="451" spans="1:16">
      <c r="I451" s="54" t="n">
        <v>449</v>
      </c>
      <c r="J451" t="s"/>
      <c r="K451" t="s">
        <v>1074</v>
      </c>
      <c r="L451" t="s">
        <v>1427</v>
      </c>
      <c r="M451" t="s"/>
      <c r="N451" t="s"/>
      <c r="O451" t="s"/>
      <c r="P451" t="s"/>
    </row>
    <row r="452" spans="1:16">
      <c r="I452" s="54" t="n">
        <v>450</v>
      </c>
      <c r="J452" t="s"/>
      <c r="K452" t="s">
        <v>1074</v>
      </c>
      <c r="L452" t="s">
        <v>1428</v>
      </c>
      <c r="M452" t="s"/>
      <c r="N452" t="s"/>
      <c r="O452" t="s"/>
      <c r="P452" t="s"/>
    </row>
    <row r="453" spans="1:16">
      <c r="I453" s="54" t="n">
        <v>451</v>
      </c>
      <c r="J453" t="s"/>
      <c r="K453" t="s">
        <v>1074</v>
      </c>
      <c r="L453" t="s">
        <v>1429</v>
      </c>
      <c r="M453" t="s"/>
      <c r="N453" t="s"/>
      <c r="O453" t="s"/>
      <c r="P453" t="s"/>
    </row>
    <row r="454" spans="1:16">
      <c r="I454" s="54" t="n">
        <v>452</v>
      </c>
      <c r="J454" t="s"/>
      <c r="K454" t="s">
        <v>1074</v>
      </c>
      <c r="L454" t="s">
        <v>1430</v>
      </c>
      <c r="M454" t="s"/>
      <c r="N454" t="s"/>
      <c r="O454" t="s"/>
      <c r="P454" t="s"/>
    </row>
    <row r="455" spans="1:16">
      <c r="I455" s="54" t="n">
        <v>453</v>
      </c>
      <c r="J455" t="s"/>
      <c r="K455" t="s">
        <v>1074</v>
      </c>
      <c r="L455" t="s">
        <v>1431</v>
      </c>
      <c r="M455" t="s"/>
      <c r="N455" t="s"/>
      <c r="O455" t="s"/>
      <c r="P455" t="s"/>
    </row>
    <row r="456" spans="1:16">
      <c r="I456" s="54" t="n">
        <v>454</v>
      </c>
      <c r="J456" t="s"/>
      <c r="K456" t="s">
        <v>1074</v>
      </c>
      <c r="L456" t="s">
        <v>1432</v>
      </c>
      <c r="M456" t="s"/>
      <c r="N456" t="s"/>
      <c r="O456" t="s"/>
      <c r="P456" t="s"/>
    </row>
    <row r="457" spans="1:16">
      <c r="I457" s="54" t="n">
        <v>455</v>
      </c>
      <c r="J457" t="s"/>
      <c r="K457" t="s">
        <v>1074</v>
      </c>
      <c r="L457" t="s">
        <v>1433</v>
      </c>
      <c r="M457" t="s"/>
      <c r="N457" t="s"/>
      <c r="O457" t="s"/>
      <c r="P457" t="s"/>
    </row>
    <row r="458" spans="1:16">
      <c r="I458" s="54" t="n">
        <v>456</v>
      </c>
      <c r="J458" t="s"/>
      <c r="K458" t="s">
        <v>1074</v>
      </c>
      <c r="L458" t="s">
        <v>1434</v>
      </c>
      <c r="M458" t="s"/>
      <c r="N458" t="s"/>
      <c r="O458" t="s"/>
      <c r="P458" t="s"/>
    </row>
    <row r="459" spans="1:16">
      <c r="I459" s="54" t="n">
        <v>457</v>
      </c>
      <c r="J459" t="s"/>
      <c r="K459" t="s">
        <v>1074</v>
      </c>
      <c r="L459" t="s">
        <v>1435</v>
      </c>
      <c r="M459" t="s"/>
      <c r="N459" t="s"/>
      <c r="O459" t="s"/>
      <c r="P459" t="s"/>
    </row>
    <row r="460" spans="1:16">
      <c r="I460" s="54" t="n">
        <v>458</v>
      </c>
      <c r="J460" t="s"/>
      <c r="K460" t="s">
        <v>1074</v>
      </c>
      <c r="L460" t="s">
        <v>1436</v>
      </c>
      <c r="M460" t="s"/>
      <c r="N460" t="s"/>
      <c r="O460" t="s"/>
      <c r="P460" t="s"/>
    </row>
    <row r="461" spans="1:16">
      <c r="I461" s="54" t="n">
        <v>459</v>
      </c>
      <c r="J461" t="s"/>
      <c r="K461" t="s">
        <v>1074</v>
      </c>
      <c r="L461" t="s">
        <v>1437</v>
      </c>
      <c r="M461" t="s"/>
      <c r="N461" t="s"/>
      <c r="O461" t="s"/>
      <c r="P461" t="s"/>
    </row>
    <row r="462" spans="1:16">
      <c r="I462" s="54" t="n">
        <v>460</v>
      </c>
      <c r="J462" t="s"/>
      <c r="K462" t="s">
        <v>1074</v>
      </c>
      <c r="L462" t="s">
        <v>1438</v>
      </c>
      <c r="M462" t="s"/>
      <c r="N462" t="s"/>
      <c r="O462" t="s"/>
      <c r="P462" t="s"/>
    </row>
    <row r="463" spans="1:16">
      <c r="I463" s="54" t="n">
        <v>461</v>
      </c>
      <c r="J463" t="s"/>
      <c r="K463" t="s">
        <v>1074</v>
      </c>
      <c r="L463" t="s">
        <v>1439</v>
      </c>
      <c r="M463" t="s"/>
      <c r="N463" t="s"/>
      <c r="O463" t="s"/>
      <c r="P463" t="s"/>
    </row>
    <row r="464" spans="1:16">
      <c r="I464" s="54" t="n">
        <v>462</v>
      </c>
      <c r="J464" t="s"/>
      <c r="K464" t="s">
        <v>1074</v>
      </c>
      <c r="L464" t="s">
        <v>1440</v>
      </c>
      <c r="M464" t="s"/>
      <c r="N464" t="s"/>
      <c r="O464" t="s"/>
      <c r="P464" t="s"/>
    </row>
    <row r="465" spans="1:16">
      <c r="I465" s="54" t="n">
        <v>463</v>
      </c>
      <c r="J465" t="s"/>
      <c r="K465" t="s">
        <v>1074</v>
      </c>
      <c r="L465" t="s">
        <v>1441</v>
      </c>
      <c r="M465" t="s"/>
      <c r="N465" t="s"/>
      <c r="O465" t="s"/>
      <c r="P465" t="s"/>
    </row>
    <row r="466" spans="1:16">
      <c r="I466" s="54" t="n">
        <v>464</v>
      </c>
      <c r="J466" t="s"/>
      <c r="K466" t="s">
        <v>1074</v>
      </c>
      <c r="L466" t="s">
        <v>1442</v>
      </c>
      <c r="M466" t="s"/>
      <c r="N466" t="s"/>
      <c r="O466" t="s"/>
      <c r="P466" t="s"/>
    </row>
    <row r="467" spans="1:16">
      <c r="I467" s="54" t="n">
        <v>465</v>
      </c>
      <c r="J467" t="s"/>
      <c r="K467" t="s">
        <v>1074</v>
      </c>
      <c r="L467" t="s">
        <v>1443</v>
      </c>
      <c r="M467" t="s"/>
      <c r="N467" t="s"/>
      <c r="O467" t="s"/>
      <c r="P467" t="s"/>
    </row>
    <row r="468" spans="1:16">
      <c r="I468" s="54" t="n">
        <v>466</v>
      </c>
      <c r="J468" t="s"/>
      <c r="K468" t="s">
        <v>1074</v>
      </c>
      <c r="L468" t="s">
        <v>1444</v>
      </c>
      <c r="M468" t="s"/>
      <c r="N468" t="s"/>
      <c r="O468" t="s"/>
      <c r="P468" t="s"/>
    </row>
    <row r="469" spans="1:16">
      <c r="I469" s="54" t="n">
        <v>467</v>
      </c>
      <c r="J469" t="s"/>
      <c r="K469" t="s">
        <v>1074</v>
      </c>
      <c r="L469" t="s">
        <v>1445</v>
      </c>
      <c r="M469" t="s"/>
      <c r="N469" t="s"/>
      <c r="O469" t="s"/>
      <c r="P469" t="s"/>
    </row>
    <row r="470" spans="1:16">
      <c r="I470" s="54" t="n">
        <v>468</v>
      </c>
      <c r="J470" t="s"/>
      <c r="K470" t="s">
        <v>1074</v>
      </c>
      <c r="L470" t="s">
        <v>1446</v>
      </c>
      <c r="M470" t="s"/>
      <c r="N470" t="s"/>
      <c r="O470" t="s"/>
      <c r="P470" t="s"/>
    </row>
    <row r="471" spans="1:16">
      <c r="I471" s="54" t="n">
        <v>469</v>
      </c>
      <c r="J471" t="s"/>
      <c r="K471" t="s">
        <v>1074</v>
      </c>
      <c r="L471" t="s">
        <v>1447</v>
      </c>
      <c r="M471" t="s"/>
      <c r="N471" t="s"/>
      <c r="O471" t="s"/>
      <c r="P471" t="s"/>
    </row>
    <row r="472" spans="1:16">
      <c r="I472" s="54" t="n">
        <v>470</v>
      </c>
      <c r="J472" t="s"/>
      <c r="K472" t="s">
        <v>1074</v>
      </c>
      <c r="L472" t="s">
        <v>1448</v>
      </c>
      <c r="M472" t="s"/>
      <c r="N472" t="s"/>
      <c r="O472" t="s"/>
      <c r="P472" t="s"/>
    </row>
    <row r="473" spans="1:16">
      <c r="I473" s="54" t="n">
        <v>471</v>
      </c>
      <c r="J473" t="s"/>
      <c r="K473" t="s">
        <v>1074</v>
      </c>
      <c r="L473" t="s">
        <v>1449</v>
      </c>
      <c r="M473" t="s"/>
      <c r="N473" t="s"/>
      <c r="O473" t="s"/>
      <c r="P473" t="s"/>
    </row>
    <row r="474" spans="1:16">
      <c r="I474" s="54" t="n">
        <v>472</v>
      </c>
      <c r="J474" t="s"/>
      <c r="K474" t="s">
        <v>1074</v>
      </c>
      <c r="L474" t="s">
        <v>1450</v>
      </c>
      <c r="M474" t="s"/>
      <c r="N474" t="s"/>
      <c r="O474" t="s"/>
      <c r="P474" t="s"/>
    </row>
    <row r="475" spans="1:16">
      <c r="I475" s="54" t="n">
        <v>473</v>
      </c>
      <c r="J475" t="s"/>
      <c r="K475" t="s">
        <v>1074</v>
      </c>
      <c r="L475" t="s">
        <v>1451</v>
      </c>
      <c r="M475" t="s"/>
      <c r="N475" t="s"/>
      <c r="O475" t="s"/>
      <c r="P475" t="s"/>
    </row>
    <row r="476" spans="1:16">
      <c r="I476" s="54" t="n">
        <v>474</v>
      </c>
      <c r="J476" t="s"/>
      <c r="K476" t="s">
        <v>1074</v>
      </c>
      <c r="L476" t="s">
        <v>1452</v>
      </c>
      <c r="M476" t="s"/>
      <c r="N476" t="s"/>
      <c r="O476" t="s"/>
      <c r="P476" t="s"/>
    </row>
    <row r="477" spans="1:16">
      <c r="I477" s="54" t="n">
        <v>475</v>
      </c>
      <c r="J477" t="s"/>
      <c r="K477" t="s">
        <v>1074</v>
      </c>
      <c r="L477" t="s">
        <v>1453</v>
      </c>
      <c r="M477" t="s"/>
      <c r="N477" t="s"/>
      <c r="O477" t="s"/>
      <c r="P477" t="s"/>
    </row>
    <row r="478" spans="1:16">
      <c r="I478" s="54" t="n">
        <v>476</v>
      </c>
      <c r="J478" t="s"/>
      <c r="K478" t="s">
        <v>1074</v>
      </c>
      <c r="L478" t="s">
        <v>1454</v>
      </c>
      <c r="M478" t="s"/>
      <c r="N478" t="s"/>
      <c r="O478" t="s"/>
      <c r="P478" t="s"/>
    </row>
    <row r="479" spans="1:16">
      <c r="I479" s="54" t="n">
        <v>477</v>
      </c>
      <c r="J479" t="s"/>
      <c r="K479" t="s">
        <v>1074</v>
      </c>
      <c r="L479" t="s">
        <v>1455</v>
      </c>
      <c r="M479" t="s"/>
      <c r="N479" t="s"/>
      <c r="O479" t="s"/>
      <c r="P479" t="s"/>
    </row>
    <row r="480" spans="1:16">
      <c r="I480" s="54" t="n">
        <v>478</v>
      </c>
      <c r="J480" t="s"/>
      <c r="K480" t="s">
        <v>1074</v>
      </c>
      <c r="L480" t="s">
        <v>1456</v>
      </c>
      <c r="M480" t="s"/>
      <c r="N480" t="s"/>
      <c r="O480" t="s"/>
      <c r="P480" t="s"/>
    </row>
    <row r="481" spans="1:16">
      <c r="I481" s="54" t="n">
        <v>479</v>
      </c>
      <c r="J481" t="s"/>
      <c r="K481" t="s">
        <v>1074</v>
      </c>
      <c r="L481" t="s">
        <v>1457</v>
      </c>
      <c r="M481" t="s"/>
      <c r="N481" t="s"/>
      <c r="O481" t="s"/>
      <c r="P481" t="s"/>
    </row>
    <row r="482" spans="1:16">
      <c r="I482" s="54" t="n">
        <v>480</v>
      </c>
      <c r="J482" t="s"/>
      <c r="K482" t="s">
        <v>1074</v>
      </c>
      <c r="L482" t="s">
        <v>1029</v>
      </c>
      <c r="M482" t="s"/>
      <c r="N482" t="s"/>
      <c r="O482" t="s"/>
      <c r="P482" t="s"/>
    </row>
    <row r="483" spans="1:16">
      <c r="I483" s="54" t="n">
        <v>481</v>
      </c>
      <c r="J483" t="s"/>
      <c r="K483" t="s">
        <v>1074</v>
      </c>
      <c r="L483" t="s">
        <v>1458</v>
      </c>
      <c r="M483" t="s"/>
      <c r="N483" t="s"/>
      <c r="O483" t="s"/>
      <c r="P483" t="s"/>
    </row>
    <row r="484" spans="1:16">
      <c r="I484" s="54" t="n">
        <v>482</v>
      </c>
      <c r="J484" t="s"/>
      <c r="K484" t="s">
        <v>1074</v>
      </c>
      <c r="L484" t="s">
        <v>1459</v>
      </c>
      <c r="M484" t="s"/>
      <c r="N484" t="s"/>
      <c r="O484" t="s"/>
      <c r="P484" t="s"/>
    </row>
    <row r="485" spans="1:16">
      <c r="I485" s="54" t="n">
        <v>483</v>
      </c>
      <c r="J485" t="s"/>
      <c r="K485" t="s">
        <v>1074</v>
      </c>
      <c r="L485" t="s">
        <v>1460</v>
      </c>
      <c r="M485" t="s"/>
      <c r="N485" t="s"/>
      <c r="O485" t="s"/>
      <c r="P485" t="s"/>
    </row>
    <row r="486" spans="1:16">
      <c r="I486" s="54" t="n">
        <v>484</v>
      </c>
      <c r="J486" t="s"/>
      <c r="K486" t="s">
        <v>1074</v>
      </c>
      <c r="L486" t="s">
        <v>1461</v>
      </c>
      <c r="M486" t="s"/>
      <c r="N486" t="s"/>
      <c r="O486" t="s"/>
      <c r="P486" t="s"/>
    </row>
    <row r="487" spans="1:16">
      <c r="I487" s="54" t="n">
        <v>485</v>
      </c>
      <c r="J487" t="s"/>
      <c r="K487" t="s">
        <v>1074</v>
      </c>
      <c r="L487" t="s">
        <v>1462</v>
      </c>
      <c r="M487" t="s"/>
      <c r="N487" t="s"/>
      <c r="O487" t="s"/>
      <c r="P487" t="s"/>
    </row>
    <row r="488" spans="1:16">
      <c r="I488" s="54" t="n">
        <v>486</v>
      </c>
      <c r="J488" t="s"/>
      <c r="K488" t="s">
        <v>1074</v>
      </c>
      <c r="L488" t="s">
        <v>1463</v>
      </c>
      <c r="M488" t="s"/>
      <c r="N488" t="s"/>
      <c r="O488" t="s"/>
      <c r="P488" t="s"/>
    </row>
    <row r="489" spans="1:16">
      <c r="I489" s="54" t="n">
        <v>487</v>
      </c>
      <c r="J489" t="s"/>
      <c r="K489" t="s">
        <v>1074</v>
      </c>
      <c r="L489" t="s">
        <v>1464</v>
      </c>
      <c r="M489" t="s"/>
      <c r="N489" t="s"/>
      <c r="O489" t="s"/>
      <c r="P489" t="s"/>
    </row>
    <row r="490" spans="1:16">
      <c r="I490" s="54" t="n">
        <v>488</v>
      </c>
      <c r="J490" t="s"/>
      <c r="K490" t="s">
        <v>1074</v>
      </c>
      <c r="L490" t="s">
        <v>1465</v>
      </c>
      <c r="M490" t="s"/>
      <c r="N490" t="s"/>
      <c r="O490" t="s"/>
      <c r="P490" t="s"/>
    </row>
    <row r="491" spans="1:16">
      <c r="I491" s="54" t="n">
        <v>489</v>
      </c>
      <c r="J491" t="s"/>
      <c r="K491" t="s">
        <v>1074</v>
      </c>
      <c r="L491" t="s">
        <v>1466</v>
      </c>
      <c r="M491" t="s"/>
      <c r="N491" t="s"/>
      <c r="O491" t="s"/>
      <c r="P491" t="s"/>
    </row>
    <row r="492" spans="1:16">
      <c r="I492" s="54" t="n">
        <v>490</v>
      </c>
      <c r="J492" t="s"/>
      <c r="K492" t="s">
        <v>1074</v>
      </c>
      <c r="L492" t="s">
        <v>1467</v>
      </c>
      <c r="M492" t="s"/>
      <c r="N492" t="s"/>
      <c r="O492" t="s"/>
      <c r="P492" t="s"/>
    </row>
    <row r="493" spans="1:16">
      <c r="I493" s="54" t="n">
        <v>491</v>
      </c>
      <c r="J493" t="s"/>
      <c r="K493" t="s">
        <v>1074</v>
      </c>
      <c r="L493" t="s">
        <v>1468</v>
      </c>
      <c r="M493" t="s"/>
      <c r="N493" t="s"/>
      <c r="O493" t="s"/>
      <c r="P493" t="s"/>
    </row>
    <row r="494" spans="1:16">
      <c r="I494" s="54" t="n">
        <v>492</v>
      </c>
      <c r="J494" t="s"/>
      <c r="K494" t="s">
        <v>1074</v>
      </c>
      <c r="L494" t="s">
        <v>1469</v>
      </c>
      <c r="M494" t="s"/>
      <c r="N494" t="s"/>
      <c r="O494" t="s"/>
      <c r="P494" t="s"/>
    </row>
    <row r="495" spans="1:16">
      <c r="I495" s="54" t="n">
        <v>493</v>
      </c>
      <c r="J495" t="s"/>
      <c r="K495" t="s">
        <v>1074</v>
      </c>
      <c r="L495" t="s">
        <v>1470</v>
      </c>
      <c r="M495" t="s"/>
      <c r="N495" t="s"/>
      <c r="O495" t="s"/>
      <c r="P495" t="s"/>
    </row>
    <row r="496" spans="1:16">
      <c r="I496" s="54" t="n">
        <v>494</v>
      </c>
      <c r="J496" t="s"/>
      <c r="K496" t="s">
        <v>1074</v>
      </c>
      <c r="L496" t="s">
        <v>1471</v>
      </c>
      <c r="M496" t="s"/>
      <c r="N496" t="s"/>
      <c r="O496" t="s"/>
      <c r="P496" t="s"/>
    </row>
    <row r="497" spans="1:16">
      <c r="I497" s="54" t="n">
        <v>495</v>
      </c>
      <c r="J497" t="s"/>
      <c r="K497" t="s">
        <v>1074</v>
      </c>
      <c r="L497" t="s">
        <v>1472</v>
      </c>
      <c r="M497" t="s"/>
      <c r="N497" t="s"/>
      <c r="O497" t="s"/>
      <c r="P497" t="s"/>
    </row>
    <row r="498" spans="1:16">
      <c r="I498" s="54" t="n">
        <v>496</v>
      </c>
      <c r="J498" t="s"/>
      <c r="K498" t="s">
        <v>1074</v>
      </c>
      <c r="L498" t="s">
        <v>1473</v>
      </c>
      <c r="M498" t="s"/>
      <c r="N498" t="s"/>
      <c r="O498" t="s"/>
      <c r="P498" t="s"/>
    </row>
    <row r="499" spans="1:16">
      <c r="I499" s="54" t="n">
        <v>497</v>
      </c>
      <c r="J499" t="s"/>
      <c r="K499" t="s">
        <v>1074</v>
      </c>
      <c r="L499" t="s">
        <v>1474</v>
      </c>
      <c r="M499" t="s"/>
      <c r="N499" t="s"/>
      <c r="O499" t="s"/>
      <c r="P499" t="s"/>
    </row>
    <row r="500" spans="1:16">
      <c r="I500" s="54" t="n">
        <v>498</v>
      </c>
      <c r="J500" t="s"/>
      <c r="K500" t="s">
        <v>1074</v>
      </c>
      <c r="L500" t="s">
        <v>1475</v>
      </c>
      <c r="M500" t="s"/>
      <c r="N500" t="s"/>
      <c r="O500" t="s"/>
      <c r="P500" t="s"/>
    </row>
    <row r="501" spans="1:16">
      <c r="I501" s="54" t="n">
        <v>499</v>
      </c>
      <c r="J501" t="s"/>
      <c r="K501" t="s">
        <v>1074</v>
      </c>
      <c r="L501" t="s">
        <v>1476</v>
      </c>
      <c r="M501" t="s"/>
      <c r="N501" t="s"/>
      <c r="O501" t="s"/>
      <c r="P501" t="s"/>
    </row>
    <row r="502" spans="1:16">
      <c r="I502" s="54" t="n">
        <v>500</v>
      </c>
      <c r="J502" t="s"/>
      <c r="K502" t="s">
        <v>1074</v>
      </c>
      <c r="L502" t="s">
        <v>1477</v>
      </c>
      <c r="M502" t="s"/>
      <c r="N502" t="s"/>
      <c r="O502" t="s"/>
      <c r="P502" t="s"/>
    </row>
    <row r="503" spans="1:16">
      <c r="I503" s="54" t="n">
        <v>501</v>
      </c>
      <c r="J503" t="s"/>
      <c r="K503" t="s">
        <v>1074</v>
      </c>
      <c r="L503" t="s">
        <v>1478</v>
      </c>
      <c r="M503" t="s"/>
      <c r="N503" t="s"/>
      <c r="O503" t="s"/>
      <c r="P503" t="s"/>
    </row>
    <row r="504" spans="1:16">
      <c r="I504" s="54" t="n">
        <v>502</v>
      </c>
      <c r="J504" t="s"/>
      <c r="K504" t="s">
        <v>1074</v>
      </c>
      <c r="L504" t="s">
        <v>1479</v>
      </c>
      <c r="M504" t="s"/>
      <c r="N504" t="s"/>
      <c r="O504" t="s"/>
      <c r="P504" t="s"/>
    </row>
    <row r="505" spans="1:16">
      <c r="I505" s="54" t="n">
        <v>503</v>
      </c>
      <c r="J505" t="s"/>
      <c r="K505" t="s">
        <v>1074</v>
      </c>
      <c r="L505" t="s">
        <v>1480</v>
      </c>
      <c r="M505" t="s"/>
      <c r="N505" t="s"/>
      <c r="O505" t="s"/>
      <c r="P505" t="s"/>
    </row>
    <row r="506" spans="1:16">
      <c r="I506" s="54" t="n">
        <v>504</v>
      </c>
      <c r="J506" t="s"/>
      <c r="K506" t="s">
        <v>1074</v>
      </c>
      <c r="L506" t="s">
        <v>1481</v>
      </c>
      <c r="M506" t="s"/>
      <c r="N506" t="s"/>
      <c r="O506" t="s"/>
      <c r="P506" t="s"/>
    </row>
    <row r="507" spans="1:16">
      <c r="I507" s="54" t="n">
        <v>505</v>
      </c>
      <c r="J507" t="s"/>
      <c r="K507" t="s">
        <v>1074</v>
      </c>
      <c r="L507" t="s">
        <v>1482</v>
      </c>
      <c r="M507" t="s"/>
      <c r="N507" t="s"/>
      <c r="O507" t="s"/>
      <c r="P507" t="s"/>
    </row>
    <row r="508" spans="1:16">
      <c r="I508" s="54" t="n">
        <v>506</v>
      </c>
      <c r="J508" t="s"/>
      <c r="K508" t="s">
        <v>1074</v>
      </c>
      <c r="L508" t="s">
        <v>1483</v>
      </c>
      <c r="M508" t="s"/>
      <c r="N508" t="s"/>
      <c r="O508" t="s"/>
      <c r="P508" t="s"/>
    </row>
    <row r="509" spans="1:16">
      <c r="I509" s="54" t="n">
        <v>507</v>
      </c>
      <c r="J509" t="s"/>
      <c r="K509" t="s">
        <v>1074</v>
      </c>
      <c r="L509" t="s">
        <v>1484</v>
      </c>
      <c r="M509" t="s"/>
      <c r="N509" t="s"/>
      <c r="O509" t="s"/>
      <c r="P509" t="s"/>
    </row>
    <row r="510" spans="1:16">
      <c r="I510" s="54" t="n">
        <v>508</v>
      </c>
      <c r="J510" t="s"/>
      <c r="K510" t="s">
        <v>1074</v>
      </c>
      <c r="L510" t="s">
        <v>1485</v>
      </c>
      <c r="M510" t="s"/>
      <c r="N510" t="s"/>
      <c r="O510" t="s"/>
      <c r="P510" t="s"/>
    </row>
    <row r="511" spans="1:16">
      <c r="I511" s="54" t="n">
        <v>509</v>
      </c>
      <c r="J511" t="s"/>
      <c r="K511" t="s">
        <v>1074</v>
      </c>
      <c r="L511" t="s">
        <v>1486</v>
      </c>
      <c r="M511" t="s"/>
      <c r="N511" t="s"/>
      <c r="O511" t="s"/>
      <c r="P511" t="s"/>
    </row>
    <row r="512" spans="1:16">
      <c r="I512" s="54" t="n">
        <v>510</v>
      </c>
      <c r="J512" t="s"/>
      <c r="K512" t="s">
        <v>1074</v>
      </c>
      <c r="L512" t="s">
        <v>1487</v>
      </c>
      <c r="M512" t="s"/>
      <c r="N512" t="s"/>
      <c r="O512" t="s"/>
      <c r="P512" t="s"/>
    </row>
    <row r="513" spans="1:16">
      <c r="I513" s="54" t="n">
        <v>511</v>
      </c>
      <c r="J513" t="s"/>
      <c r="K513" t="s">
        <v>1074</v>
      </c>
      <c r="L513" t="s">
        <v>1488</v>
      </c>
      <c r="M513" t="s"/>
      <c r="N513" t="s"/>
      <c r="O513" t="s"/>
      <c r="P513" t="s"/>
    </row>
    <row r="514" spans="1:16">
      <c r="I514" s="54" t="n">
        <v>512</v>
      </c>
      <c r="J514" t="s"/>
      <c r="K514" t="s">
        <v>1074</v>
      </c>
      <c r="L514" t="s">
        <v>1489</v>
      </c>
      <c r="M514" t="s"/>
      <c r="N514" t="s"/>
      <c r="O514" t="s"/>
      <c r="P514" t="s"/>
    </row>
    <row r="515" spans="1:16">
      <c r="I515" s="54" t="n">
        <v>513</v>
      </c>
      <c r="J515" t="s"/>
      <c r="K515" t="s">
        <v>1074</v>
      </c>
      <c r="L515" t="s">
        <v>1490</v>
      </c>
      <c r="M515" t="s"/>
      <c r="N515" t="s"/>
      <c r="O515" t="s"/>
      <c r="P515" t="s"/>
    </row>
    <row r="516" spans="1:16">
      <c r="I516" s="54" t="n">
        <v>514</v>
      </c>
      <c r="J516" t="s"/>
      <c r="K516" t="s">
        <v>1074</v>
      </c>
      <c r="L516" t="s">
        <v>1491</v>
      </c>
      <c r="M516" t="s"/>
      <c r="N516" t="s"/>
      <c r="O516" t="s"/>
      <c r="P516" t="s"/>
    </row>
    <row r="517" spans="1:16">
      <c r="I517" s="54" t="n">
        <v>515</v>
      </c>
      <c r="J517" t="s"/>
      <c r="K517" t="s">
        <v>1074</v>
      </c>
      <c r="L517" t="s">
        <v>1492</v>
      </c>
      <c r="M517" t="s"/>
      <c r="N517" t="s"/>
      <c r="O517" t="s"/>
      <c r="P517" t="s"/>
    </row>
    <row r="518" spans="1:16">
      <c r="I518" s="54" t="n">
        <v>516</v>
      </c>
      <c r="J518" t="s"/>
      <c r="K518" t="s">
        <v>1074</v>
      </c>
      <c r="L518" t="s">
        <v>1493</v>
      </c>
      <c r="M518" t="s"/>
      <c r="N518" t="s"/>
      <c r="O518" t="s"/>
      <c r="P518" t="s"/>
    </row>
    <row r="519" spans="1:16">
      <c r="I519" s="54" t="n">
        <v>517</v>
      </c>
      <c r="J519" t="s"/>
      <c r="K519" t="s">
        <v>1074</v>
      </c>
      <c r="L519" t="s">
        <v>1494</v>
      </c>
      <c r="M519" t="s"/>
      <c r="N519" t="s"/>
      <c r="O519" t="s"/>
      <c r="P519" t="s"/>
    </row>
    <row r="520" spans="1:16">
      <c r="I520" s="54" t="n">
        <v>518</v>
      </c>
      <c r="J520" t="s"/>
      <c r="K520" t="s">
        <v>1074</v>
      </c>
      <c r="L520" t="s">
        <v>1495</v>
      </c>
      <c r="M520" t="s"/>
      <c r="N520" t="s"/>
      <c r="O520" t="s"/>
      <c r="P520" t="s"/>
    </row>
    <row r="521" spans="1:16">
      <c r="I521" s="54" t="n">
        <v>519</v>
      </c>
      <c r="J521" t="s"/>
      <c r="K521" t="s">
        <v>1074</v>
      </c>
      <c r="L521" t="s">
        <v>1496</v>
      </c>
      <c r="M521" t="s"/>
      <c r="N521" t="s"/>
      <c r="O521" t="s"/>
      <c r="P521" t="s"/>
    </row>
    <row r="522" spans="1:16">
      <c r="I522" s="54" t="n">
        <v>520</v>
      </c>
      <c r="J522" t="s"/>
      <c r="K522" t="s">
        <v>1074</v>
      </c>
      <c r="L522" t="s">
        <v>1497</v>
      </c>
      <c r="M522" t="s"/>
      <c r="N522" t="s"/>
      <c r="O522" t="s"/>
      <c r="P522" t="s"/>
    </row>
    <row r="523" spans="1:16">
      <c r="I523" s="54" t="n">
        <v>521</v>
      </c>
      <c r="J523" t="s"/>
      <c r="K523" t="s">
        <v>1074</v>
      </c>
      <c r="L523" t="s">
        <v>1498</v>
      </c>
      <c r="M523" t="s"/>
      <c r="N523" t="s"/>
      <c r="O523" t="s"/>
      <c r="P523" t="s"/>
    </row>
    <row r="524" spans="1:16">
      <c r="I524" s="54" t="n">
        <v>522</v>
      </c>
      <c r="J524" t="s"/>
      <c r="K524" t="s">
        <v>1074</v>
      </c>
      <c r="L524" t="s">
        <v>1499</v>
      </c>
      <c r="M524" t="s"/>
      <c r="N524" t="s"/>
      <c r="O524" t="s"/>
      <c r="P524" t="s"/>
    </row>
    <row r="525" spans="1:16">
      <c r="I525" s="54" t="n">
        <v>523</v>
      </c>
      <c r="J525" t="s"/>
      <c r="K525" t="s">
        <v>1074</v>
      </c>
      <c r="L525" t="s">
        <v>1500</v>
      </c>
      <c r="M525" t="s"/>
      <c r="N525" t="s"/>
      <c r="O525" t="s"/>
      <c r="P525" t="s"/>
    </row>
    <row r="526" spans="1:16">
      <c r="I526" s="54" t="n">
        <v>524</v>
      </c>
      <c r="J526" t="s"/>
      <c r="K526" t="s">
        <v>1074</v>
      </c>
      <c r="L526" t="s">
        <v>1501</v>
      </c>
      <c r="M526" t="s"/>
      <c r="N526" t="s"/>
      <c r="O526" t="s"/>
      <c r="P526" t="s"/>
    </row>
    <row r="527" spans="1:16">
      <c r="I527" s="54" t="n">
        <v>525</v>
      </c>
      <c r="J527" t="s"/>
      <c r="K527" t="s">
        <v>1074</v>
      </c>
      <c r="L527" t="s">
        <v>1502</v>
      </c>
      <c r="M527" t="s"/>
      <c r="N527" t="s"/>
      <c r="O527" t="s"/>
      <c r="P527" t="s"/>
    </row>
    <row r="528" spans="1:16">
      <c r="I528" s="54" t="n">
        <v>526</v>
      </c>
      <c r="J528" t="s"/>
      <c r="K528" t="s">
        <v>1074</v>
      </c>
      <c r="L528" t="s">
        <v>1503</v>
      </c>
      <c r="M528" t="s"/>
      <c r="N528" t="s"/>
      <c r="O528" t="s"/>
      <c r="P528" t="s"/>
    </row>
    <row r="529" spans="1:16">
      <c r="I529" s="54" t="n">
        <v>527</v>
      </c>
      <c r="J529" t="s"/>
      <c r="K529" t="s">
        <v>1074</v>
      </c>
      <c r="L529" t="s">
        <v>1504</v>
      </c>
      <c r="M529" t="s"/>
      <c r="N529" t="s"/>
      <c r="O529" t="s"/>
      <c r="P529" t="s"/>
    </row>
    <row r="530" spans="1:16">
      <c r="I530" s="54" t="n">
        <v>528</v>
      </c>
      <c r="J530" t="s"/>
      <c r="K530" t="s">
        <v>1074</v>
      </c>
      <c r="L530" t="s">
        <v>1505</v>
      </c>
      <c r="M530" t="s"/>
      <c r="N530" t="s"/>
      <c r="O530" t="s"/>
      <c r="P530" t="s"/>
    </row>
    <row r="531" spans="1:16">
      <c r="I531" s="54" t="n">
        <v>529</v>
      </c>
      <c r="J531" t="s"/>
      <c r="K531" t="s">
        <v>1074</v>
      </c>
      <c r="L531" t="s">
        <v>1506</v>
      </c>
      <c r="M531" t="s"/>
      <c r="N531" t="s"/>
      <c r="O531" t="s"/>
      <c r="P531" t="s"/>
    </row>
    <row r="532" spans="1:16">
      <c r="I532" s="54" t="n">
        <v>530</v>
      </c>
      <c r="J532" t="s"/>
      <c r="K532" t="s">
        <v>1074</v>
      </c>
      <c r="L532" t="s">
        <v>1507</v>
      </c>
      <c r="M532" t="s"/>
      <c r="N532" t="s"/>
      <c r="O532" t="s"/>
      <c r="P532" t="s"/>
    </row>
    <row r="533" spans="1:16">
      <c r="I533" s="54" t="n">
        <v>531</v>
      </c>
      <c r="J533" t="s"/>
      <c r="K533" t="s">
        <v>1074</v>
      </c>
      <c r="L533" t="s">
        <v>1038</v>
      </c>
      <c r="M533" t="s"/>
      <c r="N533" t="s"/>
      <c r="O533" t="s"/>
      <c r="P533" t="s"/>
    </row>
    <row r="534" spans="1:16">
      <c r="I534" s="54" t="n">
        <v>532</v>
      </c>
      <c r="J534" t="s"/>
      <c r="K534" t="s">
        <v>1074</v>
      </c>
      <c r="L534" t="s">
        <v>1041</v>
      </c>
      <c r="M534" t="s"/>
      <c r="N534" t="s"/>
      <c r="O534" t="s"/>
      <c r="P534" t="s"/>
    </row>
    <row r="535" spans="1:16">
      <c r="I535" s="54" t="n">
        <v>533</v>
      </c>
      <c r="J535" s="55" t="n">
        <v>1.157407407407407e-08</v>
      </c>
      <c r="K535" t="s">
        <v>1074</v>
      </c>
      <c r="L535" t="s">
        <v>1508</v>
      </c>
      <c r="M535" t="s"/>
      <c r="N535" t="s"/>
      <c r="O535" t="s"/>
      <c r="P535" t="s"/>
    </row>
    <row r="536" spans="1:16">
      <c r="I536" s="54" t="n">
        <v>534</v>
      </c>
      <c r="J536" t="s"/>
      <c r="K536" t="s">
        <v>1074</v>
      </c>
      <c r="L536" t="s">
        <v>1509</v>
      </c>
      <c r="M536" t="s"/>
      <c r="N536" t="s"/>
      <c r="O536" t="s"/>
      <c r="P536" t="s"/>
    </row>
    <row r="537" spans="1:16">
      <c r="I537" s="54" t="n">
        <v>535</v>
      </c>
      <c r="J537" s="55" t="n">
        <v>2.314814814814815e-08</v>
      </c>
      <c r="K537" t="s">
        <v>1074</v>
      </c>
      <c r="L537" t="s">
        <v>1510</v>
      </c>
      <c r="M537" t="s"/>
      <c r="N537" t="s"/>
      <c r="O537" t="s"/>
      <c r="P537" t="s"/>
    </row>
    <row r="538" spans="1:16">
      <c r="I538" s="54" t="n">
        <v>536</v>
      </c>
      <c r="J538" t="s"/>
      <c r="K538" t="s">
        <v>1074</v>
      </c>
      <c r="L538" t="s">
        <v>1511</v>
      </c>
      <c r="M538" t="s"/>
      <c r="N538" t="s"/>
      <c r="O538" t="s"/>
      <c r="P538" t="s"/>
    </row>
    <row r="539" spans="1:16">
      <c r="I539" s="54" t="n">
        <v>537</v>
      </c>
      <c r="J539" s="55" t="n">
        <v>0</v>
      </c>
      <c r="K539" t="s">
        <v>1074</v>
      </c>
      <c r="L539" t="s">
        <v>1512</v>
      </c>
      <c r="M539" t="s"/>
      <c r="N539" t="s"/>
      <c r="O539" t="s"/>
      <c r="P539" t="s"/>
    </row>
    <row r="540" spans="1:16">
      <c r="I540" s="54" t="n">
        <v>538</v>
      </c>
      <c r="J540" t="s"/>
      <c r="K540" t="s">
        <v>1074</v>
      </c>
      <c r="L540" t="s">
        <v>1513</v>
      </c>
      <c r="M540" t="s"/>
      <c r="N540" t="s"/>
      <c r="O540" t="s"/>
      <c r="P540" t="s"/>
    </row>
    <row r="541" spans="1:16">
      <c r="I541" s="54" t="n">
        <v>539</v>
      </c>
      <c r="J541" t="s"/>
      <c r="K541" t="s">
        <v>1074</v>
      </c>
      <c r="L541" t="s">
        <v>1514</v>
      </c>
      <c r="M541" t="s"/>
      <c r="N541" t="s"/>
      <c r="O541" t="s"/>
      <c r="P541" t="s"/>
    </row>
    <row r="542" spans="1:16">
      <c r="I542" s="54" t="n">
        <v>540</v>
      </c>
      <c r="J542" s="55" t="n">
        <v>1.158564814814815e-08</v>
      </c>
      <c r="K542" t="s">
        <v>1074</v>
      </c>
      <c r="L542" t="s">
        <v>1515</v>
      </c>
      <c r="M542" t="s"/>
      <c r="N542" t="s"/>
      <c r="O542" t="s"/>
      <c r="P542" t="s"/>
    </row>
    <row r="543" spans="1:16">
      <c r="I543" s="54" t="n">
        <v>541</v>
      </c>
      <c r="J543" s="55" t="n">
        <v>0</v>
      </c>
      <c r="K543" t="s">
        <v>1074</v>
      </c>
      <c r="L543" t="s">
        <v>1516</v>
      </c>
      <c r="M543" t="s"/>
      <c r="N543" t="s"/>
      <c r="O543" t="s"/>
      <c r="P543" t="s"/>
    </row>
    <row r="544" spans="1:16">
      <c r="I544" s="54" t="n">
        <v>542</v>
      </c>
      <c r="J544" s="55" t="n">
        <v>0</v>
      </c>
      <c r="K544" t="s">
        <v>1074</v>
      </c>
      <c r="L544" t="s">
        <v>1517</v>
      </c>
      <c r="M544" t="s"/>
      <c r="N544" t="s"/>
      <c r="O544" t="s"/>
      <c r="P544" t="s"/>
    </row>
    <row r="545" spans="1:16">
      <c r="I545" s="54" t="n">
        <v>543</v>
      </c>
      <c r="J545" s="55" t="n">
        <v>0</v>
      </c>
      <c r="K545" t="s">
        <v>1074</v>
      </c>
      <c r="L545" t="s">
        <v>1518</v>
      </c>
      <c r="M545" t="s"/>
      <c r="N545" t="s"/>
      <c r="O545" t="s"/>
      <c r="P545" t="s"/>
    </row>
    <row r="546" spans="1:16">
      <c r="I546" s="54" t="n">
        <v>544</v>
      </c>
      <c r="J546" s="55" t="n">
        <v>0</v>
      </c>
      <c r="K546" t="s">
        <v>1074</v>
      </c>
      <c r="L546" t="s">
        <v>1519</v>
      </c>
      <c r="M546" t="s"/>
      <c r="N546" t="s"/>
      <c r="O546" t="s"/>
      <c r="P546" t="s"/>
    </row>
    <row r="547" spans="1:16">
      <c r="I547" s="54" t="n">
        <v>545</v>
      </c>
      <c r="J547" t="s"/>
      <c r="K547" t="s">
        <v>1074</v>
      </c>
      <c r="L547" t="s">
        <v>1520</v>
      </c>
      <c r="M547" t="s"/>
      <c r="N547" t="s"/>
      <c r="O547" t="s"/>
      <c r="P547" t="s"/>
    </row>
    <row r="548" spans="1:16">
      <c r="I548" s="54" t="n">
        <v>546</v>
      </c>
      <c r="J548" t="s"/>
      <c r="K548" t="s">
        <v>1074</v>
      </c>
      <c r="L548" t="s">
        <v>1521</v>
      </c>
      <c r="M548" t="s"/>
      <c r="N548" t="s"/>
      <c r="O548" t="s"/>
      <c r="P548" t="s"/>
    </row>
    <row r="549" spans="1:16">
      <c r="I549" s="54" t="n">
        <v>547</v>
      </c>
      <c r="J549" t="s"/>
      <c r="K549" t="s">
        <v>1074</v>
      </c>
      <c r="L549" t="s">
        <v>1522</v>
      </c>
      <c r="M549" t="s"/>
      <c r="N549" t="s"/>
      <c r="O549" t="s"/>
      <c r="P549" t="s"/>
    </row>
    <row r="550" spans="1:16">
      <c r="I550" s="54" t="n">
        <v>548</v>
      </c>
      <c r="J550" t="s"/>
      <c r="K550" t="s">
        <v>1074</v>
      </c>
      <c r="L550" t="s">
        <v>1523</v>
      </c>
      <c r="M550" t="s"/>
      <c r="N550" t="s"/>
      <c r="O550" t="s"/>
      <c r="P550" t="s"/>
    </row>
    <row r="551" spans="1:16">
      <c r="I551" s="54" t="n">
        <v>549</v>
      </c>
      <c r="J551" t="s"/>
      <c r="K551" t="s">
        <v>1074</v>
      </c>
      <c r="L551" t="s">
        <v>1524</v>
      </c>
      <c r="M551" t="s"/>
      <c r="N551" t="s"/>
      <c r="O551" t="s"/>
      <c r="P551" t="s"/>
    </row>
    <row r="552" spans="1:16">
      <c r="I552" s="54" t="n">
        <v>550</v>
      </c>
      <c r="J552" t="s"/>
      <c r="K552" t="s">
        <v>1074</v>
      </c>
      <c r="L552" t="s">
        <v>1052</v>
      </c>
      <c r="M552" t="s"/>
      <c r="N552" t="s"/>
      <c r="O552" t="s"/>
      <c r="P552" t="s"/>
    </row>
    <row r="553" spans="1:16">
      <c r="I553" s="54" t="n">
        <v>551</v>
      </c>
      <c r="J553" t="s"/>
      <c r="K553" t="s">
        <v>1074</v>
      </c>
      <c r="L553" t="s">
        <v>1525</v>
      </c>
      <c r="M553" t="s"/>
      <c r="N553" t="s"/>
      <c r="O553" t="s"/>
      <c r="P553" t="s"/>
    </row>
    <row r="554" spans="1:16">
      <c r="I554" s="54" t="n">
        <v>552</v>
      </c>
      <c r="J554" t="s"/>
      <c r="K554" t="s">
        <v>1074</v>
      </c>
      <c r="L554" t="s">
        <v>1526</v>
      </c>
      <c r="M554" t="s"/>
      <c r="N554" t="s"/>
      <c r="O554" t="s"/>
      <c r="P554" t="s"/>
    </row>
    <row r="555" spans="1:16">
      <c r="I555" s="54" t="n">
        <v>553</v>
      </c>
      <c r="J555" t="s"/>
      <c r="K555" t="s">
        <v>1074</v>
      </c>
      <c r="L555" t="s">
        <v>1527</v>
      </c>
      <c r="M555" t="s"/>
      <c r="N555" t="s"/>
      <c r="O555" t="s"/>
      <c r="P555" t="s"/>
    </row>
    <row r="556" spans="1:16">
      <c r="I556" s="54" t="n">
        <v>554</v>
      </c>
      <c r="J556" t="s"/>
      <c r="K556" t="s">
        <v>1074</v>
      </c>
      <c r="L556" t="s">
        <v>1528</v>
      </c>
      <c r="M556" t="s"/>
      <c r="N556" t="s"/>
      <c r="O556" t="s"/>
      <c r="P556" t="s"/>
    </row>
    <row r="557" spans="1:16">
      <c r="I557" s="54" t="n">
        <v>555</v>
      </c>
      <c r="J557" t="s"/>
      <c r="K557" t="s">
        <v>1074</v>
      </c>
      <c r="L557" t="s">
        <v>1529</v>
      </c>
      <c r="M557" t="s"/>
      <c r="N557" t="s"/>
      <c r="O557" t="s"/>
      <c r="P557" t="s"/>
    </row>
    <row r="558" spans="1:16">
      <c r="I558" s="54" t="n">
        <v>556</v>
      </c>
      <c r="J558" t="s"/>
      <c r="K558" t="s">
        <v>1074</v>
      </c>
      <c r="L558" t="s">
        <v>1530</v>
      </c>
      <c r="M558" t="s"/>
      <c r="N558" t="s"/>
      <c r="O558" t="s"/>
      <c r="P558" t="s"/>
    </row>
    <row r="559" spans="1:16">
      <c r="I559" s="54" t="n">
        <v>557</v>
      </c>
      <c r="J559" t="s"/>
      <c r="K559" t="s">
        <v>1074</v>
      </c>
      <c r="L559" t="s">
        <v>1531</v>
      </c>
      <c r="M559" t="s"/>
      <c r="N559" t="s"/>
      <c r="O559" t="s"/>
      <c r="P559" t="s"/>
    </row>
    <row r="560" spans="1:16">
      <c r="I560" s="54" t="n">
        <v>558</v>
      </c>
      <c r="J560" t="s"/>
      <c r="K560" t="s">
        <v>1074</v>
      </c>
      <c r="L560" t="s">
        <v>1532</v>
      </c>
      <c r="M560" t="s"/>
      <c r="N560" t="s"/>
      <c r="O560" t="s"/>
      <c r="P560" t="s"/>
    </row>
    <row r="561" spans="1:16">
      <c r="I561" s="54" t="n">
        <v>559</v>
      </c>
      <c r="J561" t="s"/>
      <c r="K561" t="s">
        <v>1074</v>
      </c>
      <c r="L561" t="s">
        <v>1049</v>
      </c>
      <c r="M561" t="s"/>
      <c r="N561" t="s"/>
      <c r="O561" t="s"/>
      <c r="P561" t="s"/>
    </row>
    <row r="562" spans="1:16">
      <c r="I562" s="54" t="n">
        <v>560</v>
      </c>
      <c r="J562" t="s"/>
      <c r="K562" t="s">
        <v>1074</v>
      </c>
      <c r="L562" t="s">
        <v>1533</v>
      </c>
      <c r="M562" t="s"/>
      <c r="N562" t="s"/>
      <c r="O562" t="s"/>
      <c r="P562" t="s"/>
    </row>
    <row r="563" spans="1:16">
      <c r="I563" s="54" t="n">
        <v>561</v>
      </c>
      <c r="J563" t="s"/>
      <c r="K563" t="s">
        <v>1074</v>
      </c>
      <c r="L563" t="s">
        <v>1534</v>
      </c>
      <c r="M563" t="s"/>
      <c r="N563" t="s"/>
      <c r="O563" t="s"/>
      <c r="P563" t="s"/>
    </row>
    <row r="564" spans="1:16">
      <c r="I564" s="54" t="n">
        <v>562</v>
      </c>
      <c r="J564" t="s"/>
      <c r="K564" t="s">
        <v>1074</v>
      </c>
      <c r="L564" t="s">
        <v>1535</v>
      </c>
      <c r="M564" t="s"/>
      <c r="N564" t="s"/>
      <c r="O564" t="s"/>
      <c r="P564" t="s"/>
    </row>
    <row r="565" spans="1:16">
      <c r="I565" s="54" t="n">
        <v>563</v>
      </c>
      <c r="J565" t="s"/>
      <c r="K565" t="s">
        <v>1074</v>
      </c>
      <c r="L565" t="s">
        <v>1536</v>
      </c>
      <c r="M565" t="s"/>
      <c r="N565" t="s"/>
      <c r="O565" t="s"/>
      <c r="P565" t="s"/>
    </row>
    <row r="566" spans="1:16">
      <c r="I566" s="54" t="n">
        <v>564</v>
      </c>
      <c r="J566" t="s"/>
      <c r="K566" t="s">
        <v>1074</v>
      </c>
      <c r="L566" t="s">
        <v>1537</v>
      </c>
      <c r="M566" t="s"/>
      <c r="N566" t="s"/>
      <c r="O566" t="s"/>
      <c r="P566" t="s"/>
    </row>
    <row r="567" spans="1:16">
      <c r="I567" s="54" t="n">
        <v>565</v>
      </c>
      <c r="J567" s="55" t="n">
        <v>0</v>
      </c>
      <c r="K567" t="s">
        <v>1074</v>
      </c>
      <c r="L567" t="s">
        <v>1538</v>
      </c>
      <c r="M567" t="s"/>
      <c r="N567" t="s"/>
      <c r="O567" t="s"/>
      <c r="P567" t="s"/>
    </row>
    <row r="568" spans="1:16">
      <c r="I568" s="54" t="n">
        <v>566</v>
      </c>
      <c r="J568" s="55" t="n">
        <v>1.158564814814815e-08</v>
      </c>
      <c r="K568" t="s">
        <v>1074</v>
      </c>
      <c r="L568" t="s">
        <v>1539</v>
      </c>
      <c r="M568" t="s"/>
      <c r="N568" t="s"/>
      <c r="O568" t="s"/>
      <c r="P568" t="s"/>
    </row>
    <row r="569" spans="1:16">
      <c r="I569" s="54" t="n">
        <v>567</v>
      </c>
      <c r="J569" t="s"/>
      <c r="K569" t="s">
        <v>1074</v>
      </c>
      <c r="L569" t="s">
        <v>1540</v>
      </c>
      <c r="M569" t="s"/>
      <c r="N569" t="s"/>
      <c r="O569" t="s"/>
      <c r="P569" t="s"/>
    </row>
    <row r="570" spans="1:16">
      <c r="I570" s="54" t="n">
        <v>568</v>
      </c>
      <c r="J570" t="s"/>
      <c r="K570" t="s">
        <v>1074</v>
      </c>
      <c r="L570" t="s">
        <v>1541</v>
      </c>
      <c r="M570" t="s"/>
      <c r="N570" t="s"/>
      <c r="O570" t="s"/>
      <c r="P570" t="s"/>
    </row>
    <row r="571" spans="1:16">
      <c r="I571" s="54" t="n">
        <v>569</v>
      </c>
      <c r="J571" t="s"/>
      <c r="K571" t="s">
        <v>1074</v>
      </c>
      <c r="L571" t="s">
        <v>1542</v>
      </c>
      <c r="M571" t="s"/>
      <c r="N571" t="s"/>
      <c r="O571" t="s"/>
      <c r="P571" t="s"/>
    </row>
    <row r="572" spans="1:16">
      <c r="I572" s="54" t="n">
        <v>570</v>
      </c>
      <c r="J572" t="s"/>
      <c r="K572" t="s">
        <v>1074</v>
      </c>
      <c r="L572" t="s">
        <v>1543</v>
      </c>
      <c r="M572" t="s"/>
      <c r="N572" t="s"/>
      <c r="O572" t="s"/>
      <c r="P572" t="s"/>
    </row>
    <row r="573" spans="1:16">
      <c r="I573" s="54" t="n">
        <v>571</v>
      </c>
      <c r="J573" t="s"/>
      <c r="K573" t="s">
        <v>1074</v>
      </c>
      <c r="L573" t="s">
        <v>1544</v>
      </c>
      <c r="M573" t="s"/>
      <c r="N573" t="s"/>
      <c r="O573" t="s"/>
      <c r="P573" t="s"/>
    </row>
    <row r="574" spans="1:16">
      <c r="I574" s="54" t="n">
        <v>572</v>
      </c>
      <c r="J574" t="s"/>
      <c r="K574" t="s">
        <v>1074</v>
      </c>
      <c r="L574" t="s">
        <v>1545</v>
      </c>
      <c r="M574" t="s"/>
      <c r="N574" t="s"/>
      <c r="O574" t="s"/>
      <c r="P574" t="s"/>
    </row>
    <row r="575" spans="1:16">
      <c r="I575" s="54" t="n">
        <v>573</v>
      </c>
      <c r="J575" t="s"/>
      <c r="K575" t="s">
        <v>1074</v>
      </c>
      <c r="L575" t="s">
        <v>1546</v>
      </c>
      <c r="M575" t="s"/>
      <c r="N575" t="s"/>
      <c r="O575" t="s"/>
      <c r="P575" t="s"/>
    </row>
    <row r="576" spans="1:16">
      <c r="I576" s="54" t="n">
        <v>574</v>
      </c>
      <c r="J576" t="s"/>
      <c r="K576" t="s">
        <v>1074</v>
      </c>
      <c r="L576" t="s">
        <v>1547</v>
      </c>
      <c r="M576" t="s"/>
      <c r="N576" t="s"/>
      <c r="O576" t="s"/>
      <c r="P576" t="s"/>
    </row>
    <row r="577" spans="1:16">
      <c r="I577" s="54" t="n">
        <v>575</v>
      </c>
      <c r="J577" t="s"/>
      <c r="K577" t="s">
        <v>1074</v>
      </c>
      <c r="L577" t="s">
        <v>1548</v>
      </c>
      <c r="M577" t="s"/>
      <c r="N577" t="s"/>
      <c r="O577" t="s"/>
      <c r="P577" t="s"/>
    </row>
    <row r="578" spans="1:16">
      <c r="I578" s="54" t="n">
        <v>576</v>
      </c>
      <c r="J578" t="s"/>
      <c r="K578" t="s">
        <v>1074</v>
      </c>
      <c r="L578" t="s">
        <v>1549</v>
      </c>
      <c r="M578" t="s"/>
      <c r="N578" t="s"/>
      <c r="O578" t="s"/>
      <c r="P578" t="s"/>
    </row>
    <row r="579" spans="1:16">
      <c r="I579" s="54" t="n">
        <v>577</v>
      </c>
      <c r="J579" t="s"/>
      <c r="K579" t="s">
        <v>1074</v>
      </c>
      <c r="L579" t="s">
        <v>1550</v>
      </c>
      <c r="M579" t="s"/>
      <c r="N579" t="s"/>
      <c r="O579" t="s"/>
      <c r="P579" t="s"/>
    </row>
    <row r="580" spans="1:16">
      <c r="I580" s="54" t="n">
        <v>578</v>
      </c>
      <c r="J580" t="s"/>
      <c r="K580" t="s">
        <v>1074</v>
      </c>
      <c r="L580" t="s">
        <v>1551</v>
      </c>
      <c r="M580" t="s"/>
      <c r="N580" t="s"/>
      <c r="O580" t="s"/>
      <c r="P580" t="s"/>
    </row>
    <row r="581" spans="1:16">
      <c r="I581" s="54" t="n">
        <v>579</v>
      </c>
      <c r="J581" t="s"/>
      <c r="K581" t="s">
        <v>1074</v>
      </c>
      <c r="L581" t="s">
        <v>1552</v>
      </c>
      <c r="M581" t="s"/>
      <c r="N581" t="s"/>
      <c r="O581" t="s"/>
      <c r="P581" t="s"/>
    </row>
    <row r="582" spans="1:16">
      <c r="I582" s="54" t="n">
        <v>580</v>
      </c>
      <c r="J582" t="s"/>
      <c r="K582" t="s">
        <v>1074</v>
      </c>
      <c r="L582" t="s">
        <v>1553</v>
      </c>
      <c r="M582" t="s"/>
      <c r="N582" t="s"/>
      <c r="O582" t="s"/>
      <c r="P582" t="s"/>
    </row>
    <row r="583" spans="1:16">
      <c r="I583" s="54" t="n">
        <v>581</v>
      </c>
      <c r="J583" t="s"/>
      <c r="K583" t="s">
        <v>1074</v>
      </c>
      <c r="L583" t="s">
        <v>1554</v>
      </c>
      <c r="M583" t="s"/>
      <c r="N583" t="s"/>
      <c r="O583" t="s"/>
      <c r="P583" t="s"/>
    </row>
    <row r="584" spans="1:16">
      <c r="I584" s="54" t="n">
        <v>582</v>
      </c>
      <c r="J584" t="s"/>
      <c r="K584" t="s">
        <v>1074</v>
      </c>
      <c r="L584" t="s">
        <v>1555</v>
      </c>
      <c r="M584" t="s"/>
      <c r="N584" t="s"/>
      <c r="O584" t="s"/>
      <c r="P584" t="s"/>
    </row>
    <row r="585" spans="1:16">
      <c r="I585" s="54" t="n">
        <v>583</v>
      </c>
      <c r="J585" t="s"/>
      <c r="K585" t="s">
        <v>1074</v>
      </c>
      <c r="L585" t="s">
        <v>1556</v>
      </c>
      <c r="M585" t="s"/>
      <c r="N585" t="s"/>
      <c r="O585" t="s"/>
      <c r="P585" t="s"/>
    </row>
    <row r="586" spans="1:16">
      <c r="I586" s="54" t="n">
        <v>584</v>
      </c>
      <c r="J586" s="55" t="n">
        <v>0</v>
      </c>
      <c r="K586" t="s">
        <v>1074</v>
      </c>
      <c r="L586" t="s">
        <v>1557</v>
      </c>
      <c r="M586" t="s"/>
      <c r="N586" t="s"/>
      <c r="O586" t="s"/>
      <c r="P586" t="s"/>
    </row>
    <row r="587" spans="1:16">
      <c r="I587" s="54" t="n">
        <v>585</v>
      </c>
      <c r="J587" s="55" t="n">
        <v>0</v>
      </c>
      <c r="K587" t="s">
        <v>1074</v>
      </c>
      <c r="L587" t="s">
        <v>1558</v>
      </c>
      <c r="M587" t="s"/>
      <c r="N587" t="s"/>
      <c r="O587" t="s"/>
      <c r="P587" t="s"/>
    </row>
    <row r="588" spans="1:16">
      <c r="I588" s="54" t="n">
        <v>586</v>
      </c>
      <c r="J588" s="55" t="n">
        <v>0</v>
      </c>
      <c r="K588" t="s">
        <v>1074</v>
      </c>
      <c r="L588" t="s">
        <v>1559</v>
      </c>
      <c r="M588" t="s"/>
      <c r="N588" t="s"/>
      <c r="O588" t="s"/>
      <c r="P588" t="s"/>
    </row>
    <row r="589" spans="1:16">
      <c r="I589" s="54" t="n">
        <v>587</v>
      </c>
      <c r="J589" s="55" t="n">
        <v>0</v>
      </c>
      <c r="K589" t="s">
        <v>1074</v>
      </c>
      <c r="L589" t="s">
        <v>1560</v>
      </c>
      <c r="M589" t="s"/>
      <c r="N589" t="s"/>
      <c r="O589" t="s"/>
      <c r="P589" t="s"/>
    </row>
    <row r="590" spans="1:16">
      <c r="I590" s="54" t="n">
        <v>588</v>
      </c>
      <c r="J590" t="s"/>
      <c r="K590" t="s">
        <v>1074</v>
      </c>
      <c r="L590" t="s">
        <v>1561</v>
      </c>
      <c r="M590" t="s"/>
      <c r="N590" t="s"/>
      <c r="O590" t="s"/>
      <c r="P590" t="s"/>
    </row>
    <row r="591" spans="1:16">
      <c r="I591" s="54" t="n">
        <v>589</v>
      </c>
      <c r="J591" t="s"/>
      <c r="K591" t="s">
        <v>1074</v>
      </c>
      <c r="L591" t="s">
        <v>1562</v>
      </c>
      <c r="M591" t="s"/>
      <c r="N591" t="s"/>
      <c r="O591" t="s"/>
      <c r="P591" t="s"/>
    </row>
    <row r="592" spans="1:16">
      <c r="I592" s="54" t="n">
        <v>590</v>
      </c>
      <c r="J592" t="s"/>
      <c r="K592" t="s">
        <v>1074</v>
      </c>
      <c r="L592" t="s">
        <v>1563</v>
      </c>
      <c r="M592" t="s"/>
      <c r="N592" t="s"/>
      <c r="O592" t="s"/>
      <c r="P592" t="s"/>
    </row>
    <row r="593" spans="1:16">
      <c r="I593" s="54" t="n">
        <v>591</v>
      </c>
      <c r="J593" t="s"/>
      <c r="K593" t="s">
        <v>1074</v>
      </c>
      <c r="L593" t="s">
        <v>1564</v>
      </c>
      <c r="M593" t="s"/>
      <c r="N593" t="s"/>
      <c r="O593" t="s"/>
      <c r="P593" t="s"/>
    </row>
    <row r="594" spans="1:16">
      <c r="I594" s="54" t="n">
        <v>592</v>
      </c>
      <c r="J594" t="s"/>
      <c r="K594" t="s">
        <v>1074</v>
      </c>
      <c r="L594" t="s">
        <v>1565</v>
      </c>
      <c r="M594" t="s"/>
      <c r="N594" t="s"/>
      <c r="O594" t="s"/>
      <c r="P594" t="s"/>
    </row>
    <row r="595" spans="1:16">
      <c r="I595" s="54" t="n">
        <v>593</v>
      </c>
      <c r="J595" t="s"/>
      <c r="K595" t="s">
        <v>1074</v>
      </c>
      <c r="L595" t="s">
        <v>1566</v>
      </c>
      <c r="M595" t="s"/>
      <c r="N595" t="s"/>
      <c r="O595" t="s"/>
      <c r="P595" t="s"/>
    </row>
    <row r="596" spans="1:16">
      <c r="I596" s="54" t="n">
        <v>594</v>
      </c>
      <c r="J596" t="s"/>
      <c r="K596" t="s">
        <v>1074</v>
      </c>
      <c r="L596" t="s">
        <v>1567</v>
      </c>
      <c r="M596" t="s"/>
      <c r="N596" t="s"/>
      <c r="O596" t="s"/>
      <c r="P596" t="s"/>
    </row>
    <row r="597" spans="1:16">
      <c r="I597" s="54" t="n">
        <v>595</v>
      </c>
      <c r="J597" t="s"/>
      <c r="K597" t="s">
        <v>1074</v>
      </c>
      <c r="L597" t="s">
        <v>1568</v>
      </c>
      <c r="M597" t="s"/>
      <c r="N597" t="s"/>
      <c r="O597" t="s"/>
      <c r="P597" t="s"/>
    </row>
    <row r="598" spans="1:16">
      <c r="I598" s="54" t="n">
        <v>596</v>
      </c>
      <c r="J598" t="s"/>
      <c r="K598" t="s">
        <v>1074</v>
      </c>
      <c r="L598" t="s">
        <v>1569</v>
      </c>
      <c r="M598" t="s"/>
      <c r="N598" t="s"/>
      <c r="O598" t="s"/>
      <c r="P598" t="s"/>
    </row>
    <row r="599" spans="1:16">
      <c r="I599" s="54" t="n">
        <v>597</v>
      </c>
      <c r="J599" t="s"/>
      <c r="K599" t="s">
        <v>1074</v>
      </c>
      <c r="L599" t="s">
        <v>1570</v>
      </c>
      <c r="M599" t="s"/>
      <c r="N599" t="s"/>
      <c r="O599" t="s"/>
      <c r="P599" t="s"/>
    </row>
    <row r="600" spans="1:16">
      <c r="I600" s="54" t="n">
        <v>598</v>
      </c>
      <c r="J600" t="s"/>
      <c r="K600" t="s">
        <v>1074</v>
      </c>
      <c r="L600" t="s">
        <v>1571</v>
      </c>
      <c r="M600" t="s"/>
      <c r="N600" t="s"/>
      <c r="O600" t="s"/>
      <c r="P600" t="s"/>
    </row>
    <row r="601" spans="1:16">
      <c r="I601" s="54" t="n">
        <v>599</v>
      </c>
      <c r="J601" t="s"/>
      <c r="K601" t="s">
        <v>1074</v>
      </c>
      <c r="L601" t="s">
        <v>1572</v>
      </c>
      <c r="M601" t="s"/>
      <c r="N601" t="s"/>
      <c r="O601" t="s"/>
      <c r="P601" t="s"/>
    </row>
    <row r="602" spans="1:16">
      <c r="I602" s="54" t="n">
        <v>600</v>
      </c>
      <c r="J602" t="s"/>
      <c r="K602" t="s">
        <v>1074</v>
      </c>
      <c r="L602" t="s">
        <v>1573</v>
      </c>
      <c r="M602" t="s"/>
      <c r="N602" t="s"/>
      <c r="O602" t="s"/>
      <c r="P602" t="s"/>
    </row>
    <row r="603" spans="1:16">
      <c r="I603" s="54" t="n">
        <v>601</v>
      </c>
      <c r="J603" t="s"/>
      <c r="K603" t="s">
        <v>1074</v>
      </c>
      <c r="L603" t="s">
        <v>1574</v>
      </c>
      <c r="M603" t="s"/>
      <c r="N603" t="s"/>
      <c r="O603" t="s"/>
      <c r="P603" t="s"/>
    </row>
    <row r="604" spans="1:16">
      <c r="I604" s="54" t="n">
        <v>602</v>
      </c>
      <c r="J604" t="s"/>
      <c r="K604" t="s">
        <v>1074</v>
      </c>
      <c r="L604" t="s">
        <v>1575</v>
      </c>
      <c r="M604" t="s"/>
      <c r="N604" t="s"/>
      <c r="O604" t="s"/>
      <c r="P604" t="s"/>
    </row>
    <row r="605" spans="1:16">
      <c r="I605" s="54" t="n">
        <v>603</v>
      </c>
      <c r="J605" t="s"/>
      <c r="K605" t="s">
        <v>1074</v>
      </c>
      <c r="L605" t="s">
        <v>1576</v>
      </c>
      <c r="M605" t="s"/>
      <c r="N605" t="s"/>
      <c r="O605" t="s"/>
      <c r="P605" t="s"/>
    </row>
    <row r="606" spans="1:16">
      <c r="I606" s="54" t="n">
        <v>604</v>
      </c>
      <c r="J606" t="s"/>
      <c r="K606" t="s">
        <v>1074</v>
      </c>
      <c r="L606" t="s">
        <v>1577</v>
      </c>
      <c r="M606" t="s"/>
      <c r="N606" t="s"/>
      <c r="O606" t="s"/>
      <c r="P606" t="s"/>
    </row>
    <row r="607" spans="1:16">
      <c r="I607" s="54" t="n">
        <v>605</v>
      </c>
      <c r="J607" t="s"/>
      <c r="K607" t="s">
        <v>1074</v>
      </c>
      <c r="L607" t="s">
        <v>1578</v>
      </c>
      <c r="M607" t="s"/>
      <c r="N607" t="s"/>
      <c r="O607" t="s"/>
      <c r="P607" t="s"/>
    </row>
    <row r="608" spans="1:16">
      <c r="I608" s="54" t="n">
        <v>606</v>
      </c>
      <c r="J608" t="s"/>
      <c r="K608" t="s">
        <v>1074</v>
      </c>
      <c r="L608" t="s">
        <v>1579</v>
      </c>
      <c r="M608" t="s"/>
      <c r="N608" t="s"/>
      <c r="O608" t="s"/>
      <c r="P608" t="s"/>
    </row>
    <row r="609" spans="1:16">
      <c r="I609" s="54" t="n">
        <v>607</v>
      </c>
      <c r="J609" t="s"/>
      <c r="K609" t="s">
        <v>1074</v>
      </c>
      <c r="L609" t="s">
        <v>1580</v>
      </c>
      <c r="M609" t="s"/>
      <c r="N609" t="s"/>
      <c r="O609" t="s"/>
      <c r="P609" t="s"/>
    </row>
    <row r="610" spans="1:16">
      <c r="I610" s="54" t="n">
        <v>608</v>
      </c>
      <c r="J610" t="s"/>
      <c r="K610" t="s">
        <v>1074</v>
      </c>
      <c r="L610" t="s">
        <v>1581</v>
      </c>
      <c r="M610" t="s"/>
      <c r="N610" t="s"/>
      <c r="O610" t="s"/>
      <c r="P610" t="s"/>
    </row>
    <row r="611" spans="1:16">
      <c r="I611" s="54" t="n">
        <v>609</v>
      </c>
      <c r="J611" t="s"/>
      <c r="K611" t="s">
        <v>1074</v>
      </c>
      <c r="L611" t="s">
        <v>1582</v>
      </c>
      <c r="M611" t="s"/>
      <c r="N611" t="s"/>
      <c r="O611" t="s"/>
      <c r="P611" t="s"/>
    </row>
    <row r="612" spans="1:16">
      <c r="I612" s="54" t="n">
        <v>610</v>
      </c>
      <c r="J612" t="s"/>
      <c r="K612" t="s">
        <v>1074</v>
      </c>
      <c r="L612" t="s">
        <v>1583</v>
      </c>
      <c r="M612" t="s"/>
      <c r="N612" t="s"/>
      <c r="O612" t="s"/>
      <c r="P612" t="s"/>
    </row>
    <row r="613" spans="1:16">
      <c r="I613" s="54" t="n">
        <v>611</v>
      </c>
      <c r="J613" t="s"/>
      <c r="K613" t="s">
        <v>1074</v>
      </c>
      <c r="L613" t="s">
        <v>1584</v>
      </c>
      <c r="M613" t="s"/>
      <c r="N613" t="s"/>
      <c r="O613" t="s"/>
      <c r="P613" t="s"/>
    </row>
    <row r="614" spans="1:16">
      <c r="I614" s="54" t="n">
        <v>612</v>
      </c>
      <c r="J614" t="s"/>
      <c r="K614" t="s">
        <v>1074</v>
      </c>
      <c r="L614" t="s">
        <v>1585</v>
      </c>
      <c r="M614" t="s"/>
      <c r="N614" t="s"/>
      <c r="O614" t="s"/>
      <c r="P614" t="s"/>
    </row>
    <row r="615" spans="1:16">
      <c r="I615" s="54" t="n">
        <v>613</v>
      </c>
      <c r="J615" t="s"/>
      <c r="K615" t="s">
        <v>1074</v>
      </c>
      <c r="L615" t="s">
        <v>1586</v>
      </c>
      <c r="M615" t="s"/>
      <c r="N615" t="s"/>
      <c r="O615" t="s"/>
      <c r="P615" t="s"/>
    </row>
    <row r="616" spans="1:16">
      <c r="I616" s="54" t="n">
        <v>614</v>
      </c>
      <c r="J616" t="s"/>
      <c r="K616" t="s">
        <v>1074</v>
      </c>
      <c r="L616" t="s">
        <v>1587</v>
      </c>
      <c r="M616" t="s"/>
      <c r="N616" t="s"/>
      <c r="O616" t="s"/>
      <c r="P616" t="s"/>
    </row>
    <row r="617" spans="1:16">
      <c r="I617" s="54" t="n">
        <v>615</v>
      </c>
      <c r="J617" t="s"/>
      <c r="K617" t="s">
        <v>1074</v>
      </c>
      <c r="L617" t="s">
        <v>1588</v>
      </c>
      <c r="M617" t="s"/>
      <c r="N617" t="s"/>
      <c r="O617" t="s"/>
      <c r="P617" t="s"/>
    </row>
    <row r="618" spans="1:16">
      <c r="I618" s="54" t="n">
        <v>616</v>
      </c>
      <c r="J618" t="s"/>
      <c r="K618" t="s">
        <v>1074</v>
      </c>
      <c r="L618" t="s">
        <v>1589</v>
      </c>
      <c r="M618" t="s"/>
      <c r="N618" t="s"/>
      <c r="O618" t="s"/>
      <c r="P618" t="s"/>
    </row>
    <row r="619" spans="1:16">
      <c r="I619" s="54" t="n">
        <v>617</v>
      </c>
      <c r="J619" t="s"/>
      <c r="K619" t="s">
        <v>1074</v>
      </c>
      <c r="L619" t="s">
        <v>1590</v>
      </c>
      <c r="M619" t="s"/>
      <c r="N619" t="s"/>
      <c r="O619" t="s"/>
      <c r="P619" t="s"/>
    </row>
    <row r="620" spans="1:16">
      <c r="I620" s="54" t="n">
        <v>618</v>
      </c>
      <c r="J620" t="s"/>
      <c r="K620" t="s">
        <v>1074</v>
      </c>
      <c r="L620" t="s">
        <v>1591</v>
      </c>
      <c r="M620" t="s"/>
      <c r="N620" t="s"/>
      <c r="O620" t="s"/>
      <c r="P620" t="s"/>
    </row>
    <row r="621" spans="1:16">
      <c r="I621" s="54" t="n">
        <v>619</v>
      </c>
      <c r="J621" t="s"/>
      <c r="K621" t="s">
        <v>1074</v>
      </c>
      <c r="L621" t="s">
        <v>1592</v>
      </c>
      <c r="M621" t="s"/>
      <c r="N621" t="s"/>
      <c r="O621" t="s"/>
      <c r="P621" t="s"/>
    </row>
    <row r="622" spans="1:16">
      <c r="I622" s="54" t="n">
        <v>620</v>
      </c>
      <c r="J622" s="55" t="n">
        <v>0</v>
      </c>
      <c r="K622" t="s">
        <v>1074</v>
      </c>
      <c r="L622" t="s">
        <v>1593</v>
      </c>
      <c r="M622" t="s"/>
      <c r="N622" t="s"/>
      <c r="O622" t="s"/>
      <c r="P622" t="s"/>
    </row>
    <row r="623" spans="1:16">
      <c r="I623" s="54" t="n">
        <v>621</v>
      </c>
      <c r="J623" s="55" t="n">
        <v>1.284849537037037e-06</v>
      </c>
      <c r="K623" t="s">
        <v>1074</v>
      </c>
      <c r="L623" t="s">
        <v>1594</v>
      </c>
      <c r="M623" t="s"/>
      <c r="N623" t="s"/>
      <c r="O623" t="s"/>
      <c r="P623" t="s"/>
    </row>
    <row r="624" spans="1:16">
      <c r="I624" s="54" t="n">
        <v>622</v>
      </c>
      <c r="J624" s="55" t="n">
        <v>6.945601851851852e-08</v>
      </c>
      <c r="K624" t="s">
        <v>1074</v>
      </c>
      <c r="L624" t="s">
        <v>1595</v>
      </c>
      <c r="M624" t="s"/>
      <c r="N624" t="s"/>
      <c r="O624" t="s"/>
      <c r="P624" t="s"/>
    </row>
    <row r="625" spans="1:16">
      <c r="I625" s="54" t="n">
        <v>623</v>
      </c>
      <c r="J625" s="55" t="n">
        <v>0</v>
      </c>
      <c r="K625" t="s">
        <v>1074</v>
      </c>
      <c r="L625" t="s">
        <v>1596</v>
      </c>
      <c r="M625" t="s"/>
      <c r="N625" t="s"/>
      <c r="O625" t="s"/>
      <c r="P625" t="s"/>
    </row>
    <row r="626" spans="1:16">
      <c r="I626" s="54" t="n">
        <v>624</v>
      </c>
      <c r="J626" s="55" t="n">
        <v>0</v>
      </c>
      <c r="K626" t="s">
        <v>1074</v>
      </c>
      <c r="L626" t="s">
        <v>1597</v>
      </c>
      <c r="M626" t="s"/>
      <c r="N626" t="s"/>
      <c r="O626" t="s"/>
      <c r="P626" t="s"/>
    </row>
    <row r="627" spans="1:16">
      <c r="I627" s="54" t="n">
        <v>625</v>
      </c>
      <c r="J627" s="55" t="n">
        <v>0</v>
      </c>
      <c r="K627" t="s">
        <v>1074</v>
      </c>
      <c r="L627" t="s">
        <v>1598</v>
      </c>
      <c r="M627" t="s"/>
      <c r="N627" t="s"/>
      <c r="O627" t="s"/>
      <c r="P627" t="s"/>
    </row>
    <row r="628" spans="1:16">
      <c r="I628" s="54" t="n">
        <v>626</v>
      </c>
      <c r="J628" s="55" t="n">
        <v>0</v>
      </c>
      <c r="K628" t="s">
        <v>1074</v>
      </c>
      <c r="L628" t="s">
        <v>1599</v>
      </c>
      <c r="M628" t="s"/>
      <c r="N628" t="s"/>
      <c r="O628" t="s"/>
      <c r="P628" t="s"/>
    </row>
    <row r="629" spans="1:16">
      <c r="I629" s="54" t="n">
        <v>627</v>
      </c>
      <c r="J629" t="s"/>
      <c r="K629" t="s">
        <v>1074</v>
      </c>
      <c r="L629" t="s">
        <v>1600</v>
      </c>
      <c r="M629" t="s"/>
      <c r="N629" t="s"/>
      <c r="O629" t="s"/>
      <c r="P629" t="s"/>
    </row>
    <row r="630" spans="1:16">
      <c r="I630" s="54" t="n">
        <v>628</v>
      </c>
      <c r="J630" s="55" t="n">
        <v>0</v>
      </c>
      <c r="K630" t="s">
        <v>1074</v>
      </c>
      <c r="L630" t="s">
        <v>1601</v>
      </c>
      <c r="M630" t="s"/>
      <c r="N630" t="s"/>
      <c r="O630" t="s"/>
      <c r="P630" t="s"/>
    </row>
    <row r="631" spans="1:16">
      <c r="I631" s="54" t="n">
        <v>629</v>
      </c>
      <c r="J631" t="s"/>
      <c r="K631" t="s">
        <v>1074</v>
      </c>
      <c r="L631" t="s">
        <v>1602</v>
      </c>
      <c r="M631" t="s"/>
      <c r="N631" t="s"/>
      <c r="O631" t="s"/>
      <c r="P631" t="s"/>
    </row>
    <row r="632" spans="1:16">
      <c r="I632" s="54" t="n">
        <v>630</v>
      </c>
      <c r="J632" t="s"/>
      <c r="K632" t="s">
        <v>1074</v>
      </c>
      <c r="L632" t="s">
        <v>1603</v>
      </c>
      <c r="M632" t="s"/>
      <c r="N632" t="s"/>
      <c r="O632" t="s"/>
      <c r="P632" t="s"/>
    </row>
    <row r="633" spans="1:16">
      <c r="I633" s="54" t="n">
        <v>631</v>
      </c>
      <c r="J633" t="s"/>
      <c r="K633" t="s">
        <v>1074</v>
      </c>
      <c r="L633" t="s">
        <v>1604</v>
      </c>
      <c r="M633" t="s"/>
      <c r="N633" t="s"/>
      <c r="O633" t="s"/>
      <c r="P633" t="s"/>
    </row>
    <row r="634" spans="1:16">
      <c r="I634" s="54" t="n">
        <v>632</v>
      </c>
      <c r="J634" t="s"/>
      <c r="K634" t="s">
        <v>1074</v>
      </c>
      <c r="L634" t="s">
        <v>1605</v>
      </c>
      <c r="M634" t="s"/>
      <c r="N634" t="s"/>
      <c r="O634" t="s"/>
      <c r="P634" t="s"/>
    </row>
    <row r="635" spans="1:16">
      <c r="I635" s="54" t="n">
        <v>633</v>
      </c>
      <c r="J635" t="s"/>
      <c r="K635" t="s">
        <v>1074</v>
      </c>
      <c r="L635" t="s">
        <v>1606</v>
      </c>
      <c r="M635" t="s"/>
      <c r="N635" t="s"/>
      <c r="O635" t="s"/>
      <c r="P635" t="s"/>
    </row>
    <row r="636" spans="1:16">
      <c r="I636" s="54" t="n">
        <v>634</v>
      </c>
      <c r="J636" t="s"/>
      <c r="K636" t="s">
        <v>1074</v>
      </c>
      <c r="L636" t="s">
        <v>1044</v>
      </c>
      <c r="M636" t="s"/>
      <c r="N636" t="s"/>
      <c r="O636" t="s"/>
      <c r="P636" t="s"/>
    </row>
    <row r="637" spans="1:16">
      <c r="I637" s="54" t="n">
        <v>635</v>
      </c>
      <c r="J637" t="s"/>
      <c r="K637" t="s">
        <v>1074</v>
      </c>
      <c r="L637" t="s">
        <v>1046</v>
      </c>
      <c r="M637" t="s"/>
      <c r="N637" t="s"/>
      <c r="O637" t="s"/>
      <c r="P637" t="s"/>
    </row>
    <row r="638" spans="1:16">
      <c r="I638" s="54" t="n">
        <v>636</v>
      </c>
      <c r="J638" t="s"/>
      <c r="K638" t="s">
        <v>1074</v>
      </c>
      <c r="L638" t="s">
        <v>1607</v>
      </c>
      <c r="M638" t="s"/>
      <c r="N638" t="s"/>
      <c r="O638" t="s"/>
      <c r="P638" t="s"/>
    </row>
    <row r="639" spans="1:16">
      <c r="I639" s="54" t="n">
        <v>637</v>
      </c>
      <c r="J639" t="s"/>
      <c r="K639" t="s">
        <v>1074</v>
      </c>
      <c r="L639" t="s">
        <v>1608</v>
      </c>
      <c r="M639" t="s"/>
      <c r="N639" t="s"/>
      <c r="O639" t="s"/>
      <c r="P639" t="s"/>
    </row>
    <row r="640" spans="1:16">
      <c r="I640" s="54" t="n">
        <v>638</v>
      </c>
      <c r="J640" t="s"/>
      <c r="K640" t="s">
        <v>1074</v>
      </c>
      <c r="L640" t="s">
        <v>1609</v>
      </c>
      <c r="M640" t="s"/>
      <c r="N640" t="s"/>
      <c r="O640" t="s"/>
      <c r="P640" t="s"/>
    </row>
    <row r="641" spans="1:16">
      <c r="I641" s="54" t="n">
        <v>639</v>
      </c>
      <c r="J641" t="s"/>
      <c r="K641" t="s">
        <v>1074</v>
      </c>
      <c r="L641" t="s">
        <v>1610</v>
      </c>
      <c r="M641" t="s"/>
      <c r="N641" t="s"/>
      <c r="O641" t="s"/>
      <c r="P641" t="s"/>
    </row>
    <row r="642" spans="1:16">
      <c r="I642" s="54" t="n">
        <v>640</v>
      </c>
      <c r="J642" t="s"/>
      <c r="K642" t="s">
        <v>1074</v>
      </c>
      <c r="L642" t="s">
        <v>1611</v>
      </c>
      <c r="M642" t="s"/>
      <c r="N642" t="s"/>
      <c r="O642" t="s"/>
      <c r="P642" t="s"/>
    </row>
    <row r="643" spans="1:16">
      <c r="I643" s="54" t="n">
        <v>641</v>
      </c>
      <c r="J643" t="s"/>
      <c r="K643" t="s">
        <v>1074</v>
      </c>
      <c r="L643" t="s">
        <v>1612</v>
      </c>
      <c r="M643" t="s"/>
      <c r="N643" t="s"/>
      <c r="O643" t="s"/>
      <c r="P643" t="s"/>
    </row>
    <row r="644" spans="1:16">
      <c r="I644" s="54" t="n">
        <v>642</v>
      </c>
      <c r="J644" t="s"/>
      <c r="K644" t="s">
        <v>1074</v>
      </c>
      <c r="L644" t="s">
        <v>1613</v>
      </c>
      <c r="M644" t="s"/>
      <c r="N644" t="s"/>
      <c r="O644" t="s"/>
      <c r="P644" t="s"/>
    </row>
    <row r="645" spans="1:16">
      <c r="I645" s="54" t="n">
        <v>643</v>
      </c>
      <c r="J645" t="s"/>
      <c r="K645" t="s">
        <v>1074</v>
      </c>
      <c r="L645" t="s">
        <v>1614</v>
      </c>
      <c r="M645" t="s"/>
      <c r="N645" t="s"/>
      <c r="O645" t="s"/>
      <c r="P645" t="s"/>
    </row>
    <row r="646" spans="1:16">
      <c r="I646" s="54" t="n">
        <v>644</v>
      </c>
      <c r="J646" t="s"/>
      <c r="K646" t="s">
        <v>1074</v>
      </c>
      <c r="L646" t="s">
        <v>1615</v>
      </c>
      <c r="M646" t="s"/>
      <c r="N646" t="s"/>
      <c r="O646" t="s"/>
      <c r="P646" t="s"/>
    </row>
    <row r="647" spans="1:16">
      <c r="I647" s="54" t="n">
        <v>645</v>
      </c>
      <c r="J647" t="s"/>
      <c r="K647" t="s">
        <v>1074</v>
      </c>
      <c r="L647" t="s">
        <v>1616</v>
      </c>
      <c r="M647" t="s"/>
      <c r="N647" t="s"/>
      <c r="O647" t="s"/>
      <c r="P647" t="s"/>
    </row>
    <row r="648" spans="1:16">
      <c r="I648" s="54" t="n">
        <v>646</v>
      </c>
      <c r="J648" t="s"/>
      <c r="K648" t="s">
        <v>1074</v>
      </c>
      <c r="L648" t="s">
        <v>1617</v>
      </c>
      <c r="M648" t="s"/>
      <c r="N648" t="s"/>
      <c r="O648" t="s"/>
      <c r="P648" t="s"/>
    </row>
    <row r="649" spans="1:16">
      <c r="I649" s="54" t="n">
        <v>647</v>
      </c>
      <c r="J649" t="s"/>
      <c r="K649" t="s">
        <v>1074</v>
      </c>
      <c r="L649" t="s">
        <v>1618</v>
      </c>
      <c r="M649" t="s"/>
      <c r="N649" t="s"/>
      <c r="O649" t="s"/>
      <c r="P649" t="s"/>
    </row>
    <row r="650" spans="1:16">
      <c r="I650" s="54" t="n">
        <v>648</v>
      </c>
      <c r="J650" t="s"/>
      <c r="K650" t="s">
        <v>1074</v>
      </c>
      <c r="L650" t="s">
        <v>1619</v>
      </c>
      <c r="M650" t="s"/>
      <c r="N650" t="s"/>
      <c r="O650" t="s"/>
      <c r="P650" t="s"/>
    </row>
    <row r="651" spans="1:16">
      <c r="I651" s="54" t="n">
        <v>649</v>
      </c>
      <c r="J651" t="s"/>
      <c r="K651" t="s">
        <v>1074</v>
      </c>
      <c r="L651" t="s">
        <v>1620</v>
      </c>
      <c r="M651" t="s"/>
      <c r="N651" t="s"/>
      <c r="O651" t="s"/>
      <c r="P651" t="s"/>
    </row>
    <row r="652" spans="1:16">
      <c r="I652" s="54" t="n">
        <v>650</v>
      </c>
      <c r="J652" t="s"/>
      <c r="K652" t="s">
        <v>1074</v>
      </c>
      <c r="L652" t="s">
        <v>1621</v>
      </c>
      <c r="M652" t="s"/>
      <c r="N652" t="s"/>
      <c r="O652" t="s"/>
      <c r="P652" t="s"/>
    </row>
    <row r="653" spans="1:16">
      <c r="I653" s="54" t="n">
        <v>651</v>
      </c>
      <c r="J653" s="55" t="n">
        <v>0</v>
      </c>
      <c r="K653" t="s">
        <v>1074</v>
      </c>
      <c r="L653" t="s">
        <v>1622</v>
      </c>
      <c r="M653" t="s"/>
      <c r="N653" t="s"/>
      <c r="O653" t="s"/>
      <c r="P653" t="s"/>
    </row>
    <row r="654" spans="1:16">
      <c r="I654" s="54" t="n">
        <v>652</v>
      </c>
      <c r="J654" s="55" t="n">
        <v>0</v>
      </c>
      <c r="K654" t="s">
        <v>1074</v>
      </c>
      <c r="L654" t="s">
        <v>1623</v>
      </c>
      <c r="M654" t="s"/>
      <c r="N654" t="s"/>
      <c r="O654" t="s"/>
      <c r="P654" t="s"/>
    </row>
    <row r="655" spans="1:16">
      <c r="I655" s="54" t="n">
        <v>653</v>
      </c>
      <c r="J655" s="55" t="n">
        <v>0</v>
      </c>
      <c r="K655" t="s">
        <v>1074</v>
      </c>
      <c r="L655" t="s">
        <v>1624</v>
      </c>
      <c r="M655" t="s"/>
      <c r="N655" t="s"/>
      <c r="O655" t="s"/>
      <c r="P655" t="s"/>
    </row>
    <row r="656" spans="1:16">
      <c r="I656" s="54" t="n">
        <v>654</v>
      </c>
      <c r="J656" t="s"/>
      <c r="K656" t="s">
        <v>1074</v>
      </c>
      <c r="L656" t="s">
        <v>1625</v>
      </c>
      <c r="M656" t="s"/>
      <c r="N656" t="s"/>
      <c r="O656" t="s"/>
      <c r="P656" t="s"/>
    </row>
    <row r="657" spans="1:16">
      <c r="I657" s="54" t="n">
        <v>655</v>
      </c>
      <c r="J657" s="55" t="n">
        <v>0</v>
      </c>
      <c r="K657" t="s">
        <v>1074</v>
      </c>
      <c r="L657" t="s">
        <v>1626</v>
      </c>
      <c r="M657" t="s"/>
      <c r="N657" t="s"/>
      <c r="O657" t="s"/>
      <c r="P657" t="s"/>
    </row>
    <row r="658" spans="1:16">
      <c r="I658" s="54" t="n">
        <v>656</v>
      </c>
      <c r="J658" s="55" t="n">
        <v>0</v>
      </c>
      <c r="K658" t="s">
        <v>1074</v>
      </c>
      <c r="L658" t="s">
        <v>1627</v>
      </c>
      <c r="M658" t="s"/>
      <c r="N658" t="s"/>
      <c r="O658" t="s"/>
      <c r="P658" t="s"/>
    </row>
    <row r="659" spans="1:16">
      <c r="I659" s="54" t="n">
        <v>657</v>
      </c>
      <c r="J659" t="s"/>
      <c r="K659" t="s">
        <v>1074</v>
      </c>
      <c r="L659" t="s">
        <v>1628</v>
      </c>
      <c r="M659" t="s"/>
      <c r="N659" t="s"/>
      <c r="O659" t="s"/>
      <c r="P659" t="s"/>
    </row>
    <row r="660" spans="1:16">
      <c r="I660" s="54" t="n">
        <v>658</v>
      </c>
      <c r="J660" t="s"/>
      <c r="K660" t="s">
        <v>1074</v>
      </c>
      <c r="L660" t="s">
        <v>1629</v>
      </c>
      <c r="M660" t="s"/>
      <c r="N660" t="s"/>
      <c r="O660" t="s"/>
      <c r="P660" t="s"/>
    </row>
    <row r="661" spans="1:16">
      <c r="I661" s="54" t="n">
        <v>659</v>
      </c>
      <c r="J661" t="s"/>
      <c r="K661" t="s">
        <v>1074</v>
      </c>
      <c r="L661" t="s">
        <v>1630</v>
      </c>
      <c r="M661" t="s"/>
      <c r="N661" t="s"/>
      <c r="O661" t="s"/>
      <c r="P661" t="s"/>
    </row>
    <row r="662" spans="1:16">
      <c r="I662" s="54" t="n">
        <v>660</v>
      </c>
      <c r="J662" t="s"/>
      <c r="K662" t="s">
        <v>1074</v>
      </c>
      <c r="L662" t="s">
        <v>1631</v>
      </c>
      <c r="M662" t="s"/>
      <c r="N662" t="s"/>
      <c r="O662" t="s"/>
      <c r="P662" t="s"/>
    </row>
    <row r="663" spans="1:16">
      <c r="I663" s="54" t="n">
        <v>661</v>
      </c>
      <c r="J663" t="s"/>
      <c r="K663" t="s">
        <v>1074</v>
      </c>
      <c r="L663" t="s">
        <v>1632</v>
      </c>
      <c r="M663" t="s"/>
      <c r="N663" t="s"/>
      <c r="O663" t="s"/>
      <c r="P663" t="s"/>
    </row>
    <row r="664" spans="1:16">
      <c r="I664" s="54" t="n">
        <v>662</v>
      </c>
      <c r="J664" t="s"/>
      <c r="K664" t="s">
        <v>1074</v>
      </c>
      <c r="L664" t="s">
        <v>1633</v>
      </c>
      <c r="M664" t="s"/>
      <c r="N664" t="s"/>
      <c r="O664" t="s"/>
      <c r="P664" t="s"/>
    </row>
    <row r="665" spans="1:16">
      <c r="I665" s="54" t="n">
        <v>663</v>
      </c>
      <c r="J665" t="s"/>
      <c r="K665" t="s">
        <v>1074</v>
      </c>
      <c r="L665" t="s">
        <v>1634</v>
      </c>
      <c r="M665" t="s"/>
      <c r="N665" t="s"/>
      <c r="O665" t="s"/>
      <c r="P665" t="s"/>
    </row>
    <row r="666" spans="1:16">
      <c r="I666" s="54" t="n">
        <v>664</v>
      </c>
      <c r="J666" t="s"/>
      <c r="K666" t="s">
        <v>1074</v>
      </c>
      <c r="L666" t="s">
        <v>1635</v>
      </c>
      <c r="M666" t="s"/>
      <c r="N666" t="s"/>
      <c r="O666" t="s"/>
      <c r="P666" t="s"/>
    </row>
    <row r="667" spans="1:16">
      <c r="I667" s="54" t="n">
        <v>665</v>
      </c>
      <c r="J667" t="s"/>
      <c r="K667" t="s">
        <v>1074</v>
      </c>
      <c r="L667" t="s">
        <v>1636</v>
      </c>
      <c r="M667" t="s"/>
      <c r="N667" t="s"/>
      <c r="O667" t="s"/>
      <c r="P667" t="s"/>
    </row>
    <row r="668" spans="1:16">
      <c r="I668" s="54" t="n">
        <v>666</v>
      </c>
      <c r="J668" t="s"/>
      <c r="K668" t="s">
        <v>1074</v>
      </c>
      <c r="L668" t="s">
        <v>1637</v>
      </c>
      <c r="M668" t="s"/>
      <c r="N668" t="s"/>
      <c r="O668" t="s"/>
      <c r="P668" t="s"/>
    </row>
    <row r="669" spans="1:16">
      <c r="I669" s="54" t="n">
        <v>667</v>
      </c>
      <c r="J669" s="55" t="n">
        <v>0</v>
      </c>
      <c r="K669" t="s">
        <v>1074</v>
      </c>
      <c r="L669" t="s">
        <v>1638</v>
      </c>
      <c r="M669" t="s"/>
      <c r="N669" t="s"/>
      <c r="O669" t="s"/>
      <c r="P669" t="s"/>
    </row>
    <row r="670" spans="1:16">
      <c r="I670" s="54" t="n">
        <v>668</v>
      </c>
      <c r="J670" t="s"/>
      <c r="K670" t="s">
        <v>1074</v>
      </c>
      <c r="L670" t="s">
        <v>1639</v>
      </c>
      <c r="M670" t="s"/>
      <c r="N670" t="s"/>
      <c r="O670" t="s"/>
      <c r="P670" t="s"/>
    </row>
    <row r="671" spans="1:16">
      <c r="I671" s="54" t="n">
        <v>669</v>
      </c>
      <c r="J671" s="55" t="n">
        <v>0</v>
      </c>
      <c r="K671" t="s">
        <v>1074</v>
      </c>
      <c r="L671" t="s">
        <v>1640</v>
      </c>
      <c r="M671" t="s"/>
      <c r="N671" t="s"/>
      <c r="O671" t="s"/>
      <c r="P671" t="s"/>
    </row>
    <row r="672" spans="1:16">
      <c r="I672" s="54" t="n">
        <v>670</v>
      </c>
      <c r="J672" s="55" t="n">
        <v>1.157407407407407e-08</v>
      </c>
      <c r="K672" t="s">
        <v>1074</v>
      </c>
      <c r="L672" t="s">
        <v>1641</v>
      </c>
      <c r="M672" t="s"/>
      <c r="N672" t="s"/>
      <c r="O672" t="s"/>
      <c r="P672" t="s"/>
    </row>
    <row r="673" spans="1:16">
      <c r="I673" s="54" t="n">
        <v>671</v>
      </c>
      <c r="J673" t="s"/>
      <c r="K673" t="s">
        <v>1074</v>
      </c>
      <c r="L673" t="s">
        <v>1642</v>
      </c>
      <c r="M673" t="s"/>
      <c r="N673" t="s"/>
      <c r="O673" t="s"/>
      <c r="P673" t="s"/>
    </row>
    <row r="674" spans="1:16">
      <c r="I674" s="54" t="n">
        <v>672</v>
      </c>
      <c r="J674" t="s"/>
      <c r="K674" t="s">
        <v>1074</v>
      </c>
      <c r="L674" t="s">
        <v>1643</v>
      </c>
      <c r="M674" t="s"/>
      <c r="N674" t="s"/>
      <c r="O674" t="s"/>
      <c r="P674" t="s"/>
    </row>
    <row r="675" spans="1:16">
      <c r="I675" s="54" t="n">
        <v>673</v>
      </c>
      <c r="J675" t="s"/>
      <c r="K675" t="s">
        <v>1074</v>
      </c>
      <c r="L675" t="s">
        <v>1644</v>
      </c>
      <c r="M675" t="s"/>
      <c r="N675" t="s"/>
      <c r="O675" t="s"/>
      <c r="P675" t="s"/>
    </row>
    <row r="676" spans="1:16">
      <c r="I676" s="54" t="n">
        <v>674</v>
      </c>
      <c r="J676" t="s"/>
      <c r="K676" t="s">
        <v>1074</v>
      </c>
      <c r="L676" t="s">
        <v>1645</v>
      </c>
      <c r="M676" t="s"/>
      <c r="N676" t="s"/>
      <c r="O676" t="s"/>
      <c r="P676" t="s"/>
    </row>
    <row r="677" spans="1:16">
      <c r="I677" s="54" t="n">
        <v>675</v>
      </c>
      <c r="J677" s="55" t="n">
        <v>0</v>
      </c>
      <c r="K677" t="s">
        <v>1074</v>
      </c>
      <c r="L677" t="s">
        <v>1646</v>
      </c>
      <c r="M677" t="s"/>
      <c r="N677" t="s"/>
      <c r="O677" t="s"/>
      <c r="P677" t="s"/>
    </row>
    <row r="678" spans="1:16">
      <c r="I678" s="54" t="n">
        <v>676</v>
      </c>
      <c r="J678" t="s"/>
      <c r="K678" t="s">
        <v>1074</v>
      </c>
      <c r="L678" t="s">
        <v>1647</v>
      </c>
      <c r="M678" t="s"/>
      <c r="N678" t="s"/>
      <c r="O678" t="s"/>
      <c r="P678" t="s"/>
    </row>
    <row r="679" spans="1:16">
      <c r="I679" s="54" t="n">
        <v>677</v>
      </c>
      <c r="J679" s="55" t="n">
        <v>9.387511574074074e-06</v>
      </c>
      <c r="K679" t="s">
        <v>1074</v>
      </c>
      <c r="L679" t="s">
        <v>1648</v>
      </c>
      <c r="M679" t="s"/>
      <c r="N679" t="s"/>
      <c r="O679" t="s"/>
      <c r="P679" t="s"/>
    </row>
    <row r="680" spans="1:16">
      <c r="I680" s="54" t="n">
        <v>678</v>
      </c>
      <c r="J680" t="s"/>
      <c r="K680" t="s">
        <v>1074</v>
      </c>
      <c r="L680" t="s">
        <v>1649</v>
      </c>
      <c r="M680" t="s"/>
      <c r="N680" t="s"/>
      <c r="O680" t="s"/>
      <c r="P680" t="s"/>
    </row>
    <row r="681" spans="1:16">
      <c r="I681" s="54" t="n">
        <v>679</v>
      </c>
      <c r="J681" t="s"/>
      <c r="K681" t="s">
        <v>1074</v>
      </c>
      <c r="L681" t="s">
        <v>1650</v>
      </c>
      <c r="M681" t="s"/>
      <c r="N681" t="s"/>
      <c r="O681" t="s"/>
      <c r="P681" t="s"/>
    </row>
    <row r="682" spans="1:16">
      <c r="I682" s="54" t="n">
        <v>680</v>
      </c>
      <c r="J682" t="s"/>
      <c r="K682" t="s">
        <v>1074</v>
      </c>
      <c r="L682" t="s">
        <v>1651</v>
      </c>
      <c r="M682" t="s"/>
      <c r="N682" t="s"/>
      <c r="O682" t="s"/>
      <c r="P682" t="s"/>
    </row>
    <row r="683" spans="1:16">
      <c r="I683" s="54" t="n">
        <v>681</v>
      </c>
      <c r="J683" t="s"/>
      <c r="K683" t="s">
        <v>1074</v>
      </c>
      <c r="L683" t="s">
        <v>1652</v>
      </c>
      <c r="M683" t="s"/>
      <c r="N683" t="s"/>
      <c r="O683" t="s"/>
      <c r="P683" t="s"/>
    </row>
    <row r="684" spans="1:16">
      <c r="I684" s="54" t="n">
        <v>682</v>
      </c>
      <c r="J684" t="s"/>
      <c r="K684" t="s">
        <v>1074</v>
      </c>
      <c r="L684" t="s">
        <v>1653</v>
      </c>
      <c r="M684" t="s"/>
      <c r="N684" t="s"/>
      <c r="O684" t="s"/>
      <c r="P684" t="s"/>
    </row>
    <row r="685" spans="1:16">
      <c r="I685" s="54" t="n">
        <v>683</v>
      </c>
      <c r="J685" t="s"/>
      <c r="K685" t="s">
        <v>1074</v>
      </c>
      <c r="L685" t="s">
        <v>1654</v>
      </c>
      <c r="M685" t="s"/>
      <c r="N685" t="s"/>
      <c r="O685" t="s"/>
      <c r="P685" t="s"/>
    </row>
    <row r="686" spans="1:16">
      <c r="I686" s="54" t="n">
        <v>684</v>
      </c>
      <c r="J686" s="55" t="n">
        <v>0</v>
      </c>
      <c r="K686" t="s">
        <v>1074</v>
      </c>
      <c r="L686" t="s">
        <v>1655</v>
      </c>
      <c r="M686" t="s"/>
      <c r="N686" t="s"/>
      <c r="O686" t="s"/>
      <c r="P686" t="s"/>
    </row>
    <row r="687" spans="1:16">
      <c r="I687" s="54" t="n">
        <v>685</v>
      </c>
      <c r="J687" s="55" t="n">
        <v>0</v>
      </c>
      <c r="K687" t="s">
        <v>1074</v>
      </c>
      <c r="L687" t="s">
        <v>1656</v>
      </c>
      <c r="M687" t="s"/>
      <c r="N687" t="s"/>
      <c r="O687" t="s"/>
      <c r="P687" t="s"/>
    </row>
    <row r="688" spans="1:16">
      <c r="I688" s="54" t="n">
        <v>686</v>
      </c>
      <c r="J688" s="55" t="n">
        <v>0</v>
      </c>
      <c r="K688" t="s">
        <v>1074</v>
      </c>
      <c r="L688" t="s">
        <v>1657</v>
      </c>
      <c r="M688" t="s"/>
      <c r="N688" t="s"/>
      <c r="O688" t="s"/>
      <c r="P688" t="s"/>
    </row>
    <row r="689" spans="1:16">
      <c r="I689" s="54" t="n">
        <v>687</v>
      </c>
      <c r="J689" t="s"/>
      <c r="K689" t="s">
        <v>1074</v>
      </c>
      <c r="L689" t="s">
        <v>1658</v>
      </c>
      <c r="M689" t="s"/>
      <c r="N689" t="s"/>
      <c r="O689" t="s"/>
      <c r="P689" t="s"/>
    </row>
    <row r="690" spans="1:16">
      <c r="I690" s="54" t="n">
        <v>688</v>
      </c>
      <c r="J690" t="s"/>
      <c r="K690" t="s">
        <v>1074</v>
      </c>
      <c r="L690" t="s">
        <v>1058</v>
      </c>
      <c r="M690" t="s"/>
      <c r="N690" t="s"/>
      <c r="O690" t="s"/>
      <c r="P690" t="s"/>
    </row>
    <row r="691" spans="1:16">
      <c r="I691" s="54" t="n">
        <v>689</v>
      </c>
      <c r="J691" t="s"/>
      <c r="K691" t="s">
        <v>1074</v>
      </c>
      <c r="L691" t="s">
        <v>1659</v>
      </c>
      <c r="M691" t="s"/>
      <c r="N691" t="s"/>
      <c r="O691" t="s"/>
      <c r="P691" t="s"/>
    </row>
    <row r="692" spans="1:16">
      <c r="I692" s="54" t="n">
        <v>690</v>
      </c>
      <c r="J692" t="s"/>
      <c r="K692" t="s">
        <v>1074</v>
      </c>
      <c r="L692" t="s">
        <v>1660</v>
      </c>
      <c r="M692" t="s"/>
      <c r="N692" t="s"/>
      <c r="O692" t="s"/>
      <c r="P692" t="s"/>
    </row>
    <row r="693" spans="1:16">
      <c r="I693" s="54" t="n">
        <v>691</v>
      </c>
      <c r="J693" t="s"/>
      <c r="K693" t="s">
        <v>1074</v>
      </c>
      <c r="L693" t="s">
        <v>1661</v>
      </c>
      <c r="M693" t="s"/>
      <c r="N693" t="s"/>
      <c r="O693" t="s"/>
      <c r="P693" t="s"/>
    </row>
    <row r="694" spans="1:16">
      <c r="I694" s="54" t="n">
        <v>692</v>
      </c>
      <c r="J694" t="s"/>
      <c r="K694" t="s">
        <v>1074</v>
      </c>
      <c r="L694" t="s">
        <v>1662</v>
      </c>
      <c r="M694" t="s"/>
      <c r="N694" t="s"/>
      <c r="O694" t="s"/>
      <c r="P694" t="s"/>
    </row>
    <row r="695" spans="1:16">
      <c r="I695" s="54" t="n">
        <v>693</v>
      </c>
      <c r="J695" t="s"/>
      <c r="K695" t="s">
        <v>1074</v>
      </c>
      <c r="L695" t="s">
        <v>1663</v>
      </c>
      <c r="M695" t="s"/>
      <c r="N695" t="s"/>
      <c r="O695" t="s"/>
      <c r="P695" t="s"/>
    </row>
    <row r="696" spans="1:16">
      <c r="I696" s="54" t="n">
        <v>694</v>
      </c>
      <c r="J696" t="s"/>
      <c r="K696" t="s">
        <v>1074</v>
      </c>
      <c r="L696" t="s">
        <v>1664</v>
      </c>
      <c r="M696" t="s"/>
      <c r="N696" t="s"/>
      <c r="O696" t="s"/>
      <c r="P696" t="s"/>
    </row>
    <row r="697" spans="1:16">
      <c r="I697" s="54" t="n">
        <v>695</v>
      </c>
      <c r="J697" t="s"/>
      <c r="K697" t="s">
        <v>1074</v>
      </c>
      <c r="L697" t="s">
        <v>1055</v>
      </c>
      <c r="M697" t="s"/>
      <c r="N697" t="s"/>
      <c r="O697" t="s"/>
      <c r="P697" t="s"/>
    </row>
    <row r="698" spans="1:16">
      <c r="I698" s="54" t="n">
        <v>696</v>
      </c>
      <c r="J698" t="s"/>
      <c r="K698" t="s">
        <v>1074</v>
      </c>
      <c r="L698" t="s">
        <v>1665</v>
      </c>
      <c r="M698" t="s"/>
      <c r="N698" t="s"/>
      <c r="O698" t="s"/>
      <c r="P698" t="s"/>
    </row>
    <row r="699" spans="1:16">
      <c r="I699" s="54" t="n">
        <v>697</v>
      </c>
      <c r="J699" t="s"/>
      <c r="K699" t="s">
        <v>1074</v>
      </c>
      <c r="L699" t="s">
        <v>1666</v>
      </c>
      <c r="M699" t="s"/>
      <c r="N699" t="s"/>
      <c r="O699" t="s"/>
      <c r="P699" t="s"/>
    </row>
    <row r="700" spans="1:16">
      <c r="I700" s="54" t="n">
        <v>698</v>
      </c>
      <c r="J700" s="55" t="n">
        <v>0</v>
      </c>
      <c r="K700" t="s">
        <v>1074</v>
      </c>
      <c r="L700" t="s">
        <v>1667</v>
      </c>
      <c r="M700" t="s"/>
      <c r="N700" t="s"/>
      <c r="O700" t="s"/>
      <c r="P700" t="s"/>
    </row>
    <row r="701" spans="1:16">
      <c r="I701" s="54" t="n">
        <v>699</v>
      </c>
      <c r="J701" s="55" t="n">
        <v>0</v>
      </c>
      <c r="K701" t="s">
        <v>1074</v>
      </c>
      <c r="L701" t="s">
        <v>1668</v>
      </c>
      <c r="M701" t="s"/>
      <c r="N701" t="s"/>
      <c r="O701" t="s"/>
      <c r="P701" t="s"/>
    </row>
    <row r="702" spans="1:16">
      <c r="I702" s="54" t="n">
        <v>700</v>
      </c>
      <c r="J702" s="55" t="n">
        <v>0</v>
      </c>
      <c r="K702" t="s">
        <v>1074</v>
      </c>
      <c r="L702" t="s">
        <v>1669</v>
      </c>
      <c r="M702" t="s"/>
      <c r="N702" t="s"/>
      <c r="O702" t="s"/>
      <c r="P702" t="s"/>
    </row>
    <row r="703" spans="1:16">
      <c r="I703" s="54" t="n">
        <v>701</v>
      </c>
      <c r="J703" t="s"/>
      <c r="K703" t="s">
        <v>1074</v>
      </c>
      <c r="L703" t="s">
        <v>1670</v>
      </c>
      <c r="M703" t="s"/>
      <c r="N703" t="s"/>
      <c r="O703" t="s"/>
      <c r="P703" t="s"/>
    </row>
    <row r="704" spans="1:16">
      <c r="I704" s="54" t="n">
        <v>702</v>
      </c>
      <c r="J704" s="55" t="n">
        <v>1.157407407407407e-08</v>
      </c>
      <c r="K704" t="s">
        <v>1074</v>
      </c>
      <c r="L704" t="s">
        <v>1671</v>
      </c>
      <c r="M704" t="s"/>
      <c r="N704" t="s"/>
      <c r="O704" t="s"/>
      <c r="P704" t="s"/>
    </row>
    <row r="705" spans="1:16">
      <c r="I705" s="54" t="n">
        <v>703</v>
      </c>
      <c r="J705" t="s"/>
      <c r="K705" t="s">
        <v>1074</v>
      </c>
      <c r="L705" t="s">
        <v>1672</v>
      </c>
      <c r="M705" t="s"/>
      <c r="N705" t="s"/>
      <c r="O705" t="s"/>
      <c r="P705" t="s"/>
    </row>
    <row r="706" spans="1:16">
      <c r="I706" s="54" t="n">
        <v>704</v>
      </c>
      <c r="J706" t="s"/>
      <c r="K706" t="s">
        <v>1074</v>
      </c>
      <c r="L706" t="s">
        <v>1673</v>
      </c>
      <c r="M706" t="s"/>
      <c r="N706" t="s"/>
      <c r="O706" t="s"/>
      <c r="P706" t="s"/>
    </row>
    <row r="707" spans="1:16">
      <c r="I707" s="54" t="n">
        <v>705</v>
      </c>
      <c r="J707" t="s"/>
      <c r="K707" t="s">
        <v>1074</v>
      </c>
      <c r="L707" t="s">
        <v>1674</v>
      </c>
      <c r="M707" t="s"/>
      <c r="N707" t="s"/>
      <c r="O707" t="s"/>
      <c r="P707" t="s"/>
    </row>
    <row r="708" spans="1:16">
      <c r="I708" s="54" t="n">
        <v>706</v>
      </c>
      <c r="J708" t="s"/>
      <c r="K708" t="s">
        <v>1074</v>
      </c>
      <c r="L708" t="s">
        <v>1675</v>
      </c>
      <c r="M708" t="s"/>
      <c r="N708" t="s"/>
      <c r="O708" t="s"/>
      <c r="P708" t="s"/>
    </row>
    <row r="709" spans="1:16">
      <c r="I709" s="54" t="n">
        <v>707</v>
      </c>
      <c r="J709" t="s"/>
      <c r="K709" t="s">
        <v>1074</v>
      </c>
      <c r="L709" t="s">
        <v>1676</v>
      </c>
      <c r="M709" t="s"/>
      <c r="N709" t="s"/>
      <c r="O709" t="s"/>
      <c r="P709" t="s"/>
    </row>
    <row r="710" spans="1:16">
      <c r="I710" s="54" t="n">
        <v>708</v>
      </c>
      <c r="J710" t="s"/>
      <c r="K710" t="s">
        <v>1074</v>
      </c>
      <c r="L710" t="s">
        <v>1677</v>
      </c>
      <c r="M710" t="s"/>
      <c r="N710" t="s"/>
      <c r="O710" t="s"/>
      <c r="P710" t="s"/>
    </row>
    <row r="711" spans="1:16">
      <c r="I711" s="54" t="n">
        <v>709</v>
      </c>
      <c r="J711" t="s"/>
      <c r="K711" t="s">
        <v>1074</v>
      </c>
      <c r="L711" t="s">
        <v>1678</v>
      </c>
      <c r="M711" t="s"/>
      <c r="N711" t="s"/>
      <c r="O711" t="s"/>
      <c r="P711" t="s"/>
    </row>
    <row r="712" spans="1:16">
      <c r="I712" s="54" t="n">
        <v>710</v>
      </c>
      <c r="J712" t="s"/>
      <c r="K712" t="s">
        <v>1074</v>
      </c>
      <c r="L712" t="s">
        <v>1679</v>
      </c>
      <c r="M712" t="s"/>
      <c r="N712" t="s"/>
      <c r="O712" t="s"/>
      <c r="P712" t="s"/>
    </row>
    <row r="713" spans="1:16">
      <c r="I713" s="54" t="n">
        <v>711</v>
      </c>
      <c r="J713" t="s"/>
      <c r="K713" t="s">
        <v>1074</v>
      </c>
      <c r="L713" t="s">
        <v>1680</v>
      </c>
      <c r="M713" t="s"/>
      <c r="N713" t="s"/>
      <c r="O713" t="s"/>
      <c r="P713" t="s"/>
    </row>
    <row r="714" spans="1:16">
      <c r="I714" s="54" t="n">
        <v>712</v>
      </c>
      <c r="J714" t="s"/>
      <c r="K714" t="s">
        <v>1074</v>
      </c>
      <c r="L714" t="s">
        <v>1681</v>
      </c>
      <c r="M714" t="s"/>
      <c r="N714" t="s"/>
      <c r="O714" t="s"/>
      <c r="P714" t="s"/>
    </row>
    <row r="715" spans="1:16">
      <c r="I715" s="54" t="n">
        <v>713</v>
      </c>
      <c r="J715" t="s"/>
      <c r="K715" t="s">
        <v>1074</v>
      </c>
      <c r="L715" t="s">
        <v>1682</v>
      </c>
      <c r="M715" t="s"/>
      <c r="N715" t="s"/>
      <c r="O715" t="s"/>
      <c r="P715" t="s"/>
    </row>
    <row r="716" spans="1:16">
      <c r="I716" s="54" t="n">
        <v>714</v>
      </c>
      <c r="J716" t="s"/>
      <c r="K716" t="s">
        <v>1074</v>
      </c>
      <c r="L716" t="s">
        <v>1683</v>
      </c>
      <c r="M716" t="s"/>
      <c r="N716" t="s"/>
      <c r="O716" t="s"/>
      <c r="P716" t="s"/>
    </row>
    <row r="717" spans="1:16">
      <c r="I717" s="54" t="n">
        <v>715</v>
      </c>
      <c r="J717" t="s"/>
      <c r="K717" t="s">
        <v>1074</v>
      </c>
      <c r="L717" t="s">
        <v>1684</v>
      </c>
      <c r="M717" t="s"/>
      <c r="N717" t="s"/>
      <c r="O717" t="s"/>
      <c r="P717" t="s"/>
    </row>
    <row r="718" spans="1:16">
      <c r="I718" s="54" t="n">
        <v>716</v>
      </c>
      <c r="J718" t="s"/>
      <c r="K718" t="s">
        <v>1074</v>
      </c>
      <c r="L718" t="s">
        <v>1685</v>
      </c>
      <c r="M718" t="s"/>
      <c r="N718" t="s"/>
      <c r="O718" t="s"/>
      <c r="P718" t="s"/>
    </row>
    <row r="719" spans="1:16">
      <c r="I719" s="54" t="n">
        <v>717</v>
      </c>
      <c r="J719" t="s"/>
      <c r="K719" t="s">
        <v>1074</v>
      </c>
      <c r="L719" t="s">
        <v>1686</v>
      </c>
      <c r="M719" t="s"/>
      <c r="N719" t="s"/>
      <c r="O719" t="s"/>
      <c r="P719" t="s"/>
    </row>
    <row r="720" spans="1:16">
      <c r="I720" s="54" t="n">
        <v>718</v>
      </c>
      <c r="J720" s="55" t="n">
        <v>9.167581018518518e-06</v>
      </c>
      <c r="K720" t="s">
        <v>1074</v>
      </c>
      <c r="L720" t="s">
        <v>1687</v>
      </c>
      <c r="M720" t="s"/>
      <c r="N720" t="s"/>
      <c r="O720" t="s"/>
      <c r="P720" t="s"/>
    </row>
    <row r="721" spans="1:16">
      <c r="I721" s="54" t="n">
        <v>719</v>
      </c>
      <c r="J721" t="s"/>
      <c r="K721" t="s">
        <v>1074</v>
      </c>
      <c r="L721" t="s">
        <v>1688</v>
      </c>
      <c r="M721" t="s"/>
      <c r="N721" t="s"/>
      <c r="O721" t="s"/>
      <c r="P721" t="s"/>
    </row>
    <row r="722" spans="1:16">
      <c r="I722" s="54" t="n">
        <v>720</v>
      </c>
      <c r="J722" t="s"/>
      <c r="K722" t="s">
        <v>1074</v>
      </c>
      <c r="L722" t="s">
        <v>1689</v>
      </c>
      <c r="M722" t="s"/>
      <c r="N722" t="s"/>
      <c r="O722" t="s"/>
      <c r="P722" t="s"/>
    </row>
    <row r="723" spans="1:16">
      <c r="I723" s="54" t="n">
        <v>721</v>
      </c>
      <c r="J723" t="s"/>
      <c r="K723" t="s">
        <v>1074</v>
      </c>
      <c r="L723" t="s">
        <v>1690</v>
      </c>
      <c r="M723" t="s"/>
      <c r="N723" t="s"/>
      <c r="O723" t="s"/>
      <c r="P723" t="s"/>
    </row>
    <row r="724" spans="1:16">
      <c r="I724" s="54" t="n">
        <v>722</v>
      </c>
      <c r="J724" t="s"/>
      <c r="K724" t="s">
        <v>1074</v>
      </c>
      <c r="L724" t="s">
        <v>1691</v>
      </c>
      <c r="M724" t="s"/>
      <c r="N724" t="s"/>
      <c r="O724" t="s"/>
      <c r="P724" t="s"/>
    </row>
    <row r="725" spans="1:16">
      <c r="I725" s="54" t="n">
        <v>723</v>
      </c>
      <c r="J725" t="s"/>
      <c r="K725" t="s">
        <v>1074</v>
      </c>
      <c r="L725" t="s">
        <v>1692</v>
      </c>
      <c r="M725" t="s"/>
      <c r="N725" t="s"/>
      <c r="O725" t="s"/>
      <c r="P725" t="s"/>
    </row>
    <row r="726" spans="1:16">
      <c r="I726" s="54" t="n">
        <v>724</v>
      </c>
      <c r="J726" t="s"/>
      <c r="K726" t="s">
        <v>1074</v>
      </c>
      <c r="L726" t="s">
        <v>1693</v>
      </c>
      <c r="M726" t="s"/>
      <c r="N726" t="s"/>
      <c r="O726" t="s"/>
      <c r="P726" t="s"/>
    </row>
    <row r="727" spans="1:16">
      <c r="I727" s="54" t="n">
        <v>725</v>
      </c>
      <c r="J727" s="55" t="n">
        <v>0</v>
      </c>
      <c r="K727" t="s">
        <v>1074</v>
      </c>
      <c r="L727" t="s">
        <v>1694</v>
      </c>
      <c r="M727" t="s"/>
      <c r="N727" t="s"/>
      <c r="O727" t="s"/>
      <c r="P727" t="s"/>
    </row>
    <row r="728" spans="1:16">
      <c r="I728" s="54" t="n">
        <v>726</v>
      </c>
      <c r="J728" s="55" t="n">
        <v>0</v>
      </c>
      <c r="K728" t="s">
        <v>1074</v>
      </c>
      <c r="L728" t="s">
        <v>1695</v>
      </c>
      <c r="M728" t="s"/>
      <c r="N728" t="s"/>
      <c r="O728" t="s"/>
      <c r="P728" t="s"/>
    </row>
    <row r="729" spans="1:16">
      <c r="I729" s="54" t="n">
        <v>727</v>
      </c>
      <c r="J729" t="s"/>
      <c r="K729" t="s">
        <v>1074</v>
      </c>
      <c r="L729" t="s">
        <v>1696</v>
      </c>
      <c r="M729" t="s"/>
      <c r="N729" t="s"/>
      <c r="O729" t="s"/>
      <c r="P729" t="s"/>
    </row>
    <row r="730" spans="1:16">
      <c r="I730" s="54" t="n">
        <v>728</v>
      </c>
      <c r="J730" t="s"/>
      <c r="K730" t="s">
        <v>1074</v>
      </c>
      <c r="L730" t="s">
        <v>1697</v>
      </c>
      <c r="M730" t="s"/>
      <c r="N730" t="s"/>
      <c r="O730" t="s"/>
      <c r="P730" t="s"/>
    </row>
    <row r="731" spans="1:16">
      <c r="I731" s="54" t="n">
        <v>729</v>
      </c>
      <c r="J731" t="s"/>
      <c r="K731" t="s">
        <v>1074</v>
      </c>
      <c r="L731" t="s">
        <v>1698</v>
      </c>
      <c r="M731" t="s"/>
      <c r="N731" t="s"/>
      <c r="O731" t="s"/>
      <c r="P731" t="s"/>
    </row>
    <row r="732" spans="1:16">
      <c r="I732" s="54" t="n">
        <v>730</v>
      </c>
      <c r="J732" t="s"/>
      <c r="K732" t="s">
        <v>1074</v>
      </c>
      <c r="L732" t="s">
        <v>1699</v>
      </c>
      <c r="M732" t="s"/>
      <c r="N732" t="s"/>
      <c r="O732" t="s"/>
      <c r="P732" t="s"/>
    </row>
    <row r="733" spans="1:16">
      <c r="I733" s="54" t="n">
        <v>731</v>
      </c>
      <c r="J733" t="s"/>
      <c r="K733" t="s">
        <v>1074</v>
      </c>
      <c r="L733" t="s">
        <v>1700</v>
      </c>
      <c r="M733" t="s"/>
      <c r="N733" t="s"/>
      <c r="O733" t="s"/>
      <c r="P733" t="s"/>
    </row>
    <row r="734" spans="1:16">
      <c r="I734" s="54" t="n">
        <v>732</v>
      </c>
      <c r="J734" t="s"/>
      <c r="K734" t="s">
        <v>1074</v>
      </c>
      <c r="L734" t="s">
        <v>1701</v>
      </c>
      <c r="M734" t="s"/>
      <c r="N734" t="s"/>
      <c r="O734" t="s"/>
      <c r="P734" t="s"/>
    </row>
    <row r="735" spans="1:16">
      <c r="I735" s="54" t="n">
        <v>733</v>
      </c>
      <c r="J735" t="s"/>
      <c r="K735" t="s">
        <v>1074</v>
      </c>
      <c r="L735" t="s">
        <v>1702</v>
      </c>
      <c r="M735" t="s"/>
      <c r="N735" t="s"/>
      <c r="O735" t="s"/>
      <c r="P735" t="s"/>
    </row>
    <row r="736" spans="1:16">
      <c r="I736" s="54" t="n">
        <v>734</v>
      </c>
      <c r="J736" t="s"/>
      <c r="K736" t="s">
        <v>1074</v>
      </c>
      <c r="L736" t="s">
        <v>1703</v>
      </c>
      <c r="M736" t="s"/>
      <c r="N736" t="s"/>
      <c r="O736" t="s"/>
      <c r="P736" t="s"/>
    </row>
    <row r="737" spans="1:16">
      <c r="I737" s="54" t="n">
        <v>735</v>
      </c>
      <c r="J737" t="s"/>
      <c r="K737" t="s">
        <v>1074</v>
      </c>
      <c r="L737" t="s">
        <v>1704</v>
      </c>
      <c r="M737" t="s"/>
      <c r="N737" t="s"/>
      <c r="O737" t="s"/>
      <c r="P737" t="s"/>
    </row>
    <row r="738" spans="1:16">
      <c r="I738" s="54" t="n">
        <v>736</v>
      </c>
      <c r="J738" s="55" t="n">
        <v>0</v>
      </c>
      <c r="K738" t="s">
        <v>1074</v>
      </c>
      <c r="L738" t="s">
        <v>1705</v>
      </c>
      <c r="M738" t="s"/>
      <c r="N738" t="s"/>
      <c r="O738" t="s"/>
      <c r="P738" t="s"/>
    </row>
    <row r="739" spans="1:16">
      <c r="I739" s="54" t="n">
        <v>737</v>
      </c>
      <c r="J739" t="s"/>
      <c r="K739" t="s">
        <v>1074</v>
      </c>
      <c r="L739" t="s">
        <v>1706</v>
      </c>
      <c r="M739" t="s"/>
      <c r="N739" t="s"/>
      <c r="O739" t="s"/>
      <c r="P739" t="s"/>
    </row>
    <row r="740" spans="1:16">
      <c r="I740" s="54" t="n">
        <v>738</v>
      </c>
      <c r="J740" t="s"/>
      <c r="K740" t="s">
        <v>1074</v>
      </c>
      <c r="L740" t="s">
        <v>1707</v>
      </c>
      <c r="M740" t="s"/>
      <c r="N740" t="s"/>
      <c r="O740" t="s"/>
      <c r="P740" t="s"/>
    </row>
    <row r="741" spans="1:16">
      <c r="I741" s="54" t="n">
        <v>739</v>
      </c>
      <c r="J741" t="s"/>
      <c r="K741" t="s">
        <v>1074</v>
      </c>
      <c r="L741" t="s">
        <v>1708</v>
      </c>
      <c r="M741" t="s"/>
      <c r="N741" t="s"/>
      <c r="O741" t="s"/>
      <c r="P741" t="s"/>
    </row>
    <row r="742" spans="1:16">
      <c r="I742" s="54" t="n">
        <v>740</v>
      </c>
      <c r="J742" s="55" t="n">
        <v>0</v>
      </c>
      <c r="K742" t="s">
        <v>1074</v>
      </c>
      <c r="L742" t="s">
        <v>1709</v>
      </c>
      <c r="M742" t="s"/>
      <c r="N742" t="s"/>
      <c r="O742" t="s"/>
      <c r="P742" t="s"/>
    </row>
    <row r="743" spans="1:16">
      <c r="I743" s="54" t="n">
        <v>741</v>
      </c>
      <c r="J743" t="s"/>
      <c r="K743" t="s">
        <v>1074</v>
      </c>
      <c r="L743" t="s">
        <v>1710</v>
      </c>
      <c r="M743" t="s"/>
      <c r="N743" t="s"/>
      <c r="O743" t="s"/>
      <c r="P743" t="s"/>
    </row>
    <row r="744" spans="1:16">
      <c r="I744" s="54" t="n">
        <v>742</v>
      </c>
      <c r="J744" t="s"/>
      <c r="K744" t="s">
        <v>1074</v>
      </c>
      <c r="L744" t="s">
        <v>1711</v>
      </c>
      <c r="M744" t="s"/>
      <c r="N744" t="s"/>
      <c r="O744" t="s"/>
      <c r="P744" t="s"/>
    </row>
    <row r="745" spans="1:16">
      <c r="I745" s="54" t="n">
        <v>743</v>
      </c>
      <c r="J745" t="s"/>
      <c r="K745" t="s">
        <v>1074</v>
      </c>
      <c r="L745" t="s">
        <v>1712</v>
      </c>
      <c r="M745" t="s"/>
      <c r="N745" t="s"/>
      <c r="O745" t="s"/>
      <c r="P745" t="s"/>
    </row>
    <row r="746" spans="1:16">
      <c r="I746" s="54" t="n">
        <v>744</v>
      </c>
      <c r="J746" t="s"/>
      <c r="K746" t="s">
        <v>1074</v>
      </c>
      <c r="L746" t="s">
        <v>1713</v>
      </c>
      <c r="M746" t="s"/>
      <c r="N746" t="s"/>
      <c r="O746" t="s"/>
      <c r="P746" t="s"/>
    </row>
    <row r="747" spans="1:16">
      <c r="I747" s="54" t="n">
        <v>745</v>
      </c>
      <c r="J747" s="55" t="n">
        <v>0</v>
      </c>
      <c r="K747" t="s">
        <v>1074</v>
      </c>
      <c r="L747" t="s">
        <v>1714</v>
      </c>
      <c r="M747" t="s"/>
      <c r="N747" t="s"/>
      <c r="O747" t="s"/>
      <c r="P747" t="s"/>
    </row>
    <row r="748" spans="1:16">
      <c r="I748" s="54" t="n">
        <v>746</v>
      </c>
      <c r="J748" t="s"/>
      <c r="K748" t="s">
        <v>1074</v>
      </c>
      <c r="L748" t="s">
        <v>1715</v>
      </c>
      <c r="M748" t="s"/>
      <c r="N748" t="s"/>
      <c r="O748" t="s"/>
      <c r="P748" t="s"/>
    </row>
    <row r="749" spans="1:16">
      <c r="I749" s="54" t="n">
        <v>747</v>
      </c>
      <c r="J749" t="s"/>
      <c r="K749" t="s">
        <v>1074</v>
      </c>
      <c r="L749" t="s">
        <v>1716</v>
      </c>
      <c r="M749" t="s"/>
      <c r="N749" t="s"/>
      <c r="O749" t="s"/>
      <c r="P749" t="s"/>
    </row>
    <row r="750" spans="1:16">
      <c r="I750" s="54" t="n">
        <v>748</v>
      </c>
      <c r="J750" s="55" t="n">
        <v>0</v>
      </c>
      <c r="K750" t="s">
        <v>1074</v>
      </c>
      <c r="L750" t="s">
        <v>1717</v>
      </c>
      <c r="M750" t="s"/>
      <c r="N750" t="s"/>
      <c r="O750" t="s"/>
      <c r="P750" t="s"/>
    </row>
    <row r="751" spans="1:16">
      <c r="I751" s="54" t="n">
        <v>749</v>
      </c>
      <c r="J751" t="s"/>
      <c r="K751" t="s">
        <v>1074</v>
      </c>
      <c r="L751" t="s">
        <v>1718</v>
      </c>
      <c r="M751" t="s"/>
      <c r="N751" t="s"/>
      <c r="O751" t="s"/>
      <c r="P751" t="s"/>
    </row>
    <row r="752" spans="1:16">
      <c r="I752" s="54" t="n">
        <v>750</v>
      </c>
      <c r="J752" t="s"/>
      <c r="K752" t="s">
        <v>1074</v>
      </c>
      <c r="L752" t="s">
        <v>1719</v>
      </c>
      <c r="M752" t="s"/>
      <c r="N752" t="s"/>
      <c r="O752" t="s"/>
      <c r="P752" t="s"/>
    </row>
    <row r="753" spans="1:16">
      <c r="I753" s="54" t="n">
        <v>751</v>
      </c>
      <c r="J753" t="s"/>
      <c r="K753" t="s">
        <v>1074</v>
      </c>
      <c r="L753" t="s">
        <v>1720</v>
      </c>
      <c r="M753" t="s"/>
      <c r="N753" t="s"/>
      <c r="O753" t="s"/>
      <c r="P753" t="s"/>
    </row>
    <row r="754" spans="1:16">
      <c r="I754" s="54" t="n">
        <v>752</v>
      </c>
      <c r="J754" s="55" t="n">
        <v>0</v>
      </c>
      <c r="K754" t="s">
        <v>1074</v>
      </c>
      <c r="L754" t="s">
        <v>1721</v>
      </c>
      <c r="M754" t="s"/>
      <c r="N754" t="s"/>
      <c r="O754" t="s"/>
      <c r="P754" t="s"/>
    </row>
    <row r="755" spans="1:16">
      <c r="I755" s="54" t="n">
        <v>753</v>
      </c>
      <c r="J755" t="s"/>
      <c r="K755" t="s">
        <v>1074</v>
      </c>
      <c r="L755" t="s">
        <v>1722</v>
      </c>
      <c r="M755" t="s"/>
      <c r="N755" t="s"/>
      <c r="O755" t="s"/>
      <c r="P755" t="s"/>
    </row>
    <row r="756" spans="1:16">
      <c r="I756" s="54" t="n">
        <v>754</v>
      </c>
      <c r="J756" s="55" t="n">
        <v>0</v>
      </c>
      <c r="K756" t="s">
        <v>1074</v>
      </c>
      <c r="L756" t="s">
        <v>1723</v>
      </c>
      <c r="M756" t="s"/>
      <c r="N756" t="s"/>
      <c r="O756" t="s"/>
      <c r="P756" t="s"/>
    </row>
    <row r="757" spans="1:16">
      <c r="I757" s="54" t="n">
        <v>755</v>
      </c>
      <c r="J757" t="s"/>
      <c r="K757" t="s">
        <v>1074</v>
      </c>
      <c r="L757" t="s">
        <v>1724</v>
      </c>
      <c r="M757" t="s"/>
      <c r="N757" t="s"/>
      <c r="O757" t="s"/>
      <c r="P757" t="s"/>
    </row>
    <row r="758" spans="1:16">
      <c r="I758" s="54" t="n">
        <v>756</v>
      </c>
      <c r="J758" t="s"/>
      <c r="K758" t="s">
        <v>1074</v>
      </c>
      <c r="L758" t="s">
        <v>1725</v>
      </c>
      <c r="M758" t="s"/>
      <c r="N758" t="s"/>
      <c r="O758" t="s"/>
      <c r="P758" t="s"/>
    </row>
    <row r="759" spans="1:16">
      <c r="I759" s="54" t="n">
        <v>757</v>
      </c>
      <c r="J759" t="s"/>
      <c r="K759" t="s">
        <v>1074</v>
      </c>
      <c r="L759" t="s">
        <v>1726</v>
      </c>
      <c r="M759" t="s"/>
      <c r="N759" t="s"/>
      <c r="O759" t="s"/>
      <c r="P759" t="s"/>
    </row>
    <row r="760" spans="1:16">
      <c r="I760" s="54" t="n">
        <v>758</v>
      </c>
      <c r="J760" t="s"/>
      <c r="K760" t="s">
        <v>1074</v>
      </c>
      <c r="L760" t="s">
        <v>1727</v>
      </c>
      <c r="M760" t="s"/>
      <c r="N760" t="s"/>
      <c r="O760" t="s"/>
      <c r="P760" t="s"/>
    </row>
    <row r="761" spans="1:16">
      <c r="I761" s="54" t="n">
        <v>759</v>
      </c>
      <c r="J761" t="s"/>
      <c r="K761" t="s">
        <v>1074</v>
      </c>
      <c r="L761" t="s">
        <v>1728</v>
      </c>
      <c r="M761" t="s"/>
      <c r="N761" t="s"/>
      <c r="O761" t="s"/>
      <c r="P761" t="s"/>
    </row>
    <row r="762" spans="1:16">
      <c r="I762" s="54" t="n">
        <v>760</v>
      </c>
      <c r="J762" s="55" t="n">
        <v>6.773825231481481e-05</v>
      </c>
      <c r="K762" t="s">
        <v>1074</v>
      </c>
      <c r="L762" t="s">
        <v>1729</v>
      </c>
      <c r="M762" t="s"/>
      <c r="N762" t="s"/>
      <c r="O762" t="s"/>
      <c r="P762" t="s"/>
    </row>
    <row r="763" spans="1:16">
      <c r="I763" s="54" t="n">
        <v>761</v>
      </c>
      <c r="J763" s="55" t="n">
        <v>0</v>
      </c>
      <c r="K763" t="s">
        <v>1074</v>
      </c>
      <c r="L763" t="s">
        <v>1730</v>
      </c>
      <c r="M763" t="s"/>
      <c r="N763" t="s"/>
      <c r="O763" t="s"/>
      <c r="P763" t="s"/>
    </row>
    <row r="764" spans="1:16">
      <c r="I764" s="54" t="n">
        <v>762</v>
      </c>
      <c r="J764" t="s"/>
      <c r="K764" t="s">
        <v>1074</v>
      </c>
      <c r="L764" t="s">
        <v>1731</v>
      </c>
      <c r="M764" t="s"/>
      <c r="N764" t="s"/>
      <c r="O764" t="s"/>
      <c r="P764" t="s"/>
    </row>
    <row r="765" spans="1:16">
      <c r="I765" s="54" t="n">
        <v>763</v>
      </c>
      <c r="J765" t="s"/>
      <c r="K765" t="s">
        <v>1074</v>
      </c>
      <c r="L765" t="s">
        <v>1732</v>
      </c>
      <c r="M765" t="s"/>
      <c r="N765" t="s"/>
      <c r="O765" t="s"/>
      <c r="P765" t="s"/>
    </row>
    <row r="766" spans="1:16">
      <c r="I766" s="54" t="n">
        <v>764</v>
      </c>
      <c r="J766" t="s"/>
      <c r="K766" t="s">
        <v>1074</v>
      </c>
      <c r="L766" t="s">
        <v>1733</v>
      </c>
      <c r="M766" t="s"/>
      <c r="N766" t="s"/>
      <c r="O766" t="s"/>
      <c r="P766" t="s"/>
    </row>
    <row r="767" spans="1:16">
      <c r="I767" s="54" t="n">
        <v>765</v>
      </c>
      <c r="J767" t="s"/>
      <c r="K767" t="s">
        <v>1074</v>
      </c>
      <c r="L767" t="s">
        <v>1734</v>
      </c>
      <c r="M767" t="s"/>
      <c r="N767" t="s"/>
      <c r="O767" t="s"/>
      <c r="P767" t="s"/>
    </row>
    <row r="768" spans="1:16">
      <c r="I768" s="54" t="n">
        <v>766</v>
      </c>
      <c r="J768" s="55" t="n">
        <v>0</v>
      </c>
      <c r="K768" t="s">
        <v>1074</v>
      </c>
      <c r="L768" t="s">
        <v>1735</v>
      </c>
      <c r="M768" t="s"/>
      <c r="N768" t="s"/>
      <c r="O768" t="s"/>
      <c r="P768" t="s"/>
    </row>
    <row r="769" spans="1:16">
      <c r="I769" s="54" t="n">
        <v>767</v>
      </c>
      <c r="J769" t="s"/>
      <c r="K769" t="s">
        <v>1074</v>
      </c>
      <c r="L769" t="s">
        <v>1736</v>
      </c>
      <c r="M769" t="s"/>
      <c r="N769" t="s"/>
      <c r="O769" t="s"/>
      <c r="P769" t="s"/>
    </row>
    <row r="770" spans="1:16">
      <c r="I770" s="54" t="n">
        <v>768</v>
      </c>
      <c r="J770" t="s"/>
      <c r="K770" t="s">
        <v>1074</v>
      </c>
      <c r="L770" t="s">
        <v>1737</v>
      </c>
      <c r="M770" t="s"/>
      <c r="N770" t="s"/>
      <c r="O770" t="s"/>
      <c r="P770" t="s"/>
    </row>
    <row r="771" spans="1:16">
      <c r="I771" s="54" t="n">
        <v>769</v>
      </c>
      <c r="J771" t="s"/>
      <c r="K771" t="s">
        <v>1074</v>
      </c>
      <c r="L771" t="s">
        <v>1738</v>
      </c>
      <c r="M771" t="s"/>
      <c r="N771" t="s"/>
      <c r="O771" t="s"/>
      <c r="P771" t="s"/>
    </row>
    <row r="772" spans="1:16">
      <c r="I772" s="54" t="n">
        <v>770</v>
      </c>
      <c r="J772" t="s"/>
      <c r="K772" t="s">
        <v>1074</v>
      </c>
      <c r="L772" t="s">
        <v>1739</v>
      </c>
      <c r="M772" t="s"/>
      <c r="N772" t="s"/>
      <c r="O772" t="s"/>
      <c r="P772" t="s"/>
    </row>
    <row r="773" spans="1:16">
      <c r="I773" s="54" t="n">
        <v>771</v>
      </c>
      <c r="J773" t="s"/>
      <c r="K773" t="s">
        <v>1074</v>
      </c>
      <c r="L773" t="s">
        <v>1740</v>
      </c>
      <c r="M773" t="s"/>
      <c r="N773" t="s"/>
      <c r="O773" t="s"/>
      <c r="P773" t="s"/>
    </row>
    <row r="774" spans="1:16">
      <c r="I774" s="54" t="n">
        <v>772</v>
      </c>
      <c r="J774" t="s"/>
      <c r="K774" t="s">
        <v>1074</v>
      </c>
      <c r="L774" t="s">
        <v>1741</v>
      </c>
      <c r="M774" t="s"/>
      <c r="N774" t="s"/>
      <c r="O774" t="s"/>
      <c r="P774" t="s"/>
    </row>
    <row r="775" spans="1:16">
      <c r="I775" s="54" t="n">
        <v>773</v>
      </c>
      <c r="J775" t="s"/>
      <c r="K775" t="s">
        <v>1074</v>
      </c>
      <c r="L775" t="s">
        <v>1742</v>
      </c>
      <c r="M775" t="s"/>
      <c r="N775" t="s"/>
      <c r="O775" t="s"/>
      <c r="P775" t="s"/>
    </row>
    <row r="776" spans="1:16">
      <c r="I776" s="54" t="n">
        <v>774</v>
      </c>
      <c r="J776" s="55" t="n">
        <v>0</v>
      </c>
      <c r="K776" t="s">
        <v>1074</v>
      </c>
      <c r="L776" t="s">
        <v>1743</v>
      </c>
      <c r="M776" t="s"/>
      <c r="N776" t="s"/>
      <c r="O776" t="s"/>
      <c r="P776" t="s"/>
    </row>
    <row r="777" spans="1:16">
      <c r="I777" s="54" t="n">
        <v>775</v>
      </c>
      <c r="J777" s="55" t="n">
        <v>0</v>
      </c>
      <c r="K777" t="s">
        <v>1074</v>
      </c>
      <c r="L777" t="s">
        <v>1744</v>
      </c>
      <c r="M777" t="s"/>
      <c r="N777" t="s"/>
      <c r="O777" t="s"/>
      <c r="P777" t="s"/>
    </row>
    <row r="778" spans="1:16">
      <c r="I778" s="54" t="n">
        <v>776</v>
      </c>
      <c r="J778" s="55" t="n">
        <v>0</v>
      </c>
      <c r="K778" t="s">
        <v>1074</v>
      </c>
      <c r="L778" t="s">
        <v>1745</v>
      </c>
      <c r="M778" t="s"/>
      <c r="N778" t="s"/>
      <c r="O778" t="s"/>
      <c r="P778" t="s"/>
    </row>
    <row r="779" spans="1:16">
      <c r="I779" s="54" t="n">
        <v>777</v>
      </c>
      <c r="J779" s="55" t="n">
        <v>1.852083333333333e-07</v>
      </c>
      <c r="K779" t="s">
        <v>1074</v>
      </c>
      <c r="L779" t="s">
        <v>1746</v>
      </c>
      <c r="M779" t="s"/>
      <c r="N779" t="s"/>
      <c r="O779" t="s"/>
      <c r="P779" t="s"/>
    </row>
    <row r="780" spans="1:16">
      <c r="I780" s="54" t="n">
        <v>778</v>
      </c>
      <c r="J780" t="s"/>
      <c r="K780" t="s">
        <v>1074</v>
      </c>
      <c r="L780" t="s">
        <v>1747</v>
      </c>
      <c r="M780" t="s"/>
      <c r="N780" t="s"/>
      <c r="O780" t="s"/>
      <c r="P780" t="s"/>
    </row>
    <row r="781" spans="1:16">
      <c r="I781" s="54" t="n">
        <v>779</v>
      </c>
      <c r="J781" t="s"/>
      <c r="K781" t="s">
        <v>1074</v>
      </c>
      <c r="L781" t="s">
        <v>1748</v>
      </c>
      <c r="M781" t="s"/>
      <c r="N781" t="s"/>
      <c r="O781" t="s"/>
      <c r="P781" t="s"/>
    </row>
    <row r="782" spans="1:16">
      <c r="I782" s="54" t="n">
        <v>780</v>
      </c>
      <c r="J782" t="s"/>
      <c r="K782" t="s">
        <v>1074</v>
      </c>
      <c r="L782" t="s">
        <v>1749</v>
      </c>
      <c r="M782" t="s"/>
      <c r="N782" t="s"/>
      <c r="O782" t="s"/>
      <c r="P782" t="s"/>
    </row>
    <row r="783" spans="1:16">
      <c r="I783" s="54" t="n">
        <v>781</v>
      </c>
      <c r="J783" t="s"/>
      <c r="K783" t="s">
        <v>1074</v>
      </c>
      <c r="L783" t="s">
        <v>1750</v>
      </c>
      <c r="M783" t="s"/>
      <c r="N783" t="s"/>
      <c r="O783" t="s"/>
      <c r="P783" t="s"/>
    </row>
    <row r="784" spans="1:16">
      <c r="I784" s="54" t="n">
        <v>782</v>
      </c>
      <c r="J784" t="s"/>
      <c r="K784" t="s">
        <v>1074</v>
      </c>
      <c r="L784" t="s">
        <v>1751</v>
      </c>
      <c r="M784" t="s"/>
      <c r="N784" t="s"/>
      <c r="O784" t="s"/>
      <c r="P784" t="s"/>
    </row>
    <row r="785" spans="1:16">
      <c r="I785" s="54" t="n">
        <v>783</v>
      </c>
      <c r="J785" t="s"/>
      <c r="K785" t="s">
        <v>1074</v>
      </c>
      <c r="L785" t="s">
        <v>1752</v>
      </c>
      <c r="M785" t="s"/>
      <c r="N785" t="s"/>
      <c r="O785" t="s"/>
      <c r="P785" t="s"/>
    </row>
    <row r="786" spans="1:16">
      <c r="I786" s="54" t="n">
        <v>784</v>
      </c>
      <c r="J786" t="s"/>
      <c r="K786" t="s">
        <v>1074</v>
      </c>
      <c r="L786" t="s">
        <v>1753</v>
      </c>
      <c r="M786" t="s"/>
      <c r="N786" t="s"/>
      <c r="O786" t="s"/>
      <c r="P786" t="s"/>
    </row>
    <row r="787" spans="1:16">
      <c r="I787" s="54" t="n">
        <v>785</v>
      </c>
      <c r="J787" t="s"/>
      <c r="K787" t="s">
        <v>1074</v>
      </c>
      <c r="L787" t="s">
        <v>1754</v>
      </c>
      <c r="M787" t="s"/>
      <c r="N787" t="s"/>
      <c r="O787" t="s"/>
      <c r="P787" t="s"/>
    </row>
    <row r="788" spans="1:16">
      <c r="I788" s="54" t="n">
        <v>786</v>
      </c>
      <c r="J788" t="s"/>
      <c r="K788" t="s">
        <v>1074</v>
      </c>
      <c r="L788" t="s">
        <v>1755</v>
      </c>
      <c r="M788" t="s"/>
      <c r="N788" t="s"/>
      <c r="O788" t="s"/>
      <c r="P788" t="s"/>
    </row>
    <row r="789" spans="1:16">
      <c r="I789" s="54" t="n">
        <v>787</v>
      </c>
      <c r="J789" t="s"/>
      <c r="K789" t="s">
        <v>1074</v>
      </c>
      <c r="L789" t="s">
        <v>1756</v>
      </c>
      <c r="M789" t="s"/>
      <c r="N789" t="s"/>
      <c r="O789" t="s"/>
      <c r="P789" t="s"/>
    </row>
    <row r="790" spans="1:16">
      <c r="I790" s="54" t="n">
        <v>788</v>
      </c>
      <c r="J790" t="s"/>
      <c r="K790" t="s">
        <v>1074</v>
      </c>
      <c r="L790" t="s">
        <v>1757</v>
      </c>
      <c r="M790" t="s"/>
      <c r="N790" t="s"/>
      <c r="O790" t="s"/>
      <c r="P790" t="s"/>
    </row>
    <row r="791" spans="1:16">
      <c r="I791" s="54" t="n">
        <v>789</v>
      </c>
      <c r="J791" s="55" t="n">
        <v>1.157407407407407e-08</v>
      </c>
      <c r="K791" t="s">
        <v>1074</v>
      </c>
      <c r="L791" t="s">
        <v>1758</v>
      </c>
      <c r="M791" t="s"/>
      <c r="N791" t="s"/>
      <c r="O791" t="s"/>
      <c r="P791" t="s"/>
    </row>
    <row r="792" spans="1:16">
      <c r="I792" s="54" t="n">
        <v>790</v>
      </c>
      <c r="J792" s="55" t="n">
        <v>1.157407407407407e-08</v>
      </c>
      <c r="K792" t="s">
        <v>1074</v>
      </c>
      <c r="L792" t="s">
        <v>1759</v>
      </c>
      <c r="M792" t="s"/>
      <c r="N792" t="s"/>
      <c r="O792" t="s"/>
      <c r="P792" t="s"/>
    </row>
    <row r="793" spans="1:16">
      <c r="I793" s="54" t="n">
        <v>791</v>
      </c>
      <c r="J793" s="55" t="n">
        <v>1.157407407407407e-08</v>
      </c>
      <c r="K793" t="s">
        <v>1074</v>
      </c>
      <c r="L793" t="s">
        <v>1760</v>
      </c>
      <c r="M793" t="s"/>
      <c r="N793" t="s"/>
      <c r="O793" t="s"/>
      <c r="P793" t="s"/>
    </row>
    <row r="794" spans="1:16">
      <c r="I794" s="54" t="n">
        <v>792</v>
      </c>
      <c r="J794" s="55" t="n">
        <v>0</v>
      </c>
      <c r="K794" t="s">
        <v>1074</v>
      </c>
      <c r="L794" t="s">
        <v>1761</v>
      </c>
      <c r="M794" t="s"/>
      <c r="N794" t="s"/>
      <c r="O794" t="s"/>
      <c r="P794" t="s"/>
    </row>
    <row r="795" spans="1:16">
      <c r="I795" s="54" t="n">
        <v>793</v>
      </c>
      <c r="J795" t="s"/>
      <c r="K795" t="s">
        <v>1074</v>
      </c>
      <c r="L795" t="s">
        <v>1762</v>
      </c>
      <c r="M795" t="s"/>
      <c r="N795" t="s"/>
      <c r="O795" t="s"/>
      <c r="P795" t="s"/>
    </row>
    <row r="796" spans="1:16">
      <c r="I796" s="54" t="n">
        <v>794</v>
      </c>
      <c r="J796" t="s"/>
      <c r="K796" t="s">
        <v>1074</v>
      </c>
      <c r="L796" t="s">
        <v>1763</v>
      </c>
      <c r="M796" t="s"/>
      <c r="N796" t="s"/>
      <c r="O796" t="s"/>
      <c r="P796" t="s"/>
    </row>
    <row r="797" spans="1:16">
      <c r="I797" s="54" t="n">
        <v>795</v>
      </c>
      <c r="J797" t="s"/>
      <c r="K797" t="s">
        <v>1074</v>
      </c>
      <c r="L797" t="s">
        <v>1764</v>
      </c>
      <c r="M797" t="s"/>
      <c r="N797" t="s"/>
      <c r="O797" t="s"/>
      <c r="P797" t="s"/>
    </row>
    <row r="798" spans="1:16">
      <c r="I798" s="54" t="n">
        <v>796</v>
      </c>
      <c r="J798" t="s"/>
      <c r="K798" t="s">
        <v>1074</v>
      </c>
      <c r="L798" t="s">
        <v>1765</v>
      </c>
      <c r="M798" t="s"/>
      <c r="N798" t="s"/>
      <c r="O798" t="s"/>
      <c r="P798" t="s"/>
    </row>
    <row r="799" spans="1:16">
      <c r="I799" s="54" t="n">
        <v>797</v>
      </c>
      <c r="J799" t="s"/>
      <c r="K799" t="s">
        <v>1074</v>
      </c>
      <c r="L799" t="s">
        <v>1766</v>
      </c>
      <c r="M799" t="s"/>
      <c r="N799" t="s"/>
      <c r="O799" t="s"/>
      <c r="P799" t="s"/>
    </row>
    <row r="800" spans="1:16">
      <c r="I800" s="54" t="n">
        <v>798</v>
      </c>
      <c r="J800" t="s"/>
      <c r="K800" t="s">
        <v>1074</v>
      </c>
      <c r="L800" t="s">
        <v>1767</v>
      </c>
      <c r="M800" t="s"/>
      <c r="N800" t="s"/>
      <c r="O800" t="s"/>
      <c r="P800" t="s"/>
    </row>
    <row r="801" spans="1:16">
      <c r="I801" s="54" t="n">
        <v>799</v>
      </c>
      <c r="J801" t="s"/>
      <c r="K801" t="s">
        <v>1074</v>
      </c>
      <c r="L801" t="s">
        <v>1768</v>
      </c>
      <c r="M801" t="s"/>
      <c r="N801" t="s"/>
      <c r="O801" t="s"/>
      <c r="P801" t="s"/>
    </row>
    <row r="802" spans="1:16">
      <c r="I802" s="54" t="n">
        <v>800</v>
      </c>
      <c r="J802" t="s"/>
      <c r="K802" t="s">
        <v>1074</v>
      </c>
      <c r="L802" t="s">
        <v>1769</v>
      </c>
      <c r="M802" t="s"/>
      <c r="N802" t="s"/>
      <c r="O802" t="s"/>
      <c r="P802" t="s"/>
    </row>
    <row r="803" spans="1:16">
      <c r="I803" s="54" t="n">
        <v>801</v>
      </c>
      <c r="J803" t="s"/>
      <c r="K803" t="s">
        <v>1074</v>
      </c>
      <c r="L803" t="s">
        <v>1770</v>
      </c>
      <c r="M803" t="s"/>
      <c r="N803" t="s"/>
      <c r="O803" t="s"/>
      <c r="P803" t="s"/>
    </row>
    <row r="804" spans="1:16">
      <c r="I804" s="54" t="n">
        <v>802</v>
      </c>
      <c r="J804" t="s"/>
      <c r="K804" t="s">
        <v>1074</v>
      </c>
      <c r="L804" t="s">
        <v>1771</v>
      </c>
      <c r="M804" t="s"/>
      <c r="N804" t="s"/>
      <c r="O804" t="s"/>
      <c r="P804" t="s"/>
    </row>
    <row r="805" spans="1:16">
      <c r="I805" s="54" t="n">
        <v>803</v>
      </c>
      <c r="J805" t="s"/>
      <c r="K805" t="s">
        <v>1074</v>
      </c>
      <c r="L805" t="s">
        <v>1772</v>
      </c>
      <c r="M805" t="s"/>
      <c r="N805" t="s"/>
      <c r="O805" t="s"/>
      <c r="P805" t="s"/>
    </row>
    <row r="806" spans="1:16">
      <c r="I806" s="54" t="n">
        <v>804</v>
      </c>
      <c r="J806" t="s"/>
      <c r="K806" t="s">
        <v>1074</v>
      </c>
      <c r="L806" t="s">
        <v>1773</v>
      </c>
      <c r="M806" t="s"/>
      <c r="N806" t="s"/>
      <c r="O806" t="s"/>
      <c r="P806" t="s"/>
    </row>
    <row r="807" spans="1:16">
      <c r="I807" s="54" t="n">
        <v>805</v>
      </c>
      <c r="J807" t="s"/>
      <c r="K807" t="s">
        <v>1074</v>
      </c>
      <c r="L807" t="s">
        <v>1774</v>
      </c>
      <c r="M807" t="s"/>
      <c r="N807" t="s"/>
      <c r="O807" t="s"/>
      <c r="P807" t="s"/>
    </row>
    <row r="808" spans="1:16">
      <c r="I808" s="54" t="n">
        <v>806</v>
      </c>
      <c r="J808" s="55" t="n">
        <v>3.160046296296296e-06</v>
      </c>
      <c r="K808" t="s">
        <v>1074</v>
      </c>
      <c r="L808" t="s">
        <v>1775</v>
      </c>
      <c r="M808" t="s"/>
      <c r="N808" t="s"/>
      <c r="O808" t="s"/>
      <c r="P808" t="s"/>
    </row>
    <row r="809" spans="1:16">
      <c r="I809" s="54" t="n">
        <v>807</v>
      </c>
      <c r="J809" s="55" t="n">
        <v>0</v>
      </c>
      <c r="K809" t="s">
        <v>1074</v>
      </c>
      <c r="L809" t="s">
        <v>1776</v>
      </c>
      <c r="M809" t="s"/>
      <c r="N809" t="s"/>
      <c r="O809" t="s"/>
      <c r="P809" t="s"/>
    </row>
    <row r="810" spans="1:16">
      <c r="I810" s="54" t="n">
        <v>808</v>
      </c>
      <c r="J810" s="55" t="n">
        <v>1.504780092592592e-06</v>
      </c>
      <c r="K810" t="s">
        <v>1074</v>
      </c>
      <c r="L810" t="s">
        <v>1777</v>
      </c>
      <c r="M810" t="s"/>
      <c r="N810" t="s"/>
      <c r="O810" t="s"/>
      <c r="P810" t="s"/>
    </row>
    <row r="811" spans="1:16">
      <c r="I811" s="54" t="n">
        <v>809</v>
      </c>
      <c r="J811" s="55" t="n">
        <v>0</v>
      </c>
      <c r="K811" t="s">
        <v>1074</v>
      </c>
      <c r="L811" t="s">
        <v>1778</v>
      </c>
      <c r="M811" t="s"/>
      <c r="N811" t="s"/>
      <c r="O811" t="s"/>
      <c r="P811" t="s"/>
    </row>
    <row r="812" spans="1:16">
      <c r="I812" s="54" t="n">
        <v>810</v>
      </c>
      <c r="J812" t="s"/>
      <c r="K812" t="s">
        <v>1074</v>
      </c>
      <c r="L812" t="s">
        <v>1779</v>
      </c>
      <c r="M812" t="s"/>
      <c r="N812" t="s"/>
      <c r="O812" t="s"/>
      <c r="P812" t="s"/>
    </row>
    <row r="813" spans="1:16">
      <c r="I813" s="54" t="n">
        <v>811</v>
      </c>
      <c r="J813" t="s"/>
      <c r="K813" t="s">
        <v>1074</v>
      </c>
      <c r="L813" t="s">
        <v>1780</v>
      </c>
      <c r="M813" t="s"/>
      <c r="N813" t="s"/>
      <c r="O813" t="s"/>
      <c r="P813" t="s"/>
    </row>
    <row r="814" spans="1:16">
      <c r="I814" s="54" t="n">
        <v>812</v>
      </c>
      <c r="J814" t="s"/>
      <c r="K814" t="s">
        <v>1074</v>
      </c>
      <c r="L814" t="s">
        <v>1781</v>
      </c>
      <c r="M814" t="s"/>
      <c r="N814" t="s"/>
      <c r="O814" t="s"/>
      <c r="P814" t="s"/>
    </row>
    <row r="815" spans="1:16">
      <c r="I815" s="54" t="n">
        <v>813</v>
      </c>
      <c r="J815" t="s"/>
      <c r="K815" t="s">
        <v>1074</v>
      </c>
      <c r="L815" t="s">
        <v>1782</v>
      </c>
      <c r="M815" t="s"/>
      <c r="N815" t="s"/>
      <c r="O815" t="s"/>
      <c r="P815" t="s"/>
    </row>
    <row r="816" spans="1:16">
      <c r="I816" s="54" t="n">
        <v>814</v>
      </c>
      <c r="J816" t="s"/>
      <c r="K816" t="s">
        <v>1074</v>
      </c>
      <c r="L816" t="s">
        <v>1783</v>
      </c>
      <c r="M816" t="s"/>
      <c r="N816" t="s"/>
      <c r="O816" t="s"/>
      <c r="P816" t="s"/>
    </row>
    <row r="817" spans="1:16">
      <c r="I817" s="54" t="n">
        <v>815</v>
      </c>
      <c r="J817" t="s"/>
      <c r="K817" t="s">
        <v>1074</v>
      </c>
      <c r="L817" t="s">
        <v>1784</v>
      </c>
      <c r="M817" t="s"/>
      <c r="N817" t="s"/>
      <c r="O817" t="s"/>
      <c r="P817" t="s"/>
    </row>
    <row r="818" spans="1:16">
      <c r="I818" s="54" t="n">
        <v>816</v>
      </c>
      <c r="J818" t="s"/>
      <c r="K818" t="s">
        <v>1074</v>
      </c>
      <c r="L818" t="s">
        <v>1785</v>
      </c>
      <c r="M818" t="s"/>
      <c r="N818" t="s"/>
      <c r="O818" t="s"/>
      <c r="P818" t="s"/>
    </row>
    <row r="819" spans="1:16">
      <c r="I819" s="54" t="n">
        <v>817</v>
      </c>
      <c r="J819" t="s"/>
      <c r="K819" t="s">
        <v>1074</v>
      </c>
      <c r="L819" t="s">
        <v>1786</v>
      </c>
      <c r="M819" t="s"/>
      <c r="N819" t="s"/>
      <c r="O819" t="s"/>
      <c r="P819" t="s"/>
    </row>
    <row r="820" spans="1:16">
      <c r="I820" s="54" t="n">
        <v>818</v>
      </c>
      <c r="J820" t="s"/>
      <c r="K820" t="s">
        <v>1074</v>
      </c>
      <c r="L820" t="s">
        <v>630</v>
      </c>
      <c r="M820" t="s"/>
      <c r="N820" t="s"/>
      <c r="O820" t="s"/>
      <c r="P820" t="s"/>
    </row>
    <row r="821" spans="1:16">
      <c r="I821" s="54" t="n">
        <v>819</v>
      </c>
      <c r="J821" t="s"/>
      <c r="K821" t="s">
        <v>1074</v>
      </c>
      <c r="L821" t="s">
        <v>1787</v>
      </c>
      <c r="M821" t="s"/>
      <c r="N821" t="s"/>
      <c r="O821" t="s"/>
      <c r="P821" t="s"/>
    </row>
    <row r="822" spans="1:16">
      <c r="I822" s="54" t="n">
        <v>820</v>
      </c>
      <c r="J822" t="s"/>
      <c r="K822" t="s">
        <v>1074</v>
      </c>
      <c r="L822" t="s">
        <v>1788</v>
      </c>
      <c r="M822" t="s"/>
      <c r="N822" t="s"/>
      <c r="O822" t="s"/>
      <c r="P822" t="s"/>
    </row>
    <row r="823" spans="1:16">
      <c r="I823" s="54" t="n">
        <v>821</v>
      </c>
      <c r="J823" s="55" t="n">
        <v>0</v>
      </c>
      <c r="K823" t="s">
        <v>1074</v>
      </c>
      <c r="L823" t="s">
        <v>1789</v>
      </c>
      <c r="M823" t="s"/>
      <c r="N823" t="s"/>
      <c r="O823" t="s"/>
      <c r="P823" t="s"/>
    </row>
    <row r="824" spans="1:16">
      <c r="I824" s="54" t="n">
        <v>822</v>
      </c>
      <c r="J824" s="55" t="n">
        <v>1.157407407407407e-08</v>
      </c>
      <c r="K824" t="s">
        <v>1074</v>
      </c>
      <c r="L824" t="s">
        <v>1790</v>
      </c>
      <c r="M824" t="s"/>
      <c r="N824" t="s"/>
      <c r="O824" t="s"/>
      <c r="P824" t="s"/>
    </row>
    <row r="825" spans="1:16">
      <c r="I825" s="54" t="n">
        <v>823</v>
      </c>
      <c r="J825" t="s"/>
      <c r="K825" t="s">
        <v>1074</v>
      </c>
      <c r="L825" t="s">
        <v>1791</v>
      </c>
      <c r="M825" t="s"/>
      <c r="N825" t="s"/>
      <c r="O825" t="s"/>
      <c r="P825" t="s"/>
    </row>
    <row r="826" spans="1:16">
      <c r="I826" s="54" t="n">
        <v>824</v>
      </c>
      <c r="J826" t="s"/>
      <c r="K826" t="s">
        <v>1074</v>
      </c>
      <c r="L826" t="s">
        <v>1792</v>
      </c>
      <c r="M826" t="s"/>
      <c r="N826" t="s"/>
      <c r="O826" t="s"/>
      <c r="P826" t="s"/>
    </row>
    <row r="827" spans="1:16">
      <c r="I827" s="54" t="n">
        <v>825</v>
      </c>
      <c r="J827" s="55" t="n">
        <v>0</v>
      </c>
      <c r="K827" t="s">
        <v>1074</v>
      </c>
      <c r="L827" t="s">
        <v>1793</v>
      </c>
      <c r="M827" t="s"/>
      <c r="N827" t="s"/>
      <c r="O827" t="s"/>
      <c r="P827" t="s"/>
    </row>
    <row r="828" spans="1:16">
      <c r="I828" s="54" t="n">
        <v>826</v>
      </c>
      <c r="J828" s="55" t="n">
        <v>0</v>
      </c>
      <c r="K828" t="s">
        <v>1074</v>
      </c>
      <c r="L828" t="s">
        <v>1794</v>
      </c>
      <c r="M828" t="s"/>
      <c r="N828" t="s"/>
      <c r="O828" t="s"/>
      <c r="P828" t="s"/>
    </row>
    <row r="829" spans="1:16">
      <c r="I829" s="54" t="n">
        <v>827</v>
      </c>
      <c r="J829" t="s"/>
      <c r="K829" t="s">
        <v>1074</v>
      </c>
      <c r="L829" t="s">
        <v>1795</v>
      </c>
      <c r="M829" t="s"/>
      <c r="N829" t="s"/>
      <c r="O829" t="s"/>
      <c r="P829" t="s"/>
    </row>
    <row r="830" spans="1:16">
      <c r="I830" s="54" t="n">
        <v>828</v>
      </c>
      <c r="J830" t="s"/>
      <c r="K830" t="s">
        <v>1074</v>
      </c>
      <c r="L830" t="s">
        <v>1796</v>
      </c>
      <c r="M830" t="s"/>
      <c r="N830" t="s"/>
      <c r="O830" t="s"/>
      <c r="P830" t="s"/>
    </row>
    <row r="831" spans="1:16">
      <c r="I831" s="54" t="n">
        <v>829</v>
      </c>
      <c r="J831" t="s"/>
      <c r="K831" t="s">
        <v>1074</v>
      </c>
      <c r="L831" t="s">
        <v>1797</v>
      </c>
      <c r="M831" t="s"/>
      <c r="N831" t="s"/>
      <c r="O831" t="s"/>
      <c r="P831" t="s"/>
    </row>
    <row r="832" spans="1:16">
      <c r="I832" s="54" t="n">
        <v>830</v>
      </c>
      <c r="J832" t="s"/>
      <c r="K832" t="s">
        <v>1074</v>
      </c>
      <c r="L832" t="s">
        <v>1798</v>
      </c>
      <c r="M832" t="s"/>
      <c r="N832" t="s"/>
      <c r="O832" t="s"/>
      <c r="P832" t="s"/>
    </row>
    <row r="833" spans="1:16">
      <c r="I833" s="54" t="n">
        <v>831</v>
      </c>
      <c r="J833" t="s"/>
      <c r="K833" t="s">
        <v>1074</v>
      </c>
      <c r="L833" t="s">
        <v>1799</v>
      </c>
      <c r="M833" t="s"/>
      <c r="N833" t="s"/>
      <c r="O833" t="s"/>
      <c r="P833" t="s"/>
    </row>
    <row r="834" spans="1:16">
      <c r="I834" s="54" t="n">
        <v>832</v>
      </c>
      <c r="J834" t="s"/>
      <c r="K834" t="s">
        <v>1074</v>
      </c>
      <c r="L834" t="s">
        <v>1800</v>
      </c>
      <c r="M834" t="s"/>
      <c r="N834" t="s"/>
      <c r="O834" t="s"/>
      <c r="P834" t="s"/>
    </row>
    <row r="835" spans="1:16">
      <c r="I835" s="54" t="n">
        <v>833</v>
      </c>
      <c r="J835" t="s"/>
      <c r="K835" t="s">
        <v>1074</v>
      </c>
      <c r="L835" t="s">
        <v>1801</v>
      </c>
      <c r="M835" t="s"/>
      <c r="N835" t="s"/>
      <c r="O835" t="s"/>
      <c r="P835" t="s"/>
    </row>
    <row r="836" spans="1:16">
      <c r="I836" s="54" t="n">
        <v>834</v>
      </c>
      <c r="J836" s="55" t="n">
        <v>0</v>
      </c>
      <c r="K836" t="s">
        <v>1074</v>
      </c>
      <c r="L836" t="s">
        <v>1802</v>
      </c>
      <c r="M836" t="s"/>
      <c r="N836" t="s"/>
      <c r="O836" t="s"/>
      <c r="P836" t="s"/>
    </row>
    <row r="837" spans="1:16">
      <c r="I837" s="54" t="n">
        <v>835</v>
      </c>
      <c r="J837" s="55" t="n">
        <v>9.260416666666666e-08</v>
      </c>
      <c r="K837" t="s">
        <v>1074</v>
      </c>
      <c r="L837" t="s">
        <v>1803</v>
      </c>
      <c r="M837" t="s"/>
      <c r="N837" t="s"/>
      <c r="O837" t="s"/>
      <c r="P837" t="s"/>
    </row>
    <row r="838" spans="1:16">
      <c r="I838" s="54" t="n">
        <v>836</v>
      </c>
      <c r="J838" t="s"/>
      <c r="K838" t="s">
        <v>1074</v>
      </c>
      <c r="L838" t="s">
        <v>1804</v>
      </c>
      <c r="M838" t="s"/>
      <c r="N838" t="s"/>
      <c r="O838" t="s"/>
      <c r="P838" t="s"/>
    </row>
    <row r="839" spans="1:16">
      <c r="I839" s="54" t="n">
        <v>837</v>
      </c>
      <c r="J839" t="s"/>
      <c r="K839" t="s">
        <v>1074</v>
      </c>
      <c r="L839" t="s">
        <v>1805</v>
      </c>
      <c r="M839" t="s"/>
      <c r="N839" t="s"/>
      <c r="O839" t="s"/>
      <c r="P839" t="s"/>
    </row>
    <row r="840" spans="1:16">
      <c r="I840" s="54" t="n">
        <v>838</v>
      </c>
      <c r="J840" t="s"/>
      <c r="K840" t="s">
        <v>1074</v>
      </c>
      <c r="L840" t="s">
        <v>1806</v>
      </c>
      <c r="M840" t="s"/>
      <c r="N840" t="s"/>
      <c r="O840" t="s"/>
      <c r="P840" t="s"/>
    </row>
    <row r="841" spans="1:16">
      <c r="I841" s="54" t="n">
        <v>839</v>
      </c>
      <c r="J841" t="s"/>
      <c r="K841" t="s">
        <v>1074</v>
      </c>
      <c r="L841" t="s">
        <v>1807</v>
      </c>
      <c r="M841" t="s"/>
      <c r="N841" t="s"/>
      <c r="O841" t="s"/>
      <c r="P841" t="s"/>
    </row>
    <row r="842" spans="1:16">
      <c r="I842" s="54" t="n">
        <v>840</v>
      </c>
      <c r="J842" t="s"/>
      <c r="K842" t="s">
        <v>1074</v>
      </c>
      <c r="L842" t="s">
        <v>1808</v>
      </c>
      <c r="M842" t="s"/>
      <c r="N842" t="s"/>
      <c r="O842" t="s"/>
      <c r="P842" t="s"/>
    </row>
    <row r="843" spans="1:16">
      <c r="I843" s="54" t="n">
        <v>841</v>
      </c>
      <c r="J843" s="55" t="n">
        <v>7.037743055555555e-06</v>
      </c>
      <c r="K843" t="s">
        <v>1074</v>
      </c>
      <c r="L843" t="s">
        <v>1809</v>
      </c>
      <c r="M843" t="s"/>
      <c r="N843" t="s"/>
      <c r="O843" t="s"/>
      <c r="P843" t="s"/>
    </row>
    <row r="844" spans="1:16">
      <c r="I844" s="54" t="n">
        <v>842</v>
      </c>
      <c r="J844" t="s"/>
      <c r="K844" t="s">
        <v>1074</v>
      </c>
      <c r="L844" t="s">
        <v>1810</v>
      </c>
      <c r="M844" t="s"/>
      <c r="N844" t="s"/>
      <c r="O844" t="s"/>
      <c r="P844" t="s"/>
    </row>
    <row r="845" spans="1:16">
      <c r="I845" s="54" t="n">
        <v>843</v>
      </c>
      <c r="J845" t="s"/>
      <c r="K845" t="s">
        <v>1074</v>
      </c>
      <c r="L845" t="s">
        <v>1811</v>
      </c>
      <c r="M845" t="s"/>
      <c r="N845" t="s"/>
      <c r="O845" t="s"/>
      <c r="P845" t="s"/>
    </row>
    <row r="846" spans="1:16">
      <c r="I846" s="54" t="n">
        <v>844</v>
      </c>
      <c r="J846" t="s"/>
      <c r="K846" t="s">
        <v>1074</v>
      </c>
      <c r="L846" t="s">
        <v>1812</v>
      </c>
      <c r="M846" t="s"/>
      <c r="N846" t="s"/>
      <c r="O846" t="s"/>
      <c r="P846" t="s"/>
    </row>
    <row r="847" spans="1:16">
      <c r="I847" s="54" t="n">
        <v>845</v>
      </c>
      <c r="J847" t="s"/>
      <c r="K847" t="s">
        <v>1074</v>
      </c>
      <c r="L847" t="s">
        <v>1813</v>
      </c>
      <c r="M847" t="s"/>
      <c r="N847" t="s"/>
      <c r="O847" t="s"/>
      <c r="P847" t="s"/>
    </row>
    <row r="848" spans="1:16">
      <c r="I848" s="54" t="n">
        <v>846</v>
      </c>
      <c r="J848" t="s"/>
      <c r="K848" t="s">
        <v>1074</v>
      </c>
      <c r="L848" t="s">
        <v>1814</v>
      </c>
      <c r="M848" t="s"/>
      <c r="N848" t="s"/>
      <c r="O848" t="s"/>
      <c r="P848" t="s"/>
    </row>
    <row r="849" spans="1:16">
      <c r="I849" s="54" t="n">
        <v>847</v>
      </c>
      <c r="J849" t="s"/>
      <c r="K849" t="s">
        <v>1074</v>
      </c>
      <c r="L849" t="s">
        <v>1815</v>
      </c>
      <c r="M849" t="s"/>
      <c r="N849" t="s"/>
      <c r="O849" t="s"/>
      <c r="P849" t="s"/>
    </row>
    <row r="850" spans="1:16">
      <c r="I850" s="54" t="n">
        <v>848</v>
      </c>
      <c r="J850" t="s"/>
      <c r="K850" t="s">
        <v>1074</v>
      </c>
      <c r="L850" t="s">
        <v>1816</v>
      </c>
      <c r="M850" t="s"/>
      <c r="N850" t="s"/>
      <c r="O850" t="s"/>
      <c r="P850" t="s"/>
    </row>
    <row r="851" spans="1:16">
      <c r="I851" s="54" t="n">
        <v>849</v>
      </c>
      <c r="J851" s="55" t="n">
        <v>0</v>
      </c>
      <c r="K851" t="s">
        <v>1074</v>
      </c>
      <c r="L851" t="s">
        <v>1817</v>
      </c>
      <c r="M851" t="s"/>
      <c r="N851" t="s"/>
      <c r="O851" t="s"/>
      <c r="P851" t="s"/>
    </row>
    <row r="852" spans="1:16">
      <c r="I852" s="54" t="n">
        <v>850</v>
      </c>
      <c r="J852" s="55" t="n">
        <v>0</v>
      </c>
      <c r="K852" t="s">
        <v>1074</v>
      </c>
      <c r="L852" t="s">
        <v>1818</v>
      </c>
      <c r="M852" t="s"/>
      <c r="N852" t="s"/>
      <c r="O852" t="s"/>
      <c r="P852" t="s"/>
    </row>
    <row r="853" spans="1:16">
      <c r="I853" s="54" t="n">
        <v>851</v>
      </c>
      <c r="J853" s="55" t="n">
        <v>0</v>
      </c>
      <c r="K853" t="s">
        <v>1074</v>
      </c>
      <c r="L853" t="s">
        <v>1819</v>
      </c>
      <c r="M853" t="s"/>
      <c r="N853" t="s"/>
      <c r="O853" t="s"/>
      <c r="P853" t="s"/>
    </row>
    <row r="854" spans="1:16">
      <c r="I854" s="54" t="n">
        <v>852</v>
      </c>
      <c r="J854" t="s"/>
      <c r="K854" t="s">
        <v>1074</v>
      </c>
      <c r="L854" t="s">
        <v>1820</v>
      </c>
      <c r="M854" t="s"/>
      <c r="N854" t="s"/>
      <c r="O854" t="s"/>
      <c r="P854" t="s"/>
    </row>
    <row r="855" spans="1:16">
      <c r="I855" s="54" t="n">
        <v>853</v>
      </c>
      <c r="J855" t="s"/>
      <c r="K855" t="s">
        <v>1074</v>
      </c>
      <c r="L855" t="s">
        <v>1821</v>
      </c>
      <c r="M855" t="s"/>
      <c r="N855" t="s"/>
      <c r="O855" t="s"/>
      <c r="P855" t="s"/>
    </row>
    <row r="856" spans="1:16">
      <c r="I856" s="54" t="n">
        <v>854</v>
      </c>
      <c r="J856" t="s"/>
      <c r="K856" t="s">
        <v>1074</v>
      </c>
      <c r="L856" t="s">
        <v>1822</v>
      </c>
      <c r="M856" t="s"/>
      <c r="N856" t="s"/>
      <c r="O856" t="s"/>
      <c r="P856" t="s"/>
    </row>
    <row r="857" spans="1:16">
      <c r="I857" s="54" t="n">
        <v>855</v>
      </c>
      <c r="J857" t="s"/>
      <c r="K857" t="s">
        <v>1074</v>
      </c>
      <c r="L857" t="s">
        <v>1823</v>
      </c>
      <c r="M857" t="s"/>
      <c r="N857" t="s"/>
      <c r="O857" t="s"/>
      <c r="P857" t="s"/>
    </row>
    <row r="858" spans="1:16">
      <c r="I858" s="54" t="n">
        <v>856</v>
      </c>
      <c r="J858" t="s"/>
      <c r="K858" t="s">
        <v>1074</v>
      </c>
      <c r="L858" t="s">
        <v>1824</v>
      </c>
      <c r="M858" t="s"/>
      <c r="N858" t="s"/>
      <c r="O858" t="s"/>
      <c r="P858" t="s"/>
    </row>
    <row r="859" spans="1:16">
      <c r="I859" s="54" t="n">
        <v>857</v>
      </c>
      <c r="J859" t="s"/>
      <c r="K859" t="s">
        <v>1074</v>
      </c>
      <c r="L859" t="s">
        <v>1825</v>
      </c>
      <c r="M859" t="s"/>
      <c r="N859" t="s"/>
      <c r="O859" t="s"/>
      <c r="P859" t="s"/>
    </row>
    <row r="860" spans="1:16">
      <c r="I860" s="54" t="n">
        <v>858</v>
      </c>
      <c r="J860" t="s"/>
      <c r="K860" t="s">
        <v>1074</v>
      </c>
      <c r="L860" t="s">
        <v>1826</v>
      </c>
      <c r="M860" t="s"/>
      <c r="N860" t="s"/>
      <c r="O860" t="s"/>
      <c r="P860" t="s"/>
    </row>
    <row r="861" spans="1:16">
      <c r="I861" s="54" t="n">
        <v>859</v>
      </c>
      <c r="J861" s="55" t="n">
        <v>0</v>
      </c>
      <c r="K861" t="s">
        <v>1074</v>
      </c>
      <c r="L861" t="s">
        <v>1827</v>
      </c>
      <c r="M861" t="s"/>
      <c r="N861" t="s"/>
      <c r="O861" t="s"/>
      <c r="P861" t="s"/>
    </row>
    <row r="862" spans="1:16">
      <c r="I862" s="54" t="n">
        <v>860</v>
      </c>
      <c r="J862" s="55" t="n">
        <v>1.158564814814815e-08</v>
      </c>
      <c r="K862" t="s">
        <v>1074</v>
      </c>
      <c r="L862" t="s">
        <v>1828</v>
      </c>
      <c r="M862" t="s"/>
      <c r="N862" t="s"/>
      <c r="O862" t="s"/>
      <c r="P862" t="s"/>
    </row>
    <row r="863" spans="1:16">
      <c r="I863" s="54" t="n">
        <v>861</v>
      </c>
      <c r="J863" t="s"/>
      <c r="K863" t="s">
        <v>1074</v>
      </c>
      <c r="L863" t="s">
        <v>1829</v>
      </c>
      <c r="M863" t="s"/>
      <c r="N863" t="s"/>
      <c r="O863" t="s"/>
      <c r="P863" t="s"/>
    </row>
    <row r="864" spans="1:16">
      <c r="I864" s="54" t="n">
        <v>862</v>
      </c>
      <c r="J864" t="s"/>
      <c r="K864" t="s">
        <v>1074</v>
      </c>
      <c r="L864" t="s">
        <v>1830</v>
      </c>
      <c r="M864" t="s"/>
      <c r="N864" t="s"/>
      <c r="O864" t="s"/>
      <c r="P864" t="s"/>
    </row>
    <row r="865" spans="1:16">
      <c r="I865" s="54" t="n">
        <v>863</v>
      </c>
      <c r="J865" t="s"/>
      <c r="K865" t="s">
        <v>1074</v>
      </c>
      <c r="L865" t="s">
        <v>1831</v>
      </c>
      <c r="M865" t="s"/>
      <c r="N865" t="s"/>
      <c r="O865" t="s"/>
      <c r="P865" t="s"/>
    </row>
    <row r="866" spans="1:16">
      <c r="I866" s="54" t="n">
        <v>864</v>
      </c>
      <c r="J866" t="s"/>
      <c r="K866" t="s">
        <v>1074</v>
      </c>
      <c r="L866" t="s">
        <v>1832</v>
      </c>
      <c r="M866" t="s"/>
      <c r="N866" t="s"/>
      <c r="O866" t="s"/>
      <c r="P866" t="s"/>
    </row>
    <row r="867" spans="1:16">
      <c r="I867" s="54" t="n">
        <v>865</v>
      </c>
      <c r="J867" s="55" t="n">
        <v>0</v>
      </c>
      <c r="K867" t="s">
        <v>1074</v>
      </c>
      <c r="L867" t="s">
        <v>1833</v>
      </c>
      <c r="M867" t="s"/>
      <c r="N867" t="s"/>
      <c r="O867" t="s"/>
      <c r="P867" t="s"/>
    </row>
    <row r="868" spans="1:16">
      <c r="I868" s="54" t="n">
        <v>866</v>
      </c>
      <c r="J868" t="s"/>
      <c r="K868" t="s">
        <v>1074</v>
      </c>
      <c r="L868" t="s">
        <v>1834</v>
      </c>
      <c r="M868" t="s"/>
      <c r="N868" t="s"/>
      <c r="O868" t="s"/>
      <c r="P868" t="s"/>
    </row>
    <row r="869" spans="1:16">
      <c r="I869" s="54" t="n">
        <v>867</v>
      </c>
      <c r="J869" t="s"/>
      <c r="K869" t="s">
        <v>1074</v>
      </c>
      <c r="L869" t="s">
        <v>1835</v>
      </c>
      <c r="M869" t="s"/>
      <c r="N869" t="s"/>
      <c r="O869" t="s"/>
      <c r="P869" t="s"/>
    </row>
    <row r="870" spans="1:16">
      <c r="I870" s="54" t="n">
        <v>868</v>
      </c>
      <c r="J870" t="s"/>
      <c r="K870" t="s">
        <v>1074</v>
      </c>
      <c r="L870" t="s">
        <v>1836</v>
      </c>
      <c r="M870" t="s"/>
      <c r="N870" t="s"/>
      <c r="O870" t="s"/>
      <c r="P870" t="s"/>
    </row>
    <row r="871" spans="1:16">
      <c r="I871" s="54" t="n">
        <v>869</v>
      </c>
      <c r="J871" t="s"/>
      <c r="K871" t="s">
        <v>1074</v>
      </c>
      <c r="L871" t="s">
        <v>1837</v>
      </c>
      <c r="M871" t="s"/>
      <c r="N871" t="s"/>
      <c r="O871" t="s"/>
      <c r="P871" t="s"/>
    </row>
    <row r="872" spans="1:16">
      <c r="I872" s="54" t="n">
        <v>870</v>
      </c>
      <c r="J872" t="s"/>
      <c r="K872" t="s">
        <v>1074</v>
      </c>
      <c r="L872" t="s">
        <v>1838</v>
      </c>
      <c r="M872" t="s"/>
      <c r="N872" t="s"/>
      <c r="O872" t="s"/>
      <c r="P872" t="s"/>
    </row>
    <row r="873" spans="1:16">
      <c r="I873" s="54" t="n">
        <v>871</v>
      </c>
      <c r="J873" t="s"/>
      <c r="K873" t="s">
        <v>1074</v>
      </c>
      <c r="L873" t="s">
        <v>1839</v>
      </c>
      <c r="M873" t="s"/>
      <c r="N873" t="s"/>
      <c r="O873" t="s"/>
      <c r="P873" t="s"/>
    </row>
    <row r="874" spans="1:16">
      <c r="I874" s="54" t="n">
        <v>872</v>
      </c>
      <c r="J874" s="55" t="n">
        <v>0</v>
      </c>
      <c r="K874" t="s">
        <v>1074</v>
      </c>
      <c r="L874" t="s">
        <v>1840</v>
      </c>
      <c r="M874" t="s"/>
      <c r="N874" t="s"/>
      <c r="O874" t="s"/>
      <c r="P874" t="s"/>
    </row>
    <row r="875" spans="1:16">
      <c r="I875" s="54" t="n">
        <v>873</v>
      </c>
      <c r="J875" t="s"/>
      <c r="K875" t="s">
        <v>1074</v>
      </c>
      <c r="L875" t="s">
        <v>1841</v>
      </c>
      <c r="M875" t="s"/>
      <c r="N875" t="s"/>
      <c r="O875" t="s"/>
      <c r="P875" t="s"/>
    </row>
    <row r="876" spans="1:16">
      <c r="I876" s="54" t="n">
        <v>874</v>
      </c>
      <c r="J876" t="s"/>
      <c r="K876" t="s">
        <v>1074</v>
      </c>
      <c r="L876" t="s">
        <v>1842</v>
      </c>
      <c r="M876" t="s"/>
      <c r="N876" t="s"/>
      <c r="O876" t="s"/>
      <c r="P876" t="s"/>
    </row>
    <row r="877" spans="1:16">
      <c r="I877" s="54" t="n">
        <v>875</v>
      </c>
      <c r="J877" t="s"/>
      <c r="K877" t="s">
        <v>1074</v>
      </c>
      <c r="L877" t="s">
        <v>1843</v>
      </c>
      <c r="M877" t="s"/>
      <c r="N877" t="s"/>
      <c r="O877" t="s"/>
      <c r="P877" t="s"/>
    </row>
    <row r="878" spans="1:16">
      <c r="I878" s="54" t="n">
        <v>876</v>
      </c>
      <c r="J878" s="55" t="n">
        <v>1.48162037037037e-06</v>
      </c>
      <c r="K878" t="s">
        <v>1074</v>
      </c>
      <c r="L878" t="s">
        <v>1844</v>
      </c>
      <c r="M878" t="s"/>
      <c r="N878" t="s"/>
      <c r="O878" t="s"/>
      <c r="P878" t="s"/>
    </row>
    <row r="879" spans="1:16">
      <c r="I879" s="54" t="n">
        <v>877</v>
      </c>
      <c r="J879" t="s"/>
      <c r="K879" t="s">
        <v>1074</v>
      </c>
      <c r="L879" t="s">
        <v>1845</v>
      </c>
      <c r="M879" t="s"/>
      <c r="N879" t="s"/>
      <c r="O879" t="s"/>
      <c r="P879" t="s"/>
    </row>
    <row r="880" spans="1:16">
      <c r="I880" s="54" t="n">
        <v>878</v>
      </c>
      <c r="J880" t="s"/>
      <c r="K880" t="s">
        <v>1074</v>
      </c>
      <c r="L880" t="s">
        <v>1846</v>
      </c>
      <c r="M880" t="s"/>
      <c r="N880" t="s"/>
      <c r="O880" t="s"/>
      <c r="P880" t="s"/>
    </row>
    <row r="881" spans="1:16">
      <c r="I881" s="54" t="n">
        <v>879</v>
      </c>
      <c r="J881" t="s"/>
      <c r="K881" t="s">
        <v>1074</v>
      </c>
      <c r="L881" t="s">
        <v>1847</v>
      </c>
      <c r="M881" t="s"/>
      <c r="N881" t="s"/>
      <c r="O881" t="s"/>
      <c r="P881" t="s"/>
    </row>
    <row r="882" spans="1:16">
      <c r="I882" s="54" t="n">
        <v>880</v>
      </c>
      <c r="J882" s="55" t="n">
        <v>0</v>
      </c>
      <c r="K882" t="s">
        <v>1074</v>
      </c>
      <c r="L882" t="s">
        <v>1848</v>
      </c>
      <c r="M882" t="s"/>
      <c r="N882" t="s"/>
      <c r="O882" t="s"/>
      <c r="P882" t="s"/>
    </row>
    <row r="883" spans="1:16">
      <c r="I883" s="54" t="n">
        <v>881</v>
      </c>
      <c r="J883" t="s"/>
      <c r="K883" t="s">
        <v>1074</v>
      </c>
      <c r="L883" t="s">
        <v>1849</v>
      </c>
      <c r="M883" t="s"/>
      <c r="N883" t="s"/>
      <c r="O883" t="s"/>
      <c r="P883" t="s"/>
    </row>
    <row r="884" spans="1:16">
      <c r="I884" s="54" t="n">
        <v>882</v>
      </c>
      <c r="J884" t="s"/>
      <c r="K884" t="s">
        <v>1074</v>
      </c>
      <c r="L884" t="s">
        <v>1850</v>
      </c>
      <c r="M884" t="s"/>
      <c r="N884" t="s"/>
      <c r="O884" t="s"/>
      <c r="P884" t="s"/>
    </row>
    <row r="885" spans="1:16">
      <c r="I885" s="54" t="n">
        <v>883</v>
      </c>
      <c r="J885" t="s"/>
      <c r="K885" t="s">
        <v>1074</v>
      </c>
      <c r="L885" t="s">
        <v>1851</v>
      </c>
      <c r="M885" t="s"/>
      <c r="N885" t="s"/>
      <c r="O885" t="s"/>
      <c r="P885" t="s"/>
    </row>
    <row r="886" spans="1:16">
      <c r="I886" s="54" t="n">
        <v>884</v>
      </c>
      <c r="J886" t="s"/>
      <c r="K886" t="s">
        <v>1074</v>
      </c>
      <c r="L886" t="s">
        <v>1852</v>
      </c>
      <c r="M886" t="s"/>
      <c r="N886" t="s"/>
      <c r="O886" t="s"/>
      <c r="P886" t="s"/>
    </row>
    <row r="887" spans="1:16">
      <c r="I887" s="54" t="n">
        <v>885</v>
      </c>
      <c r="J887" t="s"/>
      <c r="K887" t="s">
        <v>1074</v>
      </c>
      <c r="L887" t="s">
        <v>1853</v>
      </c>
      <c r="M887" t="s"/>
      <c r="N887" t="s"/>
      <c r="O887" t="s"/>
      <c r="P887" t="s"/>
    </row>
    <row r="888" spans="1:16">
      <c r="I888" s="54" t="n">
        <v>886</v>
      </c>
      <c r="J888" t="s"/>
      <c r="K888" t="s">
        <v>1074</v>
      </c>
      <c r="L888" t="s">
        <v>1854</v>
      </c>
      <c r="M888" t="s"/>
      <c r="N888" t="s"/>
      <c r="O888" t="s"/>
      <c r="P888" t="s"/>
    </row>
    <row r="889" spans="1:16">
      <c r="I889" s="54" t="n">
        <v>887</v>
      </c>
      <c r="J889" t="s"/>
      <c r="K889" t="s">
        <v>1074</v>
      </c>
      <c r="L889" t="s">
        <v>1855</v>
      </c>
      <c r="M889" t="s"/>
      <c r="N889" t="s"/>
      <c r="O889" t="s"/>
      <c r="P889" t="s"/>
    </row>
    <row r="890" spans="1:16">
      <c r="I890" s="54" t="n">
        <v>888</v>
      </c>
      <c r="J890" t="s"/>
      <c r="K890" t="s">
        <v>1074</v>
      </c>
      <c r="L890" t="s">
        <v>1856</v>
      </c>
      <c r="M890" t="s"/>
      <c r="N890" t="s"/>
      <c r="O890" t="s"/>
      <c r="P890" t="s"/>
    </row>
    <row r="891" spans="1:16">
      <c r="I891" s="54" t="n">
        <v>889</v>
      </c>
      <c r="J891" t="s"/>
      <c r="K891" t="s">
        <v>1074</v>
      </c>
      <c r="L891" t="s">
        <v>1857</v>
      </c>
      <c r="M891" t="s"/>
      <c r="N891" t="s"/>
      <c r="O891" t="s"/>
      <c r="P891" t="s"/>
    </row>
    <row r="892" spans="1:16">
      <c r="I892" s="54" t="n">
        <v>890</v>
      </c>
      <c r="J892" s="55" t="n">
        <v>0</v>
      </c>
      <c r="K892" t="s">
        <v>1074</v>
      </c>
      <c r="L892" t="s">
        <v>1858</v>
      </c>
      <c r="M892" t="s"/>
      <c r="N892" t="s"/>
      <c r="O892" t="s"/>
      <c r="P892" t="s"/>
    </row>
    <row r="893" spans="1:16">
      <c r="I893" s="54" t="n">
        <v>891</v>
      </c>
      <c r="J893" s="55" t="n">
        <v>0</v>
      </c>
      <c r="K893" t="s">
        <v>1074</v>
      </c>
      <c r="L893" t="s">
        <v>1859</v>
      </c>
      <c r="M893" t="s"/>
      <c r="N893" t="s"/>
      <c r="O893" t="s"/>
      <c r="P893" t="s"/>
    </row>
    <row r="894" spans="1:16">
      <c r="I894" s="54" t="n">
        <v>892</v>
      </c>
      <c r="J894" t="s"/>
      <c r="K894" t="s">
        <v>1074</v>
      </c>
      <c r="L894" t="s">
        <v>1860</v>
      </c>
      <c r="M894" t="s"/>
      <c r="N894" t="s"/>
      <c r="O894" t="s"/>
      <c r="P894" t="s"/>
    </row>
    <row r="895" spans="1:16">
      <c r="I895" s="54" t="n">
        <v>893</v>
      </c>
      <c r="J895" t="s"/>
      <c r="K895" t="s">
        <v>1074</v>
      </c>
      <c r="L895" t="s">
        <v>1861</v>
      </c>
      <c r="M895" t="s"/>
      <c r="N895" t="s"/>
      <c r="O895" t="s"/>
      <c r="P895" t="s"/>
    </row>
    <row r="896" spans="1:16">
      <c r="I896" s="54" t="n">
        <v>894</v>
      </c>
      <c r="J896" t="s"/>
      <c r="K896" t="s">
        <v>1074</v>
      </c>
      <c r="L896" t="s">
        <v>1862</v>
      </c>
      <c r="M896" t="s"/>
      <c r="N896" t="s"/>
      <c r="O896" t="s"/>
      <c r="P896" t="s"/>
    </row>
    <row r="897" spans="1:16">
      <c r="I897" s="54" t="n">
        <v>895</v>
      </c>
      <c r="J897" s="55" t="n">
        <v>0</v>
      </c>
      <c r="K897" t="s">
        <v>1074</v>
      </c>
      <c r="L897" t="s">
        <v>1863</v>
      </c>
      <c r="M897" t="s"/>
      <c r="N897" t="s"/>
      <c r="O897" t="s"/>
      <c r="P897" t="s"/>
    </row>
    <row r="898" spans="1:16">
      <c r="I898" s="54" t="n">
        <v>896</v>
      </c>
      <c r="J898" t="s"/>
      <c r="K898" t="s">
        <v>1074</v>
      </c>
      <c r="L898" t="s">
        <v>1864</v>
      </c>
      <c r="M898" t="s"/>
      <c r="N898" t="s"/>
      <c r="O898" t="s"/>
      <c r="P898" t="s"/>
    </row>
    <row r="899" spans="1:16">
      <c r="I899" s="54" t="n">
        <v>897</v>
      </c>
      <c r="J899" t="s"/>
      <c r="K899" t="s">
        <v>1074</v>
      </c>
      <c r="L899" t="s">
        <v>1865</v>
      </c>
      <c r="M899" t="s"/>
      <c r="N899" t="s"/>
      <c r="O899" t="s"/>
      <c r="P899" t="s"/>
    </row>
    <row r="900" spans="1:16">
      <c r="I900" s="54" t="n">
        <v>898</v>
      </c>
      <c r="J900" t="s"/>
      <c r="K900" t="s">
        <v>1074</v>
      </c>
      <c r="L900" t="s">
        <v>1866</v>
      </c>
      <c r="M900" t="s"/>
      <c r="N900" t="s"/>
      <c r="O900" t="s"/>
      <c r="P900" t="s"/>
    </row>
    <row r="901" spans="1:16">
      <c r="I901" s="54" t="n">
        <v>899</v>
      </c>
      <c r="J901" s="55" t="n">
        <v>0</v>
      </c>
      <c r="K901" t="s">
        <v>1074</v>
      </c>
      <c r="L901" t="s">
        <v>1867</v>
      </c>
      <c r="M901" t="s"/>
      <c r="N901" t="s"/>
      <c r="O901" t="s"/>
      <c r="P901" t="s"/>
    </row>
    <row r="902" spans="1:16">
      <c r="I902" s="54" t="n">
        <v>900</v>
      </c>
      <c r="J902" t="s"/>
      <c r="K902" t="s">
        <v>1074</v>
      </c>
      <c r="L902" t="s">
        <v>1868</v>
      </c>
      <c r="M902" t="s"/>
      <c r="N902" t="s"/>
      <c r="O902" t="s"/>
      <c r="P902" t="s"/>
    </row>
    <row r="903" spans="1:16">
      <c r="I903" s="54" t="n">
        <v>901</v>
      </c>
      <c r="J903" t="s"/>
      <c r="K903" t="s">
        <v>1074</v>
      </c>
      <c r="L903" t="s">
        <v>1869</v>
      </c>
      <c r="M903" t="s"/>
      <c r="N903" t="s"/>
      <c r="O903" t="s"/>
      <c r="P903" t="s"/>
    </row>
    <row r="904" spans="1:16">
      <c r="I904" s="54" t="n">
        <v>902</v>
      </c>
      <c r="J904" t="s"/>
      <c r="K904" t="s">
        <v>1074</v>
      </c>
      <c r="L904" t="s">
        <v>1870</v>
      </c>
      <c r="M904" t="s"/>
      <c r="N904" t="s"/>
      <c r="O904" t="s"/>
      <c r="P904" t="s"/>
    </row>
    <row r="905" spans="1:16">
      <c r="I905" s="54" t="n">
        <v>903</v>
      </c>
      <c r="J905" s="55" t="n">
        <v>6.944444444444444e-08</v>
      </c>
      <c r="K905" t="s">
        <v>1074</v>
      </c>
      <c r="L905" t="s">
        <v>1871</v>
      </c>
      <c r="M905" t="s"/>
      <c r="N905" t="s"/>
      <c r="O905" t="s"/>
      <c r="P905" t="s"/>
    </row>
    <row r="906" spans="1:16">
      <c r="I906" s="54" t="n">
        <v>904</v>
      </c>
      <c r="J906" t="s"/>
      <c r="K906" t="s">
        <v>1074</v>
      </c>
      <c r="L906" t="s">
        <v>1872</v>
      </c>
      <c r="M906" t="s"/>
      <c r="N906" t="s"/>
      <c r="O906" t="s"/>
      <c r="P906" t="s"/>
    </row>
    <row r="907" spans="1:16">
      <c r="I907" s="54" t="n">
        <v>905</v>
      </c>
      <c r="J907" t="s"/>
      <c r="K907" t="s">
        <v>1074</v>
      </c>
      <c r="L907" t="s">
        <v>1873</v>
      </c>
      <c r="M907" t="s"/>
      <c r="N907" t="s"/>
      <c r="O907" t="s"/>
      <c r="P907" t="s"/>
    </row>
    <row r="908" spans="1:16">
      <c r="I908" s="54" t="n">
        <v>906</v>
      </c>
      <c r="J908" s="55" t="n">
        <v>4.630787037037038e-08</v>
      </c>
      <c r="K908" t="s">
        <v>1074</v>
      </c>
      <c r="L908" t="s">
        <v>1874</v>
      </c>
      <c r="M908" t="s"/>
      <c r="N908" t="s"/>
      <c r="O908" t="s"/>
      <c r="P908" t="s"/>
    </row>
    <row r="909" spans="1:16">
      <c r="I909" s="54" t="n">
        <v>907</v>
      </c>
      <c r="J909" s="55" t="n">
        <v>1.157407407407407e-08</v>
      </c>
      <c r="K909" t="s">
        <v>1074</v>
      </c>
      <c r="L909" t="s">
        <v>1875</v>
      </c>
      <c r="M909" t="s"/>
      <c r="N909" t="s"/>
      <c r="O909" t="s"/>
      <c r="P909" t="s"/>
    </row>
    <row r="910" spans="1:16">
      <c r="I910" s="54" t="n">
        <v>908</v>
      </c>
      <c r="J910" t="s"/>
      <c r="K910" t="s">
        <v>1074</v>
      </c>
      <c r="L910" t="s">
        <v>1876</v>
      </c>
      <c r="M910" t="s"/>
      <c r="N910" t="s"/>
      <c r="O910" t="s"/>
      <c r="P910" t="s"/>
    </row>
    <row r="911" spans="1:16">
      <c r="I911" s="54" t="n">
        <v>909</v>
      </c>
      <c r="J911" t="s"/>
      <c r="K911" t="s">
        <v>1074</v>
      </c>
      <c r="L911" t="s">
        <v>1877</v>
      </c>
      <c r="M911" t="s"/>
      <c r="N911" t="s"/>
      <c r="O911" t="s"/>
      <c r="P911" t="s"/>
    </row>
    <row r="912" spans="1:16">
      <c r="I912" s="54" t="n">
        <v>910</v>
      </c>
      <c r="J912" t="s"/>
      <c r="K912" t="s">
        <v>1074</v>
      </c>
      <c r="L912" t="s">
        <v>1878</v>
      </c>
      <c r="M912" t="s"/>
      <c r="N912" t="s"/>
      <c r="O912" t="s"/>
      <c r="P912" t="s"/>
    </row>
    <row r="913" spans="1:16">
      <c r="I913" s="54" t="n">
        <v>911</v>
      </c>
      <c r="J913" t="s"/>
      <c r="K913" t="s">
        <v>1074</v>
      </c>
      <c r="L913" t="s">
        <v>1879</v>
      </c>
      <c r="M913" t="s"/>
      <c r="N913" t="s"/>
      <c r="O913" t="s"/>
      <c r="P913" t="s"/>
    </row>
    <row r="914" spans="1:16">
      <c r="I914" s="54" t="n">
        <v>912</v>
      </c>
      <c r="J914" t="s"/>
      <c r="K914" t="s">
        <v>1074</v>
      </c>
      <c r="L914" t="s">
        <v>1880</v>
      </c>
      <c r="M914" t="s"/>
      <c r="N914" t="s"/>
      <c r="O914" t="s"/>
      <c r="P914" t="s"/>
    </row>
    <row r="915" spans="1:16">
      <c r="I915" s="54" t="n">
        <v>913</v>
      </c>
      <c r="J915" t="s"/>
      <c r="K915" t="s">
        <v>1074</v>
      </c>
      <c r="L915" t="s">
        <v>1881</v>
      </c>
      <c r="M915" t="s"/>
      <c r="N915" t="s"/>
      <c r="O915" t="s"/>
      <c r="P915" t="s"/>
    </row>
    <row r="916" spans="1:16">
      <c r="I916" s="54" t="n">
        <v>914</v>
      </c>
      <c r="J916" s="55" t="n">
        <v>2.319675925925926e-05</v>
      </c>
      <c r="K916" t="s">
        <v>1074</v>
      </c>
      <c r="L916" t="s">
        <v>1882</v>
      </c>
      <c r="M916" t="s"/>
      <c r="N916" t="s"/>
      <c r="O916" t="s"/>
      <c r="P916" t="s"/>
    </row>
    <row r="917" spans="1:16">
      <c r="I917" s="54" t="n">
        <v>915</v>
      </c>
      <c r="J917" t="s"/>
      <c r="K917" t="s">
        <v>1074</v>
      </c>
      <c r="L917" t="s">
        <v>1883</v>
      </c>
      <c r="M917" t="s"/>
      <c r="N917" t="s"/>
      <c r="O917" t="s"/>
      <c r="P917" t="s"/>
    </row>
    <row r="918" spans="1:16">
      <c r="I918" s="54" t="n">
        <v>916</v>
      </c>
      <c r="J918" t="s"/>
      <c r="K918" t="s">
        <v>1074</v>
      </c>
      <c r="L918" t="s">
        <v>1884</v>
      </c>
      <c r="M918" t="s"/>
      <c r="N918" t="s"/>
      <c r="O918" t="s"/>
      <c r="P918" t="s"/>
    </row>
    <row r="919" spans="1:16">
      <c r="I919" s="54" t="n">
        <v>917</v>
      </c>
      <c r="J919" t="s"/>
      <c r="K919" t="s">
        <v>1074</v>
      </c>
      <c r="L919" t="s">
        <v>1885</v>
      </c>
      <c r="M919" t="s"/>
      <c r="N919" t="s"/>
      <c r="O919" t="s"/>
      <c r="P919" t="s"/>
    </row>
    <row r="920" spans="1:16">
      <c r="I920" s="54" t="n">
        <v>918</v>
      </c>
      <c r="J920" s="55" t="n">
        <v>0</v>
      </c>
      <c r="K920" t="s">
        <v>1074</v>
      </c>
      <c r="L920" t="s">
        <v>1886</v>
      </c>
      <c r="M920" t="s"/>
      <c r="N920" t="s"/>
      <c r="O920" t="s"/>
      <c r="P920" t="s"/>
    </row>
    <row r="921" spans="1:16">
      <c r="I921" s="54" t="n">
        <v>919</v>
      </c>
      <c r="J921" t="s"/>
      <c r="K921" t="s">
        <v>1074</v>
      </c>
      <c r="L921" t="s">
        <v>1887</v>
      </c>
      <c r="M921" t="s"/>
      <c r="N921" t="s"/>
      <c r="O921" t="s"/>
      <c r="P921" t="s"/>
    </row>
    <row r="922" spans="1:16">
      <c r="I922" s="54" t="n">
        <v>920</v>
      </c>
      <c r="J922" t="s"/>
      <c r="K922" t="s">
        <v>1074</v>
      </c>
      <c r="L922" t="s">
        <v>1888</v>
      </c>
      <c r="M922" t="s"/>
      <c r="N922" t="s"/>
      <c r="O922" t="s"/>
      <c r="P922" t="s"/>
    </row>
    <row r="923" spans="1:16">
      <c r="I923" s="54" t="n">
        <v>921</v>
      </c>
      <c r="J923" t="s"/>
      <c r="K923" t="s">
        <v>1074</v>
      </c>
      <c r="L923" t="s">
        <v>1889</v>
      </c>
      <c r="M923" t="s"/>
      <c r="N923" t="s"/>
      <c r="O923" t="s"/>
      <c r="P923" t="s"/>
    </row>
    <row r="924" spans="1:16">
      <c r="I924" s="54" t="n">
        <v>922</v>
      </c>
      <c r="J924" s="55" t="n">
        <v>9.121284722222222e-06</v>
      </c>
      <c r="K924" t="s">
        <v>1074</v>
      </c>
      <c r="L924" t="s">
        <v>1890</v>
      </c>
      <c r="M924" t="s"/>
      <c r="N924" t="s"/>
      <c r="O924" t="s"/>
      <c r="P924" t="s"/>
    </row>
    <row r="925" spans="1:16">
      <c r="I925" s="54" t="n">
        <v>923</v>
      </c>
      <c r="J925" t="s"/>
      <c r="K925" t="s">
        <v>1074</v>
      </c>
      <c r="L925" t="s">
        <v>1891</v>
      </c>
      <c r="M925" t="s"/>
      <c r="N925" t="s"/>
      <c r="O925" t="s"/>
      <c r="P925" t="s"/>
    </row>
    <row r="926" spans="1:16">
      <c r="I926" s="54" t="n">
        <v>924</v>
      </c>
      <c r="J926" t="s"/>
      <c r="K926" t="s">
        <v>1074</v>
      </c>
      <c r="L926" t="s">
        <v>1892</v>
      </c>
      <c r="M926" t="s"/>
      <c r="N926" t="s"/>
      <c r="O926" t="s"/>
      <c r="P926" t="s"/>
    </row>
    <row r="927" spans="1:16">
      <c r="I927" s="54" t="n">
        <v>925</v>
      </c>
      <c r="J927" t="s"/>
      <c r="K927" t="s">
        <v>1074</v>
      </c>
      <c r="L927" t="s">
        <v>1893</v>
      </c>
      <c r="M927" t="s"/>
      <c r="N927" t="s"/>
      <c r="O927" t="s"/>
      <c r="P927" t="s"/>
    </row>
    <row r="928" spans="1:16">
      <c r="I928" s="54" t="n">
        <v>926</v>
      </c>
      <c r="J928" t="s"/>
      <c r="K928" t="s">
        <v>1074</v>
      </c>
      <c r="L928" t="s">
        <v>1894</v>
      </c>
      <c r="M928" t="s"/>
      <c r="N928" t="s"/>
      <c r="O928" t="s"/>
      <c r="P928" t="s"/>
    </row>
    <row r="929" spans="1:16">
      <c r="I929" s="54" t="n">
        <v>927</v>
      </c>
      <c r="J929" t="s"/>
      <c r="K929" t="s">
        <v>1074</v>
      </c>
      <c r="L929" t="s">
        <v>1895</v>
      </c>
      <c r="M929" t="s"/>
      <c r="N929" t="s"/>
      <c r="O929" t="s"/>
      <c r="P929" t="s"/>
    </row>
    <row r="930" spans="1:16">
      <c r="I930" s="54" t="n">
        <v>928</v>
      </c>
      <c r="J930" t="s"/>
      <c r="K930" t="s">
        <v>1074</v>
      </c>
      <c r="L930" t="s">
        <v>1896</v>
      </c>
      <c r="M930" t="s"/>
      <c r="N930" t="s"/>
      <c r="O930" t="s"/>
      <c r="P930" t="s"/>
    </row>
    <row r="931" spans="1:16">
      <c r="I931" s="54" t="n">
        <v>929</v>
      </c>
      <c r="J931" t="s"/>
      <c r="K931" t="s">
        <v>1074</v>
      </c>
      <c r="L931" t="s">
        <v>1897</v>
      </c>
      <c r="M931" t="s"/>
      <c r="N931" t="s"/>
      <c r="O931" t="s"/>
      <c r="P931" t="s"/>
    </row>
    <row r="932" spans="1:16">
      <c r="I932" s="54" t="n">
        <v>930</v>
      </c>
      <c r="J932" s="55" t="n">
        <v>0</v>
      </c>
      <c r="K932" t="s">
        <v>1074</v>
      </c>
      <c r="L932" t="s">
        <v>1898</v>
      </c>
      <c r="M932" t="s"/>
      <c r="N932" t="s"/>
      <c r="O932" t="s"/>
      <c r="P932" t="s"/>
    </row>
    <row r="933" spans="1:16">
      <c r="I933" s="54" t="n">
        <v>931</v>
      </c>
      <c r="J933" t="s"/>
      <c r="K933" t="s">
        <v>1074</v>
      </c>
      <c r="L933" t="s">
        <v>1899</v>
      </c>
      <c r="M933" t="s"/>
      <c r="N933" t="s"/>
      <c r="O933" t="s"/>
      <c r="P933" t="s"/>
    </row>
    <row r="934" spans="1:16">
      <c r="I934" s="54" t="n">
        <v>932</v>
      </c>
      <c r="J934" t="s"/>
      <c r="K934" t="s">
        <v>1074</v>
      </c>
      <c r="L934" t="s">
        <v>1900</v>
      </c>
      <c r="M934" t="s"/>
      <c r="N934" t="s"/>
      <c r="O934" t="s"/>
      <c r="P934" t="s"/>
    </row>
    <row r="935" spans="1:16">
      <c r="I935" s="54" t="n">
        <v>933</v>
      </c>
      <c r="J935" s="55" t="n">
        <v>1.157407407407407e-08</v>
      </c>
      <c r="K935" t="s">
        <v>1074</v>
      </c>
      <c r="L935" t="s">
        <v>1901</v>
      </c>
      <c r="M935" t="s"/>
      <c r="N935" t="s"/>
      <c r="O935" t="s"/>
      <c r="P935" t="s"/>
    </row>
    <row r="936" spans="1:16">
      <c r="I936" s="54" t="n">
        <v>934</v>
      </c>
      <c r="J936" t="s"/>
      <c r="K936" t="s">
        <v>1074</v>
      </c>
      <c r="L936" t="s">
        <v>1902</v>
      </c>
      <c r="M936" t="s"/>
      <c r="N936" t="s"/>
      <c r="O936" t="s"/>
      <c r="P936" t="s"/>
    </row>
    <row r="937" spans="1:16">
      <c r="I937" s="54" t="n">
        <v>935</v>
      </c>
      <c r="J937" t="s"/>
      <c r="K937" t="s">
        <v>1074</v>
      </c>
      <c r="L937" t="s">
        <v>1903</v>
      </c>
      <c r="M937" t="s"/>
      <c r="N937" t="s"/>
      <c r="O937" t="s"/>
      <c r="P937" t="s"/>
    </row>
    <row r="938" spans="1:16">
      <c r="I938" s="54" t="n">
        <v>936</v>
      </c>
      <c r="J938" t="s"/>
      <c r="K938" t="s">
        <v>1074</v>
      </c>
      <c r="L938" t="s">
        <v>1904</v>
      </c>
      <c r="M938" t="s"/>
      <c r="N938" t="s"/>
      <c r="O938" t="s"/>
      <c r="P938" t="s"/>
    </row>
    <row r="939" spans="1:16">
      <c r="I939" s="54" t="n">
        <v>937</v>
      </c>
      <c r="J939" t="s"/>
      <c r="K939" t="s">
        <v>1074</v>
      </c>
      <c r="L939" t="s">
        <v>1905</v>
      </c>
      <c r="M939" t="s"/>
      <c r="N939" t="s"/>
      <c r="O939" t="s"/>
      <c r="P939" t="s"/>
    </row>
    <row r="940" spans="1:16">
      <c r="I940" s="54" t="n">
        <v>938</v>
      </c>
      <c r="J940" t="s"/>
      <c r="K940" t="s">
        <v>1074</v>
      </c>
      <c r="L940" t="s">
        <v>1906</v>
      </c>
      <c r="M940" t="s"/>
      <c r="N940" t="s"/>
      <c r="O940" t="s"/>
      <c r="P940" t="s"/>
    </row>
    <row r="941" spans="1:16">
      <c r="I941" s="54" t="n">
        <v>939</v>
      </c>
      <c r="J941" t="s"/>
      <c r="K941" t="s">
        <v>1074</v>
      </c>
      <c r="L941" t="s">
        <v>1907</v>
      </c>
      <c r="M941" t="s"/>
      <c r="N941" t="s"/>
      <c r="O941" t="s"/>
      <c r="P941" t="s"/>
    </row>
    <row r="942" spans="1:16">
      <c r="I942" s="54" t="n">
        <v>940</v>
      </c>
      <c r="J942" t="s"/>
      <c r="K942" t="s">
        <v>1074</v>
      </c>
      <c r="L942" t="s">
        <v>1908</v>
      </c>
      <c r="M942" t="s"/>
      <c r="N942" t="s"/>
      <c r="O942" t="s"/>
      <c r="P942" t="s"/>
    </row>
    <row r="943" spans="1:16">
      <c r="I943" s="54" t="n">
        <v>941</v>
      </c>
      <c r="J943" t="s"/>
      <c r="K943" t="s">
        <v>1074</v>
      </c>
      <c r="L943" t="s">
        <v>1909</v>
      </c>
      <c r="M943" t="s"/>
      <c r="N943" t="s"/>
      <c r="O943" t="s"/>
      <c r="P943" t="s"/>
    </row>
    <row r="944" spans="1:16">
      <c r="I944" s="54" t="n">
        <v>942</v>
      </c>
      <c r="J944" t="s"/>
      <c r="K944" t="s">
        <v>1074</v>
      </c>
      <c r="L944" t="s">
        <v>1910</v>
      </c>
      <c r="M944" t="s"/>
      <c r="N944" t="s"/>
      <c r="O944" t="s"/>
      <c r="P944" t="s"/>
    </row>
    <row r="945" spans="1:16">
      <c r="I945" s="54" t="n">
        <v>943</v>
      </c>
      <c r="J945" t="s"/>
      <c r="K945" t="s">
        <v>1074</v>
      </c>
      <c r="L945" t="s">
        <v>1911</v>
      </c>
      <c r="M945" t="s"/>
      <c r="N945" t="s"/>
      <c r="O945" t="s"/>
      <c r="P945" t="s"/>
    </row>
    <row r="946" spans="1:16">
      <c r="I946" s="54" t="n">
        <v>944</v>
      </c>
      <c r="J946" t="s"/>
      <c r="K946" t="s">
        <v>1074</v>
      </c>
      <c r="L946" t="s">
        <v>1912</v>
      </c>
      <c r="M946" t="s"/>
      <c r="N946" t="s"/>
      <c r="O946" t="s"/>
      <c r="P946" t="s"/>
    </row>
    <row r="947" spans="1:16">
      <c r="I947" s="54" t="n">
        <v>945</v>
      </c>
      <c r="J947" t="s"/>
      <c r="K947" t="s">
        <v>1074</v>
      </c>
      <c r="L947" t="s">
        <v>1913</v>
      </c>
      <c r="M947" t="s"/>
      <c r="N947" t="s"/>
      <c r="O947" t="s"/>
      <c r="P947" t="s"/>
    </row>
    <row r="948" spans="1:16">
      <c r="I948" s="54" t="n">
        <v>946</v>
      </c>
      <c r="J948" t="s"/>
      <c r="K948" t="s">
        <v>1074</v>
      </c>
      <c r="L948" t="s">
        <v>1914</v>
      </c>
      <c r="M948" t="s"/>
      <c r="N948" t="s"/>
      <c r="O948" t="s"/>
      <c r="P948" t="s"/>
    </row>
    <row r="949" spans="1:16">
      <c r="I949" s="54" t="n">
        <v>947</v>
      </c>
      <c r="J949" t="s"/>
      <c r="K949" t="s">
        <v>1074</v>
      </c>
      <c r="L949" t="s">
        <v>1915</v>
      </c>
      <c r="M949" t="s"/>
      <c r="N949" t="s"/>
      <c r="O949" t="s"/>
      <c r="P949" t="s"/>
    </row>
    <row r="950" spans="1:16">
      <c r="I950" s="54" t="n">
        <v>948</v>
      </c>
      <c r="J950" t="s"/>
      <c r="K950" t="s">
        <v>1074</v>
      </c>
      <c r="L950" t="s">
        <v>1916</v>
      </c>
      <c r="M950" t="s"/>
      <c r="N950" t="s"/>
      <c r="O950" t="s"/>
      <c r="P950" t="s"/>
    </row>
    <row r="951" spans="1:16">
      <c r="I951" s="54" t="n">
        <v>949</v>
      </c>
      <c r="J951" t="s"/>
      <c r="K951" t="s">
        <v>1074</v>
      </c>
      <c r="L951" t="s">
        <v>1917</v>
      </c>
      <c r="M951" t="s"/>
      <c r="N951" t="s"/>
      <c r="O951" t="s"/>
      <c r="P951" t="s"/>
    </row>
    <row r="952" spans="1:16">
      <c r="I952" s="54" t="n">
        <v>950</v>
      </c>
      <c r="J952" t="s"/>
      <c r="K952" t="s">
        <v>1074</v>
      </c>
      <c r="L952" t="s">
        <v>1918</v>
      </c>
      <c r="M952" t="s"/>
      <c r="N952" t="s"/>
      <c r="O952" t="s"/>
      <c r="P952" t="s"/>
    </row>
    <row r="953" spans="1:16">
      <c r="I953" s="54" t="n">
        <v>951</v>
      </c>
      <c r="J953" t="s"/>
      <c r="K953" t="s">
        <v>1074</v>
      </c>
      <c r="L953" t="s">
        <v>1919</v>
      </c>
      <c r="M953" t="s"/>
      <c r="N953" t="s"/>
      <c r="O953" t="s"/>
      <c r="P953" t="s"/>
    </row>
    <row r="954" spans="1:16">
      <c r="I954" s="54" t="n">
        <v>952</v>
      </c>
      <c r="J954" t="s"/>
      <c r="K954" t="s">
        <v>1074</v>
      </c>
      <c r="L954" t="s">
        <v>1920</v>
      </c>
      <c r="M954" t="s"/>
      <c r="N954" t="s"/>
      <c r="O954" t="s"/>
      <c r="P954" t="s"/>
    </row>
    <row r="955" spans="1:16">
      <c r="I955" s="54" t="n">
        <v>953</v>
      </c>
      <c r="J955" t="s"/>
      <c r="K955" t="s">
        <v>1074</v>
      </c>
      <c r="L955" t="s">
        <v>1921</v>
      </c>
      <c r="M955" t="s"/>
      <c r="N955" t="s"/>
      <c r="O955" t="s"/>
      <c r="P955" t="s"/>
    </row>
    <row r="956" spans="1:16">
      <c r="I956" s="54" t="n">
        <v>954</v>
      </c>
      <c r="J956" s="55" t="n">
        <v>0</v>
      </c>
      <c r="K956" t="s">
        <v>1074</v>
      </c>
      <c r="L956" t="s">
        <v>1922</v>
      </c>
      <c r="M956" t="s"/>
      <c r="N956" t="s"/>
      <c r="O956" t="s"/>
      <c r="P956" t="s"/>
    </row>
    <row r="957" spans="1:16">
      <c r="I957" s="54" t="n">
        <v>955</v>
      </c>
      <c r="J957" t="s"/>
      <c r="K957" t="s">
        <v>1074</v>
      </c>
      <c r="L957" t="s">
        <v>1923</v>
      </c>
      <c r="M957" t="s"/>
      <c r="N957" t="s"/>
      <c r="O957" t="s"/>
      <c r="P957" t="s"/>
    </row>
    <row r="958" spans="1:16">
      <c r="I958" s="54" t="n">
        <v>956</v>
      </c>
      <c r="J958" t="s"/>
      <c r="K958" t="s">
        <v>1074</v>
      </c>
      <c r="L958" t="s">
        <v>1924</v>
      </c>
      <c r="M958" t="s"/>
      <c r="N958" t="s"/>
      <c r="O958" t="s"/>
      <c r="P958" t="s"/>
    </row>
    <row r="959" spans="1:16">
      <c r="I959" s="54" t="n">
        <v>957</v>
      </c>
      <c r="J959" t="s"/>
      <c r="K959" t="s">
        <v>1074</v>
      </c>
      <c r="L959" t="s">
        <v>1925</v>
      </c>
      <c r="M959" t="s"/>
      <c r="N959" t="s"/>
      <c r="O959" t="s"/>
      <c r="P959" t="s"/>
    </row>
    <row r="960" spans="1:16">
      <c r="I960" s="54" t="n">
        <v>958</v>
      </c>
      <c r="J960" t="s"/>
      <c r="K960" t="s">
        <v>1074</v>
      </c>
      <c r="L960" t="s">
        <v>1926</v>
      </c>
      <c r="M960" t="s"/>
      <c r="N960" t="s"/>
      <c r="O960" t="s"/>
      <c r="P960" t="s"/>
    </row>
    <row r="961" spans="1:16">
      <c r="I961" s="54" t="n">
        <v>959</v>
      </c>
      <c r="J961" t="s"/>
      <c r="K961" t="s">
        <v>1074</v>
      </c>
      <c r="L961" t="s">
        <v>1927</v>
      </c>
      <c r="M961" t="s"/>
      <c r="N961" t="s"/>
      <c r="O961" t="s"/>
      <c r="P961" t="s"/>
    </row>
    <row r="962" spans="1:16">
      <c r="I962" s="54" t="n">
        <v>960</v>
      </c>
      <c r="J962" t="s"/>
      <c r="K962" t="s">
        <v>1074</v>
      </c>
      <c r="L962" t="s">
        <v>1928</v>
      </c>
      <c r="M962" t="s"/>
      <c r="N962" t="s"/>
      <c r="O962" t="s"/>
      <c r="P962" t="s"/>
    </row>
    <row r="963" spans="1:16">
      <c r="I963" s="54" t="n">
        <v>961</v>
      </c>
      <c r="J963" t="s"/>
      <c r="K963" t="s">
        <v>1074</v>
      </c>
      <c r="L963" t="s">
        <v>1929</v>
      </c>
      <c r="M963" t="s"/>
      <c r="N963" t="s"/>
      <c r="O963" t="s"/>
      <c r="P963" t="s"/>
    </row>
    <row r="964" spans="1:16">
      <c r="I964" s="54" t="n">
        <v>962</v>
      </c>
      <c r="J964" t="s"/>
      <c r="K964" t="s">
        <v>1074</v>
      </c>
      <c r="L964" t="s">
        <v>1930</v>
      </c>
      <c r="M964" t="s"/>
      <c r="N964" t="s"/>
      <c r="O964" t="s"/>
      <c r="P964" t="s"/>
    </row>
    <row r="965" spans="1:16">
      <c r="I965" s="54" t="n">
        <v>963</v>
      </c>
      <c r="J965" s="55" t="n">
        <v>1.50474537037037e-07</v>
      </c>
      <c r="K965" t="s">
        <v>1931</v>
      </c>
      <c r="L965" t="s"/>
      <c r="M965" t="s"/>
      <c r="N965" t="s"/>
      <c r="O965" t="s"/>
      <c r="P965" t="s"/>
    </row>
    <row r="966" spans="1:16">
      <c r="I966" s="54" t="n">
        <v>964</v>
      </c>
      <c r="J966" t="s"/>
      <c r="K966" t="s">
        <v>1931</v>
      </c>
      <c r="L966" t="s">
        <v>684</v>
      </c>
      <c r="M966" t="s"/>
      <c r="N966" t="s"/>
      <c r="O966" t="s"/>
      <c r="P966" t="s"/>
    </row>
    <row r="967" spans="1:16">
      <c r="I967" s="54" t="n">
        <v>965</v>
      </c>
      <c r="J967" t="s"/>
      <c r="K967" t="s">
        <v>1931</v>
      </c>
      <c r="L967" t="s">
        <v>687</v>
      </c>
      <c r="M967" t="s"/>
      <c r="N967" t="s"/>
      <c r="O967" t="s"/>
      <c r="P967" t="s"/>
    </row>
    <row r="968" spans="1:16">
      <c r="I968" s="54" t="n">
        <v>966</v>
      </c>
      <c r="J968" t="s"/>
      <c r="K968" t="s">
        <v>1931</v>
      </c>
      <c r="L968" t="s">
        <v>690</v>
      </c>
      <c r="M968" t="s"/>
      <c r="N968" t="s"/>
      <c r="O968" t="s"/>
      <c r="P968" t="s"/>
    </row>
    <row r="969" spans="1:16">
      <c r="I969" s="54" t="n">
        <v>967</v>
      </c>
      <c r="J969" t="s"/>
      <c r="K969" t="s">
        <v>1931</v>
      </c>
      <c r="L969" t="s">
        <v>693</v>
      </c>
      <c r="M969" t="s"/>
      <c r="N969" t="s"/>
      <c r="O969" t="s"/>
      <c r="P969" t="s"/>
    </row>
    <row r="970" spans="1:16">
      <c r="I970" s="54" t="n">
        <v>968</v>
      </c>
      <c r="J970" t="s"/>
      <c r="K970" t="s">
        <v>1931</v>
      </c>
      <c r="L970" t="s">
        <v>696</v>
      </c>
      <c r="M970" t="s"/>
      <c r="N970" t="s"/>
      <c r="O970" t="s"/>
      <c r="P970" t="s"/>
    </row>
    <row r="971" spans="1:16">
      <c r="I971" s="54" t="n">
        <v>969</v>
      </c>
      <c r="J971" t="s"/>
      <c r="K971" t="s">
        <v>1931</v>
      </c>
      <c r="L971" t="s">
        <v>699</v>
      </c>
      <c r="M971" t="s"/>
      <c r="N971" t="s"/>
      <c r="O971" t="s"/>
      <c r="P971" t="s"/>
    </row>
    <row r="972" spans="1:16">
      <c r="I972" s="54" t="n">
        <v>970</v>
      </c>
      <c r="J972" t="s"/>
      <c r="K972" t="s">
        <v>1931</v>
      </c>
      <c r="L972" t="s">
        <v>702</v>
      </c>
      <c r="M972" t="s"/>
      <c r="N972" t="s"/>
      <c r="O972" t="s"/>
      <c r="P972" t="s"/>
    </row>
    <row r="973" spans="1:16">
      <c r="I973" s="54" t="n">
        <v>971</v>
      </c>
      <c r="J973" t="s"/>
      <c r="K973" t="s">
        <v>1931</v>
      </c>
      <c r="L973" t="s">
        <v>1094</v>
      </c>
      <c r="M973" t="s"/>
      <c r="N973" t="s"/>
      <c r="O973" t="s"/>
      <c r="P973" t="s"/>
    </row>
    <row r="974" spans="1:16">
      <c r="I974" s="54" t="n">
        <v>972</v>
      </c>
      <c r="J974" t="s"/>
      <c r="K974" t="s">
        <v>1931</v>
      </c>
      <c r="L974" t="s">
        <v>1097</v>
      </c>
      <c r="M974" t="s"/>
      <c r="N974" t="s"/>
      <c r="O974" t="s"/>
      <c r="P974" t="s"/>
    </row>
    <row r="975" spans="1:16">
      <c r="I975" s="54" t="n">
        <v>973</v>
      </c>
      <c r="J975" t="s"/>
      <c r="K975" t="s">
        <v>1931</v>
      </c>
      <c r="L975" t="s">
        <v>1100</v>
      </c>
      <c r="M975" t="s"/>
      <c r="N975" t="s"/>
      <c r="O975" t="s"/>
      <c r="P975" t="s"/>
    </row>
    <row r="976" spans="1:16">
      <c r="I976" s="54" t="n">
        <v>974</v>
      </c>
      <c r="J976" t="s"/>
      <c r="K976" t="s">
        <v>1931</v>
      </c>
      <c r="L976" t="s">
        <v>1103</v>
      </c>
      <c r="M976" t="s"/>
      <c r="N976" t="s"/>
      <c r="O976" t="s"/>
      <c r="P976" t="s"/>
    </row>
    <row r="977" spans="1:16">
      <c r="I977" s="54" t="n">
        <v>975</v>
      </c>
      <c r="J977" t="s"/>
      <c r="K977" t="s">
        <v>1931</v>
      </c>
      <c r="L977" t="s">
        <v>705</v>
      </c>
      <c r="M977" t="s"/>
      <c r="N977" t="s"/>
      <c r="O977" t="s"/>
      <c r="P977" t="s"/>
    </row>
    <row r="978" spans="1:16">
      <c r="I978" s="54" t="n">
        <v>976</v>
      </c>
      <c r="J978" t="s"/>
      <c r="K978" t="s">
        <v>1931</v>
      </c>
      <c r="L978" t="s">
        <v>708</v>
      </c>
      <c r="M978" t="s"/>
      <c r="N978" t="s"/>
      <c r="O978" t="s"/>
      <c r="P978" t="s"/>
    </row>
    <row r="979" spans="1:16">
      <c r="I979" s="54" t="n">
        <v>977</v>
      </c>
      <c r="J979" t="s"/>
      <c r="K979" t="s">
        <v>1931</v>
      </c>
      <c r="L979" t="s">
        <v>711</v>
      </c>
      <c r="M979" t="s"/>
      <c r="N979" t="s"/>
      <c r="O979" t="s"/>
      <c r="P979" t="s"/>
    </row>
    <row r="980" spans="1:16">
      <c r="I980" s="54" t="n">
        <v>978</v>
      </c>
      <c r="J980" t="s"/>
      <c r="K980" t="s">
        <v>1931</v>
      </c>
      <c r="L980" t="s">
        <v>714</v>
      </c>
      <c r="M980" t="s"/>
      <c r="N980" t="s"/>
      <c r="O980" t="s"/>
      <c r="P980" t="s"/>
    </row>
    <row r="981" spans="1:16">
      <c r="I981" s="54" t="n">
        <v>979</v>
      </c>
      <c r="J981" t="s"/>
      <c r="K981" t="s">
        <v>1931</v>
      </c>
      <c r="L981" t="s">
        <v>717</v>
      </c>
      <c r="M981" t="s"/>
      <c r="N981" t="s"/>
      <c r="O981" t="s"/>
      <c r="P981" t="s"/>
    </row>
    <row r="982" spans="1:16">
      <c r="I982" s="54" t="n">
        <v>980</v>
      </c>
      <c r="J982" t="s"/>
      <c r="K982" t="s">
        <v>1931</v>
      </c>
      <c r="L982" t="s">
        <v>720</v>
      </c>
      <c r="M982" t="s"/>
      <c r="N982" t="s"/>
      <c r="O982" t="s"/>
      <c r="P982" t="s"/>
    </row>
    <row r="983" spans="1:16">
      <c r="I983" s="54" t="n">
        <v>981</v>
      </c>
      <c r="J983" t="s"/>
      <c r="K983" t="s">
        <v>1931</v>
      </c>
      <c r="L983" t="s">
        <v>723</v>
      </c>
      <c r="M983" t="s"/>
      <c r="N983" t="s"/>
      <c r="O983" t="s"/>
      <c r="P983" t="s"/>
    </row>
    <row r="984" spans="1:16">
      <c r="I984" s="54" t="n">
        <v>982</v>
      </c>
      <c r="J984" t="s"/>
      <c r="K984" t="s">
        <v>1931</v>
      </c>
      <c r="L984" t="s">
        <v>726</v>
      </c>
      <c r="M984" t="s"/>
      <c r="N984" t="s"/>
      <c r="O984" t="s"/>
      <c r="P984" t="s"/>
    </row>
    <row r="985" spans="1:16">
      <c r="I985" s="54" t="n">
        <v>983</v>
      </c>
      <c r="J985" t="s"/>
      <c r="K985" t="s">
        <v>1931</v>
      </c>
      <c r="L985" t="s">
        <v>729</v>
      </c>
      <c r="M985" t="s"/>
      <c r="N985" t="s"/>
      <c r="O985" t="s"/>
      <c r="P985" t="s"/>
    </row>
    <row r="986" spans="1:16">
      <c r="I986" s="54" t="n">
        <v>984</v>
      </c>
      <c r="J986" t="s"/>
      <c r="K986" t="s">
        <v>1931</v>
      </c>
      <c r="L986" t="s">
        <v>732</v>
      </c>
      <c r="M986" t="s"/>
      <c r="N986" t="s"/>
      <c r="O986" t="s"/>
      <c r="P986" t="s"/>
    </row>
    <row r="987" spans="1:16">
      <c r="I987" s="54" t="n">
        <v>985</v>
      </c>
      <c r="J987" t="s"/>
      <c r="K987" t="s">
        <v>1931</v>
      </c>
      <c r="L987" t="s">
        <v>1124</v>
      </c>
      <c r="M987" t="s"/>
      <c r="N987" t="s"/>
      <c r="O987" t="s"/>
      <c r="P987" t="s"/>
    </row>
    <row r="988" spans="1:16">
      <c r="I988" s="54" t="n">
        <v>986</v>
      </c>
      <c r="J988" t="s"/>
      <c r="K988" t="s">
        <v>1931</v>
      </c>
      <c r="L988" t="s">
        <v>1127</v>
      </c>
      <c r="M988" t="s"/>
      <c r="N988" t="s"/>
      <c r="O988" t="s"/>
      <c r="P988" t="s"/>
    </row>
    <row r="989" spans="1:16">
      <c r="I989" s="54" t="n">
        <v>987</v>
      </c>
      <c r="J989" t="s"/>
      <c r="K989" t="s">
        <v>1931</v>
      </c>
      <c r="L989" t="s">
        <v>735</v>
      </c>
      <c r="M989" t="s"/>
      <c r="N989" t="s"/>
      <c r="O989" t="s"/>
      <c r="P989" t="s"/>
    </row>
    <row r="990" spans="1:16">
      <c r="I990" s="54" t="n">
        <v>988</v>
      </c>
      <c r="J990" t="s"/>
      <c r="K990" t="s">
        <v>1931</v>
      </c>
      <c r="L990" t="s">
        <v>738</v>
      </c>
      <c r="M990" t="s"/>
      <c r="N990" t="s"/>
      <c r="O990" t="s"/>
      <c r="P990" t="s"/>
    </row>
    <row r="991" spans="1:16">
      <c r="I991" s="54" t="n">
        <v>989</v>
      </c>
      <c r="J991" t="s"/>
      <c r="K991" t="s">
        <v>1931</v>
      </c>
      <c r="L991" t="s">
        <v>741</v>
      </c>
      <c r="M991" t="s"/>
      <c r="N991" t="s"/>
      <c r="O991" t="s"/>
      <c r="P991" t="s"/>
    </row>
    <row r="992" spans="1:16">
      <c r="I992" s="54" t="n">
        <v>990</v>
      </c>
      <c r="J992" t="s"/>
      <c r="K992" t="s">
        <v>1931</v>
      </c>
      <c r="L992" t="s">
        <v>744</v>
      </c>
      <c r="M992" t="s"/>
      <c r="N992" t="s"/>
      <c r="O992" t="s"/>
      <c r="P992" t="s"/>
    </row>
    <row r="993" spans="1:16">
      <c r="I993" s="54" t="n">
        <v>991</v>
      </c>
      <c r="J993" t="s"/>
      <c r="K993" t="s">
        <v>1931</v>
      </c>
      <c r="L993" t="s">
        <v>747</v>
      </c>
      <c r="M993" t="s"/>
      <c r="N993" t="s"/>
      <c r="O993" t="s"/>
      <c r="P993" t="s"/>
    </row>
    <row r="994" spans="1:16">
      <c r="I994" s="54" t="n">
        <v>992</v>
      </c>
      <c r="J994" t="s"/>
      <c r="K994" t="s">
        <v>1931</v>
      </c>
      <c r="L994" t="s">
        <v>750</v>
      </c>
      <c r="M994" t="s"/>
      <c r="N994" t="s"/>
      <c r="O994" t="s"/>
      <c r="P994" t="s"/>
    </row>
    <row r="995" spans="1:16">
      <c r="I995" s="54" t="n">
        <v>993</v>
      </c>
      <c r="J995" t="s"/>
      <c r="K995" t="s">
        <v>1931</v>
      </c>
      <c r="L995" t="s">
        <v>753</v>
      </c>
      <c r="M995" t="s"/>
      <c r="N995" t="s"/>
      <c r="O995" t="s"/>
      <c r="P995" t="s"/>
    </row>
    <row r="996" spans="1:16">
      <c r="I996" s="54" t="n">
        <v>994</v>
      </c>
      <c r="J996" t="s"/>
      <c r="K996" t="s">
        <v>1931</v>
      </c>
      <c r="L996" t="s">
        <v>756</v>
      </c>
      <c r="M996" t="s"/>
      <c r="N996" t="s"/>
      <c r="O996" t="s"/>
      <c r="P996" t="s"/>
    </row>
    <row r="997" spans="1:16">
      <c r="I997" s="54" t="n">
        <v>995</v>
      </c>
      <c r="J997" t="s"/>
      <c r="K997" t="s">
        <v>1931</v>
      </c>
      <c r="L997" t="s">
        <v>759</v>
      </c>
      <c r="M997" t="s"/>
      <c r="N997" t="s"/>
      <c r="O997" t="s"/>
      <c r="P997" t="s"/>
    </row>
    <row r="998" spans="1:16">
      <c r="I998" s="54" t="n">
        <v>996</v>
      </c>
      <c r="J998" t="s"/>
      <c r="K998" t="s">
        <v>1931</v>
      </c>
      <c r="L998" t="s">
        <v>1192</v>
      </c>
      <c r="M998" t="s"/>
      <c r="N998" t="s"/>
      <c r="O998" t="s"/>
      <c r="P998" t="s"/>
    </row>
    <row r="999" spans="1:16">
      <c r="I999" s="54" t="n">
        <v>997</v>
      </c>
      <c r="J999" t="s"/>
      <c r="K999" t="s">
        <v>1931</v>
      </c>
      <c r="L999" t="s">
        <v>1194</v>
      </c>
      <c r="M999" t="s"/>
      <c r="N999" t="s"/>
      <c r="O999" t="s"/>
      <c r="P999" t="s"/>
    </row>
    <row r="1000" spans="1:16">
      <c r="I1000" s="54" t="n">
        <v>998</v>
      </c>
      <c r="J1000" t="s"/>
      <c r="K1000" t="s">
        <v>1931</v>
      </c>
      <c r="L1000" t="s">
        <v>1197</v>
      </c>
      <c r="M1000" t="s"/>
      <c r="N1000" t="s"/>
      <c r="O1000" t="s"/>
      <c r="P1000" t="s"/>
    </row>
    <row r="1001" spans="1:16">
      <c r="I1001" s="54" t="n">
        <v>999</v>
      </c>
      <c r="J1001" t="s"/>
      <c r="K1001" t="s">
        <v>1931</v>
      </c>
      <c r="L1001" t="s">
        <v>1200</v>
      </c>
      <c r="M1001" t="s"/>
      <c r="N1001" t="s"/>
      <c r="O1001" t="s"/>
      <c r="P1001" t="s"/>
    </row>
    <row r="1002" spans="1:16">
      <c r="I1002" s="54" t="n">
        <v>1000</v>
      </c>
      <c r="J1002" t="s"/>
      <c r="K1002" t="s">
        <v>1931</v>
      </c>
      <c r="L1002" t="s">
        <v>1202</v>
      </c>
      <c r="M1002" t="s"/>
      <c r="N1002" t="s"/>
      <c r="O1002" t="s"/>
      <c r="P1002" t="s"/>
    </row>
    <row r="1003" spans="1:16">
      <c r="I1003" s="54" t="n">
        <v>1001</v>
      </c>
      <c r="J1003" t="s"/>
      <c r="K1003" t="s">
        <v>1931</v>
      </c>
      <c r="L1003" t="s">
        <v>762</v>
      </c>
      <c r="M1003" t="s"/>
      <c r="N1003" t="s"/>
      <c r="O1003" t="s"/>
      <c r="P1003" t="s"/>
    </row>
    <row r="1004" spans="1:16">
      <c r="I1004" s="54" t="n">
        <v>1002</v>
      </c>
      <c r="J1004" t="s"/>
      <c r="K1004" t="s">
        <v>1931</v>
      </c>
      <c r="L1004" t="s">
        <v>765</v>
      </c>
      <c r="M1004" t="s"/>
      <c r="N1004" t="s"/>
      <c r="O1004" t="s"/>
      <c r="P1004" t="s"/>
    </row>
    <row r="1005" spans="1:16">
      <c r="I1005" s="54" t="n">
        <v>1003</v>
      </c>
      <c r="J1005" t="s"/>
      <c r="K1005" t="s">
        <v>1931</v>
      </c>
      <c r="L1005" t="s">
        <v>767</v>
      </c>
      <c r="M1005" t="s"/>
      <c r="N1005" t="s"/>
      <c r="O1005" t="s"/>
      <c r="P1005" t="s"/>
    </row>
    <row r="1006" spans="1:16">
      <c r="I1006" s="54" t="n">
        <v>1004</v>
      </c>
      <c r="J1006" t="s"/>
      <c r="K1006" t="s">
        <v>1931</v>
      </c>
      <c r="L1006" t="s">
        <v>770</v>
      </c>
      <c r="M1006" t="s"/>
      <c r="N1006" t="s"/>
      <c r="O1006" t="s"/>
      <c r="P1006" t="s"/>
    </row>
    <row r="1007" spans="1:16">
      <c r="I1007" s="54" t="n">
        <v>1005</v>
      </c>
      <c r="J1007" t="s"/>
      <c r="K1007" t="s">
        <v>1931</v>
      </c>
      <c r="L1007" t="s">
        <v>773</v>
      </c>
      <c r="M1007" t="s"/>
      <c r="N1007" t="s"/>
      <c r="O1007" t="s"/>
      <c r="P1007" t="s"/>
    </row>
    <row r="1008" spans="1:16">
      <c r="I1008" s="54" t="n">
        <v>1006</v>
      </c>
      <c r="J1008" t="s"/>
      <c r="K1008" t="s">
        <v>1931</v>
      </c>
      <c r="L1008" t="s">
        <v>776</v>
      </c>
      <c r="M1008" t="s"/>
      <c r="N1008" t="s"/>
      <c r="O1008" t="s"/>
      <c r="P1008" t="s"/>
    </row>
    <row r="1009" spans="1:16">
      <c r="I1009" s="54" t="n">
        <v>1007</v>
      </c>
      <c r="J1009" t="s"/>
      <c r="K1009" t="s">
        <v>1931</v>
      </c>
      <c r="L1009" t="s">
        <v>779</v>
      </c>
      <c r="M1009" t="s"/>
      <c r="N1009" t="s"/>
      <c r="O1009" t="s"/>
      <c r="P1009" t="s"/>
    </row>
    <row r="1010" spans="1:16">
      <c r="I1010" s="54" t="n">
        <v>1008</v>
      </c>
      <c r="J1010" t="s"/>
      <c r="K1010" t="s">
        <v>1931</v>
      </c>
      <c r="L1010" t="s">
        <v>782</v>
      </c>
      <c r="M1010" t="s"/>
      <c r="N1010" t="s"/>
      <c r="O1010" t="s"/>
      <c r="P1010" t="s"/>
    </row>
    <row r="1011" spans="1:16">
      <c r="I1011" s="54" t="n">
        <v>1009</v>
      </c>
      <c r="J1011" t="s"/>
      <c r="K1011" t="s">
        <v>1931</v>
      </c>
      <c r="L1011" t="s">
        <v>1220</v>
      </c>
      <c r="M1011" t="s"/>
      <c r="N1011" t="s"/>
      <c r="O1011" t="s"/>
      <c r="P1011" t="s"/>
    </row>
    <row r="1012" spans="1:16">
      <c r="I1012" s="54" t="n">
        <v>1010</v>
      </c>
      <c r="J1012" t="s"/>
      <c r="K1012" t="s">
        <v>1931</v>
      </c>
      <c r="L1012" t="s">
        <v>1223</v>
      </c>
      <c r="M1012" t="s"/>
      <c r="N1012" t="s"/>
      <c r="O1012" t="s"/>
      <c r="P1012" t="s"/>
    </row>
    <row r="1013" spans="1:16">
      <c r="I1013" s="54" t="n">
        <v>1011</v>
      </c>
      <c r="J1013" t="s"/>
      <c r="K1013" t="s">
        <v>1931</v>
      </c>
      <c r="L1013" t="s">
        <v>1226</v>
      </c>
      <c r="M1013" t="s"/>
      <c r="N1013" t="s"/>
      <c r="O1013" t="s"/>
      <c r="P1013" t="s"/>
    </row>
    <row r="1014" spans="1:16">
      <c r="I1014" s="54" t="n">
        <v>1012</v>
      </c>
      <c r="J1014" t="s"/>
      <c r="K1014" t="s">
        <v>1931</v>
      </c>
      <c r="L1014" t="s">
        <v>1247</v>
      </c>
      <c r="M1014" t="s"/>
      <c r="N1014" t="s"/>
      <c r="O1014" t="s"/>
      <c r="P1014" t="s"/>
    </row>
    <row r="1015" spans="1:16">
      <c r="I1015" s="54" t="n">
        <v>1013</v>
      </c>
      <c r="J1015" t="s"/>
      <c r="K1015" t="s">
        <v>1931</v>
      </c>
      <c r="L1015" t="s">
        <v>1249</v>
      </c>
      <c r="M1015" t="s"/>
      <c r="N1015" t="s"/>
      <c r="O1015" t="s"/>
      <c r="P1015" t="s"/>
    </row>
    <row r="1016" spans="1:16">
      <c r="I1016" s="54" t="n">
        <v>1014</v>
      </c>
      <c r="J1016" t="s"/>
      <c r="K1016" t="s">
        <v>1931</v>
      </c>
      <c r="L1016" t="s">
        <v>1251</v>
      </c>
      <c r="M1016" t="s"/>
      <c r="N1016" t="s"/>
      <c r="O1016" t="s"/>
      <c r="P1016" t="s"/>
    </row>
    <row r="1017" spans="1:16">
      <c r="I1017" s="54" t="n">
        <v>1015</v>
      </c>
      <c r="J1017" t="s"/>
      <c r="K1017" t="s">
        <v>1931</v>
      </c>
      <c r="L1017" t="s">
        <v>785</v>
      </c>
      <c r="M1017" t="s"/>
      <c r="N1017" t="s"/>
      <c r="O1017" t="s"/>
      <c r="P1017" t="s"/>
    </row>
    <row r="1018" spans="1:16">
      <c r="I1018" s="54" t="n">
        <v>1016</v>
      </c>
      <c r="J1018" t="s"/>
      <c r="K1018" t="s">
        <v>1931</v>
      </c>
      <c r="L1018" t="s">
        <v>788</v>
      </c>
      <c r="M1018" t="s"/>
      <c r="N1018" t="s"/>
      <c r="O1018" t="s"/>
      <c r="P1018" t="s"/>
    </row>
    <row r="1019" spans="1:16">
      <c r="I1019" s="54" t="n">
        <v>1017</v>
      </c>
      <c r="J1019" t="s"/>
      <c r="K1019" t="s">
        <v>1931</v>
      </c>
      <c r="L1019" t="s">
        <v>791</v>
      </c>
      <c r="M1019" t="s"/>
      <c r="N1019" t="s"/>
      <c r="O1019" t="s"/>
      <c r="P1019" t="s"/>
    </row>
    <row r="1020" spans="1:16">
      <c r="I1020" s="54" t="n">
        <v>1018</v>
      </c>
      <c r="J1020" t="s"/>
      <c r="K1020" t="s">
        <v>1931</v>
      </c>
      <c r="L1020" t="s">
        <v>794</v>
      </c>
      <c r="M1020" t="s"/>
      <c r="N1020" t="s"/>
      <c r="O1020" t="s"/>
      <c r="P1020" t="s"/>
    </row>
    <row r="1021" spans="1:16">
      <c r="I1021" s="54" t="n">
        <v>1019</v>
      </c>
      <c r="J1021" t="s"/>
      <c r="K1021" t="s">
        <v>1931</v>
      </c>
      <c r="L1021" t="s">
        <v>797</v>
      </c>
      <c r="M1021" t="s"/>
      <c r="N1021" t="s"/>
      <c r="O1021" t="s"/>
      <c r="P1021" t="s"/>
    </row>
    <row r="1022" spans="1:16">
      <c r="I1022" s="54" t="n">
        <v>1020</v>
      </c>
      <c r="J1022" t="s"/>
      <c r="K1022" t="s">
        <v>1931</v>
      </c>
      <c r="L1022" t="s">
        <v>800</v>
      </c>
      <c r="M1022" t="s"/>
      <c r="N1022" t="s"/>
      <c r="O1022" t="s"/>
      <c r="P1022" t="s"/>
    </row>
    <row r="1023" spans="1:16">
      <c r="I1023" s="54" t="n">
        <v>1021</v>
      </c>
      <c r="J1023" t="s"/>
      <c r="K1023" t="s">
        <v>1931</v>
      </c>
      <c r="L1023" t="s">
        <v>1266</v>
      </c>
      <c r="M1023" t="s"/>
      <c r="N1023" t="s"/>
      <c r="O1023" t="s"/>
      <c r="P1023" t="s"/>
    </row>
    <row r="1024" spans="1:16">
      <c r="I1024" s="54" t="n">
        <v>1022</v>
      </c>
      <c r="J1024" t="s"/>
      <c r="K1024" t="s">
        <v>1931</v>
      </c>
      <c r="L1024" t="s">
        <v>1269</v>
      </c>
      <c r="M1024" t="s"/>
      <c r="N1024" t="s"/>
      <c r="O1024" t="s"/>
      <c r="P1024" t="s"/>
    </row>
    <row r="1025" spans="1:16">
      <c r="I1025" s="54" t="n">
        <v>1023</v>
      </c>
      <c r="J1025" t="s"/>
      <c r="K1025" t="s">
        <v>1931</v>
      </c>
      <c r="L1025" t="s">
        <v>1272</v>
      </c>
      <c r="M1025" t="s"/>
      <c r="N1025" t="s"/>
      <c r="O1025" t="s"/>
      <c r="P1025" t="s"/>
    </row>
    <row r="1026" spans="1:16">
      <c r="I1026" s="54" t="n">
        <v>1024</v>
      </c>
      <c r="J1026" t="s"/>
      <c r="K1026" t="s">
        <v>1931</v>
      </c>
      <c r="L1026" t="s">
        <v>803</v>
      </c>
      <c r="M1026" t="s"/>
      <c r="N1026" t="s"/>
      <c r="O1026" t="s"/>
      <c r="P1026" t="s"/>
    </row>
    <row r="1027" spans="1:16">
      <c r="I1027" s="54" t="n">
        <v>1025</v>
      </c>
      <c r="J1027" t="s"/>
      <c r="K1027" t="s">
        <v>1931</v>
      </c>
      <c r="L1027" t="s">
        <v>806</v>
      </c>
      <c r="M1027" t="s"/>
      <c r="N1027" t="s"/>
      <c r="O1027" t="s"/>
      <c r="P1027" t="s"/>
    </row>
    <row r="1028" spans="1:16">
      <c r="I1028" s="54" t="n">
        <v>1026</v>
      </c>
      <c r="J1028" t="s"/>
      <c r="K1028" t="s">
        <v>1931</v>
      </c>
      <c r="L1028" t="s">
        <v>1299</v>
      </c>
      <c r="M1028" t="s"/>
      <c r="N1028" t="s"/>
      <c r="O1028" t="s"/>
      <c r="P1028" t="s"/>
    </row>
    <row r="1029" spans="1:16">
      <c r="I1029" s="54" t="n">
        <v>1027</v>
      </c>
      <c r="J1029" t="s"/>
      <c r="K1029" t="s">
        <v>1931</v>
      </c>
      <c r="L1029" t="s">
        <v>1301</v>
      </c>
      <c r="M1029" t="s"/>
      <c r="N1029" t="s"/>
      <c r="O1029" t="s"/>
      <c r="P1029" t="s"/>
    </row>
    <row r="1030" spans="1:16">
      <c r="I1030" s="54" t="n">
        <v>1028</v>
      </c>
      <c r="J1030" t="s"/>
      <c r="K1030" t="s">
        <v>1931</v>
      </c>
      <c r="L1030" t="s">
        <v>1303</v>
      </c>
      <c r="M1030" t="s"/>
      <c r="N1030" t="s"/>
      <c r="O1030" t="s"/>
      <c r="P1030" t="s"/>
    </row>
    <row r="1031" spans="1:16">
      <c r="I1031" s="54" t="n">
        <v>1029</v>
      </c>
      <c r="J1031" t="s"/>
      <c r="K1031" t="s">
        <v>1931</v>
      </c>
      <c r="L1031" t="s">
        <v>809</v>
      </c>
      <c r="M1031" t="s"/>
      <c r="N1031" t="s"/>
      <c r="O1031" t="s"/>
      <c r="P1031" t="s"/>
    </row>
    <row r="1032" spans="1:16">
      <c r="I1032" s="54" t="n">
        <v>1030</v>
      </c>
      <c r="J1032" t="s"/>
      <c r="K1032" t="s">
        <v>1931</v>
      </c>
      <c r="L1032" t="s">
        <v>811</v>
      </c>
      <c r="M1032" t="s"/>
      <c r="N1032" t="s"/>
      <c r="O1032" t="s"/>
      <c r="P1032" t="s"/>
    </row>
    <row r="1033" spans="1:16">
      <c r="I1033" s="54" t="n">
        <v>1031</v>
      </c>
      <c r="J1033" t="s"/>
      <c r="K1033" t="s">
        <v>1931</v>
      </c>
      <c r="L1033" t="s">
        <v>814</v>
      </c>
      <c r="M1033" t="s"/>
      <c r="N1033" t="s"/>
      <c r="O1033" t="s"/>
      <c r="P1033" t="s"/>
    </row>
    <row r="1034" spans="1:16">
      <c r="I1034" s="54" t="n">
        <v>1032</v>
      </c>
      <c r="J1034" t="s"/>
      <c r="K1034" t="s">
        <v>1931</v>
      </c>
      <c r="L1034" t="s">
        <v>817</v>
      </c>
      <c r="M1034" t="s"/>
      <c r="N1034" t="s"/>
      <c r="O1034" t="s"/>
      <c r="P1034" t="s"/>
    </row>
    <row r="1035" spans="1:16">
      <c r="I1035" s="54" t="n">
        <v>1033</v>
      </c>
      <c r="J1035" t="s"/>
      <c r="K1035" t="s">
        <v>1931</v>
      </c>
      <c r="L1035" t="s">
        <v>820</v>
      </c>
      <c r="M1035" t="s"/>
      <c r="N1035" t="s"/>
      <c r="O1035" t="s"/>
      <c r="P1035" t="s"/>
    </row>
    <row r="1036" spans="1:16">
      <c r="I1036" s="54" t="n">
        <v>1034</v>
      </c>
      <c r="J1036" t="s"/>
      <c r="K1036" t="s">
        <v>1931</v>
      </c>
      <c r="L1036" t="s">
        <v>823</v>
      </c>
      <c r="M1036" t="s"/>
      <c r="N1036" t="s"/>
      <c r="O1036" t="s"/>
      <c r="P1036" t="s"/>
    </row>
    <row r="1037" spans="1:16">
      <c r="I1037" s="54" t="n">
        <v>1035</v>
      </c>
      <c r="J1037" t="s"/>
      <c r="K1037" t="s">
        <v>1931</v>
      </c>
      <c r="L1037" t="s">
        <v>1310</v>
      </c>
      <c r="M1037" t="s"/>
      <c r="N1037" t="s"/>
      <c r="O1037" t="s"/>
      <c r="P1037" t="s"/>
    </row>
    <row r="1038" spans="1:16">
      <c r="I1038" s="54" t="n">
        <v>1036</v>
      </c>
      <c r="J1038" t="s"/>
      <c r="K1038" t="s">
        <v>1931</v>
      </c>
      <c r="L1038" t="s">
        <v>1311</v>
      </c>
      <c r="M1038" t="s"/>
      <c r="N1038" t="s"/>
      <c r="O1038" t="s"/>
      <c r="P1038" t="s"/>
    </row>
    <row r="1039" spans="1:16">
      <c r="I1039" s="54" t="n">
        <v>1037</v>
      </c>
      <c r="J1039" t="s"/>
      <c r="K1039" t="s">
        <v>1931</v>
      </c>
      <c r="L1039" t="s">
        <v>1312</v>
      </c>
      <c r="M1039" t="s"/>
      <c r="N1039" t="s"/>
      <c r="O1039" t="s"/>
      <c r="P1039" t="s"/>
    </row>
    <row r="1040" spans="1:16">
      <c r="I1040" s="54" t="n">
        <v>1038</v>
      </c>
      <c r="J1040" t="s"/>
      <c r="K1040" t="s">
        <v>1931</v>
      </c>
      <c r="L1040" t="s">
        <v>826</v>
      </c>
      <c r="M1040" t="s"/>
      <c r="N1040" t="s"/>
      <c r="O1040" t="s"/>
      <c r="P1040" t="s"/>
    </row>
    <row r="1041" spans="1:16">
      <c r="I1041" s="54" t="n">
        <v>1039</v>
      </c>
      <c r="J1041" t="s"/>
      <c r="K1041" t="s">
        <v>1931</v>
      </c>
      <c r="L1041" t="s">
        <v>829</v>
      </c>
      <c r="M1041" t="s"/>
      <c r="N1041" t="s"/>
      <c r="O1041" t="s"/>
      <c r="P1041" t="s"/>
    </row>
    <row r="1042" spans="1:16">
      <c r="I1042" s="54" t="n">
        <v>1040</v>
      </c>
      <c r="J1042" t="s"/>
      <c r="K1042" t="s">
        <v>1931</v>
      </c>
      <c r="L1042" t="s">
        <v>1313</v>
      </c>
      <c r="M1042" t="s"/>
      <c r="N1042" t="s"/>
      <c r="O1042" t="s"/>
      <c r="P1042" t="s"/>
    </row>
    <row r="1043" spans="1:16">
      <c r="I1043" s="54" t="n">
        <v>1041</v>
      </c>
      <c r="J1043" t="s"/>
      <c r="K1043" t="s">
        <v>1931</v>
      </c>
      <c r="L1043" t="s">
        <v>1314</v>
      </c>
      <c r="M1043" t="s"/>
      <c r="N1043" t="s"/>
      <c r="O1043" t="s"/>
      <c r="P1043" t="s"/>
    </row>
    <row r="1044" spans="1:16">
      <c r="I1044" s="54" t="n">
        <v>1042</v>
      </c>
      <c r="J1044" t="s"/>
      <c r="K1044" t="s">
        <v>1931</v>
      </c>
      <c r="L1044" t="s">
        <v>1315</v>
      </c>
      <c r="M1044" t="s"/>
      <c r="N1044" t="s"/>
      <c r="O1044" t="s"/>
      <c r="P1044" t="s"/>
    </row>
    <row r="1045" spans="1:16">
      <c r="I1045" s="54" t="n">
        <v>1043</v>
      </c>
      <c r="J1045" t="s"/>
      <c r="K1045" t="s">
        <v>1931</v>
      </c>
      <c r="L1045" t="s">
        <v>1316</v>
      </c>
      <c r="M1045" t="s"/>
      <c r="N1045" t="s"/>
      <c r="O1045" t="s"/>
      <c r="P1045" t="s"/>
    </row>
    <row r="1046" spans="1:16">
      <c r="I1046" s="54" t="n">
        <v>1044</v>
      </c>
      <c r="J1046" t="s"/>
      <c r="K1046" t="s">
        <v>1931</v>
      </c>
      <c r="L1046" t="s">
        <v>1317</v>
      </c>
      <c r="M1046" t="s"/>
      <c r="N1046" t="s"/>
      <c r="O1046" t="s"/>
      <c r="P1046" t="s"/>
    </row>
    <row r="1047" spans="1:16">
      <c r="I1047" s="54" t="n">
        <v>1045</v>
      </c>
      <c r="J1047" t="s"/>
      <c r="K1047" t="s">
        <v>1931</v>
      </c>
      <c r="L1047" t="s">
        <v>1318</v>
      </c>
      <c r="M1047" t="s"/>
      <c r="N1047" t="s"/>
      <c r="O1047" t="s"/>
      <c r="P1047" t="s"/>
    </row>
    <row r="1048" spans="1:16">
      <c r="I1048" s="54" t="n">
        <v>1046</v>
      </c>
      <c r="J1048" t="s"/>
      <c r="K1048" t="s">
        <v>1931</v>
      </c>
      <c r="L1048" t="s">
        <v>1319</v>
      </c>
      <c r="M1048" t="s"/>
      <c r="N1048" t="s"/>
      <c r="O1048" t="s"/>
      <c r="P1048" t="s"/>
    </row>
    <row r="1049" spans="1:16">
      <c r="I1049" s="54" t="n">
        <v>1047</v>
      </c>
      <c r="J1049" t="s"/>
      <c r="K1049" t="s">
        <v>1931</v>
      </c>
      <c r="L1049" t="s">
        <v>1320</v>
      </c>
      <c r="M1049" t="s"/>
      <c r="N1049" t="s"/>
      <c r="O1049" t="s"/>
      <c r="P1049" t="s"/>
    </row>
    <row r="1050" spans="1:16">
      <c r="I1050" s="54" t="n">
        <v>1048</v>
      </c>
      <c r="J1050" t="s"/>
      <c r="K1050" t="s">
        <v>1931</v>
      </c>
      <c r="L1050" t="s">
        <v>1321</v>
      </c>
      <c r="M1050" t="s"/>
      <c r="N1050" t="s"/>
      <c r="O1050" t="s"/>
      <c r="P1050" t="s"/>
    </row>
    <row r="1051" spans="1:16">
      <c r="I1051" s="54" t="n">
        <v>1049</v>
      </c>
      <c r="J1051" t="s"/>
      <c r="K1051" t="s">
        <v>1931</v>
      </c>
      <c r="L1051" t="s">
        <v>1322</v>
      </c>
      <c r="M1051" t="s"/>
      <c r="N1051" t="s"/>
      <c r="O1051" t="s"/>
      <c r="P1051" t="s"/>
    </row>
    <row r="1052" spans="1:16">
      <c r="I1052" s="54" t="n">
        <v>1050</v>
      </c>
      <c r="J1052" t="s"/>
      <c r="K1052" t="s">
        <v>1931</v>
      </c>
      <c r="L1052" t="s">
        <v>832</v>
      </c>
      <c r="M1052" t="s"/>
      <c r="N1052" t="s"/>
      <c r="O1052" t="s"/>
      <c r="P1052" t="s"/>
    </row>
    <row r="1053" spans="1:16">
      <c r="I1053" s="54" t="n">
        <v>1051</v>
      </c>
      <c r="J1053" t="s"/>
      <c r="K1053" t="s">
        <v>1931</v>
      </c>
      <c r="L1053" t="s">
        <v>835</v>
      </c>
      <c r="M1053" t="s"/>
      <c r="N1053" t="s"/>
      <c r="O1053" t="s"/>
      <c r="P1053" t="s"/>
    </row>
    <row r="1054" spans="1:16">
      <c r="I1054" s="54" t="n">
        <v>1052</v>
      </c>
      <c r="J1054" t="s"/>
      <c r="K1054" t="s">
        <v>1931</v>
      </c>
      <c r="L1054" t="s">
        <v>1323</v>
      </c>
      <c r="M1054" t="s"/>
      <c r="N1054" t="s"/>
      <c r="O1054" t="s"/>
      <c r="P1054" t="s"/>
    </row>
    <row r="1055" spans="1:16">
      <c r="I1055" s="54" t="n">
        <v>1053</v>
      </c>
      <c r="J1055" t="s"/>
      <c r="K1055" t="s">
        <v>1931</v>
      </c>
      <c r="L1055" t="s">
        <v>1324</v>
      </c>
      <c r="M1055" t="s"/>
      <c r="N1055" t="s"/>
      <c r="O1055" t="s"/>
      <c r="P1055" t="s"/>
    </row>
    <row r="1056" spans="1:16">
      <c r="I1056" s="54" t="n">
        <v>1054</v>
      </c>
      <c r="J1056" t="s"/>
      <c r="K1056" t="s">
        <v>1931</v>
      </c>
      <c r="L1056" t="s">
        <v>1325</v>
      </c>
      <c r="M1056" t="s"/>
      <c r="N1056" t="s"/>
      <c r="O1056" t="s"/>
      <c r="P1056" t="s"/>
    </row>
    <row r="1057" spans="1:16">
      <c r="I1057" s="54" t="n">
        <v>1055</v>
      </c>
      <c r="J1057" t="s"/>
      <c r="K1057" t="s">
        <v>1931</v>
      </c>
      <c r="L1057" t="s">
        <v>1326</v>
      </c>
      <c r="M1057" t="s"/>
      <c r="N1057" t="s"/>
      <c r="O1057" t="s"/>
      <c r="P1057" t="s"/>
    </row>
    <row r="1058" spans="1:16">
      <c r="I1058" s="54" t="n">
        <v>1056</v>
      </c>
      <c r="J1058" t="s"/>
      <c r="K1058" t="s">
        <v>1931</v>
      </c>
      <c r="L1058" t="s">
        <v>1327</v>
      </c>
      <c r="M1058" t="s"/>
      <c r="N1058" t="s"/>
      <c r="O1058" t="s"/>
      <c r="P1058" t="s"/>
    </row>
    <row r="1059" spans="1:16">
      <c r="I1059" s="54" t="n">
        <v>1057</v>
      </c>
      <c r="J1059" t="s"/>
      <c r="K1059" t="s">
        <v>1931</v>
      </c>
      <c r="L1059" t="s">
        <v>1329</v>
      </c>
      <c r="M1059" t="s"/>
      <c r="N1059" t="s"/>
      <c r="O1059" t="s"/>
      <c r="P1059" t="s"/>
    </row>
    <row r="1060" spans="1:16">
      <c r="I1060" s="54" t="n">
        <v>1058</v>
      </c>
      <c r="J1060" t="s"/>
      <c r="K1060" t="s">
        <v>1931</v>
      </c>
      <c r="L1060" t="s">
        <v>1330</v>
      </c>
      <c r="M1060" t="s"/>
      <c r="N1060" t="s"/>
      <c r="O1060" t="s"/>
      <c r="P1060" t="s"/>
    </row>
    <row r="1061" spans="1:16">
      <c r="I1061" s="54" t="n">
        <v>1059</v>
      </c>
      <c r="J1061" t="s"/>
      <c r="K1061" t="s">
        <v>1931</v>
      </c>
      <c r="L1061" t="s">
        <v>1331</v>
      </c>
      <c r="M1061" t="s"/>
      <c r="N1061" t="s"/>
      <c r="O1061" t="s"/>
      <c r="P1061" t="s"/>
    </row>
    <row r="1062" spans="1:16">
      <c r="I1062" s="54" t="n">
        <v>1060</v>
      </c>
      <c r="J1062" t="s"/>
      <c r="K1062" t="s">
        <v>1931</v>
      </c>
      <c r="L1062" t="s">
        <v>1332</v>
      </c>
      <c r="M1062" t="s"/>
      <c r="N1062" t="s"/>
      <c r="O1062" t="s"/>
      <c r="P1062" t="s"/>
    </row>
    <row r="1063" spans="1:16">
      <c r="I1063" s="54" t="n">
        <v>1061</v>
      </c>
      <c r="J1063" t="s"/>
      <c r="K1063" t="s">
        <v>1931</v>
      </c>
      <c r="L1063" t="s">
        <v>1333</v>
      </c>
      <c r="M1063" t="s"/>
      <c r="N1063" t="s"/>
      <c r="O1063" t="s"/>
      <c r="P1063" t="s"/>
    </row>
    <row r="1064" spans="1:16">
      <c r="I1064" s="54" t="n">
        <v>1062</v>
      </c>
      <c r="J1064" t="s"/>
      <c r="K1064" t="s">
        <v>1931</v>
      </c>
      <c r="L1064" t="s">
        <v>838</v>
      </c>
      <c r="M1064" t="s"/>
      <c r="N1064" t="s"/>
      <c r="O1064" t="s"/>
      <c r="P1064" t="s"/>
    </row>
    <row r="1065" spans="1:16">
      <c r="I1065" s="54" t="n">
        <v>1063</v>
      </c>
      <c r="J1065" t="s"/>
      <c r="K1065" t="s">
        <v>1931</v>
      </c>
      <c r="L1065" t="s">
        <v>841</v>
      </c>
      <c r="M1065" t="s"/>
      <c r="N1065" t="s"/>
      <c r="O1065" t="s"/>
      <c r="P1065" t="s"/>
    </row>
    <row r="1066" spans="1:16">
      <c r="I1066" s="54" t="n">
        <v>1064</v>
      </c>
      <c r="J1066" t="s"/>
      <c r="K1066" t="s">
        <v>1931</v>
      </c>
      <c r="L1066" t="s">
        <v>1334</v>
      </c>
      <c r="M1066" t="s"/>
      <c r="N1066" t="s"/>
      <c r="O1066" t="s"/>
      <c r="P1066" t="s"/>
    </row>
    <row r="1067" spans="1:16">
      <c r="I1067" s="54" t="n">
        <v>1065</v>
      </c>
      <c r="J1067" t="s"/>
      <c r="K1067" t="s">
        <v>1931</v>
      </c>
      <c r="L1067" t="s">
        <v>1335</v>
      </c>
      <c r="M1067" t="s"/>
      <c r="N1067" t="s"/>
      <c r="O1067" t="s"/>
      <c r="P1067" t="s"/>
    </row>
    <row r="1068" spans="1:16">
      <c r="I1068" s="54" t="n">
        <v>1066</v>
      </c>
      <c r="J1068" t="s"/>
      <c r="K1068" t="s">
        <v>1931</v>
      </c>
      <c r="L1068" t="s">
        <v>1336</v>
      </c>
      <c r="M1068" t="s"/>
      <c r="N1068" t="s"/>
      <c r="O1068" t="s"/>
      <c r="P1068" t="s"/>
    </row>
    <row r="1069" spans="1:16">
      <c r="I1069" s="54" t="n">
        <v>1067</v>
      </c>
      <c r="J1069" t="s"/>
      <c r="K1069" t="s">
        <v>1931</v>
      </c>
      <c r="L1069" t="s">
        <v>843</v>
      </c>
      <c r="M1069" t="s"/>
      <c r="N1069" t="s"/>
      <c r="O1069" t="s"/>
      <c r="P1069" t="s"/>
    </row>
    <row r="1070" spans="1:16">
      <c r="I1070" s="54" t="n">
        <v>1068</v>
      </c>
      <c r="J1070" t="s"/>
      <c r="K1070" t="s">
        <v>1931</v>
      </c>
      <c r="L1070" t="s">
        <v>845</v>
      </c>
      <c r="M1070" t="s"/>
      <c r="N1070" t="s"/>
      <c r="O1070" t="s"/>
      <c r="P1070" t="s"/>
    </row>
    <row r="1071" spans="1:16">
      <c r="I1071" s="54" t="n">
        <v>1069</v>
      </c>
      <c r="J1071" t="s"/>
      <c r="K1071" t="s">
        <v>1931</v>
      </c>
      <c r="L1071" t="s">
        <v>848</v>
      </c>
      <c r="M1071" t="s"/>
      <c r="N1071" t="s"/>
      <c r="O1071" t="s"/>
      <c r="P1071" t="s"/>
    </row>
    <row r="1072" spans="1:16">
      <c r="I1072" s="54" t="n">
        <v>1070</v>
      </c>
      <c r="J1072" t="s"/>
      <c r="K1072" t="s">
        <v>1931</v>
      </c>
      <c r="L1072" t="s">
        <v>851</v>
      </c>
      <c r="M1072" t="s"/>
      <c r="N1072" t="s"/>
      <c r="O1072" t="s"/>
      <c r="P1072" t="s"/>
    </row>
    <row r="1073" spans="1:16">
      <c r="I1073" s="54" t="n">
        <v>1071</v>
      </c>
      <c r="J1073" t="s"/>
      <c r="K1073" t="s">
        <v>1931</v>
      </c>
      <c r="L1073" t="s">
        <v>854</v>
      </c>
      <c r="M1073" t="s"/>
      <c r="N1073" t="s"/>
      <c r="O1073" t="s"/>
      <c r="P1073" t="s"/>
    </row>
    <row r="1074" spans="1:16">
      <c r="I1074" s="54" t="n">
        <v>1072</v>
      </c>
      <c r="J1074" t="s"/>
      <c r="K1074" t="s">
        <v>1931</v>
      </c>
      <c r="L1074" t="s">
        <v>857</v>
      </c>
      <c r="M1074" t="s"/>
      <c r="N1074" t="s"/>
      <c r="O1074" t="s"/>
      <c r="P1074" t="s"/>
    </row>
    <row r="1075" spans="1:16">
      <c r="I1075" s="54" t="n">
        <v>1073</v>
      </c>
      <c r="J1075" t="s"/>
      <c r="K1075" t="s">
        <v>1931</v>
      </c>
      <c r="L1075" t="s">
        <v>859</v>
      </c>
      <c r="M1075" t="s"/>
      <c r="N1075" t="s"/>
      <c r="O1075" t="s"/>
      <c r="P1075" t="s"/>
    </row>
    <row r="1076" spans="1:16">
      <c r="I1076" s="54" t="n">
        <v>1074</v>
      </c>
      <c r="J1076" t="s"/>
      <c r="K1076" t="s">
        <v>1931</v>
      </c>
      <c r="L1076" t="s">
        <v>862</v>
      </c>
      <c r="M1076" t="s"/>
      <c r="N1076" t="s"/>
      <c r="O1076" t="s"/>
      <c r="P1076" t="s"/>
    </row>
    <row r="1077" spans="1:16">
      <c r="I1077" s="54" t="n">
        <v>1075</v>
      </c>
      <c r="J1077" t="s"/>
      <c r="K1077" t="s">
        <v>1931</v>
      </c>
      <c r="L1077" t="s">
        <v>865</v>
      </c>
      <c r="M1077" t="s"/>
      <c r="N1077" t="s"/>
      <c r="O1077" t="s"/>
      <c r="P1077" t="s"/>
    </row>
    <row r="1078" spans="1:16">
      <c r="I1078" s="54" t="n">
        <v>1076</v>
      </c>
      <c r="J1078" t="s"/>
      <c r="K1078" t="s">
        <v>1931</v>
      </c>
      <c r="L1078" t="s">
        <v>868</v>
      </c>
      <c r="M1078" t="s"/>
      <c r="N1078" t="s"/>
      <c r="O1078" t="s"/>
      <c r="P1078" t="s"/>
    </row>
    <row r="1079" spans="1:16">
      <c r="I1079" s="54" t="n">
        <v>1077</v>
      </c>
      <c r="J1079" t="s"/>
      <c r="K1079" t="s">
        <v>1931</v>
      </c>
      <c r="L1079" t="s">
        <v>871</v>
      </c>
      <c r="M1079" t="s"/>
      <c r="N1079" t="s"/>
      <c r="O1079" t="s"/>
      <c r="P1079" t="s"/>
    </row>
    <row r="1080" spans="1:16">
      <c r="I1080" s="54" t="n">
        <v>1078</v>
      </c>
      <c r="J1080" t="s"/>
      <c r="K1080" t="s">
        <v>1931</v>
      </c>
      <c r="L1080" t="s">
        <v>874</v>
      </c>
      <c r="M1080" t="s"/>
      <c r="N1080" t="s"/>
      <c r="O1080" t="s"/>
      <c r="P1080" t="s"/>
    </row>
    <row r="1081" spans="1:16">
      <c r="I1081" s="54" t="n">
        <v>1079</v>
      </c>
      <c r="J1081" t="s"/>
      <c r="K1081" t="s">
        <v>1931</v>
      </c>
      <c r="L1081" t="s">
        <v>877</v>
      </c>
      <c r="M1081" t="s"/>
      <c r="N1081" t="s"/>
      <c r="O1081" t="s"/>
      <c r="P1081" t="s"/>
    </row>
    <row r="1082" spans="1:16">
      <c r="I1082" s="54" t="n">
        <v>1080</v>
      </c>
      <c r="J1082" t="s"/>
      <c r="K1082" t="s">
        <v>1931</v>
      </c>
      <c r="L1082" t="s">
        <v>880</v>
      </c>
      <c r="M1082" t="s"/>
      <c r="N1082" t="s"/>
      <c r="O1082" t="s"/>
      <c r="P1082" t="s"/>
    </row>
    <row r="1083" spans="1:16">
      <c r="I1083" s="54" t="n">
        <v>1081</v>
      </c>
      <c r="J1083" t="s"/>
      <c r="K1083" t="s">
        <v>1931</v>
      </c>
      <c r="L1083" t="s">
        <v>1337</v>
      </c>
      <c r="M1083" t="s"/>
      <c r="N1083" t="s"/>
      <c r="O1083" t="s"/>
      <c r="P1083" t="s"/>
    </row>
    <row r="1084" spans="1:16">
      <c r="I1084" s="54" t="n">
        <v>1082</v>
      </c>
      <c r="J1084" t="s"/>
      <c r="K1084" t="s">
        <v>1931</v>
      </c>
      <c r="L1084" t="s">
        <v>1338</v>
      </c>
      <c r="M1084" t="s"/>
      <c r="N1084" t="s"/>
      <c r="O1084" t="s"/>
      <c r="P1084" t="s"/>
    </row>
    <row r="1085" spans="1:16">
      <c r="I1085" s="54" t="n">
        <v>1083</v>
      </c>
      <c r="J1085" t="s"/>
      <c r="K1085" t="s">
        <v>1931</v>
      </c>
      <c r="L1085" t="s">
        <v>1339</v>
      </c>
      <c r="M1085" t="s"/>
      <c r="N1085" t="s"/>
      <c r="O1085" t="s"/>
      <c r="P1085" t="s"/>
    </row>
    <row r="1086" spans="1:16">
      <c r="I1086" s="54" t="n">
        <v>1084</v>
      </c>
      <c r="J1086" t="s"/>
      <c r="K1086" t="s">
        <v>1931</v>
      </c>
      <c r="L1086" t="s">
        <v>1341</v>
      </c>
      <c r="M1086" t="s"/>
      <c r="N1086" t="s"/>
      <c r="O1086" t="s"/>
      <c r="P1086" t="s"/>
    </row>
    <row r="1087" spans="1:16">
      <c r="I1087" s="54" t="n">
        <v>1085</v>
      </c>
      <c r="J1087" t="s"/>
      <c r="K1087" t="s">
        <v>1931</v>
      </c>
      <c r="L1087" t="s">
        <v>1342</v>
      </c>
      <c r="M1087" t="s"/>
      <c r="N1087" t="s"/>
      <c r="O1087" t="s"/>
      <c r="P1087" t="s"/>
    </row>
    <row r="1088" spans="1:16">
      <c r="I1088" s="54" t="n">
        <v>1086</v>
      </c>
      <c r="J1088" t="s"/>
      <c r="K1088" t="s">
        <v>1931</v>
      </c>
      <c r="L1088" t="s">
        <v>1009</v>
      </c>
      <c r="M1088" t="s"/>
      <c r="N1088" t="s"/>
      <c r="O1088" t="s"/>
      <c r="P1088" t="s"/>
    </row>
    <row r="1089" spans="1:16">
      <c r="I1089" s="54" t="n">
        <v>1087</v>
      </c>
      <c r="J1089" t="s"/>
      <c r="K1089" t="s">
        <v>1931</v>
      </c>
      <c r="L1089" t="s">
        <v>1343</v>
      </c>
      <c r="M1089" t="s"/>
      <c r="N1089" t="s"/>
      <c r="O1089" t="s"/>
      <c r="P1089" t="s"/>
    </row>
    <row r="1090" spans="1:16">
      <c r="I1090" s="54" t="n">
        <v>1088</v>
      </c>
      <c r="J1090" t="s"/>
      <c r="K1090" t="s">
        <v>1931</v>
      </c>
      <c r="L1090" t="s">
        <v>1344</v>
      </c>
      <c r="M1090" t="s"/>
      <c r="N1090" t="s"/>
      <c r="O1090" t="s"/>
      <c r="P1090" t="s"/>
    </row>
    <row r="1091" spans="1:16">
      <c r="I1091" s="54" t="n">
        <v>1089</v>
      </c>
      <c r="J1091" t="s"/>
      <c r="K1091" t="s">
        <v>1931</v>
      </c>
      <c r="L1091" t="s">
        <v>882</v>
      </c>
      <c r="M1091" t="s"/>
      <c r="N1091" t="s"/>
      <c r="O1091" t="s"/>
      <c r="P1091" t="s"/>
    </row>
    <row r="1092" spans="1:16">
      <c r="I1092" s="54" t="n">
        <v>1090</v>
      </c>
      <c r="J1092" t="s"/>
      <c r="K1092" t="s">
        <v>1931</v>
      </c>
      <c r="L1092" t="s">
        <v>885</v>
      </c>
      <c r="M1092" t="s"/>
      <c r="N1092" t="s"/>
      <c r="O1092" t="s"/>
      <c r="P1092" t="s"/>
    </row>
    <row r="1093" spans="1:16">
      <c r="I1093" s="54" t="n">
        <v>1091</v>
      </c>
      <c r="J1093" t="s"/>
      <c r="K1093" t="s">
        <v>1931</v>
      </c>
      <c r="L1093" t="s">
        <v>888</v>
      </c>
      <c r="M1093" t="s"/>
      <c r="N1093" t="s"/>
      <c r="O1093" t="s"/>
      <c r="P1093" t="s"/>
    </row>
    <row r="1094" spans="1:16">
      <c r="I1094" s="54" t="n">
        <v>1092</v>
      </c>
      <c r="J1094" t="s"/>
      <c r="K1094" t="s">
        <v>1931</v>
      </c>
      <c r="L1094" t="s">
        <v>891</v>
      </c>
      <c r="M1094" t="s"/>
      <c r="N1094" t="s"/>
      <c r="O1094" t="s"/>
      <c r="P1094" t="s"/>
    </row>
    <row r="1095" spans="1:16">
      <c r="I1095" s="54" t="n">
        <v>1093</v>
      </c>
      <c r="J1095" t="s"/>
      <c r="K1095" t="s">
        <v>1931</v>
      </c>
      <c r="L1095" t="s">
        <v>894</v>
      </c>
      <c r="M1095" t="s"/>
      <c r="N1095" t="s"/>
      <c r="O1095" t="s"/>
      <c r="P1095" t="s"/>
    </row>
    <row r="1096" spans="1:16">
      <c r="I1096" s="54" t="n">
        <v>1094</v>
      </c>
      <c r="J1096" t="s"/>
      <c r="K1096" t="s">
        <v>1931</v>
      </c>
      <c r="L1096" t="s">
        <v>896</v>
      </c>
      <c r="M1096" t="s"/>
      <c r="N1096" t="s"/>
      <c r="O1096" t="s"/>
      <c r="P1096" t="s"/>
    </row>
    <row r="1097" spans="1:16">
      <c r="I1097" s="54" t="n">
        <v>1095</v>
      </c>
      <c r="J1097" t="s"/>
      <c r="K1097" t="s">
        <v>1931</v>
      </c>
      <c r="L1097" t="s">
        <v>899</v>
      </c>
      <c r="M1097" t="s"/>
      <c r="N1097" t="s"/>
      <c r="O1097" t="s"/>
      <c r="P1097" t="s"/>
    </row>
    <row r="1098" spans="1:16">
      <c r="I1098" s="54" t="n">
        <v>1096</v>
      </c>
      <c r="J1098" t="s"/>
      <c r="K1098" t="s">
        <v>1931</v>
      </c>
      <c r="L1098" t="s">
        <v>902</v>
      </c>
      <c r="M1098" t="s"/>
      <c r="N1098" t="s"/>
      <c r="O1098" t="s"/>
      <c r="P1098" t="s"/>
    </row>
    <row r="1099" spans="1:16">
      <c r="I1099" s="54" t="n">
        <v>1097</v>
      </c>
      <c r="J1099" t="s"/>
      <c r="K1099" t="s">
        <v>1931</v>
      </c>
      <c r="L1099" t="s">
        <v>905</v>
      </c>
      <c r="M1099" t="s"/>
      <c r="N1099" t="s"/>
      <c r="O1099" t="s"/>
      <c r="P1099" t="s"/>
    </row>
    <row r="1100" spans="1:16">
      <c r="I1100" s="54" t="n">
        <v>1098</v>
      </c>
      <c r="J1100" t="s"/>
      <c r="K1100" t="s">
        <v>1931</v>
      </c>
      <c r="L1100" t="s">
        <v>908</v>
      </c>
      <c r="M1100" t="s"/>
      <c r="N1100" t="s"/>
      <c r="O1100" t="s"/>
      <c r="P1100" t="s"/>
    </row>
    <row r="1101" spans="1:16">
      <c r="I1101" s="54" t="n">
        <v>1099</v>
      </c>
      <c r="J1101" t="s"/>
      <c r="K1101" t="s">
        <v>1931</v>
      </c>
      <c r="L1101" t="s">
        <v>1035</v>
      </c>
      <c r="M1101" t="s"/>
      <c r="N1101" t="s"/>
      <c r="O1101" t="s"/>
      <c r="P1101" t="s"/>
    </row>
    <row r="1102" spans="1:16">
      <c r="I1102" s="54" t="n">
        <v>1100</v>
      </c>
      <c r="J1102" t="s"/>
      <c r="K1102" t="s">
        <v>1931</v>
      </c>
      <c r="L1102" t="s">
        <v>1032</v>
      </c>
      <c r="M1102" t="s"/>
      <c r="N1102" t="s"/>
      <c r="O1102" t="s"/>
      <c r="P1102" t="s"/>
    </row>
    <row r="1103" spans="1:16">
      <c r="I1103" s="54" t="n">
        <v>1101</v>
      </c>
      <c r="J1103" t="s"/>
      <c r="K1103" t="s">
        <v>1931</v>
      </c>
      <c r="L1103" t="s">
        <v>1026</v>
      </c>
      <c r="M1103" t="s"/>
      <c r="N1103" t="s"/>
      <c r="O1103" t="s"/>
      <c r="P1103" t="s"/>
    </row>
    <row r="1104" spans="1:16">
      <c r="I1104" s="54" t="n">
        <v>1102</v>
      </c>
      <c r="J1104" t="s"/>
      <c r="K1104" t="s">
        <v>1931</v>
      </c>
      <c r="L1104" t="s">
        <v>911</v>
      </c>
      <c r="M1104" t="s"/>
      <c r="N1104" t="s"/>
      <c r="O1104" t="s"/>
      <c r="P1104" t="s"/>
    </row>
    <row r="1105" spans="1:16">
      <c r="I1105" s="54" t="n">
        <v>1103</v>
      </c>
      <c r="J1105" t="s"/>
      <c r="K1105" t="s">
        <v>1931</v>
      </c>
      <c r="L1105" t="s">
        <v>914</v>
      </c>
      <c r="M1105" t="s"/>
      <c r="N1105" t="s"/>
      <c r="O1105" t="s"/>
      <c r="P1105" t="s"/>
    </row>
    <row r="1106" spans="1:16">
      <c r="I1106" s="54" t="n">
        <v>1104</v>
      </c>
      <c r="J1106" t="s"/>
      <c r="K1106" t="s">
        <v>1931</v>
      </c>
      <c r="L1106" t="s">
        <v>917</v>
      </c>
      <c r="M1106" t="s"/>
      <c r="N1106" t="s"/>
      <c r="O1106" t="s"/>
      <c r="P1106" t="s"/>
    </row>
    <row r="1107" spans="1:16">
      <c r="I1107" s="54" t="n">
        <v>1105</v>
      </c>
      <c r="J1107" t="s"/>
      <c r="K1107" t="s">
        <v>1931</v>
      </c>
      <c r="L1107" t="s">
        <v>920</v>
      </c>
      <c r="M1107" t="s"/>
      <c r="N1107" t="s"/>
      <c r="O1107" t="s"/>
      <c r="P1107" t="s"/>
    </row>
    <row r="1108" spans="1:16">
      <c r="I1108" s="54" t="n">
        <v>1106</v>
      </c>
      <c r="J1108" t="s"/>
      <c r="K1108" t="s">
        <v>1931</v>
      </c>
      <c r="L1108" t="s">
        <v>923</v>
      </c>
      <c r="M1108" t="s"/>
      <c r="N1108" t="s"/>
      <c r="O1108" t="s"/>
      <c r="P1108" t="s"/>
    </row>
    <row r="1109" spans="1:16">
      <c r="I1109" s="54" t="n">
        <v>1107</v>
      </c>
      <c r="J1109" t="s"/>
      <c r="K1109" t="s">
        <v>1931</v>
      </c>
      <c r="L1109" t="s">
        <v>926</v>
      </c>
      <c r="M1109" t="s"/>
      <c r="N1109" t="s"/>
      <c r="O1109" t="s"/>
      <c r="P1109" t="s"/>
    </row>
    <row r="1110" spans="1:16">
      <c r="I1110" s="54" t="n">
        <v>1108</v>
      </c>
      <c r="J1110" t="s"/>
      <c r="K1110" t="s">
        <v>1931</v>
      </c>
      <c r="L1110" t="s">
        <v>928</v>
      </c>
      <c r="M1110" t="s"/>
      <c r="N1110" t="s"/>
      <c r="O1110" t="s"/>
      <c r="P1110" t="s"/>
    </row>
    <row r="1111" spans="1:16">
      <c r="I1111" s="54" t="n">
        <v>1109</v>
      </c>
      <c r="J1111" t="s"/>
      <c r="K1111" t="s">
        <v>1931</v>
      </c>
      <c r="L1111" t="s">
        <v>931</v>
      </c>
      <c r="M1111" t="s"/>
      <c r="N1111" t="s"/>
      <c r="O1111" t="s"/>
      <c r="P1111" t="s"/>
    </row>
    <row r="1112" spans="1:16">
      <c r="I1112" s="54" t="n">
        <v>1110</v>
      </c>
      <c r="J1112" t="s"/>
      <c r="K1112" t="s">
        <v>1931</v>
      </c>
      <c r="L1112" t="s">
        <v>934</v>
      </c>
      <c r="M1112" t="s"/>
      <c r="N1112" t="s"/>
      <c r="O1112" t="s"/>
      <c r="P1112" t="s"/>
    </row>
    <row r="1113" spans="1:16">
      <c r="I1113" s="54" t="n">
        <v>1111</v>
      </c>
      <c r="J1113" t="s"/>
      <c r="K1113" t="s">
        <v>1931</v>
      </c>
      <c r="L1113" t="s">
        <v>936</v>
      </c>
      <c r="M1113" t="s"/>
      <c r="N1113" t="s"/>
      <c r="O1113" t="s"/>
      <c r="P1113" t="s"/>
    </row>
    <row r="1114" spans="1:16">
      <c r="I1114" s="54" t="n">
        <v>1112</v>
      </c>
      <c r="J1114" t="s"/>
      <c r="K1114" t="s">
        <v>1931</v>
      </c>
      <c r="L1114" t="s">
        <v>939</v>
      </c>
      <c r="M1114" t="s"/>
      <c r="N1114" t="s"/>
      <c r="O1114" t="s"/>
      <c r="P1114" t="s"/>
    </row>
    <row r="1115" spans="1:16">
      <c r="I1115" s="54" t="n">
        <v>1113</v>
      </c>
      <c r="J1115" t="s"/>
      <c r="K1115" t="s">
        <v>1931</v>
      </c>
      <c r="L1115" t="s">
        <v>942</v>
      </c>
      <c r="M1115" t="s"/>
      <c r="N1115" t="s"/>
      <c r="O1115" t="s"/>
      <c r="P1115" t="s"/>
    </row>
    <row r="1116" spans="1:16">
      <c r="I1116" s="54" t="n">
        <v>1114</v>
      </c>
      <c r="J1116" t="s"/>
      <c r="K1116" t="s">
        <v>1931</v>
      </c>
      <c r="L1116" t="s">
        <v>945</v>
      </c>
      <c r="M1116" t="s"/>
      <c r="N1116" t="s"/>
      <c r="O1116" t="s"/>
      <c r="P1116" t="s"/>
    </row>
    <row r="1117" spans="1:16">
      <c r="I1117" s="54" t="n">
        <v>1115</v>
      </c>
      <c r="J1117" t="s"/>
      <c r="K1117" t="s">
        <v>1931</v>
      </c>
      <c r="L1117" t="s">
        <v>948</v>
      </c>
      <c r="M1117" t="s"/>
      <c r="N1117" t="s"/>
      <c r="O1117" t="s"/>
      <c r="P1117" t="s"/>
    </row>
    <row r="1118" spans="1:16">
      <c r="I1118" s="54" t="n">
        <v>1116</v>
      </c>
      <c r="J1118" t="s"/>
      <c r="K1118" t="s">
        <v>1931</v>
      </c>
      <c r="L1118" t="s">
        <v>951</v>
      </c>
      <c r="M1118" t="s"/>
      <c r="N1118" t="s"/>
      <c r="O1118" t="s"/>
      <c r="P1118" t="s"/>
    </row>
    <row r="1119" spans="1:16">
      <c r="I1119" s="54" t="n">
        <v>1117</v>
      </c>
      <c r="J1119" t="s"/>
      <c r="K1119" t="s">
        <v>1931</v>
      </c>
      <c r="L1119" t="s">
        <v>954</v>
      </c>
      <c r="M1119" t="s"/>
      <c r="N1119" t="s"/>
      <c r="O1119" t="s"/>
      <c r="P1119" t="s"/>
    </row>
    <row r="1120" spans="1:16">
      <c r="I1120" s="54" t="n">
        <v>1118</v>
      </c>
      <c r="J1120" t="s"/>
      <c r="K1120" t="s">
        <v>1931</v>
      </c>
      <c r="L1120" t="s">
        <v>1349</v>
      </c>
      <c r="M1120" t="s"/>
      <c r="N1120" t="s"/>
      <c r="O1120" t="s"/>
      <c r="P1120" t="s"/>
    </row>
    <row r="1121" spans="1:16">
      <c r="I1121" s="54" t="n">
        <v>1119</v>
      </c>
      <c r="J1121" t="s"/>
      <c r="K1121" t="s">
        <v>1931</v>
      </c>
      <c r="L1121" t="s">
        <v>956</v>
      </c>
      <c r="M1121" t="s"/>
      <c r="N1121" t="s"/>
      <c r="O1121" t="s"/>
      <c r="P1121" t="s"/>
    </row>
    <row r="1122" spans="1:16">
      <c r="I1122" s="54" t="n">
        <v>1120</v>
      </c>
      <c r="J1122" t="s"/>
      <c r="K1122" t="s">
        <v>1931</v>
      </c>
      <c r="L1122" t="s">
        <v>959</v>
      </c>
      <c r="M1122" t="s"/>
      <c r="N1122" t="s"/>
      <c r="O1122" t="s"/>
      <c r="P1122" t="s"/>
    </row>
    <row r="1123" spans="1:16">
      <c r="I1123" s="54" t="n">
        <v>1121</v>
      </c>
      <c r="J1123" t="s"/>
      <c r="K1123" t="s">
        <v>1931</v>
      </c>
      <c r="L1123" t="s">
        <v>962</v>
      </c>
      <c r="M1123" t="s"/>
      <c r="N1123" t="s"/>
      <c r="O1123" t="s"/>
      <c r="P1123" t="s"/>
    </row>
    <row r="1124" spans="1:16">
      <c r="I1124" s="54" t="n">
        <v>1122</v>
      </c>
      <c r="J1124" t="s"/>
      <c r="K1124" t="s">
        <v>1931</v>
      </c>
      <c r="L1124" t="s">
        <v>965</v>
      </c>
      <c r="M1124" t="s"/>
      <c r="N1124" t="s"/>
      <c r="O1124" t="s"/>
      <c r="P1124" t="s"/>
    </row>
    <row r="1125" spans="1:16">
      <c r="I1125" s="54" t="n">
        <v>1123</v>
      </c>
      <c r="J1125" t="s"/>
      <c r="K1125" t="s">
        <v>1931</v>
      </c>
      <c r="L1125" t="s">
        <v>967</v>
      </c>
      <c r="M1125" t="s"/>
      <c r="N1125" t="s"/>
      <c r="O1125" t="s"/>
      <c r="P1125" t="s"/>
    </row>
    <row r="1126" spans="1:16">
      <c r="I1126" s="54" t="n">
        <v>1124</v>
      </c>
      <c r="J1126" t="s"/>
      <c r="K1126" t="s">
        <v>1931</v>
      </c>
      <c r="L1126" t="s">
        <v>970</v>
      </c>
      <c r="M1126" t="s"/>
      <c r="N1126" t="s"/>
      <c r="O1126" t="s"/>
      <c r="P1126" t="s"/>
    </row>
    <row r="1127" spans="1:16">
      <c r="I1127" s="54" t="n">
        <v>1125</v>
      </c>
      <c r="J1127" t="s"/>
      <c r="K1127" t="s">
        <v>1931</v>
      </c>
      <c r="L1127" t="s">
        <v>973</v>
      </c>
      <c r="M1127" t="s"/>
      <c r="N1127" t="s"/>
      <c r="O1127" t="s"/>
      <c r="P1127" t="s"/>
    </row>
    <row r="1128" spans="1:16">
      <c r="I1128" s="54" t="n">
        <v>1126</v>
      </c>
      <c r="J1128" t="s"/>
      <c r="K1128" t="s">
        <v>1931</v>
      </c>
      <c r="L1128" t="s">
        <v>1350</v>
      </c>
      <c r="M1128" t="s"/>
      <c r="N1128" t="s"/>
      <c r="O1128" t="s"/>
      <c r="P1128" t="s"/>
    </row>
    <row r="1129" spans="1:16">
      <c r="I1129" s="54" t="n">
        <v>1127</v>
      </c>
      <c r="J1129" t="s"/>
      <c r="K1129" t="s">
        <v>1931</v>
      </c>
      <c r="L1129" t="s">
        <v>976</v>
      </c>
      <c r="M1129" t="s"/>
      <c r="N1129" t="s"/>
      <c r="O1129" t="s"/>
      <c r="P1129" t="s"/>
    </row>
    <row r="1130" spans="1:16">
      <c r="I1130" s="54" t="n">
        <v>1128</v>
      </c>
      <c r="J1130" t="s"/>
      <c r="K1130" t="s">
        <v>1931</v>
      </c>
      <c r="L1130" t="s">
        <v>979</v>
      </c>
      <c r="M1130" t="s"/>
      <c r="N1130" t="s"/>
      <c r="O1130" t="s"/>
      <c r="P1130" t="s"/>
    </row>
    <row r="1131" spans="1:16">
      <c r="I1131" s="54" t="n">
        <v>1129</v>
      </c>
      <c r="J1131" t="s"/>
      <c r="K1131" t="s">
        <v>1931</v>
      </c>
      <c r="L1131" t="s">
        <v>982</v>
      </c>
      <c r="M1131" t="s"/>
      <c r="N1131" t="s"/>
      <c r="O1131" t="s"/>
      <c r="P1131" t="s"/>
    </row>
    <row r="1132" spans="1:16">
      <c r="I1132" s="54" t="n">
        <v>1130</v>
      </c>
      <c r="J1132" t="s"/>
      <c r="K1132" t="s">
        <v>1931</v>
      </c>
      <c r="L1132" t="s">
        <v>985</v>
      </c>
      <c r="M1132" t="s"/>
      <c r="N1132" t="s"/>
      <c r="O1132" t="s"/>
      <c r="P1132" t="s"/>
    </row>
    <row r="1133" spans="1:16">
      <c r="I1133" s="54" t="n">
        <v>1131</v>
      </c>
      <c r="J1133" t="s"/>
      <c r="K1133" t="s">
        <v>1931</v>
      </c>
      <c r="L1133" t="s">
        <v>988</v>
      </c>
      <c r="M1133" t="s"/>
      <c r="N1133" t="s"/>
      <c r="O1133" t="s"/>
      <c r="P1133" t="s"/>
    </row>
    <row r="1134" spans="1:16">
      <c r="I1134" s="54" t="n">
        <v>1132</v>
      </c>
      <c r="J1134" t="s"/>
      <c r="K1134" t="s">
        <v>1931</v>
      </c>
      <c r="L1134" t="s">
        <v>991</v>
      </c>
      <c r="M1134" t="s"/>
      <c r="N1134" t="s"/>
      <c r="O1134" t="s"/>
      <c r="P1134" t="s"/>
    </row>
    <row r="1135" spans="1:16">
      <c r="I1135" s="54" t="n">
        <v>1133</v>
      </c>
      <c r="J1135" t="s"/>
      <c r="K1135" t="s">
        <v>1931</v>
      </c>
      <c r="L1135" t="s">
        <v>994</v>
      </c>
      <c r="M1135" t="s"/>
      <c r="N1135" t="s"/>
      <c r="O1135" t="s"/>
      <c r="P1135" t="s"/>
    </row>
    <row r="1136" spans="1:16">
      <c r="I1136" s="54" t="n">
        <v>1134</v>
      </c>
      <c r="J1136" t="s"/>
      <c r="K1136" t="s">
        <v>1931</v>
      </c>
      <c r="L1136" t="s">
        <v>996</v>
      </c>
      <c r="M1136" t="s"/>
      <c r="N1136" t="s"/>
      <c r="O1136" t="s"/>
      <c r="P1136" t="s"/>
    </row>
    <row r="1137" spans="1:16">
      <c r="I1137" s="54" t="n">
        <v>1135</v>
      </c>
      <c r="J1137" t="s"/>
      <c r="K1137" t="s">
        <v>1931</v>
      </c>
      <c r="L1137" t="s">
        <v>1351</v>
      </c>
      <c r="M1137" t="s"/>
      <c r="N1137" t="s"/>
      <c r="O1137" t="s"/>
      <c r="P1137" t="s"/>
    </row>
    <row r="1138" spans="1:16">
      <c r="I1138" s="54" t="n">
        <v>1136</v>
      </c>
      <c r="J1138" t="s"/>
      <c r="K1138" t="s">
        <v>1931</v>
      </c>
      <c r="L1138" t="s">
        <v>1367</v>
      </c>
      <c r="M1138" t="s"/>
      <c r="N1138" t="s"/>
      <c r="O1138" t="s"/>
      <c r="P1138" t="s"/>
    </row>
    <row r="1139" spans="1:16">
      <c r="I1139" s="54" t="n">
        <v>1137</v>
      </c>
      <c r="J1139" t="s"/>
      <c r="K1139" t="s">
        <v>1931</v>
      </c>
      <c r="L1139" t="s">
        <v>1368</v>
      </c>
      <c r="M1139" t="s"/>
      <c r="N1139" t="s"/>
      <c r="O1139" t="s"/>
      <c r="P1139" t="s"/>
    </row>
    <row r="1140" spans="1:16">
      <c r="I1140" s="54" t="n">
        <v>1138</v>
      </c>
      <c r="J1140" t="s"/>
      <c r="K1140" t="s">
        <v>1931</v>
      </c>
      <c r="L1140" t="s">
        <v>998</v>
      </c>
      <c r="M1140" t="s"/>
      <c r="N1140" t="s"/>
      <c r="O1140" t="s"/>
      <c r="P1140" t="s"/>
    </row>
    <row r="1141" spans="1:16">
      <c r="I1141" s="54" t="n">
        <v>1139</v>
      </c>
      <c r="J1141" t="s"/>
      <c r="K1141" t="s">
        <v>1931</v>
      </c>
      <c r="L1141" t="s">
        <v>1001</v>
      </c>
      <c r="M1141" t="s"/>
      <c r="N1141" t="s"/>
      <c r="O1141" t="s"/>
      <c r="P1141" t="s"/>
    </row>
    <row r="1142" spans="1:16">
      <c r="I1142" s="54" t="n">
        <v>1140</v>
      </c>
      <c r="J1142" t="s"/>
      <c r="K1142" t="s">
        <v>1931</v>
      </c>
      <c r="L1142" t="s">
        <v>1003</v>
      </c>
      <c r="M1142" t="s"/>
      <c r="N1142" t="s"/>
      <c r="O1142" t="s"/>
      <c r="P1142" t="s"/>
    </row>
    <row r="1143" spans="1:16">
      <c r="I1143" s="54" t="n">
        <v>1141</v>
      </c>
      <c r="J1143" t="s"/>
      <c r="K1143" t="s">
        <v>1931</v>
      </c>
      <c r="L1143" t="s">
        <v>1006</v>
      </c>
      <c r="M1143" t="s"/>
      <c r="N1143" t="s"/>
      <c r="O1143" t="s"/>
      <c r="P1143" t="s"/>
    </row>
    <row r="1144" spans="1:16">
      <c r="I1144" s="54" t="n">
        <v>1142</v>
      </c>
      <c r="J1144" t="s"/>
      <c r="K1144" t="s">
        <v>1931</v>
      </c>
      <c r="L1144" t="s">
        <v>1388</v>
      </c>
      <c r="M1144" t="s"/>
      <c r="N1144" t="s"/>
      <c r="O1144" t="s"/>
      <c r="P1144" t="s"/>
    </row>
    <row r="1145" spans="1:16">
      <c r="I1145" s="54" t="n">
        <v>1143</v>
      </c>
      <c r="J1145" t="s"/>
      <c r="K1145" t="s">
        <v>1931</v>
      </c>
      <c r="L1145" t="s">
        <v>1389</v>
      </c>
      <c r="M1145" t="s"/>
      <c r="N1145" t="s"/>
      <c r="O1145" t="s"/>
      <c r="P1145" t="s"/>
    </row>
    <row r="1146" spans="1:16">
      <c r="I1146" s="54" t="n">
        <v>1144</v>
      </c>
      <c r="J1146" t="s"/>
      <c r="K1146" t="s">
        <v>1931</v>
      </c>
      <c r="L1146" t="s">
        <v>1390</v>
      </c>
      <c r="M1146" t="s"/>
      <c r="N1146" t="s"/>
      <c r="O1146" t="s"/>
      <c r="P1146" t="s"/>
    </row>
    <row r="1147" spans="1:16">
      <c r="I1147" s="54" t="n">
        <v>1145</v>
      </c>
      <c r="J1147" t="s"/>
      <c r="K1147" t="s">
        <v>1931</v>
      </c>
      <c r="L1147" t="s">
        <v>1391</v>
      </c>
      <c r="M1147" t="s"/>
      <c r="N1147" t="s"/>
      <c r="O1147" t="s"/>
      <c r="P1147" t="s"/>
    </row>
    <row r="1148" spans="1:16">
      <c r="I1148" s="54" t="n">
        <v>1146</v>
      </c>
      <c r="J1148" t="s"/>
      <c r="K1148" t="s">
        <v>1931</v>
      </c>
      <c r="L1148" t="s">
        <v>1392</v>
      </c>
      <c r="M1148" t="s"/>
      <c r="N1148" t="s"/>
      <c r="O1148" t="s"/>
      <c r="P1148" t="s"/>
    </row>
    <row r="1149" spans="1:16">
      <c r="I1149" s="54" t="n">
        <v>1147</v>
      </c>
      <c r="J1149" t="s"/>
      <c r="K1149" t="s">
        <v>1931</v>
      </c>
      <c r="L1149" t="s">
        <v>1393</v>
      </c>
      <c r="M1149" t="s"/>
      <c r="N1149" t="s"/>
      <c r="O1149" t="s"/>
      <c r="P1149" t="s"/>
    </row>
    <row r="1150" spans="1:16">
      <c r="I1150" s="54" t="n">
        <v>1148</v>
      </c>
      <c r="J1150" t="s"/>
      <c r="K1150" t="s">
        <v>1931</v>
      </c>
      <c r="L1150" t="s">
        <v>1345</v>
      </c>
      <c r="M1150" t="s"/>
      <c r="N1150" t="s"/>
      <c r="O1150" t="s"/>
      <c r="P1150" t="s"/>
    </row>
    <row r="1151" spans="1:16">
      <c r="I1151" s="54" t="n">
        <v>1149</v>
      </c>
      <c r="J1151" t="s"/>
      <c r="K1151" t="s">
        <v>1931</v>
      </c>
      <c r="L1151" t="s">
        <v>1012</v>
      </c>
      <c r="M1151" t="s"/>
      <c r="N1151" t="s"/>
      <c r="O1151" t="s"/>
      <c r="P1151" t="s"/>
    </row>
    <row r="1152" spans="1:16">
      <c r="I1152" s="54" t="n">
        <v>1150</v>
      </c>
      <c r="J1152" t="s"/>
      <c r="K1152" t="s">
        <v>1931</v>
      </c>
      <c r="L1152" t="s">
        <v>1394</v>
      </c>
      <c r="M1152" t="s"/>
      <c r="N1152" t="s"/>
      <c r="O1152" t="s"/>
      <c r="P1152" t="s"/>
    </row>
    <row r="1153" spans="1:16">
      <c r="I1153" s="54" t="n">
        <v>1151</v>
      </c>
      <c r="J1153" t="s"/>
      <c r="K1153" t="s">
        <v>1931</v>
      </c>
      <c r="L1153" t="s">
        <v>1395</v>
      </c>
      <c r="M1153" t="s"/>
      <c r="N1153" t="s"/>
      <c r="O1153" t="s"/>
      <c r="P1153" t="s"/>
    </row>
    <row r="1154" spans="1:16">
      <c r="I1154" s="54" t="n">
        <v>1152</v>
      </c>
      <c r="J1154" t="s"/>
      <c r="K1154" t="s">
        <v>1931</v>
      </c>
      <c r="L1154" t="s">
        <v>1015</v>
      </c>
      <c r="M1154" t="s"/>
      <c r="N1154" t="s"/>
      <c r="O1154" t="s"/>
      <c r="P1154" t="s"/>
    </row>
    <row r="1155" spans="1:16">
      <c r="I1155" s="54" t="n">
        <v>1153</v>
      </c>
      <c r="J1155" t="s"/>
      <c r="K1155" t="s">
        <v>1931</v>
      </c>
      <c r="L1155" t="s">
        <v>1397</v>
      </c>
      <c r="M1155" t="s"/>
      <c r="N1155" t="s"/>
      <c r="O1155" t="s"/>
      <c r="P1155" t="s"/>
    </row>
    <row r="1156" spans="1:16">
      <c r="I1156" s="54" t="n">
        <v>1154</v>
      </c>
      <c r="J1156" s="55" t="n">
        <v>0</v>
      </c>
      <c r="K1156" t="s">
        <v>1931</v>
      </c>
      <c r="L1156" t="s">
        <v>1398</v>
      </c>
      <c r="M1156" t="s"/>
      <c r="N1156" t="s"/>
      <c r="O1156" t="s"/>
      <c r="P1156" t="s"/>
    </row>
    <row r="1157" spans="1:16">
      <c r="I1157" s="54" t="n">
        <v>1155</v>
      </c>
      <c r="J1157" s="55" t="n">
        <v>0</v>
      </c>
      <c r="K1157" t="s">
        <v>1931</v>
      </c>
      <c r="L1157" t="s">
        <v>1400</v>
      </c>
      <c r="M1157" t="s"/>
      <c r="N1157" t="s"/>
      <c r="O1157" t="s"/>
      <c r="P1157" t="s"/>
    </row>
    <row r="1158" spans="1:16">
      <c r="I1158" s="54" t="n">
        <v>1156</v>
      </c>
      <c r="J1158" s="55" t="n">
        <v>0</v>
      </c>
      <c r="K1158" t="s">
        <v>1931</v>
      </c>
      <c r="L1158" t="s">
        <v>1401</v>
      </c>
      <c r="M1158" t="s"/>
      <c r="N1158" t="s"/>
      <c r="O1158" t="s"/>
      <c r="P1158" t="s"/>
    </row>
    <row r="1159" spans="1:16">
      <c r="I1159" s="54" t="n">
        <v>1157</v>
      </c>
      <c r="J1159" s="55" t="n">
        <v>0</v>
      </c>
      <c r="K1159" t="s">
        <v>1931</v>
      </c>
      <c r="L1159" t="s">
        <v>1403</v>
      </c>
      <c r="M1159" t="s"/>
      <c r="N1159" t="s"/>
      <c r="O1159" t="s"/>
      <c r="P1159" t="s"/>
    </row>
    <row r="1160" spans="1:16">
      <c r="I1160" s="54" t="n">
        <v>1158</v>
      </c>
      <c r="J1160" t="s"/>
      <c r="K1160" t="s">
        <v>1931</v>
      </c>
      <c r="L1160" t="s">
        <v>1404</v>
      </c>
      <c r="M1160" t="s"/>
      <c r="N1160" t="s"/>
      <c r="O1160" t="s"/>
      <c r="P1160" t="s"/>
    </row>
    <row r="1161" spans="1:16">
      <c r="I1161" s="54" t="n">
        <v>1159</v>
      </c>
      <c r="J1161" t="s"/>
      <c r="K1161" t="s">
        <v>1931</v>
      </c>
      <c r="L1161" t="s">
        <v>1018</v>
      </c>
      <c r="M1161" t="s"/>
      <c r="N1161" t="s"/>
      <c r="O1161" t="s"/>
      <c r="P1161" t="s"/>
    </row>
    <row r="1162" spans="1:16">
      <c r="I1162" s="54" t="n">
        <v>1160</v>
      </c>
      <c r="J1162" s="55" t="n">
        <v>0</v>
      </c>
      <c r="K1162" t="s">
        <v>1931</v>
      </c>
      <c r="L1162" t="s">
        <v>1405</v>
      </c>
      <c r="M1162" t="s"/>
      <c r="N1162" t="s"/>
      <c r="O1162" t="s"/>
      <c r="P1162" t="s"/>
    </row>
    <row r="1163" spans="1:16">
      <c r="I1163" s="54" t="n">
        <v>1161</v>
      </c>
      <c r="J1163" s="55" t="n">
        <v>0</v>
      </c>
      <c r="K1163" t="s">
        <v>1931</v>
      </c>
      <c r="L1163" t="s">
        <v>1021</v>
      </c>
      <c r="M1163" t="s"/>
      <c r="N1163" t="s"/>
      <c r="O1163" t="s"/>
      <c r="P1163" t="s"/>
    </row>
    <row r="1164" spans="1:16">
      <c r="I1164" s="54" t="n">
        <v>1162</v>
      </c>
      <c r="J1164" s="55" t="n">
        <v>0</v>
      </c>
      <c r="K1164" t="s">
        <v>1931</v>
      </c>
      <c r="L1164" t="s">
        <v>1410</v>
      </c>
      <c r="M1164" t="s"/>
      <c r="N1164" t="s"/>
      <c r="O1164" t="s"/>
      <c r="P1164" t="s"/>
    </row>
    <row r="1165" spans="1:16">
      <c r="I1165" s="54" t="n">
        <v>1163</v>
      </c>
      <c r="J1165" s="55" t="n">
        <v>1.157407407407407e-08</v>
      </c>
      <c r="K1165" t="s">
        <v>1931</v>
      </c>
      <c r="L1165" t="s">
        <v>1411</v>
      </c>
      <c r="M1165" t="s"/>
      <c r="N1165" t="s"/>
      <c r="O1165" t="s"/>
      <c r="P1165" t="s"/>
    </row>
    <row r="1166" spans="1:16">
      <c r="I1166" s="54" t="n">
        <v>1164</v>
      </c>
      <c r="J1166" s="55" t="n">
        <v>0</v>
      </c>
      <c r="K1166" t="s">
        <v>1931</v>
      </c>
      <c r="L1166" t="s">
        <v>1413</v>
      </c>
      <c r="M1166" t="s"/>
      <c r="N1166" t="s"/>
      <c r="O1166" t="s"/>
      <c r="P1166" t="s"/>
    </row>
    <row r="1167" spans="1:16">
      <c r="I1167" s="54" t="n">
        <v>1165</v>
      </c>
      <c r="J1167" s="55" t="n">
        <v>0</v>
      </c>
      <c r="K1167" t="s">
        <v>1931</v>
      </c>
      <c r="L1167" t="s">
        <v>1415</v>
      </c>
      <c r="M1167" t="s"/>
      <c r="N1167" t="s"/>
      <c r="O1167" t="s"/>
      <c r="P1167" t="s"/>
    </row>
    <row r="1168" spans="1:16">
      <c r="I1168" s="54" t="n">
        <v>1166</v>
      </c>
      <c r="J1168" s="55" t="n">
        <v>0</v>
      </c>
      <c r="K1168" t="s">
        <v>1931</v>
      </c>
      <c r="L1168" t="s">
        <v>1416</v>
      </c>
      <c r="M1168" t="s"/>
      <c r="N1168" t="s"/>
      <c r="O1168" t="s"/>
      <c r="P1168" t="s"/>
    </row>
    <row r="1169" spans="1:16">
      <c r="I1169" s="54" t="n">
        <v>1167</v>
      </c>
      <c r="J1169" s="55" t="n">
        <v>0</v>
      </c>
      <c r="K1169" t="s">
        <v>1931</v>
      </c>
      <c r="L1169" t="s">
        <v>1417</v>
      </c>
      <c r="M1169" t="s"/>
      <c r="N1169" t="s"/>
      <c r="O1169" t="s"/>
      <c r="P1169" t="s"/>
    </row>
    <row r="1170" spans="1:16">
      <c r="I1170" s="54" t="n">
        <v>1168</v>
      </c>
      <c r="J1170" s="55" t="n">
        <v>0</v>
      </c>
      <c r="K1170" t="s">
        <v>1931</v>
      </c>
      <c r="L1170" t="s">
        <v>1422</v>
      </c>
      <c r="M1170" t="s"/>
      <c r="N1170" t="s"/>
      <c r="O1170" t="s"/>
      <c r="P1170" t="s"/>
    </row>
    <row r="1171" spans="1:16">
      <c r="I1171" s="54" t="n">
        <v>1169</v>
      </c>
      <c r="J1171" s="55" t="n">
        <v>0</v>
      </c>
      <c r="K1171" t="s">
        <v>1931</v>
      </c>
      <c r="L1171" t="s">
        <v>1424</v>
      </c>
      <c r="M1171" t="s"/>
      <c r="N1171" t="s"/>
      <c r="O1171" t="s"/>
      <c r="P1171" t="s"/>
    </row>
    <row r="1172" spans="1:16">
      <c r="I1172" s="54" t="n">
        <v>1170</v>
      </c>
      <c r="J1172" t="s"/>
      <c r="K1172" t="s">
        <v>1931</v>
      </c>
      <c r="L1172" t="s">
        <v>1023</v>
      </c>
      <c r="M1172" t="s"/>
      <c r="N1172" t="s"/>
      <c r="O1172" t="s"/>
      <c r="P1172" t="s"/>
    </row>
    <row r="1173" spans="1:16">
      <c r="I1173" s="54" t="n">
        <v>1171</v>
      </c>
      <c r="J1173" t="s"/>
      <c r="K1173" t="s">
        <v>1931</v>
      </c>
      <c r="L1173" t="s">
        <v>1432</v>
      </c>
      <c r="M1173" t="s"/>
      <c r="N1173" t="s"/>
      <c r="O1173" t="s"/>
      <c r="P1173" t="s"/>
    </row>
    <row r="1174" spans="1:16">
      <c r="I1174" s="54" t="n">
        <v>1172</v>
      </c>
      <c r="J1174" t="s"/>
      <c r="K1174" t="s">
        <v>1931</v>
      </c>
      <c r="L1174" t="s">
        <v>1932</v>
      </c>
      <c r="M1174" t="s"/>
      <c r="N1174" t="s"/>
      <c r="O1174" t="s"/>
      <c r="P1174" t="s"/>
    </row>
    <row r="1175" spans="1:16">
      <c r="I1175" s="54" t="n">
        <v>1173</v>
      </c>
      <c r="J1175" t="s"/>
      <c r="K1175" t="s">
        <v>1931</v>
      </c>
      <c r="L1175" t="s">
        <v>1433</v>
      </c>
      <c r="M1175" t="s"/>
      <c r="N1175" t="s"/>
      <c r="O1175" t="s"/>
      <c r="P1175" t="s"/>
    </row>
    <row r="1176" spans="1:16">
      <c r="I1176" s="54" t="n">
        <v>1174</v>
      </c>
      <c r="J1176" t="s"/>
      <c r="K1176" t="s">
        <v>1931</v>
      </c>
      <c r="L1176" t="s">
        <v>1434</v>
      </c>
      <c r="M1176" t="s"/>
      <c r="N1176" t="s"/>
      <c r="O1176" t="s"/>
      <c r="P1176" t="s"/>
    </row>
    <row r="1177" spans="1:16">
      <c r="I1177" s="54" t="n">
        <v>1175</v>
      </c>
      <c r="J1177" t="s"/>
      <c r="K1177" t="s">
        <v>1931</v>
      </c>
      <c r="L1177" t="s">
        <v>1435</v>
      </c>
      <c r="M1177" t="s"/>
      <c r="N1177" t="s"/>
      <c r="O1177" t="s"/>
      <c r="P1177" t="s"/>
    </row>
    <row r="1178" spans="1:16">
      <c r="I1178" s="54" t="n">
        <v>1176</v>
      </c>
      <c r="J1178" t="s"/>
      <c r="K1178" t="s">
        <v>1931</v>
      </c>
      <c r="L1178" t="s">
        <v>1436</v>
      </c>
      <c r="M1178" t="s"/>
      <c r="N1178" t="s"/>
      <c r="O1178" t="s"/>
      <c r="P1178" t="s"/>
    </row>
    <row r="1179" spans="1:16">
      <c r="I1179" s="54" t="n">
        <v>1177</v>
      </c>
      <c r="J1179" t="s"/>
      <c r="K1179" t="s">
        <v>1931</v>
      </c>
      <c r="L1179" t="s">
        <v>1438</v>
      </c>
      <c r="M1179" t="s"/>
      <c r="N1179" t="s"/>
      <c r="O1179" t="s"/>
      <c r="P1179" t="s"/>
    </row>
    <row r="1180" spans="1:16">
      <c r="I1180" s="54" t="n">
        <v>1178</v>
      </c>
      <c r="J1180" t="s"/>
      <c r="K1180" t="s">
        <v>1931</v>
      </c>
      <c r="L1180" t="s">
        <v>1439</v>
      </c>
      <c r="M1180" t="s"/>
      <c r="N1180" t="s"/>
      <c r="O1180" t="s"/>
      <c r="P1180" t="s"/>
    </row>
    <row r="1181" spans="1:16">
      <c r="I1181" s="54" t="n">
        <v>1179</v>
      </c>
      <c r="J1181" t="s"/>
      <c r="K1181" t="s">
        <v>1931</v>
      </c>
      <c r="L1181" t="s">
        <v>1440</v>
      </c>
      <c r="M1181" t="s"/>
      <c r="N1181" t="s"/>
      <c r="O1181" t="s"/>
      <c r="P1181" t="s"/>
    </row>
    <row r="1182" spans="1:16">
      <c r="I1182" s="54" t="n">
        <v>1180</v>
      </c>
      <c r="J1182" t="s"/>
      <c r="K1182" t="s">
        <v>1931</v>
      </c>
      <c r="L1182" t="s">
        <v>1441</v>
      </c>
      <c r="M1182" t="s"/>
      <c r="N1182" t="s"/>
      <c r="O1182" t="s"/>
      <c r="P1182" t="s"/>
    </row>
    <row r="1183" spans="1:16">
      <c r="I1183" s="54" t="n">
        <v>1181</v>
      </c>
      <c r="J1183" t="s"/>
      <c r="K1183" t="s">
        <v>1931</v>
      </c>
      <c r="L1183" t="s">
        <v>1442</v>
      </c>
      <c r="M1183" t="s"/>
      <c r="N1183" t="s"/>
      <c r="O1183" t="s"/>
      <c r="P1183" t="s"/>
    </row>
    <row r="1184" spans="1:16">
      <c r="I1184" s="54" t="n">
        <v>1182</v>
      </c>
      <c r="J1184" t="s"/>
      <c r="K1184" t="s">
        <v>1931</v>
      </c>
      <c r="L1184" t="s">
        <v>1443</v>
      </c>
      <c r="M1184" t="s"/>
      <c r="N1184" t="s"/>
      <c r="O1184" t="s"/>
      <c r="P1184" t="s"/>
    </row>
    <row r="1185" spans="1:16">
      <c r="I1185" s="54" t="n">
        <v>1183</v>
      </c>
      <c r="J1185" t="s"/>
      <c r="K1185" t="s">
        <v>1931</v>
      </c>
      <c r="L1185" t="s">
        <v>1447</v>
      </c>
      <c r="M1185" t="s"/>
      <c r="N1185" t="s"/>
      <c r="O1185" t="s"/>
      <c r="P1185" t="s"/>
    </row>
    <row r="1186" spans="1:16">
      <c r="I1186" s="54" t="n">
        <v>1184</v>
      </c>
      <c r="J1186" t="s"/>
      <c r="K1186" t="s">
        <v>1931</v>
      </c>
      <c r="L1186" t="s">
        <v>1448</v>
      </c>
      <c r="M1186" t="s"/>
      <c r="N1186" t="s"/>
      <c r="O1186" t="s"/>
      <c r="P1186" t="s"/>
    </row>
    <row r="1187" spans="1:16">
      <c r="I1187" s="54" t="n">
        <v>1185</v>
      </c>
      <c r="J1187" t="s"/>
      <c r="K1187" t="s">
        <v>1931</v>
      </c>
      <c r="L1187" t="s">
        <v>1347</v>
      </c>
      <c r="M1187" t="s"/>
      <c r="N1187" t="s"/>
      <c r="O1187" t="s"/>
      <c r="P1187" t="s"/>
    </row>
    <row r="1188" spans="1:16">
      <c r="I1188" s="54" t="n">
        <v>1186</v>
      </c>
      <c r="J1188" t="s"/>
      <c r="K1188" t="s">
        <v>1931</v>
      </c>
      <c r="L1188" t="s">
        <v>1453</v>
      </c>
      <c r="M1188" t="s"/>
      <c r="N1188" t="s"/>
      <c r="O1188" t="s"/>
      <c r="P1188" t="s"/>
    </row>
    <row r="1189" spans="1:16">
      <c r="I1189" s="54" t="n">
        <v>1187</v>
      </c>
      <c r="J1189" t="s"/>
      <c r="K1189" t="s">
        <v>1931</v>
      </c>
      <c r="L1189" t="s">
        <v>1457</v>
      </c>
      <c r="M1189" t="s"/>
      <c r="N1189" t="s"/>
      <c r="O1189" t="s"/>
      <c r="P1189" t="s"/>
    </row>
    <row r="1190" spans="1:16">
      <c r="I1190" s="54" t="n">
        <v>1188</v>
      </c>
      <c r="J1190" t="s"/>
      <c r="K1190" t="s">
        <v>1931</v>
      </c>
      <c r="L1190" t="s">
        <v>1029</v>
      </c>
      <c r="M1190" t="s"/>
      <c r="N1190" t="s"/>
      <c r="O1190" t="s"/>
      <c r="P1190" t="s"/>
    </row>
    <row r="1191" spans="1:16">
      <c r="I1191" s="54" t="n">
        <v>1189</v>
      </c>
      <c r="J1191" t="s"/>
      <c r="K1191" t="s">
        <v>1931</v>
      </c>
      <c r="L1191" t="s">
        <v>1459</v>
      </c>
      <c r="M1191" t="s"/>
      <c r="N1191" t="s"/>
      <c r="O1191" t="s"/>
      <c r="P1191" t="s"/>
    </row>
    <row r="1192" spans="1:16">
      <c r="I1192" s="54" t="n">
        <v>1190</v>
      </c>
      <c r="J1192" t="s"/>
      <c r="K1192" t="s">
        <v>1931</v>
      </c>
      <c r="L1192" t="s">
        <v>1479</v>
      </c>
      <c r="M1192" t="s"/>
      <c r="N1192" t="s"/>
      <c r="O1192" t="s"/>
      <c r="P1192" t="s"/>
    </row>
    <row r="1193" spans="1:16">
      <c r="I1193" s="54" t="n">
        <v>1191</v>
      </c>
      <c r="J1193" t="s"/>
      <c r="K1193" t="s">
        <v>1931</v>
      </c>
      <c r="L1193" t="s">
        <v>1480</v>
      </c>
      <c r="M1193" t="s"/>
      <c r="N1193" t="s"/>
      <c r="O1193" t="s"/>
      <c r="P1193" t="s"/>
    </row>
    <row r="1194" spans="1:16">
      <c r="I1194" s="54" t="n">
        <v>1192</v>
      </c>
      <c r="J1194" t="s"/>
      <c r="K1194" t="s">
        <v>1931</v>
      </c>
      <c r="L1194" t="s">
        <v>1933</v>
      </c>
      <c r="M1194" t="s"/>
      <c r="N1194" t="s"/>
      <c r="O1194" t="s"/>
      <c r="P1194" t="s"/>
    </row>
    <row r="1195" spans="1:16">
      <c r="I1195" s="54" t="n">
        <v>1193</v>
      </c>
      <c r="J1195" t="s"/>
      <c r="K1195" t="s">
        <v>1931</v>
      </c>
      <c r="L1195" t="s">
        <v>1481</v>
      </c>
      <c r="M1195" t="s"/>
      <c r="N1195" t="s"/>
      <c r="O1195" t="s"/>
      <c r="P1195" t="s"/>
    </row>
    <row r="1196" spans="1:16">
      <c r="I1196" s="54" t="n">
        <v>1194</v>
      </c>
      <c r="J1196" t="s"/>
      <c r="K1196" t="s">
        <v>1931</v>
      </c>
      <c r="L1196" t="s">
        <v>1482</v>
      </c>
      <c r="M1196" t="s"/>
      <c r="N1196" t="s"/>
      <c r="O1196" t="s"/>
      <c r="P1196" t="s"/>
    </row>
    <row r="1197" spans="1:16">
      <c r="I1197" s="54" t="n">
        <v>1195</v>
      </c>
      <c r="J1197" t="s"/>
      <c r="K1197" t="s">
        <v>1931</v>
      </c>
      <c r="L1197" t="s">
        <v>1483</v>
      </c>
      <c r="M1197" t="s"/>
      <c r="N1197" t="s"/>
      <c r="O1197" t="s"/>
      <c r="P1197" t="s"/>
    </row>
    <row r="1198" spans="1:16">
      <c r="I1198" s="54" t="n">
        <v>1196</v>
      </c>
      <c r="J1198" t="s"/>
      <c r="K1198" t="s">
        <v>1931</v>
      </c>
      <c r="L1198" t="s">
        <v>1486</v>
      </c>
      <c r="M1198" t="s"/>
      <c r="N1198" t="s"/>
      <c r="O1198" t="s"/>
      <c r="P1198" t="s"/>
    </row>
    <row r="1199" spans="1:16">
      <c r="I1199" s="54" t="n">
        <v>1197</v>
      </c>
      <c r="J1199" t="s"/>
      <c r="K1199" t="s">
        <v>1931</v>
      </c>
      <c r="L1199" t="s">
        <v>1487</v>
      </c>
      <c r="M1199" t="s"/>
      <c r="N1199" t="s"/>
      <c r="O1199" t="s"/>
      <c r="P1199" t="s"/>
    </row>
    <row r="1200" spans="1:16">
      <c r="I1200" s="54" t="n">
        <v>1198</v>
      </c>
      <c r="J1200" t="s"/>
      <c r="K1200" t="s">
        <v>1931</v>
      </c>
      <c r="L1200" t="s">
        <v>1488</v>
      </c>
      <c r="M1200" t="s"/>
      <c r="N1200" t="s"/>
      <c r="O1200" t="s"/>
      <c r="P1200" t="s"/>
    </row>
    <row r="1201" spans="1:16">
      <c r="I1201" s="54" t="n">
        <v>1199</v>
      </c>
      <c r="J1201" t="s"/>
      <c r="K1201" t="s">
        <v>1931</v>
      </c>
      <c r="L1201" t="s">
        <v>1496</v>
      </c>
      <c r="M1201" t="s"/>
      <c r="N1201" t="s"/>
      <c r="O1201" t="s"/>
      <c r="P1201" t="s"/>
    </row>
    <row r="1202" spans="1:16">
      <c r="I1202" s="54" t="n">
        <v>1200</v>
      </c>
      <c r="J1202" t="s"/>
      <c r="K1202" t="s">
        <v>1931</v>
      </c>
      <c r="L1202" t="s">
        <v>1346</v>
      </c>
      <c r="M1202" t="s"/>
      <c r="N1202" t="s"/>
      <c r="O1202" t="s"/>
      <c r="P1202" t="s"/>
    </row>
    <row r="1203" spans="1:16">
      <c r="I1203" s="54" t="n">
        <v>1201</v>
      </c>
      <c r="J1203" t="s"/>
      <c r="K1203" t="s">
        <v>1931</v>
      </c>
      <c r="L1203" t="s">
        <v>1348</v>
      </c>
      <c r="M1203" t="s"/>
      <c r="N1203" t="s"/>
      <c r="O1203" t="s"/>
      <c r="P1203" t="s"/>
    </row>
    <row r="1204" spans="1:16">
      <c r="I1204" s="54" t="n">
        <v>1202</v>
      </c>
      <c r="J1204" t="s"/>
      <c r="K1204" t="s">
        <v>1931</v>
      </c>
      <c r="L1204" t="s">
        <v>1500</v>
      </c>
      <c r="M1204" t="s"/>
      <c r="N1204" t="s"/>
      <c r="O1204" t="s"/>
      <c r="P1204" t="s"/>
    </row>
    <row r="1205" spans="1:16">
      <c r="I1205" s="54" t="n">
        <v>1203</v>
      </c>
      <c r="J1205" t="s"/>
      <c r="K1205" t="s">
        <v>1931</v>
      </c>
      <c r="L1205" t="s">
        <v>1501</v>
      </c>
      <c r="M1205" t="s"/>
      <c r="N1205" t="s"/>
      <c r="O1205" t="s"/>
      <c r="P1205" t="s"/>
    </row>
    <row r="1206" spans="1:16">
      <c r="I1206" s="54" t="n">
        <v>1204</v>
      </c>
      <c r="J1206" t="s"/>
      <c r="K1206" t="s">
        <v>1931</v>
      </c>
      <c r="L1206" t="s">
        <v>1038</v>
      </c>
      <c r="M1206" t="s"/>
      <c r="N1206" t="s"/>
      <c r="O1206" t="s"/>
      <c r="P1206" t="s"/>
    </row>
    <row r="1207" spans="1:16">
      <c r="I1207" s="54" t="n">
        <v>1205</v>
      </c>
      <c r="J1207" t="s"/>
      <c r="K1207" t="s">
        <v>1931</v>
      </c>
      <c r="L1207" t="s">
        <v>1041</v>
      </c>
      <c r="M1207" t="s"/>
      <c r="N1207" t="s"/>
      <c r="O1207" t="s"/>
      <c r="P1207" t="s"/>
    </row>
    <row r="1208" spans="1:16">
      <c r="I1208" s="54" t="n">
        <v>1206</v>
      </c>
      <c r="J1208" s="55" t="n">
        <v>0</v>
      </c>
      <c r="K1208" t="s">
        <v>1931</v>
      </c>
      <c r="L1208" t="s">
        <v>1508</v>
      </c>
      <c r="M1208" t="s"/>
      <c r="N1208" t="s"/>
      <c r="O1208" t="s"/>
      <c r="P1208" t="s"/>
    </row>
    <row r="1209" spans="1:16">
      <c r="I1209" s="54" t="n">
        <v>1207</v>
      </c>
      <c r="J1209" s="55" t="n">
        <v>0</v>
      </c>
      <c r="K1209" t="s">
        <v>1931</v>
      </c>
      <c r="L1209" t="s">
        <v>1934</v>
      </c>
      <c r="M1209" t="s"/>
      <c r="N1209" t="s"/>
      <c r="O1209" t="s"/>
      <c r="P1209" t="s"/>
    </row>
    <row r="1210" spans="1:16">
      <c r="I1210" s="54" t="n">
        <v>1208</v>
      </c>
      <c r="J1210" t="s"/>
      <c r="K1210" t="s">
        <v>1931</v>
      </c>
      <c r="L1210" t="s">
        <v>1511</v>
      </c>
      <c r="M1210" t="s"/>
      <c r="N1210" t="s"/>
      <c r="O1210" t="s"/>
      <c r="P1210" t="s"/>
    </row>
    <row r="1211" spans="1:16">
      <c r="I1211" s="54" t="n">
        <v>1209</v>
      </c>
      <c r="J1211" s="55" t="n">
        <v>0</v>
      </c>
      <c r="K1211" t="s">
        <v>1931</v>
      </c>
      <c r="L1211" t="s">
        <v>1512</v>
      </c>
      <c r="M1211" t="s"/>
      <c r="N1211" t="s"/>
      <c r="O1211" t="s"/>
      <c r="P1211" t="s"/>
    </row>
    <row r="1212" spans="1:16">
      <c r="I1212" s="54" t="n">
        <v>1210</v>
      </c>
      <c r="J1212" t="s"/>
      <c r="K1212" t="s">
        <v>1931</v>
      </c>
      <c r="L1212" t="s">
        <v>1513</v>
      </c>
      <c r="M1212" t="s"/>
      <c r="N1212" t="s"/>
      <c r="O1212" t="s"/>
      <c r="P1212" t="s"/>
    </row>
    <row r="1213" spans="1:16">
      <c r="I1213" s="54" t="n">
        <v>1211</v>
      </c>
      <c r="J1213" s="55" t="n">
        <v>0</v>
      </c>
      <c r="K1213" t="s">
        <v>1931</v>
      </c>
      <c r="L1213" t="s">
        <v>1423</v>
      </c>
      <c r="M1213" t="s"/>
      <c r="N1213" t="s"/>
      <c r="O1213" t="s"/>
      <c r="P1213" t="s"/>
    </row>
    <row r="1214" spans="1:16">
      <c r="I1214" s="54" t="n">
        <v>1212</v>
      </c>
      <c r="J1214" s="55" t="n">
        <v>0</v>
      </c>
      <c r="K1214" t="s">
        <v>1931</v>
      </c>
      <c r="L1214" t="s">
        <v>1519</v>
      </c>
      <c r="M1214" t="s"/>
      <c r="N1214" t="s"/>
      <c r="O1214" t="s"/>
      <c r="P1214" t="s"/>
    </row>
    <row r="1215" spans="1:16">
      <c r="I1215" s="54" t="n">
        <v>1213</v>
      </c>
      <c r="J1215" t="s"/>
      <c r="K1215" t="s">
        <v>1931</v>
      </c>
      <c r="L1215" t="s">
        <v>1520</v>
      </c>
      <c r="M1215" t="s"/>
      <c r="N1215" t="s"/>
      <c r="O1215" t="s"/>
      <c r="P1215" t="s"/>
    </row>
    <row r="1216" spans="1:16">
      <c r="I1216" s="54" t="n">
        <v>1214</v>
      </c>
      <c r="J1216" t="s"/>
      <c r="K1216" t="s">
        <v>1931</v>
      </c>
      <c r="L1216" t="s">
        <v>1935</v>
      </c>
      <c r="M1216" t="s"/>
      <c r="N1216" t="s"/>
      <c r="O1216" t="s"/>
      <c r="P1216" t="s"/>
    </row>
    <row r="1217" spans="1:16">
      <c r="I1217" s="54" t="n">
        <v>1215</v>
      </c>
      <c r="J1217" t="s"/>
      <c r="K1217" t="s">
        <v>1931</v>
      </c>
      <c r="L1217" t="s">
        <v>1524</v>
      </c>
      <c r="M1217" t="s"/>
      <c r="N1217" t="s"/>
      <c r="O1217" t="s"/>
      <c r="P1217" t="s"/>
    </row>
    <row r="1218" spans="1:16">
      <c r="I1218" s="54" t="n">
        <v>1216</v>
      </c>
      <c r="J1218" t="s"/>
      <c r="K1218" t="s">
        <v>1931</v>
      </c>
      <c r="L1218" t="s">
        <v>1445</v>
      </c>
      <c r="M1218" t="s"/>
      <c r="N1218" t="s"/>
      <c r="O1218" t="s"/>
      <c r="P1218" t="s"/>
    </row>
    <row r="1219" spans="1:16">
      <c r="I1219" s="54" t="n">
        <v>1217</v>
      </c>
      <c r="J1219" t="s"/>
      <c r="K1219" t="s">
        <v>1931</v>
      </c>
      <c r="L1219" t="s">
        <v>1525</v>
      </c>
      <c r="M1219" t="s"/>
      <c r="N1219" t="s"/>
      <c r="O1219" t="s"/>
      <c r="P1219" t="s"/>
    </row>
    <row r="1220" spans="1:16">
      <c r="I1220" s="54" t="n">
        <v>1218</v>
      </c>
      <c r="J1220" t="s"/>
      <c r="K1220" t="s">
        <v>1931</v>
      </c>
      <c r="L1220" t="s">
        <v>1526</v>
      </c>
      <c r="M1220" t="s"/>
      <c r="N1220" t="s"/>
      <c r="O1220" t="s"/>
      <c r="P1220" t="s"/>
    </row>
    <row r="1221" spans="1:16">
      <c r="I1221" s="54" t="n">
        <v>1219</v>
      </c>
      <c r="J1221" t="s"/>
      <c r="K1221" t="s">
        <v>1931</v>
      </c>
      <c r="L1221" t="s">
        <v>1936</v>
      </c>
      <c r="M1221" t="s"/>
      <c r="N1221" t="s"/>
      <c r="O1221" t="s"/>
      <c r="P1221" t="s"/>
    </row>
    <row r="1222" spans="1:16">
      <c r="I1222" s="54" t="n">
        <v>1220</v>
      </c>
      <c r="J1222" t="s"/>
      <c r="K1222" t="s">
        <v>1931</v>
      </c>
      <c r="L1222" t="s">
        <v>1937</v>
      </c>
      <c r="M1222" t="s"/>
      <c r="N1222" t="s"/>
      <c r="O1222" t="s"/>
      <c r="P1222" t="s"/>
    </row>
    <row r="1223" spans="1:16">
      <c r="I1223" s="54" t="n">
        <v>1221</v>
      </c>
      <c r="J1223" t="s"/>
      <c r="K1223" t="s">
        <v>1931</v>
      </c>
      <c r="L1223" t="s">
        <v>1489</v>
      </c>
      <c r="M1223" t="s"/>
      <c r="N1223" t="s"/>
      <c r="O1223" t="s"/>
      <c r="P1223" t="s"/>
    </row>
    <row r="1224" spans="1:16">
      <c r="I1224" s="54" t="n">
        <v>1222</v>
      </c>
      <c r="J1224" t="s"/>
      <c r="K1224" t="s">
        <v>1931</v>
      </c>
      <c r="L1224" t="s">
        <v>1490</v>
      </c>
      <c r="M1224" t="s"/>
      <c r="N1224" t="s"/>
      <c r="O1224" t="s"/>
      <c r="P1224" t="s"/>
    </row>
    <row r="1225" spans="1:16">
      <c r="I1225" s="54" t="n">
        <v>1223</v>
      </c>
      <c r="J1225" t="s"/>
      <c r="K1225" t="s">
        <v>1931</v>
      </c>
      <c r="L1225" t="s">
        <v>1491</v>
      </c>
      <c r="M1225" t="s"/>
      <c r="N1225" t="s"/>
      <c r="O1225" t="s"/>
      <c r="P1225" t="s"/>
    </row>
    <row r="1226" spans="1:16">
      <c r="I1226" s="54" t="n">
        <v>1224</v>
      </c>
      <c r="J1226" t="s"/>
      <c r="K1226" t="s">
        <v>1931</v>
      </c>
      <c r="L1226" t="s">
        <v>1938</v>
      </c>
      <c r="M1226" t="s"/>
      <c r="N1226" t="s"/>
      <c r="O1226" t="s"/>
      <c r="P1226" t="s"/>
    </row>
    <row r="1227" spans="1:16">
      <c r="I1227" s="54" t="n">
        <v>1225</v>
      </c>
      <c r="J1227" t="s"/>
      <c r="K1227" t="s">
        <v>1931</v>
      </c>
      <c r="L1227" t="s">
        <v>1533</v>
      </c>
      <c r="M1227" t="s"/>
      <c r="N1227" t="s"/>
      <c r="O1227" t="s"/>
      <c r="P1227" t="s"/>
    </row>
    <row r="1228" spans="1:16">
      <c r="I1228" s="54" t="n">
        <v>1226</v>
      </c>
      <c r="J1228" t="s"/>
      <c r="K1228" t="s">
        <v>1931</v>
      </c>
      <c r="L1228" t="s">
        <v>1534</v>
      </c>
      <c r="M1228" t="s"/>
      <c r="N1228" t="s"/>
      <c r="O1228" t="s"/>
      <c r="P1228" t="s"/>
    </row>
    <row r="1229" spans="1:16">
      <c r="I1229" s="54" t="n">
        <v>1227</v>
      </c>
      <c r="J1229" t="s"/>
      <c r="K1229" t="s">
        <v>1931</v>
      </c>
      <c r="L1229" t="s">
        <v>1492</v>
      </c>
      <c r="M1229" t="s"/>
      <c r="N1229" t="s"/>
      <c r="O1229" t="s"/>
      <c r="P1229" t="s"/>
    </row>
    <row r="1230" spans="1:16">
      <c r="I1230" s="54" t="n">
        <v>1228</v>
      </c>
      <c r="J1230" t="s"/>
      <c r="K1230" t="s">
        <v>1931</v>
      </c>
      <c r="L1230" t="s">
        <v>1446</v>
      </c>
      <c r="M1230" t="s"/>
      <c r="N1230" t="s"/>
      <c r="O1230" t="s"/>
      <c r="P1230" t="s"/>
    </row>
    <row r="1231" spans="1:16">
      <c r="I1231" s="54" t="n">
        <v>1229</v>
      </c>
      <c r="J1231" t="s"/>
      <c r="K1231" t="s">
        <v>1931</v>
      </c>
      <c r="L1231" t="s">
        <v>1493</v>
      </c>
      <c r="M1231" t="s"/>
      <c r="N1231" t="s"/>
      <c r="O1231" t="s"/>
      <c r="P1231" t="s"/>
    </row>
    <row r="1232" spans="1:16">
      <c r="I1232" s="54" t="n">
        <v>1230</v>
      </c>
      <c r="J1232" t="s"/>
      <c r="K1232" t="s">
        <v>1931</v>
      </c>
      <c r="L1232" t="s">
        <v>1495</v>
      </c>
      <c r="M1232" t="s"/>
      <c r="N1232" t="s"/>
      <c r="O1232" t="s"/>
      <c r="P1232" t="s"/>
    </row>
    <row r="1233" spans="1:16">
      <c r="I1233" s="54" t="n">
        <v>1231</v>
      </c>
      <c r="J1233" t="s"/>
      <c r="K1233" t="s">
        <v>1931</v>
      </c>
      <c r="L1233" t="s">
        <v>1494</v>
      </c>
      <c r="M1233" t="s"/>
      <c r="N1233" t="s"/>
      <c r="O1233" t="s"/>
      <c r="P1233" t="s"/>
    </row>
    <row r="1234" spans="1:16">
      <c r="I1234" s="54" t="n">
        <v>1232</v>
      </c>
      <c r="J1234" t="s"/>
      <c r="K1234" t="s">
        <v>1931</v>
      </c>
      <c r="L1234" t="s">
        <v>1540</v>
      </c>
      <c r="M1234" t="s"/>
      <c r="N1234" t="s"/>
      <c r="O1234" t="s"/>
      <c r="P1234" t="s"/>
    </row>
    <row r="1235" spans="1:16">
      <c r="I1235" s="54" t="n">
        <v>1233</v>
      </c>
      <c r="J1235" t="s"/>
      <c r="K1235" t="s">
        <v>1931</v>
      </c>
      <c r="L1235" t="s">
        <v>1541</v>
      </c>
      <c r="M1235" t="s"/>
      <c r="N1235" t="s"/>
      <c r="O1235" t="s"/>
      <c r="P1235" t="s"/>
    </row>
    <row r="1236" spans="1:16">
      <c r="I1236" s="54" t="n">
        <v>1234</v>
      </c>
      <c r="J1236" s="55" t="n">
        <v>0</v>
      </c>
      <c r="K1236" t="s">
        <v>1931</v>
      </c>
      <c r="L1236" t="s">
        <v>1548</v>
      </c>
      <c r="M1236" t="s"/>
      <c r="N1236" t="s"/>
      <c r="O1236" t="s"/>
      <c r="P1236" t="s"/>
    </row>
    <row r="1237" spans="1:16">
      <c r="I1237" s="54" t="n">
        <v>1235</v>
      </c>
      <c r="J1237" t="s"/>
      <c r="K1237" t="s">
        <v>1931</v>
      </c>
      <c r="L1237" t="s">
        <v>1456</v>
      </c>
      <c r="M1237" t="s"/>
      <c r="N1237" t="s"/>
      <c r="O1237" t="s"/>
      <c r="P1237" t="s"/>
    </row>
    <row r="1238" spans="1:16">
      <c r="I1238" s="54" t="n">
        <v>1236</v>
      </c>
      <c r="J1238" s="55" t="n">
        <v>0</v>
      </c>
      <c r="K1238" t="s">
        <v>1931</v>
      </c>
      <c r="L1238" t="s">
        <v>1509</v>
      </c>
      <c r="M1238" t="s"/>
      <c r="N1238" t="s"/>
      <c r="O1238" t="s"/>
      <c r="P1238" t="s"/>
    </row>
    <row r="1239" spans="1:16">
      <c r="I1239" s="54" t="n">
        <v>1237</v>
      </c>
      <c r="J1239" t="s"/>
      <c r="K1239" t="s">
        <v>1931</v>
      </c>
      <c r="L1239" t="s">
        <v>1353</v>
      </c>
      <c r="M1239" t="s"/>
      <c r="N1239" t="s"/>
      <c r="O1239" t="s"/>
      <c r="P1239" t="s"/>
    </row>
    <row r="1240" spans="1:16">
      <c r="I1240" s="54" t="n">
        <v>1238</v>
      </c>
      <c r="J1240" t="s"/>
      <c r="K1240" t="s">
        <v>1931</v>
      </c>
      <c r="L1240" t="s">
        <v>1354</v>
      </c>
      <c r="M1240" t="s"/>
      <c r="N1240" t="s"/>
      <c r="O1240" t="s"/>
      <c r="P1240" t="s"/>
    </row>
    <row r="1241" spans="1:16">
      <c r="I1241" s="54" t="n">
        <v>1239</v>
      </c>
      <c r="J1241" t="s"/>
      <c r="K1241" t="s">
        <v>1931</v>
      </c>
      <c r="L1241" t="s">
        <v>1355</v>
      </c>
      <c r="M1241" t="s"/>
      <c r="N1241" t="s"/>
      <c r="O1241" t="s"/>
      <c r="P1241" t="s"/>
    </row>
    <row r="1242" spans="1:16">
      <c r="I1242" s="54" t="n">
        <v>1240</v>
      </c>
      <c r="J1242" t="s"/>
      <c r="K1242" t="s">
        <v>1931</v>
      </c>
      <c r="L1242" t="s">
        <v>1352</v>
      </c>
      <c r="M1242" t="s"/>
      <c r="N1242" t="s"/>
      <c r="O1242" t="s"/>
      <c r="P1242" t="s"/>
    </row>
    <row r="1243" spans="1:16">
      <c r="I1243" s="54" t="n">
        <v>1241</v>
      </c>
      <c r="J1243" t="s"/>
      <c r="K1243" t="s">
        <v>1931</v>
      </c>
      <c r="L1243" t="s">
        <v>1356</v>
      </c>
      <c r="M1243" t="s"/>
      <c r="N1243" t="s"/>
      <c r="O1243" t="s"/>
      <c r="P1243" t="s"/>
    </row>
    <row r="1244" spans="1:16">
      <c r="I1244" s="54" t="n">
        <v>1242</v>
      </c>
      <c r="J1244" t="s"/>
      <c r="K1244" t="s">
        <v>1931</v>
      </c>
      <c r="L1244" t="s">
        <v>1357</v>
      </c>
      <c r="M1244" t="s"/>
      <c r="N1244" t="s"/>
      <c r="O1244" t="s"/>
      <c r="P1244" t="s"/>
    </row>
    <row r="1245" spans="1:16">
      <c r="I1245" s="54" t="n">
        <v>1243</v>
      </c>
      <c r="J1245" t="s"/>
      <c r="K1245" t="s">
        <v>1931</v>
      </c>
      <c r="L1245" t="s">
        <v>1358</v>
      </c>
      <c r="M1245" t="s"/>
      <c r="N1245" t="s"/>
      <c r="O1245" t="s"/>
      <c r="P1245" t="s"/>
    </row>
    <row r="1246" spans="1:16">
      <c r="I1246" s="54" t="n">
        <v>1244</v>
      </c>
      <c r="J1246" t="s"/>
      <c r="K1246" t="s">
        <v>1931</v>
      </c>
      <c r="L1246" t="s">
        <v>1359</v>
      </c>
      <c r="M1246" t="s"/>
      <c r="N1246" t="s"/>
      <c r="O1246" t="s"/>
      <c r="P1246" t="s"/>
    </row>
    <row r="1247" spans="1:16">
      <c r="I1247" s="54" t="n">
        <v>1245</v>
      </c>
      <c r="J1247" t="s"/>
      <c r="K1247" t="s">
        <v>1931</v>
      </c>
      <c r="L1247" t="s">
        <v>1360</v>
      </c>
      <c r="M1247" t="s"/>
      <c r="N1247" t="s"/>
      <c r="O1247" t="s"/>
      <c r="P1247" t="s"/>
    </row>
    <row r="1248" spans="1:16">
      <c r="I1248" s="54" t="n">
        <v>1246</v>
      </c>
      <c r="J1248" t="s"/>
      <c r="K1248" t="s">
        <v>1931</v>
      </c>
      <c r="L1248" t="s">
        <v>1361</v>
      </c>
      <c r="M1248" t="s"/>
      <c r="N1248" t="s"/>
      <c r="O1248" t="s"/>
      <c r="P1248" t="s"/>
    </row>
    <row r="1249" spans="1:16">
      <c r="I1249" s="54" t="n">
        <v>1247</v>
      </c>
      <c r="J1249" t="s"/>
      <c r="K1249" t="s">
        <v>1931</v>
      </c>
      <c r="L1249" t="s">
        <v>1362</v>
      </c>
      <c r="M1249" t="s"/>
      <c r="N1249" t="s"/>
      <c r="O1249" t="s"/>
      <c r="P1249" t="s"/>
    </row>
    <row r="1250" spans="1:16">
      <c r="I1250" s="54" t="n">
        <v>1248</v>
      </c>
      <c r="J1250" t="s"/>
      <c r="K1250" t="s">
        <v>1931</v>
      </c>
      <c r="L1250" t="s">
        <v>1363</v>
      </c>
      <c r="M1250" t="s"/>
      <c r="N1250" t="s"/>
      <c r="O1250" t="s"/>
      <c r="P1250" t="s"/>
    </row>
    <row r="1251" spans="1:16">
      <c r="I1251" s="54" t="n">
        <v>1249</v>
      </c>
      <c r="J1251" t="s"/>
      <c r="K1251" t="s">
        <v>1931</v>
      </c>
      <c r="L1251" t="s">
        <v>1364</v>
      </c>
      <c r="M1251" t="s"/>
      <c r="N1251" t="s"/>
      <c r="O1251" t="s"/>
      <c r="P1251" t="s"/>
    </row>
    <row r="1252" spans="1:16">
      <c r="I1252" s="54" t="n">
        <v>1250</v>
      </c>
      <c r="J1252" t="s"/>
      <c r="K1252" t="s">
        <v>1931</v>
      </c>
      <c r="L1252" t="s">
        <v>1365</v>
      </c>
      <c r="M1252" t="s"/>
      <c r="N1252" t="s"/>
      <c r="O1252" t="s"/>
      <c r="P1252" t="s"/>
    </row>
    <row r="1253" spans="1:16">
      <c r="I1253" s="54" t="n">
        <v>1251</v>
      </c>
      <c r="J1253" t="s"/>
      <c r="K1253" t="s">
        <v>1931</v>
      </c>
      <c r="L1253" t="s">
        <v>1366</v>
      </c>
      <c r="M1253" t="s"/>
      <c r="N1253" t="s"/>
      <c r="O1253" t="s"/>
      <c r="P1253" t="s"/>
    </row>
    <row r="1254" spans="1:16">
      <c r="I1254" s="54" t="n">
        <v>1252</v>
      </c>
      <c r="J1254" t="s"/>
      <c r="K1254" t="s">
        <v>1931</v>
      </c>
      <c r="L1254" t="s">
        <v>1044</v>
      </c>
      <c r="M1254" t="s"/>
      <c r="N1254" t="s"/>
      <c r="O1254" t="s"/>
      <c r="P1254" t="s"/>
    </row>
    <row r="1255" spans="1:16">
      <c r="I1255" s="54" t="n">
        <v>1253</v>
      </c>
      <c r="J1255" t="s"/>
      <c r="K1255" t="s">
        <v>1931</v>
      </c>
      <c r="L1255" t="s">
        <v>1046</v>
      </c>
      <c r="M1255" t="s"/>
      <c r="N1255" t="s"/>
      <c r="O1255" t="s"/>
      <c r="P1255" t="s"/>
    </row>
    <row r="1256" spans="1:16">
      <c r="I1256" s="54" t="n">
        <v>1254</v>
      </c>
      <c r="J1256" s="55" t="n">
        <v>0</v>
      </c>
      <c r="K1256" t="s">
        <v>1931</v>
      </c>
      <c r="L1256" t="s">
        <v>1409</v>
      </c>
      <c r="M1256" t="s"/>
      <c r="N1256" t="s"/>
      <c r="O1256" t="s"/>
      <c r="P1256" t="s"/>
    </row>
    <row r="1257" spans="1:16">
      <c r="I1257" s="54" t="n">
        <v>1255</v>
      </c>
      <c r="J1257" s="55" t="n">
        <v>0</v>
      </c>
      <c r="K1257" t="s">
        <v>1931</v>
      </c>
      <c r="L1257" t="s">
        <v>1420</v>
      </c>
      <c r="M1257" t="s"/>
      <c r="N1257" t="s"/>
      <c r="O1257" t="s"/>
      <c r="P1257" t="s"/>
    </row>
    <row r="1258" spans="1:16">
      <c r="I1258" s="54" t="n">
        <v>1256</v>
      </c>
      <c r="J1258" t="s"/>
      <c r="K1258" t="s">
        <v>1931</v>
      </c>
      <c r="L1258" t="s">
        <v>1430</v>
      </c>
      <c r="M1258" t="s"/>
      <c r="N1258" t="s"/>
      <c r="O1258" t="s"/>
      <c r="P1258" t="s"/>
    </row>
    <row r="1259" spans="1:16">
      <c r="I1259" s="54" t="n">
        <v>1257</v>
      </c>
      <c r="J1259" t="s"/>
      <c r="K1259" t="s">
        <v>1931</v>
      </c>
      <c r="L1259" t="s">
        <v>1431</v>
      </c>
      <c r="M1259" t="s"/>
      <c r="N1259" t="s"/>
      <c r="O1259" t="s"/>
      <c r="P1259" t="s"/>
    </row>
    <row r="1260" spans="1:16">
      <c r="I1260" s="54" t="n">
        <v>1258</v>
      </c>
      <c r="J1260" s="55" t="n">
        <v>0</v>
      </c>
      <c r="K1260" t="s">
        <v>1931</v>
      </c>
      <c r="L1260" t="s">
        <v>1622</v>
      </c>
      <c r="M1260" t="s"/>
      <c r="N1260" t="s"/>
      <c r="O1260" t="s"/>
      <c r="P1260" t="s"/>
    </row>
    <row r="1261" spans="1:16">
      <c r="I1261" s="54" t="n">
        <v>1259</v>
      </c>
      <c r="J1261" t="s"/>
      <c r="K1261" t="s">
        <v>1931</v>
      </c>
      <c r="L1261" t="s">
        <v>1475</v>
      </c>
      <c r="M1261" t="s"/>
      <c r="N1261" t="s"/>
      <c r="O1261" t="s"/>
      <c r="P1261" t="s"/>
    </row>
    <row r="1262" spans="1:16">
      <c r="I1262" s="54" t="n">
        <v>1260</v>
      </c>
      <c r="J1262" t="s"/>
      <c r="K1262" t="s">
        <v>1931</v>
      </c>
      <c r="L1262" t="s">
        <v>1476</v>
      </c>
      <c r="M1262" t="s"/>
      <c r="N1262" t="s"/>
      <c r="O1262" t="s"/>
      <c r="P1262" t="s"/>
    </row>
    <row r="1263" spans="1:16">
      <c r="I1263" s="54" t="n">
        <v>1261</v>
      </c>
      <c r="J1263" t="s"/>
      <c r="K1263" t="s">
        <v>1931</v>
      </c>
      <c r="L1263" t="s">
        <v>1477</v>
      </c>
      <c r="M1263" t="s"/>
      <c r="N1263" t="s"/>
      <c r="O1263" t="s"/>
      <c r="P1263" t="s"/>
    </row>
    <row r="1264" spans="1:16">
      <c r="I1264" s="54" t="n">
        <v>1262</v>
      </c>
      <c r="J1264" t="s"/>
      <c r="K1264" t="s">
        <v>1931</v>
      </c>
      <c r="L1264" t="s">
        <v>1478</v>
      </c>
      <c r="M1264" t="s"/>
      <c r="N1264" t="s"/>
      <c r="O1264" t="s"/>
      <c r="P1264" t="s"/>
    </row>
    <row r="1265" spans="1:16">
      <c r="I1265" s="54" t="n">
        <v>1263</v>
      </c>
      <c r="J1265" t="s"/>
      <c r="K1265" t="s">
        <v>1931</v>
      </c>
      <c r="L1265" t="s">
        <v>1631</v>
      </c>
      <c r="M1265" t="s"/>
      <c r="N1265" t="s"/>
      <c r="O1265" t="s"/>
      <c r="P1265" t="s"/>
    </row>
    <row r="1266" spans="1:16">
      <c r="I1266" s="54" t="n">
        <v>1264</v>
      </c>
      <c r="J1266" t="s"/>
      <c r="K1266" t="s">
        <v>1931</v>
      </c>
      <c r="L1266" t="s">
        <v>1635</v>
      </c>
      <c r="M1266" t="s"/>
      <c r="N1266" t="s"/>
      <c r="O1266" t="s"/>
      <c r="P1266" t="s"/>
    </row>
    <row r="1267" spans="1:16">
      <c r="I1267" s="54" t="n">
        <v>1265</v>
      </c>
      <c r="J1267" t="s"/>
      <c r="K1267" t="s">
        <v>1931</v>
      </c>
      <c r="L1267" t="s">
        <v>1636</v>
      </c>
      <c r="M1267" t="s"/>
      <c r="N1267" t="s"/>
      <c r="O1267" t="s"/>
      <c r="P1267" t="s"/>
    </row>
    <row r="1268" spans="1:16">
      <c r="I1268" s="54" t="n">
        <v>1266</v>
      </c>
      <c r="J1268" t="s"/>
      <c r="K1268" t="s">
        <v>1931</v>
      </c>
      <c r="L1268" t="s">
        <v>1637</v>
      </c>
      <c r="M1268" t="s"/>
      <c r="N1268" t="s"/>
      <c r="O1268" t="s"/>
      <c r="P1268" t="s"/>
    </row>
    <row r="1269" spans="1:16">
      <c r="I1269" s="54" t="n">
        <v>1267</v>
      </c>
      <c r="J1269" t="s"/>
      <c r="K1269" t="s">
        <v>1931</v>
      </c>
      <c r="L1269" t="s">
        <v>1049</v>
      </c>
      <c r="M1269" t="s"/>
      <c r="N1269" t="s"/>
      <c r="O1269" t="s"/>
      <c r="P1269" t="s"/>
    </row>
    <row r="1270" spans="1:16">
      <c r="I1270" s="54" t="n">
        <v>1268</v>
      </c>
      <c r="J1270" t="s"/>
      <c r="K1270" t="s">
        <v>1931</v>
      </c>
      <c r="L1270" t="s">
        <v>1052</v>
      </c>
      <c r="M1270" t="s"/>
      <c r="N1270" t="s"/>
      <c r="O1270" t="s"/>
      <c r="P1270" t="s"/>
    </row>
    <row r="1271" spans="1:16">
      <c r="I1271" s="54" t="n">
        <v>1269</v>
      </c>
      <c r="J1271" s="55" t="n">
        <v>0</v>
      </c>
      <c r="K1271" t="s">
        <v>1931</v>
      </c>
      <c r="L1271" t="s">
        <v>1538</v>
      </c>
      <c r="M1271" t="s"/>
      <c r="N1271" t="s"/>
      <c r="O1271" t="s"/>
      <c r="P1271" t="s"/>
    </row>
    <row r="1272" spans="1:16">
      <c r="I1272" s="54" t="n">
        <v>1270</v>
      </c>
      <c r="J1272" s="55" t="n">
        <v>0</v>
      </c>
      <c r="K1272" t="s">
        <v>1931</v>
      </c>
      <c r="L1272" t="s">
        <v>1660</v>
      </c>
      <c r="M1272" t="s"/>
      <c r="N1272" t="s"/>
      <c r="O1272" t="s"/>
      <c r="P1272" t="s"/>
    </row>
    <row r="1273" spans="1:16">
      <c r="I1273" s="54" t="n">
        <v>1271</v>
      </c>
      <c r="J1273" t="s"/>
      <c r="K1273" t="s">
        <v>1931</v>
      </c>
      <c r="L1273" t="s">
        <v>1563</v>
      </c>
      <c r="M1273" t="s"/>
      <c r="N1273" t="s"/>
      <c r="O1273" t="s"/>
      <c r="P1273" t="s"/>
    </row>
    <row r="1274" spans="1:16">
      <c r="I1274" s="54" t="n">
        <v>1272</v>
      </c>
      <c r="J1274" t="s"/>
      <c r="K1274" t="s">
        <v>1931</v>
      </c>
      <c r="L1274" t="s">
        <v>1542</v>
      </c>
      <c r="M1274" t="s"/>
      <c r="N1274" t="s"/>
      <c r="O1274" t="s"/>
      <c r="P1274" t="s"/>
    </row>
    <row r="1275" spans="1:16">
      <c r="I1275" s="54" t="n">
        <v>1273</v>
      </c>
      <c r="J1275" t="s"/>
      <c r="K1275" t="s">
        <v>1931</v>
      </c>
      <c r="L1275" t="s">
        <v>1543</v>
      </c>
      <c r="M1275" t="s"/>
      <c r="N1275" t="s"/>
      <c r="O1275" t="s"/>
      <c r="P1275" t="s"/>
    </row>
    <row r="1276" spans="1:16">
      <c r="I1276" s="54" t="n">
        <v>1274</v>
      </c>
      <c r="J1276" t="s"/>
      <c r="K1276" t="s">
        <v>1931</v>
      </c>
      <c r="L1276" t="s">
        <v>1544</v>
      </c>
      <c r="M1276" t="s"/>
      <c r="N1276" t="s"/>
      <c r="O1276" t="s"/>
      <c r="P1276" t="s"/>
    </row>
    <row r="1277" spans="1:16">
      <c r="I1277" s="54" t="n">
        <v>1275</v>
      </c>
      <c r="J1277" t="s"/>
      <c r="K1277" t="s">
        <v>1931</v>
      </c>
      <c r="L1277" t="s">
        <v>1545</v>
      </c>
      <c r="M1277" t="s"/>
      <c r="N1277" t="s"/>
      <c r="O1277" t="s"/>
      <c r="P1277" t="s"/>
    </row>
    <row r="1278" spans="1:16">
      <c r="I1278" s="54" t="n">
        <v>1276</v>
      </c>
      <c r="J1278" t="s"/>
      <c r="K1278" t="s">
        <v>1931</v>
      </c>
      <c r="L1278" t="s">
        <v>1546</v>
      </c>
      <c r="M1278" t="s"/>
      <c r="N1278" t="s"/>
      <c r="O1278" t="s"/>
      <c r="P1278" t="s"/>
    </row>
    <row r="1279" spans="1:16">
      <c r="I1279" s="54" t="n">
        <v>1277</v>
      </c>
      <c r="J1279" t="s"/>
      <c r="K1279" t="s">
        <v>1931</v>
      </c>
      <c r="L1279" t="s">
        <v>1575</v>
      </c>
      <c r="M1279" t="s"/>
      <c r="N1279" t="s"/>
      <c r="O1279" t="s"/>
      <c r="P1279" t="s"/>
    </row>
    <row r="1280" spans="1:16">
      <c r="I1280" s="54" t="n">
        <v>1278</v>
      </c>
      <c r="J1280" t="s"/>
      <c r="K1280" t="s">
        <v>1931</v>
      </c>
      <c r="L1280" t="s">
        <v>1576</v>
      </c>
      <c r="M1280" t="s"/>
      <c r="N1280" t="s"/>
      <c r="O1280" t="s"/>
      <c r="P1280" t="s"/>
    </row>
    <row r="1281" spans="1:16">
      <c r="I1281" s="54" t="n">
        <v>1279</v>
      </c>
      <c r="J1281" t="s"/>
      <c r="K1281" t="s">
        <v>1931</v>
      </c>
      <c r="L1281" t="s">
        <v>1577</v>
      </c>
      <c r="M1281" t="s"/>
      <c r="N1281" t="s"/>
      <c r="O1281" t="s"/>
      <c r="P1281" t="s"/>
    </row>
    <row r="1282" spans="1:16">
      <c r="I1282" s="54" t="n">
        <v>1280</v>
      </c>
      <c r="J1282" t="s"/>
      <c r="K1282" t="s">
        <v>1931</v>
      </c>
      <c r="L1282" t="s">
        <v>1578</v>
      </c>
      <c r="M1282" t="s"/>
      <c r="N1282" t="s"/>
      <c r="O1282" t="s"/>
      <c r="P1282" t="s"/>
    </row>
    <row r="1283" spans="1:16">
      <c r="I1283" s="54" t="n">
        <v>1281</v>
      </c>
      <c r="J1283" t="s"/>
      <c r="K1283" t="s">
        <v>1931</v>
      </c>
      <c r="L1283" t="s">
        <v>1549</v>
      </c>
      <c r="M1283" t="s"/>
      <c r="N1283" t="s"/>
      <c r="O1283" t="s"/>
      <c r="P1283" t="s"/>
    </row>
    <row r="1284" spans="1:16">
      <c r="I1284" s="54" t="n">
        <v>1282</v>
      </c>
      <c r="J1284" t="s"/>
      <c r="K1284" t="s">
        <v>1931</v>
      </c>
      <c r="L1284" t="s">
        <v>1550</v>
      </c>
      <c r="M1284" t="s"/>
      <c r="N1284" t="s"/>
      <c r="O1284" t="s"/>
      <c r="P1284" t="s"/>
    </row>
    <row r="1285" spans="1:16">
      <c r="I1285" s="54" t="n">
        <v>1283</v>
      </c>
      <c r="J1285" t="s"/>
      <c r="K1285" t="s">
        <v>1931</v>
      </c>
      <c r="L1285" t="s">
        <v>1551</v>
      </c>
      <c r="M1285" t="s"/>
      <c r="N1285" t="s"/>
      <c r="O1285" t="s"/>
      <c r="P1285" t="s"/>
    </row>
    <row r="1286" spans="1:16">
      <c r="I1286" s="54" t="n">
        <v>1284</v>
      </c>
      <c r="J1286" t="s"/>
      <c r="K1286" t="s">
        <v>1931</v>
      </c>
      <c r="L1286" t="s">
        <v>1552</v>
      </c>
      <c r="M1286" t="s"/>
      <c r="N1286" t="s"/>
      <c r="O1286" t="s"/>
      <c r="P1286" t="s"/>
    </row>
    <row r="1287" spans="1:16">
      <c r="I1287" s="54" t="n">
        <v>1285</v>
      </c>
      <c r="J1287" t="s"/>
      <c r="K1287" t="s">
        <v>1931</v>
      </c>
      <c r="L1287" t="s">
        <v>1553</v>
      </c>
      <c r="M1287" t="s"/>
      <c r="N1287" t="s"/>
      <c r="O1287" t="s"/>
      <c r="P1287" t="s"/>
    </row>
    <row r="1288" spans="1:16">
      <c r="I1288" s="54" t="n">
        <v>1286</v>
      </c>
      <c r="J1288" t="s"/>
      <c r="K1288" t="s">
        <v>1931</v>
      </c>
      <c r="L1288" t="s">
        <v>1554</v>
      </c>
      <c r="M1288" t="s"/>
      <c r="N1288" t="s"/>
      <c r="O1288" t="s"/>
      <c r="P1288" t="s"/>
    </row>
    <row r="1289" spans="1:16">
      <c r="I1289" s="54" t="n">
        <v>1287</v>
      </c>
      <c r="J1289" t="s"/>
      <c r="K1289" t="s">
        <v>1931</v>
      </c>
      <c r="L1289" t="s">
        <v>1555</v>
      </c>
      <c r="M1289" t="s"/>
      <c r="N1289" t="s"/>
      <c r="O1289" t="s"/>
      <c r="P1289" t="s"/>
    </row>
    <row r="1290" spans="1:16">
      <c r="I1290" s="54" t="n">
        <v>1288</v>
      </c>
      <c r="J1290" t="s"/>
      <c r="K1290" t="s">
        <v>1931</v>
      </c>
      <c r="L1290" t="s">
        <v>1556</v>
      </c>
      <c r="M1290" t="s"/>
      <c r="N1290" t="s"/>
      <c r="O1290" t="s"/>
      <c r="P1290" t="s"/>
    </row>
    <row r="1291" spans="1:16">
      <c r="I1291" s="54" t="n">
        <v>1289</v>
      </c>
      <c r="J1291" s="55" t="n">
        <v>0</v>
      </c>
      <c r="K1291" t="s">
        <v>1931</v>
      </c>
      <c r="L1291" t="s">
        <v>1557</v>
      </c>
      <c r="M1291" t="s"/>
      <c r="N1291" t="s"/>
      <c r="O1291" t="s"/>
      <c r="P1291" t="s"/>
    </row>
    <row r="1292" spans="1:16">
      <c r="I1292" s="54" t="n">
        <v>1290</v>
      </c>
      <c r="J1292" s="55" t="n">
        <v>0</v>
      </c>
      <c r="K1292" t="s">
        <v>1931</v>
      </c>
      <c r="L1292" t="s">
        <v>1559</v>
      </c>
      <c r="M1292" t="s"/>
      <c r="N1292" t="s"/>
      <c r="O1292" t="s"/>
      <c r="P1292" t="s"/>
    </row>
    <row r="1293" spans="1:16">
      <c r="I1293" s="54" t="n">
        <v>1291</v>
      </c>
      <c r="J1293" t="s"/>
      <c r="K1293" t="s">
        <v>1931</v>
      </c>
      <c r="L1293" t="s">
        <v>1561</v>
      </c>
      <c r="M1293" t="s"/>
      <c r="N1293" t="s"/>
      <c r="O1293" t="s"/>
      <c r="P1293" t="s"/>
    </row>
    <row r="1294" spans="1:16">
      <c r="I1294" s="54" t="n">
        <v>1292</v>
      </c>
      <c r="J1294" t="s"/>
      <c r="K1294" t="s">
        <v>1931</v>
      </c>
      <c r="L1294" t="s">
        <v>1562</v>
      </c>
      <c r="M1294" t="s"/>
      <c r="N1294" t="s"/>
      <c r="O1294" t="s"/>
      <c r="P1294" t="s"/>
    </row>
    <row r="1295" spans="1:16">
      <c r="I1295" s="54" t="n">
        <v>1293</v>
      </c>
      <c r="J1295" t="s"/>
      <c r="K1295" t="s">
        <v>1931</v>
      </c>
      <c r="L1295" t="s">
        <v>1564</v>
      </c>
      <c r="M1295" t="s"/>
      <c r="N1295" t="s"/>
      <c r="O1295" t="s"/>
      <c r="P1295" t="s"/>
    </row>
    <row r="1296" spans="1:16">
      <c r="I1296" s="54" t="n">
        <v>1294</v>
      </c>
      <c r="J1296" t="s"/>
      <c r="K1296" t="s">
        <v>1931</v>
      </c>
      <c r="L1296" t="s">
        <v>1567</v>
      </c>
      <c r="M1296" t="s"/>
      <c r="N1296" t="s"/>
      <c r="O1296" t="s"/>
      <c r="P1296" t="s"/>
    </row>
    <row r="1297" spans="1:16">
      <c r="I1297" s="54" t="n">
        <v>1295</v>
      </c>
      <c r="J1297" t="s"/>
      <c r="K1297" t="s">
        <v>1931</v>
      </c>
      <c r="L1297" t="s">
        <v>1568</v>
      </c>
      <c r="M1297" t="s"/>
      <c r="N1297" t="s"/>
      <c r="O1297" t="s"/>
      <c r="P1297" t="s"/>
    </row>
    <row r="1298" spans="1:16">
      <c r="I1298" s="54" t="n">
        <v>1296</v>
      </c>
      <c r="J1298" t="s"/>
      <c r="K1298" t="s">
        <v>1931</v>
      </c>
      <c r="L1298" t="s">
        <v>1569</v>
      </c>
      <c r="M1298" t="s"/>
      <c r="N1298" t="s"/>
      <c r="O1298" t="s"/>
      <c r="P1298" t="s"/>
    </row>
    <row r="1299" spans="1:16">
      <c r="I1299" s="54" t="n">
        <v>1297</v>
      </c>
      <c r="J1299" t="s"/>
      <c r="K1299" t="s">
        <v>1931</v>
      </c>
      <c r="L1299" t="s">
        <v>1939</v>
      </c>
      <c r="M1299" t="s"/>
      <c r="N1299" t="s"/>
      <c r="O1299" t="s"/>
      <c r="P1299" t="s"/>
    </row>
    <row r="1300" spans="1:16">
      <c r="I1300" s="54" t="n">
        <v>1298</v>
      </c>
      <c r="J1300" t="s"/>
      <c r="K1300" t="s">
        <v>1931</v>
      </c>
      <c r="L1300" t="s">
        <v>1570</v>
      </c>
      <c r="M1300" t="s"/>
      <c r="N1300" t="s"/>
      <c r="O1300" t="s"/>
      <c r="P1300" t="s"/>
    </row>
    <row r="1301" spans="1:16">
      <c r="I1301" s="54" t="n">
        <v>1299</v>
      </c>
      <c r="J1301" t="s"/>
      <c r="K1301" t="s">
        <v>1931</v>
      </c>
      <c r="L1301" t="s">
        <v>1571</v>
      </c>
      <c r="M1301" t="s"/>
      <c r="N1301" t="s"/>
      <c r="O1301" t="s"/>
      <c r="P1301" t="s"/>
    </row>
    <row r="1302" spans="1:16">
      <c r="I1302" s="54" t="n">
        <v>1300</v>
      </c>
      <c r="J1302" t="s"/>
      <c r="K1302" t="s">
        <v>1931</v>
      </c>
      <c r="L1302" t="s">
        <v>1572</v>
      </c>
      <c r="M1302" t="s"/>
      <c r="N1302" t="s"/>
      <c r="O1302" t="s"/>
      <c r="P1302" t="s"/>
    </row>
    <row r="1303" spans="1:16">
      <c r="I1303" s="54" t="n">
        <v>1301</v>
      </c>
      <c r="J1303" t="s"/>
      <c r="K1303" t="s">
        <v>1931</v>
      </c>
      <c r="L1303" t="s">
        <v>1573</v>
      </c>
      <c r="M1303" t="s"/>
      <c r="N1303" t="s"/>
      <c r="O1303" t="s"/>
      <c r="P1303" t="s"/>
    </row>
    <row r="1304" spans="1:16">
      <c r="I1304" s="54" t="n">
        <v>1302</v>
      </c>
      <c r="J1304" t="s"/>
      <c r="K1304" t="s">
        <v>1931</v>
      </c>
      <c r="L1304" t="s">
        <v>1940</v>
      </c>
      <c r="M1304" t="s"/>
      <c r="N1304" t="s"/>
      <c r="O1304" t="s"/>
      <c r="P1304" t="s"/>
    </row>
    <row r="1305" spans="1:16">
      <c r="I1305" s="54" t="n">
        <v>1303</v>
      </c>
      <c r="J1305" t="s"/>
      <c r="K1305" t="s">
        <v>1931</v>
      </c>
      <c r="L1305" t="s">
        <v>1574</v>
      </c>
      <c r="M1305" t="s"/>
      <c r="N1305" t="s"/>
      <c r="O1305" t="s"/>
      <c r="P1305" t="s"/>
    </row>
    <row r="1306" spans="1:16">
      <c r="I1306" s="54" t="n">
        <v>1304</v>
      </c>
      <c r="J1306" s="55" t="n">
        <v>0</v>
      </c>
      <c r="K1306" t="s">
        <v>1931</v>
      </c>
      <c r="L1306" t="s">
        <v>1598</v>
      </c>
      <c r="M1306" t="s"/>
      <c r="N1306" t="s"/>
      <c r="O1306" t="s"/>
      <c r="P1306" t="s"/>
    </row>
    <row r="1307" spans="1:16">
      <c r="I1307" s="54" t="n">
        <v>1305</v>
      </c>
      <c r="J1307" s="55" t="n">
        <v>0</v>
      </c>
      <c r="K1307" t="s">
        <v>1931</v>
      </c>
      <c r="L1307" t="s">
        <v>1599</v>
      </c>
      <c r="M1307" t="s"/>
      <c r="N1307" t="s"/>
      <c r="O1307" t="s"/>
      <c r="P1307" t="s"/>
    </row>
    <row r="1308" spans="1:16">
      <c r="I1308" s="54" t="n">
        <v>1306</v>
      </c>
      <c r="J1308" t="s"/>
      <c r="K1308" t="s">
        <v>1931</v>
      </c>
      <c r="L1308" t="s">
        <v>1600</v>
      </c>
      <c r="M1308" t="s"/>
      <c r="N1308" t="s"/>
      <c r="O1308" t="s"/>
      <c r="P1308" t="s"/>
    </row>
    <row r="1309" spans="1:16">
      <c r="I1309" s="54" t="n">
        <v>1307</v>
      </c>
      <c r="J1309" t="s"/>
      <c r="K1309" t="s">
        <v>1931</v>
      </c>
      <c r="L1309" t="s">
        <v>1604</v>
      </c>
      <c r="M1309" t="s"/>
      <c r="N1309" t="s"/>
      <c r="O1309" t="s"/>
      <c r="P1309" t="s"/>
    </row>
    <row r="1310" spans="1:16">
      <c r="I1310" s="54" t="n">
        <v>1308</v>
      </c>
      <c r="J1310" t="s"/>
      <c r="K1310" t="s">
        <v>1931</v>
      </c>
      <c r="L1310" t="s">
        <v>1605</v>
      </c>
      <c r="M1310" t="s"/>
      <c r="N1310" t="s"/>
      <c r="O1310" t="s"/>
      <c r="P1310" t="s"/>
    </row>
    <row r="1311" spans="1:16">
      <c r="I1311" s="54" t="n">
        <v>1309</v>
      </c>
      <c r="J1311" t="s"/>
      <c r="K1311" t="s">
        <v>1931</v>
      </c>
      <c r="L1311" t="s">
        <v>1611</v>
      </c>
      <c r="M1311" t="s"/>
      <c r="N1311" t="s"/>
      <c r="O1311" t="s"/>
      <c r="P1311" t="s"/>
    </row>
    <row r="1312" spans="1:16">
      <c r="I1312" s="54" t="n">
        <v>1310</v>
      </c>
      <c r="J1312" t="s"/>
      <c r="K1312" t="s">
        <v>1931</v>
      </c>
      <c r="L1312" t="s">
        <v>1612</v>
      </c>
      <c r="M1312" t="s"/>
      <c r="N1312" t="s"/>
      <c r="O1312" t="s"/>
      <c r="P1312" t="s"/>
    </row>
    <row r="1313" spans="1:16">
      <c r="I1313" s="54" t="n">
        <v>1311</v>
      </c>
      <c r="J1313" t="s"/>
      <c r="K1313" t="s">
        <v>1931</v>
      </c>
      <c r="L1313" t="s">
        <v>1613</v>
      </c>
      <c r="M1313" t="s"/>
      <c r="N1313" t="s"/>
      <c r="O1313" t="s"/>
      <c r="P1313" t="s"/>
    </row>
    <row r="1314" spans="1:16">
      <c r="I1314" s="54" t="n">
        <v>1312</v>
      </c>
      <c r="J1314" t="s"/>
      <c r="K1314" t="s">
        <v>1931</v>
      </c>
      <c r="L1314" t="s">
        <v>1614</v>
      </c>
      <c r="M1314" t="s"/>
      <c r="N1314" t="s"/>
      <c r="O1314" t="s"/>
      <c r="P1314" t="s"/>
    </row>
    <row r="1315" spans="1:16">
      <c r="I1315" s="54" t="n">
        <v>1313</v>
      </c>
      <c r="J1315" s="55" t="n">
        <v>0</v>
      </c>
      <c r="K1315" t="s">
        <v>1931</v>
      </c>
      <c r="L1315" t="s">
        <v>1624</v>
      </c>
      <c r="M1315" t="s"/>
      <c r="N1315" t="s"/>
      <c r="O1315" t="s"/>
      <c r="P1315" t="s"/>
    </row>
    <row r="1316" spans="1:16">
      <c r="I1316" s="54" t="n">
        <v>1314</v>
      </c>
      <c r="J1316" t="s"/>
      <c r="K1316" t="s">
        <v>1931</v>
      </c>
      <c r="L1316" t="s">
        <v>1625</v>
      </c>
      <c r="M1316" t="s"/>
      <c r="N1316" t="s"/>
      <c r="O1316" t="s"/>
      <c r="P1316" t="s"/>
    </row>
    <row r="1317" spans="1:16">
      <c r="I1317" s="54" t="n">
        <v>1315</v>
      </c>
      <c r="J1317" s="55" t="n">
        <v>0</v>
      </c>
      <c r="K1317" t="s">
        <v>1931</v>
      </c>
      <c r="L1317" t="s">
        <v>1626</v>
      </c>
      <c r="M1317" t="s"/>
      <c r="N1317" t="s"/>
      <c r="O1317" t="s"/>
      <c r="P1317" t="s"/>
    </row>
    <row r="1318" spans="1:16">
      <c r="I1318" s="54" t="n">
        <v>1316</v>
      </c>
      <c r="J1318" s="55" t="n">
        <v>0</v>
      </c>
      <c r="K1318" t="s">
        <v>1931</v>
      </c>
      <c r="L1318" t="s">
        <v>1627</v>
      </c>
      <c r="M1318" t="s"/>
      <c r="N1318" t="s"/>
      <c r="O1318" t="s"/>
      <c r="P1318" t="s"/>
    </row>
    <row r="1319" spans="1:16">
      <c r="I1319" s="54" t="n">
        <v>1317</v>
      </c>
      <c r="J1319" t="s"/>
      <c r="K1319" t="s">
        <v>1931</v>
      </c>
      <c r="L1319" t="s">
        <v>1628</v>
      </c>
      <c r="M1319" t="s"/>
      <c r="N1319" t="s"/>
      <c r="O1319" t="s"/>
      <c r="P1319" t="s"/>
    </row>
    <row r="1320" spans="1:16">
      <c r="I1320" s="54" t="n">
        <v>1318</v>
      </c>
      <c r="J1320" t="s"/>
      <c r="K1320" t="s">
        <v>1931</v>
      </c>
      <c r="L1320" t="s">
        <v>1629</v>
      </c>
      <c r="M1320" t="s"/>
      <c r="N1320" t="s"/>
      <c r="O1320" t="s"/>
      <c r="P1320" t="s"/>
    </row>
    <row r="1321" spans="1:16">
      <c r="I1321" s="54" t="n">
        <v>1319</v>
      </c>
      <c r="J1321" t="s"/>
      <c r="K1321" t="s">
        <v>1931</v>
      </c>
      <c r="L1321" t="s">
        <v>1630</v>
      </c>
      <c r="M1321" t="s"/>
      <c r="N1321" t="s"/>
      <c r="O1321" t="s"/>
      <c r="P1321" t="s"/>
    </row>
    <row r="1322" spans="1:16">
      <c r="I1322" s="54" t="n">
        <v>1320</v>
      </c>
      <c r="J1322" t="s"/>
      <c r="K1322" t="s">
        <v>1931</v>
      </c>
      <c r="L1322" t="s">
        <v>1633</v>
      </c>
      <c r="M1322" t="s"/>
      <c r="N1322" t="s"/>
      <c r="O1322" t="s"/>
      <c r="P1322" t="s"/>
    </row>
    <row r="1323" spans="1:16">
      <c r="I1323" s="54" t="n">
        <v>1321</v>
      </c>
      <c r="J1323" t="s"/>
      <c r="K1323" t="s">
        <v>1931</v>
      </c>
      <c r="L1323" t="s">
        <v>1634</v>
      </c>
      <c r="M1323" t="s"/>
      <c r="N1323" t="s"/>
      <c r="O1323" t="s"/>
      <c r="P1323" t="s"/>
    </row>
    <row r="1324" spans="1:16">
      <c r="I1324" s="54" t="n">
        <v>1322</v>
      </c>
      <c r="J1324" t="s"/>
      <c r="K1324" t="s">
        <v>1931</v>
      </c>
      <c r="L1324" t="s">
        <v>1055</v>
      </c>
      <c r="M1324" t="s"/>
      <c r="N1324" t="s"/>
      <c r="O1324" t="s"/>
      <c r="P1324" t="s"/>
    </row>
    <row r="1325" spans="1:16">
      <c r="I1325" s="54" t="n">
        <v>1323</v>
      </c>
      <c r="J1325" t="s"/>
      <c r="K1325" t="s">
        <v>1931</v>
      </c>
      <c r="L1325" t="s">
        <v>1058</v>
      </c>
      <c r="M1325" t="s"/>
      <c r="N1325" t="s"/>
      <c r="O1325" t="s"/>
      <c r="P1325" t="s"/>
    </row>
    <row r="1326" spans="1:16">
      <c r="I1326" s="54" t="n">
        <v>1324</v>
      </c>
      <c r="J1326" s="55" t="n">
        <v>0</v>
      </c>
      <c r="K1326" t="s">
        <v>1931</v>
      </c>
      <c r="L1326" t="s">
        <v>1670</v>
      </c>
      <c r="M1326" t="s"/>
      <c r="N1326" t="s"/>
      <c r="O1326" t="s"/>
      <c r="P1326" t="s"/>
    </row>
    <row r="1327" spans="1:16">
      <c r="I1327" s="54" t="n">
        <v>1325</v>
      </c>
      <c r="J1327" t="s"/>
      <c r="K1327" t="s">
        <v>1931</v>
      </c>
      <c r="L1327" t="s">
        <v>1651</v>
      </c>
      <c r="M1327" t="s"/>
      <c r="N1327" t="s"/>
      <c r="O1327" t="s"/>
      <c r="P1327" t="s"/>
    </row>
    <row r="1328" spans="1:16">
      <c r="I1328" s="54" t="n">
        <v>1326</v>
      </c>
      <c r="J1328" t="s"/>
      <c r="K1328" t="s">
        <v>1931</v>
      </c>
      <c r="L1328" t="s">
        <v>1652</v>
      </c>
      <c r="M1328" t="s"/>
      <c r="N1328" t="s"/>
      <c r="O1328" t="s"/>
      <c r="P1328" t="s"/>
    </row>
    <row r="1329" spans="1:16">
      <c r="I1329" s="54" t="n">
        <v>1327</v>
      </c>
      <c r="J1329" t="s"/>
      <c r="K1329" t="s">
        <v>1931</v>
      </c>
      <c r="L1329" t="s">
        <v>1653</v>
      </c>
      <c r="M1329" t="s"/>
      <c r="N1329" t="s"/>
      <c r="O1329" t="s"/>
      <c r="P1329" t="s"/>
    </row>
    <row r="1330" spans="1:16">
      <c r="I1330" s="54" t="n">
        <v>1328</v>
      </c>
      <c r="J1330" t="s"/>
      <c r="K1330" t="s">
        <v>1931</v>
      </c>
      <c r="L1330" t="s">
        <v>1654</v>
      </c>
      <c r="M1330" t="s"/>
      <c r="N1330" t="s"/>
      <c r="O1330" t="s"/>
      <c r="P1330" t="s"/>
    </row>
    <row r="1331" spans="1:16">
      <c r="I1331" s="54" t="n">
        <v>1329</v>
      </c>
      <c r="J1331" s="55" t="n">
        <v>0</v>
      </c>
      <c r="K1331" t="s">
        <v>1931</v>
      </c>
      <c r="L1331" t="s">
        <v>1655</v>
      </c>
      <c r="M1331" t="s"/>
      <c r="N1331" t="s"/>
      <c r="O1331" t="s"/>
      <c r="P1331" t="s"/>
    </row>
    <row r="1332" spans="1:16">
      <c r="I1332" s="54" t="n">
        <v>1330</v>
      </c>
      <c r="J1332" t="s"/>
      <c r="K1332" t="s">
        <v>1931</v>
      </c>
      <c r="L1332" t="s">
        <v>1657</v>
      </c>
      <c r="M1332" t="s"/>
      <c r="N1332" t="s"/>
      <c r="O1332" t="s"/>
      <c r="P1332" t="s"/>
    </row>
    <row r="1333" spans="1:16">
      <c r="I1333" s="54" t="n">
        <v>1331</v>
      </c>
      <c r="J1333" t="s"/>
      <c r="K1333" t="s">
        <v>1931</v>
      </c>
      <c r="L1333" t="s">
        <v>1658</v>
      </c>
      <c r="M1333" t="s"/>
      <c r="N1333" t="s"/>
      <c r="O1333" t="s"/>
      <c r="P1333" t="s"/>
    </row>
    <row r="1334" spans="1:16">
      <c r="I1334" s="54" t="n">
        <v>1332</v>
      </c>
      <c r="J1334" t="s"/>
      <c r="K1334" t="s">
        <v>1931</v>
      </c>
      <c r="L1334" t="s">
        <v>1661</v>
      </c>
      <c r="M1334" t="s"/>
      <c r="N1334" t="s"/>
      <c r="O1334" t="s"/>
      <c r="P1334" t="s"/>
    </row>
    <row r="1335" spans="1:16">
      <c r="I1335" s="54" t="n">
        <v>1333</v>
      </c>
      <c r="J1335" t="s"/>
      <c r="K1335" t="s">
        <v>1931</v>
      </c>
      <c r="L1335" t="s">
        <v>1662</v>
      </c>
      <c r="M1335" t="s"/>
      <c r="N1335" t="s"/>
      <c r="O1335" t="s"/>
      <c r="P1335" t="s"/>
    </row>
    <row r="1336" spans="1:16">
      <c r="I1336" s="54" t="n">
        <v>1334</v>
      </c>
      <c r="J1336" t="s"/>
      <c r="K1336" t="s">
        <v>1931</v>
      </c>
      <c r="L1336" t="s">
        <v>1663</v>
      </c>
      <c r="M1336" t="s"/>
      <c r="N1336" t="s"/>
      <c r="O1336" t="s"/>
      <c r="P1336" t="s"/>
    </row>
    <row r="1337" spans="1:16">
      <c r="I1337" s="54" t="n">
        <v>1335</v>
      </c>
      <c r="J1337" t="s"/>
      <c r="K1337" t="s">
        <v>1931</v>
      </c>
      <c r="L1337" t="s">
        <v>1664</v>
      </c>
      <c r="M1337" t="s"/>
      <c r="N1337" t="s"/>
      <c r="O1337" t="s"/>
      <c r="P1337" t="s"/>
    </row>
    <row r="1338" spans="1:16">
      <c r="I1338" s="54" t="n">
        <v>1336</v>
      </c>
      <c r="J1338" t="s"/>
      <c r="K1338" t="s">
        <v>1931</v>
      </c>
      <c r="L1338" t="s">
        <v>1941</v>
      </c>
      <c r="M1338" t="s"/>
      <c r="N1338" t="s"/>
      <c r="O1338" t="s"/>
      <c r="P1338" t="s"/>
    </row>
    <row r="1339" spans="1:16">
      <c r="I1339" s="54" t="n">
        <v>1337</v>
      </c>
      <c r="J1339" s="55" t="n">
        <v>0</v>
      </c>
      <c r="K1339" t="s">
        <v>1931</v>
      </c>
      <c r="L1339" t="s">
        <v>1942</v>
      </c>
      <c r="M1339" t="s"/>
      <c r="N1339" t="s"/>
      <c r="O1339" t="s"/>
      <c r="P1339" t="s"/>
    </row>
    <row r="1340" spans="1:16">
      <c r="I1340" s="54" t="n">
        <v>1338</v>
      </c>
      <c r="J1340" s="55" t="n">
        <v>0</v>
      </c>
      <c r="K1340" t="s">
        <v>1931</v>
      </c>
      <c r="L1340" t="s">
        <v>1668</v>
      </c>
      <c r="M1340" t="s"/>
      <c r="N1340" t="s"/>
      <c r="O1340" t="s"/>
      <c r="P1340" t="s"/>
    </row>
    <row r="1341" spans="1:16">
      <c r="I1341" s="54" t="n">
        <v>1339</v>
      </c>
      <c r="J1341" s="55" t="n">
        <v>0</v>
      </c>
      <c r="K1341" t="s">
        <v>1931</v>
      </c>
      <c r="L1341" t="s">
        <v>1669</v>
      </c>
      <c r="M1341" t="s"/>
      <c r="N1341" t="s"/>
      <c r="O1341" t="s"/>
      <c r="P1341" t="s"/>
    </row>
    <row r="1342" spans="1:16">
      <c r="I1342" s="54" t="n">
        <v>1340</v>
      </c>
      <c r="J1342" t="s"/>
      <c r="K1342" t="s">
        <v>1931</v>
      </c>
      <c r="L1342" t="s">
        <v>1673</v>
      </c>
      <c r="M1342" t="s"/>
      <c r="N1342" t="s"/>
      <c r="O1342" t="s"/>
      <c r="P1342" t="s"/>
    </row>
    <row r="1343" spans="1:16">
      <c r="I1343" s="54" t="n">
        <v>1341</v>
      </c>
      <c r="J1343" t="s"/>
      <c r="K1343" t="s">
        <v>1931</v>
      </c>
      <c r="L1343" t="s">
        <v>1943</v>
      </c>
      <c r="M1343" t="s"/>
      <c r="N1343" t="s"/>
      <c r="O1343" t="s"/>
      <c r="P1343" t="s"/>
    </row>
    <row r="1344" spans="1:16">
      <c r="I1344" s="54" t="n">
        <v>1342</v>
      </c>
      <c r="J1344" t="s"/>
      <c r="K1344" t="s">
        <v>1931</v>
      </c>
      <c r="L1344" t="s">
        <v>1674</v>
      </c>
      <c r="M1344" t="s"/>
      <c r="N1344" t="s"/>
      <c r="O1344" t="s"/>
      <c r="P1344" t="s"/>
    </row>
    <row r="1345" spans="1:16">
      <c r="I1345" s="54" t="n">
        <v>1343</v>
      </c>
      <c r="J1345" t="s"/>
      <c r="K1345" t="s">
        <v>1931</v>
      </c>
      <c r="L1345" t="s">
        <v>1679</v>
      </c>
      <c r="M1345" t="s"/>
      <c r="N1345" t="s"/>
      <c r="O1345" t="s"/>
      <c r="P1345" t="s"/>
    </row>
    <row r="1346" spans="1:16">
      <c r="I1346" s="54" t="n">
        <v>1344</v>
      </c>
      <c r="J1346" t="s"/>
      <c r="K1346" t="s">
        <v>1931</v>
      </c>
      <c r="L1346" t="s">
        <v>1680</v>
      </c>
      <c r="M1346" t="s"/>
      <c r="N1346" t="s"/>
      <c r="O1346" t="s"/>
      <c r="P1346" t="s"/>
    </row>
    <row r="1347" spans="1:16">
      <c r="I1347" s="54" t="n">
        <v>1345</v>
      </c>
      <c r="J1347" t="s"/>
      <c r="K1347" t="s">
        <v>1931</v>
      </c>
      <c r="L1347" t="s">
        <v>1681</v>
      </c>
      <c r="M1347" t="s"/>
      <c r="N1347" t="s"/>
      <c r="O1347" t="s"/>
      <c r="P1347" t="s"/>
    </row>
    <row r="1348" spans="1:16">
      <c r="I1348" s="54" t="n">
        <v>1346</v>
      </c>
      <c r="J1348" t="s"/>
      <c r="K1348" t="s">
        <v>1931</v>
      </c>
      <c r="L1348" t="s">
        <v>1682</v>
      </c>
      <c r="M1348" t="s"/>
      <c r="N1348" t="s"/>
      <c r="O1348" t="s"/>
      <c r="P1348" t="s"/>
    </row>
    <row r="1349" spans="1:16">
      <c r="I1349" s="54" t="n">
        <v>1347</v>
      </c>
      <c r="J1349" t="s"/>
      <c r="K1349" t="s">
        <v>1931</v>
      </c>
      <c r="L1349" t="s">
        <v>1683</v>
      </c>
      <c r="M1349" t="s"/>
      <c r="N1349" t="s"/>
      <c r="O1349" t="s"/>
      <c r="P1349" t="s"/>
    </row>
    <row r="1350" spans="1:16">
      <c r="I1350" s="54" t="n">
        <v>1348</v>
      </c>
      <c r="J1350" t="s"/>
      <c r="K1350" t="s">
        <v>1931</v>
      </c>
      <c r="L1350" t="s">
        <v>1944</v>
      </c>
      <c r="M1350" t="s"/>
      <c r="N1350" t="s"/>
      <c r="O1350" t="s"/>
      <c r="P1350" t="s"/>
    </row>
    <row r="1351" spans="1:16">
      <c r="I1351" s="54" t="n">
        <v>1349</v>
      </c>
      <c r="J1351" s="55" t="n">
        <v>0</v>
      </c>
      <c r="K1351" t="s">
        <v>1931</v>
      </c>
      <c r="L1351" t="s">
        <v>1945</v>
      </c>
      <c r="M1351" t="s"/>
      <c r="N1351" t="s"/>
      <c r="O1351" t="s"/>
      <c r="P1351" t="s"/>
    </row>
    <row r="1352" spans="1:16">
      <c r="I1352" s="54" t="n">
        <v>1350</v>
      </c>
      <c r="J1352" t="s"/>
      <c r="K1352" t="s">
        <v>1931</v>
      </c>
      <c r="L1352" t="s">
        <v>1686</v>
      </c>
      <c r="M1352" t="s"/>
      <c r="N1352" t="s"/>
      <c r="O1352" t="s"/>
      <c r="P1352" t="s"/>
    </row>
    <row r="1353" spans="1:16">
      <c r="I1353" s="54" t="n">
        <v>1351</v>
      </c>
      <c r="J1353" t="s"/>
      <c r="K1353" t="s">
        <v>1931</v>
      </c>
      <c r="L1353" t="s">
        <v>1946</v>
      </c>
      <c r="M1353" t="s"/>
      <c r="N1353" t="s"/>
      <c r="O1353" t="s"/>
      <c r="P1353" t="s"/>
    </row>
    <row r="1354" spans="1:16">
      <c r="I1354" s="54" t="n">
        <v>1352</v>
      </c>
      <c r="J1354" t="s"/>
      <c r="K1354" t="s">
        <v>1931</v>
      </c>
      <c r="L1354" t="s">
        <v>1947</v>
      </c>
      <c r="M1354" t="s"/>
      <c r="N1354" t="s"/>
      <c r="O1354" t="s"/>
      <c r="P1354" t="s"/>
    </row>
    <row r="1355" spans="1:16">
      <c r="I1355" s="54" t="n">
        <v>1353</v>
      </c>
      <c r="J1355" t="s"/>
      <c r="K1355" t="s">
        <v>1931</v>
      </c>
      <c r="L1355" t="s">
        <v>1948</v>
      </c>
      <c r="M1355" t="s"/>
      <c r="N1355" t="s"/>
      <c r="O1355" t="s"/>
      <c r="P1355" t="s"/>
    </row>
    <row r="1356" spans="1:16">
      <c r="I1356" s="54" t="n">
        <v>1354</v>
      </c>
      <c r="J1356" s="55" t="n">
        <v>0</v>
      </c>
      <c r="K1356" t="s">
        <v>1931</v>
      </c>
      <c r="L1356" t="s">
        <v>1949</v>
      </c>
      <c r="M1356" t="s"/>
      <c r="N1356" t="s"/>
      <c r="O1356" t="s"/>
      <c r="P1356" t="s"/>
    </row>
    <row r="1357" spans="1:16">
      <c r="I1357" s="54" t="n">
        <v>1355</v>
      </c>
      <c r="J1357" t="s"/>
      <c r="K1357" t="s">
        <v>1931</v>
      </c>
      <c r="L1357" t="s">
        <v>1832</v>
      </c>
      <c r="M1357" t="s"/>
      <c r="N1357" t="s"/>
      <c r="O1357" t="s"/>
      <c r="P1357" t="s"/>
    </row>
    <row r="1358" spans="1:16">
      <c r="I1358" s="54" t="n">
        <v>1356</v>
      </c>
      <c r="J1358" t="s"/>
      <c r="K1358" t="s">
        <v>1931</v>
      </c>
      <c r="L1358" t="s">
        <v>1837</v>
      </c>
      <c r="M1358" t="s"/>
      <c r="N1358" t="s"/>
      <c r="O1358" t="s"/>
      <c r="P1358" t="s"/>
    </row>
    <row r="1359" spans="1:16">
      <c r="I1359" s="54" t="n">
        <v>1357</v>
      </c>
      <c r="J1359" t="s"/>
      <c r="K1359" t="s">
        <v>1950</v>
      </c>
      <c r="L1359" t="s"/>
      <c r="M1359" t="s"/>
      <c r="N1359" t="s"/>
      <c r="O1359" t="s"/>
      <c r="P1359" t="s"/>
    </row>
    <row r="1360" spans="1:16">
      <c r="I1360" s="54" t="n">
        <v>1358</v>
      </c>
      <c r="J1360" t="s"/>
      <c r="K1360" t="s">
        <v>1951</v>
      </c>
      <c r="L1360" t="s"/>
      <c r="M1360" t="s"/>
      <c r="N1360" t="s"/>
      <c r="O1360" t="s"/>
      <c r="P1360" t="s"/>
    </row>
    <row r="1361" spans="1:16">
      <c r="I1361" s="54" t="n">
        <v>1359</v>
      </c>
      <c r="J1361" s="55" t="n">
        <v>0</v>
      </c>
      <c r="K1361" t="s">
        <v>1952</v>
      </c>
      <c r="L1361" t="s"/>
      <c r="M1361" t="s"/>
      <c r="N1361" t="s"/>
      <c r="O1361" t="s"/>
      <c r="P1361" t="s"/>
    </row>
    <row r="1362" spans="1:16">
      <c r="I1362" s="54" t="n">
        <v>1360</v>
      </c>
      <c r="J1362" s="55" t="n">
        <v>0</v>
      </c>
      <c r="K1362" t="s">
        <v>1953</v>
      </c>
      <c r="L1362" t="s"/>
      <c r="M1362" t="s"/>
      <c r="N1362" t="s"/>
      <c r="O1362" t="s"/>
      <c r="P1362" t="s"/>
    </row>
    <row r="1363" spans="1:16">
      <c r="I1363" s="54" t="n">
        <v>1361</v>
      </c>
      <c r="J1363" s="55" t="n">
        <v>7.338703703703703e-06</v>
      </c>
      <c r="K1363" t="s">
        <v>1954</v>
      </c>
      <c r="L1363" t="s"/>
      <c r="M1363" t="s"/>
      <c r="N1363" t="s"/>
      <c r="O1363" t="s"/>
      <c r="P1363" t="s"/>
    </row>
    <row r="1364" spans="1:16">
      <c r="I1364" s="54" t="n">
        <v>1362</v>
      </c>
      <c r="J1364" t="s"/>
      <c r="K1364" t="s">
        <v>1954</v>
      </c>
      <c r="L1364" t="s">
        <v>1955</v>
      </c>
      <c r="M1364" t="s"/>
      <c r="N1364" t="s"/>
      <c r="O1364" t="s"/>
      <c r="P1364" t="s"/>
    </row>
    <row r="1365" spans="1:16">
      <c r="I1365" s="54" t="n">
        <v>1363</v>
      </c>
      <c r="J1365" t="s"/>
      <c r="K1365" t="s">
        <v>1954</v>
      </c>
      <c r="L1365" t="s">
        <v>1956</v>
      </c>
      <c r="M1365" t="s"/>
      <c r="N1365" t="s"/>
      <c r="O1365" t="s"/>
      <c r="P1365" t="s"/>
    </row>
    <row r="1366" spans="1:16">
      <c r="I1366" s="54" t="n">
        <v>1364</v>
      </c>
      <c r="J1366" t="s"/>
      <c r="K1366" t="s">
        <v>1954</v>
      </c>
      <c r="L1366" t="s">
        <v>1957</v>
      </c>
      <c r="M1366" t="s"/>
      <c r="N1366" t="s"/>
      <c r="O1366" t="s"/>
      <c r="P1366" t="s"/>
    </row>
    <row r="1367" spans="1:16">
      <c r="I1367" s="54" t="n">
        <v>1365</v>
      </c>
      <c r="J1367" t="s"/>
      <c r="K1367" t="s">
        <v>1954</v>
      </c>
      <c r="L1367" t="s">
        <v>1958</v>
      </c>
      <c r="M1367" t="s"/>
      <c r="N1367" t="s"/>
      <c r="O1367" t="s"/>
      <c r="P1367" t="s"/>
    </row>
    <row r="1368" spans="1:16">
      <c r="I1368" s="54" t="n">
        <v>1366</v>
      </c>
      <c r="J1368" s="55" t="n">
        <v>0</v>
      </c>
      <c r="K1368" t="s">
        <v>1954</v>
      </c>
      <c r="L1368" t="s">
        <v>1959</v>
      </c>
      <c r="M1368" t="s"/>
      <c r="N1368" t="s"/>
      <c r="O1368" t="s"/>
      <c r="P1368" t="s"/>
    </row>
    <row r="1369" spans="1:16">
      <c r="I1369" s="54" t="n">
        <v>1367</v>
      </c>
      <c r="J1369" s="55" t="n">
        <v>0</v>
      </c>
      <c r="K1369" t="s">
        <v>1954</v>
      </c>
      <c r="L1369" t="s">
        <v>1960</v>
      </c>
      <c r="M1369" t="s"/>
      <c r="N1369" t="s"/>
      <c r="O1369" t="s"/>
      <c r="P1369" t="s"/>
    </row>
    <row r="1370" spans="1:16">
      <c r="I1370" s="54" t="n">
        <v>1368</v>
      </c>
      <c r="J1370" t="s"/>
      <c r="K1370" t="s">
        <v>1954</v>
      </c>
      <c r="L1370" t="s">
        <v>1961</v>
      </c>
      <c r="M1370" t="s"/>
      <c r="N1370" t="s"/>
      <c r="O1370" t="s"/>
      <c r="P1370" t="s"/>
    </row>
    <row r="1371" spans="1:16">
      <c r="I1371" s="54" t="n">
        <v>1369</v>
      </c>
      <c r="J1371" t="s"/>
      <c r="K1371" t="s">
        <v>1954</v>
      </c>
      <c r="L1371" t="s">
        <v>1962</v>
      </c>
      <c r="M1371" t="s"/>
      <c r="N1371" t="s"/>
      <c r="O1371" t="s"/>
      <c r="P1371" t="s"/>
    </row>
    <row r="1372" spans="1:16">
      <c r="I1372" s="54" t="n">
        <v>1370</v>
      </c>
      <c r="J1372" t="s"/>
      <c r="K1372" t="s">
        <v>1954</v>
      </c>
      <c r="L1372" t="s">
        <v>1963</v>
      </c>
      <c r="M1372" t="s"/>
      <c r="N1372" t="s"/>
      <c r="O1372" t="s"/>
      <c r="P1372" t="s"/>
    </row>
    <row r="1373" spans="1:16">
      <c r="I1373" s="54" t="n">
        <v>1371</v>
      </c>
      <c r="J1373" t="s"/>
      <c r="K1373" t="s">
        <v>1954</v>
      </c>
      <c r="L1373" t="s">
        <v>1964</v>
      </c>
      <c r="M1373" t="s"/>
      <c r="N1373" t="s"/>
      <c r="O1373" t="s"/>
      <c r="P1373" t="s"/>
    </row>
    <row r="1374" spans="1:16">
      <c r="I1374" s="54" t="n">
        <v>1372</v>
      </c>
      <c r="J1374" t="s"/>
      <c r="K1374" t="s">
        <v>1954</v>
      </c>
      <c r="L1374" t="s">
        <v>1965</v>
      </c>
      <c r="M1374" t="s"/>
      <c r="N1374" t="s"/>
      <c r="O1374" t="s"/>
      <c r="P1374" t="s"/>
    </row>
    <row r="1375" spans="1:16">
      <c r="I1375" s="54" t="n">
        <v>1373</v>
      </c>
      <c r="J1375" t="s"/>
      <c r="K1375" t="s">
        <v>1954</v>
      </c>
      <c r="L1375" t="s">
        <v>1966</v>
      </c>
      <c r="M1375" t="s"/>
      <c r="N1375" t="s"/>
      <c r="O1375" t="s"/>
      <c r="P1375" t="s"/>
    </row>
    <row r="1376" spans="1:16">
      <c r="I1376" s="54" t="n">
        <v>1374</v>
      </c>
      <c r="J1376" t="s"/>
      <c r="K1376" t="s">
        <v>1954</v>
      </c>
      <c r="L1376" t="s">
        <v>1967</v>
      </c>
      <c r="M1376" t="s"/>
      <c r="N1376" t="s"/>
      <c r="O1376" t="s"/>
      <c r="P1376" t="s"/>
    </row>
    <row r="1377" spans="1:16">
      <c r="I1377" s="54" t="n">
        <v>1375</v>
      </c>
      <c r="J1377" t="s"/>
      <c r="K1377" t="s">
        <v>1954</v>
      </c>
      <c r="L1377" t="s">
        <v>1968</v>
      </c>
      <c r="M1377" t="s"/>
      <c r="N1377" t="s"/>
      <c r="O1377" t="s"/>
      <c r="P1377" t="s"/>
    </row>
    <row r="1378" spans="1:16">
      <c r="I1378" s="54" t="n">
        <v>1376</v>
      </c>
      <c r="J1378" t="s"/>
      <c r="K1378" t="s">
        <v>1954</v>
      </c>
      <c r="L1378" t="s">
        <v>1969</v>
      </c>
      <c r="M1378" t="s"/>
      <c r="N1378" t="s"/>
      <c r="O1378" t="s"/>
      <c r="P1378" t="s"/>
    </row>
    <row r="1379" spans="1:16">
      <c r="I1379" s="54" t="n">
        <v>1377</v>
      </c>
      <c r="J1379" s="55" t="n">
        <v>2.430798611111111e-06</v>
      </c>
      <c r="K1379" t="s">
        <v>1954</v>
      </c>
      <c r="L1379" t="s">
        <v>1970</v>
      </c>
      <c r="M1379" t="s"/>
      <c r="N1379" t="s"/>
      <c r="O1379" t="s"/>
      <c r="P1379" t="s"/>
    </row>
    <row r="1380" spans="1:16">
      <c r="I1380" s="54" t="n">
        <v>1378</v>
      </c>
      <c r="J1380" t="s"/>
      <c r="K1380" t="s">
        <v>1954</v>
      </c>
      <c r="L1380" t="s">
        <v>1970</v>
      </c>
      <c r="M1380" t="s">
        <v>1971</v>
      </c>
      <c r="N1380" t="s"/>
      <c r="O1380" t="s"/>
      <c r="P1380" t="s"/>
    </row>
    <row r="1381" spans="1:16">
      <c r="I1381" s="54" t="n">
        <v>1379</v>
      </c>
      <c r="J1381" t="s"/>
      <c r="K1381" t="s">
        <v>1954</v>
      </c>
      <c r="L1381" t="s">
        <v>1970</v>
      </c>
      <c r="M1381" t="s">
        <v>1956</v>
      </c>
      <c r="N1381" t="s"/>
      <c r="O1381" t="s"/>
      <c r="P1381" t="s"/>
    </row>
    <row r="1382" spans="1:16">
      <c r="I1382" s="54" t="n">
        <v>1380</v>
      </c>
      <c r="J1382" t="s"/>
      <c r="K1382" t="s">
        <v>1954</v>
      </c>
      <c r="L1382" t="s">
        <v>1970</v>
      </c>
      <c r="M1382" t="s">
        <v>1957</v>
      </c>
      <c r="N1382" t="s"/>
      <c r="O1382" t="s"/>
      <c r="P1382" t="s"/>
    </row>
    <row r="1383" spans="1:16">
      <c r="I1383" s="54" t="n">
        <v>1381</v>
      </c>
      <c r="J1383" t="s"/>
      <c r="K1383" t="s">
        <v>1954</v>
      </c>
      <c r="L1383" t="s">
        <v>1970</v>
      </c>
      <c r="M1383" t="s">
        <v>1958</v>
      </c>
      <c r="N1383" t="s"/>
      <c r="O1383" t="s"/>
      <c r="P1383" t="s"/>
    </row>
    <row r="1384" spans="1:16">
      <c r="I1384" s="54" t="n">
        <v>1382</v>
      </c>
      <c r="J1384" s="55" t="n">
        <v>0</v>
      </c>
      <c r="K1384" t="s">
        <v>1954</v>
      </c>
      <c r="L1384" t="s">
        <v>1970</v>
      </c>
      <c r="M1384" t="s">
        <v>1972</v>
      </c>
      <c r="N1384" t="s"/>
      <c r="O1384" t="s"/>
      <c r="P1384" t="s"/>
    </row>
    <row r="1385" spans="1:16">
      <c r="I1385" s="54" t="n">
        <v>1383</v>
      </c>
      <c r="J1385" t="s"/>
      <c r="K1385" t="s">
        <v>1954</v>
      </c>
      <c r="L1385" t="s">
        <v>1970</v>
      </c>
      <c r="M1385" t="s">
        <v>1973</v>
      </c>
      <c r="N1385" t="s"/>
      <c r="O1385" t="s"/>
      <c r="P1385" t="s"/>
    </row>
    <row r="1386" spans="1:16">
      <c r="I1386" s="54" t="n">
        <v>1384</v>
      </c>
      <c r="J1386" s="55" t="n">
        <v>2.22244212962963e-06</v>
      </c>
      <c r="K1386" t="s">
        <v>1954</v>
      </c>
      <c r="L1386" t="s">
        <v>1970</v>
      </c>
      <c r="M1386" t="s">
        <v>1974</v>
      </c>
      <c r="N1386" t="s"/>
      <c r="O1386" t="s"/>
      <c r="P1386" t="s"/>
    </row>
    <row r="1387" spans="1:16">
      <c r="I1387" s="54" t="n">
        <v>1385</v>
      </c>
      <c r="J1387" t="s"/>
      <c r="K1387" t="s">
        <v>1954</v>
      </c>
      <c r="L1387" t="s">
        <v>1970</v>
      </c>
      <c r="M1387" t="s">
        <v>1974</v>
      </c>
      <c r="N1387" t="s">
        <v>1975</v>
      </c>
      <c r="O1387" t="s"/>
      <c r="P1387" t="s"/>
    </row>
    <row r="1388" spans="1:16">
      <c r="I1388" s="54" t="n">
        <v>1386</v>
      </c>
      <c r="J1388" t="s"/>
      <c r="K1388" t="s">
        <v>1954</v>
      </c>
      <c r="L1388" t="s">
        <v>1970</v>
      </c>
      <c r="M1388" t="s">
        <v>1974</v>
      </c>
      <c r="N1388" t="s">
        <v>1973</v>
      </c>
      <c r="O1388" t="s"/>
      <c r="P1388" t="s"/>
    </row>
    <row r="1389" spans="1:16">
      <c r="I1389" s="54" t="n">
        <v>1387</v>
      </c>
      <c r="J1389" t="s"/>
      <c r="K1389" t="s">
        <v>1954</v>
      </c>
      <c r="L1389" t="s">
        <v>1970</v>
      </c>
      <c r="M1389" t="s">
        <v>1974</v>
      </c>
      <c r="N1389" t="s">
        <v>1976</v>
      </c>
      <c r="O1389" t="s"/>
      <c r="P1389" t="s"/>
    </row>
    <row r="1390" spans="1:16">
      <c r="I1390" s="54" t="n">
        <v>1388</v>
      </c>
      <c r="J1390" t="s"/>
      <c r="K1390" t="s">
        <v>1954</v>
      </c>
      <c r="L1390" t="s">
        <v>1970</v>
      </c>
      <c r="M1390" t="s">
        <v>1974</v>
      </c>
      <c r="N1390" t="s">
        <v>1957</v>
      </c>
      <c r="O1390" t="s"/>
      <c r="P1390" t="s"/>
    </row>
    <row r="1391" spans="1:16">
      <c r="I1391" s="54" t="n">
        <v>1389</v>
      </c>
      <c r="J1391" t="s"/>
      <c r="K1391" t="s">
        <v>1954</v>
      </c>
      <c r="L1391" t="s">
        <v>1970</v>
      </c>
      <c r="M1391" t="s">
        <v>1974</v>
      </c>
      <c r="N1391" t="s">
        <v>1958</v>
      </c>
      <c r="O1391" t="s"/>
      <c r="P1391" t="s"/>
    </row>
    <row r="1392" spans="1:16">
      <c r="I1392" s="54" t="n">
        <v>1390</v>
      </c>
      <c r="J1392" s="55" t="n">
        <v>0</v>
      </c>
      <c r="K1392" t="s">
        <v>1954</v>
      </c>
      <c r="L1392" t="s">
        <v>1970</v>
      </c>
      <c r="M1392" t="s">
        <v>1974</v>
      </c>
      <c r="N1392" t="s">
        <v>1977</v>
      </c>
      <c r="O1392" t="s"/>
      <c r="P1392" t="s"/>
    </row>
    <row r="1393" spans="1:16">
      <c r="I1393" s="54" t="n">
        <v>1391</v>
      </c>
      <c r="J1393" t="s"/>
      <c r="K1393" t="s">
        <v>1954</v>
      </c>
      <c r="L1393" t="s">
        <v>1970</v>
      </c>
      <c r="M1393" t="s">
        <v>1974</v>
      </c>
      <c r="N1393" t="s">
        <v>1978</v>
      </c>
      <c r="O1393" t="s"/>
      <c r="P1393" t="s"/>
    </row>
    <row r="1394" spans="1:16">
      <c r="I1394" s="54" t="n">
        <v>1392</v>
      </c>
      <c r="J1394" s="55" t="n">
        <v>0</v>
      </c>
      <c r="K1394" t="s">
        <v>1954</v>
      </c>
      <c r="L1394" t="s">
        <v>1970</v>
      </c>
      <c r="M1394" t="s">
        <v>1974</v>
      </c>
      <c r="N1394" t="s">
        <v>1959</v>
      </c>
      <c r="O1394" t="s"/>
      <c r="P1394" t="s"/>
    </row>
    <row r="1395" spans="1:16">
      <c r="I1395" s="54" t="n">
        <v>1393</v>
      </c>
      <c r="J1395" s="55" t="n">
        <v>0</v>
      </c>
      <c r="K1395" t="s">
        <v>1954</v>
      </c>
      <c r="L1395" t="s">
        <v>1970</v>
      </c>
      <c r="M1395" t="s">
        <v>1974</v>
      </c>
      <c r="N1395" t="s">
        <v>1979</v>
      </c>
      <c r="O1395" t="s"/>
      <c r="P1395" t="s"/>
    </row>
    <row r="1396" spans="1:16">
      <c r="I1396" s="54" t="n">
        <v>1394</v>
      </c>
      <c r="J1396" t="s"/>
      <c r="K1396" t="s">
        <v>1954</v>
      </c>
      <c r="L1396" t="s">
        <v>1970</v>
      </c>
      <c r="M1396" t="s">
        <v>1974</v>
      </c>
      <c r="N1396" t="s">
        <v>1980</v>
      </c>
      <c r="O1396" t="s"/>
      <c r="P1396" t="s"/>
    </row>
    <row r="1397" spans="1:16">
      <c r="I1397" s="54" t="n">
        <v>1395</v>
      </c>
      <c r="J1397" t="s"/>
      <c r="K1397" t="s">
        <v>1954</v>
      </c>
      <c r="L1397" t="s">
        <v>1970</v>
      </c>
      <c r="M1397" t="s">
        <v>1974</v>
      </c>
      <c r="N1397" t="s">
        <v>1981</v>
      </c>
      <c r="O1397" t="s"/>
      <c r="P1397" t="s"/>
    </row>
    <row r="1398" spans="1:16">
      <c r="I1398" s="54" t="n">
        <v>1396</v>
      </c>
      <c r="J1398" s="55" t="n">
        <v>2.141423611111111e-06</v>
      </c>
      <c r="K1398" t="s">
        <v>1954</v>
      </c>
      <c r="L1398" t="s">
        <v>1970</v>
      </c>
      <c r="M1398" t="s">
        <v>1974</v>
      </c>
      <c r="N1398" t="s">
        <v>1982</v>
      </c>
      <c r="O1398" t="s"/>
      <c r="P1398" t="s"/>
    </row>
    <row r="1399" spans="1:16">
      <c r="I1399" s="54" t="n">
        <v>1397</v>
      </c>
      <c r="J1399" t="s"/>
      <c r="K1399" t="s">
        <v>1954</v>
      </c>
      <c r="L1399" t="s">
        <v>1970</v>
      </c>
      <c r="M1399" t="s">
        <v>1974</v>
      </c>
      <c r="N1399" t="s">
        <v>1982</v>
      </c>
      <c r="O1399" t="s">
        <v>1978</v>
      </c>
      <c r="P1399" t="s"/>
    </row>
    <row r="1400" spans="1:16">
      <c r="I1400" s="54" t="n">
        <v>1398</v>
      </c>
      <c r="J1400" t="s"/>
      <c r="K1400" t="s">
        <v>1954</v>
      </c>
      <c r="L1400" t="s">
        <v>1970</v>
      </c>
      <c r="M1400" t="s">
        <v>1974</v>
      </c>
      <c r="N1400" t="s">
        <v>1982</v>
      </c>
      <c r="O1400" t="s">
        <v>1983</v>
      </c>
      <c r="P1400" t="s"/>
    </row>
    <row r="1401" spans="1:16">
      <c r="I1401" s="54" t="n">
        <v>1399</v>
      </c>
      <c r="J1401" t="s"/>
      <c r="K1401" t="s">
        <v>1954</v>
      </c>
      <c r="L1401" t="s">
        <v>1970</v>
      </c>
      <c r="M1401" t="s">
        <v>1974</v>
      </c>
      <c r="N1401" t="s">
        <v>1982</v>
      </c>
      <c r="O1401" t="s">
        <v>1984</v>
      </c>
      <c r="P1401" t="s"/>
    </row>
    <row r="1402" spans="1:16">
      <c r="I1402" s="54" t="n">
        <v>1400</v>
      </c>
      <c r="J1402" t="s"/>
      <c r="K1402" t="s">
        <v>1954</v>
      </c>
      <c r="L1402" t="s">
        <v>1970</v>
      </c>
      <c r="M1402" t="s">
        <v>1974</v>
      </c>
      <c r="N1402" t="s">
        <v>1982</v>
      </c>
      <c r="O1402" t="s">
        <v>1985</v>
      </c>
      <c r="P1402" t="s"/>
    </row>
    <row r="1403" spans="1:16">
      <c r="I1403" s="54" t="n">
        <v>1401</v>
      </c>
      <c r="J1403" t="s"/>
      <c r="K1403" t="s">
        <v>1954</v>
      </c>
      <c r="L1403" t="s">
        <v>1970</v>
      </c>
      <c r="M1403" t="s">
        <v>1974</v>
      </c>
      <c r="N1403" t="s">
        <v>1982</v>
      </c>
      <c r="O1403" t="s">
        <v>1986</v>
      </c>
      <c r="P1403" t="s"/>
    </row>
    <row r="1404" spans="1:16">
      <c r="I1404" s="54" t="n">
        <v>1402</v>
      </c>
      <c r="J1404" t="s"/>
      <c r="K1404" t="s">
        <v>1954</v>
      </c>
      <c r="L1404" t="s">
        <v>1970</v>
      </c>
      <c r="M1404" t="s">
        <v>1974</v>
      </c>
      <c r="N1404" t="s">
        <v>1982</v>
      </c>
      <c r="O1404" t="s">
        <v>1987</v>
      </c>
      <c r="P1404" t="s"/>
    </row>
    <row r="1405" spans="1:16">
      <c r="I1405" s="54" t="n">
        <v>1403</v>
      </c>
      <c r="J1405" t="s"/>
      <c r="K1405" t="s">
        <v>1954</v>
      </c>
      <c r="L1405" t="s">
        <v>1970</v>
      </c>
      <c r="M1405" t="s">
        <v>1974</v>
      </c>
      <c r="N1405" t="s">
        <v>1982</v>
      </c>
      <c r="O1405" t="s">
        <v>1988</v>
      </c>
      <c r="P1405" t="s"/>
    </row>
    <row r="1406" spans="1:16">
      <c r="I1406" s="54" t="n">
        <v>1404</v>
      </c>
      <c r="J1406" t="s"/>
      <c r="K1406" t="s">
        <v>1954</v>
      </c>
      <c r="L1406" t="s">
        <v>1970</v>
      </c>
      <c r="M1406" t="s">
        <v>1974</v>
      </c>
      <c r="N1406" t="s">
        <v>1982</v>
      </c>
      <c r="O1406" t="s">
        <v>1989</v>
      </c>
      <c r="P1406" t="s"/>
    </row>
    <row r="1407" spans="1:16">
      <c r="I1407" s="54" t="n">
        <v>1405</v>
      </c>
      <c r="J1407" t="s"/>
      <c r="K1407" t="s">
        <v>1954</v>
      </c>
      <c r="L1407" t="s">
        <v>1970</v>
      </c>
      <c r="M1407" t="s">
        <v>1974</v>
      </c>
      <c r="N1407" t="s">
        <v>1982</v>
      </c>
      <c r="O1407" t="s">
        <v>1990</v>
      </c>
      <c r="P1407" t="s"/>
    </row>
    <row r="1408" spans="1:16">
      <c r="I1408" s="54" t="n">
        <v>1406</v>
      </c>
      <c r="J1408" t="s"/>
      <c r="K1408" t="s">
        <v>1954</v>
      </c>
      <c r="L1408" t="s">
        <v>1970</v>
      </c>
      <c r="M1408" t="s">
        <v>1974</v>
      </c>
      <c r="N1408" t="s">
        <v>1982</v>
      </c>
      <c r="O1408" t="s">
        <v>1991</v>
      </c>
      <c r="P1408" t="s"/>
    </row>
    <row r="1409" spans="1:16">
      <c r="I1409" s="54" t="n">
        <v>1407</v>
      </c>
      <c r="J1409" s="55" t="n">
        <v>0</v>
      </c>
      <c r="K1409" t="s">
        <v>1954</v>
      </c>
      <c r="L1409" t="s">
        <v>1970</v>
      </c>
      <c r="M1409" t="s">
        <v>1974</v>
      </c>
      <c r="N1409" t="s">
        <v>1982</v>
      </c>
      <c r="O1409" t="s">
        <v>1992</v>
      </c>
      <c r="P1409" t="s"/>
    </row>
    <row r="1410" spans="1:16">
      <c r="I1410" s="54" t="n">
        <v>1408</v>
      </c>
      <c r="J1410" s="55" t="n">
        <v>0</v>
      </c>
      <c r="K1410" t="s">
        <v>1954</v>
      </c>
      <c r="L1410" t="s">
        <v>1970</v>
      </c>
      <c r="M1410" t="s">
        <v>1974</v>
      </c>
      <c r="N1410" t="s">
        <v>1982</v>
      </c>
      <c r="O1410" t="s">
        <v>1993</v>
      </c>
      <c r="P1410" t="s"/>
    </row>
    <row r="1411" spans="1:16">
      <c r="I1411" s="54" t="n">
        <v>1409</v>
      </c>
      <c r="J1411" s="55" t="n">
        <v>0</v>
      </c>
      <c r="K1411" t="s">
        <v>1954</v>
      </c>
      <c r="L1411" t="s">
        <v>1970</v>
      </c>
      <c r="M1411" t="s">
        <v>1974</v>
      </c>
      <c r="N1411" t="s">
        <v>1982</v>
      </c>
      <c r="O1411" t="s">
        <v>1994</v>
      </c>
      <c r="P1411" t="s"/>
    </row>
    <row r="1412" spans="1:16">
      <c r="I1412" s="54" t="n">
        <v>1410</v>
      </c>
      <c r="J1412" t="s"/>
      <c r="K1412" t="s">
        <v>1954</v>
      </c>
      <c r="L1412" t="s">
        <v>1970</v>
      </c>
      <c r="M1412" t="s">
        <v>1974</v>
      </c>
      <c r="N1412" t="s">
        <v>1982</v>
      </c>
      <c r="O1412" t="s">
        <v>1995</v>
      </c>
      <c r="P1412" t="s"/>
    </row>
    <row r="1413" spans="1:16">
      <c r="I1413" s="54" t="n">
        <v>1411</v>
      </c>
      <c r="J1413" t="s"/>
      <c r="K1413" t="s">
        <v>1954</v>
      </c>
      <c r="L1413" t="s">
        <v>1970</v>
      </c>
      <c r="M1413" t="s">
        <v>1974</v>
      </c>
      <c r="N1413" t="s">
        <v>1982</v>
      </c>
      <c r="O1413" t="s">
        <v>1996</v>
      </c>
      <c r="P1413" t="s"/>
    </row>
    <row r="1414" spans="1:16">
      <c r="I1414" s="54" t="n">
        <v>1412</v>
      </c>
      <c r="J1414" t="s"/>
      <c r="K1414" t="s">
        <v>1954</v>
      </c>
      <c r="L1414" t="s">
        <v>1970</v>
      </c>
      <c r="M1414" t="s">
        <v>1974</v>
      </c>
      <c r="N1414" t="s">
        <v>1982</v>
      </c>
      <c r="O1414" t="s">
        <v>1997</v>
      </c>
      <c r="P1414" t="s"/>
    </row>
    <row r="1415" spans="1:16">
      <c r="I1415" s="54" t="n">
        <v>1413</v>
      </c>
      <c r="J1415" s="55" t="n">
        <v>0</v>
      </c>
      <c r="K1415" t="s">
        <v>1954</v>
      </c>
      <c r="L1415" t="s">
        <v>1970</v>
      </c>
      <c r="M1415" t="s">
        <v>1974</v>
      </c>
      <c r="N1415" t="s">
        <v>1982</v>
      </c>
      <c r="O1415" t="s">
        <v>1998</v>
      </c>
      <c r="P1415" t="s"/>
    </row>
    <row r="1416" spans="1:16">
      <c r="I1416" s="54" t="n">
        <v>1414</v>
      </c>
      <c r="J1416" t="s"/>
      <c r="K1416" t="s">
        <v>1954</v>
      </c>
      <c r="L1416" t="s">
        <v>1970</v>
      </c>
      <c r="M1416" t="s">
        <v>1974</v>
      </c>
      <c r="N1416" t="s">
        <v>1982</v>
      </c>
      <c r="O1416" t="s">
        <v>1999</v>
      </c>
      <c r="P1416" t="s"/>
    </row>
    <row r="1417" spans="1:16">
      <c r="I1417" s="54" t="n">
        <v>1415</v>
      </c>
      <c r="J1417" s="55" t="n">
        <v>0</v>
      </c>
      <c r="K1417" t="s">
        <v>1954</v>
      </c>
      <c r="L1417" t="s">
        <v>1970</v>
      </c>
      <c r="M1417" t="s">
        <v>1974</v>
      </c>
      <c r="N1417" t="s">
        <v>1982</v>
      </c>
      <c r="O1417" t="s">
        <v>2000</v>
      </c>
      <c r="P1417" t="s"/>
    </row>
    <row r="1418" spans="1:16">
      <c r="I1418" s="54" t="n">
        <v>1416</v>
      </c>
      <c r="J1418" t="s"/>
      <c r="K1418" t="s">
        <v>1954</v>
      </c>
      <c r="L1418" t="s">
        <v>1970</v>
      </c>
      <c r="M1418" t="s">
        <v>1974</v>
      </c>
      <c r="N1418" t="s">
        <v>1982</v>
      </c>
      <c r="O1418" t="s">
        <v>2001</v>
      </c>
      <c r="P1418" t="s"/>
    </row>
    <row r="1419" spans="1:16">
      <c r="I1419" s="54" t="n">
        <v>1417</v>
      </c>
      <c r="J1419" s="55" t="n">
        <v>2.060393518518519e-06</v>
      </c>
      <c r="K1419" t="s">
        <v>1954</v>
      </c>
      <c r="L1419" t="s">
        <v>1970</v>
      </c>
      <c r="M1419" t="s">
        <v>1974</v>
      </c>
      <c r="N1419" t="s">
        <v>1982</v>
      </c>
      <c r="O1419" t="s">
        <v>2002</v>
      </c>
      <c r="P1419" t="s"/>
    </row>
    <row r="1420" spans="1:16">
      <c r="I1420" s="54" t="n">
        <v>1418</v>
      </c>
      <c r="J1420" t="s"/>
      <c r="K1420" t="s">
        <v>1954</v>
      </c>
      <c r="L1420" t="s">
        <v>1970</v>
      </c>
      <c r="M1420" t="s">
        <v>1974</v>
      </c>
      <c r="N1420" t="s">
        <v>1982</v>
      </c>
      <c r="O1420" t="s">
        <v>2002</v>
      </c>
      <c r="P1420" t="s">
        <v>1460</v>
      </c>
    </row>
    <row r="1421" spans="1:16">
      <c r="I1421" s="54" t="n">
        <v>1419</v>
      </c>
      <c r="J1421" t="s"/>
      <c r="K1421" t="s">
        <v>1954</v>
      </c>
      <c r="L1421" t="s">
        <v>1970</v>
      </c>
      <c r="M1421" t="s">
        <v>1974</v>
      </c>
      <c r="N1421" t="s">
        <v>1982</v>
      </c>
      <c r="O1421" t="s">
        <v>2002</v>
      </c>
      <c r="P1421" t="s">
        <v>1849</v>
      </c>
    </row>
    <row r="1422" spans="1:16">
      <c r="I1422" s="54" t="n">
        <v>1420</v>
      </c>
      <c r="J1422" t="s"/>
      <c r="K1422" t="s">
        <v>1954</v>
      </c>
      <c r="L1422" t="s">
        <v>1970</v>
      </c>
      <c r="M1422" t="s">
        <v>1974</v>
      </c>
      <c r="N1422" t="s">
        <v>1982</v>
      </c>
      <c r="O1422" t="s">
        <v>2002</v>
      </c>
      <c r="P1422" t="s">
        <v>699</v>
      </c>
    </row>
    <row r="1423" spans="1:16">
      <c r="I1423" s="54" t="n">
        <v>1421</v>
      </c>
      <c r="J1423" t="s"/>
      <c r="K1423" t="s">
        <v>1954</v>
      </c>
      <c r="L1423" t="s">
        <v>1970</v>
      </c>
      <c r="M1423" t="s">
        <v>1974</v>
      </c>
      <c r="N1423" t="s">
        <v>1982</v>
      </c>
      <c r="O1423" t="s">
        <v>2002</v>
      </c>
      <c r="P1423" t="s">
        <v>1841</v>
      </c>
    </row>
    <row r="1424" spans="1:16">
      <c r="I1424" s="54" t="n">
        <v>1422</v>
      </c>
      <c r="J1424" t="s"/>
      <c r="K1424" t="s">
        <v>1954</v>
      </c>
      <c r="L1424" t="s">
        <v>1970</v>
      </c>
      <c r="M1424" t="s">
        <v>1974</v>
      </c>
      <c r="N1424" t="s">
        <v>1982</v>
      </c>
      <c r="O1424" t="s">
        <v>2002</v>
      </c>
      <c r="P1424" t="s">
        <v>1094</v>
      </c>
    </row>
    <row r="1425" spans="1:16">
      <c r="I1425" s="54" t="n">
        <v>1423</v>
      </c>
      <c r="J1425" t="s"/>
      <c r="K1425" t="s">
        <v>1954</v>
      </c>
      <c r="L1425" t="s">
        <v>1970</v>
      </c>
      <c r="M1425" t="s">
        <v>1974</v>
      </c>
      <c r="N1425" t="s">
        <v>1982</v>
      </c>
      <c r="O1425" t="s">
        <v>2002</v>
      </c>
      <c r="P1425" t="s">
        <v>1100</v>
      </c>
    </row>
    <row r="1426" spans="1:16">
      <c r="I1426" s="54" t="n">
        <v>1424</v>
      </c>
      <c r="J1426" t="s"/>
      <c r="K1426" t="s">
        <v>1954</v>
      </c>
      <c r="L1426" t="s">
        <v>1970</v>
      </c>
      <c r="M1426" t="s">
        <v>1974</v>
      </c>
      <c r="N1426" t="s">
        <v>1982</v>
      </c>
      <c r="O1426" t="s">
        <v>2002</v>
      </c>
      <c r="P1426" t="s">
        <v>1873</v>
      </c>
    </row>
    <row r="1427" spans="1:16">
      <c r="I1427" s="54" t="n">
        <v>1425</v>
      </c>
      <c r="J1427" t="s"/>
      <c r="K1427" t="s">
        <v>1954</v>
      </c>
      <c r="L1427" t="s">
        <v>1970</v>
      </c>
      <c r="M1427" t="s">
        <v>1974</v>
      </c>
      <c r="N1427" t="s">
        <v>1982</v>
      </c>
      <c r="O1427" t="s">
        <v>2002</v>
      </c>
      <c r="P1427" t="s">
        <v>1124</v>
      </c>
    </row>
    <row r="1428" spans="1:16">
      <c r="I1428" s="54" t="n">
        <v>1426</v>
      </c>
      <c r="J1428" t="s"/>
      <c r="K1428" t="s">
        <v>1954</v>
      </c>
      <c r="L1428" t="s">
        <v>1970</v>
      </c>
      <c r="M1428" t="s">
        <v>1974</v>
      </c>
      <c r="N1428" t="s">
        <v>1982</v>
      </c>
      <c r="O1428" t="s">
        <v>2002</v>
      </c>
      <c r="P1428" t="s">
        <v>1836</v>
      </c>
    </row>
    <row r="1429" spans="1:16">
      <c r="I1429" s="54" t="n">
        <v>1427</v>
      </c>
      <c r="J1429" t="s"/>
      <c r="K1429" t="s">
        <v>1954</v>
      </c>
      <c r="L1429" t="s">
        <v>1970</v>
      </c>
      <c r="M1429" t="s">
        <v>1974</v>
      </c>
      <c r="N1429" t="s">
        <v>1982</v>
      </c>
      <c r="O1429" t="s">
        <v>2002</v>
      </c>
      <c r="P1429" t="s">
        <v>1616</v>
      </c>
    </row>
    <row r="1430" spans="1:16">
      <c r="I1430" s="54" t="n">
        <v>1428</v>
      </c>
      <c r="J1430" t="s"/>
      <c r="K1430" t="s">
        <v>1954</v>
      </c>
      <c r="L1430" t="s">
        <v>1970</v>
      </c>
      <c r="M1430" t="s">
        <v>1974</v>
      </c>
      <c r="N1430" t="s">
        <v>1982</v>
      </c>
      <c r="O1430" t="s">
        <v>2002</v>
      </c>
      <c r="P1430" t="s">
        <v>1823</v>
      </c>
    </row>
    <row r="1431" spans="1:16">
      <c r="I1431" s="54" t="n">
        <v>1429</v>
      </c>
      <c r="J1431" t="s"/>
      <c r="K1431" t="s">
        <v>1954</v>
      </c>
      <c r="L1431" t="s">
        <v>1970</v>
      </c>
      <c r="M1431" t="s">
        <v>1974</v>
      </c>
      <c r="N1431" t="s">
        <v>1982</v>
      </c>
      <c r="O1431" t="s">
        <v>2002</v>
      </c>
      <c r="P1431" t="s">
        <v>838</v>
      </c>
    </row>
    <row r="1432" spans="1:16">
      <c r="I1432" s="54" t="n">
        <v>1430</v>
      </c>
      <c r="J1432" t="s"/>
      <c r="K1432" t="s">
        <v>1954</v>
      </c>
      <c r="L1432" t="s">
        <v>1970</v>
      </c>
      <c r="M1432" t="s">
        <v>1974</v>
      </c>
      <c r="N1432" t="s">
        <v>1982</v>
      </c>
      <c r="O1432" t="s">
        <v>2002</v>
      </c>
      <c r="P1432" t="s">
        <v>1496</v>
      </c>
    </row>
    <row r="1433" spans="1:16">
      <c r="I1433" s="54" t="n">
        <v>1431</v>
      </c>
      <c r="J1433" t="s"/>
      <c r="K1433" t="s">
        <v>1954</v>
      </c>
      <c r="L1433" t="s">
        <v>1970</v>
      </c>
      <c r="M1433" t="s">
        <v>1974</v>
      </c>
      <c r="N1433" t="s">
        <v>1982</v>
      </c>
      <c r="O1433" t="s">
        <v>2002</v>
      </c>
      <c r="P1433" t="s">
        <v>1497</v>
      </c>
    </row>
    <row r="1434" spans="1:16">
      <c r="I1434" s="54" t="n">
        <v>1432</v>
      </c>
      <c r="J1434" t="s"/>
      <c r="K1434" t="s">
        <v>1954</v>
      </c>
      <c r="L1434" t="s">
        <v>1970</v>
      </c>
      <c r="M1434" t="s">
        <v>1974</v>
      </c>
      <c r="N1434" t="s">
        <v>1982</v>
      </c>
      <c r="O1434" t="s">
        <v>2002</v>
      </c>
      <c r="P1434" t="s">
        <v>1590</v>
      </c>
    </row>
    <row r="1435" spans="1:16">
      <c r="I1435" s="54" t="n">
        <v>1433</v>
      </c>
      <c r="J1435" t="s"/>
      <c r="K1435" t="s">
        <v>1954</v>
      </c>
      <c r="L1435" t="s">
        <v>1970</v>
      </c>
      <c r="M1435" t="s">
        <v>1974</v>
      </c>
      <c r="N1435" t="s">
        <v>1982</v>
      </c>
      <c r="O1435" t="s">
        <v>2002</v>
      </c>
      <c r="P1435" t="s">
        <v>1837</v>
      </c>
    </row>
    <row r="1436" spans="1:16">
      <c r="I1436" s="54" t="n">
        <v>1434</v>
      </c>
      <c r="J1436" t="s"/>
      <c r="K1436" t="s">
        <v>1954</v>
      </c>
      <c r="L1436" t="s">
        <v>1970</v>
      </c>
      <c r="M1436" t="s">
        <v>1974</v>
      </c>
      <c r="N1436" t="s">
        <v>1982</v>
      </c>
      <c r="O1436" t="s">
        <v>2002</v>
      </c>
      <c r="P1436" t="s">
        <v>1352</v>
      </c>
    </row>
    <row r="1437" spans="1:16">
      <c r="I1437" s="54" t="n">
        <v>1435</v>
      </c>
      <c r="J1437" s="55" t="n">
        <v>0</v>
      </c>
      <c r="K1437" t="s">
        <v>1954</v>
      </c>
      <c r="L1437" t="s">
        <v>1970</v>
      </c>
      <c r="M1437" t="s">
        <v>1974</v>
      </c>
      <c r="N1437" t="s">
        <v>1982</v>
      </c>
      <c r="O1437" t="s">
        <v>2002</v>
      </c>
      <c r="P1437" t="s">
        <v>2003</v>
      </c>
    </row>
    <row r="1438" spans="1:16">
      <c r="I1438" s="54" t="n">
        <v>1436</v>
      </c>
      <c r="J1438" t="s"/>
      <c r="K1438" t="s">
        <v>1954</v>
      </c>
      <c r="L1438" t="s">
        <v>1970</v>
      </c>
      <c r="M1438" t="s">
        <v>1974</v>
      </c>
      <c r="N1438" t="s">
        <v>1982</v>
      </c>
      <c r="O1438" t="s">
        <v>2002</v>
      </c>
      <c r="P1438" t="s">
        <v>2004</v>
      </c>
    </row>
    <row r="1439" spans="1:16">
      <c r="I1439" s="54" t="n">
        <v>1437</v>
      </c>
      <c r="J1439" s="55" t="n">
        <v>0</v>
      </c>
      <c r="K1439" t="s">
        <v>1954</v>
      </c>
      <c r="L1439" t="s">
        <v>1970</v>
      </c>
      <c r="M1439" t="s">
        <v>1974</v>
      </c>
      <c r="N1439" t="s">
        <v>1982</v>
      </c>
      <c r="O1439" t="s">
        <v>2002</v>
      </c>
      <c r="P1439" t="s">
        <v>2005</v>
      </c>
    </row>
    <row r="1440" spans="1:16">
      <c r="I1440" s="54" t="n">
        <v>1438</v>
      </c>
      <c r="J1440" t="s"/>
      <c r="K1440" t="s">
        <v>1954</v>
      </c>
      <c r="L1440" t="s">
        <v>1970</v>
      </c>
      <c r="M1440" t="s">
        <v>1974</v>
      </c>
      <c r="N1440" t="s">
        <v>1982</v>
      </c>
      <c r="O1440" t="s">
        <v>2002</v>
      </c>
      <c r="P1440" t="s">
        <v>1879</v>
      </c>
    </row>
    <row r="1441" spans="1:16">
      <c r="I1441" s="54" t="n">
        <v>1439</v>
      </c>
      <c r="J1441" s="55" t="n">
        <v>2.060393518518519e-06</v>
      </c>
      <c r="K1441" t="s">
        <v>1954</v>
      </c>
      <c r="L1441" t="s">
        <v>1970</v>
      </c>
      <c r="M1441" t="s">
        <v>1974</v>
      </c>
      <c r="N1441" t="s">
        <v>1982</v>
      </c>
      <c r="O1441" t="s">
        <v>2002</v>
      </c>
      <c r="P1441" t="s">
        <v>2006</v>
      </c>
    </row>
    <row r="1442" spans="1:16">
      <c r="I1442" s="54" t="n">
        <v>1440</v>
      </c>
      <c r="J1442" t="s"/>
      <c r="K1442" t="s">
        <v>1954</v>
      </c>
      <c r="L1442" t="s">
        <v>1970</v>
      </c>
      <c r="M1442" t="s">
        <v>1974</v>
      </c>
      <c r="N1442" t="s">
        <v>1982</v>
      </c>
      <c r="O1442" t="s">
        <v>2002</v>
      </c>
      <c r="P1442" t="s">
        <v>1085</v>
      </c>
    </row>
    <row r="1443" spans="1:16">
      <c r="I1443" s="54" t="n">
        <v>1441</v>
      </c>
      <c r="J1443" t="s"/>
      <c r="K1443" t="s">
        <v>1954</v>
      </c>
      <c r="L1443" t="s">
        <v>1970</v>
      </c>
      <c r="M1443" t="s">
        <v>1974</v>
      </c>
      <c r="N1443" t="s">
        <v>1982</v>
      </c>
      <c r="O1443" t="s">
        <v>2002</v>
      </c>
      <c r="P1443" t="s">
        <v>1842</v>
      </c>
    </row>
    <row r="1444" spans="1:16">
      <c r="I1444" s="54" t="n">
        <v>1442</v>
      </c>
      <c r="J1444" t="s"/>
      <c r="K1444" t="s">
        <v>1954</v>
      </c>
      <c r="L1444" t="s">
        <v>1970</v>
      </c>
      <c r="M1444" t="s">
        <v>1974</v>
      </c>
      <c r="N1444" t="s">
        <v>1982</v>
      </c>
      <c r="O1444" t="s">
        <v>2002</v>
      </c>
      <c r="P1444" t="s">
        <v>1129</v>
      </c>
    </row>
    <row r="1445" spans="1:16">
      <c r="I1445" s="54" t="n">
        <v>1443</v>
      </c>
      <c r="J1445" t="s"/>
      <c r="K1445" t="s">
        <v>1954</v>
      </c>
      <c r="L1445" t="s">
        <v>1970</v>
      </c>
      <c r="M1445" t="s">
        <v>1974</v>
      </c>
      <c r="N1445" t="s">
        <v>1982</v>
      </c>
      <c r="O1445" t="s">
        <v>2002</v>
      </c>
      <c r="P1445" t="s">
        <v>1535</v>
      </c>
    </row>
    <row r="1446" spans="1:16">
      <c r="I1446" s="54" t="n">
        <v>1444</v>
      </c>
      <c r="J1446" t="s"/>
      <c r="K1446" t="s">
        <v>1954</v>
      </c>
      <c r="L1446" t="s">
        <v>1970</v>
      </c>
      <c r="M1446" t="s">
        <v>1974</v>
      </c>
      <c r="N1446" t="s">
        <v>1982</v>
      </c>
      <c r="O1446" t="s">
        <v>2007</v>
      </c>
      <c r="P1446" t="s"/>
    </row>
    <row r="1447" spans="1:16">
      <c r="I1447" s="54" t="n">
        <v>1445</v>
      </c>
      <c r="J1447" s="55" t="n">
        <v>0</v>
      </c>
      <c r="K1447" t="s">
        <v>1954</v>
      </c>
      <c r="L1447" t="s">
        <v>1970</v>
      </c>
      <c r="M1447" t="s">
        <v>1974</v>
      </c>
      <c r="N1447" t="s">
        <v>1982</v>
      </c>
      <c r="O1447" t="s">
        <v>2008</v>
      </c>
      <c r="P1447" t="s"/>
    </row>
    <row r="1448" spans="1:16">
      <c r="I1448" s="54" t="n">
        <v>1446</v>
      </c>
      <c r="J1448" t="s"/>
      <c r="K1448" t="s">
        <v>1954</v>
      </c>
      <c r="L1448" t="s">
        <v>1970</v>
      </c>
      <c r="M1448" t="s">
        <v>1974</v>
      </c>
      <c r="N1448" t="s">
        <v>1982</v>
      </c>
      <c r="O1448" t="s">
        <v>2009</v>
      </c>
      <c r="P1448" t="s"/>
    </row>
    <row r="1449" spans="1:16">
      <c r="I1449" s="54" t="n">
        <v>1447</v>
      </c>
      <c r="J1449" s="55" t="n">
        <v>1.158564814814815e-08</v>
      </c>
      <c r="K1449" t="s">
        <v>1954</v>
      </c>
      <c r="L1449" t="s">
        <v>1970</v>
      </c>
      <c r="M1449" t="s">
        <v>1974</v>
      </c>
      <c r="N1449" t="s">
        <v>1982</v>
      </c>
      <c r="O1449" t="s">
        <v>2010</v>
      </c>
      <c r="P1449" t="s"/>
    </row>
    <row r="1450" spans="1:16">
      <c r="I1450" s="54" t="n">
        <v>1448</v>
      </c>
      <c r="J1450" t="s"/>
      <c r="K1450" t="s">
        <v>1954</v>
      </c>
      <c r="L1450" t="s">
        <v>1970</v>
      </c>
      <c r="M1450" t="s">
        <v>1974</v>
      </c>
      <c r="N1450" t="s">
        <v>1982</v>
      </c>
      <c r="O1450" t="s">
        <v>2011</v>
      </c>
      <c r="P1450" t="s"/>
    </row>
    <row r="1451" spans="1:16">
      <c r="I1451" s="54" t="n">
        <v>1449</v>
      </c>
      <c r="J1451" s="55" t="n">
        <v>0</v>
      </c>
      <c r="K1451" t="s">
        <v>1954</v>
      </c>
      <c r="L1451" t="s">
        <v>1970</v>
      </c>
      <c r="M1451" t="s">
        <v>1974</v>
      </c>
      <c r="N1451" t="s">
        <v>1982</v>
      </c>
      <c r="O1451" t="s">
        <v>2012</v>
      </c>
      <c r="P1451" t="s"/>
    </row>
    <row r="1452" spans="1:16">
      <c r="I1452" s="54" t="n">
        <v>1450</v>
      </c>
      <c r="J1452" t="s"/>
      <c r="K1452" t="s">
        <v>1954</v>
      </c>
      <c r="L1452" t="s">
        <v>1970</v>
      </c>
      <c r="M1452" t="s">
        <v>1974</v>
      </c>
      <c r="N1452" t="s">
        <v>1982</v>
      </c>
      <c r="O1452" t="s">
        <v>2013</v>
      </c>
      <c r="P1452" t="s"/>
    </row>
    <row r="1453" spans="1:16">
      <c r="I1453" s="54" t="n">
        <v>1451</v>
      </c>
      <c r="J1453" s="55" t="n">
        <v>6.944444444444444e-08</v>
      </c>
      <c r="K1453" t="s">
        <v>1954</v>
      </c>
      <c r="L1453" t="s">
        <v>1970</v>
      </c>
      <c r="M1453" t="s">
        <v>1974</v>
      </c>
      <c r="N1453" t="s">
        <v>2014</v>
      </c>
      <c r="O1453" t="s"/>
      <c r="P1453" t="s"/>
    </row>
    <row r="1454" spans="1:16">
      <c r="I1454" s="54" t="n">
        <v>1452</v>
      </c>
      <c r="J1454" t="s"/>
      <c r="K1454" t="s">
        <v>1954</v>
      </c>
      <c r="L1454" t="s">
        <v>1970</v>
      </c>
      <c r="M1454" t="s">
        <v>1974</v>
      </c>
      <c r="N1454" t="s">
        <v>2014</v>
      </c>
      <c r="O1454" t="s">
        <v>1978</v>
      </c>
      <c r="P1454" t="s"/>
    </row>
    <row r="1455" spans="1:16">
      <c r="I1455" s="54" t="n">
        <v>1453</v>
      </c>
      <c r="J1455" t="s"/>
      <c r="K1455" t="s">
        <v>1954</v>
      </c>
      <c r="L1455" t="s">
        <v>1970</v>
      </c>
      <c r="M1455" t="s">
        <v>1974</v>
      </c>
      <c r="N1455" t="s">
        <v>2014</v>
      </c>
      <c r="O1455" t="s">
        <v>1983</v>
      </c>
      <c r="P1455" t="s"/>
    </row>
    <row r="1456" spans="1:16">
      <c r="I1456" s="54" t="n">
        <v>1454</v>
      </c>
      <c r="J1456" t="s"/>
      <c r="K1456" t="s">
        <v>1954</v>
      </c>
      <c r="L1456" t="s">
        <v>1970</v>
      </c>
      <c r="M1456" t="s">
        <v>1974</v>
      </c>
      <c r="N1456" t="s">
        <v>2014</v>
      </c>
      <c r="O1456" t="s">
        <v>1984</v>
      </c>
      <c r="P1456" t="s"/>
    </row>
    <row r="1457" spans="1:16">
      <c r="I1457" s="54" t="n">
        <v>1455</v>
      </c>
      <c r="J1457" t="s"/>
      <c r="K1457" t="s">
        <v>1954</v>
      </c>
      <c r="L1457" t="s">
        <v>1970</v>
      </c>
      <c r="M1457" t="s">
        <v>1974</v>
      </c>
      <c r="N1457" t="s">
        <v>2014</v>
      </c>
      <c r="O1457" t="s">
        <v>1985</v>
      </c>
      <c r="P1457" t="s"/>
    </row>
    <row r="1458" spans="1:16">
      <c r="I1458" s="54" t="n">
        <v>1456</v>
      </c>
      <c r="J1458" t="s"/>
      <c r="K1458" t="s">
        <v>1954</v>
      </c>
      <c r="L1458" t="s">
        <v>1970</v>
      </c>
      <c r="M1458" t="s">
        <v>1974</v>
      </c>
      <c r="N1458" t="s">
        <v>2014</v>
      </c>
      <c r="O1458" t="s">
        <v>1986</v>
      </c>
      <c r="P1458" t="s"/>
    </row>
    <row r="1459" spans="1:16">
      <c r="I1459" s="54" t="n">
        <v>1457</v>
      </c>
      <c r="J1459" t="s"/>
      <c r="K1459" t="s">
        <v>1954</v>
      </c>
      <c r="L1459" t="s">
        <v>1970</v>
      </c>
      <c r="M1459" t="s">
        <v>1974</v>
      </c>
      <c r="N1459" t="s">
        <v>2014</v>
      </c>
      <c r="O1459" t="s">
        <v>1987</v>
      </c>
      <c r="P1459" t="s"/>
    </row>
    <row r="1460" spans="1:16">
      <c r="I1460" s="54" t="n">
        <v>1458</v>
      </c>
      <c r="J1460" t="s"/>
      <c r="K1460" t="s">
        <v>1954</v>
      </c>
      <c r="L1460" t="s">
        <v>1970</v>
      </c>
      <c r="M1460" t="s">
        <v>1974</v>
      </c>
      <c r="N1460" t="s">
        <v>2014</v>
      </c>
      <c r="O1460" t="s">
        <v>1988</v>
      </c>
      <c r="P1460" t="s"/>
    </row>
    <row r="1461" spans="1:16">
      <c r="I1461" s="54" t="n">
        <v>1459</v>
      </c>
      <c r="J1461" t="s"/>
      <c r="K1461" t="s">
        <v>1954</v>
      </c>
      <c r="L1461" t="s">
        <v>1970</v>
      </c>
      <c r="M1461" t="s">
        <v>1974</v>
      </c>
      <c r="N1461" t="s">
        <v>2014</v>
      </c>
      <c r="O1461" t="s">
        <v>1989</v>
      </c>
      <c r="P1461" t="s"/>
    </row>
    <row r="1462" spans="1:16">
      <c r="I1462" s="54" t="n">
        <v>1460</v>
      </c>
      <c r="J1462" t="s"/>
      <c r="K1462" t="s">
        <v>1954</v>
      </c>
      <c r="L1462" t="s">
        <v>1970</v>
      </c>
      <c r="M1462" t="s">
        <v>1974</v>
      </c>
      <c r="N1462" t="s">
        <v>2014</v>
      </c>
      <c r="O1462" t="s">
        <v>1990</v>
      </c>
      <c r="P1462" t="s"/>
    </row>
    <row r="1463" spans="1:16">
      <c r="I1463" s="54" t="n">
        <v>1461</v>
      </c>
      <c r="J1463" t="s"/>
      <c r="K1463" t="s">
        <v>1954</v>
      </c>
      <c r="L1463" t="s">
        <v>1970</v>
      </c>
      <c r="M1463" t="s">
        <v>1974</v>
      </c>
      <c r="N1463" t="s">
        <v>2014</v>
      </c>
      <c r="O1463" t="s">
        <v>1991</v>
      </c>
      <c r="P1463" t="s"/>
    </row>
    <row r="1464" spans="1:16">
      <c r="I1464" s="54" t="n">
        <v>1462</v>
      </c>
      <c r="J1464" s="55" t="n">
        <v>0</v>
      </c>
      <c r="K1464" t="s">
        <v>1954</v>
      </c>
      <c r="L1464" t="s">
        <v>1970</v>
      </c>
      <c r="M1464" t="s">
        <v>1974</v>
      </c>
      <c r="N1464" t="s">
        <v>2014</v>
      </c>
      <c r="O1464" t="s">
        <v>1992</v>
      </c>
      <c r="P1464" t="s"/>
    </row>
    <row r="1465" spans="1:16">
      <c r="I1465" s="54" t="n">
        <v>1463</v>
      </c>
      <c r="J1465" s="55" t="n">
        <v>0</v>
      </c>
      <c r="K1465" t="s">
        <v>1954</v>
      </c>
      <c r="L1465" t="s">
        <v>1970</v>
      </c>
      <c r="M1465" t="s">
        <v>1974</v>
      </c>
      <c r="N1465" t="s">
        <v>2014</v>
      </c>
      <c r="O1465" t="s">
        <v>1993</v>
      </c>
      <c r="P1465" t="s"/>
    </row>
    <row r="1466" spans="1:16">
      <c r="I1466" s="54" t="n">
        <v>1464</v>
      </c>
      <c r="J1466" s="55" t="n">
        <v>0</v>
      </c>
      <c r="K1466" t="s">
        <v>1954</v>
      </c>
      <c r="L1466" t="s">
        <v>1970</v>
      </c>
      <c r="M1466" t="s">
        <v>1974</v>
      </c>
      <c r="N1466" t="s">
        <v>2014</v>
      </c>
      <c r="O1466" t="s">
        <v>1994</v>
      </c>
      <c r="P1466" t="s"/>
    </row>
    <row r="1467" spans="1:16">
      <c r="I1467" s="54" t="n">
        <v>1465</v>
      </c>
      <c r="J1467" t="s"/>
      <c r="K1467" t="s">
        <v>1954</v>
      </c>
      <c r="L1467" t="s">
        <v>1970</v>
      </c>
      <c r="M1467" t="s">
        <v>1974</v>
      </c>
      <c r="N1467" t="s">
        <v>2014</v>
      </c>
      <c r="O1467" t="s">
        <v>1995</v>
      </c>
      <c r="P1467" t="s"/>
    </row>
    <row r="1468" spans="1:16">
      <c r="I1468" s="54" t="n">
        <v>1466</v>
      </c>
      <c r="J1468" t="s"/>
      <c r="K1468" t="s">
        <v>1954</v>
      </c>
      <c r="L1468" t="s">
        <v>1970</v>
      </c>
      <c r="M1468" t="s">
        <v>1974</v>
      </c>
      <c r="N1468" t="s">
        <v>2014</v>
      </c>
      <c r="O1468" t="s">
        <v>1996</v>
      </c>
      <c r="P1468" t="s"/>
    </row>
    <row r="1469" spans="1:16">
      <c r="I1469" s="54" t="n">
        <v>1467</v>
      </c>
      <c r="J1469" t="s"/>
      <c r="K1469" t="s">
        <v>1954</v>
      </c>
      <c r="L1469" t="s">
        <v>1970</v>
      </c>
      <c r="M1469" t="s">
        <v>1974</v>
      </c>
      <c r="N1469" t="s">
        <v>2014</v>
      </c>
      <c r="O1469" t="s">
        <v>1997</v>
      </c>
      <c r="P1469" t="s"/>
    </row>
    <row r="1470" spans="1:16">
      <c r="I1470" s="54" t="n">
        <v>1468</v>
      </c>
      <c r="J1470" s="55" t="n">
        <v>0</v>
      </c>
      <c r="K1470" t="s">
        <v>1954</v>
      </c>
      <c r="L1470" t="s">
        <v>1970</v>
      </c>
      <c r="M1470" t="s">
        <v>1974</v>
      </c>
      <c r="N1470" t="s">
        <v>2014</v>
      </c>
      <c r="O1470" t="s">
        <v>1998</v>
      </c>
      <c r="P1470" t="s"/>
    </row>
    <row r="1471" spans="1:16">
      <c r="I1471" s="54" t="n">
        <v>1469</v>
      </c>
      <c r="J1471" t="s"/>
      <c r="K1471" t="s">
        <v>1954</v>
      </c>
      <c r="L1471" t="s">
        <v>1970</v>
      </c>
      <c r="M1471" t="s">
        <v>1974</v>
      </c>
      <c r="N1471" t="s">
        <v>2014</v>
      </c>
      <c r="O1471" t="s">
        <v>1999</v>
      </c>
      <c r="P1471" t="s"/>
    </row>
    <row r="1472" spans="1:16">
      <c r="I1472" s="54" t="n">
        <v>1470</v>
      </c>
      <c r="J1472" s="55" t="n">
        <v>0</v>
      </c>
      <c r="K1472" t="s">
        <v>1954</v>
      </c>
      <c r="L1472" t="s">
        <v>1970</v>
      </c>
      <c r="M1472" t="s">
        <v>1974</v>
      </c>
      <c r="N1472" t="s">
        <v>2014</v>
      </c>
      <c r="O1472" t="s">
        <v>2000</v>
      </c>
      <c r="P1472" t="s"/>
    </row>
    <row r="1473" spans="1:16">
      <c r="I1473" s="54" t="n">
        <v>1471</v>
      </c>
      <c r="J1473" t="s"/>
      <c r="K1473" t="s">
        <v>1954</v>
      </c>
      <c r="L1473" t="s">
        <v>1970</v>
      </c>
      <c r="M1473" t="s">
        <v>1974</v>
      </c>
      <c r="N1473" t="s">
        <v>2014</v>
      </c>
      <c r="O1473" t="s">
        <v>2001</v>
      </c>
      <c r="P1473" t="s"/>
    </row>
    <row r="1474" spans="1:16">
      <c r="I1474" s="54" t="n">
        <v>1472</v>
      </c>
      <c r="J1474" s="55" t="n">
        <v>1.157407407407407e-08</v>
      </c>
      <c r="K1474" t="s">
        <v>1954</v>
      </c>
      <c r="L1474" t="s">
        <v>1970</v>
      </c>
      <c r="M1474" t="s">
        <v>1974</v>
      </c>
      <c r="N1474" t="s">
        <v>2014</v>
      </c>
      <c r="O1474" t="s">
        <v>2002</v>
      </c>
      <c r="P1474" t="s"/>
    </row>
    <row r="1475" spans="1:16">
      <c r="I1475" s="54" t="n">
        <v>1473</v>
      </c>
      <c r="J1475" t="s"/>
      <c r="K1475" t="s">
        <v>1954</v>
      </c>
      <c r="L1475" t="s">
        <v>1970</v>
      </c>
      <c r="M1475" t="s">
        <v>1974</v>
      </c>
      <c r="N1475" t="s">
        <v>2014</v>
      </c>
      <c r="O1475" t="s">
        <v>2002</v>
      </c>
      <c r="P1475" t="s">
        <v>1849</v>
      </c>
    </row>
    <row r="1476" spans="1:16">
      <c r="I1476" s="54" t="n">
        <v>1474</v>
      </c>
      <c r="J1476" t="s"/>
      <c r="K1476" t="s">
        <v>1954</v>
      </c>
      <c r="L1476" t="s">
        <v>1970</v>
      </c>
      <c r="M1476" t="s">
        <v>1974</v>
      </c>
      <c r="N1476" t="s">
        <v>2014</v>
      </c>
      <c r="O1476" t="s">
        <v>2002</v>
      </c>
      <c r="P1476" t="s">
        <v>699</v>
      </c>
    </row>
    <row r="1477" spans="1:16">
      <c r="I1477" s="54" t="n">
        <v>1475</v>
      </c>
      <c r="J1477" t="s"/>
      <c r="K1477" t="s">
        <v>1954</v>
      </c>
      <c r="L1477" t="s">
        <v>1970</v>
      </c>
      <c r="M1477" t="s">
        <v>1974</v>
      </c>
      <c r="N1477" t="s">
        <v>2014</v>
      </c>
      <c r="O1477" t="s">
        <v>2002</v>
      </c>
      <c r="P1477" t="s">
        <v>1841</v>
      </c>
    </row>
    <row r="1478" spans="1:16">
      <c r="I1478" s="54" t="n">
        <v>1476</v>
      </c>
      <c r="J1478" t="s"/>
      <c r="K1478" t="s">
        <v>1954</v>
      </c>
      <c r="L1478" t="s">
        <v>1970</v>
      </c>
      <c r="M1478" t="s">
        <v>1974</v>
      </c>
      <c r="N1478" t="s">
        <v>2014</v>
      </c>
      <c r="O1478" t="s">
        <v>2002</v>
      </c>
      <c r="P1478" t="s">
        <v>1094</v>
      </c>
    </row>
    <row r="1479" spans="1:16">
      <c r="I1479" s="54" t="n">
        <v>1477</v>
      </c>
      <c r="J1479" t="s"/>
      <c r="K1479" t="s">
        <v>1954</v>
      </c>
      <c r="L1479" t="s">
        <v>1970</v>
      </c>
      <c r="M1479" t="s">
        <v>1974</v>
      </c>
      <c r="N1479" t="s">
        <v>2014</v>
      </c>
      <c r="O1479" t="s">
        <v>2002</v>
      </c>
      <c r="P1479" t="s">
        <v>1100</v>
      </c>
    </row>
    <row r="1480" spans="1:16">
      <c r="I1480" s="54" t="n">
        <v>1478</v>
      </c>
      <c r="J1480" t="s"/>
      <c r="K1480" t="s">
        <v>1954</v>
      </c>
      <c r="L1480" t="s">
        <v>1970</v>
      </c>
      <c r="M1480" t="s">
        <v>1974</v>
      </c>
      <c r="N1480" t="s">
        <v>2014</v>
      </c>
      <c r="O1480" t="s">
        <v>2002</v>
      </c>
      <c r="P1480" t="s">
        <v>1873</v>
      </c>
    </row>
    <row r="1481" spans="1:16">
      <c r="I1481" s="54" t="n">
        <v>1479</v>
      </c>
      <c r="J1481" t="s"/>
      <c r="K1481" t="s">
        <v>1954</v>
      </c>
      <c r="L1481" t="s">
        <v>1970</v>
      </c>
      <c r="M1481" t="s">
        <v>1974</v>
      </c>
      <c r="N1481" t="s">
        <v>2014</v>
      </c>
      <c r="O1481" t="s">
        <v>2002</v>
      </c>
      <c r="P1481" t="s">
        <v>1124</v>
      </c>
    </row>
    <row r="1482" spans="1:16">
      <c r="I1482" s="54" t="n">
        <v>1480</v>
      </c>
      <c r="J1482" t="s"/>
      <c r="K1482" t="s">
        <v>1954</v>
      </c>
      <c r="L1482" t="s">
        <v>1970</v>
      </c>
      <c r="M1482" t="s">
        <v>1974</v>
      </c>
      <c r="N1482" t="s">
        <v>2014</v>
      </c>
      <c r="O1482" t="s">
        <v>2002</v>
      </c>
      <c r="P1482" t="s">
        <v>1836</v>
      </c>
    </row>
    <row r="1483" spans="1:16">
      <c r="I1483" s="54" t="n">
        <v>1481</v>
      </c>
      <c r="J1483" t="s"/>
      <c r="K1483" t="s">
        <v>1954</v>
      </c>
      <c r="L1483" t="s">
        <v>1970</v>
      </c>
      <c r="M1483" t="s">
        <v>1974</v>
      </c>
      <c r="N1483" t="s">
        <v>2014</v>
      </c>
      <c r="O1483" t="s">
        <v>2002</v>
      </c>
      <c r="P1483" t="s">
        <v>838</v>
      </c>
    </row>
    <row r="1484" spans="1:16">
      <c r="I1484" s="54" t="n">
        <v>1482</v>
      </c>
      <c r="J1484" t="s"/>
      <c r="K1484" t="s">
        <v>1954</v>
      </c>
      <c r="L1484" t="s">
        <v>1970</v>
      </c>
      <c r="M1484" t="s">
        <v>1974</v>
      </c>
      <c r="N1484" t="s">
        <v>2014</v>
      </c>
      <c r="O1484" t="s">
        <v>2002</v>
      </c>
      <c r="P1484" t="s">
        <v>1496</v>
      </c>
    </row>
    <row r="1485" spans="1:16">
      <c r="I1485" s="54" t="n">
        <v>1483</v>
      </c>
      <c r="J1485" t="s"/>
      <c r="K1485" t="s">
        <v>1954</v>
      </c>
      <c r="L1485" t="s">
        <v>1970</v>
      </c>
      <c r="M1485" t="s">
        <v>1974</v>
      </c>
      <c r="N1485" t="s">
        <v>2014</v>
      </c>
      <c r="O1485" t="s">
        <v>2002</v>
      </c>
      <c r="P1485" t="s">
        <v>1497</v>
      </c>
    </row>
    <row r="1486" spans="1:16">
      <c r="I1486" s="54" t="n">
        <v>1484</v>
      </c>
      <c r="J1486" t="s"/>
      <c r="K1486" t="s">
        <v>1954</v>
      </c>
      <c r="L1486" t="s">
        <v>1970</v>
      </c>
      <c r="M1486" t="s">
        <v>1974</v>
      </c>
      <c r="N1486" t="s">
        <v>2014</v>
      </c>
      <c r="O1486" t="s">
        <v>2002</v>
      </c>
      <c r="P1486" t="s">
        <v>1837</v>
      </c>
    </row>
    <row r="1487" spans="1:16">
      <c r="I1487" s="54" t="n">
        <v>1485</v>
      </c>
      <c r="J1487" t="s"/>
      <c r="K1487" t="s">
        <v>1954</v>
      </c>
      <c r="L1487" t="s">
        <v>1970</v>
      </c>
      <c r="M1487" t="s">
        <v>1974</v>
      </c>
      <c r="N1487" t="s">
        <v>2014</v>
      </c>
      <c r="O1487" t="s">
        <v>2002</v>
      </c>
      <c r="P1487" t="s">
        <v>1352</v>
      </c>
    </row>
    <row r="1488" spans="1:16">
      <c r="I1488" s="54" t="n">
        <v>1486</v>
      </c>
      <c r="J1488" s="55" t="n">
        <v>0</v>
      </c>
      <c r="K1488" t="s">
        <v>1954</v>
      </c>
      <c r="L1488" t="s">
        <v>1970</v>
      </c>
      <c r="M1488" t="s">
        <v>1974</v>
      </c>
      <c r="N1488" t="s">
        <v>2014</v>
      </c>
      <c r="O1488" t="s">
        <v>2002</v>
      </c>
      <c r="P1488" t="s">
        <v>2003</v>
      </c>
    </row>
    <row r="1489" spans="1:16">
      <c r="I1489" s="54" t="n">
        <v>1487</v>
      </c>
      <c r="J1489" t="s"/>
      <c r="K1489" t="s">
        <v>1954</v>
      </c>
      <c r="L1489" t="s">
        <v>1970</v>
      </c>
      <c r="M1489" t="s">
        <v>1974</v>
      </c>
      <c r="N1489" t="s">
        <v>2014</v>
      </c>
      <c r="O1489" t="s">
        <v>2002</v>
      </c>
      <c r="P1489" t="s">
        <v>2004</v>
      </c>
    </row>
    <row r="1490" spans="1:16">
      <c r="I1490" s="54" t="n">
        <v>1488</v>
      </c>
      <c r="J1490" s="55" t="n">
        <v>0</v>
      </c>
      <c r="K1490" t="s">
        <v>1954</v>
      </c>
      <c r="L1490" t="s">
        <v>1970</v>
      </c>
      <c r="M1490" t="s">
        <v>1974</v>
      </c>
      <c r="N1490" t="s">
        <v>2014</v>
      </c>
      <c r="O1490" t="s">
        <v>2002</v>
      </c>
      <c r="P1490" t="s">
        <v>2005</v>
      </c>
    </row>
    <row r="1491" spans="1:16">
      <c r="I1491" s="54" t="n">
        <v>1489</v>
      </c>
      <c r="J1491" t="s"/>
      <c r="K1491" t="s">
        <v>1954</v>
      </c>
      <c r="L1491" t="s">
        <v>1970</v>
      </c>
      <c r="M1491" t="s">
        <v>1974</v>
      </c>
      <c r="N1491" t="s">
        <v>2014</v>
      </c>
      <c r="O1491" t="s">
        <v>2002</v>
      </c>
      <c r="P1491" t="s">
        <v>1879</v>
      </c>
    </row>
    <row r="1492" spans="1:16">
      <c r="I1492" s="54" t="n">
        <v>1490</v>
      </c>
      <c r="J1492" t="s"/>
      <c r="K1492" t="s">
        <v>1954</v>
      </c>
      <c r="L1492" t="s">
        <v>1970</v>
      </c>
      <c r="M1492" t="s">
        <v>1974</v>
      </c>
      <c r="N1492" t="s">
        <v>2014</v>
      </c>
      <c r="O1492" t="s">
        <v>2007</v>
      </c>
      <c r="P1492" t="s"/>
    </row>
    <row r="1493" spans="1:16">
      <c r="I1493" s="54" t="n">
        <v>1491</v>
      </c>
      <c r="J1493" s="55" t="n">
        <v>0</v>
      </c>
      <c r="K1493" t="s">
        <v>1954</v>
      </c>
      <c r="L1493" t="s">
        <v>1970</v>
      </c>
      <c r="M1493" t="s">
        <v>1974</v>
      </c>
      <c r="N1493" t="s">
        <v>2014</v>
      </c>
      <c r="O1493" t="s">
        <v>2008</v>
      </c>
      <c r="P1493" t="s"/>
    </row>
    <row r="1494" spans="1:16">
      <c r="I1494" s="54" t="n">
        <v>1492</v>
      </c>
      <c r="J1494" t="s"/>
      <c r="K1494" t="s">
        <v>1954</v>
      </c>
      <c r="L1494" t="s">
        <v>1970</v>
      </c>
      <c r="M1494" t="s">
        <v>1974</v>
      </c>
      <c r="N1494" t="s">
        <v>2014</v>
      </c>
      <c r="O1494" t="s">
        <v>2009</v>
      </c>
      <c r="P1494" t="s"/>
    </row>
    <row r="1495" spans="1:16">
      <c r="I1495" s="54" t="n">
        <v>1493</v>
      </c>
      <c r="J1495" s="55" t="n">
        <v>0</v>
      </c>
      <c r="K1495" t="s">
        <v>1954</v>
      </c>
      <c r="L1495" t="s">
        <v>1970</v>
      </c>
      <c r="M1495" t="s">
        <v>1974</v>
      </c>
      <c r="N1495" t="s">
        <v>2014</v>
      </c>
      <c r="O1495" t="s">
        <v>2010</v>
      </c>
      <c r="P1495" t="s"/>
    </row>
    <row r="1496" spans="1:16">
      <c r="I1496" s="54" t="n">
        <v>1494</v>
      </c>
      <c r="J1496" t="s"/>
      <c r="K1496" t="s">
        <v>1954</v>
      </c>
      <c r="L1496" t="s">
        <v>1970</v>
      </c>
      <c r="M1496" t="s">
        <v>1974</v>
      </c>
      <c r="N1496" t="s">
        <v>2014</v>
      </c>
      <c r="O1496" t="s">
        <v>2011</v>
      </c>
      <c r="P1496" t="s"/>
    </row>
    <row r="1497" spans="1:16">
      <c r="I1497" s="54" t="n">
        <v>1495</v>
      </c>
      <c r="J1497" s="55" t="n">
        <v>0</v>
      </c>
      <c r="K1497" t="s">
        <v>1954</v>
      </c>
      <c r="L1497" t="s">
        <v>1970</v>
      </c>
      <c r="M1497" t="s">
        <v>1974</v>
      </c>
      <c r="N1497" t="s">
        <v>2014</v>
      </c>
      <c r="O1497" t="s">
        <v>2012</v>
      </c>
      <c r="P1497" t="s"/>
    </row>
    <row r="1498" spans="1:16">
      <c r="I1498" s="54" t="n">
        <v>1496</v>
      </c>
      <c r="J1498" t="s"/>
      <c r="K1498" t="s">
        <v>1954</v>
      </c>
      <c r="L1498" t="s">
        <v>1970</v>
      </c>
      <c r="M1498" t="s">
        <v>1974</v>
      </c>
      <c r="N1498" t="s">
        <v>2014</v>
      </c>
      <c r="O1498" t="s">
        <v>2013</v>
      </c>
      <c r="P1498" t="s"/>
    </row>
    <row r="1499" spans="1:16">
      <c r="I1499" s="54" t="n">
        <v>1497</v>
      </c>
      <c r="J1499" t="s"/>
      <c r="K1499" t="s">
        <v>1954</v>
      </c>
      <c r="L1499" t="s">
        <v>1970</v>
      </c>
      <c r="M1499" t="s">
        <v>1974</v>
      </c>
      <c r="N1499" t="s">
        <v>2015</v>
      </c>
      <c r="O1499" t="s"/>
      <c r="P1499" t="s"/>
    </row>
    <row r="1500" spans="1:16">
      <c r="I1500" s="54" t="n">
        <v>1498</v>
      </c>
      <c r="J1500" t="s"/>
      <c r="K1500" t="s">
        <v>1954</v>
      </c>
      <c r="L1500" t="s">
        <v>1970</v>
      </c>
      <c r="M1500" t="s">
        <v>1974</v>
      </c>
      <c r="N1500" t="s">
        <v>2016</v>
      </c>
      <c r="O1500" t="s"/>
      <c r="P1500" t="s"/>
    </row>
    <row r="1501" spans="1:16">
      <c r="I1501" s="54" t="n">
        <v>1499</v>
      </c>
      <c r="J1501" s="55" t="n">
        <v>1.389004629629629e-07</v>
      </c>
      <c r="K1501" t="s">
        <v>1954</v>
      </c>
      <c r="L1501" t="s">
        <v>1970</v>
      </c>
      <c r="M1501" t="s">
        <v>2017</v>
      </c>
      <c r="N1501" t="s"/>
      <c r="O1501" t="s"/>
      <c r="P1501" t="s"/>
    </row>
    <row r="1502" spans="1:16">
      <c r="I1502" s="54" t="n">
        <v>1500</v>
      </c>
      <c r="J1502" t="s"/>
      <c r="K1502" t="s">
        <v>1954</v>
      </c>
      <c r="L1502" t="s">
        <v>1970</v>
      </c>
      <c r="M1502" t="s">
        <v>2017</v>
      </c>
      <c r="N1502" t="s">
        <v>1975</v>
      </c>
      <c r="O1502" t="s"/>
      <c r="P1502" t="s"/>
    </row>
    <row r="1503" spans="1:16">
      <c r="I1503" s="54" t="n">
        <v>1501</v>
      </c>
      <c r="J1503" t="s"/>
      <c r="K1503" t="s">
        <v>1954</v>
      </c>
      <c r="L1503" t="s">
        <v>1970</v>
      </c>
      <c r="M1503" t="s">
        <v>2017</v>
      </c>
      <c r="N1503" t="s">
        <v>1973</v>
      </c>
      <c r="O1503" t="s"/>
      <c r="P1503" t="s"/>
    </row>
    <row r="1504" spans="1:16">
      <c r="I1504" s="54" t="n">
        <v>1502</v>
      </c>
      <c r="J1504" t="s"/>
      <c r="K1504" t="s">
        <v>1954</v>
      </c>
      <c r="L1504" t="s">
        <v>1970</v>
      </c>
      <c r="M1504" t="s">
        <v>2017</v>
      </c>
      <c r="N1504" t="s">
        <v>1976</v>
      </c>
      <c r="O1504" t="s"/>
      <c r="P1504" t="s"/>
    </row>
    <row r="1505" spans="1:16">
      <c r="I1505" s="54" t="n">
        <v>1503</v>
      </c>
      <c r="J1505" t="s"/>
      <c r="K1505" t="s">
        <v>1954</v>
      </c>
      <c r="L1505" t="s">
        <v>1970</v>
      </c>
      <c r="M1505" t="s">
        <v>2017</v>
      </c>
      <c r="N1505" t="s">
        <v>1957</v>
      </c>
      <c r="O1505" t="s"/>
      <c r="P1505" t="s"/>
    </row>
    <row r="1506" spans="1:16">
      <c r="I1506" s="54" t="n">
        <v>1504</v>
      </c>
      <c r="J1506" t="s"/>
      <c r="K1506" t="s">
        <v>1954</v>
      </c>
      <c r="L1506" t="s">
        <v>1970</v>
      </c>
      <c r="M1506" t="s">
        <v>2017</v>
      </c>
      <c r="N1506" t="s">
        <v>1958</v>
      </c>
      <c r="O1506" t="s"/>
      <c r="P1506" t="s"/>
    </row>
    <row r="1507" spans="1:16">
      <c r="I1507" s="54" t="n">
        <v>1505</v>
      </c>
      <c r="J1507" s="55" t="n">
        <v>0</v>
      </c>
      <c r="K1507" t="s">
        <v>1954</v>
      </c>
      <c r="L1507" t="s">
        <v>1970</v>
      </c>
      <c r="M1507" t="s">
        <v>2017</v>
      </c>
      <c r="N1507" t="s">
        <v>1977</v>
      </c>
      <c r="O1507" t="s"/>
      <c r="P1507" t="s"/>
    </row>
    <row r="1508" spans="1:16">
      <c r="I1508" s="54" t="n">
        <v>1506</v>
      </c>
      <c r="J1508" t="s"/>
      <c r="K1508" t="s">
        <v>1954</v>
      </c>
      <c r="L1508" t="s">
        <v>1970</v>
      </c>
      <c r="M1508" t="s">
        <v>2017</v>
      </c>
      <c r="N1508" t="s">
        <v>1978</v>
      </c>
      <c r="O1508" t="s"/>
      <c r="P1508" t="s"/>
    </row>
    <row r="1509" spans="1:16">
      <c r="I1509" s="54" t="n">
        <v>1507</v>
      </c>
      <c r="J1509" s="55" t="n">
        <v>0</v>
      </c>
      <c r="K1509" t="s">
        <v>1954</v>
      </c>
      <c r="L1509" t="s">
        <v>1970</v>
      </c>
      <c r="M1509" t="s">
        <v>2017</v>
      </c>
      <c r="N1509" t="s">
        <v>1959</v>
      </c>
      <c r="O1509" t="s"/>
      <c r="P1509" t="s"/>
    </row>
    <row r="1510" spans="1:16">
      <c r="I1510" s="54" t="n">
        <v>1508</v>
      </c>
      <c r="J1510" s="55" t="n">
        <v>0</v>
      </c>
      <c r="K1510" t="s">
        <v>1954</v>
      </c>
      <c r="L1510" t="s">
        <v>1970</v>
      </c>
      <c r="M1510" t="s">
        <v>2017</v>
      </c>
      <c r="N1510" t="s">
        <v>1979</v>
      </c>
      <c r="O1510" t="s"/>
      <c r="P1510" t="s"/>
    </row>
    <row r="1511" spans="1:16">
      <c r="I1511" s="54" t="n">
        <v>1509</v>
      </c>
      <c r="J1511" t="s"/>
      <c r="K1511" t="s">
        <v>1954</v>
      </c>
      <c r="L1511" t="s">
        <v>1970</v>
      </c>
      <c r="M1511" t="s">
        <v>2017</v>
      </c>
      <c r="N1511" t="s">
        <v>1980</v>
      </c>
      <c r="O1511" t="s"/>
      <c r="P1511" t="s"/>
    </row>
    <row r="1512" spans="1:16">
      <c r="I1512" s="54" t="n">
        <v>1510</v>
      </c>
      <c r="J1512" t="s"/>
      <c r="K1512" t="s">
        <v>1954</v>
      </c>
      <c r="L1512" t="s">
        <v>1970</v>
      </c>
      <c r="M1512" t="s">
        <v>2017</v>
      </c>
      <c r="N1512" t="s">
        <v>1981</v>
      </c>
      <c r="O1512" t="s"/>
      <c r="P1512" t="s"/>
    </row>
    <row r="1513" spans="1:16">
      <c r="I1513" s="54" t="n">
        <v>1511</v>
      </c>
      <c r="J1513" s="55" t="n">
        <v>6.945601851851852e-08</v>
      </c>
      <c r="K1513" t="s">
        <v>1954</v>
      </c>
      <c r="L1513" t="s">
        <v>1970</v>
      </c>
      <c r="M1513" t="s">
        <v>2017</v>
      </c>
      <c r="N1513" t="s">
        <v>2018</v>
      </c>
      <c r="O1513" t="s"/>
      <c r="P1513" t="s"/>
    </row>
    <row r="1514" spans="1:16">
      <c r="I1514" s="54" t="n">
        <v>1512</v>
      </c>
      <c r="J1514" t="s"/>
      <c r="K1514" t="s">
        <v>1954</v>
      </c>
      <c r="L1514" t="s">
        <v>1970</v>
      </c>
      <c r="M1514" t="s">
        <v>2017</v>
      </c>
      <c r="N1514" t="s">
        <v>2018</v>
      </c>
      <c r="O1514" t="s">
        <v>1978</v>
      </c>
      <c r="P1514" t="s"/>
    </row>
    <row r="1515" spans="1:16">
      <c r="I1515" s="54" t="n">
        <v>1513</v>
      </c>
      <c r="J1515" t="s"/>
      <c r="K1515" t="s">
        <v>1954</v>
      </c>
      <c r="L1515" t="s">
        <v>1970</v>
      </c>
      <c r="M1515" t="s">
        <v>2017</v>
      </c>
      <c r="N1515" t="s">
        <v>2018</v>
      </c>
      <c r="O1515" t="s">
        <v>1983</v>
      </c>
      <c r="P1515" t="s"/>
    </row>
    <row r="1516" spans="1:16">
      <c r="I1516" s="54" t="n">
        <v>1514</v>
      </c>
      <c r="J1516" t="s"/>
      <c r="K1516" t="s">
        <v>1954</v>
      </c>
      <c r="L1516" t="s">
        <v>1970</v>
      </c>
      <c r="M1516" t="s">
        <v>2017</v>
      </c>
      <c r="N1516" t="s">
        <v>2018</v>
      </c>
      <c r="O1516" t="s">
        <v>1984</v>
      </c>
      <c r="P1516" t="s"/>
    </row>
    <row r="1517" spans="1:16">
      <c r="I1517" s="54" t="n">
        <v>1515</v>
      </c>
      <c r="J1517" t="s"/>
      <c r="K1517" t="s">
        <v>1954</v>
      </c>
      <c r="L1517" t="s">
        <v>1970</v>
      </c>
      <c r="M1517" t="s">
        <v>2017</v>
      </c>
      <c r="N1517" t="s">
        <v>2018</v>
      </c>
      <c r="O1517" t="s">
        <v>1985</v>
      </c>
      <c r="P1517" t="s"/>
    </row>
    <row r="1518" spans="1:16">
      <c r="I1518" s="54" t="n">
        <v>1516</v>
      </c>
      <c r="J1518" t="s"/>
      <c r="K1518" t="s">
        <v>1954</v>
      </c>
      <c r="L1518" t="s">
        <v>1970</v>
      </c>
      <c r="M1518" t="s">
        <v>2017</v>
      </c>
      <c r="N1518" t="s">
        <v>2018</v>
      </c>
      <c r="O1518" t="s">
        <v>1986</v>
      </c>
      <c r="P1518" t="s"/>
    </row>
    <row r="1519" spans="1:16">
      <c r="I1519" s="54" t="n">
        <v>1517</v>
      </c>
      <c r="J1519" t="s"/>
      <c r="K1519" t="s">
        <v>1954</v>
      </c>
      <c r="L1519" t="s">
        <v>1970</v>
      </c>
      <c r="M1519" t="s">
        <v>2017</v>
      </c>
      <c r="N1519" t="s">
        <v>2018</v>
      </c>
      <c r="O1519" t="s">
        <v>1987</v>
      </c>
      <c r="P1519" t="s"/>
    </row>
    <row r="1520" spans="1:16">
      <c r="I1520" s="54" t="n">
        <v>1518</v>
      </c>
      <c r="J1520" t="s"/>
      <c r="K1520" t="s">
        <v>1954</v>
      </c>
      <c r="L1520" t="s">
        <v>1970</v>
      </c>
      <c r="M1520" t="s">
        <v>2017</v>
      </c>
      <c r="N1520" t="s">
        <v>2018</v>
      </c>
      <c r="O1520" t="s">
        <v>1988</v>
      </c>
      <c r="P1520" t="s"/>
    </row>
    <row r="1521" spans="1:16">
      <c r="I1521" s="54" t="n">
        <v>1519</v>
      </c>
      <c r="J1521" t="s"/>
      <c r="K1521" t="s">
        <v>1954</v>
      </c>
      <c r="L1521" t="s">
        <v>1970</v>
      </c>
      <c r="M1521" t="s">
        <v>2017</v>
      </c>
      <c r="N1521" t="s">
        <v>2018</v>
      </c>
      <c r="O1521" t="s">
        <v>1989</v>
      </c>
      <c r="P1521" t="s"/>
    </row>
    <row r="1522" spans="1:16">
      <c r="I1522" s="54" t="n">
        <v>1520</v>
      </c>
      <c r="J1522" t="s"/>
      <c r="K1522" t="s">
        <v>1954</v>
      </c>
      <c r="L1522" t="s">
        <v>1970</v>
      </c>
      <c r="M1522" t="s">
        <v>2017</v>
      </c>
      <c r="N1522" t="s">
        <v>2018</v>
      </c>
      <c r="O1522" t="s">
        <v>1990</v>
      </c>
      <c r="P1522" t="s"/>
    </row>
    <row r="1523" spans="1:16">
      <c r="I1523" s="54" t="n">
        <v>1521</v>
      </c>
      <c r="J1523" t="s"/>
      <c r="K1523" t="s">
        <v>1954</v>
      </c>
      <c r="L1523" t="s">
        <v>1970</v>
      </c>
      <c r="M1523" t="s">
        <v>2017</v>
      </c>
      <c r="N1523" t="s">
        <v>2018</v>
      </c>
      <c r="O1523" t="s">
        <v>1991</v>
      </c>
      <c r="P1523" t="s"/>
    </row>
    <row r="1524" spans="1:16">
      <c r="I1524" s="54" t="n">
        <v>1522</v>
      </c>
      <c r="J1524" s="55" t="n">
        <v>0</v>
      </c>
      <c r="K1524" t="s">
        <v>1954</v>
      </c>
      <c r="L1524" t="s">
        <v>1970</v>
      </c>
      <c r="M1524" t="s">
        <v>2017</v>
      </c>
      <c r="N1524" t="s">
        <v>2018</v>
      </c>
      <c r="O1524" t="s">
        <v>1992</v>
      </c>
      <c r="P1524" t="s"/>
    </row>
    <row r="1525" spans="1:16">
      <c r="I1525" s="54" t="n">
        <v>1523</v>
      </c>
      <c r="J1525" s="55" t="n">
        <v>0</v>
      </c>
      <c r="K1525" t="s">
        <v>1954</v>
      </c>
      <c r="L1525" t="s">
        <v>1970</v>
      </c>
      <c r="M1525" t="s">
        <v>2017</v>
      </c>
      <c r="N1525" t="s">
        <v>2018</v>
      </c>
      <c r="O1525" t="s">
        <v>1993</v>
      </c>
      <c r="P1525" t="s"/>
    </row>
    <row r="1526" spans="1:16">
      <c r="I1526" s="54" t="n">
        <v>1524</v>
      </c>
      <c r="J1526" s="55" t="n">
        <v>0</v>
      </c>
      <c r="K1526" t="s">
        <v>1954</v>
      </c>
      <c r="L1526" t="s">
        <v>1970</v>
      </c>
      <c r="M1526" t="s">
        <v>2017</v>
      </c>
      <c r="N1526" t="s">
        <v>2018</v>
      </c>
      <c r="O1526" t="s">
        <v>1994</v>
      </c>
      <c r="P1526" t="s"/>
    </row>
    <row r="1527" spans="1:16">
      <c r="I1527" s="54" t="n">
        <v>1525</v>
      </c>
      <c r="J1527" t="s"/>
      <c r="K1527" t="s">
        <v>1954</v>
      </c>
      <c r="L1527" t="s">
        <v>1970</v>
      </c>
      <c r="M1527" t="s">
        <v>2017</v>
      </c>
      <c r="N1527" t="s">
        <v>2018</v>
      </c>
      <c r="O1527" t="s">
        <v>1995</v>
      </c>
      <c r="P1527" t="s"/>
    </row>
    <row r="1528" spans="1:16">
      <c r="I1528" s="54" t="n">
        <v>1526</v>
      </c>
      <c r="J1528" t="s"/>
      <c r="K1528" t="s">
        <v>1954</v>
      </c>
      <c r="L1528" t="s">
        <v>1970</v>
      </c>
      <c r="M1528" t="s">
        <v>2017</v>
      </c>
      <c r="N1528" t="s">
        <v>2018</v>
      </c>
      <c r="O1528" t="s">
        <v>1996</v>
      </c>
      <c r="P1528" t="s"/>
    </row>
    <row r="1529" spans="1:16">
      <c r="I1529" s="54" t="n">
        <v>1527</v>
      </c>
      <c r="J1529" t="s"/>
      <c r="K1529" t="s">
        <v>1954</v>
      </c>
      <c r="L1529" t="s">
        <v>1970</v>
      </c>
      <c r="M1529" t="s">
        <v>2017</v>
      </c>
      <c r="N1529" t="s">
        <v>2018</v>
      </c>
      <c r="O1529" t="s">
        <v>1997</v>
      </c>
      <c r="P1529" t="s"/>
    </row>
    <row r="1530" spans="1:16">
      <c r="I1530" s="54" t="n">
        <v>1528</v>
      </c>
      <c r="J1530" s="55" t="n">
        <v>0</v>
      </c>
      <c r="K1530" t="s">
        <v>1954</v>
      </c>
      <c r="L1530" t="s">
        <v>1970</v>
      </c>
      <c r="M1530" t="s">
        <v>2017</v>
      </c>
      <c r="N1530" t="s">
        <v>2018</v>
      </c>
      <c r="O1530" t="s">
        <v>1998</v>
      </c>
      <c r="P1530" t="s"/>
    </row>
    <row r="1531" spans="1:16">
      <c r="I1531" s="54" t="n">
        <v>1529</v>
      </c>
      <c r="J1531" t="s"/>
      <c r="K1531" t="s">
        <v>1954</v>
      </c>
      <c r="L1531" t="s">
        <v>1970</v>
      </c>
      <c r="M1531" t="s">
        <v>2017</v>
      </c>
      <c r="N1531" t="s">
        <v>2018</v>
      </c>
      <c r="O1531" t="s">
        <v>1999</v>
      </c>
      <c r="P1531" t="s"/>
    </row>
    <row r="1532" spans="1:16">
      <c r="I1532" s="54" t="n">
        <v>1530</v>
      </c>
      <c r="J1532" s="55" t="n">
        <v>0</v>
      </c>
      <c r="K1532" t="s">
        <v>1954</v>
      </c>
      <c r="L1532" t="s">
        <v>1970</v>
      </c>
      <c r="M1532" t="s">
        <v>2017</v>
      </c>
      <c r="N1532" t="s">
        <v>2018</v>
      </c>
      <c r="O1532" t="s">
        <v>2000</v>
      </c>
      <c r="P1532" t="s"/>
    </row>
    <row r="1533" spans="1:16">
      <c r="I1533" s="54" t="n">
        <v>1531</v>
      </c>
      <c r="J1533" t="s"/>
      <c r="K1533" t="s">
        <v>1954</v>
      </c>
      <c r="L1533" t="s">
        <v>1970</v>
      </c>
      <c r="M1533" t="s">
        <v>2017</v>
      </c>
      <c r="N1533" t="s">
        <v>2018</v>
      </c>
      <c r="O1533" t="s">
        <v>2001</v>
      </c>
      <c r="P1533" t="s"/>
    </row>
    <row r="1534" spans="1:16">
      <c r="I1534" s="54" t="n">
        <v>1532</v>
      </c>
      <c r="J1534" s="55" t="n">
        <v>0</v>
      </c>
      <c r="K1534" t="s">
        <v>1954</v>
      </c>
      <c r="L1534" t="s">
        <v>1970</v>
      </c>
      <c r="M1534" t="s">
        <v>2017</v>
      </c>
      <c r="N1534" t="s">
        <v>2018</v>
      </c>
      <c r="O1534" t="s">
        <v>2002</v>
      </c>
      <c r="P1534" t="s"/>
    </row>
    <row r="1535" spans="1:16">
      <c r="I1535" s="54" t="n">
        <v>1533</v>
      </c>
      <c r="J1535" t="s"/>
      <c r="K1535" t="s">
        <v>1954</v>
      </c>
      <c r="L1535" t="s">
        <v>1970</v>
      </c>
      <c r="M1535" t="s">
        <v>2017</v>
      </c>
      <c r="N1535" t="s">
        <v>2018</v>
      </c>
      <c r="O1535" t="s">
        <v>2002</v>
      </c>
      <c r="P1535" t="s">
        <v>1460</v>
      </c>
    </row>
    <row r="1536" spans="1:16">
      <c r="I1536" s="54" t="n">
        <v>1534</v>
      </c>
      <c r="J1536" t="s"/>
      <c r="K1536" t="s">
        <v>1954</v>
      </c>
      <c r="L1536" t="s">
        <v>1970</v>
      </c>
      <c r="M1536" t="s">
        <v>2017</v>
      </c>
      <c r="N1536" t="s">
        <v>2018</v>
      </c>
      <c r="O1536" t="s">
        <v>2002</v>
      </c>
      <c r="P1536" t="s">
        <v>699</v>
      </c>
    </row>
    <row r="1537" spans="1:16">
      <c r="I1537" s="54" t="n">
        <v>1535</v>
      </c>
      <c r="J1537" t="s"/>
      <c r="K1537" t="s">
        <v>1954</v>
      </c>
      <c r="L1537" t="s">
        <v>1970</v>
      </c>
      <c r="M1537" t="s">
        <v>2017</v>
      </c>
      <c r="N1537" t="s">
        <v>2018</v>
      </c>
      <c r="O1537" t="s">
        <v>2002</v>
      </c>
      <c r="P1537" t="s">
        <v>1094</v>
      </c>
    </row>
    <row r="1538" spans="1:16">
      <c r="I1538" s="54" t="n">
        <v>1536</v>
      </c>
      <c r="J1538" t="s"/>
      <c r="K1538" t="s">
        <v>1954</v>
      </c>
      <c r="L1538" t="s">
        <v>1970</v>
      </c>
      <c r="M1538" t="s">
        <v>2017</v>
      </c>
      <c r="N1538" t="s">
        <v>2018</v>
      </c>
      <c r="O1538" t="s">
        <v>2002</v>
      </c>
      <c r="P1538" t="s">
        <v>1100</v>
      </c>
    </row>
    <row r="1539" spans="1:16">
      <c r="I1539" s="54" t="n">
        <v>1537</v>
      </c>
      <c r="J1539" t="s"/>
      <c r="K1539" t="s">
        <v>1954</v>
      </c>
      <c r="L1539" t="s">
        <v>1970</v>
      </c>
      <c r="M1539" t="s">
        <v>2017</v>
      </c>
      <c r="N1539" t="s">
        <v>2018</v>
      </c>
      <c r="O1539" t="s">
        <v>2002</v>
      </c>
      <c r="P1539" t="s">
        <v>1124</v>
      </c>
    </row>
    <row r="1540" spans="1:16">
      <c r="I1540" s="54" t="n">
        <v>1538</v>
      </c>
      <c r="J1540" t="s"/>
      <c r="K1540" t="s">
        <v>1954</v>
      </c>
      <c r="L1540" t="s">
        <v>1970</v>
      </c>
      <c r="M1540" t="s">
        <v>2017</v>
      </c>
      <c r="N1540" t="s">
        <v>2018</v>
      </c>
      <c r="O1540" t="s">
        <v>2002</v>
      </c>
      <c r="P1540" t="s">
        <v>1616</v>
      </c>
    </row>
    <row r="1541" spans="1:16">
      <c r="I1541" s="54" t="n">
        <v>1539</v>
      </c>
      <c r="J1541" t="s"/>
      <c r="K1541" t="s">
        <v>1954</v>
      </c>
      <c r="L1541" t="s">
        <v>1970</v>
      </c>
      <c r="M1541" t="s">
        <v>2017</v>
      </c>
      <c r="N1541" t="s">
        <v>2018</v>
      </c>
      <c r="O1541" t="s">
        <v>2002</v>
      </c>
      <c r="P1541" t="s">
        <v>1823</v>
      </c>
    </row>
    <row r="1542" spans="1:16">
      <c r="I1542" s="54" t="n">
        <v>1540</v>
      </c>
      <c r="J1542" t="s"/>
      <c r="K1542" t="s">
        <v>1954</v>
      </c>
      <c r="L1542" t="s">
        <v>1970</v>
      </c>
      <c r="M1542" t="s">
        <v>2017</v>
      </c>
      <c r="N1542" t="s">
        <v>2018</v>
      </c>
      <c r="O1542" t="s">
        <v>2002</v>
      </c>
      <c r="P1542" t="s">
        <v>838</v>
      </c>
    </row>
    <row r="1543" spans="1:16">
      <c r="I1543" s="54" t="n">
        <v>1541</v>
      </c>
      <c r="J1543" t="s"/>
      <c r="K1543" t="s">
        <v>1954</v>
      </c>
      <c r="L1543" t="s">
        <v>1970</v>
      </c>
      <c r="M1543" t="s">
        <v>2017</v>
      </c>
      <c r="N1543" t="s">
        <v>2018</v>
      </c>
      <c r="O1543" t="s">
        <v>2002</v>
      </c>
      <c r="P1543" t="s">
        <v>1496</v>
      </c>
    </row>
    <row r="1544" spans="1:16">
      <c r="I1544" s="54" t="n">
        <v>1542</v>
      </c>
      <c r="J1544" t="s"/>
      <c r="K1544" t="s">
        <v>1954</v>
      </c>
      <c r="L1544" t="s">
        <v>1970</v>
      </c>
      <c r="M1544" t="s">
        <v>2017</v>
      </c>
      <c r="N1544" t="s">
        <v>2018</v>
      </c>
      <c r="O1544" t="s">
        <v>2002</v>
      </c>
      <c r="P1544" t="s">
        <v>1590</v>
      </c>
    </row>
    <row r="1545" spans="1:16">
      <c r="I1545" s="54" t="n">
        <v>1543</v>
      </c>
      <c r="J1545" t="s"/>
      <c r="K1545" t="s">
        <v>1954</v>
      </c>
      <c r="L1545" t="s">
        <v>1970</v>
      </c>
      <c r="M1545" t="s">
        <v>2017</v>
      </c>
      <c r="N1545" t="s">
        <v>2018</v>
      </c>
      <c r="O1545" t="s">
        <v>2002</v>
      </c>
      <c r="P1545" t="s">
        <v>1837</v>
      </c>
    </row>
    <row r="1546" spans="1:16">
      <c r="I1546" s="54" t="n">
        <v>1544</v>
      </c>
      <c r="J1546" t="s"/>
      <c r="K1546" t="s">
        <v>1954</v>
      </c>
      <c r="L1546" t="s">
        <v>1970</v>
      </c>
      <c r="M1546" t="s">
        <v>2017</v>
      </c>
      <c r="N1546" t="s">
        <v>2018</v>
      </c>
      <c r="O1546" t="s">
        <v>2002</v>
      </c>
      <c r="P1546" t="s">
        <v>1352</v>
      </c>
    </row>
    <row r="1547" spans="1:16">
      <c r="I1547" s="54" t="n">
        <v>1545</v>
      </c>
      <c r="J1547" s="55" t="n">
        <v>0</v>
      </c>
      <c r="K1547" t="s">
        <v>1954</v>
      </c>
      <c r="L1547" t="s">
        <v>1970</v>
      </c>
      <c r="M1547" t="s">
        <v>2017</v>
      </c>
      <c r="N1547" t="s">
        <v>2018</v>
      </c>
      <c r="O1547" t="s">
        <v>2002</v>
      </c>
      <c r="P1547" t="s">
        <v>2003</v>
      </c>
    </row>
    <row r="1548" spans="1:16">
      <c r="I1548" s="54" t="n">
        <v>1546</v>
      </c>
      <c r="J1548" t="s"/>
      <c r="K1548" t="s">
        <v>1954</v>
      </c>
      <c r="L1548" t="s">
        <v>1970</v>
      </c>
      <c r="M1548" t="s">
        <v>2017</v>
      </c>
      <c r="N1548" t="s">
        <v>2018</v>
      </c>
      <c r="O1548" t="s">
        <v>2002</v>
      </c>
      <c r="P1548" t="s">
        <v>2004</v>
      </c>
    </row>
    <row r="1549" spans="1:16">
      <c r="I1549" s="54" t="n">
        <v>1547</v>
      </c>
      <c r="J1549" t="s"/>
      <c r="K1549" t="s">
        <v>1954</v>
      </c>
      <c r="L1549" t="s">
        <v>1970</v>
      </c>
      <c r="M1549" t="s">
        <v>2017</v>
      </c>
      <c r="N1549" t="s">
        <v>2018</v>
      </c>
      <c r="O1549" t="s">
        <v>2007</v>
      </c>
      <c r="P1549" t="s"/>
    </row>
    <row r="1550" spans="1:16">
      <c r="I1550" s="54" t="n">
        <v>1548</v>
      </c>
      <c r="J1550" s="55" t="n">
        <v>0</v>
      </c>
      <c r="K1550" t="s">
        <v>1954</v>
      </c>
      <c r="L1550" t="s">
        <v>1970</v>
      </c>
      <c r="M1550" t="s">
        <v>2017</v>
      </c>
      <c r="N1550" t="s">
        <v>2018</v>
      </c>
      <c r="O1550" t="s">
        <v>2008</v>
      </c>
      <c r="P1550" t="s"/>
    </row>
    <row r="1551" spans="1:16">
      <c r="I1551" s="54" t="n">
        <v>1549</v>
      </c>
      <c r="J1551" t="s"/>
      <c r="K1551" t="s">
        <v>1954</v>
      </c>
      <c r="L1551" t="s">
        <v>1970</v>
      </c>
      <c r="M1551" t="s">
        <v>2017</v>
      </c>
      <c r="N1551" t="s">
        <v>2018</v>
      </c>
      <c r="O1551" t="s">
        <v>2009</v>
      </c>
      <c r="P1551" t="s"/>
    </row>
    <row r="1552" spans="1:16">
      <c r="I1552" s="54" t="n">
        <v>1550</v>
      </c>
      <c r="J1552" s="55" t="n">
        <v>0</v>
      </c>
      <c r="K1552" t="s">
        <v>1954</v>
      </c>
      <c r="L1552" t="s">
        <v>1970</v>
      </c>
      <c r="M1552" t="s">
        <v>2017</v>
      </c>
      <c r="N1552" t="s">
        <v>2018</v>
      </c>
      <c r="O1552" t="s">
        <v>2010</v>
      </c>
      <c r="P1552" t="s"/>
    </row>
    <row r="1553" spans="1:16">
      <c r="I1553" s="54" t="n">
        <v>1551</v>
      </c>
      <c r="J1553" t="s"/>
      <c r="K1553" t="s">
        <v>1954</v>
      </c>
      <c r="L1553" t="s">
        <v>1970</v>
      </c>
      <c r="M1553" t="s">
        <v>2017</v>
      </c>
      <c r="N1553" t="s">
        <v>2018</v>
      </c>
      <c r="O1553" t="s">
        <v>2011</v>
      </c>
      <c r="P1553" t="s"/>
    </row>
    <row r="1554" spans="1:16">
      <c r="I1554" s="54" t="n">
        <v>1552</v>
      </c>
      <c r="J1554" s="55" t="n">
        <v>0</v>
      </c>
      <c r="K1554" t="s">
        <v>1954</v>
      </c>
      <c r="L1554" t="s">
        <v>1970</v>
      </c>
      <c r="M1554" t="s">
        <v>2017</v>
      </c>
      <c r="N1554" t="s">
        <v>2018</v>
      </c>
      <c r="O1554" t="s">
        <v>2012</v>
      </c>
      <c r="P1554" t="s"/>
    </row>
    <row r="1555" spans="1:16">
      <c r="I1555" s="54" t="n">
        <v>1553</v>
      </c>
      <c r="J1555" t="s"/>
      <c r="K1555" t="s">
        <v>1954</v>
      </c>
      <c r="L1555" t="s">
        <v>1970</v>
      </c>
      <c r="M1555" t="s">
        <v>2017</v>
      </c>
      <c r="N1555" t="s">
        <v>2018</v>
      </c>
      <c r="O1555" t="s">
        <v>2013</v>
      </c>
      <c r="P1555" t="s"/>
    </row>
    <row r="1556" spans="1:16">
      <c r="I1556" s="54" t="n">
        <v>1554</v>
      </c>
      <c r="J1556" s="55" t="n">
        <v>5.787037037037037e-08</v>
      </c>
      <c r="K1556" t="s">
        <v>1954</v>
      </c>
      <c r="L1556" t="s">
        <v>1970</v>
      </c>
      <c r="M1556" t="s">
        <v>2017</v>
      </c>
      <c r="N1556" t="s">
        <v>2019</v>
      </c>
      <c r="O1556" t="s"/>
      <c r="P1556" t="s"/>
    </row>
    <row r="1557" spans="1:16">
      <c r="I1557" s="54" t="n">
        <v>1555</v>
      </c>
      <c r="J1557" t="s"/>
      <c r="K1557" t="s">
        <v>1954</v>
      </c>
      <c r="L1557" t="s">
        <v>1970</v>
      </c>
      <c r="M1557" t="s">
        <v>2017</v>
      </c>
      <c r="N1557" t="s">
        <v>2019</v>
      </c>
      <c r="O1557" t="s">
        <v>1978</v>
      </c>
      <c r="P1557" t="s"/>
    </row>
    <row r="1558" spans="1:16">
      <c r="I1558" s="54" t="n">
        <v>1556</v>
      </c>
      <c r="J1558" t="s"/>
      <c r="K1558" t="s">
        <v>1954</v>
      </c>
      <c r="L1558" t="s">
        <v>1970</v>
      </c>
      <c r="M1558" t="s">
        <v>2017</v>
      </c>
      <c r="N1558" t="s">
        <v>2019</v>
      </c>
      <c r="O1558" t="s">
        <v>1983</v>
      </c>
      <c r="P1558" t="s"/>
    </row>
    <row r="1559" spans="1:16">
      <c r="I1559" s="54" t="n">
        <v>1557</v>
      </c>
      <c r="J1559" t="s"/>
      <c r="K1559" t="s">
        <v>1954</v>
      </c>
      <c r="L1559" t="s">
        <v>1970</v>
      </c>
      <c r="M1559" t="s">
        <v>2017</v>
      </c>
      <c r="N1559" t="s">
        <v>2019</v>
      </c>
      <c r="O1559" t="s">
        <v>1984</v>
      </c>
      <c r="P1559" t="s"/>
    </row>
    <row r="1560" spans="1:16">
      <c r="I1560" s="54" t="n">
        <v>1558</v>
      </c>
      <c r="J1560" t="s"/>
      <c r="K1560" t="s">
        <v>1954</v>
      </c>
      <c r="L1560" t="s">
        <v>1970</v>
      </c>
      <c r="M1560" t="s">
        <v>2017</v>
      </c>
      <c r="N1560" t="s">
        <v>2019</v>
      </c>
      <c r="O1560" t="s">
        <v>1985</v>
      </c>
      <c r="P1560" t="s"/>
    </row>
    <row r="1561" spans="1:16">
      <c r="I1561" s="54" t="n">
        <v>1559</v>
      </c>
      <c r="J1561" t="s"/>
      <c r="K1561" t="s">
        <v>1954</v>
      </c>
      <c r="L1561" t="s">
        <v>1970</v>
      </c>
      <c r="M1561" t="s">
        <v>2017</v>
      </c>
      <c r="N1561" t="s">
        <v>2019</v>
      </c>
      <c r="O1561" t="s">
        <v>1986</v>
      </c>
      <c r="P1561" t="s"/>
    </row>
    <row r="1562" spans="1:16">
      <c r="I1562" s="54" t="n">
        <v>1560</v>
      </c>
      <c r="J1562" t="s"/>
      <c r="K1562" t="s">
        <v>1954</v>
      </c>
      <c r="L1562" t="s">
        <v>1970</v>
      </c>
      <c r="M1562" t="s">
        <v>2017</v>
      </c>
      <c r="N1562" t="s">
        <v>2019</v>
      </c>
      <c r="O1562" t="s">
        <v>1987</v>
      </c>
      <c r="P1562" t="s"/>
    </row>
    <row r="1563" spans="1:16">
      <c r="I1563" s="54" t="n">
        <v>1561</v>
      </c>
      <c r="J1563" t="s"/>
      <c r="K1563" t="s">
        <v>1954</v>
      </c>
      <c r="L1563" t="s">
        <v>1970</v>
      </c>
      <c r="M1563" t="s">
        <v>2017</v>
      </c>
      <c r="N1563" t="s">
        <v>2019</v>
      </c>
      <c r="O1563" t="s">
        <v>1988</v>
      </c>
      <c r="P1563" t="s"/>
    </row>
    <row r="1564" spans="1:16">
      <c r="I1564" s="54" t="n">
        <v>1562</v>
      </c>
      <c r="J1564" t="s"/>
      <c r="K1564" t="s">
        <v>1954</v>
      </c>
      <c r="L1564" t="s">
        <v>1970</v>
      </c>
      <c r="M1564" t="s">
        <v>2017</v>
      </c>
      <c r="N1564" t="s">
        <v>2019</v>
      </c>
      <c r="O1564" t="s">
        <v>1989</v>
      </c>
      <c r="P1564" t="s"/>
    </row>
    <row r="1565" spans="1:16">
      <c r="I1565" s="54" t="n">
        <v>1563</v>
      </c>
      <c r="J1565" t="s"/>
      <c r="K1565" t="s">
        <v>1954</v>
      </c>
      <c r="L1565" t="s">
        <v>1970</v>
      </c>
      <c r="M1565" t="s">
        <v>2017</v>
      </c>
      <c r="N1565" t="s">
        <v>2019</v>
      </c>
      <c r="O1565" t="s">
        <v>1990</v>
      </c>
      <c r="P1565" t="s"/>
    </row>
    <row r="1566" spans="1:16">
      <c r="I1566" s="54" t="n">
        <v>1564</v>
      </c>
      <c r="J1566" t="s"/>
      <c r="K1566" t="s">
        <v>1954</v>
      </c>
      <c r="L1566" t="s">
        <v>1970</v>
      </c>
      <c r="M1566" t="s">
        <v>2017</v>
      </c>
      <c r="N1566" t="s">
        <v>2019</v>
      </c>
      <c r="O1566" t="s">
        <v>1991</v>
      </c>
      <c r="P1566" t="s"/>
    </row>
    <row r="1567" spans="1:16">
      <c r="I1567" s="54" t="n">
        <v>1565</v>
      </c>
      <c r="J1567" s="55" t="n">
        <v>1.157407407407407e-08</v>
      </c>
      <c r="K1567" t="s">
        <v>1954</v>
      </c>
      <c r="L1567" t="s">
        <v>1970</v>
      </c>
      <c r="M1567" t="s">
        <v>2017</v>
      </c>
      <c r="N1567" t="s">
        <v>2019</v>
      </c>
      <c r="O1567" t="s">
        <v>1992</v>
      </c>
      <c r="P1567" t="s"/>
    </row>
    <row r="1568" spans="1:16">
      <c r="I1568" s="54" t="n">
        <v>1566</v>
      </c>
      <c r="J1568" s="55" t="n">
        <v>0</v>
      </c>
      <c r="K1568" t="s">
        <v>1954</v>
      </c>
      <c r="L1568" t="s">
        <v>1970</v>
      </c>
      <c r="M1568" t="s">
        <v>2017</v>
      </c>
      <c r="N1568" t="s">
        <v>2019</v>
      </c>
      <c r="O1568" t="s">
        <v>1993</v>
      </c>
      <c r="P1568" t="s"/>
    </row>
    <row r="1569" spans="1:16">
      <c r="I1569" s="54" t="n">
        <v>1567</v>
      </c>
      <c r="J1569" s="55" t="n">
        <v>0</v>
      </c>
      <c r="K1569" t="s">
        <v>1954</v>
      </c>
      <c r="L1569" t="s">
        <v>1970</v>
      </c>
      <c r="M1569" t="s">
        <v>2017</v>
      </c>
      <c r="N1569" t="s">
        <v>2019</v>
      </c>
      <c r="O1569" t="s">
        <v>1994</v>
      </c>
      <c r="P1569" t="s"/>
    </row>
    <row r="1570" spans="1:16">
      <c r="I1570" s="54" t="n">
        <v>1568</v>
      </c>
      <c r="J1570" t="s"/>
      <c r="K1570" t="s">
        <v>1954</v>
      </c>
      <c r="L1570" t="s">
        <v>1970</v>
      </c>
      <c r="M1570" t="s">
        <v>2017</v>
      </c>
      <c r="N1570" t="s">
        <v>2019</v>
      </c>
      <c r="O1570" t="s">
        <v>1995</v>
      </c>
      <c r="P1570" t="s"/>
    </row>
    <row r="1571" spans="1:16">
      <c r="I1571" s="54" t="n">
        <v>1569</v>
      </c>
      <c r="J1571" t="s"/>
      <c r="K1571" t="s">
        <v>1954</v>
      </c>
      <c r="L1571" t="s">
        <v>1970</v>
      </c>
      <c r="M1571" t="s">
        <v>2017</v>
      </c>
      <c r="N1571" t="s">
        <v>2019</v>
      </c>
      <c r="O1571" t="s">
        <v>1996</v>
      </c>
      <c r="P1571" t="s"/>
    </row>
    <row r="1572" spans="1:16">
      <c r="I1572" s="54" t="n">
        <v>1570</v>
      </c>
      <c r="J1572" t="s"/>
      <c r="K1572" t="s">
        <v>1954</v>
      </c>
      <c r="L1572" t="s">
        <v>1970</v>
      </c>
      <c r="M1572" t="s">
        <v>2017</v>
      </c>
      <c r="N1572" t="s">
        <v>2019</v>
      </c>
      <c r="O1572" t="s">
        <v>1997</v>
      </c>
      <c r="P1572" t="s"/>
    </row>
    <row r="1573" spans="1:16">
      <c r="I1573" s="54" t="n">
        <v>1571</v>
      </c>
      <c r="J1573" s="55" t="n">
        <v>0</v>
      </c>
      <c r="K1573" t="s">
        <v>1954</v>
      </c>
      <c r="L1573" t="s">
        <v>1970</v>
      </c>
      <c r="M1573" t="s">
        <v>2017</v>
      </c>
      <c r="N1573" t="s">
        <v>2019</v>
      </c>
      <c r="O1573" t="s">
        <v>1998</v>
      </c>
      <c r="P1573" t="s"/>
    </row>
    <row r="1574" spans="1:16">
      <c r="I1574" s="54" t="n">
        <v>1572</v>
      </c>
      <c r="J1574" t="s"/>
      <c r="K1574" t="s">
        <v>1954</v>
      </c>
      <c r="L1574" t="s">
        <v>1970</v>
      </c>
      <c r="M1574" t="s">
        <v>2017</v>
      </c>
      <c r="N1574" t="s">
        <v>2019</v>
      </c>
      <c r="O1574" t="s">
        <v>1999</v>
      </c>
      <c r="P1574" t="s"/>
    </row>
    <row r="1575" spans="1:16">
      <c r="I1575" s="54" t="n">
        <v>1573</v>
      </c>
      <c r="J1575" s="55" t="n">
        <v>0</v>
      </c>
      <c r="K1575" t="s">
        <v>1954</v>
      </c>
      <c r="L1575" t="s">
        <v>1970</v>
      </c>
      <c r="M1575" t="s">
        <v>2017</v>
      </c>
      <c r="N1575" t="s">
        <v>2019</v>
      </c>
      <c r="O1575" t="s">
        <v>2000</v>
      </c>
      <c r="P1575" t="s"/>
    </row>
    <row r="1576" spans="1:16">
      <c r="I1576" s="54" t="n">
        <v>1574</v>
      </c>
      <c r="J1576" t="s"/>
      <c r="K1576" t="s">
        <v>1954</v>
      </c>
      <c r="L1576" t="s">
        <v>1970</v>
      </c>
      <c r="M1576" t="s">
        <v>2017</v>
      </c>
      <c r="N1576" t="s">
        <v>2019</v>
      </c>
      <c r="O1576" t="s">
        <v>2001</v>
      </c>
      <c r="P1576" t="s"/>
    </row>
    <row r="1577" spans="1:16">
      <c r="I1577" s="54" t="n">
        <v>1575</v>
      </c>
      <c r="J1577" s="55" t="n">
        <v>0</v>
      </c>
      <c r="K1577" t="s">
        <v>1954</v>
      </c>
      <c r="L1577" t="s">
        <v>1970</v>
      </c>
      <c r="M1577" t="s">
        <v>2017</v>
      </c>
      <c r="N1577" t="s">
        <v>2019</v>
      </c>
      <c r="O1577" t="s">
        <v>2002</v>
      </c>
      <c r="P1577" t="s"/>
    </row>
    <row r="1578" spans="1:16">
      <c r="I1578" s="54" t="n">
        <v>1576</v>
      </c>
      <c r="J1578" t="s"/>
      <c r="K1578" t="s">
        <v>1954</v>
      </c>
      <c r="L1578" t="s">
        <v>1970</v>
      </c>
      <c r="M1578" t="s">
        <v>2017</v>
      </c>
      <c r="N1578" t="s">
        <v>2019</v>
      </c>
      <c r="O1578" t="s">
        <v>2002</v>
      </c>
      <c r="P1578" t="s">
        <v>699</v>
      </c>
    </row>
    <row r="1579" spans="1:16">
      <c r="I1579" s="54" t="n">
        <v>1577</v>
      </c>
      <c r="J1579" t="s"/>
      <c r="K1579" t="s">
        <v>1954</v>
      </c>
      <c r="L1579" t="s">
        <v>1970</v>
      </c>
      <c r="M1579" t="s">
        <v>2017</v>
      </c>
      <c r="N1579" t="s">
        <v>2019</v>
      </c>
      <c r="O1579" t="s">
        <v>2002</v>
      </c>
      <c r="P1579" t="s">
        <v>1094</v>
      </c>
    </row>
    <row r="1580" spans="1:16">
      <c r="I1580" s="54" t="n">
        <v>1578</v>
      </c>
      <c r="J1580" t="s"/>
      <c r="K1580" t="s">
        <v>1954</v>
      </c>
      <c r="L1580" t="s">
        <v>1970</v>
      </c>
      <c r="M1580" t="s">
        <v>2017</v>
      </c>
      <c r="N1580" t="s">
        <v>2019</v>
      </c>
      <c r="O1580" t="s">
        <v>2002</v>
      </c>
      <c r="P1580" t="s">
        <v>1100</v>
      </c>
    </row>
    <row r="1581" spans="1:16">
      <c r="I1581" s="54" t="n">
        <v>1579</v>
      </c>
      <c r="J1581" t="s"/>
      <c r="K1581" t="s">
        <v>1954</v>
      </c>
      <c r="L1581" t="s">
        <v>1970</v>
      </c>
      <c r="M1581" t="s">
        <v>2017</v>
      </c>
      <c r="N1581" t="s">
        <v>2019</v>
      </c>
      <c r="O1581" t="s">
        <v>2002</v>
      </c>
      <c r="P1581" t="s">
        <v>1124</v>
      </c>
    </row>
    <row r="1582" spans="1:16">
      <c r="I1582" s="54" t="n">
        <v>1580</v>
      </c>
      <c r="J1582" t="s"/>
      <c r="K1582" t="s">
        <v>1954</v>
      </c>
      <c r="L1582" t="s">
        <v>1970</v>
      </c>
      <c r="M1582" t="s">
        <v>2017</v>
      </c>
      <c r="N1582" t="s">
        <v>2019</v>
      </c>
      <c r="O1582" t="s">
        <v>2002</v>
      </c>
      <c r="P1582" t="s">
        <v>838</v>
      </c>
    </row>
    <row r="1583" spans="1:16">
      <c r="I1583" s="54" t="n">
        <v>1581</v>
      </c>
      <c r="J1583" t="s"/>
      <c r="K1583" t="s">
        <v>1954</v>
      </c>
      <c r="L1583" t="s">
        <v>1970</v>
      </c>
      <c r="M1583" t="s">
        <v>2017</v>
      </c>
      <c r="N1583" t="s">
        <v>2019</v>
      </c>
      <c r="O1583" t="s">
        <v>2002</v>
      </c>
      <c r="P1583" t="s">
        <v>1496</v>
      </c>
    </row>
    <row r="1584" spans="1:16">
      <c r="I1584" s="54" t="n">
        <v>1582</v>
      </c>
      <c r="J1584" t="s"/>
      <c r="K1584" t="s">
        <v>1954</v>
      </c>
      <c r="L1584" t="s">
        <v>1970</v>
      </c>
      <c r="M1584" t="s">
        <v>2017</v>
      </c>
      <c r="N1584" t="s">
        <v>2019</v>
      </c>
      <c r="O1584" t="s">
        <v>2002</v>
      </c>
      <c r="P1584" t="s">
        <v>1837</v>
      </c>
    </row>
    <row r="1585" spans="1:16">
      <c r="I1585" s="54" t="n">
        <v>1583</v>
      </c>
      <c r="J1585" t="s"/>
      <c r="K1585" t="s">
        <v>1954</v>
      </c>
      <c r="L1585" t="s">
        <v>1970</v>
      </c>
      <c r="M1585" t="s">
        <v>2017</v>
      </c>
      <c r="N1585" t="s">
        <v>2019</v>
      </c>
      <c r="O1585" t="s">
        <v>2002</v>
      </c>
      <c r="P1585" t="s">
        <v>1352</v>
      </c>
    </row>
    <row r="1586" spans="1:16">
      <c r="I1586" s="54" t="n">
        <v>1584</v>
      </c>
      <c r="J1586" s="55" t="n">
        <v>0</v>
      </c>
      <c r="K1586" t="s">
        <v>1954</v>
      </c>
      <c r="L1586" t="s">
        <v>1970</v>
      </c>
      <c r="M1586" t="s">
        <v>2017</v>
      </c>
      <c r="N1586" t="s">
        <v>2019</v>
      </c>
      <c r="O1586" t="s">
        <v>2002</v>
      </c>
      <c r="P1586" t="s">
        <v>2003</v>
      </c>
    </row>
    <row r="1587" spans="1:16">
      <c r="I1587" s="54" t="n">
        <v>1585</v>
      </c>
      <c r="J1587" t="s"/>
      <c r="K1587" t="s">
        <v>1954</v>
      </c>
      <c r="L1587" t="s">
        <v>1970</v>
      </c>
      <c r="M1587" t="s">
        <v>2017</v>
      </c>
      <c r="N1587" t="s">
        <v>2019</v>
      </c>
      <c r="O1587" t="s">
        <v>2002</v>
      </c>
      <c r="P1587" t="s">
        <v>2004</v>
      </c>
    </row>
    <row r="1588" spans="1:16">
      <c r="I1588" s="54" t="n">
        <v>1586</v>
      </c>
      <c r="J1588" t="s"/>
      <c r="K1588" t="s">
        <v>1954</v>
      </c>
      <c r="L1588" t="s">
        <v>1970</v>
      </c>
      <c r="M1588" t="s">
        <v>2017</v>
      </c>
      <c r="N1588" t="s">
        <v>2019</v>
      </c>
      <c r="O1588" t="s">
        <v>2007</v>
      </c>
      <c r="P1588" t="s"/>
    </row>
    <row r="1589" spans="1:16">
      <c r="I1589" s="54" t="n">
        <v>1587</v>
      </c>
      <c r="J1589" s="55" t="n">
        <v>0</v>
      </c>
      <c r="K1589" t="s">
        <v>1954</v>
      </c>
      <c r="L1589" t="s">
        <v>1970</v>
      </c>
      <c r="M1589" t="s">
        <v>2017</v>
      </c>
      <c r="N1589" t="s">
        <v>2019</v>
      </c>
      <c r="O1589" t="s">
        <v>2008</v>
      </c>
      <c r="P1589" t="s"/>
    </row>
    <row r="1590" spans="1:16">
      <c r="I1590" s="54" t="n">
        <v>1588</v>
      </c>
      <c r="J1590" t="s"/>
      <c r="K1590" t="s">
        <v>1954</v>
      </c>
      <c r="L1590" t="s">
        <v>1970</v>
      </c>
      <c r="M1590" t="s">
        <v>2017</v>
      </c>
      <c r="N1590" t="s">
        <v>2019</v>
      </c>
      <c r="O1590" t="s">
        <v>2009</v>
      </c>
      <c r="P1590" t="s"/>
    </row>
    <row r="1591" spans="1:16">
      <c r="I1591" s="54" t="n">
        <v>1589</v>
      </c>
      <c r="J1591" s="55" t="n">
        <v>0</v>
      </c>
      <c r="K1591" t="s">
        <v>1954</v>
      </c>
      <c r="L1591" t="s">
        <v>1970</v>
      </c>
      <c r="M1591" t="s">
        <v>2017</v>
      </c>
      <c r="N1591" t="s">
        <v>2019</v>
      </c>
      <c r="O1591" t="s">
        <v>2010</v>
      </c>
      <c r="P1591" t="s"/>
    </row>
    <row r="1592" spans="1:16">
      <c r="I1592" s="54" t="n">
        <v>1590</v>
      </c>
      <c r="J1592" t="s"/>
      <c r="K1592" t="s">
        <v>1954</v>
      </c>
      <c r="L1592" t="s">
        <v>1970</v>
      </c>
      <c r="M1592" t="s">
        <v>2017</v>
      </c>
      <c r="N1592" t="s">
        <v>2019</v>
      </c>
      <c r="O1592" t="s">
        <v>2011</v>
      </c>
      <c r="P1592" t="s"/>
    </row>
    <row r="1593" spans="1:16">
      <c r="I1593" s="54" t="n">
        <v>1591</v>
      </c>
      <c r="J1593" s="55" t="n">
        <v>0</v>
      </c>
      <c r="K1593" t="s">
        <v>1954</v>
      </c>
      <c r="L1593" t="s">
        <v>1970</v>
      </c>
      <c r="M1593" t="s">
        <v>2017</v>
      </c>
      <c r="N1593" t="s">
        <v>2019</v>
      </c>
      <c r="O1593" t="s">
        <v>2012</v>
      </c>
      <c r="P1593" t="s"/>
    </row>
    <row r="1594" spans="1:16">
      <c r="I1594" s="54" t="n">
        <v>1592</v>
      </c>
      <c r="J1594" t="s"/>
      <c r="K1594" t="s">
        <v>1954</v>
      </c>
      <c r="L1594" t="s">
        <v>1970</v>
      </c>
      <c r="M1594" t="s">
        <v>2017</v>
      </c>
      <c r="N1594" t="s">
        <v>2019</v>
      </c>
      <c r="O1594" t="s">
        <v>2013</v>
      </c>
      <c r="P1594" t="s"/>
    </row>
    <row r="1595" spans="1:16">
      <c r="I1595" s="54" t="n">
        <v>1593</v>
      </c>
      <c r="J1595" t="s"/>
      <c r="K1595" t="s">
        <v>1954</v>
      </c>
      <c r="L1595" t="s">
        <v>1970</v>
      </c>
      <c r="M1595" t="s">
        <v>2017</v>
      </c>
      <c r="N1595" t="s">
        <v>2015</v>
      </c>
      <c r="O1595" t="s"/>
      <c r="P1595" t="s"/>
    </row>
    <row r="1596" spans="1:16">
      <c r="I1596" s="54" t="n">
        <v>1594</v>
      </c>
      <c r="J1596" t="s"/>
      <c r="K1596" t="s">
        <v>1954</v>
      </c>
      <c r="L1596" t="s">
        <v>1970</v>
      </c>
      <c r="M1596" t="s">
        <v>2017</v>
      </c>
      <c r="N1596" t="s">
        <v>2016</v>
      </c>
      <c r="O1596" t="s"/>
      <c r="P1596" t="s"/>
    </row>
    <row r="1597" spans="1:16">
      <c r="I1597" s="54" t="n">
        <v>1595</v>
      </c>
      <c r="J1597" t="s"/>
      <c r="K1597" t="s">
        <v>1954</v>
      </c>
      <c r="L1597" t="s">
        <v>1970</v>
      </c>
      <c r="M1597" t="s">
        <v>2015</v>
      </c>
      <c r="N1597" t="s"/>
      <c r="O1597" t="s"/>
      <c r="P1597" t="s"/>
    </row>
    <row r="1598" spans="1:16">
      <c r="I1598" s="54" t="n">
        <v>1596</v>
      </c>
      <c r="J1598" t="s"/>
      <c r="K1598" t="s">
        <v>1954</v>
      </c>
      <c r="L1598" t="s">
        <v>1970</v>
      </c>
      <c r="M1598" t="s">
        <v>2016</v>
      </c>
      <c r="N1598" t="s"/>
      <c r="O1598" t="s"/>
      <c r="P1598" t="s"/>
    </row>
    <row r="1599" spans="1:16">
      <c r="I1599" s="54" t="n">
        <v>1597</v>
      </c>
      <c r="J1599" s="55" t="n">
        <v>1.157407407407407e-08</v>
      </c>
      <c r="K1599" t="s">
        <v>1954</v>
      </c>
      <c r="L1599" t="s">
        <v>1970</v>
      </c>
      <c r="M1599" t="s">
        <v>2020</v>
      </c>
      <c r="N1599" t="s"/>
      <c r="O1599" t="s"/>
      <c r="P1599" t="s"/>
    </row>
    <row r="1600" spans="1:16">
      <c r="I1600" s="54" t="n">
        <v>1598</v>
      </c>
      <c r="J1600" t="s"/>
      <c r="K1600" t="s">
        <v>1954</v>
      </c>
      <c r="L1600" t="s">
        <v>1970</v>
      </c>
      <c r="M1600" t="s">
        <v>2021</v>
      </c>
      <c r="N1600" t="s"/>
      <c r="O1600" t="s"/>
      <c r="P1600" t="s"/>
    </row>
    <row r="1601" spans="1:16">
      <c r="I1601" s="54" t="n">
        <v>1599</v>
      </c>
      <c r="J1601" s="55" t="n">
        <v>1.157407407407407e-08</v>
      </c>
      <c r="K1601" t="s">
        <v>1954</v>
      </c>
      <c r="L1601" t="s">
        <v>1970</v>
      </c>
      <c r="M1601" t="s">
        <v>2022</v>
      </c>
      <c r="N1601" t="s"/>
      <c r="O1601" t="s"/>
      <c r="P1601" t="s"/>
    </row>
    <row r="1602" spans="1:16">
      <c r="I1602" s="54" t="n">
        <v>1600</v>
      </c>
      <c r="J1602" t="s"/>
      <c r="K1602" t="s">
        <v>1954</v>
      </c>
      <c r="L1602" t="s">
        <v>1970</v>
      </c>
      <c r="M1602" t="s">
        <v>2011</v>
      </c>
      <c r="N1602" t="s"/>
      <c r="O1602" t="s"/>
      <c r="P1602" t="s"/>
    </row>
    <row r="1603" spans="1:16">
      <c r="I1603" s="54" t="n">
        <v>1601</v>
      </c>
      <c r="J1603" t="s"/>
      <c r="K1603" t="s">
        <v>1954</v>
      </c>
      <c r="L1603" t="s">
        <v>1970</v>
      </c>
      <c r="M1603" t="s">
        <v>2023</v>
      </c>
      <c r="N1603" t="s"/>
      <c r="O1603" t="s"/>
      <c r="P1603" t="s"/>
    </row>
    <row r="1604" spans="1:16">
      <c r="I1604" s="54" t="n">
        <v>1602</v>
      </c>
      <c r="J1604" s="55" t="n">
        <v>4.398611111111112e-07</v>
      </c>
      <c r="K1604" t="s">
        <v>1954</v>
      </c>
      <c r="L1604" t="s">
        <v>2024</v>
      </c>
      <c r="M1604" t="s"/>
      <c r="N1604" t="s"/>
      <c r="O1604" t="s"/>
      <c r="P1604" t="s"/>
    </row>
    <row r="1605" spans="1:16">
      <c r="I1605" s="54" t="n">
        <v>1603</v>
      </c>
      <c r="J1605" t="s"/>
      <c r="K1605" t="s">
        <v>1954</v>
      </c>
      <c r="L1605" t="s">
        <v>2024</v>
      </c>
      <c r="M1605" t="s">
        <v>1971</v>
      </c>
      <c r="N1605" t="s"/>
      <c r="O1605" t="s"/>
      <c r="P1605" t="s"/>
    </row>
    <row r="1606" spans="1:16">
      <c r="I1606" s="54" t="n">
        <v>1604</v>
      </c>
      <c r="J1606" t="s"/>
      <c r="K1606" t="s">
        <v>1954</v>
      </c>
      <c r="L1606" t="s">
        <v>2024</v>
      </c>
      <c r="M1606" t="s">
        <v>1956</v>
      </c>
      <c r="N1606" t="s"/>
      <c r="O1606" t="s"/>
      <c r="P1606" t="s"/>
    </row>
    <row r="1607" spans="1:16">
      <c r="I1607" s="54" t="n">
        <v>1605</v>
      </c>
      <c r="J1607" t="s"/>
      <c r="K1607" t="s">
        <v>1954</v>
      </c>
      <c r="L1607" t="s">
        <v>2024</v>
      </c>
      <c r="M1607" t="s">
        <v>1957</v>
      </c>
      <c r="N1607" t="s"/>
      <c r="O1607" t="s"/>
      <c r="P1607" t="s"/>
    </row>
    <row r="1608" spans="1:16">
      <c r="I1608" s="54" t="n">
        <v>1606</v>
      </c>
      <c r="J1608" t="s"/>
      <c r="K1608" t="s">
        <v>1954</v>
      </c>
      <c r="L1608" t="s">
        <v>2024</v>
      </c>
      <c r="M1608" t="s">
        <v>1958</v>
      </c>
      <c r="N1608" t="s"/>
      <c r="O1608" t="s"/>
      <c r="P1608" t="s"/>
    </row>
    <row r="1609" spans="1:16">
      <c r="I1609" s="54" t="n">
        <v>1607</v>
      </c>
      <c r="J1609" s="55" t="n">
        <v>0</v>
      </c>
      <c r="K1609" t="s">
        <v>1954</v>
      </c>
      <c r="L1609" t="s">
        <v>2024</v>
      </c>
      <c r="M1609" t="s">
        <v>1972</v>
      </c>
      <c r="N1609" t="s"/>
      <c r="O1609" t="s"/>
      <c r="P1609" t="s"/>
    </row>
    <row r="1610" spans="1:16">
      <c r="I1610" s="54" t="n">
        <v>1608</v>
      </c>
      <c r="J1610" t="s"/>
      <c r="K1610" t="s">
        <v>1954</v>
      </c>
      <c r="L1610" t="s">
        <v>2024</v>
      </c>
      <c r="M1610" t="s">
        <v>1973</v>
      </c>
      <c r="N1610" t="s"/>
      <c r="O1610" t="s"/>
      <c r="P1610" t="s"/>
    </row>
    <row r="1611" spans="1:16">
      <c r="I1611" s="54" t="n">
        <v>1609</v>
      </c>
      <c r="J1611" s="55" t="n">
        <v>1.967708333333333e-07</v>
      </c>
      <c r="K1611" t="s">
        <v>1954</v>
      </c>
      <c r="L1611" t="s">
        <v>2024</v>
      </c>
      <c r="M1611" t="s">
        <v>1974</v>
      </c>
      <c r="N1611" t="s"/>
      <c r="O1611" t="s"/>
      <c r="P1611" t="s"/>
    </row>
    <row r="1612" spans="1:16">
      <c r="I1612" s="54" t="n">
        <v>1610</v>
      </c>
      <c r="J1612" t="s"/>
      <c r="K1612" t="s">
        <v>1954</v>
      </c>
      <c r="L1612" t="s">
        <v>2024</v>
      </c>
      <c r="M1612" t="s">
        <v>1974</v>
      </c>
      <c r="N1612" t="s">
        <v>1975</v>
      </c>
      <c r="O1612" t="s"/>
      <c r="P1612" t="s"/>
    </row>
    <row r="1613" spans="1:16">
      <c r="I1613" s="54" t="n">
        <v>1611</v>
      </c>
      <c r="J1613" t="s"/>
      <c r="K1613" t="s">
        <v>1954</v>
      </c>
      <c r="L1613" t="s">
        <v>2024</v>
      </c>
      <c r="M1613" t="s">
        <v>1974</v>
      </c>
      <c r="N1613" t="s">
        <v>1973</v>
      </c>
      <c r="O1613" t="s"/>
      <c r="P1613" t="s"/>
    </row>
    <row r="1614" spans="1:16">
      <c r="I1614" s="54" t="n">
        <v>1612</v>
      </c>
      <c r="J1614" t="s"/>
      <c r="K1614" t="s">
        <v>1954</v>
      </c>
      <c r="L1614" t="s">
        <v>2024</v>
      </c>
      <c r="M1614" t="s">
        <v>1974</v>
      </c>
      <c r="N1614" t="s">
        <v>1976</v>
      </c>
      <c r="O1614" t="s"/>
      <c r="P1614" t="s"/>
    </row>
    <row r="1615" spans="1:16">
      <c r="I1615" s="54" t="n">
        <v>1613</v>
      </c>
      <c r="J1615" t="s"/>
      <c r="K1615" t="s">
        <v>1954</v>
      </c>
      <c r="L1615" t="s">
        <v>2024</v>
      </c>
      <c r="M1615" t="s">
        <v>1974</v>
      </c>
      <c r="N1615" t="s">
        <v>1957</v>
      </c>
      <c r="O1615" t="s"/>
      <c r="P1615" t="s"/>
    </row>
    <row r="1616" spans="1:16">
      <c r="I1616" s="54" t="n">
        <v>1614</v>
      </c>
      <c r="J1616" t="s"/>
      <c r="K1616" t="s">
        <v>1954</v>
      </c>
      <c r="L1616" t="s">
        <v>2024</v>
      </c>
      <c r="M1616" t="s">
        <v>1974</v>
      </c>
      <c r="N1616" t="s">
        <v>1958</v>
      </c>
      <c r="O1616" t="s"/>
      <c r="P1616" t="s"/>
    </row>
    <row r="1617" spans="1:16">
      <c r="I1617" s="54" t="n">
        <v>1615</v>
      </c>
      <c r="J1617" s="55" t="n">
        <v>0</v>
      </c>
      <c r="K1617" t="s">
        <v>1954</v>
      </c>
      <c r="L1617" t="s">
        <v>2024</v>
      </c>
      <c r="M1617" t="s">
        <v>1974</v>
      </c>
      <c r="N1617" t="s">
        <v>1977</v>
      </c>
      <c r="O1617" t="s"/>
      <c r="P1617" t="s"/>
    </row>
    <row r="1618" spans="1:16">
      <c r="I1618" s="54" t="n">
        <v>1616</v>
      </c>
      <c r="J1618" t="s"/>
      <c r="K1618" t="s">
        <v>1954</v>
      </c>
      <c r="L1618" t="s">
        <v>2024</v>
      </c>
      <c r="M1618" t="s">
        <v>1974</v>
      </c>
      <c r="N1618" t="s">
        <v>1978</v>
      </c>
      <c r="O1618" t="s"/>
      <c r="P1618" t="s"/>
    </row>
    <row r="1619" spans="1:16">
      <c r="I1619" s="54" t="n">
        <v>1617</v>
      </c>
      <c r="J1619" s="55" t="n">
        <v>0</v>
      </c>
      <c r="K1619" t="s">
        <v>1954</v>
      </c>
      <c r="L1619" t="s">
        <v>2024</v>
      </c>
      <c r="M1619" t="s">
        <v>1974</v>
      </c>
      <c r="N1619" t="s">
        <v>1959</v>
      </c>
      <c r="O1619" t="s"/>
      <c r="P1619" t="s"/>
    </row>
    <row r="1620" spans="1:16">
      <c r="I1620" s="54" t="n">
        <v>1618</v>
      </c>
      <c r="J1620" s="55" t="n">
        <v>0</v>
      </c>
      <c r="K1620" t="s">
        <v>1954</v>
      </c>
      <c r="L1620" t="s">
        <v>2024</v>
      </c>
      <c r="M1620" t="s">
        <v>1974</v>
      </c>
      <c r="N1620" t="s">
        <v>1979</v>
      </c>
      <c r="O1620" t="s"/>
      <c r="P1620" t="s"/>
    </row>
    <row r="1621" spans="1:16">
      <c r="I1621" s="54" t="n">
        <v>1619</v>
      </c>
      <c r="J1621" t="s"/>
      <c r="K1621" t="s">
        <v>1954</v>
      </c>
      <c r="L1621" t="s">
        <v>2024</v>
      </c>
      <c r="M1621" t="s">
        <v>1974</v>
      </c>
      <c r="N1621" t="s">
        <v>1980</v>
      </c>
      <c r="O1621" t="s"/>
      <c r="P1621" t="s"/>
    </row>
    <row r="1622" spans="1:16">
      <c r="I1622" s="54" t="n">
        <v>1620</v>
      </c>
      <c r="J1622" t="s"/>
      <c r="K1622" t="s">
        <v>1954</v>
      </c>
      <c r="L1622" t="s">
        <v>2024</v>
      </c>
      <c r="M1622" t="s">
        <v>1974</v>
      </c>
      <c r="N1622" t="s">
        <v>1981</v>
      </c>
      <c r="O1622" t="s"/>
      <c r="P1622" t="s"/>
    </row>
    <row r="1623" spans="1:16">
      <c r="I1623" s="54" t="n">
        <v>1621</v>
      </c>
      <c r="J1623" s="55" t="n">
        <v>9.260416666666666e-08</v>
      </c>
      <c r="K1623" t="s">
        <v>1954</v>
      </c>
      <c r="L1623" t="s">
        <v>2024</v>
      </c>
      <c r="M1623" t="s">
        <v>1974</v>
      </c>
      <c r="N1623" t="s">
        <v>1982</v>
      </c>
      <c r="O1623" t="s"/>
      <c r="P1623" t="s"/>
    </row>
    <row r="1624" spans="1:16">
      <c r="I1624" s="54" t="n">
        <v>1622</v>
      </c>
      <c r="J1624" t="s"/>
      <c r="K1624" t="s">
        <v>1954</v>
      </c>
      <c r="L1624" t="s">
        <v>2024</v>
      </c>
      <c r="M1624" t="s">
        <v>1974</v>
      </c>
      <c r="N1624" t="s">
        <v>1982</v>
      </c>
      <c r="O1624" t="s">
        <v>1978</v>
      </c>
      <c r="P1624" t="s"/>
    </row>
    <row r="1625" spans="1:16">
      <c r="I1625" s="54" t="n">
        <v>1623</v>
      </c>
      <c r="J1625" t="s"/>
      <c r="K1625" t="s">
        <v>1954</v>
      </c>
      <c r="L1625" t="s">
        <v>2024</v>
      </c>
      <c r="M1625" t="s">
        <v>1974</v>
      </c>
      <c r="N1625" t="s">
        <v>1982</v>
      </c>
      <c r="O1625" t="s">
        <v>1983</v>
      </c>
      <c r="P1625" t="s"/>
    </row>
    <row r="1626" spans="1:16">
      <c r="I1626" s="54" t="n">
        <v>1624</v>
      </c>
      <c r="J1626" t="s"/>
      <c r="K1626" t="s">
        <v>1954</v>
      </c>
      <c r="L1626" t="s">
        <v>2024</v>
      </c>
      <c r="M1626" t="s">
        <v>1974</v>
      </c>
      <c r="N1626" t="s">
        <v>1982</v>
      </c>
      <c r="O1626" t="s">
        <v>1984</v>
      </c>
      <c r="P1626" t="s"/>
    </row>
    <row r="1627" spans="1:16">
      <c r="I1627" s="54" t="n">
        <v>1625</v>
      </c>
      <c r="J1627" t="s"/>
      <c r="K1627" t="s">
        <v>1954</v>
      </c>
      <c r="L1627" t="s">
        <v>2024</v>
      </c>
      <c r="M1627" t="s">
        <v>1974</v>
      </c>
      <c r="N1627" t="s">
        <v>1982</v>
      </c>
      <c r="O1627" t="s">
        <v>1985</v>
      </c>
      <c r="P1627" t="s"/>
    </row>
    <row r="1628" spans="1:16">
      <c r="I1628" s="54" t="n">
        <v>1626</v>
      </c>
      <c r="J1628" t="s"/>
      <c r="K1628" t="s">
        <v>1954</v>
      </c>
      <c r="L1628" t="s">
        <v>2024</v>
      </c>
      <c r="M1628" t="s">
        <v>1974</v>
      </c>
      <c r="N1628" t="s">
        <v>1982</v>
      </c>
      <c r="O1628" t="s">
        <v>1986</v>
      </c>
      <c r="P1628" t="s"/>
    </row>
    <row r="1629" spans="1:16">
      <c r="I1629" s="54" t="n">
        <v>1627</v>
      </c>
      <c r="J1629" t="s"/>
      <c r="K1629" t="s">
        <v>1954</v>
      </c>
      <c r="L1629" t="s">
        <v>2024</v>
      </c>
      <c r="M1629" t="s">
        <v>1974</v>
      </c>
      <c r="N1629" t="s">
        <v>1982</v>
      </c>
      <c r="O1629" t="s">
        <v>1987</v>
      </c>
      <c r="P1629" t="s"/>
    </row>
    <row r="1630" spans="1:16">
      <c r="I1630" s="54" t="n">
        <v>1628</v>
      </c>
      <c r="J1630" t="s"/>
      <c r="K1630" t="s">
        <v>1954</v>
      </c>
      <c r="L1630" t="s">
        <v>2024</v>
      </c>
      <c r="M1630" t="s">
        <v>1974</v>
      </c>
      <c r="N1630" t="s">
        <v>1982</v>
      </c>
      <c r="O1630" t="s">
        <v>1988</v>
      </c>
      <c r="P1630" t="s"/>
    </row>
    <row r="1631" spans="1:16">
      <c r="I1631" s="54" t="n">
        <v>1629</v>
      </c>
      <c r="J1631" t="s"/>
      <c r="K1631" t="s">
        <v>1954</v>
      </c>
      <c r="L1631" t="s">
        <v>2024</v>
      </c>
      <c r="M1631" t="s">
        <v>1974</v>
      </c>
      <c r="N1631" t="s">
        <v>1982</v>
      </c>
      <c r="O1631" t="s">
        <v>1989</v>
      </c>
      <c r="P1631" t="s"/>
    </row>
    <row r="1632" spans="1:16">
      <c r="I1632" s="54" t="n">
        <v>1630</v>
      </c>
      <c r="J1632" t="s"/>
      <c r="K1632" t="s">
        <v>1954</v>
      </c>
      <c r="L1632" t="s">
        <v>2024</v>
      </c>
      <c r="M1632" t="s">
        <v>1974</v>
      </c>
      <c r="N1632" t="s">
        <v>1982</v>
      </c>
      <c r="O1632" t="s">
        <v>1990</v>
      </c>
      <c r="P1632" t="s"/>
    </row>
    <row r="1633" spans="1:16">
      <c r="I1633" s="54" t="n">
        <v>1631</v>
      </c>
      <c r="J1633" t="s"/>
      <c r="K1633" t="s">
        <v>1954</v>
      </c>
      <c r="L1633" t="s">
        <v>2024</v>
      </c>
      <c r="M1633" t="s">
        <v>1974</v>
      </c>
      <c r="N1633" t="s">
        <v>1982</v>
      </c>
      <c r="O1633" t="s">
        <v>1991</v>
      </c>
      <c r="P1633" t="s"/>
    </row>
    <row r="1634" spans="1:16">
      <c r="I1634" s="54" t="n">
        <v>1632</v>
      </c>
      <c r="J1634" s="55" t="n">
        <v>0</v>
      </c>
      <c r="K1634" t="s">
        <v>1954</v>
      </c>
      <c r="L1634" t="s">
        <v>2024</v>
      </c>
      <c r="M1634" t="s">
        <v>1974</v>
      </c>
      <c r="N1634" t="s">
        <v>1982</v>
      </c>
      <c r="O1634" t="s">
        <v>1992</v>
      </c>
      <c r="P1634" t="s"/>
    </row>
    <row r="1635" spans="1:16">
      <c r="I1635" s="54" t="n">
        <v>1633</v>
      </c>
      <c r="J1635" s="55" t="n">
        <v>0</v>
      </c>
      <c r="K1635" t="s">
        <v>1954</v>
      </c>
      <c r="L1635" t="s">
        <v>2024</v>
      </c>
      <c r="M1635" t="s">
        <v>1974</v>
      </c>
      <c r="N1635" t="s">
        <v>1982</v>
      </c>
      <c r="O1635" t="s">
        <v>1993</v>
      </c>
      <c r="P1635" t="s"/>
    </row>
    <row r="1636" spans="1:16">
      <c r="I1636" s="54" t="n">
        <v>1634</v>
      </c>
      <c r="J1636" s="55" t="n">
        <v>0</v>
      </c>
      <c r="K1636" t="s">
        <v>1954</v>
      </c>
      <c r="L1636" t="s">
        <v>2024</v>
      </c>
      <c r="M1636" t="s">
        <v>1974</v>
      </c>
      <c r="N1636" t="s">
        <v>1982</v>
      </c>
      <c r="O1636" t="s">
        <v>1994</v>
      </c>
      <c r="P1636" t="s"/>
    </row>
    <row r="1637" spans="1:16">
      <c r="I1637" s="54" t="n">
        <v>1635</v>
      </c>
      <c r="J1637" t="s"/>
      <c r="K1637" t="s">
        <v>1954</v>
      </c>
      <c r="L1637" t="s">
        <v>2024</v>
      </c>
      <c r="M1637" t="s">
        <v>1974</v>
      </c>
      <c r="N1637" t="s">
        <v>1982</v>
      </c>
      <c r="O1637" t="s">
        <v>1995</v>
      </c>
      <c r="P1637" t="s"/>
    </row>
    <row r="1638" spans="1:16">
      <c r="I1638" s="54" t="n">
        <v>1636</v>
      </c>
      <c r="J1638" t="s"/>
      <c r="K1638" t="s">
        <v>1954</v>
      </c>
      <c r="L1638" t="s">
        <v>2024</v>
      </c>
      <c r="M1638" t="s">
        <v>1974</v>
      </c>
      <c r="N1638" t="s">
        <v>1982</v>
      </c>
      <c r="O1638" t="s">
        <v>1996</v>
      </c>
      <c r="P1638" t="s"/>
    </row>
    <row r="1639" spans="1:16">
      <c r="I1639" s="54" t="n">
        <v>1637</v>
      </c>
      <c r="J1639" t="s"/>
      <c r="K1639" t="s">
        <v>1954</v>
      </c>
      <c r="L1639" t="s">
        <v>2024</v>
      </c>
      <c r="M1639" t="s">
        <v>1974</v>
      </c>
      <c r="N1639" t="s">
        <v>1982</v>
      </c>
      <c r="O1639" t="s">
        <v>1997</v>
      </c>
      <c r="P1639" t="s"/>
    </row>
    <row r="1640" spans="1:16">
      <c r="I1640" s="54" t="n">
        <v>1638</v>
      </c>
      <c r="J1640" s="55" t="n">
        <v>0</v>
      </c>
      <c r="K1640" t="s">
        <v>1954</v>
      </c>
      <c r="L1640" t="s">
        <v>2024</v>
      </c>
      <c r="M1640" t="s">
        <v>1974</v>
      </c>
      <c r="N1640" t="s">
        <v>1982</v>
      </c>
      <c r="O1640" t="s">
        <v>1998</v>
      </c>
      <c r="P1640" t="s"/>
    </row>
    <row r="1641" spans="1:16">
      <c r="I1641" s="54" t="n">
        <v>1639</v>
      </c>
      <c r="J1641" t="s"/>
      <c r="K1641" t="s">
        <v>1954</v>
      </c>
      <c r="L1641" t="s">
        <v>2024</v>
      </c>
      <c r="M1641" t="s">
        <v>1974</v>
      </c>
      <c r="N1641" t="s">
        <v>1982</v>
      </c>
      <c r="O1641" t="s">
        <v>1999</v>
      </c>
      <c r="P1641" t="s"/>
    </row>
    <row r="1642" spans="1:16">
      <c r="I1642" s="54" t="n">
        <v>1640</v>
      </c>
      <c r="J1642" s="55" t="n">
        <v>0</v>
      </c>
      <c r="K1642" t="s">
        <v>1954</v>
      </c>
      <c r="L1642" t="s">
        <v>2024</v>
      </c>
      <c r="M1642" t="s">
        <v>1974</v>
      </c>
      <c r="N1642" t="s">
        <v>1982</v>
      </c>
      <c r="O1642" t="s">
        <v>2000</v>
      </c>
      <c r="P1642" t="s"/>
    </row>
    <row r="1643" spans="1:16">
      <c r="I1643" s="54" t="n">
        <v>1641</v>
      </c>
      <c r="J1643" t="s"/>
      <c r="K1643" t="s">
        <v>1954</v>
      </c>
      <c r="L1643" t="s">
        <v>2024</v>
      </c>
      <c r="M1643" t="s">
        <v>1974</v>
      </c>
      <c r="N1643" t="s">
        <v>1982</v>
      </c>
      <c r="O1643" t="s">
        <v>2001</v>
      </c>
      <c r="P1643" t="s"/>
    </row>
    <row r="1644" spans="1:16">
      <c r="I1644" s="54" t="n">
        <v>1642</v>
      </c>
      <c r="J1644" s="55" t="n">
        <v>3.47337962962963e-08</v>
      </c>
      <c r="K1644" t="s">
        <v>1954</v>
      </c>
      <c r="L1644" t="s">
        <v>2024</v>
      </c>
      <c r="M1644" t="s">
        <v>1974</v>
      </c>
      <c r="N1644" t="s">
        <v>1982</v>
      </c>
      <c r="O1644" t="s">
        <v>2025</v>
      </c>
      <c r="P1644" t="s"/>
    </row>
    <row r="1645" spans="1:16">
      <c r="I1645" s="54" t="n">
        <v>1643</v>
      </c>
      <c r="J1645" t="s"/>
      <c r="K1645" t="s">
        <v>1954</v>
      </c>
      <c r="L1645" t="s">
        <v>2024</v>
      </c>
      <c r="M1645" t="s">
        <v>1974</v>
      </c>
      <c r="N1645" t="s">
        <v>1982</v>
      </c>
      <c r="O1645" t="s">
        <v>2025</v>
      </c>
      <c r="P1645" t="s">
        <v>1460</v>
      </c>
    </row>
    <row r="1646" spans="1:16">
      <c r="I1646" s="54" t="n">
        <v>1644</v>
      </c>
      <c r="J1646" t="s"/>
      <c r="K1646" t="s">
        <v>1954</v>
      </c>
      <c r="L1646" t="s">
        <v>2024</v>
      </c>
      <c r="M1646" t="s">
        <v>1974</v>
      </c>
      <c r="N1646" t="s">
        <v>1982</v>
      </c>
      <c r="O1646" t="s">
        <v>2025</v>
      </c>
      <c r="P1646" t="s">
        <v>741</v>
      </c>
    </row>
    <row r="1647" spans="1:16">
      <c r="I1647" s="54" t="n">
        <v>1645</v>
      </c>
      <c r="J1647" t="s"/>
      <c r="K1647" t="s">
        <v>1954</v>
      </c>
      <c r="L1647" t="s">
        <v>2024</v>
      </c>
      <c r="M1647" t="s">
        <v>1974</v>
      </c>
      <c r="N1647" t="s">
        <v>1982</v>
      </c>
      <c r="O1647" t="s">
        <v>2025</v>
      </c>
      <c r="P1647" t="s">
        <v>1192</v>
      </c>
    </row>
    <row r="1648" spans="1:16">
      <c r="I1648" s="54" t="n">
        <v>1646</v>
      </c>
      <c r="J1648" t="s"/>
      <c r="K1648" t="s">
        <v>1954</v>
      </c>
      <c r="L1648" t="s">
        <v>2024</v>
      </c>
      <c r="M1648" t="s">
        <v>1974</v>
      </c>
      <c r="N1648" t="s">
        <v>1982</v>
      </c>
      <c r="O1648" t="s">
        <v>2025</v>
      </c>
      <c r="P1648" t="s">
        <v>1229</v>
      </c>
    </row>
    <row r="1649" spans="1:16">
      <c r="I1649" s="54" t="n">
        <v>1647</v>
      </c>
      <c r="J1649" t="s"/>
      <c r="K1649" t="s">
        <v>1954</v>
      </c>
      <c r="L1649" t="s">
        <v>2024</v>
      </c>
      <c r="M1649" t="s">
        <v>1974</v>
      </c>
      <c r="N1649" t="s">
        <v>1982</v>
      </c>
      <c r="O1649" t="s">
        <v>2025</v>
      </c>
      <c r="P1649" t="s">
        <v>1567</v>
      </c>
    </row>
    <row r="1650" spans="1:16">
      <c r="I1650" s="54" t="n">
        <v>1648</v>
      </c>
      <c r="J1650" t="s"/>
      <c r="K1650" t="s">
        <v>1954</v>
      </c>
      <c r="L1650" t="s">
        <v>2024</v>
      </c>
      <c r="M1650" t="s">
        <v>1974</v>
      </c>
      <c r="N1650" t="s">
        <v>1982</v>
      </c>
      <c r="O1650" t="s">
        <v>2025</v>
      </c>
      <c r="P1650" t="s">
        <v>1571</v>
      </c>
    </row>
    <row r="1651" spans="1:16">
      <c r="I1651" s="54" t="n">
        <v>1649</v>
      </c>
      <c r="J1651" t="s"/>
      <c r="K1651" t="s">
        <v>1954</v>
      </c>
      <c r="L1651" t="s">
        <v>2024</v>
      </c>
      <c r="M1651" t="s">
        <v>1974</v>
      </c>
      <c r="N1651" t="s">
        <v>1982</v>
      </c>
      <c r="O1651" t="s">
        <v>2025</v>
      </c>
      <c r="P1651" t="s">
        <v>1278</v>
      </c>
    </row>
    <row r="1652" spans="1:16">
      <c r="I1652" s="54" t="n">
        <v>1650</v>
      </c>
      <c r="J1652" t="s"/>
      <c r="K1652" t="s">
        <v>1954</v>
      </c>
      <c r="L1652" t="s">
        <v>2024</v>
      </c>
      <c r="M1652" t="s">
        <v>1974</v>
      </c>
      <c r="N1652" t="s">
        <v>1982</v>
      </c>
      <c r="O1652" t="s">
        <v>2025</v>
      </c>
      <c r="P1652" t="s">
        <v>826</v>
      </c>
    </row>
    <row r="1653" spans="1:16">
      <c r="I1653" s="54" t="n">
        <v>1651</v>
      </c>
      <c r="J1653" t="s"/>
      <c r="K1653" t="s">
        <v>1954</v>
      </c>
      <c r="L1653" t="s">
        <v>2024</v>
      </c>
      <c r="M1653" t="s">
        <v>1974</v>
      </c>
      <c r="N1653" t="s">
        <v>1982</v>
      </c>
      <c r="O1653" t="s">
        <v>2025</v>
      </c>
      <c r="P1653" t="s">
        <v>1575</v>
      </c>
    </row>
    <row r="1654" spans="1:16">
      <c r="I1654" s="54" t="n">
        <v>1652</v>
      </c>
      <c r="J1654" t="s"/>
      <c r="K1654" t="s">
        <v>1954</v>
      </c>
      <c r="L1654" t="s">
        <v>2024</v>
      </c>
      <c r="M1654" t="s">
        <v>1974</v>
      </c>
      <c r="N1654" t="s">
        <v>1982</v>
      </c>
      <c r="O1654" t="s">
        <v>2025</v>
      </c>
      <c r="P1654" t="s">
        <v>1549</v>
      </c>
    </row>
    <row r="1655" spans="1:16">
      <c r="I1655" s="54" t="n">
        <v>1653</v>
      </c>
      <c r="J1655" t="s"/>
      <c r="K1655" t="s">
        <v>1954</v>
      </c>
      <c r="L1655" t="s">
        <v>2024</v>
      </c>
      <c r="M1655" t="s">
        <v>1974</v>
      </c>
      <c r="N1655" t="s">
        <v>1982</v>
      </c>
      <c r="O1655" t="s">
        <v>2025</v>
      </c>
      <c r="P1655" t="s">
        <v>917</v>
      </c>
    </row>
    <row r="1656" spans="1:16">
      <c r="I1656" s="54" t="n">
        <v>1654</v>
      </c>
      <c r="J1656" t="s"/>
      <c r="K1656" t="s">
        <v>1954</v>
      </c>
      <c r="L1656" t="s">
        <v>2024</v>
      </c>
      <c r="M1656" t="s">
        <v>1974</v>
      </c>
      <c r="N1656" t="s">
        <v>1982</v>
      </c>
      <c r="O1656" t="s">
        <v>2025</v>
      </c>
      <c r="P1656" t="s">
        <v>1579</v>
      </c>
    </row>
    <row r="1657" spans="1:16">
      <c r="I1657" s="54" t="n">
        <v>1655</v>
      </c>
      <c r="J1657" t="s"/>
      <c r="K1657" t="s">
        <v>1954</v>
      </c>
      <c r="L1657" t="s">
        <v>2024</v>
      </c>
      <c r="M1657" t="s">
        <v>1974</v>
      </c>
      <c r="N1657" t="s">
        <v>1982</v>
      </c>
      <c r="O1657" t="s">
        <v>2025</v>
      </c>
      <c r="P1657" t="s">
        <v>948</v>
      </c>
    </row>
    <row r="1658" spans="1:16">
      <c r="I1658" s="54" t="n">
        <v>1656</v>
      </c>
      <c r="J1658" t="s"/>
      <c r="K1658" t="s">
        <v>1954</v>
      </c>
      <c r="L1658" t="s">
        <v>2024</v>
      </c>
      <c r="M1658" t="s">
        <v>1974</v>
      </c>
      <c r="N1658" t="s">
        <v>1982</v>
      </c>
      <c r="O1658" t="s">
        <v>2025</v>
      </c>
      <c r="P1658" t="s">
        <v>1504</v>
      </c>
    </row>
    <row r="1659" spans="1:16">
      <c r="I1659" s="54" t="n">
        <v>1657</v>
      </c>
      <c r="J1659" t="s"/>
      <c r="K1659" t="s">
        <v>1954</v>
      </c>
      <c r="L1659" t="s">
        <v>2024</v>
      </c>
      <c r="M1659" t="s">
        <v>1974</v>
      </c>
      <c r="N1659" t="s">
        <v>1982</v>
      </c>
      <c r="O1659" t="s">
        <v>2025</v>
      </c>
      <c r="P1659" t="s">
        <v>2026</v>
      </c>
    </row>
    <row r="1660" spans="1:16">
      <c r="I1660" s="54" t="n">
        <v>1658</v>
      </c>
      <c r="J1660" t="s"/>
      <c r="K1660" t="s">
        <v>1954</v>
      </c>
      <c r="L1660" t="s">
        <v>2024</v>
      </c>
      <c r="M1660" t="s">
        <v>1974</v>
      </c>
      <c r="N1660" t="s">
        <v>1982</v>
      </c>
      <c r="O1660" t="s">
        <v>2025</v>
      </c>
      <c r="P1660" t="s">
        <v>967</v>
      </c>
    </row>
    <row r="1661" spans="1:16">
      <c r="I1661" s="54" t="n">
        <v>1659</v>
      </c>
      <c r="J1661" t="s"/>
      <c r="K1661" t="s">
        <v>1954</v>
      </c>
      <c r="L1661" t="s">
        <v>2024</v>
      </c>
      <c r="M1661" t="s">
        <v>1974</v>
      </c>
      <c r="N1661" t="s">
        <v>1982</v>
      </c>
      <c r="O1661" t="s">
        <v>2025</v>
      </c>
      <c r="P1661" t="s">
        <v>988</v>
      </c>
    </row>
    <row r="1662" spans="1:16">
      <c r="I1662" s="54" t="n">
        <v>1660</v>
      </c>
      <c r="J1662" t="s"/>
      <c r="K1662" t="s">
        <v>1954</v>
      </c>
      <c r="L1662" t="s">
        <v>2024</v>
      </c>
      <c r="M1662" t="s">
        <v>1974</v>
      </c>
      <c r="N1662" t="s">
        <v>1982</v>
      </c>
      <c r="O1662" t="s">
        <v>2025</v>
      </c>
      <c r="P1662" t="s">
        <v>1352</v>
      </c>
    </row>
    <row r="1663" spans="1:16">
      <c r="I1663" s="54" t="n">
        <v>1661</v>
      </c>
      <c r="J1663" t="s"/>
      <c r="K1663" t="s">
        <v>1954</v>
      </c>
      <c r="L1663" t="s">
        <v>2024</v>
      </c>
      <c r="M1663" t="s">
        <v>1974</v>
      </c>
      <c r="N1663" t="s">
        <v>1982</v>
      </c>
      <c r="O1663" t="s">
        <v>2025</v>
      </c>
      <c r="P1663" t="s">
        <v>998</v>
      </c>
    </row>
    <row r="1664" spans="1:16">
      <c r="I1664" s="54" t="n">
        <v>1662</v>
      </c>
      <c r="J1664" t="s"/>
      <c r="K1664" t="s">
        <v>1954</v>
      </c>
      <c r="L1664" t="s">
        <v>2024</v>
      </c>
      <c r="M1664" t="s">
        <v>1974</v>
      </c>
      <c r="N1664" t="s">
        <v>1982</v>
      </c>
      <c r="O1664" t="s">
        <v>2025</v>
      </c>
      <c r="P1664" t="s">
        <v>1369</v>
      </c>
    </row>
    <row r="1665" spans="1:16">
      <c r="I1665" s="54" t="n">
        <v>1663</v>
      </c>
      <c r="J1665" t="s"/>
      <c r="K1665" t="s">
        <v>1954</v>
      </c>
      <c r="L1665" t="s">
        <v>2024</v>
      </c>
      <c r="M1665" t="s">
        <v>1974</v>
      </c>
      <c r="N1665" t="s">
        <v>1982</v>
      </c>
      <c r="O1665" t="s">
        <v>2025</v>
      </c>
      <c r="P1665" t="s">
        <v>1375</v>
      </c>
    </row>
    <row r="1666" spans="1:16">
      <c r="I1666" s="54" t="n">
        <v>1664</v>
      </c>
      <c r="J1666" t="s"/>
      <c r="K1666" t="s">
        <v>1954</v>
      </c>
      <c r="L1666" t="s">
        <v>2024</v>
      </c>
      <c r="M1666" t="s">
        <v>1974</v>
      </c>
      <c r="N1666" t="s">
        <v>1982</v>
      </c>
      <c r="O1666" t="s">
        <v>2025</v>
      </c>
      <c r="P1666" t="s">
        <v>1683</v>
      </c>
    </row>
    <row r="1667" spans="1:16">
      <c r="I1667" s="54" t="n">
        <v>1665</v>
      </c>
      <c r="J1667" s="55" t="n">
        <v>0</v>
      </c>
      <c r="K1667" t="s">
        <v>1954</v>
      </c>
      <c r="L1667" t="s">
        <v>2024</v>
      </c>
      <c r="M1667" t="s">
        <v>1974</v>
      </c>
      <c r="N1667" t="s">
        <v>1982</v>
      </c>
      <c r="O1667" t="s">
        <v>2025</v>
      </c>
      <c r="P1667" t="s">
        <v>2027</v>
      </c>
    </row>
    <row r="1668" spans="1:16">
      <c r="I1668" s="54" t="n">
        <v>1666</v>
      </c>
      <c r="J1668" s="55" t="n">
        <v>0</v>
      </c>
      <c r="K1668" t="s">
        <v>1954</v>
      </c>
      <c r="L1668" t="s">
        <v>2024</v>
      </c>
      <c r="M1668" t="s">
        <v>1974</v>
      </c>
      <c r="N1668" t="s">
        <v>1982</v>
      </c>
      <c r="O1668" t="s">
        <v>2025</v>
      </c>
      <c r="P1668" t="s">
        <v>2028</v>
      </c>
    </row>
    <row r="1669" spans="1:16">
      <c r="I1669" s="54" t="n">
        <v>1667</v>
      </c>
      <c r="J1669" t="s"/>
      <c r="K1669" t="s">
        <v>1954</v>
      </c>
      <c r="L1669" t="s">
        <v>2024</v>
      </c>
      <c r="M1669" t="s">
        <v>1974</v>
      </c>
      <c r="N1669" t="s">
        <v>1982</v>
      </c>
      <c r="O1669" t="s">
        <v>2025</v>
      </c>
      <c r="P1669" t="s">
        <v>2029</v>
      </c>
    </row>
    <row r="1670" spans="1:16">
      <c r="I1670" s="54" t="n">
        <v>1668</v>
      </c>
      <c r="J1670" t="s"/>
      <c r="K1670" t="s">
        <v>1954</v>
      </c>
      <c r="L1670" t="s">
        <v>2024</v>
      </c>
      <c r="M1670" t="s">
        <v>1974</v>
      </c>
      <c r="N1670" t="s">
        <v>1982</v>
      </c>
      <c r="O1670" t="s">
        <v>2025</v>
      </c>
      <c r="P1670" t="s">
        <v>2030</v>
      </c>
    </row>
    <row r="1671" spans="1:16">
      <c r="I1671" s="54" t="n">
        <v>1669</v>
      </c>
      <c r="J1671" t="s"/>
      <c r="K1671" t="s">
        <v>1954</v>
      </c>
      <c r="L1671" t="s">
        <v>2024</v>
      </c>
      <c r="M1671" t="s">
        <v>1974</v>
      </c>
      <c r="N1671" t="s">
        <v>1982</v>
      </c>
      <c r="O1671" t="s">
        <v>2025</v>
      </c>
      <c r="P1671" t="s">
        <v>2031</v>
      </c>
    </row>
    <row r="1672" spans="1:16">
      <c r="I1672" s="54" t="n">
        <v>1670</v>
      </c>
      <c r="J1672" t="s"/>
      <c r="K1672" t="s">
        <v>1954</v>
      </c>
      <c r="L1672" t="s">
        <v>2024</v>
      </c>
      <c r="M1672" t="s">
        <v>1974</v>
      </c>
      <c r="N1672" t="s">
        <v>1982</v>
      </c>
      <c r="O1672" t="s">
        <v>2025</v>
      </c>
      <c r="P1672" t="s">
        <v>2032</v>
      </c>
    </row>
    <row r="1673" spans="1:16">
      <c r="I1673" s="54" t="n">
        <v>1671</v>
      </c>
      <c r="J1673" t="s"/>
      <c r="K1673" t="s">
        <v>1954</v>
      </c>
      <c r="L1673" t="s">
        <v>2024</v>
      </c>
      <c r="M1673" t="s">
        <v>1974</v>
      </c>
      <c r="N1673" t="s">
        <v>1982</v>
      </c>
      <c r="O1673" t="s">
        <v>2025</v>
      </c>
      <c r="P1673" t="s">
        <v>2033</v>
      </c>
    </row>
    <row r="1674" spans="1:16">
      <c r="I1674" s="54" t="n">
        <v>1672</v>
      </c>
      <c r="J1674" t="s"/>
      <c r="K1674" t="s">
        <v>1954</v>
      </c>
      <c r="L1674" t="s">
        <v>2024</v>
      </c>
      <c r="M1674" t="s">
        <v>1974</v>
      </c>
      <c r="N1674" t="s">
        <v>1982</v>
      </c>
      <c r="O1674" t="s">
        <v>2025</v>
      </c>
      <c r="P1674" t="s">
        <v>2034</v>
      </c>
    </row>
    <row r="1675" spans="1:16">
      <c r="I1675" s="54" t="n">
        <v>1673</v>
      </c>
      <c r="J1675" t="s"/>
      <c r="K1675" t="s">
        <v>1954</v>
      </c>
      <c r="L1675" t="s">
        <v>2024</v>
      </c>
      <c r="M1675" t="s">
        <v>1974</v>
      </c>
      <c r="N1675" t="s">
        <v>1982</v>
      </c>
      <c r="O1675" t="s">
        <v>2025</v>
      </c>
      <c r="P1675" t="s">
        <v>2035</v>
      </c>
    </row>
    <row r="1676" spans="1:16">
      <c r="I1676" s="54" t="n">
        <v>1674</v>
      </c>
      <c r="J1676" t="s"/>
      <c r="K1676" t="s">
        <v>1954</v>
      </c>
      <c r="L1676" t="s">
        <v>2024</v>
      </c>
      <c r="M1676" t="s">
        <v>1974</v>
      </c>
      <c r="N1676" t="s">
        <v>1982</v>
      </c>
      <c r="O1676" t="s">
        <v>2025</v>
      </c>
      <c r="P1676" t="s">
        <v>2036</v>
      </c>
    </row>
    <row r="1677" spans="1:16">
      <c r="I1677" s="54" t="n">
        <v>1675</v>
      </c>
      <c r="J1677" t="s"/>
      <c r="K1677" t="s">
        <v>1954</v>
      </c>
      <c r="L1677" t="s">
        <v>2024</v>
      </c>
      <c r="M1677" t="s">
        <v>1974</v>
      </c>
      <c r="N1677" t="s">
        <v>1982</v>
      </c>
      <c r="O1677" t="s">
        <v>2025</v>
      </c>
      <c r="P1677" t="s">
        <v>2037</v>
      </c>
    </row>
    <row r="1678" spans="1:16">
      <c r="I1678" s="54" t="n">
        <v>1676</v>
      </c>
      <c r="J1678" t="s"/>
      <c r="K1678" t="s">
        <v>1954</v>
      </c>
      <c r="L1678" t="s">
        <v>2024</v>
      </c>
      <c r="M1678" t="s">
        <v>1974</v>
      </c>
      <c r="N1678" t="s">
        <v>1982</v>
      </c>
      <c r="O1678" t="s">
        <v>2025</v>
      </c>
      <c r="P1678" t="s">
        <v>2038</v>
      </c>
    </row>
    <row r="1679" spans="1:16">
      <c r="I1679" s="54" t="n">
        <v>1677</v>
      </c>
      <c r="J1679" t="s"/>
      <c r="K1679" t="s">
        <v>1954</v>
      </c>
      <c r="L1679" t="s">
        <v>2024</v>
      </c>
      <c r="M1679" t="s">
        <v>1974</v>
      </c>
      <c r="N1679" t="s">
        <v>1982</v>
      </c>
      <c r="O1679" t="s">
        <v>2025</v>
      </c>
      <c r="P1679" t="s">
        <v>2039</v>
      </c>
    </row>
    <row r="1680" spans="1:16">
      <c r="I1680" s="54" t="n">
        <v>1678</v>
      </c>
      <c r="J1680" t="s"/>
      <c r="K1680" t="s">
        <v>1954</v>
      </c>
      <c r="L1680" t="s">
        <v>2024</v>
      </c>
      <c r="M1680" t="s">
        <v>1974</v>
      </c>
      <c r="N1680" t="s">
        <v>1982</v>
      </c>
      <c r="O1680" t="s">
        <v>2025</v>
      </c>
      <c r="P1680" t="s">
        <v>2040</v>
      </c>
    </row>
    <row r="1681" spans="1:16">
      <c r="I1681" s="54" t="n">
        <v>1679</v>
      </c>
      <c r="J1681" t="s"/>
      <c r="K1681" t="s">
        <v>1954</v>
      </c>
      <c r="L1681" t="s">
        <v>2024</v>
      </c>
      <c r="M1681" t="s">
        <v>1974</v>
      </c>
      <c r="N1681" t="s">
        <v>1982</v>
      </c>
      <c r="O1681" t="s">
        <v>2025</v>
      </c>
      <c r="P1681" t="s">
        <v>2041</v>
      </c>
    </row>
    <row r="1682" spans="1:16">
      <c r="I1682" s="54" t="n">
        <v>1680</v>
      </c>
      <c r="J1682" t="s"/>
      <c r="K1682" t="s">
        <v>1954</v>
      </c>
      <c r="L1682" t="s">
        <v>2024</v>
      </c>
      <c r="M1682" t="s">
        <v>1974</v>
      </c>
      <c r="N1682" t="s">
        <v>1982</v>
      </c>
      <c r="O1682" t="s">
        <v>2025</v>
      </c>
      <c r="P1682" t="s">
        <v>2042</v>
      </c>
    </row>
    <row r="1683" spans="1:16">
      <c r="I1683" s="54" t="n">
        <v>1681</v>
      </c>
      <c r="J1683" t="s"/>
      <c r="K1683" t="s">
        <v>1954</v>
      </c>
      <c r="L1683" t="s">
        <v>2024</v>
      </c>
      <c r="M1683" t="s">
        <v>1974</v>
      </c>
      <c r="N1683" t="s">
        <v>1982</v>
      </c>
      <c r="O1683" t="s">
        <v>2025</v>
      </c>
      <c r="P1683" t="s">
        <v>2043</v>
      </c>
    </row>
    <row r="1684" spans="1:16">
      <c r="I1684" s="54" t="n">
        <v>1682</v>
      </c>
      <c r="J1684" t="s"/>
      <c r="K1684" t="s">
        <v>1954</v>
      </c>
      <c r="L1684" t="s">
        <v>2024</v>
      </c>
      <c r="M1684" t="s">
        <v>1974</v>
      </c>
      <c r="N1684" t="s">
        <v>1982</v>
      </c>
      <c r="O1684" t="s">
        <v>2025</v>
      </c>
      <c r="P1684" t="s">
        <v>2044</v>
      </c>
    </row>
    <row r="1685" spans="1:16">
      <c r="I1685" s="54" t="n">
        <v>1683</v>
      </c>
      <c r="J1685" t="s"/>
      <c r="K1685" t="s">
        <v>1954</v>
      </c>
      <c r="L1685" t="s">
        <v>2024</v>
      </c>
      <c r="M1685" t="s">
        <v>1974</v>
      </c>
      <c r="N1685" t="s">
        <v>1982</v>
      </c>
      <c r="O1685" t="s">
        <v>2025</v>
      </c>
      <c r="P1685" t="s">
        <v>2045</v>
      </c>
    </row>
    <row r="1686" spans="1:16">
      <c r="I1686" s="54" t="n">
        <v>1684</v>
      </c>
      <c r="J1686" t="s"/>
      <c r="K1686" t="s">
        <v>1954</v>
      </c>
      <c r="L1686" t="s">
        <v>2024</v>
      </c>
      <c r="M1686" t="s">
        <v>1974</v>
      </c>
      <c r="N1686" t="s">
        <v>1982</v>
      </c>
      <c r="O1686" t="s">
        <v>2025</v>
      </c>
      <c r="P1686" t="s">
        <v>2046</v>
      </c>
    </row>
    <row r="1687" spans="1:16">
      <c r="I1687" s="54" t="n">
        <v>1685</v>
      </c>
      <c r="J1687" t="s"/>
      <c r="K1687" t="s">
        <v>1954</v>
      </c>
      <c r="L1687" t="s">
        <v>2024</v>
      </c>
      <c r="M1687" t="s">
        <v>1974</v>
      </c>
      <c r="N1687" t="s">
        <v>1982</v>
      </c>
      <c r="O1687" t="s">
        <v>2025</v>
      </c>
      <c r="P1687" t="s">
        <v>2047</v>
      </c>
    </row>
    <row r="1688" spans="1:16">
      <c r="I1688" s="54" t="n">
        <v>1686</v>
      </c>
      <c r="J1688" t="s"/>
      <c r="K1688" t="s">
        <v>1954</v>
      </c>
      <c r="L1688" t="s">
        <v>2024</v>
      </c>
      <c r="M1688" t="s">
        <v>1974</v>
      </c>
      <c r="N1688" t="s">
        <v>1982</v>
      </c>
      <c r="O1688" t="s">
        <v>2025</v>
      </c>
      <c r="P1688" t="s">
        <v>2048</v>
      </c>
    </row>
    <row r="1689" spans="1:16">
      <c r="I1689" s="54" t="n">
        <v>1687</v>
      </c>
      <c r="J1689" t="s"/>
      <c r="K1689" t="s">
        <v>1954</v>
      </c>
      <c r="L1689" t="s">
        <v>2024</v>
      </c>
      <c r="M1689" t="s">
        <v>1974</v>
      </c>
      <c r="N1689" t="s">
        <v>1982</v>
      </c>
      <c r="O1689" t="s">
        <v>2025</v>
      </c>
      <c r="P1689" t="s">
        <v>2049</v>
      </c>
    </row>
    <row r="1690" spans="1:16">
      <c r="I1690" s="54" t="n">
        <v>1688</v>
      </c>
      <c r="J1690" t="s"/>
      <c r="K1690" t="s">
        <v>1954</v>
      </c>
      <c r="L1690" t="s">
        <v>2024</v>
      </c>
      <c r="M1690" t="s">
        <v>1974</v>
      </c>
      <c r="N1690" t="s">
        <v>1982</v>
      </c>
      <c r="O1690" t="s">
        <v>2025</v>
      </c>
      <c r="P1690" t="s">
        <v>2050</v>
      </c>
    </row>
    <row r="1691" spans="1:16">
      <c r="I1691" s="54" t="n">
        <v>1689</v>
      </c>
      <c r="J1691" t="s"/>
      <c r="K1691" t="s">
        <v>1954</v>
      </c>
      <c r="L1691" t="s">
        <v>2024</v>
      </c>
      <c r="M1691" t="s">
        <v>1974</v>
      </c>
      <c r="N1691" t="s">
        <v>1982</v>
      </c>
      <c r="O1691" t="s">
        <v>2025</v>
      </c>
      <c r="P1691" t="s">
        <v>2051</v>
      </c>
    </row>
    <row r="1692" spans="1:16">
      <c r="I1692" s="54" t="n">
        <v>1690</v>
      </c>
      <c r="J1692" t="s"/>
      <c r="K1692" t="s">
        <v>1954</v>
      </c>
      <c r="L1692" t="s">
        <v>2024</v>
      </c>
      <c r="M1692" t="s">
        <v>1974</v>
      </c>
      <c r="N1692" t="s">
        <v>1982</v>
      </c>
      <c r="O1692" t="s">
        <v>2025</v>
      </c>
      <c r="P1692" t="s">
        <v>2052</v>
      </c>
    </row>
    <row r="1693" spans="1:16">
      <c r="I1693" s="54" t="n">
        <v>1691</v>
      </c>
      <c r="J1693" t="s"/>
      <c r="K1693" t="s">
        <v>1954</v>
      </c>
      <c r="L1693" t="s">
        <v>2024</v>
      </c>
      <c r="M1693" t="s">
        <v>1974</v>
      </c>
      <c r="N1693" t="s">
        <v>1982</v>
      </c>
      <c r="O1693" t="s">
        <v>2025</v>
      </c>
      <c r="P1693" t="s">
        <v>2053</v>
      </c>
    </row>
    <row r="1694" spans="1:16">
      <c r="I1694" s="54" t="n">
        <v>1692</v>
      </c>
      <c r="J1694" t="s"/>
      <c r="K1694" t="s">
        <v>1954</v>
      </c>
      <c r="L1694" t="s">
        <v>2024</v>
      </c>
      <c r="M1694" t="s">
        <v>1974</v>
      </c>
      <c r="N1694" t="s">
        <v>1982</v>
      </c>
      <c r="O1694" t="s">
        <v>2025</v>
      </c>
      <c r="P1694" t="s">
        <v>2054</v>
      </c>
    </row>
    <row r="1695" spans="1:16">
      <c r="I1695" s="54" t="n">
        <v>1693</v>
      </c>
      <c r="J1695" t="s"/>
      <c r="K1695" t="s">
        <v>1954</v>
      </c>
      <c r="L1695" t="s">
        <v>2024</v>
      </c>
      <c r="M1695" t="s">
        <v>1974</v>
      </c>
      <c r="N1695" t="s">
        <v>1982</v>
      </c>
      <c r="O1695" t="s">
        <v>2025</v>
      </c>
      <c r="P1695" t="s">
        <v>2055</v>
      </c>
    </row>
    <row r="1696" spans="1:16">
      <c r="I1696" s="54" t="n">
        <v>1694</v>
      </c>
      <c r="J1696" t="s"/>
      <c r="K1696" t="s">
        <v>1954</v>
      </c>
      <c r="L1696" t="s">
        <v>2024</v>
      </c>
      <c r="M1696" t="s">
        <v>1974</v>
      </c>
      <c r="N1696" t="s">
        <v>1982</v>
      </c>
      <c r="O1696" t="s">
        <v>2025</v>
      </c>
      <c r="P1696" t="s">
        <v>2056</v>
      </c>
    </row>
    <row r="1697" spans="1:16">
      <c r="I1697" s="54" t="n">
        <v>1695</v>
      </c>
      <c r="J1697" t="s"/>
      <c r="K1697" t="s">
        <v>1954</v>
      </c>
      <c r="L1697" t="s">
        <v>2024</v>
      </c>
      <c r="M1697" t="s">
        <v>1974</v>
      </c>
      <c r="N1697" t="s">
        <v>1982</v>
      </c>
      <c r="O1697" t="s">
        <v>2025</v>
      </c>
      <c r="P1697" t="s">
        <v>2057</v>
      </c>
    </row>
    <row r="1698" spans="1:16">
      <c r="I1698" s="54" t="n">
        <v>1696</v>
      </c>
      <c r="J1698" t="s"/>
      <c r="K1698" t="s">
        <v>1954</v>
      </c>
      <c r="L1698" t="s">
        <v>2024</v>
      </c>
      <c r="M1698" t="s">
        <v>1974</v>
      </c>
      <c r="N1698" t="s">
        <v>1982</v>
      </c>
      <c r="O1698" t="s">
        <v>2025</v>
      </c>
      <c r="P1698" t="s">
        <v>2058</v>
      </c>
    </row>
    <row r="1699" spans="1:16">
      <c r="I1699" s="54" t="n">
        <v>1697</v>
      </c>
      <c r="J1699" t="s"/>
      <c r="K1699" t="s">
        <v>1954</v>
      </c>
      <c r="L1699" t="s">
        <v>2024</v>
      </c>
      <c r="M1699" t="s">
        <v>1974</v>
      </c>
      <c r="N1699" t="s">
        <v>1982</v>
      </c>
      <c r="O1699" t="s">
        <v>2025</v>
      </c>
      <c r="P1699" t="s">
        <v>2059</v>
      </c>
    </row>
    <row r="1700" spans="1:16">
      <c r="I1700" s="54" t="n">
        <v>1698</v>
      </c>
      <c r="J1700" t="s"/>
      <c r="K1700" t="s">
        <v>1954</v>
      </c>
      <c r="L1700" t="s">
        <v>2024</v>
      </c>
      <c r="M1700" t="s">
        <v>1974</v>
      </c>
      <c r="N1700" t="s">
        <v>1982</v>
      </c>
      <c r="O1700" t="s">
        <v>2025</v>
      </c>
      <c r="P1700" t="s">
        <v>2060</v>
      </c>
    </row>
    <row r="1701" spans="1:16">
      <c r="I1701" s="54" t="n">
        <v>1699</v>
      </c>
      <c r="J1701" t="s"/>
      <c r="K1701" t="s">
        <v>1954</v>
      </c>
      <c r="L1701" t="s">
        <v>2024</v>
      </c>
      <c r="M1701" t="s">
        <v>1974</v>
      </c>
      <c r="N1701" t="s">
        <v>1982</v>
      </c>
      <c r="O1701" t="s">
        <v>2025</v>
      </c>
      <c r="P1701" t="s">
        <v>2061</v>
      </c>
    </row>
    <row r="1702" spans="1:16">
      <c r="I1702" s="54" t="n">
        <v>1700</v>
      </c>
      <c r="J1702" t="s"/>
      <c r="K1702" t="s">
        <v>1954</v>
      </c>
      <c r="L1702" t="s">
        <v>2024</v>
      </c>
      <c r="M1702" t="s">
        <v>1974</v>
      </c>
      <c r="N1702" t="s">
        <v>1982</v>
      </c>
      <c r="O1702" t="s">
        <v>2025</v>
      </c>
      <c r="P1702" t="s">
        <v>2062</v>
      </c>
    </row>
    <row r="1703" spans="1:16">
      <c r="I1703" s="54" t="n">
        <v>1701</v>
      </c>
      <c r="J1703" t="s"/>
      <c r="K1703" t="s">
        <v>1954</v>
      </c>
      <c r="L1703" t="s">
        <v>2024</v>
      </c>
      <c r="M1703" t="s">
        <v>1974</v>
      </c>
      <c r="N1703" t="s">
        <v>1982</v>
      </c>
      <c r="O1703" t="s">
        <v>2025</v>
      </c>
      <c r="P1703" t="s">
        <v>2063</v>
      </c>
    </row>
    <row r="1704" spans="1:16">
      <c r="I1704" s="54" t="n">
        <v>1702</v>
      </c>
      <c r="J1704" t="s"/>
      <c r="K1704" t="s">
        <v>1954</v>
      </c>
      <c r="L1704" t="s">
        <v>2024</v>
      </c>
      <c r="M1704" t="s">
        <v>1974</v>
      </c>
      <c r="N1704" t="s">
        <v>1982</v>
      </c>
      <c r="O1704" t="s">
        <v>2025</v>
      </c>
      <c r="P1704" t="s">
        <v>2064</v>
      </c>
    </row>
    <row r="1705" spans="1:16">
      <c r="I1705" s="54" t="n">
        <v>1703</v>
      </c>
      <c r="J1705" t="s"/>
      <c r="K1705" t="s">
        <v>1954</v>
      </c>
      <c r="L1705" t="s">
        <v>2024</v>
      </c>
      <c r="M1705" t="s">
        <v>1974</v>
      </c>
      <c r="N1705" t="s">
        <v>1982</v>
      </c>
      <c r="O1705" t="s">
        <v>2025</v>
      </c>
      <c r="P1705" t="s">
        <v>2065</v>
      </c>
    </row>
    <row r="1706" spans="1:16">
      <c r="I1706" s="54" t="n">
        <v>1704</v>
      </c>
      <c r="J1706" t="s"/>
      <c r="K1706" t="s">
        <v>1954</v>
      </c>
      <c r="L1706" t="s">
        <v>2024</v>
      </c>
      <c r="M1706" t="s">
        <v>1974</v>
      </c>
      <c r="N1706" t="s">
        <v>1982</v>
      </c>
      <c r="O1706" t="s">
        <v>2025</v>
      </c>
      <c r="P1706" t="s">
        <v>2066</v>
      </c>
    </row>
    <row r="1707" spans="1:16">
      <c r="I1707" s="54" t="n">
        <v>1705</v>
      </c>
      <c r="J1707" t="s"/>
      <c r="K1707" t="s">
        <v>1954</v>
      </c>
      <c r="L1707" t="s">
        <v>2024</v>
      </c>
      <c r="M1707" t="s">
        <v>1974</v>
      </c>
      <c r="N1707" t="s">
        <v>1982</v>
      </c>
      <c r="O1707" t="s">
        <v>2025</v>
      </c>
      <c r="P1707" t="s">
        <v>2067</v>
      </c>
    </row>
    <row r="1708" spans="1:16">
      <c r="I1708" s="54" t="n">
        <v>1706</v>
      </c>
      <c r="J1708" t="s"/>
      <c r="K1708" t="s">
        <v>1954</v>
      </c>
      <c r="L1708" t="s">
        <v>2024</v>
      </c>
      <c r="M1708" t="s">
        <v>1974</v>
      </c>
      <c r="N1708" t="s">
        <v>1982</v>
      </c>
      <c r="O1708" t="s">
        <v>2025</v>
      </c>
      <c r="P1708" t="s">
        <v>2068</v>
      </c>
    </row>
    <row r="1709" spans="1:16">
      <c r="I1709" s="54" t="n">
        <v>1707</v>
      </c>
      <c r="J1709" s="55" t="n">
        <v>0</v>
      </c>
      <c r="K1709" t="s">
        <v>1954</v>
      </c>
      <c r="L1709" t="s">
        <v>2024</v>
      </c>
      <c r="M1709" t="s">
        <v>1974</v>
      </c>
      <c r="N1709" t="s">
        <v>1982</v>
      </c>
      <c r="O1709" t="s">
        <v>2025</v>
      </c>
      <c r="P1709" t="s">
        <v>2069</v>
      </c>
    </row>
    <row r="1710" spans="1:16">
      <c r="I1710" s="54" t="n">
        <v>1708</v>
      </c>
      <c r="J1710" t="s"/>
      <c r="K1710" t="s">
        <v>1954</v>
      </c>
      <c r="L1710" t="s">
        <v>2024</v>
      </c>
      <c r="M1710" t="s">
        <v>1974</v>
      </c>
      <c r="N1710" t="s">
        <v>1982</v>
      </c>
      <c r="O1710" t="s">
        <v>2025</v>
      </c>
      <c r="P1710" t="s">
        <v>2070</v>
      </c>
    </row>
    <row r="1711" spans="1:16">
      <c r="I1711" s="54" t="n">
        <v>1709</v>
      </c>
      <c r="J1711" t="s"/>
      <c r="K1711" t="s">
        <v>1954</v>
      </c>
      <c r="L1711" t="s">
        <v>2024</v>
      </c>
      <c r="M1711" t="s">
        <v>1974</v>
      </c>
      <c r="N1711" t="s">
        <v>1982</v>
      </c>
      <c r="O1711" t="s">
        <v>2025</v>
      </c>
      <c r="P1711" t="s">
        <v>2071</v>
      </c>
    </row>
    <row r="1712" spans="1:16">
      <c r="I1712" s="54" t="n">
        <v>1710</v>
      </c>
      <c r="J1712" t="s"/>
      <c r="K1712" t="s">
        <v>1954</v>
      </c>
      <c r="L1712" t="s">
        <v>2024</v>
      </c>
      <c r="M1712" t="s">
        <v>1974</v>
      </c>
      <c r="N1712" t="s">
        <v>1982</v>
      </c>
      <c r="O1712" t="s">
        <v>2025</v>
      </c>
      <c r="P1712" t="s">
        <v>2072</v>
      </c>
    </row>
    <row r="1713" spans="1:16">
      <c r="I1713" s="54" t="n">
        <v>1711</v>
      </c>
      <c r="J1713" t="s"/>
      <c r="K1713" t="s">
        <v>1954</v>
      </c>
      <c r="L1713" t="s">
        <v>2024</v>
      </c>
      <c r="M1713" t="s">
        <v>1974</v>
      </c>
      <c r="N1713" t="s">
        <v>1982</v>
      </c>
      <c r="O1713" t="s">
        <v>2025</v>
      </c>
      <c r="P1713" t="s">
        <v>2073</v>
      </c>
    </row>
    <row r="1714" spans="1:16">
      <c r="I1714" s="54" t="n">
        <v>1712</v>
      </c>
      <c r="J1714" t="s"/>
      <c r="K1714" t="s">
        <v>1954</v>
      </c>
      <c r="L1714" t="s">
        <v>2024</v>
      </c>
      <c r="M1714" t="s">
        <v>1974</v>
      </c>
      <c r="N1714" t="s">
        <v>1982</v>
      </c>
      <c r="O1714" t="s">
        <v>2025</v>
      </c>
      <c r="P1714" t="s">
        <v>2074</v>
      </c>
    </row>
    <row r="1715" spans="1:16">
      <c r="I1715" s="54" t="n">
        <v>1713</v>
      </c>
      <c r="J1715" t="s"/>
      <c r="K1715" t="s">
        <v>1954</v>
      </c>
      <c r="L1715" t="s">
        <v>2024</v>
      </c>
      <c r="M1715" t="s">
        <v>1974</v>
      </c>
      <c r="N1715" t="s">
        <v>1982</v>
      </c>
      <c r="O1715" t="s">
        <v>2025</v>
      </c>
      <c r="P1715" t="s">
        <v>2075</v>
      </c>
    </row>
    <row r="1716" spans="1:16">
      <c r="I1716" s="54" t="n">
        <v>1714</v>
      </c>
      <c r="J1716" t="s"/>
      <c r="K1716" t="s">
        <v>1954</v>
      </c>
      <c r="L1716" t="s">
        <v>2024</v>
      </c>
      <c r="M1716" t="s">
        <v>1974</v>
      </c>
      <c r="N1716" t="s">
        <v>1982</v>
      </c>
      <c r="O1716" t="s">
        <v>2007</v>
      </c>
      <c r="P1716" t="s"/>
    </row>
    <row r="1717" spans="1:16">
      <c r="I1717" s="54" t="n">
        <v>1715</v>
      </c>
      <c r="J1717" s="55" t="n">
        <v>0</v>
      </c>
      <c r="K1717" t="s">
        <v>1954</v>
      </c>
      <c r="L1717" t="s">
        <v>2024</v>
      </c>
      <c r="M1717" t="s">
        <v>1974</v>
      </c>
      <c r="N1717" t="s">
        <v>1982</v>
      </c>
      <c r="O1717" t="s">
        <v>2008</v>
      </c>
      <c r="P1717" t="s"/>
    </row>
    <row r="1718" spans="1:16">
      <c r="I1718" s="54" t="n">
        <v>1716</v>
      </c>
      <c r="J1718" t="s"/>
      <c r="K1718" t="s">
        <v>1954</v>
      </c>
      <c r="L1718" t="s">
        <v>2024</v>
      </c>
      <c r="M1718" t="s">
        <v>1974</v>
      </c>
      <c r="N1718" t="s">
        <v>1982</v>
      </c>
      <c r="O1718" t="s">
        <v>2009</v>
      </c>
      <c r="P1718" t="s"/>
    </row>
    <row r="1719" spans="1:16">
      <c r="I1719" s="54" t="n">
        <v>1717</v>
      </c>
      <c r="J1719" s="55" t="n">
        <v>0</v>
      </c>
      <c r="K1719" t="s">
        <v>1954</v>
      </c>
      <c r="L1719" t="s">
        <v>2024</v>
      </c>
      <c r="M1719" t="s">
        <v>1974</v>
      </c>
      <c r="N1719" t="s">
        <v>1982</v>
      </c>
      <c r="O1719" t="s">
        <v>2010</v>
      </c>
      <c r="P1719" t="s"/>
    </row>
    <row r="1720" spans="1:16">
      <c r="I1720" s="54" t="n">
        <v>1718</v>
      </c>
      <c r="J1720" t="s"/>
      <c r="K1720" t="s">
        <v>1954</v>
      </c>
      <c r="L1720" t="s">
        <v>2024</v>
      </c>
      <c r="M1720" t="s">
        <v>1974</v>
      </c>
      <c r="N1720" t="s">
        <v>1982</v>
      </c>
      <c r="O1720" t="s">
        <v>2011</v>
      </c>
      <c r="P1720" t="s"/>
    </row>
    <row r="1721" spans="1:16">
      <c r="I1721" s="54" t="n">
        <v>1719</v>
      </c>
      <c r="J1721" s="55" t="n">
        <v>0</v>
      </c>
      <c r="K1721" t="s">
        <v>1954</v>
      </c>
      <c r="L1721" t="s">
        <v>2024</v>
      </c>
      <c r="M1721" t="s">
        <v>1974</v>
      </c>
      <c r="N1721" t="s">
        <v>1982</v>
      </c>
      <c r="O1721" t="s">
        <v>2012</v>
      </c>
      <c r="P1721" t="s"/>
    </row>
    <row r="1722" spans="1:16">
      <c r="I1722" s="54" t="n">
        <v>1720</v>
      </c>
      <c r="J1722" t="s"/>
      <c r="K1722" t="s">
        <v>1954</v>
      </c>
      <c r="L1722" t="s">
        <v>2024</v>
      </c>
      <c r="M1722" t="s">
        <v>1974</v>
      </c>
      <c r="N1722" t="s">
        <v>1982</v>
      </c>
      <c r="O1722" t="s">
        <v>2013</v>
      </c>
      <c r="P1722" t="s"/>
    </row>
    <row r="1723" spans="1:16">
      <c r="I1723" s="54" t="n">
        <v>1721</v>
      </c>
      <c r="J1723" s="55" t="n">
        <v>9.259259259259259e-08</v>
      </c>
      <c r="K1723" t="s">
        <v>1954</v>
      </c>
      <c r="L1723" t="s">
        <v>2024</v>
      </c>
      <c r="M1723" t="s">
        <v>1974</v>
      </c>
      <c r="N1723" t="s">
        <v>2014</v>
      </c>
      <c r="O1723" t="s"/>
      <c r="P1723" t="s"/>
    </row>
    <row r="1724" spans="1:16">
      <c r="I1724" s="54" t="n">
        <v>1722</v>
      </c>
      <c r="J1724" t="s"/>
      <c r="K1724" t="s">
        <v>1954</v>
      </c>
      <c r="L1724" t="s">
        <v>2024</v>
      </c>
      <c r="M1724" t="s">
        <v>1974</v>
      </c>
      <c r="N1724" t="s">
        <v>2014</v>
      </c>
      <c r="O1724" t="s">
        <v>1978</v>
      </c>
      <c r="P1724" t="s"/>
    </row>
    <row r="1725" spans="1:16">
      <c r="I1725" s="54" t="n">
        <v>1723</v>
      </c>
      <c r="J1725" t="s"/>
      <c r="K1725" t="s">
        <v>1954</v>
      </c>
      <c r="L1725" t="s">
        <v>2024</v>
      </c>
      <c r="M1725" t="s">
        <v>1974</v>
      </c>
      <c r="N1725" t="s">
        <v>2014</v>
      </c>
      <c r="O1725" t="s">
        <v>1983</v>
      </c>
      <c r="P1725" t="s"/>
    </row>
    <row r="1726" spans="1:16">
      <c r="I1726" s="54" t="n">
        <v>1724</v>
      </c>
      <c r="J1726" t="s"/>
      <c r="K1726" t="s">
        <v>1954</v>
      </c>
      <c r="L1726" t="s">
        <v>2024</v>
      </c>
      <c r="M1726" t="s">
        <v>1974</v>
      </c>
      <c r="N1726" t="s">
        <v>2014</v>
      </c>
      <c r="O1726" t="s">
        <v>1984</v>
      </c>
      <c r="P1726" t="s"/>
    </row>
    <row r="1727" spans="1:16">
      <c r="I1727" s="54" t="n">
        <v>1725</v>
      </c>
      <c r="J1727" t="s"/>
      <c r="K1727" t="s">
        <v>1954</v>
      </c>
      <c r="L1727" t="s">
        <v>2024</v>
      </c>
      <c r="M1727" t="s">
        <v>1974</v>
      </c>
      <c r="N1727" t="s">
        <v>2014</v>
      </c>
      <c r="O1727" t="s">
        <v>1985</v>
      </c>
      <c r="P1727" t="s"/>
    </row>
    <row r="1728" spans="1:16">
      <c r="I1728" s="54" t="n">
        <v>1726</v>
      </c>
      <c r="J1728" t="s"/>
      <c r="K1728" t="s">
        <v>1954</v>
      </c>
      <c r="L1728" t="s">
        <v>2024</v>
      </c>
      <c r="M1728" t="s">
        <v>1974</v>
      </c>
      <c r="N1728" t="s">
        <v>2014</v>
      </c>
      <c r="O1728" t="s">
        <v>1986</v>
      </c>
      <c r="P1728" t="s"/>
    </row>
    <row r="1729" spans="1:16">
      <c r="I1729" s="54" t="n">
        <v>1727</v>
      </c>
      <c r="J1729" t="s"/>
      <c r="K1729" t="s">
        <v>1954</v>
      </c>
      <c r="L1729" t="s">
        <v>2024</v>
      </c>
      <c r="M1729" t="s">
        <v>1974</v>
      </c>
      <c r="N1729" t="s">
        <v>2014</v>
      </c>
      <c r="O1729" t="s">
        <v>1987</v>
      </c>
      <c r="P1729" t="s"/>
    </row>
    <row r="1730" spans="1:16">
      <c r="I1730" s="54" t="n">
        <v>1728</v>
      </c>
      <c r="J1730" t="s"/>
      <c r="K1730" t="s">
        <v>1954</v>
      </c>
      <c r="L1730" t="s">
        <v>2024</v>
      </c>
      <c r="M1730" t="s">
        <v>1974</v>
      </c>
      <c r="N1730" t="s">
        <v>2014</v>
      </c>
      <c r="O1730" t="s">
        <v>1988</v>
      </c>
      <c r="P1730" t="s"/>
    </row>
    <row r="1731" spans="1:16">
      <c r="I1731" s="54" t="n">
        <v>1729</v>
      </c>
      <c r="J1731" t="s"/>
      <c r="K1731" t="s">
        <v>1954</v>
      </c>
      <c r="L1731" t="s">
        <v>2024</v>
      </c>
      <c r="M1731" t="s">
        <v>1974</v>
      </c>
      <c r="N1731" t="s">
        <v>2014</v>
      </c>
      <c r="O1731" t="s">
        <v>1989</v>
      </c>
      <c r="P1731" t="s"/>
    </row>
    <row r="1732" spans="1:16">
      <c r="I1732" s="54" t="n">
        <v>1730</v>
      </c>
      <c r="J1732" t="s"/>
      <c r="K1732" t="s">
        <v>1954</v>
      </c>
      <c r="L1732" t="s">
        <v>2024</v>
      </c>
      <c r="M1732" t="s">
        <v>1974</v>
      </c>
      <c r="N1732" t="s">
        <v>2014</v>
      </c>
      <c r="O1732" t="s">
        <v>1990</v>
      </c>
      <c r="P1732" t="s"/>
    </row>
    <row r="1733" spans="1:16">
      <c r="I1733" s="54" t="n">
        <v>1731</v>
      </c>
      <c r="J1733" t="s"/>
      <c r="K1733" t="s">
        <v>1954</v>
      </c>
      <c r="L1733" t="s">
        <v>2024</v>
      </c>
      <c r="M1733" t="s">
        <v>1974</v>
      </c>
      <c r="N1733" t="s">
        <v>2014</v>
      </c>
      <c r="O1733" t="s">
        <v>1991</v>
      </c>
      <c r="P1733" t="s"/>
    </row>
    <row r="1734" spans="1:16">
      <c r="I1734" s="54" t="n">
        <v>1732</v>
      </c>
      <c r="J1734" s="55" t="n">
        <v>0</v>
      </c>
      <c r="K1734" t="s">
        <v>1954</v>
      </c>
      <c r="L1734" t="s">
        <v>2024</v>
      </c>
      <c r="M1734" t="s">
        <v>1974</v>
      </c>
      <c r="N1734" t="s">
        <v>2014</v>
      </c>
      <c r="O1734" t="s">
        <v>1992</v>
      </c>
      <c r="P1734" t="s"/>
    </row>
    <row r="1735" spans="1:16">
      <c r="I1735" s="54" t="n">
        <v>1733</v>
      </c>
      <c r="J1735" s="55" t="n">
        <v>0</v>
      </c>
      <c r="K1735" t="s">
        <v>1954</v>
      </c>
      <c r="L1735" t="s">
        <v>2024</v>
      </c>
      <c r="M1735" t="s">
        <v>1974</v>
      </c>
      <c r="N1735" t="s">
        <v>2014</v>
      </c>
      <c r="O1735" t="s">
        <v>1993</v>
      </c>
      <c r="P1735" t="s"/>
    </row>
    <row r="1736" spans="1:16">
      <c r="I1736" s="54" t="n">
        <v>1734</v>
      </c>
      <c r="J1736" s="55" t="n">
        <v>0</v>
      </c>
      <c r="K1736" t="s">
        <v>1954</v>
      </c>
      <c r="L1736" t="s">
        <v>2024</v>
      </c>
      <c r="M1736" t="s">
        <v>1974</v>
      </c>
      <c r="N1736" t="s">
        <v>2014</v>
      </c>
      <c r="O1736" t="s">
        <v>1994</v>
      </c>
      <c r="P1736" t="s"/>
    </row>
    <row r="1737" spans="1:16">
      <c r="I1737" s="54" t="n">
        <v>1735</v>
      </c>
      <c r="J1737" t="s"/>
      <c r="K1737" t="s">
        <v>1954</v>
      </c>
      <c r="L1737" t="s">
        <v>2024</v>
      </c>
      <c r="M1737" t="s">
        <v>1974</v>
      </c>
      <c r="N1737" t="s">
        <v>2014</v>
      </c>
      <c r="O1737" t="s">
        <v>1995</v>
      </c>
      <c r="P1737" t="s"/>
    </row>
    <row r="1738" spans="1:16">
      <c r="I1738" s="54" t="n">
        <v>1736</v>
      </c>
      <c r="J1738" t="s"/>
      <c r="K1738" t="s">
        <v>1954</v>
      </c>
      <c r="L1738" t="s">
        <v>2024</v>
      </c>
      <c r="M1738" t="s">
        <v>1974</v>
      </c>
      <c r="N1738" t="s">
        <v>2014</v>
      </c>
      <c r="O1738" t="s">
        <v>1996</v>
      </c>
      <c r="P1738" t="s"/>
    </row>
    <row r="1739" spans="1:16">
      <c r="I1739" s="54" t="n">
        <v>1737</v>
      </c>
      <c r="J1739" t="s"/>
      <c r="K1739" t="s">
        <v>1954</v>
      </c>
      <c r="L1739" t="s">
        <v>2024</v>
      </c>
      <c r="M1739" t="s">
        <v>1974</v>
      </c>
      <c r="N1739" t="s">
        <v>2014</v>
      </c>
      <c r="O1739" t="s">
        <v>1997</v>
      </c>
      <c r="P1739" t="s"/>
    </row>
    <row r="1740" spans="1:16">
      <c r="I1740" s="54" t="n">
        <v>1738</v>
      </c>
      <c r="J1740" s="55" t="n">
        <v>0</v>
      </c>
      <c r="K1740" t="s">
        <v>1954</v>
      </c>
      <c r="L1740" t="s">
        <v>2024</v>
      </c>
      <c r="M1740" t="s">
        <v>1974</v>
      </c>
      <c r="N1740" t="s">
        <v>2014</v>
      </c>
      <c r="O1740" t="s">
        <v>1998</v>
      </c>
      <c r="P1740" t="s"/>
    </row>
    <row r="1741" spans="1:16">
      <c r="I1741" s="54" t="n">
        <v>1739</v>
      </c>
      <c r="J1741" t="s"/>
      <c r="K1741" t="s">
        <v>1954</v>
      </c>
      <c r="L1741" t="s">
        <v>2024</v>
      </c>
      <c r="M1741" t="s">
        <v>1974</v>
      </c>
      <c r="N1741" t="s">
        <v>2014</v>
      </c>
      <c r="O1741" t="s">
        <v>1999</v>
      </c>
      <c r="P1741" t="s"/>
    </row>
    <row r="1742" spans="1:16">
      <c r="I1742" s="54" t="n">
        <v>1740</v>
      </c>
      <c r="J1742" s="55" t="n">
        <v>0</v>
      </c>
      <c r="K1742" t="s">
        <v>1954</v>
      </c>
      <c r="L1742" t="s">
        <v>2024</v>
      </c>
      <c r="M1742" t="s">
        <v>1974</v>
      </c>
      <c r="N1742" t="s">
        <v>2014</v>
      </c>
      <c r="O1742" t="s">
        <v>2000</v>
      </c>
      <c r="P1742" t="s"/>
    </row>
    <row r="1743" spans="1:16">
      <c r="I1743" s="54" t="n">
        <v>1741</v>
      </c>
      <c r="J1743" t="s"/>
      <c r="K1743" t="s">
        <v>1954</v>
      </c>
      <c r="L1743" t="s">
        <v>2024</v>
      </c>
      <c r="M1743" t="s">
        <v>1974</v>
      </c>
      <c r="N1743" t="s">
        <v>2014</v>
      </c>
      <c r="O1743" t="s">
        <v>2001</v>
      </c>
      <c r="P1743" t="s"/>
    </row>
    <row r="1744" spans="1:16">
      <c r="I1744" s="54" t="n">
        <v>1742</v>
      </c>
      <c r="J1744" s="55" t="n">
        <v>2.314814814814815e-08</v>
      </c>
      <c r="K1744" t="s">
        <v>1954</v>
      </c>
      <c r="L1744" t="s">
        <v>2024</v>
      </c>
      <c r="M1744" t="s">
        <v>1974</v>
      </c>
      <c r="N1744" t="s">
        <v>2014</v>
      </c>
      <c r="O1744" t="s">
        <v>2025</v>
      </c>
      <c r="P1744" t="s"/>
    </row>
    <row r="1745" spans="1:16">
      <c r="I1745" s="54" t="n">
        <v>1743</v>
      </c>
      <c r="J1745" t="s"/>
      <c r="K1745" t="s">
        <v>1954</v>
      </c>
      <c r="L1745" t="s">
        <v>2024</v>
      </c>
      <c r="M1745" t="s">
        <v>1974</v>
      </c>
      <c r="N1745" t="s">
        <v>2014</v>
      </c>
      <c r="O1745" t="s">
        <v>2025</v>
      </c>
      <c r="P1745" t="s">
        <v>741</v>
      </c>
    </row>
    <row r="1746" spans="1:16">
      <c r="I1746" s="54" t="n">
        <v>1744</v>
      </c>
      <c r="J1746" t="s"/>
      <c r="K1746" t="s">
        <v>1954</v>
      </c>
      <c r="L1746" t="s">
        <v>2024</v>
      </c>
      <c r="M1746" t="s">
        <v>1974</v>
      </c>
      <c r="N1746" t="s">
        <v>2014</v>
      </c>
      <c r="O1746" t="s">
        <v>2025</v>
      </c>
      <c r="P1746" t="s">
        <v>1192</v>
      </c>
    </row>
    <row r="1747" spans="1:16">
      <c r="I1747" s="54" t="n">
        <v>1745</v>
      </c>
      <c r="J1747" t="s"/>
      <c r="K1747" t="s">
        <v>1954</v>
      </c>
      <c r="L1747" t="s">
        <v>2024</v>
      </c>
      <c r="M1747" t="s">
        <v>1974</v>
      </c>
      <c r="N1747" t="s">
        <v>2014</v>
      </c>
      <c r="O1747" t="s">
        <v>2025</v>
      </c>
      <c r="P1747" t="s">
        <v>1567</v>
      </c>
    </row>
    <row r="1748" spans="1:16">
      <c r="I1748" s="54" t="n">
        <v>1746</v>
      </c>
      <c r="J1748" t="s"/>
      <c r="K1748" t="s">
        <v>1954</v>
      </c>
      <c r="L1748" t="s">
        <v>2024</v>
      </c>
      <c r="M1748" t="s">
        <v>1974</v>
      </c>
      <c r="N1748" t="s">
        <v>2014</v>
      </c>
      <c r="O1748" t="s">
        <v>2025</v>
      </c>
      <c r="P1748" t="s">
        <v>1571</v>
      </c>
    </row>
    <row r="1749" spans="1:16">
      <c r="I1749" s="54" t="n">
        <v>1747</v>
      </c>
      <c r="J1749" t="s"/>
      <c r="K1749" t="s">
        <v>1954</v>
      </c>
      <c r="L1749" t="s">
        <v>2024</v>
      </c>
      <c r="M1749" t="s">
        <v>1974</v>
      </c>
      <c r="N1749" t="s">
        <v>2014</v>
      </c>
      <c r="O1749" t="s">
        <v>2025</v>
      </c>
      <c r="P1749" t="s">
        <v>826</v>
      </c>
    </row>
    <row r="1750" spans="1:16">
      <c r="I1750" s="54" t="n">
        <v>1748</v>
      </c>
      <c r="J1750" t="s"/>
      <c r="K1750" t="s">
        <v>1954</v>
      </c>
      <c r="L1750" t="s">
        <v>2024</v>
      </c>
      <c r="M1750" t="s">
        <v>1974</v>
      </c>
      <c r="N1750" t="s">
        <v>2014</v>
      </c>
      <c r="O1750" t="s">
        <v>2025</v>
      </c>
      <c r="P1750" t="s">
        <v>1575</v>
      </c>
    </row>
    <row r="1751" spans="1:16">
      <c r="I1751" s="54" t="n">
        <v>1749</v>
      </c>
      <c r="J1751" t="s"/>
      <c r="K1751" t="s">
        <v>1954</v>
      </c>
      <c r="L1751" t="s">
        <v>2024</v>
      </c>
      <c r="M1751" t="s">
        <v>1974</v>
      </c>
      <c r="N1751" t="s">
        <v>2014</v>
      </c>
      <c r="O1751" t="s">
        <v>2025</v>
      </c>
      <c r="P1751" t="s">
        <v>1549</v>
      </c>
    </row>
    <row r="1752" spans="1:16">
      <c r="I1752" s="54" t="n">
        <v>1750</v>
      </c>
      <c r="J1752" t="s"/>
      <c r="K1752" t="s">
        <v>1954</v>
      </c>
      <c r="L1752" t="s">
        <v>2024</v>
      </c>
      <c r="M1752" t="s">
        <v>1974</v>
      </c>
      <c r="N1752" t="s">
        <v>2014</v>
      </c>
      <c r="O1752" t="s">
        <v>2025</v>
      </c>
      <c r="P1752" t="s">
        <v>917</v>
      </c>
    </row>
    <row r="1753" spans="1:16">
      <c r="I1753" s="54" t="n">
        <v>1751</v>
      </c>
      <c r="J1753" t="s"/>
      <c r="K1753" t="s">
        <v>1954</v>
      </c>
      <c r="L1753" t="s">
        <v>2024</v>
      </c>
      <c r="M1753" t="s">
        <v>1974</v>
      </c>
      <c r="N1753" t="s">
        <v>2014</v>
      </c>
      <c r="O1753" t="s">
        <v>2025</v>
      </c>
      <c r="P1753" t="s">
        <v>948</v>
      </c>
    </row>
    <row r="1754" spans="1:16">
      <c r="I1754" s="54" t="n">
        <v>1752</v>
      </c>
      <c r="J1754" t="s"/>
      <c r="K1754" t="s">
        <v>1954</v>
      </c>
      <c r="L1754" t="s">
        <v>2024</v>
      </c>
      <c r="M1754" t="s">
        <v>1974</v>
      </c>
      <c r="N1754" t="s">
        <v>2014</v>
      </c>
      <c r="O1754" t="s">
        <v>2025</v>
      </c>
      <c r="P1754" t="s">
        <v>2026</v>
      </c>
    </row>
    <row r="1755" spans="1:16">
      <c r="I1755" s="54" t="n">
        <v>1753</v>
      </c>
      <c r="J1755" t="s"/>
      <c r="K1755" t="s">
        <v>1954</v>
      </c>
      <c r="L1755" t="s">
        <v>2024</v>
      </c>
      <c r="M1755" t="s">
        <v>1974</v>
      </c>
      <c r="N1755" t="s">
        <v>2014</v>
      </c>
      <c r="O1755" t="s">
        <v>2025</v>
      </c>
      <c r="P1755" t="s">
        <v>967</v>
      </c>
    </row>
    <row r="1756" spans="1:16">
      <c r="I1756" s="54" t="n">
        <v>1754</v>
      </c>
      <c r="J1756" t="s"/>
      <c r="K1756" t="s">
        <v>1954</v>
      </c>
      <c r="L1756" t="s">
        <v>2024</v>
      </c>
      <c r="M1756" t="s">
        <v>1974</v>
      </c>
      <c r="N1756" t="s">
        <v>2014</v>
      </c>
      <c r="O1756" t="s">
        <v>2025</v>
      </c>
      <c r="P1756" t="s">
        <v>988</v>
      </c>
    </row>
    <row r="1757" spans="1:16">
      <c r="I1757" s="54" t="n">
        <v>1755</v>
      </c>
      <c r="J1757" t="s"/>
      <c r="K1757" t="s">
        <v>1954</v>
      </c>
      <c r="L1757" t="s">
        <v>2024</v>
      </c>
      <c r="M1757" t="s">
        <v>1974</v>
      </c>
      <c r="N1757" t="s">
        <v>2014</v>
      </c>
      <c r="O1757" t="s">
        <v>2025</v>
      </c>
      <c r="P1757" t="s">
        <v>1352</v>
      </c>
    </row>
    <row r="1758" spans="1:16">
      <c r="I1758" s="54" t="n">
        <v>1756</v>
      </c>
      <c r="J1758" t="s"/>
      <c r="K1758" t="s">
        <v>1954</v>
      </c>
      <c r="L1758" t="s">
        <v>2024</v>
      </c>
      <c r="M1758" t="s">
        <v>1974</v>
      </c>
      <c r="N1758" t="s">
        <v>2014</v>
      </c>
      <c r="O1758" t="s">
        <v>2025</v>
      </c>
      <c r="P1758" t="s">
        <v>998</v>
      </c>
    </row>
    <row r="1759" spans="1:16">
      <c r="I1759" s="54" t="n">
        <v>1757</v>
      </c>
      <c r="J1759" t="s"/>
      <c r="K1759" t="s">
        <v>1954</v>
      </c>
      <c r="L1759" t="s">
        <v>2024</v>
      </c>
      <c r="M1759" t="s">
        <v>1974</v>
      </c>
      <c r="N1759" t="s">
        <v>2014</v>
      </c>
      <c r="O1759" t="s">
        <v>2025</v>
      </c>
      <c r="P1759" t="s">
        <v>1683</v>
      </c>
    </row>
    <row r="1760" spans="1:16">
      <c r="I1760" s="54" t="n">
        <v>1758</v>
      </c>
      <c r="J1760" s="55" t="n">
        <v>0</v>
      </c>
      <c r="K1760" t="s">
        <v>1954</v>
      </c>
      <c r="L1760" t="s">
        <v>2024</v>
      </c>
      <c r="M1760" t="s">
        <v>1974</v>
      </c>
      <c r="N1760" t="s">
        <v>2014</v>
      </c>
      <c r="O1760" t="s">
        <v>2025</v>
      </c>
      <c r="P1760" t="s">
        <v>2027</v>
      </c>
    </row>
    <row r="1761" spans="1:16">
      <c r="I1761" s="54" t="n">
        <v>1759</v>
      </c>
      <c r="J1761" s="55" t="n">
        <v>0</v>
      </c>
      <c r="K1761" t="s">
        <v>1954</v>
      </c>
      <c r="L1761" t="s">
        <v>2024</v>
      </c>
      <c r="M1761" t="s">
        <v>1974</v>
      </c>
      <c r="N1761" t="s">
        <v>2014</v>
      </c>
      <c r="O1761" t="s">
        <v>2025</v>
      </c>
      <c r="P1761" t="s">
        <v>2028</v>
      </c>
    </row>
    <row r="1762" spans="1:16">
      <c r="I1762" s="54" t="n">
        <v>1760</v>
      </c>
      <c r="J1762" t="s"/>
      <c r="K1762" t="s">
        <v>1954</v>
      </c>
      <c r="L1762" t="s">
        <v>2024</v>
      </c>
      <c r="M1762" t="s">
        <v>1974</v>
      </c>
      <c r="N1762" t="s">
        <v>2014</v>
      </c>
      <c r="O1762" t="s">
        <v>2025</v>
      </c>
      <c r="P1762" t="s">
        <v>2029</v>
      </c>
    </row>
    <row r="1763" spans="1:16">
      <c r="I1763" s="54" t="n">
        <v>1761</v>
      </c>
      <c r="J1763" t="s"/>
      <c r="K1763" t="s">
        <v>1954</v>
      </c>
      <c r="L1763" t="s">
        <v>2024</v>
      </c>
      <c r="M1763" t="s">
        <v>1974</v>
      </c>
      <c r="N1763" t="s">
        <v>2014</v>
      </c>
      <c r="O1763" t="s">
        <v>2025</v>
      </c>
      <c r="P1763" t="s">
        <v>2030</v>
      </c>
    </row>
    <row r="1764" spans="1:16">
      <c r="I1764" s="54" t="n">
        <v>1762</v>
      </c>
      <c r="J1764" t="s"/>
      <c r="K1764" t="s">
        <v>1954</v>
      </c>
      <c r="L1764" t="s">
        <v>2024</v>
      </c>
      <c r="M1764" t="s">
        <v>1974</v>
      </c>
      <c r="N1764" t="s">
        <v>2014</v>
      </c>
      <c r="O1764" t="s">
        <v>2025</v>
      </c>
      <c r="P1764" t="s">
        <v>2035</v>
      </c>
    </row>
    <row r="1765" spans="1:16">
      <c r="I1765" s="54" t="n">
        <v>1763</v>
      </c>
      <c r="J1765" t="s"/>
      <c r="K1765" t="s">
        <v>1954</v>
      </c>
      <c r="L1765" t="s">
        <v>2024</v>
      </c>
      <c r="M1765" t="s">
        <v>1974</v>
      </c>
      <c r="N1765" t="s">
        <v>2014</v>
      </c>
      <c r="O1765" t="s">
        <v>2025</v>
      </c>
      <c r="P1765" t="s">
        <v>2036</v>
      </c>
    </row>
    <row r="1766" spans="1:16">
      <c r="I1766" s="54" t="n">
        <v>1764</v>
      </c>
      <c r="J1766" t="s"/>
      <c r="K1766" t="s">
        <v>1954</v>
      </c>
      <c r="L1766" t="s">
        <v>2024</v>
      </c>
      <c r="M1766" t="s">
        <v>1974</v>
      </c>
      <c r="N1766" t="s">
        <v>2014</v>
      </c>
      <c r="O1766" t="s">
        <v>2025</v>
      </c>
      <c r="P1766" t="s">
        <v>2037</v>
      </c>
    </row>
    <row r="1767" spans="1:16">
      <c r="I1767" s="54" t="n">
        <v>1765</v>
      </c>
      <c r="J1767" t="s"/>
      <c r="K1767" t="s">
        <v>1954</v>
      </c>
      <c r="L1767" t="s">
        <v>2024</v>
      </c>
      <c r="M1767" t="s">
        <v>1974</v>
      </c>
      <c r="N1767" t="s">
        <v>2014</v>
      </c>
      <c r="O1767" t="s">
        <v>2025</v>
      </c>
      <c r="P1767" t="s">
        <v>2038</v>
      </c>
    </row>
    <row r="1768" spans="1:16">
      <c r="I1768" s="54" t="n">
        <v>1766</v>
      </c>
      <c r="J1768" t="s"/>
      <c r="K1768" t="s">
        <v>1954</v>
      </c>
      <c r="L1768" t="s">
        <v>2024</v>
      </c>
      <c r="M1768" t="s">
        <v>1974</v>
      </c>
      <c r="N1768" t="s">
        <v>2014</v>
      </c>
      <c r="O1768" t="s">
        <v>2025</v>
      </c>
      <c r="P1768" t="s">
        <v>2041</v>
      </c>
    </row>
    <row r="1769" spans="1:16">
      <c r="I1769" s="54" t="n">
        <v>1767</v>
      </c>
      <c r="J1769" t="s"/>
      <c r="K1769" t="s">
        <v>1954</v>
      </c>
      <c r="L1769" t="s">
        <v>2024</v>
      </c>
      <c r="M1769" t="s">
        <v>1974</v>
      </c>
      <c r="N1769" t="s">
        <v>2014</v>
      </c>
      <c r="O1769" t="s">
        <v>2025</v>
      </c>
      <c r="P1769" t="s">
        <v>2042</v>
      </c>
    </row>
    <row r="1770" spans="1:16">
      <c r="I1770" s="54" t="n">
        <v>1768</v>
      </c>
      <c r="J1770" t="s"/>
      <c r="K1770" t="s">
        <v>1954</v>
      </c>
      <c r="L1770" t="s">
        <v>2024</v>
      </c>
      <c r="M1770" t="s">
        <v>1974</v>
      </c>
      <c r="N1770" t="s">
        <v>2014</v>
      </c>
      <c r="O1770" t="s">
        <v>2025</v>
      </c>
      <c r="P1770" t="s">
        <v>2043</v>
      </c>
    </row>
    <row r="1771" spans="1:16">
      <c r="I1771" s="54" t="n">
        <v>1769</v>
      </c>
      <c r="J1771" t="s"/>
      <c r="K1771" t="s">
        <v>1954</v>
      </c>
      <c r="L1771" t="s">
        <v>2024</v>
      </c>
      <c r="M1771" t="s">
        <v>1974</v>
      </c>
      <c r="N1771" t="s">
        <v>2014</v>
      </c>
      <c r="O1771" t="s">
        <v>2025</v>
      </c>
      <c r="P1771" t="s">
        <v>2044</v>
      </c>
    </row>
    <row r="1772" spans="1:16">
      <c r="I1772" s="54" t="n">
        <v>1770</v>
      </c>
      <c r="J1772" t="s"/>
      <c r="K1772" t="s">
        <v>1954</v>
      </c>
      <c r="L1772" t="s">
        <v>2024</v>
      </c>
      <c r="M1772" t="s">
        <v>1974</v>
      </c>
      <c r="N1772" t="s">
        <v>2014</v>
      </c>
      <c r="O1772" t="s">
        <v>2025</v>
      </c>
      <c r="P1772" t="s">
        <v>2047</v>
      </c>
    </row>
    <row r="1773" spans="1:16">
      <c r="I1773" s="54" t="n">
        <v>1771</v>
      </c>
      <c r="J1773" t="s"/>
      <c r="K1773" t="s">
        <v>1954</v>
      </c>
      <c r="L1773" t="s">
        <v>2024</v>
      </c>
      <c r="M1773" t="s">
        <v>1974</v>
      </c>
      <c r="N1773" t="s">
        <v>2014</v>
      </c>
      <c r="O1773" t="s">
        <v>2025</v>
      </c>
      <c r="P1773" t="s">
        <v>2048</v>
      </c>
    </row>
    <row r="1774" spans="1:16">
      <c r="I1774" s="54" t="n">
        <v>1772</v>
      </c>
      <c r="J1774" t="s"/>
      <c r="K1774" t="s">
        <v>1954</v>
      </c>
      <c r="L1774" t="s">
        <v>2024</v>
      </c>
      <c r="M1774" t="s">
        <v>1974</v>
      </c>
      <c r="N1774" t="s">
        <v>2014</v>
      </c>
      <c r="O1774" t="s">
        <v>2025</v>
      </c>
      <c r="P1774" t="s">
        <v>2049</v>
      </c>
    </row>
    <row r="1775" spans="1:16">
      <c r="I1775" s="54" t="n">
        <v>1773</v>
      </c>
      <c r="J1775" t="s"/>
      <c r="K1775" t="s">
        <v>1954</v>
      </c>
      <c r="L1775" t="s">
        <v>2024</v>
      </c>
      <c r="M1775" t="s">
        <v>1974</v>
      </c>
      <c r="N1775" t="s">
        <v>2014</v>
      </c>
      <c r="O1775" t="s">
        <v>2025</v>
      </c>
      <c r="P1775" t="s">
        <v>2050</v>
      </c>
    </row>
    <row r="1776" spans="1:16">
      <c r="I1776" s="54" t="n">
        <v>1774</v>
      </c>
      <c r="J1776" t="s"/>
      <c r="K1776" t="s">
        <v>1954</v>
      </c>
      <c r="L1776" t="s">
        <v>2024</v>
      </c>
      <c r="M1776" t="s">
        <v>1974</v>
      </c>
      <c r="N1776" t="s">
        <v>2014</v>
      </c>
      <c r="O1776" t="s">
        <v>2025</v>
      </c>
      <c r="P1776" t="s">
        <v>2051</v>
      </c>
    </row>
    <row r="1777" spans="1:16">
      <c r="I1777" s="54" t="n">
        <v>1775</v>
      </c>
      <c r="J1777" t="s"/>
      <c r="K1777" t="s">
        <v>1954</v>
      </c>
      <c r="L1777" t="s">
        <v>2024</v>
      </c>
      <c r="M1777" t="s">
        <v>1974</v>
      </c>
      <c r="N1777" t="s">
        <v>2014</v>
      </c>
      <c r="O1777" t="s">
        <v>2025</v>
      </c>
      <c r="P1777" t="s">
        <v>2052</v>
      </c>
    </row>
    <row r="1778" spans="1:16">
      <c r="I1778" s="54" t="n">
        <v>1776</v>
      </c>
      <c r="J1778" t="s"/>
      <c r="K1778" t="s">
        <v>1954</v>
      </c>
      <c r="L1778" t="s">
        <v>2024</v>
      </c>
      <c r="M1778" t="s">
        <v>1974</v>
      </c>
      <c r="N1778" t="s">
        <v>2014</v>
      </c>
      <c r="O1778" t="s">
        <v>2025</v>
      </c>
      <c r="P1778" t="s">
        <v>2053</v>
      </c>
    </row>
    <row r="1779" spans="1:16">
      <c r="I1779" s="54" t="n">
        <v>1777</v>
      </c>
      <c r="J1779" t="s"/>
      <c r="K1779" t="s">
        <v>1954</v>
      </c>
      <c r="L1779" t="s">
        <v>2024</v>
      </c>
      <c r="M1779" t="s">
        <v>1974</v>
      </c>
      <c r="N1779" t="s">
        <v>2014</v>
      </c>
      <c r="O1779" t="s">
        <v>2025</v>
      </c>
      <c r="P1779" t="s">
        <v>2054</v>
      </c>
    </row>
    <row r="1780" spans="1:16">
      <c r="I1780" s="54" t="n">
        <v>1778</v>
      </c>
      <c r="J1780" t="s"/>
      <c r="K1780" t="s">
        <v>1954</v>
      </c>
      <c r="L1780" t="s">
        <v>2024</v>
      </c>
      <c r="M1780" t="s">
        <v>1974</v>
      </c>
      <c r="N1780" t="s">
        <v>2014</v>
      </c>
      <c r="O1780" t="s">
        <v>2025</v>
      </c>
      <c r="P1780" t="s">
        <v>2055</v>
      </c>
    </row>
    <row r="1781" spans="1:16">
      <c r="I1781" s="54" t="n">
        <v>1779</v>
      </c>
      <c r="J1781" t="s"/>
      <c r="K1781" t="s">
        <v>1954</v>
      </c>
      <c r="L1781" t="s">
        <v>2024</v>
      </c>
      <c r="M1781" t="s">
        <v>1974</v>
      </c>
      <c r="N1781" t="s">
        <v>2014</v>
      </c>
      <c r="O1781" t="s">
        <v>2025</v>
      </c>
      <c r="P1781" t="s">
        <v>2056</v>
      </c>
    </row>
    <row r="1782" spans="1:16">
      <c r="I1782" s="54" t="n">
        <v>1780</v>
      </c>
      <c r="J1782" t="s"/>
      <c r="K1782" t="s">
        <v>1954</v>
      </c>
      <c r="L1782" t="s">
        <v>2024</v>
      </c>
      <c r="M1782" t="s">
        <v>1974</v>
      </c>
      <c r="N1782" t="s">
        <v>2014</v>
      </c>
      <c r="O1782" t="s">
        <v>2025</v>
      </c>
      <c r="P1782" t="s">
        <v>2061</v>
      </c>
    </row>
    <row r="1783" spans="1:16">
      <c r="I1783" s="54" t="n">
        <v>1781</v>
      </c>
      <c r="J1783" t="s"/>
      <c r="K1783" t="s">
        <v>1954</v>
      </c>
      <c r="L1783" t="s">
        <v>2024</v>
      </c>
      <c r="M1783" t="s">
        <v>1974</v>
      </c>
      <c r="N1783" t="s">
        <v>2014</v>
      </c>
      <c r="O1783" t="s">
        <v>2025</v>
      </c>
      <c r="P1783" t="s">
        <v>2062</v>
      </c>
    </row>
    <row r="1784" spans="1:16">
      <c r="I1784" s="54" t="n">
        <v>1782</v>
      </c>
      <c r="J1784" t="s"/>
      <c r="K1784" t="s">
        <v>1954</v>
      </c>
      <c r="L1784" t="s">
        <v>2024</v>
      </c>
      <c r="M1784" t="s">
        <v>1974</v>
      </c>
      <c r="N1784" t="s">
        <v>2014</v>
      </c>
      <c r="O1784" t="s">
        <v>2025</v>
      </c>
      <c r="P1784" t="s">
        <v>2063</v>
      </c>
    </row>
    <row r="1785" spans="1:16">
      <c r="I1785" s="54" t="n">
        <v>1783</v>
      </c>
      <c r="J1785" t="s"/>
      <c r="K1785" t="s">
        <v>1954</v>
      </c>
      <c r="L1785" t="s">
        <v>2024</v>
      </c>
      <c r="M1785" t="s">
        <v>1974</v>
      </c>
      <c r="N1785" t="s">
        <v>2014</v>
      </c>
      <c r="O1785" t="s">
        <v>2025</v>
      </c>
      <c r="P1785" t="s">
        <v>2064</v>
      </c>
    </row>
    <row r="1786" spans="1:16">
      <c r="I1786" s="54" t="n">
        <v>1784</v>
      </c>
      <c r="J1786" t="s"/>
      <c r="K1786" t="s">
        <v>1954</v>
      </c>
      <c r="L1786" t="s">
        <v>2024</v>
      </c>
      <c r="M1786" t="s">
        <v>1974</v>
      </c>
      <c r="N1786" t="s">
        <v>2014</v>
      </c>
      <c r="O1786" t="s">
        <v>2025</v>
      </c>
      <c r="P1786" t="s">
        <v>2065</v>
      </c>
    </row>
    <row r="1787" spans="1:16">
      <c r="I1787" s="54" t="n">
        <v>1785</v>
      </c>
      <c r="J1787" t="s"/>
      <c r="K1787" t="s">
        <v>1954</v>
      </c>
      <c r="L1787" t="s">
        <v>2024</v>
      </c>
      <c r="M1787" t="s">
        <v>1974</v>
      </c>
      <c r="N1787" t="s">
        <v>2014</v>
      </c>
      <c r="O1787" t="s">
        <v>2025</v>
      </c>
      <c r="P1787" t="s">
        <v>2066</v>
      </c>
    </row>
    <row r="1788" spans="1:16">
      <c r="I1788" s="54" t="n">
        <v>1786</v>
      </c>
      <c r="J1788" t="s"/>
      <c r="K1788" t="s">
        <v>1954</v>
      </c>
      <c r="L1788" t="s">
        <v>2024</v>
      </c>
      <c r="M1788" t="s">
        <v>1974</v>
      </c>
      <c r="N1788" t="s">
        <v>2014</v>
      </c>
      <c r="O1788" t="s">
        <v>2025</v>
      </c>
      <c r="P1788" t="s">
        <v>2067</v>
      </c>
    </row>
    <row r="1789" spans="1:16">
      <c r="I1789" s="54" t="n">
        <v>1787</v>
      </c>
      <c r="J1789" t="s"/>
      <c r="K1789" t="s">
        <v>1954</v>
      </c>
      <c r="L1789" t="s">
        <v>2024</v>
      </c>
      <c r="M1789" t="s">
        <v>1974</v>
      </c>
      <c r="N1789" t="s">
        <v>2014</v>
      </c>
      <c r="O1789" t="s">
        <v>2025</v>
      </c>
      <c r="P1789" t="s">
        <v>2068</v>
      </c>
    </row>
    <row r="1790" spans="1:16">
      <c r="I1790" s="54" t="n">
        <v>1788</v>
      </c>
      <c r="J1790" s="55" t="n">
        <v>0</v>
      </c>
      <c r="K1790" t="s">
        <v>1954</v>
      </c>
      <c r="L1790" t="s">
        <v>2024</v>
      </c>
      <c r="M1790" t="s">
        <v>1974</v>
      </c>
      <c r="N1790" t="s">
        <v>2014</v>
      </c>
      <c r="O1790" t="s">
        <v>2025</v>
      </c>
      <c r="P1790" t="s">
        <v>2075</v>
      </c>
    </row>
    <row r="1791" spans="1:16">
      <c r="I1791" s="54" t="n">
        <v>1789</v>
      </c>
      <c r="J1791" t="s"/>
      <c r="K1791" t="s">
        <v>1954</v>
      </c>
      <c r="L1791" t="s">
        <v>2024</v>
      </c>
      <c r="M1791" t="s">
        <v>1974</v>
      </c>
      <c r="N1791" t="s">
        <v>2014</v>
      </c>
      <c r="O1791" t="s">
        <v>2025</v>
      </c>
      <c r="P1791" t="s">
        <v>2070</v>
      </c>
    </row>
    <row r="1792" spans="1:16">
      <c r="I1792" s="54" t="n">
        <v>1790</v>
      </c>
      <c r="J1792" t="s"/>
      <c r="K1792" t="s">
        <v>1954</v>
      </c>
      <c r="L1792" t="s">
        <v>2024</v>
      </c>
      <c r="M1792" t="s">
        <v>1974</v>
      </c>
      <c r="N1792" t="s">
        <v>2014</v>
      </c>
      <c r="O1792" t="s">
        <v>2025</v>
      </c>
      <c r="P1792" t="s">
        <v>2071</v>
      </c>
    </row>
    <row r="1793" spans="1:16">
      <c r="I1793" s="54" t="n">
        <v>1791</v>
      </c>
      <c r="J1793" t="s"/>
      <c r="K1793" t="s">
        <v>1954</v>
      </c>
      <c r="L1793" t="s">
        <v>2024</v>
      </c>
      <c r="M1793" t="s">
        <v>1974</v>
      </c>
      <c r="N1793" t="s">
        <v>2014</v>
      </c>
      <c r="O1793" t="s">
        <v>2025</v>
      </c>
      <c r="P1793" t="s">
        <v>2072</v>
      </c>
    </row>
    <row r="1794" spans="1:16">
      <c r="I1794" s="54" t="n">
        <v>1792</v>
      </c>
      <c r="J1794" t="s"/>
      <c r="K1794" t="s">
        <v>1954</v>
      </c>
      <c r="L1794" t="s">
        <v>2024</v>
      </c>
      <c r="M1794" t="s">
        <v>1974</v>
      </c>
      <c r="N1794" t="s">
        <v>2014</v>
      </c>
      <c r="O1794" t="s">
        <v>2025</v>
      </c>
      <c r="P1794" t="s">
        <v>2073</v>
      </c>
    </row>
    <row r="1795" spans="1:16">
      <c r="I1795" s="54" t="n">
        <v>1793</v>
      </c>
      <c r="J1795" t="s"/>
      <c r="K1795" t="s">
        <v>1954</v>
      </c>
      <c r="L1795" t="s">
        <v>2024</v>
      </c>
      <c r="M1795" t="s">
        <v>1974</v>
      </c>
      <c r="N1795" t="s">
        <v>2014</v>
      </c>
      <c r="O1795" t="s">
        <v>2025</v>
      </c>
      <c r="P1795" t="s">
        <v>2074</v>
      </c>
    </row>
    <row r="1796" spans="1:16">
      <c r="I1796" s="54" t="n">
        <v>1794</v>
      </c>
      <c r="J1796" t="s"/>
      <c r="K1796" t="s">
        <v>1954</v>
      </c>
      <c r="L1796" t="s">
        <v>2024</v>
      </c>
      <c r="M1796" t="s">
        <v>1974</v>
      </c>
      <c r="N1796" t="s">
        <v>2014</v>
      </c>
      <c r="O1796" t="s">
        <v>2007</v>
      </c>
      <c r="P1796" t="s"/>
    </row>
    <row r="1797" spans="1:16">
      <c r="I1797" s="54" t="n">
        <v>1795</v>
      </c>
      <c r="J1797" s="55" t="n">
        <v>0</v>
      </c>
      <c r="K1797" t="s">
        <v>1954</v>
      </c>
      <c r="L1797" t="s">
        <v>2024</v>
      </c>
      <c r="M1797" t="s">
        <v>1974</v>
      </c>
      <c r="N1797" t="s">
        <v>2014</v>
      </c>
      <c r="O1797" t="s">
        <v>2008</v>
      </c>
      <c r="P1797" t="s"/>
    </row>
    <row r="1798" spans="1:16">
      <c r="I1798" s="54" t="n">
        <v>1796</v>
      </c>
      <c r="J1798" t="s"/>
      <c r="K1798" t="s">
        <v>1954</v>
      </c>
      <c r="L1798" t="s">
        <v>2024</v>
      </c>
      <c r="M1798" t="s">
        <v>1974</v>
      </c>
      <c r="N1798" t="s">
        <v>2014</v>
      </c>
      <c r="O1798" t="s">
        <v>2009</v>
      </c>
      <c r="P1798" t="s"/>
    </row>
    <row r="1799" spans="1:16">
      <c r="I1799" s="54" t="n">
        <v>1797</v>
      </c>
      <c r="J1799" s="55" t="n">
        <v>0</v>
      </c>
      <c r="K1799" t="s">
        <v>1954</v>
      </c>
      <c r="L1799" t="s">
        <v>2024</v>
      </c>
      <c r="M1799" t="s">
        <v>1974</v>
      </c>
      <c r="N1799" t="s">
        <v>2014</v>
      </c>
      <c r="O1799" t="s">
        <v>2010</v>
      </c>
      <c r="P1799" t="s"/>
    </row>
    <row r="1800" spans="1:16">
      <c r="I1800" s="54" t="n">
        <v>1798</v>
      </c>
      <c r="J1800" t="s"/>
      <c r="K1800" t="s">
        <v>1954</v>
      </c>
      <c r="L1800" t="s">
        <v>2024</v>
      </c>
      <c r="M1800" t="s">
        <v>1974</v>
      </c>
      <c r="N1800" t="s">
        <v>2014</v>
      </c>
      <c r="O1800" t="s">
        <v>2011</v>
      </c>
      <c r="P1800" t="s"/>
    </row>
    <row r="1801" spans="1:16">
      <c r="I1801" s="54" t="n">
        <v>1799</v>
      </c>
      <c r="J1801" s="55" t="n">
        <v>0</v>
      </c>
      <c r="K1801" t="s">
        <v>1954</v>
      </c>
      <c r="L1801" t="s">
        <v>2024</v>
      </c>
      <c r="M1801" t="s">
        <v>1974</v>
      </c>
      <c r="N1801" t="s">
        <v>2014</v>
      </c>
      <c r="O1801" t="s">
        <v>2012</v>
      </c>
      <c r="P1801" t="s"/>
    </row>
    <row r="1802" spans="1:16">
      <c r="I1802" s="54" t="n">
        <v>1800</v>
      </c>
      <c r="J1802" t="s"/>
      <c r="K1802" t="s">
        <v>1954</v>
      </c>
      <c r="L1802" t="s">
        <v>2024</v>
      </c>
      <c r="M1802" t="s">
        <v>1974</v>
      </c>
      <c r="N1802" t="s">
        <v>2014</v>
      </c>
      <c r="O1802" t="s">
        <v>2013</v>
      </c>
      <c r="P1802" t="s"/>
    </row>
    <row r="1803" spans="1:16">
      <c r="I1803" s="54" t="n">
        <v>1801</v>
      </c>
      <c r="J1803" t="s"/>
      <c r="K1803" t="s">
        <v>1954</v>
      </c>
      <c r="L1803" t="s">
        <v>2024</v>
      </c>
      <c r="M1803" t="s">
        <v>1974</v>
      </c>
      <c r="N1803" t="s">
        <v>2015</v>
      </c>
      <c r="O1803" t="s"/>
      <c r="P1803" t="s"/>
    </row>
    <row r="1804" spans="1:16">
      <c r="I1804" s="54" t="n">
        <v>1802</v>
      </c>
      <c r="J1804" t="s"/>
      <c r="K1804" t="s">
        <v>1954</v>
      </c>
      <c r="L1804" t="s">
        <v>2024</v>
      </c>
      <c r="M1804" t="s">
        <v>1974</v>
      </c>
      <c r="N1804" t="s">
        <v>2016</v>
      </c>
      <c r="O1804" t="s"/>
      <c r="P1804" t="s"/>
    </row>
    <row r="1805" spans="1:16">
      <c r="I1805" s="54" t="n">
        <v>1803</v>
      </c>
      <c r="J1805" s="55" t="n">
        <v>1.852083333333333e-07</v>
      </c>
      <c r="K1805" t="s">
        <v>1954</v>
      </c>
      <c r="L1805" t="s">
        <v>2024</v>
      </c>
      <c r="M1805" t="s">
        <v>2017</v>
      </c>
      <c r="N1805" t="s"/>
      <c r="O1805" t="s"/>
      <c r="P1805" t="s"/>
    </row>
    <row r="1806" spans="1:16">
      <c r="I1806" s="54" t="n">
        <v>1804</v>
      </c>
      <c r="J1806" t="s"/>
      <c r="K1806" t="s">
        <v>1954</v>
      </c>
      <c r="L1806" t="s">
        <v>2024</v>
      </c>
      <c r="M1806" t="s">
        <v>2017</v>
      </c>
      <c r="N1806" t="s">
        <v>1975</v>
      </c>
      <c r="O1806" t="s"/>
      <c r="P1806" t="s"/>
    </row>
    <row r="1807" spans="1:16">
      <c r="I1807" s="54" t="n">
        <v>1805</v>
      </c>
      <c r="J1807" t="s"/>
      <c r="K1807" t="s">
        <v>1954</v>
      </c>
      <c r="L1807" t="s">
        <v>2024</v>
      </c>
      <c r="M1807" t="s">
        <v>2017</v>
      </c>
      <c r="N1807" t="s">
        <v>1973</v>
      </c>
      <c r="O1807" t="s"/>
      <c r="P1807" t="s"/>
    </row>
    <row r="1808" spans="1:16">
      <c r="I1808" s="54" t="n">
        <v>1806</v>
      </c>
      <c r="J1808" t="s"/>
      <c r="K1808" t="s">
        <v>1954</v>
      </c>
      <c r="L1808" t="s">
        <v>2024</v>
      </c>
      <c r="M1808" t="s">
        <v>2017</v>
      </c>
      <c r="N1808" t="s">
        <v>1976</v>
      </c>
      <c r="O1808" t="s"/>
      <c r="P1808" t="s"/>
    </row>
    <row r="1809" spans="1:16">
      <c r="I1809" s="54" t="n">
        <v>1807</v>
      </c>
      <c r="J1809" t="s"/>
      <c r="K1809" t="s">
        <v>1954</v>
      </c>
      <c r="L1809" t="s">
        <v>2024</v>
      </c>
      <c r="M1809" t="s">
        <v>2017</v>
      </c>
      <c r="N1809" t="s">
        <v>1957</v>
      </c>
      <c r="O1809" t="s"/>
      <c r="P1809" t="s"/>
    </row>
    <row r="1810" spans="1:16">
      <c r="I1810" s="54" t="n">
        <v>1808</v>
      </c>
      <c r="J1810" t="s"/>
      <c r="K1810" t="s">
        <v>1954</v>
      </c>
      <c r="L1810" t="s">
        <v>2024</v>
      </c>
      <c r="M1810" t="s">
        <v>2017</v>
      </c>
      <c r="N1810" t="s">
        <v>1958</v>
      </c>
      <c r="O1810" t="s"/>
      <c r="P1810" t="s"/>
    </row>
    <row r="1811" spans="1:16">
      <c r="I1811" s="54" t="n">
        <v>1809</v>
      </c>
      <c r="J1811" s="55" t="n">
        <v>0</v>
      </c>
      <c r="K1811" t="s">
        <v>1954</v>
      </c>
      <c r="L1811" t="s">
        <v>2024</v>
      </c>
      <c r="M1811" t="s">
        <v>2017</v>
      </c>
      <c r="N1811" t="s">
        <v>1977</v>
      </c>
      <c r="O1811" t="s"/>
      <c r="P1811" t="s"/>
    </row>
    <row r="1812" spans="1:16">
      <c r="I1812" s="54" t="n">
        <v>1810</v>
      </c>
      <c r="J1812" t="s"/>
      <c r="K1812" t="s">
        <v>1954</v>
      </c>
      <c r="L1812" t="s">
        <v>2024</v>
      </c>
      <c r="M1812" t="s">
        <v>2017</v>
      </c>
      <c r="N1812" t="s">
        <v>1978</v>
      </c>
      <c r="O1812" t="s"/>
      <c r="P1812" t="s"/>
    </row>
    <row r="1813" spans="1:16">
      <c r="I1813" s="54" t="n">
        <v>1811</v>
      </c>
      <c r="J1813" s="55" t="n">
        <v>0</v>
      </c>
      <c r="K1813" t="s">
        <v>1954</v>
      </c>
      <c r="L1813" t="s">
        <v>2024</v>
      </c>
      <c r="M1813" t="s">
        <v>2017</v>
      </c>
      <c r="N1813" t="s">
        <v>1959</v>
      </c>
      <c r="O1813" t="s"/>
      <c r="P1813" t="s"/>
    </row>
    <row r="1814" spans="1:16">
      <c r="I1814" s="54" t="n">
        <v>1812</v>
      </c>
      <c r="J1814" s="55" t="n">
        <v>0</v>
      </c>
      <c r="K1814" t="s">
        <v>1954</v>
      </c>
      <c r="L1814" t="s">
        <v>2024</v>
      </c>
      <c r="M1814" t="s">
        <v>2017</v>
      </c>
      <c r="N1814" t="s">
        <v>1979</v>
      </c>
      <c r="O1814" t="s"/>
      <c r="P1814" t="s"/>
    </row>
    <row r="1815" spans="1:16">
      <c r="I1815" s="54" t="n">
        <v>1813</v>
      </c>
      <c r="J1815" t="s"/>
      <c r="K1815" t="s">
        <v>1954</v>
      </c>
      <c r="L1815" t="s">
        <v>2024</v>
      </c>
      <c r="M1815" t="s">
        <v>2017</v>
      </c>
      <c r="N1815" t="s">
        <v>1980</v>
      </c>
      <c r="O1815" t="s"/>
      <c r="P1815" t="s"/>
    </row>
    <row r="1816" spans="1:16">
      <c r="I1816" s="54" t="n">
        <v>1814</v>
      </c>
      <c r="J1816" t="s"/>
      <c r="K1816" t="s">
        <v>1954</v>
      </c>
      <c r="L1816" t="s">
        <v>2024</v>
      </c>
      <c r="M1816" t="s">
        <v>2017</v>
      </c>
      <c r="N1816" t="s">
        <v>1981</v>
      </c>
      <c r="O1816" t="s"/>
      <c r="P1816" t="s"/>
    </row>
    <row r="1817" spans="1:16">
      <c r="I1817" s="54" t="n">
        <v>1815</v>
      </c>
      <c r="J1817" s="55" t="n">
        <v>9.260416666666666e-08</v>
      </c>
      <c r="K1817" t="s">
        <v>1954</v>
      </c>
      <c r="L1817" t="s">
        <v>2024</v>
      </c>
      <c r="M1817" t="s">
        <v>2017</v>
      </c>
      <c r="N1817" t="s">
        <v>2018</v>
      </c>
      <c r="O1817" t="s"/>
      <c r="P1817" t="s"/>
    </row>
    <row r="1818" spans="1:16">
      <c r="I1818" s="54" t="n">
        <v>1816</v>
      </c>
      <c r="J1818" t="s"/>
      <c r="K1818" t="s">
        <v>1954</v>
      </c>
      <c r="L1818" t="s">
        <v>2024</v>
      </c>
      <c r="M1818" t="s">
        <v>2017</v>
      </c>
      <c r="N1818" t="s">
        <v>2018</v>
      </c>
      <c r="O1818" t="s">
        <v>1978</v>
      </c>
      <c r="P1818" t="s"/>
    </row>
    <row r="1819" spans="1:16">
      <c r="I1819" s="54" t="n">
        <v>1817</v>
      </c>
      <c r="J1819" t="s"/>
      <c r="K1819" t="s">
        <v>1954</v>
      </c>
      <c r="L1819" t="s">
        <v>2024</v>
      </c>
      <c r="M1819" t="s">
        <v>2017</v>
      </c>
      <c r="N1819" t="s">
        <v>2018</v>
      </c>
      <c r="O1819" t="s">
        <v>1983</v>
      </c>
      <c r="P1819" t="s"/>
    </row>
    <row r="1820" spans="1:16">
      <c r="I1820" s="54" t="n">
        <v>1818</v>
      </c>
      <c r="J1820" t="s"/>
      <c r="K1820" t="s">
        <v>1954</v>
      </c>
      <c r="L1820" t="s">
        <v>2024</v>
      </c>
      <c r="M1820" t="s">
        <v>2017</v>
      </c>
      <c r="N1820" t="s">
        <v>2018</v>
      </c>
      <c r="O1820" t="s">
        <v>1984</v>
      </c>
      <c r="P1820" t="s"/>
    </row>
    <row r="1821" spans="1:16">
      <c r="I1821" s="54" t="n">
        <v>1819</v>
      </c>
      <c r="J1821" t="s"/>
      <c r="K1821" t="s">
        <v>1954</v>
      </c>
      <c r="L1821" t="s">
        <v>2024</v>
      </c>
      <c r="M1821" t="s">
        <v>2017</v>
      </c>
      <c r="N1821" t="s">
        <v>2018</v>
      </c>
      <c r="O1821" t="s">
        <v>1985</v>
      </c>
      <c r="P1821" t="s"/>
    </row>
    <row r="1822" spans="1:16">
      <c r="I1822" s="54" t="n">
        <v>1820</v>
      </c>
      <c r="J1822" t="s"/>
      <c r="K1822" t="s">
        <v>1954</v>
      </c>
      <c r="L1822" t="s">
        <v>2024</v>
      </c>
      <c r="M1822" t="s">
        <v>2017</v>
      </c>
      <c r="N1822" t="s">
        <v>2018</v>
      </c>
      <c r="O1822" t="s">
        <v>1986</v>
      </c>
      <c r="P1822" t="s"/>
    </row>
    <row r="1823" spans="1:16">
      <c r="I1823" s="54" t="n">
        <v>1821</v>
      </c>
      <c r="J1823" t="s"/>
      <c r="K1823" t="s">
        <v>1954</v>
      </c>
      <c r="L1823" t="s">
        <v>2024</v>
      </c>
      <c r="M1823" t="s">
        <v>2017</v>
      </c>
      <c r="N1823" t="s">
        <v>2018</v>
      </c>
      <c r="O1823" t="s">
        <v>1987</v>
      </c>
      <c r="P1823" t="s"/>
    </row>
    <row r="1824" spans="1:16">
      <c r="I1824" s="54" t="n">
        <v>1822</v>
      </c>
      <c r="J1824" t="s"/>
      <c r="K1824" t="s">
        <v>1954</v>
      </c>
      <c r="L1824" t="s">
        <v>2024</v>
      </c>
      <c r="M1824" t="s">
        <v>2017</v>
      </c>
      <c r="N1824" t="s">
        <v>2018</v>
      </c>
      <c r="O1824" t="s">
        <v>1988</v>
      </c>
      <c r="P1824" t="s"/>
    </row>
    <row r="1825" spans="1:16">
      <c r="I1825" s="54" t="n">
        <v>1823</v>
      </c>
      <c r="J1825" t="s"/>
      <c r="K1825" t="s">
        <v>1954</v>
      </c>
      <c r="L1825" t="s">
        <v>2024</v>
      </c>
      <c r="M1825" t="s">
        <v>2017</v>
      </c>
      <c r="N1825" t="s">
        <v>2018</v>
      </c>
      <c r="O1825" t="s">
        <v>1989</v>
      </c>
      <c r="P1825" t="s"/>
    </row>
    <row r="1826" spans="1:16">
      <c r="I1826" s="54" t="n">
        <v>1824</v>
      </c>
      <c r="J1826" t="s"/>
      <c r="K1826" t="s">
        <v>1954</v>
      </c>
      <c r="L1826" t="s">
        <v>2024</v>
      </c>
      <c r="M1826" t="s">
        <v>2017</v>
      </c>
      <c r="N1826" t="s">
        <v>2018</v>
      </c>
      <c r="O1826" t="s">
        <v>1990</v>
      </c>
      <c r="P1826" t="s"/>
    </row>
    <row r="1827" spans="1:16">
      <c r="I1827" s="54" t="n">
        <v>1825</v>
      </c>
      <c r="J1827" t="s"/>
      <c r="K1827" t="s">
        <v>1954</v>
      </c>
      <c r="L1827" t="s">
        <v>2024</v>
      </c>
      <c r="M1827" t="s">
        <v>2017</v>
      </c>
      <c r="N1827" t="s">
        <v>2018</v>
      </c>
      <c r="O1827" t="s">
        <v>1991</v>
      </c>
      <c r="P1827" t="s"/>
    </row>
    <row r="1828" spans="1:16">
      <c r="I1828" s="54" t="n">
        <v>1826</v>
      </c>
      <c r="J1828" s="55" t="n">
        <v>1.157407407407407e-08</v>
      </c>
      <c r="K1828" t="s">
        <v>1954</v>
      </c>
      <c r="L1828" t="s">
        <v>2024</v>
      </c>
      <c r="M1828" t="s">
        <v>2017</v>
      </c>
      <c r="N1828" t="s">
        <v>2018</v>
      </c>
      <c r="O1828" t="s">
        <v>1992</v>
      </c>
      <c r="P1828" t="s"/>
    </row>
    <row r="1829" spans="1:16">
      <c r="I1829" s="54" t="n">
        <v>1827</v>
      </c>
      <c r="J1829" s="55" t="n">
        <v>0</v>
      </c>
      <c r="K1829" t="s">
        <v>1954</v>
      </c>
      <c r="L1829" t="s">
        <v>2024</v>
      </c>
      <c r="M1829" t="s">
        <v>2017</v>
      </c>
      <c r="N1829" t="s">
        <v>2018</v>
      </c>
      <c r="O1829" t="s">
        <v>1993</v>
      </c>
      <c r="P1829" t="s"/>
    </row>
    <row r="1830" spans="1:16">
      <c r="I1830" s="54" t="n">
        <v>1828</v>
      </c>
      <c r="J1830" s="55" t="n">
        <v>0</v>
      </c>
      <c r="K1830" t="s">
        <v>1954</v>
      </c>
      <c r="L1830" t="s">
        <v>2024</v>
      </c>
      <c r="M1830" t="s">
        <v>2017</v>
      </c>
      <c r="N1830" t="s">
        <v>2018</v>
      </c>
      <c r="O1830" t="s">
        <v>1994</v>
      </c>
      <c r="P1830" t="s"/>
    </row>
    <row r="1831" spans="1:16">
      <c r="I1831" s="54" t="n">
        <v>1829</v>
      </c>
      <c r="J1831" t="s"/>
      <c r="K1831" t="s">
        <v>1954</v>
      </c>
      <c r="L1831" t="s">
        <v>2024</v>
      </c>
      <c r="M1831" t="s">
        <v>2017</v>
      </c>
      <c r="N1831" t="s">
        <v>2018</v>
      </c>
      <c r="O1831" t="s">
        <v>1995</v>
      </c>
      <c r="P1831" t="s"/>
    </row>
    <row r="1832" spans="1:16">
      <c r="I1832" s="54" t="n">
        <v>1830</v>
      </c>
      <c r="J1832" t="s"/>
      <c r="K1832" t="s">
        <v>1954</v>
      </c>
      <c r="L1832" t="s">
        <v>2024</v>
      </c>
      <c r="M1832" t="s">
        <v>2017</v>
      </c>
      <c r="N1832" t="s">
        <v>2018</v>
      </c>
      <c r="O1832" t="s">
        <v>1996</v>
      </c>
      <c r="P1832" t="s"/>
    </row>
    <row r="1833" spans="1:16">
      <c r="I1833" s="54" t="n">
        <v>1831</v>
      </c>
      <c r="J1833" t="s"/>
      <c r="K1833" t="s">
        <v>1954</v>
      </c>
      <c r="L1833" t="s">
        <v>2024</v>
      </c>
      <c r="M1833" t="s">
        <v>2017</v>
      </c>
      <c r="N1833" t="s">
        <v>2018</v>
      </c>
      <c r="O1833" t="s">
        <v>1997</v>
      </c>
      <c r="P1833" t="s"/>
    </row>
    <row r="1834" spans="1:16">
      <c r="I1834" s="54" t="n">
        <v>1832</v>
      </c>
      <c r="J1834" s="55" t="n">
        <v>0</v>
      </c>
      <c r="K1834" t="s">
        <v>1954</v>
      </c>
      <c r="L1834" t="s">
        <v>2024</v>
      </c>
      <c r="M1834" t="s">
        <v>2017</v>
      </c>
      <c r="N1834" t="s">
        <v>2018</v>
      </c>
      <c r="O1834" t="s">
        <v>1998</v>
      </c>
      <c r="P1834" t="s"/>
    </row>
    <row r="1835" spans="1:16">
      <c r="I1835" s="54" t="n">
        <v>1833</v>
      </c>
      <c r="J1835" t="s"/>
      <c r="K1835" t="s">
        <v>1954</v>
      </c>
      <c r="L1835" t="s">
        <v>2024</v>
      </c>
      <c r="M1835" t="s">
        <v>2017</v>
      </c>
      <c r="N1835" t="s">
        <v>2018</v>
      </c>
      <c r="O1835" t="s">
        <v>1999</v>
      </c>
      <c r="P1835" t="s"/>
    </row>
    <row r="1836" spans="1:16">
      <c r="I1836" s="54" t="n">
        <v>1834</v>
      </c>
      <c r="J1836" s="55" t="n">
        <v>0</v>
      </c>
      <c r="K1836" t="s">
        <v>1954</v>
      </c>
      <c r="L1836" t="s">
        <v>2024</v>
      </c>
      <c r="M1836" t="s">
        <v>2017</v>
      </c>
      <c r="N1836" t="s">
        <v>2018</v>
      </c>
      <c r="O1836" t="s">
        <v>2000</v>
      </c>
      <c r="P1836" t="s"/>
    </row>
    <row r="1837" spans="1:16">
      <c r="I1837" s="54" t="n">
        <v>1835</v>
      </c>
      <c r="J1837" t="s"/>
      <c r="K1837" t="s">
        <v>1954</v>
      </c>
      <c r="L1837" t="s">
        <v>2024</v>
      </c>
      <c r="M1837" t="s">
        <v>2017</v>
      </c>
      <c r="N1837" t="s">
        <v>2018</v>
      </c>
      <c r="O1837" t="s">
        <v>2001</v>
      </c>
      <c r="P1837" t="s"/>
    </row>
    <row r="1838" spans="1:16">
      <c r="I1838" s="54" t="n">
        <v>1836</v>
      </c>
      <c r="J1838" s="55" t="n">
        <v>2.314814814814815e-08</v>
      </c>
      <c r="K1838" t="s">
        <v>1954</v>
      </c>
      <c r="L1838" t="s">
        <v>2024</v>
      </c>
      <c r="M1838" t="s">
        <v>2017</v>
      </c>
      <c r="N1838" t="s">
        <v>2018</v>
      </c>
      <c r="O1838" t="s">
        <v>2025</v>
      </c>
      <c r="P1838" t="s"/>
    </row>
    <row r="1839" spans="1:16">
      <c r="I1839" s="54" t="n">
        <v>1837</v>
      </c>
      <c r="J1839" t="s"/>
      <c r="K1839" t="s">
        <v>1954</v>
      </c>
      <c r="L1839" t="s">
        <v>2024</v>
      </c>
      <c r="M1839" t="s">
        <v>2017</v>
      </c>
      <c r="N1839" t="s">
        <v>2018</v>
      </c>
      <c r="O1839" t="s">
        <v>2025</v>
      </c>
      <c r="P1839" t="s">
        <v>1460</v>
      </c>
    </row>
    <row r="1840" spans="1:16">
      <c r="I1840" s="54" t="n">
        <v>1838</v>
      </c>
      <c r="J1840" t="s"/>
      <c r="K1840" t="s">
        <v>1954</v>
      </c>
      <c r="L1840" t="s">
        <v>2024</v>
      </c>
      <c r="M1840" t="s">
        <v>2017</v>
      </c>
      <c r="N1840" t="s">
        <v>2018</v>
      </c>
      <c r="O1840" t="s">
        <v>2025</v>
      </c>
      <c r="P1840" t="s">
        <v>741</v>
      </c>
    </row>
    <row r="1841" spans="1:16">
      <c r="I1841" s="54" t="n">
        <v>1839</v>
      </c>
      <c r="J1841" t="s"/>
      <c r="K1841" t="s">
        <v>1954</v>
      </c>
      <c r="L1841" t="s">
        <v>2024</v>
      </c>
      <c r="M1841" t="s">
        <v>2017</v>
      </c>
      <c r="N1841" t="s">
        <v>2018</v>
      </c>
      <c r="O1841" t="s">
        <v>2025</v>
      </c>
      <c r="P1841" t="s">
        <v>1192</v>
      </c>
    </row>
    <row r="1842" spans="1:16">
      <c r="I1842" s="54" t="n">
        <v>1840</v>
      </c>
      <c r="J1842" t="s"/>
      <c r="K1842" t="s">
        <v>1954</v>
      </c>
      <c r="L1842" t="s">
        <v>2024</v>
      </c>
      <c r="M1842" t="s">
        <v>2017</v>
      </c>
      <c r="N1842" t="s">
        <v>2018</v>
      </c>
      <c r="O1842" t="s">
        <v>2025</v>
      </c>
      <c r="P1842" t="s">
        <v>1229</v>
      </c>
    </row>
    <row r="1843" spans="1:16">
      <c r="I1843" s="54" t="n">
        <v>1841</v>
      </c>
      <c r="J1843" t="s"/>
      <c r="K1843" t="s">
        <v>1954</v>
      </c>
      <c r="L1843" t="s">
        <v>2024</v>
      </c>
      <c r="M1843" t="s">
        <v>2017</v>
      </c>
      <c r="N1843" t="s">
        <v>2018</v>
      </c>
      <c r="O1843" t="s">
        <v>2025</v>
      </c>
      <c r="P1843" t="s">
        <v>1567</v>
      </c>
    </row>
    <row r="1844" spans="1:16">
      <c r="I1844" s="54" t="n">
        <v>1842</v>
      </c>
      <c r="J1844" t="s"/>
      <c r="K1844" t="s">
        <v>1954</v>
      </c>
      <c r="L1844" t="s">
        <v>2024</v>
      </c>
      <c r="M1844" t="s">
        <v>2017</v>
      </c>
      <c r="N1844" t="s">
        <v>2018</v>
      </c>
      <c r="O1844" t="s">
        <v>2025</v>
      </c>
      <c r="P1844" t="s">
        <v>1571</v>
      </c>
    </row>
    <row r="1845" spans="1:16">
      <c r="I1845" s="54" t="n">
        <v>1843</v>
      </c>
      <c r="J1845" t="s"/>
      <c r="K1845" t="s">
        <v>1954</v>
      </c>
      <c r="L1845" t="s">
        <v>2024</v>
      </c>
      <c r="M1845" t="s">
        <v>2017</v>
      </c>
      <c r="N1845" t="s">
        <v>2018</v>
      </c>
      <c r="O1845" t="s">
        <v>2025</v>
      </c>
      <c r="P1845" t="s">
        <v>1278</v>
      </c>
    </row>
    <row r="1846" spans="1:16">
      <c r="I1846" s="54" t="n">
        <v>1844</v>
      </c>
      <c r="J1846" t="s"/>
      <c r="K1846" t="s">
        <v>1954</v>
      </c>
      <c r="L1846" t="s">
        <v>2024</v>
      </c>
      <c r="M1846" t="s">
        <v>2017</v>
      </c>
      <c r="N1846" t="s">
        <v>2018</v>
      </c>
      <c r="O1846" t="s">
        <v>2025</v>
      </c>
      <c r="P1846" t="s">
        <v>826</v>
      </c>
    </row>
    <row r="1847" spans="1:16">
      <c r="I1847" s="54" t="n">
        <v>1845</v>
      </c>
      <c r="J1847" t="s"/>
      <c r="K1847" t="s">
        <v>1954</v>
      </c>
      <c r="L1847" t="s">
        <v>2024</v>
      </c>
      <c r="M1847" t="s">
        <v>2017</v>
      </c>
      <c r="N1847" t="s">
        <v>2018</v>
      </c>
      <c r="O1847" t="s">
        <v>2025</v>
      </c>
      <c r="P1847" t="s">
        <v>1575</v>
      </c>
    </row>
    <row r="1848" spans="1:16">
      <c r="I1848" s="54" t="n">
        <v>1846</v>
      </c>
      <c r="J1848" t="s"/>
      <c r="K1848" t="s">
        <v>1954</v>
      </c>
      <c r="L1848" t="s">
        <v>2024</v>
      </c>
      <c r="M1848" t="s">
        <v>2017</v>
      </c>
      <c r="N1848" t="s">
        <v>2018</v>
      </c>
      <c r="O1848" t="s">
        <v>2025</v>
      </c>
      <c r="P1848" t="s">
        <v>1549</v>
      </c>
    </row>
    <row r="1849" spans="1:16">
      <c r="I1849" s="54" t="n">
        <v>1847</v>
      </c>
      <c r="J1849" t="s"/>
      <c r="K1849" t="s">
        <v>1954</v>
      </c>
      <c r="L1849" t="s">
        <v>2024</v>
      </c>
      <c r="M1849" t="s">
        <v>2017</v>
      </c>
      <c r="N1849" t="s">
        <v>2018</v>
      </c>
      <c r="O1849" t="s">
        <v>2025</v>
      </c>
      <c r="P1849" t="s">
        <v>917</v>
      </c>
    </row>
    <row r="1850" spans="1:16">
      <c r="I1850" s="54" t="n">
        <v>1848</v>
      </c>
      <c r="J1850" t="s"/>
      <c r="K1850" t="s">
        <v>1954</v>
      </c>
      <c r="L1850" t="s">
        <v>2024</v>
      </c>
      <c r="M1850" t="s">
        <v>2017</v>
      </c>
      <c r="N1850" t="s">
        <v>2018</v>
      </c>
      <c r="O1850" t="s">
        <v>2025</v>
      </c>
      <c r="P1850" t="s">
        <v>1579</v>
      </c>
    </row>
    <row r="1851" spans="1:16">
      <c r="I1851" s="54" t="n">
        <v>1849</v>
      </c>
      <c r="J1851" t="s"/>
      <c r="K1851" t="s">
        <v>1954</v>
      </c>
      <c r="L1851" t="s">
        <v>2024</v>
      </c>
      <c r="M1851" t="s">
        <v>2017</v>
      </c>
      <c r="N1851" t="s">
        <v>2018</v>
      </c>
      <c r="O1851" t="s">
        <v>2025</v>
      </c>
      <c r="P1851" t="s">
        <v>948</v>
      </c>
    </row>
    <row r="1852" spans="1:16">
      <c r="I1852" s="54" t="n">
        <v>1850</v>
      </c>
      <c r="J1852" t="s"/>
      <c r="K1852" t="s">
        <v>1954</v>
      </c>
      <c r="L1852" t="s">
        <v>2024</v>
      </c>
      <c r="M1852" t="s">
        <v>2017</v>
      </c>
      <c r="N1852" t="s">
        <v>2018</v>
      </c>
      <c r="O1852" t="s">
        <v>2025</v>
      </c>
      <c r="P1852" t="s">
        <v>1504</v>
      </c>
    </row>
    <row r="1853" spans="1:16">
      <c r="I1853" s="54" t="n">
        <v>1851</v>
      </c>
      <c r="J1853" t="s"/>
      <c r="K1853" t="s">
        <v>1954</v>
      </c>
      <c r="L1853" t="s">
        <v>2024</v>
      </c>
      <c r="M1853" t="s">
        <v>2017</v>
      </c>
      <c r="N1853" t="s">
        <v>2018</v>
      </c>
      <c r="O1853" t="s">
        <v>2025</v>
      </c>
      <c r="P1853" t="s">
        <v>2026</v>
      </c>
    </row>
    <row r="1854" spans="1:16">
      <c r="I1854" s="54" t="n">
        <v>1852</v>
      </c>
      <c r="J1854" t="s"/>
      <c r="K1854" t="s">
        <v>1954</v>
      </c>
      <c r="L1854" t="s">
        <v>2024</v>
      </c>
      <c r="M1854" t="s">
        <v>2017</v>
      </c>
      <c r="N1854" t="s">
        <v>2018</v>
      </c>
      <c r="O1854" t="s">
        <v>2025</v>
      </c>
      <c r="P1854" t="s">
        <v>967</v>
      </c>
    </row>
    <row r="1855" spans="1:16">
      <c r="I1855" s="54" t="n">
        <v>1853</v>
      </c>
      <c r="J1855" t="s"/>
      <c r="K1855" t="s">
        <v>1954</v>
      </c>
      <c r="L1855" t="s">
        <v>2024</v>
      </c>
      <c r="M1855" t="s">
        <v>2017</v>
      </c>
      <c r="N1855" t="s">
        <v>2018</v>
      </c>
      <c r="O1855" t="s">
        <v>2025</v>
      </c>
      <c r="P1855" t="s">
        <v>988</v>
      </c>
    </row>
    <row r="1856" spans="1:16">
      <c r="I1856" s="54" t="n">
        <v>1854</v>
      </c>
      <c r="J1856" t="s"/>
      <c r="K1856" t="s">
        <v>1954</v>
      </c>
      <c r="L1856" t="s">
        <v>2024</v>
      </c>
      <c r="M1856" t="s">
        <v>2017</v>
      </c>
      <c r="N1856" t="s">
        <v>2018</v>
      </c>
      <c r="O1856" t="s">
        <v>2025</v>
      </c>
      <c r="P1856" t="s">
        <v>1352</v>
      </c>
    </row>
    <row r="1857" spans="1:16">
      <c r="I1857" s="54" t="n">
        <v>1855</v>
      </c>
      <c r="J1857" t="s"/>
      <c r="K1857" t="s">
        <v>1954</v>
      </c>
      <c r="L1857" t="s">
        <v>2024</v>
      </c>
      <c r="M1857" t="s">
        <v>2017</v>
      </c>
      <c r="N1857" t="s">
        <v>2018</v>
      </c>
      <c r="O1857" t="s">
        <v>2025</v>
      </c>
      <c r="P1857" t="s">
        <v>998</v>
      </c>
    </row>
    <row r="1858" spans="1:16">
      <c r="I1858" s="54" t="n">
        <v>1856</v>
      </c>
      <c r="J1858" t="s"/>
      <c r="K1858" t="s">
        <v>1954</v>
      </c>
      <c r="L1858" t="s">
        <v>2024</v>
      </c>
      <c r="M1858" t="s">
        <v>2017</v>
      </c>
      <c r="N1858" t="s">
        <v>2018</v>
      </c>
      <c r="O1858" t="s">
        <v>2025</v>
      </c>
      <c r="P1858" t="s">
        <v>1369</v>
      </c>
    </row>
    <row r="1859" spans="1:16">
      <c r="I1859" s="54" t="n">
        <v>1857</v>
      </c>
      <c r="J1859" t="s"/>
      <c r="K1859" t="s">
        <v>1954</v>
      </c>
      <c r="L1859" t="s">
        <v>2024</v>
      </c>
      <c r="M1859" t="s">
        <v>2017</v>
      </c>
      <c r="N1859" t="s">
        <v>2018</v>
      </c>
      <c r="O1859" t="s">
        <v>2025</v>
      </c>
      <c r="P1859" t="s">
        <v>1375</v>
      </c>
    </row>
    <row r="1860" spans="1:16">
      <c r="I1860" s="54" t="n">
        <v>1858</v>
      </c>
      <c r="J1860" t="s"/>
      <c r="K1860" t="s">
        <v>1954</v>
      </c>
      <c r="L1860" t="s">
        <v>2024</v>
      </c>
      <c r="M1860" t="s">
        <v>2017</v>
      </c>
      <c r="N1860" t="s">
        <v>2018</v>
      </c>
      <c r="O1860" t="s">
        <v>2025</v>
      </c>
      <c r="P1860" t="s">
        <v>1683</v>
      </c>
    </row>
    <row r="1861" spans="1:16">
      <c r="I1861" s="54" t="n">
        <v>1859</v>
      </c>
      <c r="J1861" s="55" t="n">
        <v>0</v>
      </c>
      <c r="K1861" t="s">
        <v>1954</v>
      </c>
      <c r="L1861" t="s">
        <v>2024</v>
      </c>
      <c r="M1861" t="s">
        <v>2017</v>
      </c>
      <c r="N1861" t="s">
        <v>2018</v>
      </c>
      <c r="O1861" t="s">
        <v>2025</v>
      </c>
      <c r="P1861" t="s">
        <v>2027</v>
      </c>
    </row>
    <row r="1862" spans="1:16">
      <c r="I1862" s="54" t="n">
        <v>1860</v>
      </c>
      <c r="J1862" s="55" t="n">
        <v>0</v>
      </c>
      <c r="K1862" t="s">
        <v>1954</v>
      </c>
      <c r="L1862" t="s">
        <v>2024</v>
      </c>
      <c r="M1862" t="s">
        <v>2017</v>
      </c>
      <c r="N1862" t="s">
        <v>2018</v>
      </c>
      <c r="O1862" t="s">
        <v>2025</v>
      </c>
      <c r="P1862" t="s">
        <v>2028</v>
      </c>
    </row>
    <row r="1863" spans="1:16">
      <c r="I1863" s="54" t="n">
        <v>1861</v>
      </c>
      <c r="J1863" t="s"/>
      <c r="K1863" t="s">
        <v>1954</v>
      </c>
      <c r="L1863" t="s">
        <v>2024</v>
      </c>
      <c r="M1863" t="s">
        <v>2017</v>
      </c>
      <c r="N1863" t="s">
        <v>2018</v>
      </c>
      <c r="O1863" t="s">
        <v>2025</v>
      </c>
      <c r="P1863" t="s">
        <v>2029</v>
      </c>
    </row>
    <row r="1864" spans="1:16">
      <c r="I1864" s="54" t="n">
        <v>1862</v>
      </c>
      <c r="J1864" t="s"/>
      <c r="K1864" t="s">
        <v>1954</v>
      </c>
      <c r="L1864" t="s">
        <v>2024</v>
      </c>
      <c r="M1864" t="s">
        <v>2017</v>
      </c>
      <c r="N1864" t="s">
        <v>2018</v>
      </c>
      <c r="O1864" t="s">
        <v>2025</v>
      </c>
      <c r="P1864" t="s">
        <v>2030</v>
      </c>
    </row>
    <row r="1865" spans="1:16">
      <c r="I1865" s="54" t="n">
        <v>1863</v>
      </c>
      <c r="J1865" t="s"/>
      <c r="K1865" t="s">
        <v>1954</v>
      </c>
      <c r="L1865" t="s">
        <v>2024</v>
      </c>
      <c r="M1865" t="s">
        <v>2017</v>
      </c>
      <c r="N1865" t="s">
        <v>2018</v>
      </c>
      <c r="O1865" t="s">
        <v>2025</v>
      </c>
      <c r="P1865" t="s">
        <v>2031</v>
      </c>
    </row>
    <row r="1866" spans="1:16">
      <c r="I1866" s="54" t="n">
        <v>1864</v>
      </c>
      <c r="J1866" t="s"/>
      <c r="K1866" t="s">
        <v>1954</v>
      </c>
      <c r="L1866" t="s">
        <v>2024</v>
      </c>
      <c r="M1866" t="s">
        <v>2017</v>
      </c>
      <c r="N1866" t="s">
        <v>2018</v>
      </c>
      <c r="O1866" t="s">
        <v>2025</v>
      </c>
      <c r="P1866" t="s">
        <v>2032</v>
      </c>
    </row>
    <row r="1867" spans="1:16">
      <c r="I1867" s="54" t="n">
        <v>1865</v>
      </c>
      <c r="J1867" t="s"/>
      <c r="K1867" t="s">
        <v>1954</v>
      </c>
      <c r="L1867" t="s">
        <v>2024</v>
      </c>
      <c r="M1867" t="s">
        <v>2017</v>
      </c>
      <c r="N1867" t="s">
        <v>2018</v>
      </c>
      <c r="O1867" t="s">
        <v>2025</v>
      </c>
      <c r="P1867" t="s">
        <v>2033</v>
      </c>
    </row>
    <row r="1868" spans="1:16">
      <c r="I1868" s="54" t="n">
        <v>1866</v>
      </c>
      <c r="J1868" t="s"/>
      <c r="K1868" t="s">
        <v>1954</v>
      </c>
      <c r="L1868" t="s">
        <v>2024</v>
      </c>
      <c r="M1868" t="s">
        <v>2017</v>
      </c>
      <c r="N1868" t="s">
        <v>2018</v>
      </c>
      <c r="O1868" t="s">
        <v>2025</v>
      </c>
      <c r="P1868" t="s">
        <v>2034</v>
      </c>
    </row>
    <row r="1869" spans="1:16">
      <c r="I1869" s="54" t="n">
        <v>1867</v>
      </c>
      <c r="J1869" t="s"/>
      <c r="K1869" t="s">
        <v>1954</v>
      </c>
      <c r="L1869" t="s">
        <v>2024</v>
      </c>
      <c r="M1869" t="s">
        <v>2017</v>
      </c>
      <c r="N1869" t="s">
        <v>2018</v>
      </c>
      <c r="O1869" t="s">
        <v>2025</v>
      </c>
      <c r="P1869" t="s">
        <v>2035</v>
      </c>
    </row>
    <row r="1870" spans="1:16">
      <c r="I1870" s="54" t="n">
        <v>1868</v>
      </c>
      <c r="J1870" t="s"/>
      <c r="K1870" t="s">
        <v>1954</v>
      </c>
      <c r="L1870" t="s">
        <v>2024</v>
      </c>
      <c r="M1870" t="s">
        <v>2017</v>
      </c>
      <c r="N1870" t="s">
        <v>2018</v>
      </c>
      <c r="O1870" t="s">
        <v>2025</v>
      </c>
      <c r="P1870" t="s">
        <v>2036</v>
      </c>
    </row>
    <row r="1871" spans="1:16">
      <c r="I1871" s="54" t="n">
        <v>1869</v>
      </c>
      <c r="J1871" t="s"/>
      <c r="K1871" t="s">
        <v>1954</v>
      </c>
      <c r="L1871" t="s">
        <v>2024</v>
      </c>
      <c r="M1871" t="s">
        <v>2017</v>
      </c>
      <c r="N1871" t="s">
        <v>2018</v>
      </c>
      <c r="O1871" t="s">
        <v>2025</v>
      </c>
      <c r="P1871" t="s">
        <v>2037</v>
      </c>
    </row>
    <row r="1872" spans="1:16">
      <c r="I1872" s="54" t="n">
        <v>1870</v>
      </c>
      <c r="J1872" t="s"/>
      <c r="K1872" t="s">
        <v>1954</v>
      </c>
      <c r="L1872" t="s">
        <v>2024</v>
      </c>
      <c r="M1872" t="s">
        <v>2017</v>
      </c>
      <c r="N1872" t="s">
        <v>2018</v>
      </c>
      <c r="O1872" t="s">
        <v>2025</v>
      </c>
      <c r="P1872" t="s">
        <v>2038</v>
      </c>
    </row>
    <row r="1873" spans="1:16">
      <c r="I1873" s="54" t="n">
        <v>1871</v>
      </c>
      <c r="J1873" t="s"/>
      <c r="K1873" t="s">
        <v>1954</v>
      </c>
      <c r="L1873" t="s">
        <v>2024</v>
      </c>
      <c r="M1873" t="s">
        <v>2017</v>
      </c>
      <c r="N1873" t="s">
        <v>2018</v>
      </c>
      <c r="O1873" t="s">
        <v>2025</v>
      </c>
      <c r="P1873" t="s">
        <v>2039</v>
      </c>
    </row>
    <row r="1874" spans="1:16">
      <c r="I1874" s="54" t="n">
        <v>1872</v>
      </c>
      <c r="J1874" t="s"/>
      <c r="K1874" t="s">
        <v>1954</v>
      </c>
      <c r="L1874" t="s">
        <v>2024</v>
      </c>
      <c r="M1874" t="s">
        <v>2017</v>
      </c>
      <c r="N1874" t="s">
        <v>2018</v>
      </c>
      <c r="O1874" t="s">
        <v>2025</v>
      </c>
      <c r="P1874" t="s">
        <v>2040</v>
      </c>
    </row>
    <row r="1875" spans="1:16">
      <c r="I1875" s="54" t="n">
        <v>1873</v>
      </c>
      <c r="J1875" t="s"/>
      <c r="K1875" t="s">
        <v>1954</v>
      </c>
      <c r="L1875" t="s">
        <v>2024</v>
      </c>
      <c r="M1875" t="s">
        <v>2017</v>
      </c>
      <c r="N1875" t="s">
        <v>2018</v>
      </c>
      <c r="O1875" t="s">
        <v>2025</v>
      </c>
      <c r="P1875" t="s">
        <v>2041</v>
      </c>
    </row>
    <row r="1876" spans="1:16">
      <c r="I1876" s="54" t="n">
        <v>1874</v>
      </c>
      <c r="J1876" t="s"/>
      <c r="K1876" t="s">
        <v>1954</v>
      </c>
      <c r="L1876" t="s">
        <v>2024</v>
      </c>
      <c r="M1876" t="s">
        <v>2017</v>
      </c>
      <c r="N1876" t="s">
        <v>2018</v>
      </c>
      <c r="O1876" t="s">
        <v>2025</v>
      </c>
      <c r="P1876" t="s">
        <v>2042</v>
      </c>
    </row>
    <row r="1877" spans="1:16">
      <c r="I1877" s="54" t="n">
        <v>1875</v>
      </c>
      <c r="J1877" t="s"/>
      <c r="K1877" t="s">
        <v>1954</v>
      </c>
      <c r="L1877" t="s">
        <v>2024</v>
      </c>
      <c r="M1877" t="s">
        <v>2017</v>
      </c>
      <c r="N1877" t="s">
        <v>2018</v>
      </c>
      <c r="O1877" t="s">
        <v>2025</v>
      </c>
      <c r="P1877" t="s">
        <v>2043</v>
      </c>
    </row>
    <row r="1878" spans="1:16">
      <c r="I1878" s="54" t="n">
        <v>1876</v>
      </c>
      <c r="J1878" t="s"/>
      <c r="K1878" t="s">
        <v>1954</v>
      </c>
      <c r="L1878" t="s">
        <v>2024</v>
      </c>
      <c r="M1878" t="s">
        <v>2017</v>
      </c>
      <c r="N1878" t="s">
        <v>2018</v>
      </c>
      <c r="O1878" t="s">
        <v>2025</v>
      </c>
      <c r="P1878" t="s">
        <v>2044</v>
      </c>
    </row>
    <row r="1879" spans="1:16">
      <c r="I1879" s="54" t="n">
        <v>1877</v>
      </c>
      <c r="J1879" t="s"/>
      <c r="K1879" t="s">
        <v>1954</v>
      </c>
      <c r="L1879" t="s">
        <v>2024</v>
      </c>
      <c r="M1879" t="s">
        <v>2017</v>
      </c>
      <c r="N1879" t="s">
        <v>2018</v>
      </c>
      <c r="O1879" t="s">
        <v>2025</v>
      </c>
      <c r="P1879" t="s">
        <v>2045</v>
      </c>
    </row>
    <row r="1880" spans="1:16">
      <c r="I1880" s="54" t="n">
        <v>1878</v>
      </c>
      <c r="J1880" t="s"/>
      <c r="K1880" t="s">
        <v>1954</v>
      </c>
      <c r="L1880" t="s">
        <v>2024</v>
      </c>
      <c r="M1880" t="s">
        <v>2017</v>
      </c>
      <c r="N1880" t="s">
        <v>2018</v>
      </c>
      <c r="O1880" t="s">
        <v>2025</v>
      </c>
      <c r="P1880" t="s">
        <v>2046</v>
      </c>
    </row>
    <row r="1881" spans="1:16">
      <c r="I1881" s="54" t="n">
        <v>1879</v>
      </c>
      <c r="J1881" t="s"/>
      <c r="K1881" t="s">
        <v>1954</v>
      </c>
      <c r="L1881" t="s">
        <v>2024</v>
      </c>
      <c r="M1881" t="s">
        <v>2017</v>
      </c>
      <c r="N1881" t="s">
        <v>2018</v>
      </c>
      <c r="O1881" t="s">
        <v>2025</v>
      </c>
      <c r="P1881" t="s">
        <v>2047</v>
      </c>
    </row>
    <row r="1882" spans="1:16">
      <c r="I1882" s="54" t="n">
        <v>1880</v>
      </c>
      <c r="J1882" t="s"/>
      <c r="K1882" t="s">
        <v>1954</v>
      </c>
      <c r="L1882" t="s">
        <v>2024</v>
      </c>
      <c r="M1882" t="s">
        <v>2017</v>
      </c>
      <c r="N1882" t="s">
        <v>2018</v>
      </c>
      <c r="O1882" t="s">
        <v>2025</v>
      </c>
      <c r="P1882" t="s">
        <v>2048</v>
      </c>
    </row>
    <row r="1883" spans="1:16">
      <c r="I1883" s="54" t="n">
        <v>1881</v>
      </c>
      <c r="J1883" t="s"/>
      <c r="K1883" t="s">
        <v>1954</v>
      </c>
      <c r="L1883" t="s">
        <v>2024</v>
      </c>
      <c r="M1883" t="s">
        <v>2017</v>
      </c>
      <c r="N1883" t="s">
        <v>2018</v>
      </c>
      <c r="O1883" t="s">
        <v>2025</v>
      </c>
      <c r="P1883" t="s">
        <v>2049</v>
      </c>
    </row>
    <row r="1884" spans="1:16">
      <c r="I1884" s="54" t="n">
        <v>1882</v>
      </c>
      <c r="J1884" t="s"/>
      <c r="K1884" t="s">
        <v>1954</v>
      </c>
      <c r="L1884" t="s">
        <v>2024</v>
      </c>
      <c r="M1884" t="s">
        <v>2017</v>
      </c>
      <c r="N1884" t="s">
        <v>2018</v>
      </c>
      <c r="O1884" t="s">
        <v>2025</v>
      </c>
      <c r="P1884" t="s">
        <v>2050</v>
      </c>
    </row>
    <row r="1885" spans="1:16">
      <c r="I1885" s="54" t="n">
        <v>1883</v>
      </c>
      <c r="J1885" t="s"/>
      <c r="K1885" t="s">
        <v>1954</v>
      </c>
      <c r="L1885" t="s">
        <v>2024</v>
      </c>
      <c r="M1885" t="s">
        <v>2017</v>
      </c>
      <c r="N1885" t="s">
        <v>2018</v>
      </c>
      <c r="O1885" t="s">
        <v>2025</v>
      </c>
      <c r="P1885" t="s">
        <v>2051</v>
      </c>
    </row>
    <row r="1886" spans="1:16">
      <c r="I1886" s="54" t="n">
        <v>1884</v>
      </c>
      <c r="J1886" t="s"/>
      <c r="K1886" t="s">
        <v>1954</v>
      </c>
      <c r="L1886" t="s">
        <v>2024</v>
      </c>
      <c r="M1886" t="s">
        <v>2017</v>
      </c>
      <c r="N1886" t="s">
        <v>2018</v>
      </c>
      <c r="O1886" t="s">
        <v>2025</v>
      </c>
      <c r="P1886" t="s">
        <v>2052</v>
      </c>
    </row>
    <row r="1887" spans="1:16">
      <c r="I1887" s="54" t="n">
        <v>1885</v>
      </c>
      <c r="J1887" t="s"/>
      <c r="K1887" t="s">
        <v>1954</v>
      </c>
      <c r="L1887" t="s">
        <v>2024</v>
      </c>
      <c r="M1887" t="s">
        <v>2017</v>
      </c>
      <c r="N1887" t="s">
        <v>2018</v>
      </c>
      <c r="O1887" t="s">
        <v>2025</v>
      </c>
      <c r="P1887" t="s">
        <v>2053</v>
      </c>
    </row>
    <row r="1888" spans="1:16">
      <c r="I1888" s="54" t="n">
        <v>1886</v>
      </c>
      <c r="J1888" t="s"/>
      <c r="K1888" t="s">
        <v>1954</v>
      </c>
      <c r="L1888" t="s">
        <v>2024</v>
      </c>
      <c r="M1888" t="s">
        <v>2017</v>
      </c>
      <c r="N1888" t="s">
        <v>2018</v>
      </c>
      <c r="O1888" t="s">
        <v>2025</v>
      </c>
      <c r="P1888" t="s">
        <v>2054</v>
      </c>
    </row>
    <row r="1889" spans="1:16">
      <c r="I1889" s="54" t="n">
        <v>1887</v>
      </c>
      <c r="J1889" t="s"/>
      <c r="K1889" t="s">
        <v>1954</v>
      </c>
      <c r="L1889" t="s">
        <v>2024</v>
      </c>
      <c r="M1889" t="s">
        <v>2017</v>
      </c>
      <c r="N1889" t="s">
        <v>2018</v>
      </c>
      <c r="O1889" t="s">
        <v>2025</v>
      </c>
      <c r="P1889" t="s">
        <v>2055</v>
      </c>
    </row>
    <row r="1890" spans="1:16">
      <c r="I1890" s="54" t="n">
        <v>1888</v>
      </c>
      <c r="J1890" t="s"/>
      <c r="K1890" t="s">
        <v>1954</v>
      </c>
      <c r="L1890" t="s">
        <v>2024</v>
      </c>
      <c r="M1890" t="s">
        <v>2017</v>
      </c>
      <c r="N1890" t="s">
        <v>2018</v>
      </c>
      <c r="O1890" t="s">
        <v>2025</v>
      </c>
      <c r="P1890" t="s">
        <v>2056</v>
      </c>
    </row>
    <row r="1891" spans="1:16">
      <c r="I1891" s="54" t="n">
        <v>1889</v>
      </c>
      <c r="J1891" t="s"/>
      <c r="K1891" t="s">
        <v>1954</v>
      </c>
      <c r="L1891" t="s">
        <v>2024</v>
      </c>
      <c r="M1891" t="s">
        <v>2017</v>
      </c>
      <c r="N1891" t="s">
        <v>2018</v>
      </c>
      <c r="O1891" t="s">
        <v>2025</v>
      </c>
      <c r="P1891" t="s">
        <v>2057</v>
      </c>
    </row>
    <row r="1892" spans="1:16">
      <c r="I1892" s="54" t="n">
        <v>1890</v>
      </c>
      <c r="J1892" t="s"/>
      <c r="K1892" t="s">
        <v>1954</v>
      </c>
      <c r="L1892" t="s">
        <v>2024</v>
      </c>
      <c r="M1892" t="s">
        <v>2017</v>
      </c>
      <c r="N1892" t="s">
        <v>2018</v>
      </c>
      <c r="O1892" t="s">
        <v>2025</v>
      </c>
      <c r="P1892" t="s">
        <v>2058</v>
      </c>
    </row>
    <row r="1893" spans="1:16">
      <c r="I1893" s="54" t="n">
        <v>1891</v>
      </c>
      <c r="J1893" t="s"/>
      <c r="K1893" t="s">
        <v>1954</v>
      </c>
      <c r="L1893" t="s">
        <v>2024</v>
      </c>
      <c r="M1893" t="s">
        <v>2017</v>
      </c>
      <c r="N1893" t="s">
        <v>2018</v>
      </c>
      <c r="O1893" t="s">
        <v>2025</v>
      </c>
      <c r="P1893" t="s">
        <v>2059</v>
      </c>
    </row>
    <row r="1894" spans="1:16">
      <c r="I1894" s="54" t="n">
        <v>1892</v>
      </c>
      <c r="J1894" t="s"/>
      <c r="K1894" t="s">
        <v>1954</v>
      </c>
      <c r="L1894" t="s">
        <v>2024</v>
      </c>
      <c r="M1894" t="s">
        <v>2017</v>
      </c>
      <c r="N1894" t="s">
        <v>2018</v>
      </c>
      <c r="O1894" t="s">
        <v>2025</v>
      </c>
      <c r="P1894" t="s">
        <v>2060</v>
      </c>
    </row>
    <row r="1895" spans="1:16">
      <c r="I1895" s="54" t="n">
        <v>1893</v>
      </c>
      <c r="J1895" t="s"/>
      <c r="K1895" t="s">
        <v>1954</v>
      </c>
      <c r="L1895" t="s">
        <v>2024</v>
      </c>
      <c r="M1895" t="s">
        <v>2017</v>
      </c>
      <c r="N1895" t="s">
        <v>2018</v>
      </c>
      <c r="O1895" t="s">
        <v>2025</v>
      </c>
      <c r="P1895" t="s">
        <v>2061</v>
      </c>
    </row>
    <row r="1896" spans="1:16">
      <c r="I1896" s="54" t="n">
        <v>1894</v>
      </c>
      <c r="J1896" t="s"/>
      <c r="K1896" t="s">
        <v>1954</v>
      </c>
      <c r="L1896" t="s">
        <v>2024</v>
      </c>
      <c r="M1896" t="s">
        <v>2017</v>
      </c>
      <c r="N1896" t="s">
        <v>2018</v>
      </c>
      <c r="O1896" t="s">
        <v>2025</v>
      </c>
      <c r="P1896" t="s">
        <v>2062</v>
      </c>
    </row>
    <row r="1897" spans="1:16">
      <c r="I1897" s="54" t="n">
        <v>1895</v>
      </c>
      <c r="J1897" t="s"/>
      <c r="K1897" t="s">
        <v>1954</v>
      </c>
      <c r="L1897" t="s">
        <v>2024</v>
      </c>
      <c r="M1897" t="s">
        <v>2017</v>
      </c>
      <c r="N1897" t="s">
        <v>2018</v>
      </c>
      <c r="O1897" t="s">
        <v>2025</v>
      </c>
      <c r="P1897" t="s">
        <v>2063</v>
      </c>
    </row>
    <row r="1898" spans="1:16">
      <c r="I1898" s="54" t="n">
        <v>1896</v>
      </c>
      <c r="J1898" t="s"/>
      <c r="K1898" t="s">
        <v>1954</v>
      </c>
      <c r="L1898" t="s">
        <v>2024</v>
      </c>
      <c r="M1898" t="s">
        <v>2017</v>
      </c>
      <c r="N1898" t="s">
        <v>2018</v>
      </c>
      <c r="O1898" t="s">
        <v>2025</v>
      </c>
      <c r="P1898" t="s">
        <v>2064</v>
      </c>
    </row>
    <row r="1899" spans="1:16">
      <c r="I1899" s="54" t="n">
        <v>1897</v>
      </c>
      <c r="J1899" t="s"/>
      <c r="K1899" t="s">
        <v>1954</v>
      </c>
      <c r="L1899" t="s">
        <v>2024</v>
      </c>
      <c r="M1899" t="s">
        <v>2017</v>
      </c>
      <c r="N1899" t="s">
        <v>2018</v>
      </c>
      <c r="O1899" t="s">
        <v>2025</v>
      </c>
      <c r="P1899" t="s">
        <v>2065</v>
      </c>
    </row>
    <row r="1900" spans="1:16">
      <c r="I1900" s="54" t="n">
        <v>1898</v>
      </c>
      <c r="J1900" t="s"/>
      <c r="K1900" t="s">
        <v>1954</v>
      </c>
      <c r="L1900" t="s">
        <v>2024</v>
      </c>
      <c r="M1900" t="s">
        <v>2017</v>
      </c>
      <c r="N1900" t="s">
        <v>2018</v>
      </c>
      <c r="O1900" t="s">
        <v>2025</v>
      </c>
      <c r="P1900" t="s">
        <v>2066</v>
      </c>
    </row>
    <row r="1901" spans="1:16">
      <c r="I1901" s="54" t="n">
        <v>1899</v>
      </c>
      <c r="J1901" t="s"/>
      <c r="K1901" t="s">
        <v>1954</v>
      </c>
      <c r="L1901" t="s">
        <v>2024</v>
      </c>
      <c r="M1901" t="s">
        <v>2017</v>
      </c>
      <c r="N1901" t="s">
        <v>2018</v>
      </c>
      <c r="O1901" t="s">
        <v>2025</v>
      </c>
      <c r="P1901" t="s">
        <v>2067</v>
      </c>
    </row>
    <row r="1902" spans="1:16">
      <c r="I1902" s="54" t="n">
        <v>1900</v>
      </c>
      <c r="J1902" t="s"/>
      <c r="K1902" t="s">
        <v>1954</v>
      </c>
      <c r="L1902" t="s">
        <v>2024</v>
      </c>
      <c r="M1902" t="s">
        <v>2017</v>
      </c>
      <c r="N1902" t="s">
        <v>2018</v>
      </c>
      <c r="O1902" t="s">
        <v>2025</v>
      </c>
      <c r="P1902" t="s">
        <v>2068</v>
      </c>
    </row>
    <row r="1903" spans="1:16">
      <c r="I1903" s="54" t="n">
        <v>1901</v>
      </c>
      <c r="J1903" s="55" t="n">
        <v>0</v>
      </c>
      <c r="K1903" t="s">
        <v>1954</v>
      </c>
      <c r="L1903" t="s">
        <v>2024</v>
      </c>
      <c r="M1903" t="s">
        <v>2017</v>
      </c>
      <c r="N1903" t="s">
        <v>2018</v>
      </c>
      <c r="O1903" t="s">
        <v>2025</v>
      </c>
      <c r="P1903" t="s">
        <v>2069</v>
      </c>
    </row>
    <row r="1904" spans="1:16">
      <c r="I1904" s="54" t="n">
        <v>1902</v>
      </c>
      <c r="J1904" t="s"/>
      <c r="K1904" t="s">
        <v>1954</v>
      </c>
      <c r="L1904" t="s">
        <v>2024</v>
      </c>
      <c r="M1904" t="s">
        <v>2017</v>
      </c>
      <c r="N1904" t="s">
        <v>2018</v>
      </c>
      <c r="O1904" t="s">
        <v>2025</v>
      </c>
      <c r="P1904" t="s">
        <v>2070</v>
      </c>
    </row>
    <row r="1905" spans="1:16">
      <c r="I1905" s="54" t="n">
        <v>1903</v>
      </c>
      <c r="J1905" t="s"/>
      <c r="K1905" t="s">
        <v>1954</v>
      </c>
      <c r="L1905" t="s">
        <v>2024</v>
      </c>
      <c r="M1905" t="s">
        <v>2017</v>
      </c>
      <c r="N1905" t="s">
        <v>2018</v>
      </c>
      <c r="O1905" t="s">
        <v>2025</v>
      </c>
      <c r="P1905" t="s">
        <v>2071</v>
      </c>
    </row>
    <row r="1906" spans="1:16">
      <c r="I1906" s="54" t="n">
        <v>1904</v>
      </c>
      <c r="J1906" t="s"/>
      <c r="K1906" t="s">
        <v>1954</v>
      </c>
      <c r="L1906" t="s">
        <v>2024</v>
      </c>
      <c r="M1906" t="s">
        <v>2017</v>
      </c>
      <c r="N1906" t="s">
        <v>2018</v>
      </c>
      <c r="O1906" t="s">
        <v>2025</v>
      </c>
      <c r="P1906" t="s">
        <v>2072</v>
      </c>
    </row>
    <row r="1907" spans="1:16">
      <c r="I1907" s="54" t="n">
        <v>1905</v>
      </c>
      <c r="J1907" t="s"/>
      <c r="K1907" t="s">
        <v>1954</v>
      </c>
      <c r="L1907" t="s">
        <v>2024</v>
      </c>
      <c r="M1907" t="s">
        <v>2017</v>
      </c>
      <c r="N1907" t="s">
        <v>2018</v>
      </c>
      <c r="O1907" t="s">
        <v>2025</v>
      </c>
      <c r="P1907" t="s">
        <v>2073</v>
      </c>
    </row>
    <row r="1908" spans="1:16">
      <c r="I1908" s="54" t="n">
        <v>1906</v>
      </c>
      <c r="J1908" t="s"/>
      <c r="K1908" t="s">
        <v>1954</v>
      </c>
      <c r="L1908" t="s">
        <v>2024</v>
      </c>
      <c r="M1908" t="s">
        <v>2017</v>
      </c>
      <c r="N1908" t="s">
        <v>2018</v>
      </c>
      <c r="O1908" t="s">
        <v>2025</v>
      </c>
      <c r="P1908" t="s">
        <v>2074</v>
      </c>
    </row>
    <row r="1909" spans="1:16">
      <c r="I1909" s="54" t="n">
        <v>1907</v>
      </c>
      <c r="J1909" t="s"/>
      <c r="K1909" t="s">
        <v>1954</v>
      </c>
      <c r="L1909" t="s">
        <v>2024</v>
      </c>
      <c r="M1909" t="s">
        <v>2017</v>
      </c>
      <c r="N1909" t="s">
        <v>2018</v>
      </c>
      <c r="O1909" t="s">
        <v>2025</v>
      </c>
      <c r="P1909" t="s">
        <v>2075</v>
      </c>
    </row>
    <row r="1910" spans="1:16">
      <c r="I1910" s="54" t="n">
        <v>1908</v>
      </c>
      <c r="J1910" t="s"/>
      <c r="K1910" t="s">
        <v>1954</v>
      </c>
      <c r="L1910" t="s">
        <v>2024</v>
      </c>
      <c r="M1910" t="s">
        <v>2017</v>
      </c>
      <c r="N1910" t="s">
        <v>2018</v>
      </c>
      <c r="O1910" t="s">
        <v>2007</v>
      </c>
      <c r="P1910" t="s"/>
    </row>
    <row r="1911" spans="1:16">
      <c r="I1911" s="54" t="n">
        <v>1909</v>
      </c>
      <c r="J1911" s="55" t="n">
        <v>0</v>
      </c>
      <c r="K1911" t="s">
        <v>1954</v>
      </c>
      <c r="L1911" t="s">
        <v>2024</v>
      </c>
      <c r="M1911" t="s">
        <v>2017</v>
      </c>
      <c r="N1911" t="s">
        <v>2018</v>
      </c>
      <c r="O1911" t="s">
        <v>2008</v>
      </c>
      <c r="P1911" t="s"/>
    </row>
    <row r="1912" spans="1:16">
      <c r="I1912" s="54" t="n">
        <v>1910</v>
      </c>
      <c r="J1912" t="s"/>
      <c r="K1912" t="s">
        <v>1954</v>
      </c>
      <c r="L1912" t="s">
        <v>2024</v>
      </c>
      <c r="M1912" t="s">
        <v>2017</v>
      </c>
      <c r="N1912" t="s">
        <v>2018</v>
      </c>
      <c r="O1912" t="s">
        <v>2009</v>
      </c>
      <c r="P1912" t="s"/>
    </row>
    <row r="1913" spans="1:16">
      <c r="I1913" s="54" t="n">
        <v>1911</v>
      </c>
      <c r="J1913" s="55" t="n">
        <v>0</v>
      </c>
      <c r="K1913" t="s">
        <v>1954</v>
      </c>
      <c r="L1913" t="s">
        <v>2024</v>
      </c>
      <c r="M1913" t="s">
        <v>2017</v>
      </c>
      <c r="N1913" t="s">
        <v>2018</v>
      </c>
      <c r="O1913" t="s">
        <v>2010</v>
      </c>
      <c r="P1913" t="s"/>
    </row>
    <row r="1914" spans="1:16">
      <c r="I1914" s="54" t="n">
        <v>1912</v>
      </c>
      <c r="J1914" t="s"/>
      <c r="K1914" t="s">
        <v>1954</v>
      </c>
      <c r="L1914" t="s">
        <v>2024</v>
      </c>
      <c r="M1914" t="s">
        <v>2017</v>
      </c>
      <c r="N1914" t="s">
        <v>2018</v>
      </c>
      <c r="O1914" t="s">
        <v>2011</v>
      </c>
      <c r="P1914" t="s"/>
    </row>
    <row r="1915" spans="1:16">
      <c r="I1915" s="54" t="n">
        <v>1913</v>
      </c>
      <c r="J1915" s="55" t="n">
        <v>0</v>
      </c>
      <c r="K1915" t="s">
        <v>1954</v>
      </c>
      <c r="L1915" t="s">
        <v>2024</v>
      </c>
      <c r="M1915" t="s">
        <v>2017</v>
      </c>
      <c r="N1915" t="s">
        <v>2018</v>
      </c>
      <c r="O1915" t="s">
        <v>2012</v>
      </c>
      <c r="P1915" t="s"/>
    </row>
    <row r="1916" spans="1:16">
      <c r="I1916" s="54" t="n">
        <v>1914</v>
      </c>
      <c r="J1916" t="s"/>
      <c r="K1916" t="s">
        <v>1954</v>
      </c>
      <c r="L1916" t="s">
        <v>2024</v>
      </c>
      <c r="M1916" t="s">
        <v>2017</v>
      </c>
      <c r="N1916" t="s">
        <v>2018</v>
      </c>
      <c r="O1916" t="s">
        <v>2013</v>
      </c>
      <c r="P1916" t="s"/>
    </row>
    <row r="1917" spans="1:16">
      <c r="I1917" s="54" t="n">
        <v>1915</v>
      </c>
      <c r="J1917" s="55" t="n">
        <v>9.260416666666666e-08</v>
      </c>
      <c r="K1917" t="s">
        <v>1954</v>
      </c>
      <c r="L1917" t="s">
        <v>2024</v>
      </c>
      <c r="M1917" t="s">
        <v>2017</v>
      </c>
      <c r="N1917" t="s">
        <v>2019</v>
      </c>
      <c r="O1917" t="s"/>
      <c r="P1917" t="s"/>
    </row>
    <row r="1918" spans="1:16">
      <c r="I1918" s="54" t="n">
        <v>1916</v>
      </c>
      <c r="J1918" t="s"/>
      <c r="K1918" t="s">
        <v>1954</v>
      </c>
      <c r="L1918" t="s">
        <v>2024</v>
      </c>
      <c r="M1918" t="s">
        <v>2017</v>
      </c>
      <c r="N1918" t="s">
        <v>2019</v>
      </c>
      <c r="O1918" t="s">
        <v>1978</v>
      </c>
      <c r="P1918" t="s"/>
    </row>
    <row r="1919" spans="1:16">
      <c r="I1919" s="54" t="n">
        <v>1917</v>
      </c>
      <c r="J1919" t="s"/>
      <c r="K1919" t="s">
        <v>1954</v>
      </c>
      <c r="L1919" t="s">
        <v>2024</v>
      </c>
      <c r="M1919" t="s">
        <v>2017</v>
      </c>
      <c r="N1919" t="s">
        <v>2019</v>
      </c>
      <c r="O1919" t="s">
        <v>1983</v>
      </c>
      <c r="P1919" t="s"/>
    </row>
    <row r="1920" spans="1:16">
      <c r="I1920" s="54" t="n">
        <v>1918</v>
      </c>
      <c r="J1920" t="s"/>
      <c r="K1920" t="s">
        <v>1954</v>
      </c>
      <c r="L1920" t="s">
        <v>2024</v>
      </c>
      <c r="M1920" t="s">
        <v>2017</v>
      </c>
      <c r="N1920" t="s">
        <v>2019</v>
      </c>
      <c r="O1920" t="s">
        <v>1984</v>
      </c>
      <c r="P1920" t="s"/>
    </row>
    <row r="1921" spans="1:16">
      <c r="I1921" s="54" t="n">
        <v>1919</v>
      </c>
      <c r="J1921" t="s"/>
      <c r="K1921" t="s">
        <v>1954</v>
      </c>
      <c r="L1921" t="s">
        <v>2024</v>
      </c>
      <c r="M1921" t="s">
        <v>2017</v>
      </c>
      <c r="N1921" t="s">
        <v>2019</v>
      </c>
      <c r="O1921" t="s">
        <v>1985</v>
      </c>
      <c r="P1921" t="s"/>
    </row>
    <row r="1922" spans="1:16">
      <c r="I1922" s="54" t="n">
        <v>1920</v>
      </c>
      <c r="J1922" t="s"/>
      <c r="K1922" t="s">
        <v>1954</v>
      </c>
      <c r="L1922" t="s">
        <v>2024</v>
      </c>
      <c r="M1922" t="s">
        <v>2017</v>
      </c>
      <c r="N1922" t="s">
        <v>2019</v>
      </c>
      <c r="O1922" t="s">
        <v>1986</v>
      </c>
      <c r="P1922" t="s"/>
    </row>
    <row r="1923" spans="1:16">
      <c r="I1923" s="54" t="n">
        <v>1921</v>
      </c>
      <c r="J1923" t="s"/>
      <c r="K1923" t="s">
        <v>1954</v>
      </c>
      <c r="L1923" t="s">
        <v>2024</v>
      </c>
      <c r="M1923" t="s">
        <v>2017</v>
      </c>
      <c r="N1923" t="s">
        <v>2019</v>
      </c>
      <c r="O1923" t="s">
        <v>1987</v>
      </c>
      <c r="P1923" t="s"/>
    </row>
    <row r="1924" spans="1:16">
      <c r="I1924" s="54" t="n">
        <v>1922</v>
      </c>
      <c r="J1924" t="s"/>
      <c r="K1924" t="s">
        <v>1954</v>
      </c>
      <c r="L1924" t="s">
        <v>2024</v>
      </c>
      <c r="M1924" t="s">
        <v>2017</v>
      </c>
      <c r="N1924" t="s">
        <v>2019</v>
      </c>
      <c r="O1924" t="s">
        <v>1988</v>
      </c>
      <c r="P1924" t="s"/>
    </row>
    <row r="1925" spans="1:16">
      <c r="I1925" s="54" t="n">
        <v>1923</v>
      </c>
      <c r="J1925" t="s"/>
      <c r="K1925" t="s">
        <v>1954</v>
      </c>
      <c r="L1925" t="s">
        <v>2024</v>
      </c>
      <c r="M1925" t="s">
        <v>2017</v>
      </c>
      <c r="N1925" t="s">
        <v>2019</v>
      </c>
      <c r="O1925" t="s">
        <v>1989</v>
      </c>
      <c r="P1925" t="s"/>
    </row>
    <row r="1926" spans="1:16">
      <c r="I1926" s="54" t="n">
        <v>1924</v>
      </c>
      <c r="J1926" t="s"/>
      <c r="K1926" t="s">
        <v>1954</v>
      </c>
      <c r="L1926" t="s">
        <v>2024</v>
      </c>
      <c r="M1926" t="s">
        <v>2017</v>
      </c>
      <c r="N1926" t="s">
        <v>2019</v>
      </c>
      <c r="O1926" t="s">
        <v>1990</v>
      </c>
      <c r="P1926" t="s"/>
    </row>
    <row r="1927" spans="1:16">
      <c r="I1927" s="54" t="n">
        <v>1925</v>
      </c>
      <c r="J1927" t="s"/>
      <c r="K1927" t="s">
        <v>1954</v>
      </c>
      <c r="L1927" t="s">
        <v>2024</v>
      </c>
      <c r="M1927" t="s">
        <v>2017</v>
      </c>
      <c r="N1927" t="s">
        <v>2019</v>
      </c>
      <c r="O1927" t="s">
        <v>1991</v>
      </c>
      <c r="P1927" t="s"/>
    </row>
    <row r="1928" spans="1:16">
      <c r="I1928" s="54" t="n">
        <v>1926</v>
      </c>
      <c r="J1928" s="55" t="n">
        <v>0</v>
      </c>
      <c r="K1928" t="s">
        <v>1954</v>
      </c>
      <c r="L1928" t="s">
        <v>2024</v>
      </c>
      <c r="M1928" t="s">
        <v>2017</v>
      </c>
      <c r="N1928" t="s">
        <v>2019</v>
      </c>
      <c r="O1928" t="s">
        <v>1992</v>
      </c>
      <c r="P1928" t="s"/>
    </row>
    <row r="1929" spans="1:16">
      <c r="I1929" s="54" t="n">
        <v>1927</v>
      </c>
      <c r="J1929" s="55" t="n">
        <v>0</v>
      </c>
      <c r="K1929" t="s">
        <v>1954</v>
      </c>
      <c r="L1929" t="s">
        <v>2024</v>
      </c>
      <c r="M1929" t="s">
        <v>2017</v>
      </c>
      <c r="N1929" t="s">
        <v>2019</v>
      </c>
      <c r="O1929" t="s">
        <v>1993</v>
      </c>
      <c r="P1929" t="s"/>
    </row>
    <row r="1930" spans="1:16">
      <c r="I1930" s="54" t="n">
        <v>1928</v>
      </c>
      <c r="J1930" s="55" t="n">
        <v>0</v>
      </c>
      <c r="K1930" t="s">
        <v>1954</v>
      </c>
      <c r="L1930" t="s">
        <v>2024</v>
      </c>
      <c r="M1930" t="s">
        <v>2017</v>
      </c>
      <c r="N1930" t="s">
        <v>2019</v>
      </c>
      <c r="O1930" t="s">
        <v>1994</v>
      </c>
      <c r="P1930" t="s"/>
    </row>
    <row r="1931" spans="1:16">
      <c r="I1931" s="54" t="n">
        <v>1929</v>
      </c>
      <c r="J1931" t="s"/>
      <c r="K1931" t="s">
        <v>1954</v>
      </c>
      <c r="L1931" t="s">
        <v>2024</v>
      </c>
      <c r="M1931" t="s">
        <v>2017</v>
      </c>
      <c r="N1931" t="s">
        <v>2019</v>
      </c>
      <c r="O1931" t="s">
        <v>1995</v>
      </c>
      <c r="P1931" t="s"/>
    </row>
    <row r="1932" spans="1:16">
      <c r="I1932" s="54" t="n">
        <v>1930</v>
      </c>
      <c r="J1932" t="s"/>
      <c r="K1932" t="s">
        <v>1954</v>
      </c>
      <c r="L1932" t="s">
        <v>2024</v>
      </c>
      <c r="M1932" t="s">
        <v>2017</v>
      </c>
      <c r="N1932" t="s">
        <v>2019</v>
      </c>
      <c r="O1932" t="s">
        <v>1996</v>
      </c>
      <c r="P1932" t="s"/>
    </row>
    <row r="1933" spans="1:16">
      <c r="I1933" s="54" t="n">
        <v>1931</v>
      </c>
      <c r="J1933" t="s"/>
      <c r="K1933" t="s">
        <v>1954</v>
      </c>
      <c r="L1933" t="s">
        <v>2024</v>
      </c>
      <c r="M1933" t="s">
        <v>2017</v>
      </c>
      <c r="N1933" t="s">
        <v>2019</v>
      </c>
      <c r="O1933" t="s">
        <v>1997</v>
      </c>
      <c r="P1933" t="s"/>
    </row>
    <row r="1934" spans="1:16">
      <c r="I1934" s="54" t="n">
        <v>1932</v>
      </c>
      <c r="J1934" s="55" t="n">
        <v>0</v>
      </c>
      <c r="K1934" t="s">
        <v>1954</v>
      </c>
      <c r="L1934" t="s">
        <v>2024</v>
      </c>
      <c r="M1934" t="s">
        <v>2017</v>
      </c>
      <c r="N1934" t="s">
        <v>2019</v>
      </c>
      <c r="O1934" t="s">
        <v>1998</v>
      </c>
      <c r="P1934" t="s"/>
    </row>
    <row r="1935" spans="1:16">
      <c r="I1935" s="54" t="n">
        <v>1933</v>
      </c>
      <c r="J1935" t="s"/>
      <c r="K1935" t="s">
        <v>1954</v>
      </c>
      <c r="L1935" t="s">
        <v>2024</v>
      </c>
      <c r="M1935" t="s">
        <v>2017</v>
      </c>
      <c r="N1935" t="s">
        <v>2019</v>
      </c>
      <c r="O1935" t="s">
        <v>1999</v>
      </c>
      <c r="P1935" t="s"/>
    </row>
    <row r="1936" spans="1:16">
      <c r="I1936" s="54" t="n">
        <v>1934</v>
      </c>
      <c r="J1936" s="55" t="n">
        <v>0</v>
      </c>
      <c r="K1936" t="s">
        <v>1954</v>
      </c>
      <c r="L1936" t="s">
        <v>2024</v>
      </c>
      <c r="M1936" t="s">
        <v>2017</v>
      </c>
      <c r="N1936" t="s">
        <v>2019</v>
      </c>
      <c r="O1936" t="s">
        <v>2000</v>
      </c>
      <c r="P1936" t="s"/>
    </row>
    <row r="1937" spans="1:16">
      <c r="I1937" s="54" t="n">
        <v>1935</v>
      </c>
      <c r="J1937" t="s"/>
      <c r="K1937" t="s">
        <v>1954</v>
      </c>
      <c r="L1937" t="s">
        <v>2024</v>
      </c>
      <c r="M1937" t="s">
        <v>2017</v>
      </c>
      <c r="N1937" t="s">
        <v>2019</v>
      </c>
      <c r="O1937" t="s">
        <v>2001</v>
      </c>
      <c r="P1937" t="s"/>
    </row>
    <row r="1938" spans="1:16">
      <c r="I1938" s="54" t="n">
        <v>1936</v>
      </c>
      <c r="J1938" s="55" t="n">
        <v>2.314814814814815e-08</v>
      </c>
      <c r="K1938" t="s">
        <v>1954</v>
      </c>
      <c r="L1938" t="s">
        <v>2024</v>
      </c>
      <c r="M1938" t="s">
        <v>2017</v>
      </c>
      <c r="N1938" t="s">
        <v>2019</v>
      </c>
      <c r="O1938" t="s">
        <v>2025</v>
      </c>
      <c r="P1938" t="s"/>
    </row>
    <row r="1939" spans="1:16">
      <c r="I1939" s="54" t="n">
        <v>1937</v>
      </c>
      <c r="J1939" t="s"/>
      <c r="K1939" t="s">
        <v>1954</v>
      </c>
      <c r="L1939" t="s">
        <v>2024</v>
      </c>
      <c r="M1939" t="s">
        <v>2017</v>
      </c>
      <c r="N1939" t="s">
        <v>2019</v>
      </c>
      <c r="O1939" t="s">
        <v>2025</v>
      </c>
      <c r="P1939" t="s">
        <v>741</v>
      </c>
    </row>
    <row r="1940" spans="1:16">
      <c r="I1940" s="54" t="n">
        <v>1938</v>
      </c>
      <c r="J1940" t="s"/>
      <c r="K1940" t="s">
        <v>1954</v>
      </c>
      <c r="L1940" t="s">
        <v>2024</v>
      </c>
      <c r="M1940" t="s">
        <v>2017</v>
      </c>
      <c r="N1940" t="s">
        <v>2019</v>
      </c>
      <c r="O1940" t="s">
        <v>2025</v>
      </c>
      <c r="P1940" t="s">
        <v>1192</v>
      </c>
    </row>
    <row r="1941" spans="1:16">
      <c r="I1941" s="54" t="n">
        <v>1939</v>
      </c>
      <c r="J1941" t="s"/>
      <c r="K1941" t="s">
        <v>1954</v>
      </c>
      <c r="L1941" t="s">
        <v>2024</v>
      </c>
      <c r="M1941" t="s">
        <v>2017</v>
      </c>
      <c r="N1941" t="s">
        <v>2019</v>
      </c>
      <c r="O1941" t="s">
        <v>2025</v>
      </c>
      <c r="P1941" t="s">
        <v>1567</v>
      </c>
    </row>
    <row r="1942" spans="1:16">
      <c r="I1942" s="54" t="n">
        <v>1940</v>
      </c>
      <c r="J1942" t="s"/>
      <c r="K1942" t="s">
        <v>1954</v>
      </c>
      <c r="L1942" t="s">
        <v>2024</v>
      </c>
      <c r="M1942" t="s">
        <v>2017</v>
      </c>
      <c r="N1942" t="s">
        <v>2019</v>
      </c>
      <c r="O1942" t="s">
        <v>2025</v>
      </c>
      <c r="P1942" t="s">
        <v>1571</v>
      </c>
    </row>
    <row r="1943" spans="1:16">
      <c r="I1943" s="54" t="n">
        <v>1941</v>
      </c>
      <c r="J1943" t="s"/>
      <c r="K1943" t="s">
        <v>1954</v>
      </c>
      <c r="L1943" t="s">
        <v>2024</v>
      </c>
      <c r="M1943" t="s">
        <v>2017</v>
      </c>
      <c r="N1943" t="s">
        <v>2019</v>
      </c>
      <c r="O1943" t="s">
        <v>2025</v>
      </c>
      <c r="P1943" t="s">
        <v>826</v>
      </c>
    </row>
    <row r="1944" spans="1:16">
      <c r="I1944" s="54" t="n">
        <v>1942</v>
      </c>
      <c r="J1944" t="s"/>
      <c r="K1944" t="s">
        <v>1954</v>
      </c>
      <c r="L1944" t="s">
        <v>2024</v>
      </c>
      <c r="M1944" t="s">
        <v>2017</v>
      </c>
      <c r="N1944" t="s">
        <v>2019</v>
      </c>
      <c r="O1944" t="s">
        <v>2025</v>
      </c>
      <c r="P1944" t="s">
        <v>1575</v>
      </c>
    </row>
    <row r="1945" spans="1:16">
      <c r="I1945" s="54" t="n">
        <v>1943</v>
      </c>
      <c r="J1945" t="s"/>
      <c r="K1945" t="s">
        <v>1954</v>
      </c>
      <c r="L1945" t="s">
        <v>2024</v>
      </c>
      <c r="M1945" t="s">
        <v>2017</v>
      </c>
      <c r="N1945" t="s">
        <v>2019</v>
      </c>
      <c r="O1945" t="s">
        <v>2025</v>
      </c>
      <c r="P1945" t="s">
        <v>1549</v>
      </c>
    </row>
    <row r="1946" spans="1:16">
      <c r="I1946" s="54" t="n">
        <v>1944</v>
      </c>
      <c r="J1946" t="s"/>
      <c r="K1946" t="s">
        <v>1954</v>
      </c>
      <c r="L1946" t="s">
        <v>2024</v>
      </c>
      <c r="M1946" t="s">
        <v>2017</v>
      </c>
      <c r="N1946" t="s">
        <v>2019</v>
      </c>
      <c r="O1946" t="s">
        <v>2025</v>
      </c>
      <c r="P1946" t="s">
        <v>917</v>
      </c>
    </row>
    <row r="1947" spans="1:16">
      <c r="I1947" s="54" t="n">
        <v>1945</v>
      </c>
      <c r="J1947" t="s"/>
      <c r="K1947" t="s">
        <v>1954</v>
      </c>
      <c r="L1947" t="s">
        <v>2024</v>
      </c>
      <c r="M1947" t="s">
        <v>2017</v>
      </c>
      <c r="N1947" t="s">
        <v>2019</v>
      </c>
      <c r="O1947" t="s">
        <v>2025</v>
      </c>
      <c r="P1947" t="s">
        <v>948</v>
      </c>
    </row>
    <row r="1948" spans="1:16">
      <c r="I1948" s="54" t="n">
        <v>1946</v>
      </c>
      <c r="J1948" t="s"/>
      <c r="K1948" t="s">
        <v>1954</v>
      </c>
      <c r="L1948" t="s">
        <v>2024</v>
      </c>
      <c r="M1948" t="s">
        <v>2017</v>
      </c>
      <c r="N1948" t="s">
        <v>2019</v>
      </c>
      <c r="O1948" t="s">
        <v>2025</v>
      </c>
      <c r="P1948" t="s">
        <v>2026</v>
      </c>
    </row>
    <row r="1949" spans="1:16">
      <c r="I1949" s="54" t="n">
        <v>1947</v>
      </c>
      <c r="J1949" t="s"/>
      <c r="K1949" t="s">
        <v>1954</v>
      </c>
      <c r="L1949" t="s">
        <v>2024</v>
      </c>
      <c r="M1949" t="s">
        <v>2017</v>
      </c>
      <c r="N1949" t="s">
        <v>2019</v>
      </c>
      <c r="O1949" t="s">
        <v>2025</v>
      </c>
      <c r="P1949" t="s">
        <v>967</v>
      </c>
    </row>
    <row r="1950" spans="1:16">
      <c r="I1950" s="54" t="n">
        <v>1948</v>
      </c>
      <c r="J1950" t="s"/>
      <c r="K1950" t="s">
        <v>1954</v>
      </c>
      <c r="L1950" t="s">
        <v>2024</v>
      </c>
      <c r="M1950" t="s">
        <v>2017</v>
      </c>
      <c r="N1950" t="s">
        <v>2019</v>
      </c>
      <c r="O1950" t="s">
        <v>2025</v>
      </c>
      <c r="P1950" t="s">
        <v>988</v>
      </c>
    </row>
    <row r="1951" spans="1:16">
      <c r="I1951" s="54" t="n">
        <v>1949</v>
      </c>
      <c r="J1951" t="s"/>
      <c r="K1951" t="s">
        <v>1954</v>
      </c>
      <c r="L1951" t="s">
        <v>2024</v>
      </c>
      <c r="M1951" t="s">
        <v>2017</v>
      </c>
      <c r="N1951" t="s">
        <v>2019</v>
      </c>
      <c r="O1951" t="s">
        <v>2025</v>
      </c>
      <c r="P1951" t="s">
        <v>1352</v>
      </c>
    </row>
    <row r="1952" spans="1:16">
      <c r="I1952" s="54" t="n">
        <v>1950</v>
      </c>
      <c r="J1952" t="s"/>
      <c r="K1952" t="s">
        <v>1954</v>
      </c>
      <c r="L1952" t="s">
        <v>2024</v>
      </c>
      <c r="M1952" t="s">
        <v>2017</v>
      </c>
      <c r="N1952" t="s">
        <v>2019</v>
      </c>
      <c r="O1952" t="s">
        <v>2025</v>
      </c>
      <c r="P1952" t="s">
        <v>998</v>
      </c>
    </row>
    <row r="1953" spans="1:16">
      <c r="I1953" s="54" t="n">
        <v>1951</v>
      </c>
      <c r="J1953" t="s"/>
      <c r="K1953" t="s">
        <v>1954</v>
      </c>
      <c r="L1953" t="s">
        <v>2024</v>
      </c>
      <c r="M1953" t="s">
        <v>2017</v>
      </c>
      <c r="N1953" t="s">
        <v>2019</v>
      </c>
      <c r="O1953" t="s">
        <v>2025</v>
      </c>
      <c r="P1953" t="s">
        <v>1683</v>
      </c>
    </row>
    <row r="1954" spans="1:16">
      <c r="I1954" s="54" t="n">
        <v>1952</v>
      </c>
      <c r="J1954" s="55" t="n">
        <v>0</v>
      </c>
      <c r="K1954" t="s">
        <v>1954</v>
      </c>
      <c r="L1954" t="s">
        <v>2024</v>
      </c>
      <c r="M1954" t="s">
        <v>2017</v>
      </c>
      <c r="N1954" t="s">
        <v>2019</v>
      </c>
      <c r="O1954" t="s">
        <v>2025</v>
      </c>
      <c r="P1954" t="s">
        <v>2027</v>
      </c>
    </row>
    <row r="1955" spans="1:16">
      <c r="I1955" s="54" t="n">
        <v>1953</v>
      </c>
      <c r="J1955" s="55" t="n">
        <v>0</v>
      </c>
      <c r="K1955" t="s">
        <v>1954</v>
      </c>
      <c r="L1955" t="s">
        <v>2024</v>
      </c>
      <c r="M1955" t="s">
        <v>2017</v>
      </c>
      <c r="N1955" t="s">
        <v>2019</v>
      </c>
      <c r="O1955" t="s">
        <v>2025</v>
      </c>
      <c r="P1955" t="s">
        <v>2028</v>
      </c>
    </row>
    <row r="1956" spans="1:16">
      <c r="I1956" s="54" t="n">
        <v>1954</v>
      </c>
      <c r="J1956" t="s"/>
      <c r="K1956" t="s">
        <v>1954</v>
      </c>
      <c r="L1956" t="s">
        <v>2024</v>
      </c>
      <c r="M1956" t="s">
        <v>2017</v>
      </c>
      <c r="N1956" t="s">
        <v>2019</v>
      </c>
      <c r="O1956" t="s">
        <v>2025</v>
      </c>
      <c r="P1956" t="s">
        <v>2029</v>
      </c>
    </row>
    <row r="1957" spans="1:16">
      <c r="I1957" s="54" t="n">
        <v>1955</v>
      </c>
      <c r="J1957" t="s"/>
      <c r="K1957" t="s">
        <v>1954</v>
      </c>
      <c r="L1957" t="s">
        <v>2024</v>
      </c>
      <c r="M1957" t="s">
        <v>2017</v>
      </c>
      <c r="N1957" t="s">
        <v>2019</v>
      </c>
      <c r="O1957" t="s">
        <v>2025</v>
      </c>
      <c r="P1957" t="s">
        <v>2030</v>
      </c>
    </row>
    <row r="1958" spans="1:16">
      <c r="I1958" s="54" t="n">
        <v>1956</v>
      </c>
      <c r="J1958" t="s"/>
      <c r="K1958" t="s">
        <v>1954</v>
      </c>
      <c r="L1958" t="s">
        <v>2024</v>
      </c>
      <c r="M1958" t="s">
        <v>2017</v>
      </c>
      <c r="N1958" t="s">
        <v>2019</v>
      </c>
      <c r="O1958" t="s">
        <v>2025</v>
      </c>
      <c r="P1958" t="s">
        <v>2035</v>
      </c>
    </row>
    <row r="1959" spans="1:16">
      <c r="I1959" s="54" t="n">
        <v>1957</v>
      </c>
      <c r="J1959" t="s"/>
      <c r="K1959" t="s">
        <v>1954</v>
      </c>
      <c r="L1959" t="s">
        <v>2024</v>
      </c>
      <c r="M1959" t="s">
        <v>2017</v>
      </c>
      <c r="N1959" t="s">
        <v>2019</v>
      </c>
      <c r="O1959" t="s">
        <v>2025</v>
      </c>
      <c r="P1959" t="s">
        <v>2036</v>
      </c>
    </row>
    <row r="1960" spans="1:16">
      <c r="I1960" s="54" t="n">
        <v>1958</v>
      </c>
      <c r="J1960" t="s"/>
      <c r="K1960" t="s">
        <v>1954</v>
      </c>
      <c r="L1960" t="s">
        <v>2024</v>
      </c>
      <c r="M1960" t="s">
        <v>2017</v>
      </c>
      <c r="N1960" t="s">
        <v>2019</v>
      </c>
      <c r="O1960" t="s">
        <v>2025</v>
      </c>
      <c r="P1960" t="s">
        <v>2037</v>
      </c>
    </row>
    <row r="1961" spans="1:16">
      <c r="I1961" s="54" t="n">
        <v>1959</v>
      </c>
      <c r="J1961" t="s"/>
      <c r="K1961" t="s">
        <v>1954</v>
      </c>
      <c r="L1961" t="s">
        <v>2024</v>
      </c>
      <c r="M1961" t="s">
        <v>2017</v>
      </c>
      <c r="N1961" t="s">
        <v>2019</v>
      </c>
      <c r="O1961" t="s">
        <v>2025</v>
      </c>
      <c r="P1961" t="s">
        <v>2038</v>
      </c>
    </row>
    <row r="1962" spans="1:16">
      <c r="I1962" s="54" t="n">
        <v>1960</v>
      </c>
      <c r="J1962" t="s"/>
      <c r="K1962" t="s">
        <v>1954</v>
      </c>
      <c r="L1962" t="s">
        <v>2024</v>
      </c>
      <c r="M1962" t="s">
        <v>2017</v>
      </c>
      <c r="N1962" t="s">
        <v>2019</v>
      </c>
      <c r="O1962" t="s">
        <v>2025</v>
      </c>
      <c r="P1962" t="s">
        <v>2041</v>
      </c>
    </row>
    <row r="1963" spans="1:16">
      <c r="I1963" s="54" t="n">
        <v>1961</v>
      </c>
      <c r="J1963" t="s"/>
      <c r="K1963" t="s">
        <v>1954</v>
      </c>
      <c r="L1963" t="s">
        <v>2024</v>
      </c>
      <c r="M1963" t="s">
        <v>2017</v>
      </c>
      <c r="N1963" t="s">
        <v>2019</v>
      </c>
      <c r="O1963" t="s">
        <v>2025</v>
      </c>
      <c r="P1963" t="s">
        <v>2042</v>
      </c>
    </row>
    <row r="1964" spans="1:16">
      <c r="I1964" s="54" t="n">
        <v>1962</v>
      </c>
      <c r="J1964" t="s"/>
      <c r="K1964" t="s">
        <v>1954</v>
      </c>
      <c r="L1964" t="s">
        <v>2024</v>
      </c>
      <c r="M1964" t="s">
        <v>2017</v>
      </c>
      <c r="N1964" t="s">
        <v>2019</v>
      </c>
      <c r="O1964" t="s">
        <v>2025</v>
      </c>
      <c r="P1964" t="s">
        <v>2043</v>
      </c>
    </row>
    <row r="1965" spans="1:16">
      <c r="I1965" s="54" t="n">
        <v>1963</v>
      </c>
      <c r="J1965" t="s"/>
      <c r="K1965" t="s">
        <v>1954</v>
      </c>
      <c r="L1965" t="s">
        <v>2024</v>
      </c>
      <c r="M1965" t="s">
        <v>2017</v>
      </c>
      <c r="N1965" t="s">
        <v>2019</v>
      </c>
      <c r="O1965" t="s">
        <v>2025</v>
      </c>
      <c r="P1965" t="s">
        <v>2044</v>
      </c>
    </row>
    <row r="1966" spans="1:16">
      <c r="I1966" s="54" t="n">
        <v>1964</v>
      </c>
      <c r="J1966" t="s"/>
      <c r="K1966" t="s">
        <v>1954</v>
      </c>
      <c r="L1966" t="s">
        <v>2024</v>
      </c>
      <c r="M1966" t="s">
        <v>2017</v>
      </c>
      <c r="N1966" t="s">
        <v>2019</v>
      </c>
      <c r="O1966" t="s">
        <v>2025</v>
      </c>
      <c r="P1966" t="s">
        <v>2047</v>
      </c>
    </row>
    <row r="1967" spans="1:16">
      <c r="I1967" s="54" t="n">
        <v>1965</v>
      </c>
      <c r="J1967" t="s"/>
      <c r="K1967" t="s">
        <v>1954</v>
      </c>
      <c r="L1967" t="s">
        <v>2024</v>
      </c>
      <c r="M1967" t="s">
        <v>2017</v>
      </c>
      <c r="N1967" t="s">
        <v>2019</v>
      </c>
      <c r="O1967" t="s">
        <v>2025</v>
      </c>
      <c r="P1967" t="s">
        <v>2048</v>
      </c>
    </row>
    <row r="1968" spans="1:16">
      <c r="I1968" s="54" t="n">
        <v>1966</v>
      </c>
      <c r="J1968" t="s"/>
      <c r="K1968" t="s">
        <v>1954</v>
      </c>
      <c r="L1968" t="s">
        <v>2024</v>
      </c>
      <c r="M1968" t="s">
        <v>2017</v>
      </c>
      <c r="N1968" t="s">
        <v>2019</v>
      </c>
      <c r="O1968" t="s">
        <v>2025</v>
      </c>
      <c r="P1968" t="s">
        <v>2049</v>
      </c>
    </row>
    <row r="1969" spans="1:16">
      <c r="I1969" s="54" t="n">
        <v>1967</v>
      </c>
      <c r="J1969" t="s"/>
      <c r="K1969" t="s">
        <v>1954</v>
      </c>
      <c r="L1969" t="s">
        <v>2024</v>
      </c>
      <c r="M1969" t="s">
        <v>2017</v>
      </c>
      <c r="N1969" t="s">
        <v>2019</v>
      </c>
      <c r="O1969" t="s">
        <v>2025</v>
      </c>
      <c r="P1969" t="s">
        <v>2050</v>
      </c>
    </row>
    <row r="1970" spans="1:16">
      <c r="I1970" s="54" t="n">
        <v>1968</v>
      </c>
      <c r="J1970" t="s"/>
      <c r="K1970" t="s">
        <v>1954</v>
      </c>
      <c r="L1970" t="s">
        <v>2024</v>
      </c>
      <c r="M1970" t="s">
        <v>2017</v>
      </c>
      <c r="N1970" t="s">
        <v>2019</v>
      </c>
      <c r="O1970" t="s">
        <v>2025</v>
      </c>
      <c r="P1970" t="s">
        <v>2051</v>
      </c>
    </row>
    <row r="1971" spans="1:16">
      <c r="I1971" s="54" t="n">
        <v>1969</v>
      </c>
      <c r="J1971" t="s"/>
      <c r="K1971" t="s">
        <v>1954</v>
      </c>
      <c r="L1971" t="s">
        <v>2024</v>
      </c>
      <c r="M1971" t="s">
        <v>2017</v>
      </c>
      <c r="N1971" t="s">
        <v>2019</v>
      </c>
      <c r="O1971" t="s">
        <v>2025</v>
      </c>
      <c r="P1971" t="s">
        <v>2052</v>
      </c>
    </row>
    <row r="1972" spans="1:16">
      <c r="I1972" s="54" t="n">
        <v>1970</v>
      </c>
      <c r="J1972" t="s"/>
      <c r="K1972" t="s">
        <v>1954</v>
      </c>
      <c r="L1972" t="s">
        <v>2024</v>
      </c>
      <c r="M1972" t="s">
        <v>2017</v>
      </c>
      <c r="N1972" t="s">
        <v>2019</v>
      </c>
      <c r="O1972" t="s">
        <v>2025</v>
      </c>
      <c r="P1972" t="s">
        <v>2053</v>
      </c>
    </row>
    <row r="1973" spans="1:16">
      <c r="I1973" s="54" t="n">
        <v>1971</v>
      </c>
      <c r="J1973" t="s"/>
      <c r="K1973" t="s">
        <v>1954</v>
      </c>
      <c r="L1973" t="s">
        <v>2024</v>
      </c>
      <c r="M1973" t="s">
        <v>2017</v>
      </c>
      <c r="N1973" t="s">
        <v>2019</v>
      </c>
      <c r="O1973" t="s">
        <v>2025</v>
      </c>
      <c r="P1973" t="s">
        <v>2054</v>
      </c>
    </row>
    <row r="1974" spans="1:16">
      <c r="I1974" s="54" t="n">
        <v>1972</v>
      </c>
      <c r="J1974" t="s"/>
      <c r="K1974" t="s">
        <v>1954</v>
      </c>
      <c r="L1974" t="s">
        <v>2024</v>
      </c>
      <c r="M1974" t="s">
        <v>2017</v>
      </c>
      <c r="N1974" t="s">
        <v>2019</v>
      </c>
      <c r="O1974" t="s">
        <v>2025</v>
      </c>
      <c r="P1974" t="s">
        <v>2055</v>
      </c>
    </row>
    <row r="1975" spans="1:16">
      <c r="I1975" s="54" t="n">
        <v>1973</v>
      </c>
      <c r="J1975" t="s"/>
      <c r="K1975" t="s">
        <v>1954</v>
      </c>
      <c r="L1975" t="s">
        <v>2024</v>
      </c>
      <c r="M1975" t="s">
        <v>2017</v>
      </c>
      <c r="N1975" t="s">
        <v>2019</v>
      </c>
      <c r="O1975" t="s">
        <v>2025</v>
      </c>
      <c r="P1975" t="s">
        <v>2056</v>
      </c>
    </row>
    <row r="1976" spans="1:16">
      <c r="I1976" s="54" t="n">
        <v>1974</v>
      </c>
      <c r="J1976" t="s"/>
      <c r="K1976" t="s">
        <v>1954</v>
      </c>
      <c r="L1976" t="s">
        <v>2024</v>
      </c>
      <c r="M1976" t="s">
        <v>2017</v>
      </c>
      <c r="N1976" t="s">
        <v>2019</v>
      </c>
      <c r="O1976" t="s">
        <v>2025</v>
      </c>
      <c r="P1976" t="s">
        <v>2061</v>
      </c>
    </row>
    <row r="1977" spans="1:16">
      <c r="I1977" s="54" t="n">
        <v>1975</v>
      </c>
      <c r="J1977" t="s"/>
      <c r="K1977" t="s">
        <v>1954</v>
      </c>
      <c r="L1977" t="s">
        <v>2024</v>
      </c>
      <c r="M1977" t="s">
        <v>2017</v>
      </c>
      <c r="N1977" t="s">
        <v>2019</v>
      </c>
      <c r="O1977" t="s">
        <v>2025</v>
      </c>
      <c r="P1977" t="s">
        <v>2062</v>
      </c>
    </row>
    <row r="1978" spans="1:16">
      <c r="I1978" s="54" t="n">
        <v>1976</v>
      </c>
      <c r="J1978" t="s"/>
      <c r="K1978" t="s">
        <v>1954</v>
      </c>
      <c r="L1978" t="s">
        <v>2024</v>
      </c>
      <c r="M1978" t="s">
        <v>2017</v>
      </c>
      <c r="N1978" t="s">
        <v>2019</v>
      </c>
      <c r="O1978" t="s">
        <v>2025</v>
      </c>
      <c r="P1978" t="s">
        <v>2063</v>
      </c>
    </row>
    <row r="1979" spans="1:16">
      <c r="I1979" s="54" t="n">
        <v>1977</v>
      </c>
      <c r="J1979" t="s"/>
      <c r="K1979" t="s">
        <v>1954</v>
      </c>
      <c r="L1979" t="s">
        <v>2024</v>
      </c>
      <c r="M1979" t="s">
        <v>2017</v>
      </c>
      <c r="N1979" t="s">
        <v>2019</v>
      </c>
      <c r="O1979" t="s">
        <v>2025</v>
      </c>
      <c r="P1979" t="s">
        <v>2064</v>
      </c>
    </row>
    <row r="1980" spans="1:16">
      <c r="I1980" s="54" t="n">
        <v>1978</v>
      </c>
      <c r="J1980" t="s"/>
      <c r="K1980" t="s">
        <v>1954</v>
      </c>
      <c r="L1980" t="s">
        <v>2024</v>
      </c>
      <c r="M1980" t="s">
        <v>2017</v>
      </c>
      <c r="N1980" t="s">
        <v>2019</v>
      </c>
      <c r="O1980" t="s">
        <v>2025</v>
      </c>
      <c r="P1980" t="s">
        <v>2065</v>
      </c>
    </row>
    <row r="1981" spans="1:16">
      <c r="I1981" s="54" t="n">
        <v>1979</v>
      </c>
      <c r="J1981" t="s"/>
      <c r="K1981" t="s">
        <v>1954</v>
      </c>
      <c r="L1981" t="s">
        <v>2024</v>
      </c>
      <c r="M1981" t="s">
        <v>2017</v>
      </c>
      <c r="N1981" t="s">
        <v>2019</v>
      </c>
      <c r="O1981" t="s">
        <v>2025</v>
      </c>
      <c r="P1981" t="s">
        <v>2066</v>
      </c>
    </row>
    <row r="1982" spans="1:16">
      <c r="I1982" s="54" t="n">
        <v>1980</v>
      </c>
      <c r="J1982" t="s"/>
      <c r="K1982" t="s">
        <v>1954</v>
      </c>
      <c r="L1982" t="s">
        <v>2024</v>
      </c>
      <c r="M1982" t="s">
        <v>2017</v>
      </c>
      <c r="N1982" t="s">
        <v>2019</v>
      </c>
      <c r="O1982" t="s">
        <v>2025</v>
      </c>
      <c r="P1982" t="s">
        <v>2067</v>
      </c>
    </row>
    <row r="1983" spans="1:16">
      <c r="I1983" s="54" t="n">
        <v>1981</v>
      </c>
      <c r="J1983" t="s"/>
      <c r="K1983" t="s">
        <v>1954</v>
      </c>
      <c r="L1983" t="s">
        <v>2024</v>
      </c>
      <c r="M1983" t="s">
        <v>2017</v>
      </c>
      <c r="N1983" t="s">
        <v>2019</v>
      </c>
      <c r="O1983" t="s">
        <v>2025</v>
      </c>
      <c r="P1983" t="s">
        <v>2068</v>
      </c>
    </row>
    <row r="1984" spans="1:16">
      <c r="I1984" s="54" t="n">
        <v>1982</v>
      </c>
      <c r="J1984" s="55" t="n">
        <v>0</v>
      </c>
      <c r="K1984" t="s">
        <v>1954</v>
      </c>
      <c r="L1984" t="s">
        <v>2024</v>
      </c>
      <c r="M1984" t="s">
        <v>2017</v>
      </c>
      <c r="N1984" t="s">
        <v>2019</v>
      </c>
      <c r="O1984" t="s">
        <v>2025</v>
      </c>
      <c r="P1984" t="s">
        <v>2075</v>
      </c>
    </row>
    <row r="1985" spans="1:16">
      <c r="I1985" s="54" t="n">
        <v>1983</v>
      </c>
      <c r="J1985" t="s"/>
      <c r="K1985" t="s">
        <v>1954</v>
      </c>
      <c r="L1985" t="s">
        <v>2024</v>
      </c>
      <c r="M1985" t="s">
        <v>2017</v>
      </c>
      <c r="N1985" t="s">
        <v>2019</v>
      </c>
      <c r="O1985" t="s">
        <v>2025</v>
      </c>
      <c r="P1985" t="s">
        <v>2070</v>
      </c>
    </row>
    <row r="1986" spans="1:16">
      <c r="I1986" s="54" t="n">
        <v>1984</v>
      </c>
      <c r="J1986" t="s"/>
      <c r="K1986" t="s">
        <v>1954</v>
      </c>
      <c r="L1986" t="s">
        <v>2024</v>
      </c>
      <c r="M1986" t="s">
        <v>2017</v>
      </c>
      <c r="N1986" t="s">
        <v>2019</v>
      </c>
      <c r="O1986" t="s">
        <v>2025</v>
      </c>
      <c r="P1986" t="s">
        <v>2071</v>
      </c>
    </row>
    <row r="1987" spans="1:16">
      <c r="I1987" s="54" t="n">
        <v>1985</v>
      </c>
      <c r="J1987" t="s"/>
      <c r="K1987" t="s">
        <v>1954</v>
      </c>
      <c r="L1987" t="s">
        <v>2024</v>
      </c>
      <c r="M1987" t="s">
        <v>2017</v>
      </c>
      <c r="N1987" t="s">
        <v>2019</v>
      </c>
      <c r="O1987" t="s">
        <v>2025</v>
      </c>
      <c r="P1987" t="s">
        <v>2072</v>
      </c>
    </row>
    <row r="1988" spans="1:16">
      <c r="I1988" s="54" t="n">
        <v>1986</v>
      </c>
      <c r="J1988" t="s"/>
      <c r="K1988" t="s">
        <v>1954</v>
      </c>
      <c r="L1988" t="s">
        <v>2024</v>
      </c>
      <c r="M1988" t="s">
        <v>2017</v>
      </c>
      <c r="N1988" t="s">
        <v>2019</v>
      </c>
      <c r="O1988" t="s">
        <v>2025</v>
      </c>
      <c r="P1988" t="s">
        <v>2073</v>
      </c>
    </row>
    <row r="1989" spans="1:16">
      <c r="I1989" s="54" t="n">
        <v>1987</v>
      </c>
      <c r="J1989" t="s"/>
      <c r="K1989" t="s">
        <v>1954</v>
      </c>
      <c r="L1989" t="s">
        <v>2024</v>
      </c>
      <c r="M1989" t="s">
        <v>2017</v>
      </c>
      <c r="N1989" t="s">
        <v>2019</v>
      </c>
      <c r="O1989" t="s">
        <v>2025</v>
      </c>
      <c r="P1989" t="s">
        <v>2074</v>
      </c>
    </row>
    <row r="1990" spans="1:16">
      <c r="I1990" s="54" t="n">
        <v>1988</v>
      </c>
      <c r="J1990" t="s"/>
      <c r="K1990" t="s">
        <v>1954</v>
      </c>
      <c r="L1990" t="s">
        <v>2024</v>
      </c>
      <c r="M1990" t="s">
        <v>2017</v>
      </c>
      <c r="N1990" t="s">
        <v>2019</v>
      </c>
      <c r="O1990" t="s">
        <v>2007</v>
      </c>
      <c r="P1990" t="s"/>
    </row>
    <row r="1991" spans="1:16">
      <c r="I1991" s="54" t="n">
        <v>1989</v>
      </c>
      <c r="J1991" s="55" t="n">
        <v>0</v>
      </c>
      <c r="K1991" t="s">
        <v>1954</v>
      </c>
      <c r="L1991" t="s">
        <v>2024</v>
      </c>
      <c r="M1991" t="s">
        <v>2017</v>
      </c>
      <c r="N1991" t="s">
        <v>2019</v>
      </c>
      <c r="O1991" t="s">
        <v>2008</v>
      </c>
      <c r="P1991" t="s"/>
    </row>
    <row r="1992" spans="1:16">
      <c r="I1992" s="54" t="n">
        <v>1990</v>
      </c>
      <c r="J1992" t="s"/>
      <c r="K1992" t="s">
        <v>1954</v>
      </c>
      <c r="L1992" t="s">
        <v>2024</v>
      </c>
      <c r="M1992" t="s">
        <v>2017</v>
      </c>
      <c r="N1992" t="s">
        <v>2019</v>
      </c>
      <c r="O1992" t="s">
        <v>2009</v>
      </c>
      <c r="P1992" t="s"/>
    </row>
    <row r="1993" spans="1:16">
      <c r="I1993" s="54" t="n">
        <v>1991</v>
      </c>
      <c r="J1993" s="55" t="n">
        <v>0</v>
      </c>
      <c r="K1993" t="s">
        <v>1954</v>
      </c>
      <c r="L1993" t="s">
        <v>2024</v>
      </c>
      <c r="M1993" t="s">
        <v>2017</v>
      </c>
      <c r="N1993" t="s">
        <v>2019</v>
      </c>
      <c r="O1993" t="s">
        <v>2010</v>
      </c>
      <c r="P1993" t="s"/>
    </row>
    <row r="1994" spans="1:16">
      <c r="I1994" s="54" t="n">
        <v>1992</v>
      </c>
      <c r="J1994" t="s"/>
      <c r="K1994" t="s">
        <v>1954</v>
      </c>
      <c r="L1994" t="s">
        <v>2024</v>
      </c>
      <c r="M1994" t="s">
        <v>2017</v>
      </c>
      <c r="N1994" t="s">
        <v>2019</v>
      </c>
      <c r="O1994" t="s">
        <v>2011</v>
      </c>
      <c r="P1994" t="s"/>
    </row>
    <row r="1995" spans="1:16">
      <c r="I1995" s="54" t="n">
        <v>1993</v>
      </c>
      <c r="J1995" s="55" t="n">
        <v>0</v>
      </c>
      <c r="K1995" t="s">
        <v>1954</v>
      </c>
      <c r="L1995" t="s">
        <v>2024</v>
      </c>
      <c r="M1995" t="s">
        <v>2017</v>
      </c>
      <c r="N1995" t="s">
        <v>2019</v>
      </c>
      <c r="O1995" t="s">
        <v>2012</v>
      </c>
      <c r="P1995" t="s"/>
    </row>
    <row r="1996" spans="1:16">
      <c r="I1996" s="54" t="n">
        <v>1994</v>
      </c>
      <c r="J1996" t="s"/>
      <c r="K1996" t="s">
        <v>1954</v>
      </c>
      <c r="L1996" t="s">
        <v>2024</v>
      </c>
      <c r="M1996" t="s">
        <v>2017</v>
      </c>
      <c r="N1996" t="s">
        <v>2019</v>
      </c>
      <c r="O1996" t="s">
        <v>2013</v>
      </c>
      <c r="P1996" t="s"/>
    </row>
    <row r="1997" spans="1:16">
      <c r="I1997" s="54" t="n">
        <v>1995</v>
      </c>
      <c r="J1997" t="s"/>
      <c r="K1997" t="s">
        <v>1954</v>
      </c>
      <c r="L1997" t="s">
        <v>2024</v>
      </c>
      <c r="M1997" t="s">
        <v>2017</v>
      </c>
      <c r="N1997" t="s">
        <v>2015</v>
      </c>
      <c r="O1997" t="s"/>
      <c r="P1997" t="s"/>
    </row>
    <row r="1998" spans="1:16">
      <c r="I1998" s="54" t="n">
        <v>1996</v>
      </c>
      <c r="J1998" t="s"/>
      <c r="K1998" t="s">
        <v>1954</v>
      </c>
      <c r="L1998" t="s">
        <v>2024</v>
      </c>
      <c r="M1998" t="s">
        <v>2017</v>
      </c>
      <c r="N1998" t="s">
        <v>2016</v>
      </c>
      <c r="O1998" t="s"/>
      <c r="P1998" t="s"/>
    </row>
    <row r="1999" spans="1:16">
      <c r="I1999" s="54" t="n">
        <v>1997</v>
      </c>
      <c r="J1999" t="s"/>
      <c r="K1999" t="s">
        <v>1954</v>
      </c>
      <c r="L1999" t="s">
        <v>2024</v>
      </c>
      <c r="M1999" t="s">
        <v>2015</v>
      </c>
      <c r="N1999" t="s"/>
      <c r="O1999" t="s"/>
      <c r="P1999" t="s"/>
    </row>
    <row r="2000" spans="1:16">
      <c r="I2000" s="54" t="n">
        <v>1998</v>
      </c>
      <c r="J2000" t="s"/>
      <c r="K2000" t="s">
        <v>1954</v>
      </c>
      <c r="L2000" t="s">
        <v>2024</v>
      </c>
      <c r="M2000" t="s">
        <v>2016</v>
      </c>
      <c r="N2000" t="s"/>
      <c r="O2000" t="s"/>
      <c r="P2000" t="s"/>
    </row>
    <row r="2001" spans="1:16">
      <c r="I2001" s="54" t="n">
        <v>1999</v>
      </c>
      <c r="J2001" s="55" t="n">
        <v>1.157407407407407e-08</v>
      </c>
      <c r="K2001" t="s">
        <v>1954</v>
      </c>
      <c r="L2001" t="s">
        <v>2024</v>
      </c>
      <c r="M2001" t="s">
        <v>2020</v>
      </c>
      <c r="N2001" t="s"/>
      <c r="O2001" t="s"/>
      <c r="P2001" t="s"/>
    </row>
    <row r="2002" spans="1:16">
      <c r="I2002" s="54" t="n">
        <v>2000</v>
      </c>
      <c r="J2002" t="s"/>
      <c r="K2002" t="s">
        <v>1954</v>
      </c>
      <c r="L2002" t="s">
        <v>2024</v>
      </c>
      <c r="M2002" t="s">
        <v>2021</v>
      </c>
      <c r="N2002" t="s"/>
      <c r="O2002" t="s"/>
      <c r="P2002" t="s"/>
    </row>
    <row r="2003" spans="1:16">
      <c r="I2003" s="54" t="n">
        <v>2001</v>
      </c>
      <c r="J2003" s="55" t="n">
        <v>0</v>
      </c>
      <c r="K2003" t="s">
        <v>1954</v>
      </c>
      <c r="L2003" t="s">
        <v>2024</v>
      </c>
      <c r="M2003" t="s">
        <v>2022</v>
      </c>
      <c r="N2003" t="s"/>
      <c r="O2003" t="s"/>
      <c r="P2003" t="s"/>
    </row>
    <row r="2004" spans="1:16">
      <c r="I2004" s="54" t="n">
        <v>2002</v>
      </c>
      <c r="J2004" t="s"/>
      <c r="K2004" t="s">
        <v>1954</v>
      </c>
      <c r="L2004" t="s">
        <v>2024</v>
      </c>
      <c r="M2004" t="s">
        <v>2011</v>
      </c>
      <c r="N2004" t="s"/>
      <c r="O2004" t="s"/>
      <c r="P2004" t="s"/>
    </row>
    <row r="2005" spans="1:16">
      <c r="I2005" s="54" t="n">
        <v>2003</v>
      </c>
      <c r="J2005" t="s"/>
      <c r="K2005" t="s">
        <v>1954</v>
      </c>
      <c r="L2005" t="s">
        <v>2024</v>
      </c>
      <c r="M2005" t="s">
        <v>2023</v>
      </c>
      <c r="N2005" t="s"/>
      <c r="O2005" t="s"/>
      <c r="P2005" t="s"/>
    </row>
    <row r="2006" spans="1:16">
      <c r="I2006" s="54" t="n">
        <v>2004</v>
      </c>
      <c r="J2006" s="55" t="n">
        <v>3.935648148148148e-07</v>
      </c>
      <c r="K2006" t="s">
        <v>1954</v>
      </c>
      <c r="L2006" t="s">
        <v>2076</v>
      </c>
      <c r="M2006" t="s"/>
      <c r="N2006" t="s"/>
      <c r="O2006" t="s"/>
      <c r="P2006" t="s"/>
    </row>
    <row r="2007" spans="1:16">
      <c r="I2007" s="54" t="n">
        <v>2005</v>
      </c>
      <c r="J2007" t="s"/>
      <c r="K2007" t="s">
        <v>1954</v>
      </c>
      <c r="L2007" t="s">
        <v>2076</v>
      </c>
      <c r="M2007" t="s">
        <v>1971</v>
      </c>
      <c r="N2007" t="s"/>
      <c r="O2007" t="s"/>
      <c r="P2007" t="s"/>
    </row>
    <row r="2008" spans="1:16">
      <c r="I2008" s="54" t="n">
        <v>2006</v>
      </c>
      <c r="J2008" t="s"/>
      <c r="K2008" t="s">
        <v>1954</v>
      </c>
      <c r="L2008" t="s">
        <v>2076</v>
      </c>
      <c r="M2008" t="s">
        <v>1956</v>
      </c>
      <c r="N2008" t="s"/>
      <c r="O2008" t="s"/>
      <c r="P2008" t="s"/>
    </row>
    <row r="2009" spans="1:16">
      <c r="I2009" s="54" t="n">
        <v>2007</v>
      </c>
      <c r="J2009" t="s"/>
      <c r="K2009" t="s">
        <v>1954</v>
      </c>
      <c r="L2009" t="s">
        <v>2076</v>
      </c>
      <c r="M2009" t="s">
        <v>1957</v>
      </c>
      <c r="N2009" t="s"/>
      <c r="O2009" t="s"/>
      <c r="P2009" t="s"/>
    </row>
    <row r="2010" spans="1:16">
      <c r="I2010" s="54" t="n">
        <v>2008</v>
      </c>
      <c r="J2010" t="s"/>
      <c r="K2010" t="s">
        <v>1954</v>
      </c>
      <c r="L2010" t="s">
        <v>2076</v>
      </c>
      <c r="M2010" t="s">
        <v>1958</v>
      </c>
      <c r="N2010" t="s"/>
      <c r="O2010" t="s"/>
      <c r="P2010" t="s"/>
    </row>
    <row r="2011" spans="1:16">
      <c r="I2011" s="54" t="n">
        <v>2009</v>
      </c>
      <c r="J2011" s="55" t="n">
        <v>0</v>
      </c>
      <c r="K2011" t="s">
        <v>1954</v>
      </c>
      <c r="L2011" t="s">
        <v>2076</v>
      </c>
      <c r="M2011" t="s">
        <v>1972</v>
      </c>
      <c r="N2011" t="s"/>
      <c r="O2011" t="s"/>
      <c r="P2011" t="s"/>
    </row>
    <row r="2012" spans="1:16">
      <c r="I2012" s="54" t="n">
        <v>2010</v>
      </c>
      <c r="J2012" t="s"/>
      <c r="K2012" t="s">
        <v>1954</v>
      </c>
      <c r="L2012" t="s">
        <v>2076</v>
      </c>
      <c r="M2012" t="s">
        <v>1973</v>
      </c>
      <c r="N2012" t="s"/>
      <c r="O2012" t="s"/>
      <c r="P2012" t="s"/>
    </row>
    <row r="2013" spans="1:16">
      <c r="I2013" s="54" t="n">
        <v>2011</v>
      </c>
      <c r="J2013" s="55" t="n">
        <v>1.620601851851852e-07</v>
      </c>
      <c r="K2013" t="s">
        <v>1954</v>
      </c>
      <c r="L2013" t="s">
        <v>2076</v>
      </c>
      <c r="M2013" t="s">
        <v>2077</v>
      </c>
      <c r="N2013" t="s"/>
      <c r="O2013" t="s"/>
      <c r="P2013" t="s"/>
    </row>
    <row r="2014" spans="1:16">
      <c r="I2014" s="54" t="n">
        <v>2012</v>
      </c>
      <c r="J2014" t="s"/>
      <c r="K2014" t="s">
        <v>1954</v>
      </c>
      <c r="L2014" t="s">
        <v>2076</v>
      </c>
      <c r="M2014" t="s">
        <v>2077</v>
      </c>
      <c r="N2014" t="s">
        <v>1975</v>
      </c>
      <c r="O2014" t="s"/>
      <c r="P2014" t="s"/>
    </row>
    <row r="2015" spans="1:16">
      <c r="I2015" s="54" t="n">
        <v>2013</v>
      </c>
      <c r="J2015" t="s"/>
      <c r="K2015" t="s">
        <v>1954</v>
      </c>
      <c r="L2015" t="s">
        <v>2076</v>
      </c>
      <c r="M2015" t="s">
        <v>2077</v>
      </c>
      <c r="N2015" t="s">
        <v>1973</v>
      </c>
      <c r="O2015" t="s"/>
      <c r="P2015" t="s"/>
    </row>
    <row r="2016" spans="1:16">
      <c r="I2016" s="54" t="n">
        <v>2014</v>
      </c>
      <c r="J2016" t="s"/>
      <c r="K2016" t="s">
        <v>1954</v>
      </c>
      <c r="L2016" t="s">
        <v>2076</v>
      </c>
      <c r="M2016" t="s">
        <v>2077</v>
      </c>
      <c r="N2016" t="s">
        <v>1976</v>
      </c>
      <c r="O2016" t="s"/>
      <c r="P2016" t="s"/>
    </row>
    <row r="2017" spans="1:16">
      <c r="I2017" s="54" t="n">
        <v>2015</v>
      </c>
      <c r="J2017" t="s"/>
      <c r="K2017" t="s">
        <v>1954</v>
      </c>
      <c r="L2017" t="s">
        <v>2076</v>
      </c>
      <c r="M2017" t="s">
        <v>2077</v>
      </c>
      <c r="N2017" t="s">
        <v>1957</v>
      </c>
      <c r="O2017" t="s"/>
      <c r="P2017" t="s"/>
    </row>
    <row r="2018" spans="1:16">
      <c r="I2018" s="54" t="n">
        <v>2016</v>
      </c>
      <c r="J2018" t="s"/>
      <c r="K2018" t="s">
        <v>1954</v>
      </c>
      <c r="L2018" t="s">
        <v>2076</v>
      </c>
      <c r="M2018" t="s">
        <v>2077</v>
      </c>
      <c r="N2018" t="s">
        <v>1958</v>
      </c>
      <c r="O2018" t="s"/>
      <c r="P2018" t="s"/>
    </row>
    <row r="2019" spans="1:16">
      <c r="I2019" s="54" t="n">
        <v>2017</v>
      </c>
      <c r="J2019" s="55" t="n">
        <v>0</v>
      </c>
      <c r="K2019" t="s">
        <v>1954</v>
      </c>
      <c r="L2019" t="s">
        <v>2076</v>
      </c>
      <c r="M2019" t="s">
        <v>2077</v>
      </c>
      <c r="N2019" t="s">
        <v>1977</v>
      </c>
      <c r="O2019" t="s"/>
      <c r="P2019" t="s"/>
    </row>
    <row r="2020" spans="1:16">
      <c r="I2020" s="54" t="n">
        <v>2018</v>
      </c>
      <c r="J2020" t="s"/>
      <c r="K2020" t="s">
        <v>1954</v>
      </c>
      <c r="L2020" t="s">
        <v>2076</v>
      </c>
      <c r="M2020" t="s">
        <v>2077</v>
      </c>
      <c r="N2020" t="s">
        <v>1978</v>
      </c>
      <c r="O2020" t="s"/>
      <c r="P2020" t="s"/>
    </row>
    <row r="2021" spans="1:16">
      <c r="I2021" s="54" t="n">
        <v>2019</v>
      </c>
      <c r="J2021" s="55" t="n">
        <v>0</v>
      </c>
      <c r="K2021" t="s">
        <v>1954</v>
      </c>
      <c r="L2021" t="s">
        <v>2076</v>
      </c>
      <c r="M2021" t="s">
        <v>2077</v>
      </c>
      <c r="N2021" t="s">
        <v>1959</v>
      </c>
      <c r="O2021" t="s"/>
      <c r="P2021" t="s"/>
    </row>
    <row r="2022" spans="1:16">
      <c r="I2022" s="54" t="n">
        <v>2020</v>
      </c>
      <c r="J2022" s="55" t="n">
        <v>0</v>
      </c>
      <c r="K2022" t="s">
        <v>1954</v>
      </c>
      <c r="L2022" t="s">
        <v>2076</v>
      </c>
      <c r="M2022" t="s">
        <v>2077</v>
      </c>
      <c r="N2022" t="s">
        <v>1979</v>
      </c>
      <c r="O2022" t="s"/>
      <c r="P2022" t="s"/>
    </row>
    <row r="2023" spans="1:16">
      <c r="I2023" s="54" t="n">
        <v>2021</v>
      </c>
      <c r="J2023" t="s"/>
      <c r="K2023" t="s">
        <v>1954</v>
      </c>
      <c r="L2023" t="s">
        <v>2076</v>
      </c>
      <c r="M2023" t="s">
        <v>2077</v>
      </c>
      <c r="N2023" t="s">
        <v>1980</v>
      </c>
      <c r="O2023" t="s"/>
      <c r="P2023" t="s"/>
    </row>
    <row r="2024" spans="1:16">
      <c r="I2024" s="54" t="n">
        <v>2022</v>
      </c>
      <c r="J2024" t="s"/>
      <c r="K2024" t="s">
        <v>1954</v>
      </c>
      <c r="L2024" t="s">
        <v>2076</v>
      </c>
      <c r="M2024" t="s">
        <v>2077</v>
      </c>
      <c r="N2024" t="s">
        <v>1981</v>
      </c>
      <c r="O2024" t="s"/>
      <c r="P2024" t="s"/>
    </row>
    <row r="2025" spans="1:16">
      <c r="I2025" s="54" t="n">
        <v>2023</v>
      </c>
      <c r="J2025" s="55" t="n">
        <v>9.260416666666666e-08</v>
      </c>
      <c r="K2025" t="s">
        <v>1954</v>
      </c>
      <c r="L2025" t="s">
        <v>2076</v>
      </c>
      <c r="M2025" t="s">
        <v>2077</v>
      </c>
      <c r="N2025" t="s">
        <v>2078</v>
      </c>
      <c r="O2025" t="s"/>
      <c r="P2025" t="s"/>
    </row>
    <row r="2026" spans="1:16">
      <c r="I2026" s="54" t="n">
        <v>2024</v>
      </c>
      <c r="J2026" t="s"/>
      <c r="K2026" t="s">
        <v>1954</v>
      </c>
      <c r="L2026" t="s">
        <v>2076</v>
      </c>
      <c r="M2026" t="s">
        <v>2077</v>
      </c>
      <c r="N2026" t="s">
        <v>2078</v>
      </c>
      <c r="O2026" t="s">
        <v>1978</v>
      </c>
      <c r="P2026" t="s"/>
    </row>
    <row r="2027" spans="1:16">
      <c r="I2027" s="54" t="n">
        <v>2025</v>
      </c>
      <c r="J2027" t="s"/>
      <c r="K2027" t="s">
        <v>1954</v>
      </c>
      <c r="L2027" t="s">
        <v>2076</v>
      </c>
      <c r="M2027" t="s">
        <v>2077</v>
      </c>
      <c r="N2027" t="s">
        <v>2078</v>
      </c>
      <c r="O2027" t="s">
        <v>1983</v>
      </c>
      <c r="P2027" t="s"/>
    </row>
    <row r="2028" spans="1:16">
      <c r="I2028" s="54" t="n">
        <v>2026</v>
      </c>
      <c r="J2028" t="s"/>
      <c r="K2028" t="s">
        <v>1954</v>
      </c>
      <c r="L2028" t="s">
        <v>2076</v>
      </c>
      <c r="M2028" t="s">
        <v>2077</v>
      </c>
      <c r="N2028" t="s">
        <v>2078</v>
      </c>
      <c r="O2028" t="s">
        <v>1984</v>
      </c>
      <c r="P2028" t="s"/>
    </row>
    <row r="2029" spans="1:16">
      <c r="I2029" s="54" t="n">
        <v>2027</v>
      </c>
      <c r="J2029" t="s"/>
      <c r="K2029" t="s">
        <v>1954</v>
      </c>
      <c r="L2029" t="s">
        <v>2076</v>
      </c>
      <c r="M2029" t="s">
        <v>2077</v>
      </c>
      <c r="N2029" t="s">
        <v>2078</v>
      </c>
      <c r="O2029" t="s">
        <v>1985</v>
      </c>
      <c r="P2029" t="s"/>
    </row>
    <row r="2030" spans="1:16">
      <c r="I2030" s="54" t="n">
        <v>2028</v>
      </c>
      <c r="J2030" t="s"/>
      <c r="K2030" t="s">
        <v>1954</v>
      </c>
      <c r="L2030" t="s">
        <v>2076</v>
      </c>
      <c r="M2030" t="s">
        <v>2077</v>
      </c>
      <c r="N2030" t="s">
        <v>2078</v>
      </c>
      <c r="O2030" t="s">
        <v>1986</v>
      </c>
      <c r="P2030" t="s"/>
    </row>
    <row r="2031" spans="1:16">
      <c r="I2031" s="54" t="n">
        <v>2029</v>
      </c>
      <c r="J2031" t="s"/>
      <c r="K2031" t="s">
        <v>1954</v>
      </c>
      <c r="L2031" t="s">
        <v>2076</v>
      </c>
      <c r="M2031" t="s">
        <v>2077</v>
      </c>
      <c r="N2031" t="s">
        <v>2078</v>
      </c>
      <c r="O2031" t="s">
        <v>1987</v>
      </c>
      <c r="P2031" t="s"/>
    </row>
    <row r="2032" spans="1:16">
      <c r="I2032" s="54" t="n">
        <v>2030</v>
      </c>
      <c r="J2032" t="s"/>
      <c r="K2032" t="s">
        <v>1954</v>
      </c>
      <c r="L2032" t="s">
        <v>2076</v>
      </c>
      <c r="M2032" t="s">
        <v>2077</v>
      </c>
      <c r="N2032" t="s">
        <v>2078</v>
      </c>
      <c r="O2032" t="s">
        <v>1988</v>
      </c>
      <c r="P2032" t="s"/>
    </row>
    <row r="2033" spans="1:16">
      <c r="I2033" s="54" t="n">
        <v>2031</v>
      </c>
      <c r="J2033" t="s"/>
      <c r="K2033" t="s">
        <v>1954</v>
      </c>
      <c r="L2033" t="s">
        <v>2076</v>
      </c>
      <c r="M2033" t="s">
        <v>2077</v>
      </c>
      <c r="N2033" t="s">
        <v>2078</v>
      </c>
      <c r="O2033" t="s">
        <v>1989</v>
      </c>
      <c r="P2033" t="s"/>
    </row>
    <row r="2034" spans="1:16">
      <c r="I2034" s="54" t="n">
        <v>2032</v>
      </c>
      <c r="J2034" t="s"/>
      <c r="K2034" t="s">
        <v>1954</v>
      </c>
      <c r="L2034" t="s">
        <v>2076</v>
      </c>
      <c r="M2034" t="s">
        <v>2077</v>
      </c>
      <c r="N2034" t="s">
        <v>2078</v>
      </c>
      <c r="O2034" t="s">
        <v>1990</v>
      </c>
      <c r="P2034" t="s"/>
    </row>
    <row r="2035" spans="1:16">
      <c r="I2035" s="54" t="n">
        <v>2033</v>
      </c>
      <c r="J2035" t="s"/>
      <c r="K2035" t="s">
        <v>1954</v>
      </c>
      <c r="L2035" t="s">
        <v>2076</v>
      </c>
      <c r="M2035" t="s">
        <v>2077</v>
      </c>
      <c r="N2035" t="s">
        <v>2078</v>
      </c>
      <c r="O2035" t="s">
        <v>1991</v>
      </c>
      <c r="P2035" t="s"/>
    </row>
    <row r="2036" spans="1:16">
      <c r="I2036" s="54" t="n">
        <v>2034</v>
      </c>
      <c r="J2036" s="55" t="n">
        <v>0</v>
      </c>
      <c r="K2036" t="s">
        <v>1954</v>
      </c>
      <c r="L2036" t="s">
        <v>2076</v>
      </c>
      <c r="M2036" t="s">
        <v>2077</v>
      </c>
      <c r="N2036" t="s">
        <v>2078</v>
      </c>
      <c r="O2036" t="s">
        <v>1992</v>
      </c>
      <c r="P2036" t="s"/>
    </row>
    <row r="2037" spans="1:16">
      <c r="I2037" s="54" t="n">
        <v>2035</v>
      </c>
      <c r="J2037" s="55" t="n">
        <v>0</v>
      </c>
      <c r="K2037" t="s">
        <v>1954</v>
      </c>
      <c r="L2037" t="s">
        <v>2076</v>
      </c>
      <c r="M2037" t="s">
        <v>2077</v>
      </c>
      <c r="N2037" t="s">
        <v>2078</v>
      </c>
      <c r="O2037" t="s">
        <v>1993</v>
      </c>
      <c r="P2037" t="s"/>
    </row>
    <row r="2038" spans="1:16">
      <c r="I2038" s="54" t="n">
        <v>2036</v>
      </c>
      <c r="J2038" s="55" t="n">
        <v>0</v>
      </c>
      <c r="K2038" t="s">
        <v>1954</v>
      </c>
      <c r="L2038" t="s">
        <v>2076</v>
      </c>
      <c r="M2038" t="s">
        <v>2077</v>
      </c>
      <c r="N2038" t="s">
        <v>2078</v>
      </c>
      <c r="O2038" t="s">
        <v>1994</v>
      </c>
      <c r="P2038" t="s"/>
    </row>
    <row r="2039" spans="1:16">
      <c r="I2039" s="54" t="n">
        <v>2037</v>
      </c>
      <c r="J2039" t="s"/>
      <c r="K2039" t="s">
        <v>1954</v>
      </c>
      <c r="L2039" t="s">
        <v>2076</v>
      </c>
      <c r="M2039" t="s">
        <v>2077</v>
      </c>
      <c r="N2039" t="s">
        <v>2078</v>
      </c>
      <c r="O2039" t="s">
        <v>1995</v>
      </c>
      <c r="P2039" t="s"/>
    </row>
    <row r="2040" spans="1:16">
      <c r="I2040" s="54" t="n">
        <v>2038</v>
      </c>
      <c r="J2040" t="s"/>
      <c r="K2040" t="s">
        <v>1954</v>
      </c>
      <c r="L2040" t="s">
        <v>2076</v>
      </c>
      <c r="M2040" t="s">
        <v>2077</v>
      </c>
      <c r="N2040" t="s">
        <v>2078</v>
      </c>
      <c r="O2040" t="s">
        <v>1996</v>
      </c>
      <c r="P2040" t="s"/>
    </row>
    <row r="2041" spans="1:16">
      <c r="I2041" s="54" t="n">
        <v>2039</v>
      </c>
      <c r="J2041" t="s"/>
      <c r="K2041" t="s">
        <v>1954</v>
      </c>
      <c r="L2041" t="s">
        <v>2076</v>
      </c>
      <c r="M2041" t="s">
        <v>2077</v>
      </c>
      <c r="N2041" t="s">
        <v>2078</v>
      </c>
      <c r="O2041" t="s">
        <v>1997</v>
      </c>
      <c r="P2041" t="s"/>
    </row>
    <row r="2042" spans="1:16">
      <c r="I2042" s="54" t="n">
        <v>2040</v>
      </c>
      <c r="J2042" s="55" t="n">
        <v>0</v>
      </c>
      <c r="K2042" t="s">
        <v>1954</v>
      </c>
      <c r="L2042" t="s">
        <v>2076</v>
      </c>
      <c r="M2042" t="s">
        <v>2077</v>
      </c>
      <c r="N2042" t="s">
        <v>2078</v>
      </c>
      <c r="O2042" t="s">
        <v>1998</v>
      </c>
      <c r="P2042" t="s"/>
    </row>
    <row r="2043" spans="1:16">
      <c r="I2043" s="54" t="n">
        <v>2041</v>
      </c>
      <c r="J2043" t="s"/>
      <c r="K2043" t="s">
        <v>1954</v>
      </c>
      <c r="L2043" t="s">
        <v>2076</v>
      </c>
      <c r="M2043" t="s">
        <v>2077</v>
      </c>
      <c r="N2043" t="s">
        <v>2078</v>
      </c>
      <c r="O2043" t="s">
        <v>1999</v>
      </c>
      <c r="P2043" t="s"/>
    </row>
    <row r="2044" spans="1:16">
      <c r="I2044" s="54" t="n">
        <v>2042</v>
      </c>
      <c r="J2044" s="55" t="n">
        <v>0</v>
      </c>
      <c r="K2044" t="s">
        <v>1954</v>
      </c>
      <c r="L2044" t="s">
        <v>2076</v>
      </c>
      <c r="M2044" t="s">
        <v>2077</v>
      </c>
      <c r="N2044" t="s">
        <v>2078</v>
      </c>
      <c r="O2044" t="s">
        <v>2000</v>
      </c>
      <c r="P2044" t="s"/>
    </row>
    <row r="2045" spans="1:16">
      <c r="I2045" s="54" t="n">
        <v>2043</v>
      </c>
      <c r="J2045" t="s"/>
      <c r="K2045" t="s">
        <v>1954</v>
      </c>
      <c r="L2045" t="s">
        <v>2076</v>
      </c>
      <c r="M2045" t="s">
        <v>2077</v>
      </c>
      <c r="N2045" t="s">
        <v>2078</v>
      </c>
      <c r="O2045" t="s">
        <v>2001</v>
      </c>
      <c r="P2045" t="s"/>
    </row>
    <row r="2046" spans="1:16">
      <c r="I2046" s="54" t="n">
        <v>2044</v>
      </c>
      <c r="J2046" s="55" t="n">
        <v>2.314814814814815e-08</v>
      </c>
      <c r="K2046" t="s">
        <v>1954</v>
      </c>
      <c r="L2046" t="s">
        <v>2076</v>
      </c>
      <c r="M2046" t="s">
        <v>2077</v>
      </c>
      <c r="N2046" t="s">
        <v>2078</v>
      </c>
      <c r="O2046" t="s">
        <v>2079</v>
      </c>
      <c r="P2046" t="s"/>
    </row>
    <row r="2047" spans="1:16">
      <c r="I2047" s="54" t="n">
        <v>2045</v>
      </c>
      <c r="J2047" t="s"/>
      <c r="K2047" t="s">
        <v>1954</v>
      </c>
      <c r="L2047" t="s">
        <v>2076</v>
      </c>
      <c r="M2047" t="s">
        <v>2077</v>
      </c>
      <c r="N2047" t="s">
        <v>2078</v>
      </c>
      <c r="O2047" t="s">
        <v>2079</v>
      </c>
      <c r="P2047" t="s">
        <v>1460</v>
      </c>
    </row>
    <row r="2048" spans="1:16">
      <c r="I2048" s="54" t="n">
        <v>2046</v>
      </c>
      <c r="J2048" t="s"/>
      <c r="K2048" t="s">
        <v>1954</v>
      </c>
      <c r="L2048" t="s">
        <v>2076</v>
      </c>
      <c r="M2048" t="s">
        <v>2077</v>
      </c>
      <c r="N2048" t="s">
        <v>2078</v>
      </c>
      <c r="O2048" t="s">
        <v>2079</v>
      </c>
      <c r="P2048" t="s">
        <v>735</v>
      </c>
    </row>
    <row r="2049" spans="1:16">
      <c r="I2049" s="54" t="n">
        <v>2047</v>
      </c>
      <c r="J2049" t="s"/>
      <c r="K2049" t="s">
        <v>1954</v>
      </c>
      <c r="L2049" t="s">
        <v>2076</v>
      </c>
      <c r="M2049" t="s">
        <v>2077</v>
      </c>
      <c r="N2049" t="s">
        <v>2078</v>
      </c>
      <c r="O2049" t="s">
        <v>2079</v>
      </c>
      <c r="P2049" t="s">
        <v>1808</v>
      </c>
    </row>
    <row r="2050" spans="1:16">
      <c r="I2050" s="54" t="n">
        <v>2048</v>
      </c>
      <c r="J2050" t="s"/>
      <c r="K2050" t="s">
        <v>1954</v>
      </c>
      <c r="L2050" t="s">
        <v>2076</v>
      </c>
      <c r="M2050" t="s">
        <v>2077</v>
      </c>
      <c r="N2050" t="s">
        <v>2078</v>
      </c>
      <c r="O2050" t="s">
        <v>2079</v>
      </c>
      <c r="P2050" t="s">
        <v>1785</v>
      </c>
    </row>
    <row r="2051" spans="1:16">
      <c r="I2051" s="54" t="n">
        <v>2049</v>
      </c>
      <c r="J2051" t="s"/>
      <c r="K2051" t="s">
        <v>1954</v>
      </c>
      <c r="L2051" t="s">
        <v>2076</v>
      </c>
      <c r="M2051" t="s">
        <v>2077</v>
      </c>
      <c r="N2051" t="s">
        <v>2078</v>
      </c>
      <c r="O2051" t="s">
        <v>2079</v>
      </c>
      <c r="P2051" t="s">
        <v>1710</v>
      </c>
    </row>
    <row r="2052" spans="1:16">
      <c r="I2052" s="54" t="n">
        <v>2050</v>
      </c>
      <c r="J2052" t="s"/>
      <c r="K2052" t="s">
        <v>1954</v>
      </c>
      <c r="L2052" t="s">
        <v>2076</v>
      </c>
      <c r="M2052" t="s">
        <v>2077</v>
      </c>
      <c r="N2052" t="s">
        <v>2078</v>
      </c>
      <c r="O2052" t="s">
        <v>2079</v>
      </c>
      <c r="P2052" t="s">
        <v>1699</v>
      </c>
    </row>
    <row r="2053" spans="1:16">
      <c r="I2053" s="54" t="n">
        <v>2051</v>
      </c>
      <c r="J2053" t="s"/>
      <c r="K2053" t="s">
        <v>1954</v>
      </c>
      <c r="L2053" t="s">
        <v>2076</v>
      </c>
      <c r="M2053" t="s">
        <v>2077</v>
      </c>
      <c r="N2053" t="s">
        <v>2078</v>
      </c>
      <c r="O2053" t="s">
        <v>2079</v>
      </c>
      <c r="P2053" t="s">
        <v>1323</v>
      </c>
    </row>
    <row r="2054" spans="1:16">
      <c r="I2054" s="54" t="n">
        <v>2052</v>
      </c>
      <c r="J2054" t="s"/>
      <c r="K2054" t="s">
        <v>1954</v>
      </c>
      <c r="L2054" t="s">
        <v>2076</v>
      </c>
      <c r="M2054" t="s">
        <v>2077</v>
      </c>
      <c r="N2054" t="s">
        <v>2078</v>
      </c>
      <c r="O2054" t="s">
        <v>2079</v>
      </c>
      <c r="P2054" t="s">
        <v>1702</v>
      </c>
    </row>
    <row r="2055" spans="1:16">
      <c r="I2055" s="54" t="n">
        <v>2053</v>
      </c>
      <c r="J2055" t="s"/>
      <c r="K2055" t="s">
        <v>1954</v>
      </c>
      <c r="L2055" t="s">
        <v>2076</v>
      </c>
      <c r="M2055" t="s">
        <v>2077</v>
      </c>
      <c r="N2055" t="s">
        <v>2078</v>
      </c>
      <c r="O2055" t="s">
        <v>2079</v>
      </c>
      <c r="P2055" t="s">
        <v>1690</v>
      </c>
    </row>
    <row r="2056" spans="1:16">
      <c r="I2056" s="54" t="n">
        <v>2054</v>
      </c>
      <c r="J2056" t="s"/>
      <c r="K2056" t="s">
        <v>1954</v>
      </c>
      <c r="L2056" t="s">
        <v>2076</v>
      </c>
      <c r="M2056" t="s">
        <v>2077</v>
      </c>
      <c r="N2056" t="s">
        <v>2078</v>
      </c>
      <c r="O2056" t="s">
        <v>2079</v>
      </c>
      <c r="P2056" t="s">
        <v>1337</v>
      </c>
    </row>
    <row r="2057" spans="1:16">
      <c r="I2057" s="54" t="n">
        <v>2055</v>
      </c>
      <c r="J2057" t="s"/>
      <c r="K2057" t="s">
        <v>1954</v>
      </c>
      <c r="L2057" t="s">
        <v>2076</v>
      </c>
      <c r="M2057" t="s">
        <v>2077</v>
      </c>
      <c r="N2057" t="s">
        <v>2078</v>
      </c>
      <c r="O2057" t="s">
        <v>2079</v>
      </c>
      <c r="P2057" t="s">
        <v>2080</v>
      </c>
    </row>
    <row r="2058" spans="1:16">
      <c r="I2058" s="54" t="n">
        <v>2056</v>
      </c>
      <c r="J2058" t="s"/>
      <c r="K2058" t="s">
        <v>1954</v>
      </c>
      <c r="L2058" t="s">
        <v>2076</v>
      </c>
      <c r="M2058" t="s">
        <v>2077</v>
      </c>
      <c r="N2058" t="s">
        <v>2078</v>
      </c>
      <c r="O2058" t="s">
        <v>2079</v>
      </c>
      <c r="P2058" t="s">
        <v>2081</v>
      </c>
    </row>
    <row r="2059" spans="1:16">
      <c r="I2059" s="54" t="n">
        <v>2057</v>
      </c>
      <c r="J2059" t="s"/>
      <c r="K2059" t="s">
        <v>1954</v>
      </c>
      <c r="L2059" t="s">
        <v>2076</v>
      </c>
      <c r="M2059" t="s">
        <v>2077</v>
      </c>
      <c r="N2059" t="s">
        <v>2078</v>
      </c>
      <c r="O2059" t="s">
        <v>2079</v>
      </c>
      <c r="P2059" t="s">
        <v>2082</v>
      </c>
    </row>
    <row r="2060" spans="1:16">
      <c r="I2060" s="54" t="n">
        <v>2058</v>
      </c>
      <c r="J2060" t="s"/>
      <c r="K2060" t="s">
        <v>1954</v>
      </c>
      <c r="L2060" t="s">
        <v>2076</v>
      </c>
      <c r="M2060" t="s">
        <v>2077</v>
      </c>
      <c r="N2060" t="s">
        <v>2078</v>
      </c>
      <c r="O2060" t="s">
        <v>2079</v>
      </c>
      <c r="P2060" t="s">
        <v>2083</v>
      </c>
    </row>
    <row r="2061" spans="1:16">
      <c r="I2061" s="54" t="n">
        <v>2059</v>
      </c>
      <c r="J2061" t="s"/>
      <c r="K2061" t="s">
        <v>1954</v>
      </c>
      <c r="L2061" t="s">
        <v>2076</v>
      </c>
      <c r="M2061" t="s">
        <v>2077</v>
      </c>
      <c r="N2061" t="s">
        <v>2078</v>
      </c>
      <c r="O2061" t="s">
        <v>2079</v>
      </c>
      <c r="P2061" t="s">
        <v>2084</v>
      </c>
    </row>
    <row r="2062" spans="1:16">
      <c r="I2062" s="54" t="n">
        <v>2060</v>
      </c>
      <c r="J2062" t="s"/>
      <c r="K2062" t="s">
        <v>1954</v>
      </c>
      <c r="L2062" t="s">
        <v>2076</v>
      </c>
      <c r="M2062" t="s">
        <v>2077</v>
      </c>
      <c r="N2062" t="s">
        <v>2078</v>
      </c>
      <c r="O2062" t="s">
        <v>2079</v>
      </c>
      <c r="P2062" t="s">
        <v>1549</v>
      </c>
    </row>
    <row r="2063" spans="1:16">
      <c r="I2063" s="54" t="n">
        <v>2061</v>
      </c>
      <c r="J2063" t="s"/>
      <c r="K2063" t="s">
        <v>1954</v>
      </c>
      <c r="L2063" t="s">
        <v>2076</v>
      </c>
      <c r="M2063" t="s">
        <v>2077</v>
      </c>
      <c r="N2063" t="s">
        <v>2078</v>
      </c>
      <c r="O2063" t="s">
        <v>2079</v>
      </c>
      <c r="P2063" t="s">
        <v>911</v>
      </c>
    </row>
    <row r="2064" spans="1:16">
      <c r="I2064" s="54" t="n">
        <v>2062</v>
      </c>
      <c r="J2064" t="s"/>
      <c r="K2064" t="s">
        <v>1954</v>
      </c>
      <c r="L2064" t="s">
        <v>2076</v>
      </c>
      <c r="M2064" t="s">
        <v>2077</v>
      </c>
      <c r="N2064" t="s">
        <v>2078</v>
      </c>
      <c r="O2064" t="s">
        <v>2079</v>
      </c>
      <c r="P2064" t="s">
        <v>2085</v>
      </c>
    </row>
    <row r="2065" spans="1:16">
      <c r="I2065" s="54" t="n">
        <v>2063</v>
      </c>
      <c r="J2065" t="s"/>
      <c r="K2065" t="s">
        <v>1954</v>
      </c>
      <c r="L2065" t="s">
        <v>2076</v>
      </c>
      <c r="M2065" t="s">
        <v>2077</v>
      </c>
      <c r="N2065" t="s">
        <v>2078</v>
      </c>
      <c r="O2065" t="s">
        <v>2079</v>
      </c>
      <c r="P2065" t="s">
        <v>2086</v>
      </c>
    </row>
    <row r="2066" spans="1:16">
      <c r="I2066" s="54" t="n">
        <v>2064</v>
      </c>
      <c r="J2066" t="s"/>
      <c r="K2066" t="s">
        <v>1954</v>
      </c>
      <c r="L2066" t="s">
        <v>2076</v>
      </c>
      <c r="M2066" t="s">
        <v>2077</v>
      </c>
      <c r="N2066" t="s">
        <v>2078</v>
      </c>
      <c r="O2066" t="s">
        <v>2079</v>
      </c>
      <c r="P2066" t="s">
        <v>1590</v>
      </c>
    </row>
    <row r="2067" spans="1:16">
      <c r="I2067" s="54" t="n">
        <v>2065</v>
      </c>
      <c r="J2067" t="s"/>
      <c r="K2067" t="s">
        <v>1954</v>
      </c>
      <c r="L2067" t="s">
        <v>2076</v>
      </c>
      <c r="M2067" t="s">
        <v>2077</v>
      </c>
      <c r="N2067" t="s">
        <v>2078</v>
      </c>
      <c r="O2067" t="s">
        <v>2079</v>
      </c>
      <c r="P2067" t="s">
        <v>967</v>
      </c>
    </row>
    <row r="2068" spans="1:16">
      <c r="I2068" s="54" t="n">
        <v>2066</v>
      </c>
      <c r="J2068" t="s"/>
      <c r="K2068" t="s">
        <v>1954</v>
      </c>
      <c r="L2068" t="s">
        <v>2076</v>
      </c>
      <c r="M2068" t="s">
        <v>2077</v>
      </c>
      <c r="N2068" t="s">
        <v>2078</v>
      </c>
      <c r="O2068" t="s">
        <v>2079</v>
      </c>
      <c r="P2068" t="s">
        <v>1352</v>
      </c>
    </row>
    <row r="2069" spans="1:16">
      <c r="I2069" s="54" t="n">
        <v>2067</v>
      </c>
      <c r="J2069" t="s"/>
      <c r="K2069" t="s">
        <v>1954</v>
      </c>
      <c r="L2069" t="s">
        <v>2076</v>
      </c>
      <c r="M2069" t="s">
        <v>2077</v>
      </c>
      <c r="N2069" t="s">
        <v>2078</v>
      </c>
      <c r="O2069" t="s">
        <v>2079</v>
      </c>
      <c r="P2069" t="s">
        <v>2087</v>
      </c>
    </row>
    <row r="2070" spans="1:16">
      <c r="I2070" s="54" t="n">
        <v>2068</v>
      </c>
      <c r="J2070" t="s"/>
      <c r="K2070" t="s">
        <v>1954</v>
      </c>
      <c r="L2070" t="s">
        <v>2076</v>
      </c>
      <c r="M2070" t="s">
        <v>2077</v>
      </c>
      <c r="N2070" t="s">
        <v>2078</v>
      </c>
      <c r="O2070" t="s">
        <v>2079</v>
      </c>
      <c r="P2070" t="s">
        <v>1375</v>
      </c>
    </row>
    <row r="2071" spans="1:16">
      <c r="I2071" s="54" t="n">
        <v>2069</v>
      </c>
      <c r="J2071" t="s"/>
      <c r="K2071" t="s">
        <v>1954</v>
      </c>
      <c r="L2071" t="s">
        <v>2076</v>
      </c>
      <c r="M2071" t="s">
        <v>2077</v>
      </c>
      <c r="N2071" t="s">
        <v>2078</v>
      </c>
      <c r="O2071" t="s">
        <v>2079</v>
      </c>
      <c r="P2071" t="s">
        <v>2088</v>
      </c>
    </row>
    <row r="2072" spans="1:16">
      <c r="I2072" s="54" t="n">
        <v>2070</v>
      </c>
      <c r="J2072" t="s"/>
      <c r="K2072" t="s">
        <v>1954</v>
      </c>
      <c r="L2072" t="s">
        <v>2076</v>
      </c>
      <c r="M2072" t="s">
        <v>2077</v>
      </c>
      <c r="N2072" t="s">
        <v>2078</v>
      </c>
      <c r="O2072" t="s">
        <v>2079</v>
      </c>
      <c r="P2072" t="s">
        <v>2089</v>
      </c>
    </row>
    <row r="2073" spans="1:16">
      <c r="I2073" s="54" t="n">
        <v>2071</v>
      </c>
      <c r="J2073" s="55" t="n">
        <v>1.157407407407407e-08</v>
      </c>
      <c r="K2073" t="s">
        <v>1954</v>
      </c>
      <c r="L2073" t="s">
        <v>2076</v>
      </c>
      <c r="M2073" t="s">
        <v>2077</v>
      </c>
      <c r="N2073" t="s">
        <v>2078</v>
      </c>
      <c r="O2073" t="s">
        <v>2079</v>
      </c>
      <c r="P2073" t="s">
        <v>2090</v>
      </c>
    </row>
    <row r="2074" spans="1:16">
      <c r="I2074" s="54" t="n">
        <v>2072</v>
      </c>
      <c r="J2074" t="s"/>
      <c r="K2074" t="s">
        <v>1954</v>
      </c>
      <c r="L2074" t="s">
        <v>2076</v>
      </c>
      <c r="M2074" t="s">
        <v>2077</v>
      </c>
      <c r="N2074" t="s">
        <v>2078</v>
      </c>
      <c r="O2074" t="s">
        <v>2079</v>
      </c>
      <c r="P2074" t="s">
        <v>2091</v>
      </c>
    </row>
    <row r="2075" spans="1:16">
      <c r="I2075" s="54" t="n">
        <v>2073</v>
      </c>
      <c r="J2075" t="s"/>
      <c r="K2075" t="s">
        <v>1954</v>
      </c>
      <c r="L2075" t="s">
        <v>2076</v>
      </c>
      <c r="M2075" t="s">
        <v>2077</v>
      </c>
      <c r="N2075" t="s">
        <v>2078</v>
      </c>
      <c r="O2075" t="s">
        <v>2079</v>
      </c>
      <c r="P2075" t="s">
        <v>2092</v>
      </c>
    </row>
    <row r="2076" spans="1:16">
      <c r="I2076" s="54" t="n">
        <v>2074</v>
      </c>
      <c r="J2076" s="55" t="n">
        <v>0</v>
      </c>
      <c r="K2076" t="s">
        <v>1954</v>
      </c>
      <c r="L2076" t="s">
        <v>2076</v>
      </c>
      <c r="M2076" t="s">
        <v>2077</v>
      </c>
      <c r="N2076" t="s">
        <v>2078</v>
      </c>
      <c r="O2076" t="s">
        <v>2079</v>
      </c>
      <c r="P2076" t="s">
        <v>2093</v>
      </c>
    </row>
    <row r="2077" spans="1:16">
      <c r="I2077" s="54" t="n">
        <v>2075</v>
      </c>
      <c r="J2077" s="55" t="n">
        <v>0</v>
      </c>
      <c r="K2077" t="s">
        <v>1954</v>
      </c>
      <c r="L2077" t="s">
        <v>2076</v>
      </c>
      <c r="M2077" t="s">
        <v>2077</v>
      </c>
      <c r="N2077" t="s">
        <v>2078</v>
      </c>
      <c r="O2077" t="s">
        <v>2079</v>
      </c>
      <c r="P2077" t="s">
        <v>2094</v>
      </c>
    </row>
    <row r="2078" spans="1:16">
      <c r="I2078" s="54" t="n">
        <v>2076</v>
      </c>
      <c r="J2078" t="s"/>
      <c r="K2078" t="s">
        <v>1954</v>
      </c>
      <c r="L2078" t="s">
        <v>2076</v>
      </c>
      <c r="M2078" t="s">
        <v>2077</v>
      </c>
      <c r="N2078" t="s">
        <v>2078</v>
      </c>
      <c r="O2078" t="s">
        <v>2079</v>
      </c>
      <c r="P2078" t="s">
        <v>2095</v>
      </c>
    </row>
    <row r="2079" spans="1:16">
      <c r="I2079" s="54" t="n">
        <v>2077</v>
      </c>
      <c r="J2079" t="s"/>
      <c r="K2079" t="s">
        <v>1954</v>
      </c>
      <c r="L2079" t="s">
        <v>2076</v>
      </c>
      <c r="M2079" t="s">
        <v>2077</v>
      </c>
      <c r="N2079" t="s">
        <v>2078</v>
      </c>
      <c r="O2079" t="s">
        <v>2079</v>
      </c>
      <c r="P2079" t="s">
        <v>2096</v>
      </c>
    </row>
    <row r="2080" spans="1:16">
      <c r="I2080" s="54" t="n">
        <v>2078</v>
      </c>
      <c r="J2080" t="s"/>
      <c r="K2080" t="s">
        <v>1954</v>
      </c>
      <c r="L2080" t="s">
        <v>2076</v>
      </c>
      <c r="M2080" t="s">
        <v>2077</v>
      </c>
      <c r="N2080" t="s">
        <v>2078</v>
      </c>
      <c r="O2080" t="s">
        <v>2079</v>
      </c>
      <c r="P2080" t="s">
        <v>1798</v>
      </c>
    </row>
    <row r="2081" spans="1:16">
      <c r="I2081" s="54" t="n">
        <v>2079</v>
      </c>
      <c r="J2081" t="s"/>
      <c r="K2081" t="s">
        <v>1954</v>
      </c>
      <c r="L2081" t="s">
        <v>2076</v>
      </c>
      <c r="M2081" t="s">
        <v>2077</v>
      </c>
      <c r="N2081" t="s">
        <v>2078</v>
      </c>
      <c r="O2081" t="s">
        <v>2079</v>
      </c>
      <c r="P2081" t="s">
        <v>2097</v>
      </c>
    </row>
    <row r="2082" spans="1:16">
      <c r="I2082" s="54" t="n">
        <v>2080</v>
      </c>
      <c r="J2082" s="55" t="n">
        <v>0</v>
      </c>
      <c r="K2082" t="s">
        <v>1954</v>
      </c>
      <c r="L2082" t="s">
        <v>2076</v>
      </c>
      <c r="M2082" t="s">
        <v>2077</v>
      </c>
      <c r="N2082" t="s">
        <v>2078</v>
      </c>
      <c r="O2082" t="s">
        <v>2079</v>
      </c>
      <c r="P2082" t="s">
        <v>2098</v>
      </c>
    </row>
    <row r="2083" spans="1:16">
      <c r="I2083" s="54" t="n">
        <v>2081</v>
      </c>
      <c r="J2083" t="s"/>
      <c r="K2083" t="s">
        <v>1954</v>
      </c>
      <c r="L2083" t="s">
        <v>2076</v>
      </c>
      <c r="M2083" t="s">
        <v>2077</v>
      </c>
      <c r="N2083" t="s">
        <v>2078</v>
      </c>
      <c r="O2083" t="s">
        <v>2079</v>
      </c>
      <c r="P2083" t="s">
        <v>1278</v>
      </c>
    </row>
    <row r="2084" spans="1:16">
      <c r="I2084" s="54" t="n">
        <v>2082</v>
      </c>
      <c r="J2084" t="s"/>
      <c r="K2084" t="s">
        <v>1954</v>
      </c>
      <c r="L2084" t="s">
        <v>2076</v>
      </c>
      <c r="M2084" t="s">
        <v>2077</v>
      </c>
      <c r="N2084" t="s">
        <v>2078</v>
      </c>
      <c r="O2084" t="s">
        <v>2007</v>
      </c>
      <c r="P2084" t="s"/>
    </row>
    <row r="2085" spans="1:16">
      <c r="I2085" s="54" t="n">
        <v>2083</v>
      </c>
      <c r="J2085" s="55" t="n">
        <v>0</v>
      </c>
      <c r="K2085" t="s">
        <v>1954</v>
      </c>
      <c r="L2085" t="s">
        <v>2076</v>
      </c>
      <c r="M2085" t="s">
        <v>2077</v>
      </c>
      <c r="N2085" t="s">
        <v>2078</v>
      </c>
      <c r="O2085" t="s">
        <v>2008</v>
      </c>
      <c r="P2085" t="s"/>
    </row>
    <row r="2086" spans="1:16">
      <c r="I2086" s="54" t="n">
        <v>2084</v>
      </c>
      <c r="J2086" t="s"/>
      <c r="K2086" t="s">
        <v>1954</v>
      </c>
      <c r="L2086" t="s">
        <v>2076</v>
      </c>
      <c r="M2086" t="s">
        <v>2077</v>
      </c>
      <c r="N2086" t="s">
        <v>2078</v>
      </c>
      <c r="O2086" t="s">
        <v>2009</v>
      </c>
      <c r="P2086" t="s"/>
    </row>
    <row r="2087" spans="1:16">
      <c r="I2087" s="54" t="n">
        <v>2085</v>
      </c>
      <c r="J2087" s="55" t="n">
        <v>0</v>
      </c>
      <c r="K2087" t="s">
        <v>1954</v>
      </c>
      <c r="L2087" t="s">
        <v>2076</v>
      </c>
      <c r="M2087" t="s">
        <v>2077</v>
      </c>
      <c r="N2087" t="s">
        <v>2078</v>
      </c>
      <c r="O2087" t="s">
        <v>2010</v>
      </c>
      <c r="P2087" t="s"/>
    </row>
    <row r="2088" spans="1:16">
      <c r="I2088" s="54" t="n">
        <v>2086</v>
      </c>
      <c r="J2088" t="s"/>
      <c r="K2088" t="s">
        <v>1954</v>
      </c>
      <c r="L2088" t="s">
        <v>2076</v>
      </c>
      <c r="M2088" t="s">
        <v>2077</v>
      </c>
      <c r="N2088" t="s">
        <v>2078</v>
      </c>
      <c r="O2088" t="s">
        <v>2011</v>
      </c>
      <c r="P2088" t="s"/>
    </row>
    <row r="2089" spans="1:16">
      <c r="I2089" s="54" t="n">
        <v>2087</v>
      </c>
      <c r="J2089" s="55" t="n">
        <v>0</v>
      </c>
      <c r="K2089" t="s">
        <v>1954</v>
      </c>
      <c r="L2089" t="s">
        <v>2076</v>
      </c>
      <c r="M2089" t="s">
        <v>2077</v>
      </c>
      <c r="N2089" t="s">
        <v>2078</v>
      </c>
      <c r="O2089" t="s">
        <v>2012</v>
      </c>
      <c r="P2089" t="s"/>
    </row>
    <row r="2090" spans="1:16">
      <c r="I2090" s="54" t="n">
        <v>2088</v>
      </c>
      <c r="J2090" t="s"/>
      <c r="K2090" t="s">
        <v>1954</v>
      </c>
      <c r="L2090" t="s">
        <v>2076</v>
      </c>
      <c r="M2090" t="s">
        <v>2077</v>
      </c>
      <c r="N2090" t="s">
        <v>2078</v>
      </c>
      <c r="O2090" t="s">
        <v>2013</v>
      </c>
      <c r="P2090" t="s"/>
    </row>
    <row r="2091" spans="1:16">
      <c r="I2091" s="54" t="n">
        <v>2089</v>
      </c>
      <c r="J2091" s="55" t="n">
        <v>6.945601851851852e-08</v>
      </c>
      <c r="K2091" t="s">
        <v>1954</v>
      </c>
      <c r="L2091" t="s">
        <v>2076</v>
      </c>
      <c r="M2091" t="s">
        <v>2077</v>
      </c>
      <c r="N2091" t="s">
        <v>2099</v>
      </c>
      <c r="O2091" t="s"/>
      <c r="P2091" t="s"/>
    </row>
    <row r="2092" spans="1:16">
      <c r="I2092" s="54" t="n">
        <v>2090</v>
      </c>
      <c r="J2092" t="s"/>
      <c r="K2092" t="s">
        <v>1954</v>
      </c>
      <c r="L2092" t="s">
        <v>2076</v>
      </c>
      <c r="M2092" t="s">
        <v>2077</v>
      </c>
      <c r="N2092" t="s">
        <v>2099</v>
      </c>
      <c r="O2092" t="s">
        <v>1978</v>
      </c>
      <c r="P2092" t="s"/>
    </row>
    <row r="2093" spans="1:16">
      <c r="I2093" s="54" t="n">
        <v>2091</v>
      </c>
      <c r="J2093" t="s"/>
      <c r="K2093" t="s">
        <v>1954</v>
      </c>
      <c r="L2093" t="s">
        <v>2076</v>
      </c>
      <c r="M2093" t="s">
        <v>2077</v>
      </c>
      <c r="N2093" t="s">
        <v>2099</v>
      </c>
      <c r="O2093" t="s">
        <v>1983</v>
      </c>
      <c r="P2093" t="s"/>
    </row>
    <row r="2094" spans="1:16">
      <c r="I2094" s="54" t="n">
        <v>2092</v>
      </c>
      <c r="J2094" t="s"/>
      <c r="K2094" t="s">
        <v>1954</v>
      </c>
      <c r="L2094" t="s">
        <v>2076</v>
      </c>
      <c r="M2094" t="s">
        <v>2077</v>
      </c>
      <c r="N2094" t="s">
        <v>2099</v>
      </c>
      <c r="O2094" t="s">
        <v>1984</v>
      </c>
      <c r="P2094" t="s"/>
    </row>
    <row r="2095" spans="1:16">
      <c r="I2095" s="54" t="n">
        <v>2093</v>
      </c>
      <c r="J2095" t="s"/>
      <c r="K2095" t="s">
        <v>1954</v>
      </c>
      <c r="L2095" t="s">
        <v>2076</v>
      </c>
      <c r="M2095" t="s">
        <v>2077</v>
      </c>
      <c r="N2095" t="s">
        <v>2099</v>
      </c>
      <c r="O2095" t="s">
        <v>1985</v>
      </c>
      <c r="P2095" t="s"/>
    </row>
    <row r="2096" spans="1:16">
      <c r="I2096" s="54" t="n">
        <v>2094</v>
      </c>
      <c r="J2096" t="s"/>
      <c r="K2096" t="s">
        <v>1954</v>
      </c>
      <c r="L2096" t="s">
        <v>2076</v>
      </c>
      <c r="M2096" t="s">
        <v>2077</v>
      </c>
      <c r="N2096" t="s">
        <v>2099</v>
      </c>
      <c r="O2096" t="s">
        <v>1986</v>
      </c>
      <c r="P2096" t="s"/>
    </row>
    <row r="2097" spans="1:16">
      <c r="I2097" s="54" t="n">
        <v>2095</v>
      </c>
      <c r="J2097" t="s"/>
      <c r="K2097" t="s">
        <v>1954</v>
      </c>
      <c r="L2097" t="s">
        <v>2076</v>
      </c>
      <c r="M2097" t="s">
        <v>2077</v>
      </c>
      <c r="N2097" t="s">
        <v>2099</v>
      </c>
      <c r="O2097" t="s">
        <v>1987</v>
      </c>
      <c r="P2097" t="s"/>
    </row>
    <row r="2098" spans="1:16">
      <c r="I2098" s="54" t="n">
        <v>2096</v>
      </c>
      <c r="J2098" t="s"/>
      <c r="K2098" t="s">
        <v>1954</v>
      </c>
      <c r="L2098" t="s">
        <v>2076</v>
      </c>
      <c r="M2098" t="s">
        <v>2077</v>
      </c>
      <c r="N2098" t="s">
        <v>2099</v>
      </c>
      <c r="O2098" t="s">
        <v>1988</v>
      </c>
      <c r="P2098" t="s"/>
    </row>
    <row r="2099" spans="1:16">
      <c r="I2099" s="54" t="n">
        <v>2097</v>
      </c>
      <c r="J2099" t="s"/>
      <c r="K2099" t="s">
        <v>1954</v>
      </c>
      <c r="L2099" t="s">
        <v>2076</v>
      </c>
      <c r="M2099" t="s">
        <v>2077</v>
      </c>
      <c r="N2099" t="s">
        <v>2099</v>
      </c>
      <c r="O2099" t="s">
        <v>1989</v>
      </c>
      <c r="P2099" t="s"/>
    </row>
    <row r="2100" spans="1:16">
      <c r="I2100" s="54" t="n">
        <v>2098</v>
      </c>
      <c r="J2100" t="s"/>
      <c r="K2100" t="s">
        <v>1954</v>
      </c>
      <c r="L2100" t="s">
        <v>2076</v>
      </c>
      <c r="M2100" t="s">
        <v>2077</v>
      </c>
      <c r="N2100" t="s">
        <v>2099</v>
      </c>
      <c r="O2100" t="s">
        <v>1990</v>
      </c>
      <c r="P2100" t="s"/>
    </row>
    <row r="2101" spans="1:16">
      <c r="I2101" s="54" t="n">
        <v>2099</v>
      </c>
      <c r="J2101" t="s"/>
      <c r="K2101" t="s">
        <v>1954</v>
      </c>
      <c r="L2101" t="s">
        <v>2076</v>
      </c>
      <c r="M2101" t="s">
        <v>2077</v>
      </c>
      <c r="N2101" t="s">
        <v>2099</v>
      </c>
      <c r="O2101" t="s">
        <v>1991</v>
      </c>
      <c r="P2101" t="s"/>
    </row>
    <row r="2102" spans="1:16">
      <c r="I2102" s="54" t="n">
        <v>2100</v>
      </c>
      <c r="J2102" s="55" t="n">
        <v>0</v>
      </c>
      <c r="K2102" t="s">
        <v>1954</v>
      </c>
      <c r="L2102" t="s">
        <v>2076</v>
      </c>
      <c r="M2102" t="s">
        <v>2077</v>
      </c>
      <c r="N2102" t="s">
        <v>2099</v>
      </c>
      <c r="O2102" t="s">
        <v>1992</v>
      </c>
      <c r="P2102" t="s"/>
    </row>
    <row r="2103" spans="1:16">
      <c r="I2103" s="54" t="n">
        <v>2101</v>
      </c>
      <c r="J2103" s="55" t="n">
        <v>0</v>
      </c>
      <c r="K2103" t="s">
        <v>1954</v>
      </c>
      <c r="L2103" t="s">
        <v>2076</v>
      </c>
      <c r="M2103" t="s">
        <v>2077</v>
      </c>
      <c r="N2103" t="s">
        <v>2099</v>
      </c>
      <c r="O2103" t="s">
        <v>1993</v>
      </c>
      <c r="P2103" t="s"/>
    </row>
    <row r="2104" spans="1:16">
      <c r="I2104" s="54" t="n">
        <v>2102</v>
      </c>
      <c r="J2104" s="55" t="n">
        <v>0</v>
      </c>
      <c r="K2104" t="s">
        <v>1954</v>
      </c>
      <c r="L2104" t="s">
        <v>2076</v>
      </c>
      <c r="M2104" t="s">
        <v>2077</v>
      </c>
      <c r="N2104" t="s">
        <v>2099</v>
      </c>
      <c r="O2104" t="s">
        <v>1994</v>
      </c>
      <c r="P2104" t="s"/>
    </row>
    <row r="2105" spans="1:16">
      <c r="I2105" s="54" t="n">
        <v>2103</v>
      </c>
      <c r="J2105" t="s"/>
      <c r="K2105" t="s">
        <v>1954</v>
      </c>
      <c r="L2105" t="s">
        <v>2076</v>
      </c>
      <c r="M2105" t="s">
        <v>2077</v>
      </c>
      <c r="N2105" t="s">
        <v>2099</v>
      </c>
      <c r="O2105" t="s">
        <v>1995</v>
      </c>
      <c r="P2105" t="s"/>
    </row>
    <row r="2106" spans="1:16">
      <c r="I2106" s="54" t="n">
        <v>2104</v>
      </c>
      <c r="J2106" t="s"/>
      <c r="K2106" t="s">
        <v>1954</v>
      </c>
      <c r="L2106" t="s">
        <v>2076</v>
      </c>
      <c r="M2106" t="s">
        <v>2077</v>
      </c>
      <c r="N2106" t="s">
        <v>2099</v>
      </c>
      <c r="O2106" t="s">
        <v>1996</v>
      </c>
      <c r="P2106" t="s"/>
    </row>
    <row r="2107" spans="1:16">
      <c r="I2107" s="54" t="n">
        <v>2105</v>
      </c>
      <c r="J2107" t="s"/>
      <c r="K2107" t="s">
        <v>1954</v>
      </c>
      <c r="L2107" t="s">
        <v>2076</v>
      </c>
      <c r="M2107" t="s">
        <v>2077</v>
      </c>
      <c r="N2107" t="s">
        <v>2099</v>
      </c>
      <c r="O2107" t="s">
        <v>1997</v>
      </c>
      <c r="P2107" t="s"/>
    </row>
    <row r="2108" spans="1:16">
      <c r="I2108" s="54" t="n">
        <v>2106</v>
      </c>
      <c r="J2108" s="55" t="n">
        <v>1.157407407407407e-08</v>
      </c>
      <c r="K2108" t="s">
        <v>1954</v>
      </c>
      <c r="L2108" t="s">
        <v>2076</v>
      </c>
      <c r="M2108" t="s">
        <v>2077</v>
      </c>
      <c r="N2108" t="s">
        <v>2099</v>
      </c>
      <c r="O2108" t="s">
        <v>1998</v>
      </c>
      <c r="P2108" t="s"/>
    </row>
    <row r="2109" spans="1:16">
      <c r="I2109" s="54" t="n">
        <v>2107</v>
      </c>
      <c r="J2109" t="s"/>
      <c r="K2109" t="s">
        <v>1954</v>
      </c>
      <c r="L2109" t="s">
        <v>2076</v>
      </c>
      <c r="M2109" t="s">
        <v>2077</v>
      </c>
      <c r="N2109" t="s">
        <v>2099</v>
      </c>
      <c r="O2109" t="s">
        <v>1999</v>
      </c>
      <c r="P2109" t="s"/>
    </row>
    <row r="2110" spans="1:16">
      <c r="I2110" s="54" t="n">
        <v>2108</v>
      </c>
      <c r="J2110" s="55" t="n">
        <v>0</v>
      </c>
      <c r="K2110" t="s">
        <v>1954</v>
      </c>
      <c r="L2110" t="s">
        <v>2076</v>
      </c>
      <c r="M2110" t="s">
        <v>2077</v>
      </c>
      <c r="N2110" t="s">
        <v>2099</v>
      </c>
      <c r="O2110" t="s">
        <v>2000</v>
      </c>
      <c r="P2110" t="s"/>
    </row>
    <row r="2111" spans="1:16">
      <c r="I2111" s="54" t="n">
        <v>2109</v>
      </c>
      <c r="J2111" t="s"/>
      <c r="K2111" t="s">
        <v>1954</v>
      </c>
      <c r="L2111" t="s">
        <v>2076</v>
      </c>
      <c r="M2111" t="s">
        <v>2077</v>
      </c>
      <c r="N2111" t="s">
        <v>2099</v>
      </c>
      <c r="O2111" t="s">
        <v>2001</v>
      </c>
      <c r="P2111" t="s"/>
    </row>
    <row r="2112" spans="1:16">
      <c r="I2112" s="54" t="n">
        <v>2110</v>
      </c>
      <c r="J2112" s="55" t="n">
        <v>0</v>
      </c>
      <c r="K2112" t="s">
        <v>1954</v>
      </c>
      <c r="L2112" t="s">
        <v>2076</v>
      </c>
      <c r="M2112" t="s">
        <v>2077</v>
      </c>
      <c r="N2112" t="s">
        <v>2099</v>
      </c>
      <c r="O2112" t="s">
        <v>2079</v>
      </c>
      <c r="P2112" t="s"/>
    </row>
    <row r="2113" spans="1:16">
      <c r="I2113" s="54" t="n">
        <v>2111</v>
      </c>
      <c r="J2113" t="s"/>
      <c r="K2113" t="s">
        <v>1954</v>
      </c>
      <c r="L2113" t="s">
        <v>2076</v>
      </c>
      <c r="M2113" t="s">
        <v>2077</v>
      </c>
      <c r="N2113" t="s">
        <v>2099</v>
      </c>
      <c r="O2113" t="s">
        <v>2079</v>
      </c>
      <c r="P2113" t="s">
        <v>735</v>
      </c>
    </row>
    <row r="2114" spans="1:16">
      <c r="I2114" s="54" t="n">
        <v>2112</v>
      </c>
      <c r="J2114" t="s"/>
      <c r="K2114" t="s">
        <v>1954</v>
      </c>
      <c r="L2114" t="s">
        <v>2076</v>
      </c>
      <c r="M2114" t="s">
        <v>2077</v>
      </c>
      <c r="N2114" t="s">
        <v>2099</v>
      </c>
      <c r="O2114" t="s">
        <v>2079</v>
      </c>
      <c r="P2114" t="s">
        <v>1808</v>
      </c>
    </row>
    <row r="2115" spans="1:16">
      <c r="I2115" s="54" t="n">
        <v>2113</v>
      </c>
      <c r="J2115" t="s"/>
      <c r="K2115" t="s">
        <v>1954</v>
      </c>
      <c r="L2115" t="s">
        <v>2076</v>
      </c>
      <c r="M2115" t="s">
        <v>2077</v>
      </c>
      <c r="N2115" t="s">
        <v>2099</v>
      </c>
      <c r="O2115" t="s">
        <v>2079</v>
      </c>
      <c r="P2115" t="s">
        <v>1785</v>
      </c>
    </row>
    <row r="2116" spans="1:16">
      <c r="I2116" s="54" t="n">
        <v>2114</v>
      </c>
      <c r="J2116" t="s"/>
      <c r="K2116" t="s">
        <v>1954</v>
      </c>
      <c r="L2116" t="s">
        <v>2076</v>
      </c>
      <c r="M2116" t="s">
        <v>2077</v>
      </c>
      <c r="N2116" t="s">
        <v>2099</v>
      </c>
      <c r="O2116" t="s">
        <v>2079</v>
      </c>
      <c r="P2116" t="s">
        <v>1323</v>
      </c>
    </row>
    <row r="2117" spans="1:16">
      <c r="I2117" s="54" t="n">
        <v>2115</v>
      </c>
      <c r="J2117" t="s"/>
      <c r="K2117" t="s">
        <v>1954</v>
      </c>
      <c r="L2117" t="s">
        <v>2076</v>
      </c>
      <c r="M2117" t="s">
        <v>2077</v>
      </c>
      <c r="N2117" t="s">
        <v>2099</v>
      </c>
      <c r="O2117" t="s">
        <v>2079</v>
      </c>
      <c r="P2117" t="s">
        <v>1337</v>
      </c>
    </row>
    <row r="2118" spans="1:16">
      <c r="I2118" s="54" t="n">
        <v>2116</v>
      </c>
      <c r="J2118" t="s"/>
      <c r="K2118" t="s">
        <v>1954</v>
      </c>
      <c r="L2118" t="s">
        <v>2076</v>
      </c>
      <c r="M2118" t="s">
        <v>2077</v>
      </c>
      <c r="N2118" t="s">
        <v>2099</v>
      </c>
      <c r="O2118" t="s">
        <v>2079</v>
      </c>
      <c r="P2118" t="s">
        <v>2081</v>
      </c>
    </row>
    <row r="2119" spans="1:16">
      <c r="I2119" s="54" t="n">
        <v>2117</v>
      </c>
      <c r="J2119" t="s"/>
      <c r="K2119" t="s">
        <v>1954</v>
      </c>
      <c r="L2119" t="s">
        <v>2076</v>
      </c>
      <c r="M2119" t="s">
        <v>2077</v>
      </c>
      <c r="N2119" t="s">
        <v>2099</v>
      </c>
      <c r="O2119" t="s">
        <v>2079</v>
      </c>
      <c r="P2119" t="s">
        <v>2082</v>
      </c>
    </row>
    <row r="2120" spans="1:16">
      <c r="I2120" s="54" t="n">
        <v>2118</v>
      </c>
      <c r="J2120" t="s"/>
      <c r="K2120" t="s">
        <v>1954</v>
      </c>
      <c r="L2120" t="s">
        <v>2076</v>
      </c>
      <c r="M2120" t="s">
        <v>2077</v>
      </c>
      <c r="N2120" t="s">
        <v>2099</v>
      </c>
      <c r="O2120" t="s">
        <v>2079</v>
      </c>
      <c r="P2120" t="s">
        <v>1549</v>
      </c>
    </row>
    <row r="2121" spans="1:16">
      <c r="I2121" s="54" t="n">
        <v>2119</v>
      </c>
      <c r="J2121" t="s"/>
      <c r="K2121" t="s">
        <v>1954</v>
      </c>
      <c r="L2121" t="s">
        <v>2076</v>
      </c>
      <c r="M2121" t="s">
        <v>2077</v>
      </c>
      <c r="N2121" t="s">
        <v>2099</v>
      </c>
      <c r="O2121" t="s">
        <v>2079</v>
      </c>
      <c r="P2121" t="s">
        <v>911</v>
      </c>
    </row>
    <row r="2122" spans="1:16">
      <c r="I2122" s="54" t="n">
        <v>2120</v>
      </c>
      <c r="J2122" t="s"/>
      <c r="K2122" t="s">
        <v>1954</v>
      </c>
      <c r="L2122" t="s">
        <v>2076</v>
      </c>
      <c r="M2122" t="s">
        <v>2077</v>
      </c>
      <c r="N2122" t="s">
        <v>2099</v>
      </c>
      <c r="O2122" t="s">
        <v>2079</v>
      </c>
      <c r="P2122" t="s">
        <v>2085</v>
      </c>
    </row>
    <row r="2123" spans="1:16">
      <c r="I2123" s="54" t="n">
        <v>2121</v>
      </c>
      <c r="J2123" t="s"/>
      <c r="K2123" t="s">
        <v>1954</v>
      </c>
      <c r="L2123" t="s">
        <v>2076</v>
      </c>
      <c r="M2123" t="s">
        <v>2077</v>
      </c>
      <c r="N2123" t="s">
        <v>2099</v>
      </c>
      <c r="O2123" t="s">
        <v>2079</v>
      </c>
      <c r="P2123" t="s">
        <v>2086</v>
      </c>
    </row>
    <row r="2124" spans="1:16">
      <c r="I2124" s="54" t="n">
        <v>2122</v>
      </c>
      <c r="J2124" t="s"/>
      <c r="K2124" t="s">
        <v>1954</v>
      </c>
      <c r="L2124" t="s">
        <v>2076</v>
      </c>
      <c r="M2124" t="s">
        <v>2077</v>
      </c>
      <c r="N2124" t="s">
        <v>2099</v>
      </c>
      <c r="O2124" t="s">
        <v>2079</v>
      </c>
      <c r="P2124" t="s">
        <v>967</v>
      </c>
    </row>
    <row r="2125" spans="1:16">
      <c r="I2125" s="54" t="n">
        <v>2123</v>
      </c>
      <c r="J2125" t="s"/>
      <c r="K2125" t="s">
        <v>1954</v>
      </c>
      <c r="L2125" t="s">
        <v>2076</v>
      </c>
      <c r="M2125" t="s">
        <v>2077</v>
      </c>
      <c r="N2125" t="s">
        <v>2099</v>
      </c>
      <c r="O2125" t="s">
        <v>2079</v>
      </c>
      <c r="P2125" t="s">
        <v>1352</v>
      </c>
    </row>
    <row r="2126" spans="1:16">
      <c r="I2126" s="54" t="n">
        <v>2124</v>
      </c>
      <c r="J2126" t="s"/>
      <c r="K2126" t="s">
        <v>1954</v>
      </c>
      <c r="L2126" t="s">
        <v>2076</v>
      </c>
      <c r="M2126" t="s">
        <v>2077</v>
      </c>
      <c r="N2126" t="s">
        <v>2099</v>
      </c>
      <c r="O2126" t="s">
        <v>2079</v>
      </c>
      <c r="P2126" t="s">
        <v>2087</v>
      </c>
    </row>
    <row r="2127" spans="1:16">
      <c r="I2127" s="54" t="n">
        <v>2125</v>
      </c>
      <c r="J2127" t="s"/>
      <c r="K2127" t="s">
        <v>1954</v>
      </c>
      <c r="L2127" t="s">
        <v>2076</v>
      </c>
      <c r="M2127" t="s">
        <v>2077</v>
      </c>
      <c r="N2127" t="s">
        <v>2099</v>
      </c>
      <c r="O2127" t="s">
        <v>2079</v>
      </c>
      <c r="P2127" t="s">
        <v>2088</v>
      </c>
    </row>
    <row r="2128" spans="1:16">
      <c r="I2128" s="54" t="n">
        <v>2126</v>
      </c>
      <c r="J2128" t="s"/>
      <c r="K2128" t="s">
        <v>1954</v>
      </c>
      <c r="L2128" t="s">
        <v>2076</v>
      </c>
      <c r="M2128" t="s">
        <v>2077</v>
      </c>
      <c r="N2128" t="s">
        <v>2099</v>
      </c>
      <c r="O2128" t="s">
        <v>2079</v>
      </c>
      <c r="P2128" t="s">
        <v>2089</v>
      </c>
    </row>
    <row r="2129" spans="1:16">
      <c r="I2129" s="54" t="n">
        <v>2127</v>
      </c>
      <c r="J2129" t="s"/>
      <c r="K2129" t="s">
        <v>1954</v>
      </c>
      <c r="L2129" t="s">
        <v>2076</v>
      </c>
      <c r="M2129" t="s">
        <v>2077</v>
      </c>
      <c r="N2129" t="s">
        <v>2099</v>
      </c>
      <c r="O2129" t="s">
        <v>2079</v>
      </c>
      <c r="P2129" t="s">
        <v>2091</v>
      </c>
    </row>
    <row r="2130" spans="1:16">
      <c r="I2130" s="54" t="n">
        <v>2128</v>
      </c>
      <c r="J2130" s="55" t="n">
        <v>0</v>
      </c>
      <c r="K2130" t="s">
        <v>1954</v>
      </c>
      <c r="L2130" t="s">
        <v>2076</v>
      </c>
      <c r="M2130" t="s">
        <v>2077</v>
      </c>
      <c r="N2130" t="s">
        <v>2099</v>
      </c>
      <c r="O2130" t="s">
        <v>2079</v>
      </c>
      <c r="P2130" t="s">
        <v>2093</v>
      </c>
    </row>
    <row r="2131" spans="1:16">
      <c r="I2131" s="54" t="n">
        <v>2129</v>
      </c>
      <c r="J2131" t="s"/>
      <c r="K2131" t="s">
        <v>1954</v>
      </c>
      <c r="L2131" t="s">
        <v>2076</v>
      </c>
      <c r="M2131" t="s">
        <v>2077</v>
      </c>
      <c r="N2131" t="s">
        <v>2099</v>
      </c>
      <c r="O2131" t="s">
        <v>2079</v>
      </c>
      <c r="P2131" t="s">
        <v>2096</v>
      </c>
    </row>
    <row r="2132" spans="1:16">
      <c r="I2132" s="54" t="n">
        <v>2130</v>
      </c>
      <c r="J2132" t="s"/>
      <c r="K2132" t="s">
        <v>1954</v>
      </c>
      <c r="L2132" t="s">
        <v>2076</v>
      </c>
      <c r="M2132" t="s">
        <v>2077</v>
      </c>
      <c r="N2132" t="s">
        <v>2099</v>
      </c>
      <c r="O2132" t="s">
        <v>2079</v>
      </c>
      <c r="P2132" t="s">
        <v>2097</v>
      </c>
    </row>
    <row r="2133" spans="1:16">
      <c r="I2133" s="54" t="n">
        <v>2131</v>
      </c>
      <c r="J2133" t="s"/>
      <c r="K2133" t="s">
        <v>1954</v>
      </c>
      <c r="L2133" t="s">
        <v>2076</v>
      </c>
      <c r="M2133" t="s">
        <v>2077</v>
      </c>
      <c r="N2133" t="s">
        <v>2099</v>
      </c>
      <c r="O2133" t="s">
        <v>2007</v>
      </c>
      <c r="P2133" t="s"/>
    </row>
    <row r="2134" spans="1:16">
      <c r="I2134" s="54" t="n">
        <v>2132</v>
      </c>
      <c r="J2134" s="55" t="n">
        <v>0</v>
      </c>
      <c r="K2134" t="s">
        <v>1954</v>
      </c>
      <c r="L2134" t="s">
        <v>2076</v>
      </c>
      <c r="M2134" t="s">
        <v>2077</v>
      </c>
      <c r="N2134" t="s">
        <v>2099</v>
      </c>
      <c r="O2134" t="s">
        <v>2008</v>
      </c>
      <c r="P2134" t="s"/>
    </row>
    <row r="2135" spans="1:16">
      <c r="I2135" s="54" t="n">
        <v>2133</v>
      </c>
      <c r="J2135" t="s"/>
      <c r="K2135" t="s">
        <v>1954</v>
      </c>
      <c r="L2135" t="s">
        <v>2076</v>
      </c>
      <c r="M2135" t="s">
        <v>2077</v>
      </c>
      <c r="N2135" t="s">
        <v>2099</v>
      </c>
      <c r="O2135" t="s">
        <v>2009</v>
      </c>
      <c r="P2135" t="s"/>
    </row>
    <row r="2136" spans="1:16">
      <c r="I2136" s="54" t="n">
        <v>2134</v>
      </c>
      <c r="J2136" s="55" t="n">
        <v>0</v>
      </c>
      <c r="K2136" t="s">
        <v>1954</v>
      </c>
      <c r="L2136" t="s">
        <v>2076</v>
      </c>
      <c r="M2136" t="s">
        <v>2077</v>
      </c>
      <c r="N2136" t="s">
        <v>2099</v>
      </c>
      <c r="O2136" t="s">
        <v>2010</v>
      </c>
      <c r="P2136" t="s"/>
    </row>
    <row r="2137" spans="1:16">
      <c r="I2137" s="54" t="n">
        <v>2135</v>
      </c>
      <c r="J2137" t="s"/>
      <c r="K2137" t="s">
        <v>1954</v>
      </c>
      <c r="L2137" t="s">
        <v>2076</v>
      </c>
      <c r="M2137" t="s">
        <v>2077</v>
      </c>
      <c r="N2137" t="s">
        <v>2099</v>
      </c>
      <c r="O2137" t="s">
        <v>2011</v>
      </c>
      <c r="P2137" t="s"/>
    </row>
    <row r="2138" spans="1:16">
      <c r="I2138" s="54" t="n">
        <v>2136</v>
      </c>
      <c r="J2138" s="55" t="n">
        <v>0</v>
      </c>
      <c r="K2138" t="s">
        <v>1954</v>
      </c>
      <c r="L2138" t="s">
        <v>2076</v>
      </c>
      <c r="M2138" t="s">
        <v>2077</v>
      </c>
      <c r="N2138" t="s">
        <v>2099</v>
      </c>
      <c r="O2138" t="s">
        <v>2012</v>
      </c>
      <c r="P2138" t="s"/>
    </row>
    <row r="2139" spans="1:16">
      <c r="I2139" s="54" t="n">
        <v>2137</v>
      </c>
      <c r="J2139" t="s"/>
      <c r="K2139" t="s">
        <v>1954</v>
      </c>
      <c r="L2139" t="s">
        <v>2076</v>
      </c>
      <c r="M2139" t="s">
        <v>2077</v>
      </c>
      <c r="N2139" t="s">
        <v>2099</v>
      </c>
      <c r="O2139" t="s">
        <v>2013</v>
      </c>
      <c r="P2139" t="s"/>
    </row>
    <row r="2140" spans="1:16">
      <c r="I2140" s="54" t="n">
        <v>2138</v>
      </c>
      <c r="J2140" t="s"/>
      <c r="K2140" t="s">
        <v>1954</v>
      </c>
      <c r="L2140" t="s">
        <v>2076</v>
      </c>
      <c r="M2140" t="s">
        <v>2077</v>
      </c>
      <c r="N2140" t="s">
        <v>2015</v>
      </c>
      <c r="O2140" t="s"/>
      <c r="P2140" t="s"/>
    </row>
    <row r="2141" spans="1:16">
      <c r="I2141" s="54" t="n">
        <v>2139</v>
      </c>
      <c r="J2141" t="s"/>
      <c r="K2141" t="s">
        <v>1954</v>
      </c>
      <c r="L2141" t="s">
        <v>2076</v>
      </c>
      <c r="M2141" t="s">
        <v>2077</v>
      </c>
      <c r="N2141" t="s">
        <v>2016</v>
      </c>
      <c r="O2141" t="s"/>
      <c r="P2141" t="s"/>
    </row>
    <row r="2142" spans="1:16">
      <c r="I2142" s="54" t="n">
        <v>2140</v>
      </c>
      <c r="J2142" s="55" t="n">
        <v>1.620486111111111e-07</v>
      </c>
      <c r="K2142" t="s">
        <v>1954</v>
      </c>
      <c r="L2142" t="s">
        <v>2076</v>
      </c>
      <c r="M2142" t="s">
        <v>2100</v>
      </c>
      <c r="N2142" t="s"/>
      <c r="O2142" t="s"/>
      <c r="P2142" t="s"/>
    </row>
    <row r="2143" spans="1:16">
      <c r="I2143" s="54" t="n">
        <v>2141</v>
      </c>
      <c r="J2143" t="s"/>
      <c r="K2143" t="s">
        <v>1954</v>
      </c>
      <c r="L2143" t="s">
        <v>2076</v>
      </c>
      <c r="M2143" t="s">
        <v>2100</v>
      </c>
      <c r="N2143" t="s">
        <v>1975</v>
      </c>
      <c r="O2143" t="s"/>
      <c r="P2143" t="s"/>
    </row>
    <row r="2144" spans="1:16">
      <c r="I2144" s="54" t="n">
        <v>2142</v>
      </c>
      <c r="J2144" t="s"/>
      <c r="K2144" t="s">
        <v>1954</v>
      </c>
      <c r="L2144" t="s">
        <v>2076</v>
      </c>
      <c r="M2144" t="s">
        <v>2100</v>
      </c>
      <c r="N2144" t="s">
        <v>1973</v>
      </c>
      <c r="O2144" t="s"/>
      <c r="P2144" t="s"/>
    </row>
    <row r="2145" spans="1:16">
      <c r="I2145" s="54" t="n">
        <v>2143</v>
      </c>
      <c r="J2145" t="s"/>
      <c r="K2145" t="s">
        <v>1954</v>
      </c>
      <c r="L2145" t="s">
        <v>2076</v>
      </c>
      <c r="M2145" t="s">
        <v>2100</v>
      </c>
      <c r="N2145" t="s">
        <v>1976</v>
      </c>
      <c r="O2145" t="s"/>
      <c r="P2145" t="s"/>
    </row>
    <row r="2146" spans="1:16">
      <c r="I2146" s="54" t="n">
        <v>2144</v>
      </c>
      <c r="J2146" t="s"/>
      <c r="K2146" t="s">
        <v>1954</v>
      </c>
      <c r="L2146" t="s">
        <v>2076</v>
      </c>
      <c r="M2146" t="s">
        <v>2100</v>
      </c>
      <c r="N2146" t="s">
        <v>1957</v>
      </c>
      <c r="O2146" t="s"/>
      <c r="P2146" t="s"/>
    </row>
    <row r="2147" spans="1:16">
      <c r="I2147" s="54" t="n">
        <v>2145</v>
      </c>
      <c r="J2147" t="s"/>
      <c r="K2147" t="s">
        <v>1954</v>
      </c>
      <c r="L2147" t="s">
        <v>2076</v>
      </c>
      <c r="M2147" t="s">
        <v>2100</v>
      </c>
      <c r="N2147" t="s">
        <v>1958</v>
      </c>
      <c r="O2147" t="s"/>
      <c r="P2147" t="s"/>
    </row>
    <row r="2148" spans="1:16">
      <c r="I2148" s="54" t="n">
        <v>2146</v>
      </c>
      <c r="J2148" s="55" t="n">
        <v>0</v>
      </c>
      <c r="K2148" t="s">
        <v>1954</v>
      </c>
      <c r="L2148" t="s">
        <v>2076</v>
      </c>
      <c r="M2148" t="s">
        <v>2100</v>
      </c>
      <c r="N2148" t="s">
        <v>1977</v>
      </c>
      <c r="O2148" t="s"/>
      <c r="P2148" t="s"/>
    </row>
    <row r="2149" spans="1:16">
      <c r="I2149" s="54" t="n">
        <v>2147</v>
      </c>
      <c r="J2149" t="s"/>
      <c r="K2149" t="s">
        <v>1954</v>
      </c>
      <c r="L2149" t="s">
        <v>2076</v>
      </c>
      <c r="M2149" t="s">
        <v>2100</v>
      </c>
      <c r="N2149" t="s">
        <v>1978</v>
      </c>
      <c r="O2149" t="s"/>
      <c r="P2149" t="s"/>
    </row>
    <row r="2150" spans="1:16">
      <c r="I2150" s="54" t="n">
        <v>2148</v>
      </c>
      <c r="J2150" s="55" t="n">
        <v>0</v>
      </c>
      <c r="K2150" t="s">
        <v>1954</v>
      </c>
      <c r="L2150" t="s">
        <v>2076</v>
      </c>
      <c r="M2150" t="s">
        <v>2100</v>
      </c>
      <c r="N2150" t="s">
        <v>1959</v>
      </c>
      <c r="O2150" t="s"/>
      <c r="P2150" t="s"/>
    </row>
    <row r="2151" spans="1:16">
      <c r="I2151" s="54" t="n">
        <v>2149</v>
      </c>
      <c r="J2151" s="55" t="n">
        <v>0</v>
      </c>
      <c r="K2151" t="s">
        <v>1954</v>
      </c>
      <c r="L2151" t="s">
        <v>2076</v>
      </c>
      <c r="M2151" t="s">
        <v>2100</v>
      </c>
      <c r="N2151" t="s">
        <v>1979</v>
      </c>
      <c r="O2151" t="s"/>
      <c r="P2151" t="s"/>
    </row>
    <row r="2152" spans="1:16">
      <c r="I2152" s="54" t="n">
        <v>2150</v>
      </c>
      <c r="J2152" t="s"/>
      <c r="K2152" t="s">
        <v>1954</v>
      </c>
      <c r="L2152" t="s">
        <v>2076</v>
      </c>
      <c r="M2152" t="s">
        <v>2100</v>
      </c>
      <c r="N2152" t="s">
        <v>1980</v>
      </c>
      <c r="O2152" t="s"/>
      <c r="P2152" t="s"/>
    </row>
    <row r="2153" spans="1:16">
      <c r="I2153" s="54" t="n">
        <v>2151</v>
      </c>
      <c r="J2153" t="s"/>
      <c r="K2153" t="s">
        <v>1954</v>
      </c>
      <c r="L2153" t="s">
        <v>2076</v>
      </c>
      <c r="M2153" t="s">
        <v>2100</v>
      </c>
      <c r="N2153" t="s">
        <v>1981</v>
      </c>
      <c r="O2153" t="s"/>
      <c r="P2153" t="s"/>
    </row>
    <row r="2154" spans="1:16">
      <c r="I2154" s="54" t="n">
        <v>2152</v>
      </c>
      <c r="J2154" s="55" t="n">
        <v>8.10300925925926e-08</v>
      </c>
      <c r="K2154" t="s">
        <v>1954</v>
      </c>
      <c r="L2154" t="s">
        <v>2076</v>
      </c>
      <c r="M2154" t="s">
        <v>2100</v>
      </c>
      <c r="N2154" t="s">
        <v>2101</v>
      </c>
      <c r="O2154" t="s"/>
      <c r="P2154" t="s"/>
    </row>
    <row r="2155" spans="1:16">
      <c r="I2155" s="54" t="n">
        <v>2153</v>
      </c>
      <c r="J2155" t="s"/>
      <c r="K2155" t="s">
        <v>1954</v>
      </c>
      <c r="L2155" t="s">
        <v>2076</v>
      </c>
      <c r="M2155" t="s">
        <v>2100</v>
      </c>
      <c r="N2155" t="s">
        <v>2101</v>
      </c>
      <c r="O2155" t="s">
        <v>1978</v>
      </c>
      <c r="P2155" t="s"/>
    </row>
    <row r="2156" spans="1:16">
      <c r="I2156" s="54" t="n">
        <v>2154</v>
      </c>
      <c r="J2156" t="s"/>
      <c r="K2156" t="s">
        <v>1954</v>
      </c>
      <c r="L2156" t="s">
        <v>2076</v>
      </c>
      <c r="M2156" t="s">
        <v>2100</v>
      </c>
      <c r="N2156" t="s">
        <v>2101</v>
      </c>
      <c r="O2156" t="s">
        <v>1983</v>
      </c>
      <c r="P2156" t="s"/>
    </row>
    <row r="2157" spans="1:16">
      <c r="I2157" s="54" t="n">
        <v>2155</v>
      </c>
      <c r="J2157" t="s"/>
      <c r="K2157" t="s">
        <v>1954</v>
      </c>
      <c r="L2157" t="s">
        <v>2076</v>
      </c>
      <c r="M2157" t="s">
        <v>2100</v>
      </c>
      <c r="N2157" t="s">
        <v>2101</v>
      </c>
      <c r="O2157" t="s">
        <v>1984</v>
      </c>
      <c r="P2157" t="s"/>
    </row>
    <row r="2158" spans="1:16">
      <c r="I2158" s="54" t="n">
        <v>2156</v>
      </c>
      <c r="J2158" t="s"/>
      <c r="K2158" t="s">
        <v>1954</v>
      </c>
      <c r="L2158" t="s">
        <v>2076</v>
      </c>
      <c r="M2158" t="s">
        <v>2100</v>
      </c>
      <c r="N2158" t="s">
        <v>2101</v>
      </c>
      <c r="O2158" t="s">
        <v>1985</v>
      </c>
      <c r="P2158" t="s"/>
    </row>
    <row r="2159" spans="1:16">
      <c r="I2159" s="54" t="n">
        <v>2157</v>
      </c>
      <c r="J2159" t="s"/>
      <c r="K2159" t="s">
        <v>1954</v>
      </c>
      <c r="L2159" t="s">
        <v>2076</v>
      </c>
      <c r="M2159" t="s">
        <v>2100</v>
      </c>
      <c r="N2159" t="s">
        <v>2101</v>
      </c>
      <c r="O2159" t="s">
        <v>1986</v>
      </c>
      <c r="P2159" t="s"/>
    </row>
    <row r="2160" spans="1:16">
      <c r="I2160" s="54" t="n">
        <v>2158</v>
      </c>
      <c r="J2160" t="s"/>
      <c r="K2160" t="s">
        <v>1954</v>
      </c>
      <c r="L2160" t="s">
        <v>2076</v>
      </c>
      <c r="M2160" t="s">
        <v>2100</v>
      </c>
      <c r="N2160" t="s">
        <v>2101</v>
      </c>
      <c r="O2160" t="s">
        <v>1987</v>
      </c>
      <c r="P2160" t="s"/>
    </row>
    <row r="2161" spans="1:16">
      <c r="I2161" s="54" t="n">
        <v>2159</v>
      </c>
      <c r="J2161" t="s"/>
      <c r="K2161" t="s">
        <v>1954</v>
      </c>
      <c r="L2161" t="s">
        <v>2076</v>
      </c>
      <c r="M2161" t="s">
        <v>2100</v>
      </c>
      <c r="N2161" t="s">
        <v>2101</v>
      </c>
      <c r="O2161" t="s">
        <v>1988</v>
      </c>
      <c r="P2161" t="s"/>
    </row>
    <row r="2162" spans="1:16">
      <c r="I2162" s="54" t="n">
        <v>2160</v>
      </c>
      <c r="J2162" t="s"/>
      <c r="K2162" t="s">
        <v>1954</v>
      </c>
      <c r="L2162" t="s">
        <v>2076</v>
      </c>
      <c r="M2162" t="s">
        <v>2100</v>
      </c>
      <c r="N2162" t="s">
        <v>2101</v>
      </c>
      <c r="O2162" t="s">
        <v>1989</v>
      </c>
      <c r="P2162" t="s"/>
    </row>
    <row r="2163" spans="1:16">
      <c r="I2163" s="54" t="n">
        <v>2161</v>
      </c>
      <c r="J2163" t="s"/>
      <c r="K2163" t="s">
        <v>1954</v>
      </c>
      <c r="L2163" t="s">
        <v>2076</v>
      </c>
      <c r="M2163" t="s">
        <v>2100</v>
      </c>
      <c r="N2163" t="s">
        <v>2101</v>
      </c>
      <c r="O2163" t="s">
        <v>1990</v>
      </c>
      <c r="P2163" t="s"/>
    </row>
    <row r="2164" spans="1:16">
      <c r="I2164" s="54" t="n">
        <v>2162</v>
      </c>
      <c r="J2164" t="s"/>
      <c r="K2164" t="s">
        <v>1954</v>
      </c>
      <c r="L2164" t="s">
        <v>2076</v>
      </c>
      <c r="M2164" t="s">
        <v>2100</v>
      </c>
      <c r="N2164" t="s">
        <v>2101</v>
      </c>
      <c r="O2164" t="s">
        <v>1991</v>
      </c>
      <c r="P2164" t="s"/>
    </row>
    <row r="2165" spans="1:16">
      <c r="I2165" s="54" t="n">
        <v>2163</v>
      </c>
      <c r="J2165" s="55" t="n">
        <v>0</v>
      </c>
      <c r="K2165" t="s">
        <v>1954</v>
      </c>
      <c r="L2165" t="s">
        <v>2076</v>
      </c>
      <c r="M2165" t="s">
        <v>2100</v>
      </c>
      <c r="N2165" t="s">
        <v>2101</v>
      </c>
      <c r="O2165" t="s">
        <v>1992</v>
      </c>
      <c r="P2165" t="s"/>
    </row>
    <row r="2166" spans="1:16">
      <c r="I2166" s="54" t="n">
        <v>2164</v>
      </c>
      <c r="J2166" s="55" t="n">
        <v>0</v>
      </c>
      <c r="K2166" t="s">
        <v>1954</v>
      </c>
      <c r="L2166" t="s">
        <v>2076</v>
      </c>
      <c r="M2166" t="s">
        <v>2100</v>
      </c>
      <c r="N2166" t="s">
        <v>2101</v>
      </c>
      <c r="O2166" t="s">
        <v>1993</v>
      </c>
      <c r="P2166" t="s"/>
    </row>
    <row r="2167" spans="1:16">
      <c r="I2167" s="54" t="n">
        <v>2165</v>
      </c>
      <c r="J2167" s="55" t="n">
        <v>0</v>
      </c>
      <c r="K2167" t="s">
        <v>1954</v>
      </c>
      <c r="L2167" t="s">
        <v>2076</v>
      </c>
      <c r="M2167" t="s">
        <v>2100</v>
      </c>
      <c r="N2167" t="s">
        <v>2101</v>
      </c>
      <c r="O2167" t="s">
        <v>1994</v>
      </c>
      <c r="P2167" t="s"/>
    </row>
    <row r="2168" spans="1:16">
      <c r="I2168" s="54" t="n">
        <v>2166</v>
      </c>
      <c r="J2168" t="s"/>
      <c r="K2168" t="s">
        <v>1954</v>
      </c>
      <c r="L2168" t="s">
        <v>2076</v>
      </c>
      <c r="M2168" t="s">
        <v>2100</v>
      </c>
      <c r="N2168" t="s">
        <v>2101</v>
      </c>
      <c r="O2168" t="s">
        <v>1995</v>
      </c>
      <c r="P2168" t="s"/>
    </row>
    <row r="2169" spans="1:16">
      <c r="I2169" s="54" t="n">
        <v>2167</v>
      </c>
      <c r="J2169" t="s"/>
      <c r="K2169" t="s">
        <v>1954</v>
      </c>
      <c r="L2169" t="s">
        <v>2076</v>
      </c>
      <c r="M2169" t="s">
        <v>2100</v>
      </c>
      <c r="N2169" t="s">
        <v>2101</v>
      </c>
      <c r="O2169" t="s">
        <v>1996</v>
      </c>
      <c r="P2169" t="s"/>
    </row>
    <row r="2170" spans="1:16">
      <c r="I2170" s="54" t="n">
        <v>2168</v>
      </c>
      <c r="J2170" t="s"/>
      <c r="K2170" t="s">
        <v>1954</v>
      </c>
      <c r="L2170" t="s">
        <v>2076</v>
      </c>
      <c r="M2170" t="s">
        <v>2100</v>
      </c>
      <c r="N2170" t="s">
        <v>2101</v>
      </c>
      <c r="O2170" t="s">
        <v>1997</v>
      </c>
      <c r="P2170" t="s"/>
    </row>
    <row r="2171" spans="1:16">
      <c r="I2171" s="54" t="n">
        <v>2169</v>
      </c>
      <c r="J2171" s="55" t="n">
        <v>0</v>
      </c>
      <c r="K2171" t="s">
        <v>1954</v>
      </c>
      <c r="L2171" t="s">
        <v>2076</v>
      </c>
      <c r="M2171" t="s">
        <v>2100</v>
      </c>
      <c r="N2171" t="s">
        <v>2101</v>
      </c>
      <c r="O2171" t="s">
        <v>1998</v>
      </c>
      <c r="P2171" t="s"/>
    </row>
    <row r="2172" spans="1:16">
      <c r="I2172" s="54" t="n">
        <v>2170</v>
      </c>
      <c r="J2172" t="s"/>
      <c r="K2172" t="s">
        <v>1954</v>
      </c>
      <c r="L2172" t="s">
        <v>2076</v>
      </c>
      <c r="M2172" t="s">
        <v>2100</v>
      </c>
      <c r="N2172" t="s">
        <v>2101</v>
      </c>
      <c r="O2172" t="s">
        <v>1999</v>
      </c>
      <c r="P2172" t="s"/>
    </row>
    <row r="2173" spans="1:16">
      <c r="I2173" s="54" t="n">
        <v>2171</v>
      </c>
      <c r="J2173" s="55" t="n">
        <v>0</v>
      </c>
      <c r="K2173" t="s">
        <v>1954</v>
      </c>
      <c r="L2173" t="s">
        <v>2076</v>
      </c>
      <c r="M2173" t="s">
        <v>2100</v>
      </c>
      <c r="N2173" t="s">
        <v>2101</v>
      </c>
      <c r="O2173" t="s">
        <v>2000</v>
      </c>
      <c r="P2173" t="s"/>
    </row>
    <row r="2174" spans="1:16">
      <c r="I2174" s="54" t="n">
        <v>2172</v>
      </c>
      <c r="J2174" t="s"/>
      <c r="K2174" t="s">
        <v>1954</v>
      </c>
      <c r="L2174" t="s">
        <v>2076</v>
      </c>
      <c r="M2174" t="s">
        <v>2100</v>
      </c>
      <c r="N2174" t="s">
        <v>2101</v>
      </c>
      <c r="O2174" t="s">
        <v>2001</v>
      </c>
      <c r="P2174" t="s"/>
    </row>
    <row r="2175" spans="1:16">
      <c r="I2175" s="54" t="n">
        <v>2173</v>
      </c>
      <c r="J2175" s="55" t="n">
        <v>0</v>
      </c>
      <c r="K2175" t="s">
        <v>1954</v>
      </c>
      <c r="L2175" t="s">
        <v>2076</v>
      </c>
      <c r="M2175" t="s">
        <v>2100</v>
      </c>
      <c r="N2175" t="s">
        <v>2101</v>
      </c>
      <c r="O2175" t="s">
        <v>2079</v>
      </c>
      <c r="P2175" t="s"/>
    </row>
    <row r="2176" spans="1:16">
      <c r="I2176" s="54" t="n">
        <v>2174</v>
      </c>
      <c r="J2176" t="s"/>
      <c r="K2176" t="s">
        <v>1954</v>
      </c>
      <c r="L2176" t="s">
        <v>2076</v>
      </c>
      <c r="M2176" t="s">
        <v>2100</v>
      </c>
      <c r="N2176" t="s">
        <v>2101</v>
      </c>
      <c r="O2176" t="s">
        <v>2079</v>
      </c>
      <c r="P2176" t="s">
        <v>1460</v>
      </c>
    </row>
    <row r="2177" spans="1:16">
      <c r="I2177" s="54" t="n">
        <v>2175</v>
      </c>
      <c r="J2177" t="s"/>
      <c r="K2177" t="s">
        <v>1954</v>
      </c>
      <c r="L2177" t="s">
        <v>2076</v>
      </c>
      <c r="M2177" t="s">
        <v>2100</v>
      </c>
      <c r="N2177" t="s">
        <v>2101</v>
      </c>
      <c r="O2177" t="s">
        <v>2079</v>
      </c>
      <c r="P2177" t="s">
        <v>735</v>
      </c>
    </row>
    <row r="2178" spans="1:16">
      <c r="I2178" s="54" t="n">
        <v>2176</v>
      </c>
      <c r="J2178" t="s"/>
      <c r="K2178" t="s">
        <v>1954</v>
      </c>
      <c r="L2178" t="s">
        <v>2076</v>
      </c>
      <c r="M2178" t="s">
        <v>2100</v>
      </c>
      <c r="N2178" t="s">
        <v>2101</v>
      </c>
      <c r="O2178" t="s">
        <v>2079</v>
      </c>
      <c r="P2178" t="s">
        <v>1710</v>
      </c>
    </row>
    <row r="2179" spans="1:16">
      <c r="I2179" s="54" t="n">
        <v>2177</v>
      </c>
      <c r="J2179" t="s"/>
      <c r="K2179" t="s">
        <v>1954</v>
      </c>
      <c r="L2179" t="s">
        <v>2076</v>
      </c>
      <c r="M2179" t="s">
        <v>2100</v>
      </c>
      <c r="N2179" t="s">
        <v>2101</v>
      </c>
      <c r="O2179" t="s">
        <v>2079</v>
      </c>
      <c r="P2179" t="s">
        <v>1699</v>
      </c>
    </row>
    <row r="2180" spans="1:16">
      <c r="I2180" s="54" t="n">
        <v>2178</v>
      </c>
      <c r="J2180" t="s"/>
      <c r="K2180" t="s">
        <v>1954</v>
      </c>
      <c r="L2180" t="s">
        <v>2076</v>
      </c>
      <c r="M2180" t="s">
        <v>2100</v>
      </c>
      <c r="N2180" t="s">
        <v>2101</v>
      </c>
      <c r="O2180" t="s">
        <v>2079</v>
      </c>
      <c r="P2180" t="s">
        <v>1323</v>
      </c>
    </row>
    <row r="2181" spans="1:16">
      <c r="I2181" s="54" t="n">
        <v>2179</v>
      </c>
      <c r="J2181" t="s"/>
      <c r="K2181" t="s">
        <v>1954</v>
      </c>
      <c r="L2181" t="s">
        <v>2076</v>
      </c>
      <c r="M2181" t="s">
        <v>2100</v>
      </c>
      <c r="N2181" t="s">
        <v>2101</v>
      </c>
      <c r="O2181" t="s">
        <v>2079</v>
      </c>
      <c r="P2181" t="s">
        <v>1702</v>
      </c>
    </row>
    <row r="2182" spans="1:16">
      <c r="I2182" s="54" t="n">
        <v>2180</v>
      </c>
      <c r="J2182" t="s"/>
      <c r="K2182" t="s">
        <v>1954</v>
      </c>
      <c r="L2182" t="s">
        <v>2076</v>
      </c>
      <c r="M2182" t="s">
        <v>2100</v>
      </c>
      <c r="N2182" t="s">
        <v>2101</v>
      </c>
      <c r="O2182" t="s">
        <v>2079</v>
      </c>
      <c r="P2182" t="s">
        <v>1690</v>
      </c>
    </row>
    <row r="2183" spans="1:16">
      <c r="I2183" s="54" t="n">
        <v>2181</v>
      </c>
      <c r="J2183" t="s"/>
      <c r="K2183" t="s">
        <v>1954</v>
      </c>
      <c r="L2183" t="s">
        <v>2076</v>
      </c>
      <c r="M2183" t="s">
        <v>2100</v>
      </c>
      <c r="N2183" t="s">
        <v>2101</v>
      </c>
      <c r="O2183" t="s">
        <v>2079</v>
      </c>
      <c r="P2183" t="s">
        <v>1337</v>
      </c>
    </row>
    <row r="2184" spans="1:16">
      <c r="I2184" s="54" t="n">
        <v>2182</v>
      </c>
      <c r="J2184" t="s"/>
      <c r="K2184" t="s">
        <v>1954</v>
      </c>
      <c r="L2184" t="s">
        <v>2076</v>
      </c>
      <c r="M2184" t="s">
        <v>2100</v>
      </c>
      <c r="N2184" t="s">
        <v>2101</v>
      </c>
      <c r="O2184" t="s">
        <v>2079</v>
      </c>
      <c r="P2184" t="s">
        <v>2080</v>
      </c>
    </row>
    <row r="2185" spans="1:16">
      <c r="I2185" s="54" t="n">
        <v>2183</v>
      </c>
      <c r="J2185" t="s"/>
      <c r="K2185" t="s">
        <v>1954</v>
      </c>
      <c r="L2185" t="s">
        <v>2076</v>
      </c>
      <c r="M2185" t="s">
        <v>2100</v>
      </c>
      <c r="N2185" t="s">
        <v>2101</v>
      </c>
      <c r="O2185" t="s">
        <v>2079</v>
      </c>
      <c r="P2185" t="s">
        <v>2083</v>
      </c>
    </row>
    <row r="2186" spans="1:16">
      <c r="I2186" s="54" t="n">
        <v>2184</v>
      </c>
      <c r="J2186" t="s"/>
      <c r="K2186" t="s">
        <v>1954</v>
      </c>
      <c r="L2186" t="s">
        <v>2076</v>
      </c>
      <c r="M2186" t="s">
        <v>2100</v>
      </c>
      <c r="N2186" t="s">
        <v>2101</v>
      </c>
      <c r="O2186" t="s">
        <v>2079</v>
      </c>
      <c r="P2186" t="s">
        <v>2084</v>
      </c>
    </row>
    <row r="2187" spans="1:16">
      <c r="I2187" s="54" t="n">
        <v>2185</v>
      </c>
      <c r="J2187" t="s"/>
      <c r="K2187" t="s">
        <v>1954</v>
      </c>
      <c r="L2187" t="s">
        <v>2076</v>
      </c>
      <c r="M2187" t="s">
        <v>2100</v>
      </c>
      <c r="N2187" t="s">
        <v>2101</v>
      </c>
      <c r="O2187" t="s">
        <v>2079</v>
      </c>
      <c r="P2187" t="s">
        <v>1549</v>
      </c>
    </row>
    <row r="2188" spans="1:16">
      <c r="I2188" s="54" t="n">
        <v>2186</v>
      </c>
      <c r="J2188" t="s"/>
      <c r="K2188" t="s">
        <v>1954</v>
      </c>
      <c r="L2188" t="s">
        <v>2076</v>
      </c>
      <c r="M2188" t="s">
        <v>2100</v>
      </c>
      <c r="N2188" t="s">
        <v>2101</v>
      </c>
      <c r="O2188" t="s">
        <v>2079</v>
      </c>
      <c r="P2188" t="s">
        <v>911</v>
      </c>
    </row>
    <row r="2189" spans="1:16">
      <c r="I2189" s="54" t="n">
        <v>2187</v>
      </c>
      <c r="J2189" t="s"/>
      <c r="K2189" t="s">
        <v>1954</v>
      </c>
      <c r="L2189" t="s">
        <v>2076</v>
      </c>
      <c r="M2189" t="s">
        <v>2100</v>
      </c>
      <c r="N2189" t="s">
        <v>2101</v>
      </c>
      <c r="O2189" t="s">
        <v>2079</v>
      </c>
      <c r="P2189" t="s">
        <v>2085</v>
      </c>
    </row>
    <row r="2190" spans="1:16">
      <c r="I2190" s="54" t="n">
        <v>2188</v>
      </c>
      <c r="J2190" t="s"/>
      <c r="K2190" t="s">
        <v>1954</v>
      </c>
      <c r="L2190" t="s">
        <v>2076</v>
      </c>
      <c r="M2190" t="s">
        <v>2100</v>
      </c>
      <c r="N2190" t="s">
        <v>2101</v>
      </c>
      <c r="O2190" t="s">
        <v>2079</v>
      </c>
      <c r="P2190" t="s">
        <v>2086</v>
      </c>
    </row>
    <row r="2191" spans="1:16">
      <c r="I2191" s="54" t="n">
        <v>2189</v>
      </c>
      <c r="J2191" t="s"/>
      <c r="K2191" t="s">
        <v>1954</v>
      </c>
      <c r="L2191" t="s">
        <v>2076</v>
      </c>
      <c r="M2191" t="s">
        <v>2100</v>
      </c>
      <c r="N2191" t="s">
        <v>2101</v>
      </c>
      <c r="O2191" t="s">
        <v>2079</v>
      </c>
      <c r="P2191" t="s">
        <v>1590</v>
      </c>
    </row>
    <row r="2192" spans="1:16">
      <c r="I2192" s="54" t="n">
        <v>2190</v>
      </c>
      <c r="J2192" t="s"/>
      <c r="K2192" t="s">
        <v>1954</v>
      </c>
      <c r="L2192" t="s">
        <v>2076</v>
      </c>
      <c r="M2192" t="s">
        <v>2100</v>
      </c>
      <c r="N2192" t="s">
        <v>2101</v>
      </c>
      <c r="O2192" t="s">
        <v>2079</v>
      </c>
      <c r="P2192" t="s">
        <v>967</v>
      </c>
    </row>
    <row r="2193" spans="1:16">
      <c r="I2193" s="54" t="n">
        <v>2191</v>
      </c>
      <c r="J2193" t="s"/>
      <c r="K2193" t="s">
        <v>1954</v>
      </c>
      <c r="L2193" t="s">
        <v>2076</v>
      </c>
      <c r="M2193" t="s">
        <v>2100</v>
      </c>
      <c r="N2193" t="s">
        <v>2101</v>
      </c>
      <c r="O2193" t="s">
        <v>2079</v>
      </c>
      <c r="P2193" t="s">
        <v>1352</v>
      </c>
    </row>
    <row r="2194" spans="1:16">
      <c r="I2194" s="54" t="n">
        <v>2192</v>
      </c>
      <c r="J2194" t="s"/>
      <c r="K2194" t="s">
        <v>1954</v>
      </c>
      <c r="L2194" t="s">
        <v>2076</v>
      </c>
      <c r="M2194" t="s">
        <v>2100</v>
      </c>
      <c r="N2194" t="s">
        <v>2101</v>
      </c>
      <c r="O2194" t="s">
        <v>2079</v>
      </c>
      <c r="P2194" t="s">
        <v>2087</v>
      </c>
    </row>
    <row r="2195" spans="1:16">
      <c r="I2195" s="54" t="n">
        <v>2193</v>
      </c>
      <c r="J2195" t="s"/>
      <c r="K2195" t="s">
        <v>1954</v>
      </c>
      <c r="L2195" t="s">
        <v>2076</v>
      </c>
      <c r="M2195" t="s">
        <v>2100</v>
      </c>
      <c r="N2195" t="s">
        <v>2101</v>
      </c>
      <c r="O2195" t="s">
        <v>2079</v>
      </c>
      <c r="P2195" t="s">
        <v>1375</v>
      </c>
    </row>
    <row r="2196" spans="1:16">
      <c r="I2196" s="54" t="n">
        <v>2194</v>
      </c>
      <c r="J2196" t="s"/>
      <c r="K2196" t="s">
        <v>1954</v>
      </c>
      <c r="L2196" t="s">
        <v>2076</v>
      </c>
      <c r="M2196" t="s">
        <v>2100</v>
      </c>
      <c r="N2196" t="s">
        <v>2101</v>
      </c>
      <c r="O2196" t="s">
        <v>2079</v>
      </c>
      <c r="P2196" t="s">
        <v>2088</v>
      </c>
    </row>
    <row r="2197" spans="1:16">
      <c r="I2197" s="54" t="n">
        <v>2195</v>
      </c>
      <c r="J2197" t="s"/>
      <c r="K2197" t="s">
        <v>1954</v>
      </c>
      <c r="L2197" t="s">
        <v>2076</v>
      </c>
      <c r="M2197" t="s">
        <v>2100</v>
      </c>
      <c r="N2197" t="s">
        <v>2101</v>
      </c>
      <c r="O2197" t="s">
        <v>2079</v>
      </c>
      <c r="P2197" t="s">
        <v>2089</v>
      </c>
    </row>
    <row r="2198" spans="1:16">
      <c r="I2198" s="54" t="n">
        <v>2196</v>
      </c>
      <c r="J2198" t="s"/>
      <c r="K2198" t="s">
        <v>1954</v>
      </c>
      <c r="L2198" t="s">
        <v>2076</v>
      </c>
      <c r="M2198" t="s">
        <v>2100</v>
      </c>
      <c r="N2198" t="s">
        <v>2101</v>
      </c>
      <c r="O2198" t="s">
        <v>2079</v>
      </c>
      <c r="P2198" t="s">
        <v>2091</v>
      </c>
    </row>
    <row r="2199" spans="1:16">
      <c r="I2199" s="54" t="n">
        <v>2197</v>
      </c>
      <c r="J2199" s="55" t="n">
        <v>0</v>
      </c>
      <c r="K2199" t="s">
        <v>1954</v>
      </c>
      <c r="L2199" t="s">
        <v>2076</v>
      </c>
      <c r="M2199" t="s">
        <v>2100</v>
      </c>
      <c r="N2199" t="s">
        <v>2101</v>
      </c>
      <c r="O2199" t="s">
        <v>2079</v>
      </c>
      <c r="P2199" t="s">
        <v>2093</v>
      </c>
    </row>
    <row r="2200" spans="1:16">
      <c r="I2200" s="54" t="n">
        <v>2198</v>
      </c>
      <c r="J2200" t="s"/>
      <c r="K2200" t="s">
        <v>1954</v>
      </c>
      <c r="L2200" t="s">
        <v>2076</v>
      </c>
      <c r="M2200" t="s">
        <v>2100</v>
      </c>
      <c r="N2200" t="s">
        <v>2101</v>
      </c>
      <c r="O2200" t="s">
        <v>2079</v>
      </c>
      <c r="P2200" t="s">
        <v>2096</v>
      </c>
    </row>
    <row r="2201" spans="1:16">
      <c r="I2201" s="54" t="n">
        <v>2199</v>
      </c>
      <c r="J2201" t="s"/>
      <c r="K2201" t="s">
        <v>1954</v>
      </c>
      <c r="L2201" t="s">
        <v>2076</v>
      </c>
      <c r="M2201" t="s">
        <v>2100</v>
      </c>
      <c r="N2201" t="s">
        <v>2101</v>
      </c>
      <c r="O2201" t="s">
        <v>2079</v>
      </c>
      <c r="P2201" t="s">
        <v>2097</v>
      </c>
    </row>
    <row r="2202" spans="1:16">
      <c r="I2202" s="54" t="n">
        <v>2200</v>
      </c>
      <c r="J2202" t="s"/>
      <c r="K2202" t="s">
        <v>1954</v>
      </c>
      <c r="L2202" t="s">
        <v>2076</v>
      </c>
      <c r="M2202" t="s">
        <v>2100</v>
      </c>
      <c r="N2202" t="s">
        <v>2101</v>
      </c>
      <c r="O2202" t="s">
        <v>2007</v>
      </c>
      <c r="P2202" t="s"/>
    </row>
    <row r="2203" spans="1:16">
      <c r="I2203" s="54" t="n">
        <v>2201</v>
      </c>
      <c r="J2203" s="55" t="n">
        <v>1.157407407407407e-08</v>
      </c>
      <c r="K2203" t="s">
        <v>1954</v>
      </c>
      <c r="L2203" t="s">
        <v>2076</v>
      </c>
      <c r="M2203" t="s">
        <v>2100</v>
      </c>
      <c r="N2203" t="s">
        <v>2101</v>
      </c>
      <c r="O2203" t="s">
        <v>2008</v>
      </c>
      <c r="P2203" t="s"/>
    </row>
    <row r="2204" spans="1:16">
      <c r="I2204" s="54" t="n">
        <v>2202</v>
      </c>
      <c r="J2204" t="s"/>
      <c r="K2204" t="s">
        <v>1954</v>
      </c>
      <c r="L2204" t="s">
        <v>2076</v>
      </c>
      <c r="M2204" t="s">
        <v>2100</v>
      </c>
      <c r="N2204" t="s">
        <v>2101</v>
      </c>
      <c r="O2204" t="s">
        <v>2009</v>
      </c>
      <c r="P2204" t="s"/>
    </row>
    <row r="2205" spans="1:16">
      <c r="I2205" s="54" t="n">
        <v>2203</v>
      </c>
      <c r="J2205" s="55" t="n">
        <v>0</v>
      </c>
      <c r="K2205" t="s">
        <v>1954</v>
      </c>
      <c r="L2205" t="s">
        <v>2076</v>
      </c>
      <c r="M2205" t="s">
        <v>2100</v>
      </c>
      <c r="N2205" t="s">
        <v>2101</v>
      </c>
      <c r="O2205" t="s">
        <v>2010</v>
      </c>
      <c r="P2205" t="s"/>
    </row>
    <row r="2206" spans="1:16">
      <c r="I2206" s="54" t="n">
        <v>2204</v>
      </c>
      <c r="J2206" t="s"/>
      <c r="K2206" t="s">
        <v>1954</v>
      </c>
      <c r="L2206" t="s">
        <v>2076</v>
      </c>
      <c r="M2206" t="s">
        <v>2100</v>
      </c>
      <c r="N2206" t="s">
        <v>2101</v>
      </c>
      <c r="O2206" t="s">
        <v>2011</v>
      </c>
      <c r="P2206" t="s"/>
    </row>
    <row r="2207" spans="1:16">
      <c r="I2207" s="54" t="n">
        <v>2205</v>
      </c>
      <c r="J2207" s="55" t="n">
        <v>0</v>
      </c>
      <c r="K2207" t="s">
        <v>1954</v>
      </c>
      <c r="L2207" t="s">
        <v>2076</v>
      </c>
      <c r="M2207" t="s">
        <v>2100</v>
      </c>
      <c r="N2207" t="s">
        <v>2101</v>
      </c>
      <c r="O2207" t="s">
        <v>2012</v>
      </c>
      <c r="P2207" t="s"/>
    </row>
    <row r="2208" spans="1:16">
      <c r="I2208" s="54" t="n">
        <v>2206</v>
      </c>
      <c r="J2208" t="s"/>
      <c r="K2208" t="s">
        <v>1954</v>
      </c>
      <c r="L2208" t="s">
        <v>2076</v>
      </c>
      <c r="M2208" t="s">
        <v>2100</v>
      </c>
      <c r="N2208" t="s">
        <v>2101</v>
      </c>
      <c r="O2208" t="s">
        <v>2013</v>
      </c>
      <c r="P2208" t="s"/>
    </row>
    <row r="2209" spans="1:16">
      <c r="I2209" s="54" t="n">
        <v>2207</v>
      </c>
      <c r="J2209" s="55" t="n">
        <v>6.944444444444444e-08</v>
      </c>
      <c r="K2209" t="s">
        <v>1954</v>
      </c>
      <c r="L2209" t="s">
        <v>2076</v>
      </c>
      <c r="M2209" t="s">
        <v>2100</v>
      </c>
      <c r="N2209" t="s">
        <v>2102</v>
      </c>
      <c r="O2209" t="s"/>
      <c r="P2209" t="s"/>
    </row>
    <row r="2210" spans="1:16">
      <c r="I2210" s="54" t="n">
        <v>2208</v>
      </c>
      <c r="J2210" t="s"/>
      <c r="K2210" t="s">
        <v>1954</v>
      </c>
      <c r="L2210" t="s">
        <v>2076</v>
      </c>
      <c r="M2210" t="s">
        <v>2100</v>
      </c>
      <c r="N2210" t="s">
        <v>2102</v>
      </c>
      <c r="O2210" t="s">
        <v>1978</v>
      </c>
      <c r="P2210" t="s"/>
    </row>
    <row r="2211" spans="1:16">
      <c r="I2211" s="54" t="n">
        <v>2209</v>
      </c>
      <c r="J2211" t="s"/>
      <c r="K2211" t="s">
        <v>1954</v>
      </c>
      <c r="L2211" t="s">
        <v>2076</v>
      </c>
      <c r="M2211" t="s">
        <v>2100</v>
      </c>
      <c r="N2211" t="s">
        <v>2102</v>
      </c>
      <c r="O2211" t="s">
        <v>1983</v>
      </c>
      <c r="P2211" t="s"/>
    </row>
    <row r="2212" spans="1:16">
      <c r="I2212" s="54" t="n">
        <v>2210</v>
      </c>
      <c r="J2212" t="s"/>
      <c r="K2212" t="s">
        <v>1954</v>
      </c>
      <c r="L2212" t="s">
        <v>2076</v>
      </c>
      <c r="M2212" t="s">
        <v>2100</v>
      </c>
      <c r="N2212" t="s">
        <v>2102</v>
      </c>
      <c r="O2212" t="s">
        <v>1984</v>
      </c>
      <c r="P2212" t="s"/>
    </row>
    <row r="2213" spans="1:16">
      <c r="I2213" s="54" t="n">
        <v>2211</v>
      </c>
      <c r="J2213" t="s"/>
      <c r="K2213" t="s">
        <v>1954</v>
      </c>
      <c r="L2213" t="s">
        <v>2076</v>
      </c>
      <c r="M2213" t="s">
        <v>2100</v>
      </c>
      <c r="N2213" t="s">
        <v>2102</v>
      </c>
      <c r="O2213" t="s">
        <v>1985</v>
      </c>
      <c r="P2213" t="s"/>
    </row>
    <row r="2214" spans="1:16">
      <c r="I2214" s="54" t="n">
        <v>2212</v>
      </c>
      <c r="J2214" t="s"/>
      <c r="K2214" t="s">
        <v>1954</v>
      </c>
      <c r="L2214" t="s">
        <v>2076</v>
      </c>
      <c r="M2214" t="s">
        <v>2100</v>
      </c>
      <c r="N2214" t="s">
        <v>2102</v>
      </c>
      <c r="O2214" t="s">
        <v>1986</v>
      </c>
      <c r="P2214" t="s"/>
    </row>
    <row r="2215" spans="1:16">
      <c r="I2215" s="54" t="n">
        <v>2213</v>
      </c>
      <c r="J2215" t="s"/>
      <c r="K2215" t="s">
        <v>1954</v>
      </c>
      <c r="L2215" t="s">
        <v>2076</v>
      </c>
      <c r="M2215" t="s">
        <v>2100</v>
      </c>
      <c r="N2215" t="s">
        <v>2102</v>
      </c>
      <c r="O2215" t="s">
        <v>1987</v>
      </c>
      <c r="P2215" t="s"/>
    </row>
    <row r="2216" spans="1:16">
      <c r="I2216" s="54" t="n">
        <v>2214</v>
      </c>
      <c r="J2216" t="s"/>
      <c r="K2216" t="s">
        <v>1954</v>
      </c>
      <c r="L2216" t="s">
        <v>2076</v>
      </c>
      <c r="M2216" t="s">
        <v>2100</v>
      </c>
      <c r="N2216" t="s">
        <v>2102</v>
      </c>
      <c r="O2216" t="s">
        <v>1988</v>
      </c>
      <c r="P2216" t="s"/>
    </row>
    <row r="2217" spans="1:16">
      <c r="I2217" s="54" t="n">
        <v>2215</v>
      </c>
      <c r="J2217" t="s"/>
      <c r="K2217" t="s">
        <v>1954</v>
      </c>
      <c r="L2217" t="s">
        <v>2076</v>
      </c>
      <c r="M2217" t="s">
        <v>2100</v>
      </c>
      <c r="N2217" t="s">
        <v>2102</v>
      </c>
      <c r="O2217" t="s">
        <v>1989</v>
      </c>
      <c r="P2217" t="s"/>
    </row>
    <row r="2218" spans="1:16">
      <c r="I2218" s="54" t="n">
        <v>2216</v>
      </c>
      <c r="J2218" t="s"/>
      <c r="K2218" t="s">
        <v>1954</v>
      </c>
      <c r="L2218" t="s">
        <v>2076</v>
      </c>
      <c r="M2218" t="s">
        <v>2100</v>
      </c>
      <c r="N2218" t="s">
        <v>2102</v>
      </c>
      <c r="O2218" t="s">
        <v>1990</v>
      </c>
      <c r="P2218" t="s"/>
    </row>
    <row r="2219" spans="1:16">
      <c r="I2219" s="54" t="n">
        <v>2217</v>
      </c>
      <c r="J2219" t="s"/>
      <c r="K2219" t="s">
        <v>1954</v>
      </c>
      <c r="L2219" t="s">
        <v>2076</v>
      </c>
      <c r="M2219" t="s">
        <v>2100</v>
      </c>
      <c r="N2219" t="s">
        <v>2102</v>
      </c>
      <c r="O2219" t="s">
        <v>1991</v>
      </c>
      <c r="P2219" t="s"/>
    </row>
    <row r="2220" spans="1:16">
      <c r="I2220" s="54" t="n">
        <v>2218</v>
      </c>
      <c r="J2220" s="55" t="n">
        <v>0</v>
      </c>
      <c r="K2220" t="s">
        <v>1954</v>
      </c>
      <c r="L2220" t="s">
        <v>2076</v>
      </c>
      <c r="M2220" t="s">
        <v>2100</v>
      </c>
      <c r="N2220" t="s">
        <v>2102</v>
      </c>
      <c r="O2220" t="s">
        <v>1992</v>
      </c>
      <c r="P2220" t="s"/>
    </row>
    <row r="2221" spans="1:16">
      <c r="I2221" s="54" t="n">
        <v>2219</v>
      </c>
      <c r="J2221" s="55" t="n">
        <v>0</v>
      </c>
      <c r="K2221" t="s">
        <v>1954</v>
      </c>
      <c r="L2221" t="s">
        <v>2076</v>
      </c>
      <c r="M2221" t="s">
        <v>2100</v>
      </c>
      <c r="N2221" t="s">
        <v>2102</v>
      </c>
      <c r="O2221" t="s">
        <v>1993</v>
      </c>
      <c r="P2221" t="s"/>
    </row>
    <row r="2222" spans="1:16">
      <c r="I2222" s="54" t="n">
        <v>2220</v>
      </c>
      <c r="J2222" s="55" t="n">
        <v>0</v>
      </c>
      <c r="K2222" t="s">
        <v>1954</v>
      </c>
      <c r="L2222" t="s">
        <v>2076</v>
      </c>
      <c r="M2222" t="s">
        <v>2100</v>
      </c>
      <c r="N2222" t="s">
        <v>2102</v>
      </c>
      <c r="O2222" t="s">
        <v>1994</v>
      </c>
      <c r="P2222" t="s"/>
    </row>
    <row r="2223" spans="1:16">
      <c r="I2223" s="54" t="n">
        <v>2221</v>
      </c>
      <c r="J2223" t="s"/>
      <c r="K2223" t="s">
        <v>1954</v>
      </c>
      <c r="L2223" t="s">
        <v>2076</v>
      </c>
      <c r="M2223" t="s">
        <v>2100</v>
      </c>
      <c r="N2223" t="s">
        <v>2102</v>
      </c>
      <c r="O2223" t="s">
        <v>1995</v>
      </c>
      <c r="P2223" t="s"/>
    </row>
    <row r="2224" spans="1:16">
      <c r="I2224" s="54" t="n">
        <v>2222</v>
      </c>
      <c r="J2224" t="s"/>
      <c r="K2224" t="s">
        <v>1954</v>
      </c>
      <c r="L2224" t="s">
        <v>2076</v>
      </c>
      <c r="M2224" t="s">
        <v>2100</v>
      </c>
      <c r="N2224" t="s">
        <v>2102</v>
      </c>
      <c r="O2224" t="s">
        <v>1996</v>
      </c>
      <c r="P2224" t="s"/>
    </row>
    <row r="2225" spans="1:16">
      <c r="I2225" s="54" t="n">
        <v>2223</v>
      </c>
      <c r="J2225" t="s"/>
      <c r="K2225" t="s">
        <v>1954</v>
      </c>
      <c r="L2225" t="s">
        <v>2076</v>
      </c>
      <c r="M2225" t="s">
        <v>2100</v>
      </c>
      <c r="N2225" t="s">
        <v>2102</v>
      </c>
      <c r="O2225" t="s">
        <v>1997</v>
      </c>
      <c r="P2225" t="s"/>
    </row>
    <row r="2226" spans="1:16">
      <c r="I2226" s="54" t="n">
        <v>2224</v>
      </c>
      <c r="J2226" s="55" t="n">
        <v>0</v>
      </c>
      <c r="K2226" t="s">
        <v>1954</v>
      </c>
      <c r="L2226" t="s">
        <v>2076</v>
      </c>
      <c r="M2226" t="s">
        <v>2100</v>
      </c>
      <c r="N2226" t="s">
        <v>2102</v>
      </c>
      <c r="O2226" t="s">
        <v>1998</v>
      </c>
      <c r="P2226" t="s"/>
    </row>
    <row r="2227" spans="1:16">
      <c r="I2227" s="54" t="n">
        <v>2225</v>
      </c>
      <c r="J2227" t="s"/>
      <c r="K2227" t="s">
        <v>1954</v>
      </c>
      <c r="L2227" t="s">
        <v>2076</v>
      </c>
      <c r="M2227" t="s">
        <v>2100</v>
      </c>
      <c r="N2227" t="s">
        <v>2102</v>
      </c>
      <c r="O2227" t="s">
        <v>1999</v>
      </c>
      <c r="P2227" t="s"/>
    </row>
    <row r="2228" spans="1:16">
      <c r="I2228" s="54" t="n">
        <v>2226</v>
      </c>
      <c r="J2228" s="55" t="n">
        <v>0</v>
      </c>
      <c r="K2228" t="s">
        <v>1954</v>
      </c>
      <c r="L2228" t="s">
        <v>2076</v>
      </c>
      <c r="M2228" t="s">
        <v>2100</v>
      </c>
      <c r="N2228" t="s">
        <v>2102</v>
      </c>
      <c r="O2228" t="s">
        <v>2000</v>
      </c>
      <c r="P2228" t="s"/>
    </row>
    <row r="2229" spans="1:16">
      <c r="I2229" s="54" t="n">
        <v>2227</v>
      </c>
      <c r="J2229" t="s"/>
      <c r="K2229" t="s">
        <v>1954</v>
      </c>
      <c r="L2229" t="s">
        <v>2076</v>
      </c>
      <c r="M2229" t="s">
        <v>2100</v>
      </c>
      <c r="N2229" t="s">
        <v>2102</v>
      </c>
      <c r="O2229" t="s">
        <v>2001</v>
      </c>
      <c r="P2229" t="s"/>
    </row>
    <row r="2230" spans="1:16">
      <c r="I2230" s="54" t="n">
        <v>2228</v>
      </c>
      <c r="J2230" s="55" t="n">
        <v>0</v>
      </c>
      <c r="K2230" t="s">
        <v>1954</v>
      </c>
      <c r="L2230" t="s">
        <v>2076</v>
      </c>
      <c r="M2230" t="s">
        <v>2100</v>
      </c>
      <c r="N2230" t="s">
        <v>2102</v>
      </c>
      <c r="O2230" t="s">
        <v>2079</v>
      </c>
      <c r="P2230" t="s"/>
    </row>
    <row r="2231" spans="1:16">
      <c r="I2231" s="54" t="n">
        <v>2229</v>
      </c>
      <c r="J2231" t="s"/>
      <c r="K2231" t="s">
        <v>1954</v>
      </c>
      <c r="L2231" t="s">
        <v>2076</v>
      </c>
      <c r="M2231" t="s">
        <v>2100</v>
      </c>
      <c r="N2231" t="s">
        <v>2102</v>
      </c>
      <c r="O2231" t="s">
        <v>2079</v>
      </c>
      <c r="P2231" t="s">
        <v>735</v>
      </c>
    </row>
    <row r="2232" spans="1:16">
      <c r="I2232" s="54" t="n">
        <v>2230</v>
      </c>
      <c r="J2232" t="s"/>
      <c r="K2232" t="s">
        <v>1954</v>
      </c>
      <c r="L2232" t="s">
        <v>2076</v>
      </c>
      <c r="M2232" t="s">
        <v>2100</v>
      </c>
      <c r="N2232" t="s">
        <v>2102</v>
      </c>
      <c r="O2232" t="s">
        <v>2079</v>
      </c>
      <c r="P2232" t="s">
        <v>1323</v>
      </c>
    </row>
    <row r="2233" spans="1:16">
      <c r="I2233" s="54" t="n">
        <v>2231</v>
      </c>
      <c r="J2233" t="s"/>
      <c r="K2233" t="s">
        <v>1954</v>
      </c>
      <c r="L2233" t="s">
        <v>2076</v>
      </c>
      <c r="M2233" t="s">
        <v>2100</v>
      </c>
      <c r="N2233" t="s">
        <v>2102</v>
      </c>
      <c r="O2233" t="s">
        <v>2079</v>
      </c>
      <c r="P2233" t="s">
        <v>1337</v>
      </c>
    </row>
    <row r="2234" spans="1:16">
      <c r="I2234" s="54" t="n">
        <v>2232</v>
      </c>
      <c r="J2234" t="s"/>
      <c r="K2234" t="s">
        <v>1954</v>
      </c>
      <c r="L2234" t="s">
        <v>2076</v>
      </c>
      <c r="M2234" t="s">
        <v>2100</v>
      </c>
      <c r="N2234" t="s">
        <v>2102</v>
      </c>
      <c r="O2234" t="s">
        <v>2079</v>
      </c>
      <c r="P2234" t="s">
        <v>1549</v>
      </c>
    </row>
    <row r="2235" spans="1:16">
      <c r="I2235" s="54" t="n">
        <v>2233</v>
      </c>
      <c r="J2235" t="s"/>
      <c r="K2235" t="s">
        <v>1954</v>
      </c>
      <c r="L2235" t="s">
        <v>2076</v>
      </c>
      <c r="M2235" t="s">
        <v>2100</v>
      </c>
      <c r="N2235" t="s">
        <v>2102</v>
      </c>
      <c r="O2235" t="s">
        <v>2079</v>
      </c>
      <c r="P2235" t="s">
        <v>911</v>
      </c>
    </row>
    <row r="2236" spans="1:16">
      <c r="I2236" s="54" t="n">
        <v>2234</v>
      </c>
      <c r="J2236" t="s"/>
      <c r="K2236" t="s">
        <v>1954</v>
      </c>
      <c r="L2236" t="s">
        <v>2076</v>
      </c>
      <c r="M2236" t="s">
        <v>2100</v>
      </c>
      <c r="N2236" t="s">
        <v>2102</v>
      </c>
      <c r="O2236" t="s">
        <v>2079</v>
      </c>
      <c r="P2236" t="s">
        <v>2085</v>
      </c>
    </row>
    <row r="2237" spans="1:16">
      <c r="I2237" s="54" t="n">
        <v>2235</v>
      </c>
      <c r="J2237" t="s"/>
      <c r="K2237" t="s">
        <v>1954</v>
      </c>
      <c r="L2237" t="s">
        <v>2076</v>
      </c>
      <c r="M2237" t="s">
        <v>2100</v>
      </c>
      <c r="N2237" t="s">
        <v>2102</v>
      </c>
      <c r="O2237" t="s">
        <v>2079</v>
      </c>
      <c r="P2237" t="s">
        <v>2086</v>
      </c>
    </row>
    <row r="2238" spans="1:16">
      <c r="I2238" s="54" t="n">
        <v>2236</v>
      </c>
      <c r="J2238" t="s"/>
      <c r="K2238" t="s">
        <v>1954</v>
      </c>
      <c r="L2238" t="s">
        <v>2076</v>
      </c>
      <c r="M2238" t="s">
        <v>2100</v>
      </c>
      <c r="N2238" t="s">
        <v>2102</v>
      </c>
      <c r="O2238" t="s">
        <v>2079</v>
      </c>
      <c r="P2238" t="s">
        <v>967</v>
      </c>
    </row>
    <row r="2239" spans="1:16">
      <c r="I2239" s="54" t="n">
        <v>2237</v>
      </c>
      <c r="J2239" t="s"/>
      <c r="K2239" t="s">
        <v>1954</v>
      </c>
      <c r="L2239" t="s">
        <v>2076</v>
      </c>
      <c r="M2239" t="s">
        <v>2100</v>
      </c>
      <c r="N2239" t="s">
        <v>2102</v>
      </c>
      <c r="O2239" t="s">
        <v>2079</v>
      </c>
      <c r="P2239" t="s">
        <v>1352</v>
      </c>
    </row>
    <row r="2240" spans="1:16">
      <c r="I2240" s="54" t="n">
        <v>2238</v>
      </c>
      <c r="J2240" t="s"/>
      <c r="K2240" t="s">
        <v>1954</v>
      </c>
      <c r="L2240" t="s">
        <v>2076</v>
      </c>
      <c r="M2240" t="s">
        <v>2100</v>
      </c>
      <c r="N2240" t="s">
        <v>2102</v>
      </c>
      <c r="O2240" t="s">
        <v>2079</v>
      </c>
      <c r="P2240" t="s">
        <v>2087</v>
      </c>
    </row>
    <row r="2241" spans="1:16">
      <c r="I2241" s="54" t="n">
        <v>2239</v>
      </c>
      <c r="J2241" t="s"/>
      <c r="K2241" t="s">
        <v>1954</v>
      </c>
      <c r="L2241" t="s">
        <v>2076</v>
      </c>
      <c r="M2241" t="s">
        <v>2100</v>
      </c>
      <c r="N2241" t="s">
        <v>2102</v>
      </c>
      <c r="O2241" t="s">
        <v>2079</v>
      </c>
      <c r="P2241" t="s">
        <v>2088</v>
      </c>
    </row>
    <row r="2242" spans="1:16">
      <c r="I2242" s="54" t="n">
        <v>2240</v>
      </c>
      <c r="J2242" t="s"/>
      <c r="K2242" t="s">
        <v>1954</v>
      </c>
      <c r="L2242" t="s">
        <v>2076</v>
      </c>
      <c r="M2242" t="s">
        <v>2100</v>
      </c>
      <c r="N2242" t="s">
        <v>2102</v>
      </c>
      <c r="O2242" t="s">
        <v>2079</v>
      </c>
      <c r="P2242" t="s">
        <v>2089</v>
      </c>
    </row>
    <row r="2243" spans="1:16">
      <c r="I2243" s="54" t="n">
        <v>2241</v>
      </c>
      <c r="J2243" t="s"/>
      <c r="K2243" t="s">
        <v>1954</v>
      </c>
      <c r="L2243" t="s">
        <v>2076</v>
      </c>
      <c r="M2243" t="s">
        <v>2100</v>
      </c>
      <c r="N2243" t="s">
        <v>2102</v>
      </c>
      <c r="O2243" t="s">
        <v>2079</v>
      </c>
      <c r="P2243" t="s">
        <v>2091</v>
      </c>
    </row>
    <row r="2244" spans="1:16">
      <c r="I2244" s="54" t="n">
        <v>2242</v>
      </c>
      <c r="J2244" s="55" t="n">
        <v>0</v>
      </c>
      <c r="K2244" t="s">
        <v>1954</v>
      </c>
      <c r="L2244" t="s">
        <v>2076</v>
      </c>
      <c r="M2244" t="s">
        <v>2100</v>
      </c>
      <c r="N2244" t="s">
        <v>2102</v>
      </c>
      <c r="O2244" t="s">
        <v>2079</v>
      </c>
      <c r="P2244" t="s">
        <v>2093</v>
      </c>
    </row>
    <row r="2245" spans="1:16">
      <c r="I2245" s="54" t="n">
        <v>2243</v>
      </c>
      <c r="J2245" t="s"/>
      <c r="K2245" t="s">
        <v>1954</v>
      </c>
      <c r="L2245" t="s">
        <v>2076</v>
      </c>
      <c r="M2245" t="s">
        <v>2100</v>
      </c>
      <c r="N2245" t="s">
        <v>2102</v>
      </c>
      <c r="O2245" t="s">
        <v>2079</v>
      </c>
      <c r="P2245" t="s">
        <v>2096</v>
      </c>
    </row>
    <row r="2246" spans="1:16">
      <c r="I2246" s="54" t="n">
        <v>2244</v>
      </c>
      <c r="J2246" t="s"/>
      <c r="K2246" t="s">
        <v>1954</v>
      </c>
      <c r="L2246" t="s">
        <v>2076</v>
      </c>
      <c r="M2246" t="s">
        <v>2100</v>
      </c>
      <c r="N2246" t="s">
        <v>2102</v>
      </c>
      <c r="O2246" t="s">
        <v>2079</v>
      </c>
      <c r="P2246" t="s">
        <v>2097</v>
      </c>
    </row>
    <row r="2247" spans="1:16">
      <c r="I2247" s="54" t="n">
        <v>2245</v>
      </c>
      <c r="J2247" t="s"/>
      <c r="K2247" t="s">
        <v>1954</v>
      </c>
      <c r="L2247" t="s">
        <v>2076</v>
      </c>
      <c r="M2247" t="s">
        <v>2100</v>
      </c>
      <c r="N2247" t="s">
        <v>2102</v>
      </c>
      <c r="O2247" t="s">
        <v>2007</v>
      </c>
      <c r="P2247" t="s"/>
    </row>
    <row r="2248" spans="1:16">
      <c r="I2248" s="54" t="n">
        <v>2246</v>
      </c>
      <c r="J2248" s="55" t="n">
        <v>0</v>
      </c>
      <c r="K2248" t="s">
        <v>1954</v>
      </c>
      <c r="L2248" t="s">
        <v>2076</v>
      </c>
      <c r="M2248" t="s">
        <v>2100</v>
      </c>
      <c r="N2248" t="s">
        <v>2102</v>
      </c>
      <c r="O2248" t="s">
        <v>2008</v>
      </c>
      <c r="P2248" t="s"/>
    </row>
    <row r="2249" spans="1:16">
      <c r="I2249" s="54" t="n">
        <v>2247</v>
      </c>
      <c r="J2249" t="s"/>
      <c r="K2249" t="s">
        <v>1954</v>
      </c>
      <c r="L2249" t="s">
        <v>2076</v>
      </c>
      <c r="M2249" t="s">
        <v>2100</v>
      </c>
      <c r="N2249" t="s">
        <v>2102</v>
      </c>
      <c r="O2249" t="s">
        <v>2009</v>
      </c>
      <c r="P2249" t="s"/>
    </row>
    <row r="2250" spans="1:16">
      <c r="I2250" s="54" t="n">
        <v>2248</v>
      </c>
      <c r="J2250" s="55" t="n">
        <v>0</v>
      </c>
      <c r="K2250" t="s">
        <v>1954</v>
      </c>
      <c r="L2250" t="s">
        <v>2076</v>
      </c>
      <c r="M2250" t="s">
        <v>2100</v>
      </c>
      <c r="N2250" t="s">
        <v>2102</v>
      </c>
      <c r="O2250" t="s">
        <v>2010</v>
      </c>
      <c r="P2250" t="s"/>
    </row>
    <row r="2251" spans="1:16">
      <c r="I2251" s="54" t="n">
        <v>2249</v>
      </c>
      <c r="J2251" t="s"/>
      <c r="K2251" t="s">
        <v>1954</v>
      </c>
      <c r="L2251" t="s">
        <v>2076</v>
      </c>
      <c r="M2251" t="s">
        <v>2100</v>
      </c>
      <c r="N2251" t="s">
        <v>2102</v>
      </c>
      <c r="O2251" t="s">
        <v>2011</v>
      </c>
      <c r="P2251" t="s"/>
    </row>
    <row r="2252" spans="1:16">
      <c r="I2252" s="54" t="n">
        <v>2250</v>
      </c>
      <c r="J2252" s="55" t="n">
        <v>0</v>
      </c>
      <c r="K2252" t="s">
        <v>1954</v>
      </c>
      <c r="L2252" t="s">
        <v>2076</v>
      </c>
      <c r="M2252" t="s">
        <v>2100</v>
      </c>
      <c r="N2252" t="s">
        <v>2102</v>
      </c>
      <c r="O2252" t="s">
        <v>2012</v>
      </c>
      <c r="P2252" t="s"/>
    </row>
    <row r="2253" spans="1:16">
      <c r="I2253" s="54" t="n">
        <v>2251</v>
      </c>
      <c r="J2253" t="s"/>
      <c r="K2253" t="s">
        <v>1954</v>
      </c>
      <c r="L2253" t="s">
        <v>2076</v>
      </c>
      <c r="M2253" t="s">
        <v>2100</v>
      </c>
      <c r="N2253" t="s">
        <v>2102</v>
      </c>
      <c r="O2253" t="s">
        <v>2013</v>
      </c>
      <c r="P2253" t="s"/>
    </row>
    <row r="2254" spans="1:16">
      <c r="I2254" s="54" t="n">
        <v>2252</v>
      </c>
      <c r="J2254" t="s"/>
      <c r="K2254" t="s">
        <v>1954</v>
      </c>
      <c r="L2254" t="s">
        <v>2076</v>
      </c>
      <c r="M2254" t="s">
        <v>2100</v>
      </c>
      <c r="N2254" t="s">
        <v>2015</v>
      </c>
      <c r="O2254" t="s"/>
      <c r="P2254" t="s"/>
    </row>
    <row r="2255" spans="1:16">
      <c r="I2255" s="54" t="n">
        <v>2253</v>
      </c>
      <c r="J2255" t="s"/>
      <c r="K2255" t="s">
        <v>1954</v>
      </c>
      <c r="L2255" t="s">
        <v>2076</v>
      </c>
      <c r="M2255" t="s">
        <v>2100</v>
      </c>
      <c r="N2255" t="s">
        <v>2016</v>
      </c>
      <c r="O2255" t="s"/>
      <c r="P2255" t="s"/>
    </row>
    <row r="2256" spans="1:16">
      <c r="I2256" s="54" t="n">
        <v>2254</v>
      </c>
      <c r="J2256" t="s"/>
      <c r="K2256" t="s">
        <v>1954</v>
      </c>
      <c r="L2256" t="s">
        <v>2076</v>
      </c>
      <c r="M2256" t="s">
        <v>2015</v>
      </c>
      <c r="N2256" t="s"/>
      <c r="O2256" t="s"/>
      <c r="P2256" t="s"/>
    </row>
    <row r="2257" spans="1:16">
      <c r="I2257" s="54" t="n">
        <v>2255</v>
      </c>
      <c r="J2257" t="s"/>
      <c r="K2257" t="s">
        <v>1954</v>
      </c>
      <c r="L2257" t="s">
        <v>2076</v>
      </c>
      <c r="M2257" t="s">
        <v>2016</v>
      </c>
      <c r="N2257" t="s"/>
      <c r="O2257" t="s"/>
      <c r="P2257" t="s"/>
    </row>
    <row r="2258" spans="1:16">
      <c r="I2258" s="54" t="n">
        <v>2256</v>
      </c>
      <c r="J2258" s="55" t="n">
        <v>1.157407407407407e-08</v>
      </c>
      <c r="K2258" t="s">
        <v>1954</v>
      </c>
      <c r="L2258" t="s">
        <v>2076</v>
      </c>
      <c r="M2258" t="s">
        <v>2020</v>
      </c>
      <c r="N2258" t="s"/>
      <c r="O2258" t="s"/>
      <c r="P2258" t="s"/>
    </row>
    <row r="2259" spans="1:16">
      <c r="I2259" s="54" t="n">
        <v>2257</v>
      </c>
      <c r="J2259" t="s"/>
      <c r="K2259" t="s">
        <v>1954</v>
      </c>
      <c r="L2259" t="s">
        <v>2076</v>
      </c>
      <c r="M2259" t="s">
        <v>2021</v>
      </c>
      <c r="N2259" t="s"/>
      <c r="O2259" t="s"/>
      <c r="P2259" t="s"/>
    </row>
    <row r="2260" spans="1:16">
      <c r="I2260" s="54" t="n">
        <v>2258</v>
      </c>
      <c r="J2260" s="55" t="n">
        <v>1.158564814814815e-08</v>
      </c>
      <c r="K2260" t="s">
        <v>1954</v>
      </c>
      <c r="L2260" t="s">
        <v>2076</v>
      </c>
      <c r="M2260" t="s">
        <v>2022</v>
      </c>
      <c r="N2260" t="s"/>
      <c r="O2260" t="s"/>
      <c r="P2260" t="s"/>
    </row>
    <row r="2261" spans="1:16">
      <c r="I2261" s="54" t="n">
        <v>2259</v>
      </c>
      <c r="J2261" t="s"/>
      <c r="K2261" t="s">
        <v>1954</v>
      </c>
      <c r="L2261" t="s">
        <v>2076</v>
      </c>
      <c r="M2261" t="s">
        <v>2011</v>
      </c>
      <c r="N2261" t="s"/>
      <c r="O2261" t="s"/>
      <c r="P2261" t="s"/>
    </row>
    <row r="2262" spans="1:16">
      <c r="I2262" s="54" t="n">
        <v>2260</v>
      </c>
      <c r="J2262" t="s"/>
      <c r="K2262" t="s">
        <v>1954</v>
      </c>
      <c r="L2262" t="s">
        <v>2076</v>
      </c>
      <c r="M2262" t="s">
        <v>2023</v>
      </c>
      <c r="N2262" t="s"/>
      <c r="O2262" t="s"/>
      <c r="P2262" t="s"/>
    </row>
    <row r="2263" spans="1:16">
      <c r="I2263" s="54" t="n">
        <v>2261</v>
      </c>
      <c r="J2263" s="55" t="n">
        <v>5.093055555555555e-07</v>
      </c>
      <c r="K2263" t="s">
        <v>1954</v>
      </c>
      <c r="L2263" t="s">
        <v>2103</v>
      </c>
      <c r="M2263" t="s"/>
      <c r="N2263" t="s"/>
      <c r="O2263" t="s"/>
      <c r="P2263" t="s"/>
    </row>
    <row r="2264" spans="1:16">
      <c r="I2264" s="54" t="n">
        <v>2262</v>
      </c>
      <c r="J2264" t="s"/>
      <c r="K2264" t="s">
        <v>1954</v>
      </c>
      <c r="L2264" t="s">
        <v>2103</v>
      </c>
      <c r="M2264" t="s">
        <v>1971</v>
      </c>
      <c r="N2264" t="s"/>
      <c r="O2264" t="s"/>
      <c r="P2264" t="s"/>
    </row>
    <row r="2265" spans="1:16">
      <c r="I2265" s="54" t="n">
        <v>2263</v>
      </c>
      <c r="J2265" t="s"/>
      <c r="K2265" t="s">
        <v>1954</v>
      </c>
      <c r="L2265" t="s">
        <v>2103</v>
      </c>
      <c r="M2265" t="s">
        <v>1956</v>
      </c>
      <c r="N2265" t="s"/>
      <c r="O2265" t="s"/>
      <c r="P2265" t="s"/>
    </row>
    <row r="2266" spans="1:16">
      <c r="I2266" s="54" t="n">
        <v>2264</v>
      </c>
      <c r="J2266" t="s"/>
      <c r="K2266" t="s">
        <v>1954</v>
      </c>
      <c r="L2266" t="s">
        <v>2103</v>
      </c>
      <c r="M2266" t="s">
        <v>1957</v>
      </c>
      <c r="N2266" t="s"/>
      <c r="O2266" t="s"/>
      <c r="P2266" t="s"/>
    </row>
    <row r="2267" spans="1:16">
      <c r="I2267" s="54" t="n">
        <v>2265</v>
      </c>
      <c r="J2267" t="s"/>
      <c r="K2267" t="s">
        <v>1954</v>
      </c>
      <c r="L2267" t="s">
        <v>2103</v>
      </c>
      <c r="M2267" t="s">
        <v>1958</v>
      </c>
      <c r="N2267" t="s"/>
      <c r="O2267" t="s"/>
      <c r="P2267" t="s"/>
    </row>
    <row r="2268" spans="1:16">
      <c r="I2268" s="54" t="n">
        <v>2266</v>
      </c>
      <c r="J2268" s="55" t="n">
        <v>0</v>
      </c>
      <c r="K2268" t="s">
        <v>1954</v>
      </c>
      <c r="L2268" t="s">
        <v>2103</v>
      </c>
      <c r="M2268" t="s">
        <v>1972</v>
      </c>
      <c r="N2268" t="s"/>
      <c r="O2268" t="s"/>
      <c r="P2268" t="s"/>
    </row>
    <row r="2269" spans="1:16">
      <c r="I2269" s="54" t="n">
        <v>2267</v>
      </c>
      <c r="J2269" t="s"/>
      <c r="K2269" t="s">
        <v>1954</v>
      </c>
      <c r="L2269" t="s">
        <v>2103</v>
      </c>
      <c r="M2269" t="s">
        <v>1973</v>
      </c>
      <c r="N2269" t="s"/>
      <c r="O2269" t="s"/>
      <c r="P2269" t="s"/>
    </row>
    <row r="2270" spans="1:16">
      <c r="I2270" s="54" t="n">
        <v>2268</v>
      </c>
      <c r="J2270" s="55" t="n">
        <v>1.620486111111111e-07</v>
      </c>
      <c r="K2270" t="s">
        <v>1954</v>
      </c>
      <c r="L2270" t="s">
        <v>2103</v>
      </c>
      <c r="M2270" t="s">
        <v>2104</v>
      </c>
      <c r="N2270" t="s"/>
      <c r="O2270" t="s"/>
      <c r="P2270" t="s"/>
    </row>
    <row r="2271" spans="1:16">
      <c r="I2271" s="54" t="n">
        <v>2269</v>
      </c>
      <c r="J2271" t="s"/>
      <c r="K2271" t="s">
        <v>1954</v>
      </c>
      <c r="L2271" t="s">
        <v>2103</v>
      </c>
      <c r="M2271" t="s">
        <v>2104</v>
      </c>
      <c r="N2271" t="s">
        <v>1975</v>
      </c>
      <c r="O2271" t="s"/>
      <c r="P2271" t="s"/>
    </row>
    <row r="2272" spans="1:16">
      <c r="I2272" s="54" t="n">
        <v>2270</v>
      </c>
      <c r="J2272" t="s"/>
      <c r="K2272" t="s">
        <v>1954</v>
      </c>
      <c r="L2272" t="s">
        <v>2103</v>
      </c>
      <c r="M2272" t="s">
        <v>2104</v>
      </c>
      <c r="N2272" t="s">
        <v>1973</v>
      </c>
      <c r="O2272" t="s"/>
      <c r="P2272" t="s"/>
    </row>
    <row r="2273" spans="1:16">
      <c r="I2273" s="54" t="n">
        <v>2271</v>
      </c>
      <c r="J2273" t="s"/>
      <c r="K2273" t="s">
        <v>1954</v>
      </c>
      <c r="L2273" t="s">
        <v>2103</v>
      </c>
      <c r="M2273" t="s">
        <v>2104</v>
      </c>
      <c r="N2273" t="s">
        <v>1976</v>
      </c>
      <c r="O2273" t="s"/>
      <c r="P2273" t="s"/>
    </row>
    <row r="2274" spans="1:16">
      <c r="I2274" s="54" t="n">
        <v>2272</v>
      </c>
      <c r="J2274" t="s"/>
      <c r="K2274" t="s">
        <v>1954</v>
      </c>
      <c r="L2274" t="s">
        <v>2103</v>
      </c>
      <c r="M2274" t="s">
        <v>2104</v>
      </c>
      <c r="N2274" t="s">
        <v>1957</v>
      </c>
      <c r="O2274" t="s"/>
      <c r="P2274" t="s"/>
    </row>
    <row r="2275" spans="1:16">
      <c r="I2275" s="54" t="n">
        <v>2273</v>
      </c>
      <c r="J2275" t="s"/>
      <c r="K2275" t="s">
        <v>1954</v>
      </c>
      <c r="L2275" t="s">
        <v>2103</v>
      </c>
      <c r="M2275" t="s">
        <v>2104</v>
      </c>
      <c r="N2275" t="s">
        <v>1958</v>
      </c>
      <c r="O2275" t="s"/>
      <c r="P2275" t="s"/>
    </row>
    <row r="2276" spans="1:16">
      <c r="I2276" s="54" t="n">
        <v>2274</v>
      </c>
      <c r="J2276" s="55" t="n">
        <v>0</v>
      </c>
      <c r="K2276" t="s">
        <v>1954</v>
      </c>
      <c r="L2276" t="s">
        <v>2103</v>
      </c>
      <c r="M2276" t="s">
        <v>2104</v>
      </c>
      <c r="N2276" t="s">
        <v>1977</v>
      </c>
      <c r="O2276" t="s"/>
      <c r="P2276" t="s"/>
    </row>
    <row r="2277" spans="1:16">
      <c r="I2277" s="54" t="n">
        <v>2275</v>
      </c>
      <c r="J2277" t="s"/>
      <c r="K2277" t="s">
        <v>1954</v>
      </c>
      <c r="L2277" t="s">
        <v>2103</v>
      </c>
      <c r="M2277" t="s">
        <v>2104</v>
      </c>
      <c r="N2277" t="s">
        <v>1978</v>
      </c>
      <c r="O2277" t="s"/>
      <c r="P2277" t="s"/>
    </row>
    <row r="2278" spans="1:16">
      <c r="I2278" s="54" t="n">
        <v>2276</v>
      </c>
      <c r="J2278" s="55" t="n">
        <v>0</v>
      </c>
      <c r="K2278" t="s">
        <v>1954</v>
      </c>
      <c r="L2278" t="s">
        <v>2103</v>
      </c>
      <c r="M2278" t="s">
        <v>2104</v>
      </c>
      <c r="N2278" t="s">
        <v>1959</v>
      </c>
      <c r="O2278" t="s"/>
      <c r="P2278" t="s"/>
    </row>
    <row r="2279" spans="1:16">
      <c r="I2279" s="54" t="n">
        <v>2277</v>
      </c>
      <c r="J2279" s="55" t="n">
        <v>0</v>
      </c>
      <c r="K2279" t="s">
        <v>1954</v>
      </c>
      <c r="L2279" t="s">
        <v>2103</v>
      </c>
      <c r="M2279" t="s">
        <v>2104</v>
      </c>
      <c r="N2279" t="s">
        <v>1979</v>
      </c>
      <c r="O2279" t="s"/>
      <c r="P2279" t="s"/>
    </row>
    <row r="2280" spans="1:16">
      <c r="I2280" s="54" t="n">
        <v>2278</v>
      </c>
      <c r="J2280" t="s"/>
      <c r="K2280" t="s">
        <v>1954</v>
      </c>
      <c r="L2280" t="s">
        <v>2103</v>
      </c>
      <c r="M2280" t="s">
        <v>2104</v>
      </c>
      <c r="N2280" t="s">
        <v>1980</v>
      </c>
      <c r="O2280" t="s"/>
      <c r="P2280" t="s"/>
    </row>
    <row r="2281" spans="1:16">
      <c r="I2281" s="54" t="n">
        <v>2279</v>
      </c>
      <c r="J2281" t="s"/>
      <c r="K2281" t="s">
        <v>1954</v>
      </c>
      <c r="L2281" t="s">
        <v>2103</v>
      </c>
      <c r="M2281" t="s">
        <v>2104</v>
      </c>
      <c r="N2281" t="s">
        <v>1981</v>
      </c>
      <c r="O2281" t="s"/>
      <c r="P2281" t="s"/>
    </row>
    <row r="2282" spans="1:16">
      <c r="I2282" s="54" t="n">
        <v>2280</v>
      </c>
      <c r="J2282" s="55" t="n">
        <v>8.10300925925926e-08</v>
      </c>
      <c r="K2282" t="s">
        <v>1954</v>
      </c>
      <c r="L2282" t="s">
        <v>2103</v>
      </c>
      <c r="M2282" t="s">
        <v>2104</v>
      </c>
      <c r="N2282" t="s">
        <v>2105</v>
      </c>
      <c r="O2282" t="s"/>
      <c r="P2282" t="s"/>
    </row>
    <row r="2283" spans="1:16">
      <c r="I2283" s="54" t="n">
        <v>2281</v>
      </c>
      <c r="J2283" t="s"/>
      <c r="K2283" t="s">
        <v>1954</v>
      </c>
      <c r="L2283" t="s">
        <v>2103</v>
      </c>
      <c r="M2283" t="s">
        <v>2104</v>
      </c>
      <c r="N2283" t="s">
        <v>2105</v>
      </c>
      <c r="O2283" t="s">
        <v>1978</v>
      </c>
      <c r="P2283" t="s"/>
    </row>
    <row r="2284" spans="1:16">
      <c r="I2284" s="54" t="n">
        <v>2282</v>
      </c>
      <c r="J2284" t="s"/>
      <c r="K2284" t="s">
        <v>1954</v>
      </c>
      <c r="L2284" t="s">
        <v>2103</v>
      </c>
      <c r="M2284" t="s">
        <v>2104</v>
      </c>
      <c r="N2284" t="s">
        <v>2105</v>
      </c>
      <c r="O2284" t="s">
        <v>1983</v>
      </c>
      <c r="P2284" t="s"/>
    </row>
    <row r="2285" spans="1:16">
      <c r="I2285" s="54" t="n">
        <v>2283</v>
      </c>
      <c r="J2285" t="s"/>
      <c r="K2285" t="s">
        <v>1954</v>
      </c>
      <c r="L2285" t="s">
        <v>2103</v>
      </c>
      <c r="M2285" t="s">
        <v>2104</v>
      </c>
      <c r="N2285" t="s">
        <v>2105</v>
      </c>
      <c r="O2285" t="s">
        <v>1984</v>
      </c>
      <c r="P2285" t="s"/>
    </row>
    <row r="2286" spans="1:16">
      <c r="I2286" s="54" t="n">
        <v>2284</v>
      </c>
      <c r="J2286" t="s"/>
      <c r="K2286" t="s">
        <v>1954</v>
      </c>
      <c r="L2286" t="s">
        <v>2103</v>
      </c>
      <c r="M2286" t="s">
        <v>2104</v>
      </c>
      <c r="N2286" t="s">
        <v>2105</v>
      </c>
      <c r="O2286" t="s">
        <v>1985</v>
      </c>
      <c r="P2286" t="s"/>
    </row>
    <row r="2287" spans="1:16">
      <c r="I2287" s="54" t="n">
        <v>2285</v>
      </c>
      <c r="J2287" t="s"/>
      <c r="K2287" t="s">
        <v>1954</v>
      </c>
      <c r="L2287" t="s">
        <v>2103</v>
      </c>
      <c r="M2287" t="s">
        <v>2104</v>
      </c>
      <c r="N2287" t="s">
        <v>2105</v>
      </c>
      <c r="O2287" t="s">
        <v>1986</v>
      </c>
      <c r="P2287" t="s"/>
    </row>
    <row r="2288" spans="1:16">
      <c r="I2288" s="54" t="n">
        <v>2286</v>
      </c>
      <c r="J2288" t="s"/>
      <c r="K2288" t="s">
        <v>1954</v>
      </c>
      <c r="L2288" t="s">
        <v>2103</v>
      </c>
      <c r="M2288" t="s">
        <v>2104</v>
      </c>
      <c r="N2288" t="s">
        <v>2105</v>
      </c>
      <c r="O2288" t="s">
        <v>1987</v>
      </c>
      <c r="P2288" t="s"/>
    </row>
    <row r="2289" spans="1:16">
      <c r="I2289" s="54" t="n">
        <v>2287</v>
      </c>
      <c r="J2289" t="s"/>
      <c r="K2289" t="s">
        <v>1954</v>
      </c>
      <c r="L2289" t="s">
        <v>2103</v>
      </c>
      <c r="M2289" t="s">
        <v>2104</v>
      </c>
      <c r="N2289" t="s">
        <v>2105</v>
      </c>
      <c r="O2289" t="s">
        <v>1988</v>
      </c>
      <c r="P2289" t="s"/>
    </row>
    <row r="2290" spans="1:16">
      <c r="I2290" s="54" t="n">
        <v>2288</v>
      </c>
      <c r="J2290" t="s"/>
      <c r="K2290" t="s">
        <v>1954</v>
      </c>
      <c r="L2290" t="s">
        <v>2103</v>
      </c>
      <c r="M2290" t="s">
        <v>2104</v>
      </c>
      <c r="N2290" t="s">
        <v>2105</v>
      </c>
      <c r="O2290" t="s">
        <v>1989</v>
      </c>
      <c r="P2290" t="s"/>
    </row>
    <row r="2291" spans="1:16">
      <c r="I2291" s="54" t="n">
        <v>2289</v>
      </c>
      <c r="J2291" t="s"/>
      <c r="K2291" t="s">
        <v>1954</v>
      </c>
      <c r="L2291" t="s">
        <v>2103</v>
      </c>
      <c r="M2291" t="s">
        <v>2104</v>
      </c>
      <c r="N2291" t="s">
        <v>2105</v>
      </c>
      <c r="O2291" t="s">
        <v>1990</v>
      </c>
      <c r="P2291" t="s"/>
    </row>
    <row r="2292" spans="1:16">
      <c r="I2292" s="54" t="n">
        <v>2290</v>
      </c>
      <c r="J2292" t="s"/>
      <c r="K2292" t="s">
        <v>1954</v>
      </c>
      <c r="L2292" t="s">
        <v>2103</v>
      </c>
      <c r="M2292" t="s">
        <v>2104</v>
      </c>
      <c r="N2292" t="s">
        <v>2105</v>
      </c>
      <c r="O2292" t="s">
        <v>1991</v>
      </c>
      <c r="P2292" t="s"/>
    </row>
    <row r="2293" spans="1:16">
      <c r="I2293" s="54" t="n">
        <v>2291</v>
      </c>
      <c r="J2293" s="55" t="n">
        <v>0</v>
      </c>
      <c r="K2293" t="s">
        <v>1954</v>
      </c>
      <c r="L2293" t="s">
        <v>2103</v>
      </c>
      <c r="M2293" t="s">
        <v>2104</v>
      </c>
      <c r="N2293" t="s">
        <v>2105</v>
      </c>
      <c r="O2293" t="s">
        <v>1992</v>
      </c>
      <c r="P2293" t="s"/>
    </row>
    <row r="2294" spans="1:16">
      <c r="I2294" s="54" t="n">
        <v>2292</v>
      </c>
      <c r="J2294" s="55" t="n">
        <v>0</v>
      </c>
      <c r="K2294" t="s">
        <v>1954</v>
      </c>
      <c r="L2294" t="s">
        <v>2103</v>
      </c>
      <c r="M2294" t="s">
        <v>2104</v>
      </c>
      <c r="N2294" t="s">
        <v>2105</v>
      </c>
      <c r="O2294" t="s">
        <v>1993</v>
      </c>
      <c r="P2294" t="s"/>
    </row>
    <row r="2295" spans="1:16">
      <c r="I2295" s="54" t="n">
        <v>2293</v>
      </c>
      <c r="J2295" s="55" t="n">
        <v>0</v>
      </c>
      <c r="K2295" t="s">
        <v>1954</v>
      </c>
      <c r="L2295" t="s">
        <v>2103</v>
      </c>
      <c r="M2295" t="s">
        <v>2104</v>
      </c>
      <c r="N2295" t="s">
        <v>2105</v>
      </c>
      <c r="O2295" t="s">
        <v>1994</v>
      </c>
      <c r="P2295" t="s"/>
    </row>
    <row r="2296" spans="1:16">
      <c r="I2296" s="54" t="n">
        <v>2294</v>
      </c>
      <c r="J2296" t="s"/>
      <c r="K2296" t="s">
        <v>1954</v>
      </c>
      <c r="L2296" t="s">
        <v>2103</v>
      </c>
      <c r="M2296" t="s">
        <v>2104</v>
      </c>
      <c r="N2296" t="s">
        <v>2105</v>
      </c>
      <c r="O2296" t="s">
        <v>1995</v>
      </c>
      <c r="P2296" t="s"/>
    </row>
    <row r="2297" spans="1:16">
      <c r="I2297" s="54" t="n">
        <v>2295</v>
      </c>
      <c r="J2297" t="s"/>
      <c r="K2297" t="s">
        <v>1954</v>
      </c>
      <c r="L2297" t="s">
        <v>2103</v>
      </c>
      <c r="M2297" t="s">
        <v>2104</v>
      </c>
      <c r="N2297" t="s">
        <v>2105</v>
      </c>
      <c r="O2297" t="s">
        <v>1996</v>
      </c>
      <c r="P2297" t="s"/>
    </row>
    <row r="2298" spans="1:16">
      <c r="I2298" s="54" t="n">
        <v>2296</v>
      </c>
      <c r="J2298" t="s"/>
      <c r="K2298" t="s">
        <v>1954</v>
      </c>
      <c r="L2298" t="s">
        <v>2103</v>
      </c>
      <c r="M2298" t="s">
        <v>2104</v>
      </c>
      <c r="N2298" t="s">
        <v>2105</v>
      </c>
      <c r="O2298" t="s">
        <v>1997</v>
      </c>
      <c r="P2298" t="s"/>
    </row>
    <row r="2299" spans="1:16">
      <c r="I2299" s="54" t="n">
        <v>2297</v>
      </c>
      <c r="J2299" s="55" t="n">
        <v>0</v>
      </c>
      <c r="K2299" t="s">
        <v>1954</v>
      </c>
      <c r="L2299" t="s">
        <v>2103</v>
      </c>
      <c r="M2299" t="s">
        <v>2104</v>
      </c>
      <c r="N2299" t="s">
        <v>2105</v>
      </c>
      <c r="O2299" t="s">
        <v>1998</v>
      </c>
      <c r="P2299" t="s"/>
    </row>
    <row r="2300" spans="1:16">
      <c r="I2300" s="54" t="n">
        <v>2298</v>
      </c>
      <c r="J2300" t="s"/>
      <c r="K2300" t="s">
        <v>1954</v>
      </c>
      <c r="L2300" t="s">
        <v>2103</v>
      </c>
      <c r="M2300" t="s">
        <v>2104</v>
      </c>
      <c r="N2300" t="s">
        <v>2105</v>
      </c>
      <c r="O2300" t="s">
        <v>1999</v>
      </c>
      <c r="P2300" t="s"/>
    </row>
    <row r="2301" spans="1:16">
      <c r="I2301" s="54" t="n">
        <v>2299</v>
      </c>
      <c r="J2301" s="55" t="n">
        <v>0</v>
      </c>
      <c r="K2301" t="s">
        <v>1954</v>
      </c>
      <c r="L2301" t="s">
        <v>2103</v>
      </c>
      <c r="M2301" t="s">
        <v>2104</v>
      </c>
      <c r="N2301" t="s">
        <v>2105</v>
      </c>
      <c r="O2301" t="s">
        <v>2000</v>
      </c>
      <c r="P2301" t="s"/>
    </row>
    <row r="2302" spans="1:16">
      <c r="I2302" s="54" t="n">
        <v>2300</v>
      </c>
      <c r="J2302" t="s"/>
      <c r="K2302" t="s">
        <v>1954</v>
      </c>
      <c r="L2302" t="s">
        <v>2103</v>
      </c>
      <c r="M2302" t="s">
        <v>2104</v>
      </c>
      <c r="N2302" t="s">
        <v>2105</v>
      </c>
      <c r="O2302" t="s">
        <v>2001</v>
      </c>
      <c r="P2302" t="s"/>
    </row>
    <row r="2303" spans="1:16">
      <c r="I2303" s="54" t="n">
        <v>2301</v>
      </c>
      <c r="J2303" s="55" t="n">
        <v>1.157407407407407e-08</v>
      </c>
      <c r="K2303" t="s">
        <v>1954</v>
      </c>
      <c r="L2303" t="s">
        <v>2103</v>
      </c>
      <c r="M2303" t="s">
        <v>2104</v>
      </c>
      <c r="N2303" t="s">
        <v>2105</v>
      </c>
      <c r="O2303" t="s">
        <v>2106</v>
      </c>
      <c r="P2303" t="s"/>
    </row>
    <row r="2304" spans="1:16">
      <c r="I2304" s="54" t="n">
        <v>2302</v>
      </c>
      <c r="J2304" t="s"/>
      <c r="K2304" t="s">
        <v>1954</v>
      </c>
      <c r="L2304" t="s">
        <v>2103</v>
      </c>
      <c r="M2304" t="s">
        <v>2104</v>
      </c>
      <c r="N2304" t="s">
        <v>2105</v>
      </c>
      <c r="O2304" t="s">
        <v>2106</v>
      </c>
      <c r="P2304" t="s">
        <v>1894</v>
      </c>
    </row>
    <row r="2305" spans="1:16">
      <c r="I2305" s="54" t="n">
        <v>2303</v>
      </c>
      <c r="J2305" t="s"/>
      <c r="K2305" t="s">
        <v>1954</v>
      </c>
      <c r="L2305" t="s">
        <v>2103</v>
      </c>
      <c r="M2305" t="s">
        <v>2104</v>
      </c>
      <c r="N2305" t="s">
        <v>2105</v>
      </c>
      <c r="O2305" t="s">
        <v>2106</v>
      </c>
      <c r="P2305" t="s">
        <v>1866</v>
      </c>
    </row>
    <row r="2306" spans="1:16">
      <c r="I2306" s="54" t="n">
        <v>2304</v>
      </c>
      <c r="J2306" t="s"/>
      <c r="K2306" t="s">
        <v>1954</v>
      </c>
      <c r="L2306" t="s">
        <v>2103</v>
      </c>
      <c r="M2306" t="s">
        <v>2104</v>
      </c>
      <c r="N2306" t="s">
        <v>2105</v>
      </c>
      <c r="O2306" t="s">
        <v>2106</v>
      </c>
      <c r="P2306" t="s">
        <v>750</v>
      </c>
    </row>
    <row r="2307" spans="1:16">
      <c r="I2307" s="54" t="n">
        <v>2305</v>
      </c>
      <c r="J2307" t="s"/>
      <c r="K2307" t="s">
        <v>1954</v>
      </c>
      <c r="L2307" t="s">
        <v>2103</v>
      </c>
      <c r="M2307" t="s">
        <v>2104</v>
      </c>
      <c r="N2307" t="s">
        <v>2105</v>
      </c>
      <c r="O2307" t="s">
        <v>2106</v>
      </c>
      <c r="P2307" t="s">
        <v>1896</v>
      </c>
    </row>
    <row r="2308" spans="1:16">
      <c r="I2308" s="54" t="n">
        <v>2306</v>
      </c>
      <c r="J2308" t="s"/>
      <c r="K2308" t="s">
        <v>1954</v>
      </c>
      <c r="L2308" t="s">
        <v>2103</v>
      </c>
      <c r="M2308" t="s">
        <v>2104</v>
      </c>
      <c r="N2308" t="s">
        <v>2105</v>
      </c>
      <c r="O2308" t="s">
        <v>2106</v>
      </c>
      <c r="P2308" t="s">
        <v>2107</v>
      </c>
    </row>
    <row r="2309" spans="1:16">
      <c r="I2309" s="54" t="n">
        <v>2307</v>
      </c>
      <c r="J2309" s="55" t="n">
        <v>1.157407407407407e-08</v>
      </c>
      <c r="K2309" t="s">
        <v>1954</v>
      </c>
      <c r="L2309" t="s">
        <v>2103</v>
      </c>
      <c r="M2309" t="s">
        <v>2104</v>
      </c>
      <c r="N2309" t="s">
        <v>2105</v>
      </c>
      <c r="O2309" t="s">
        <v>2106</v>
      </c>
      <c r="P2309" t="s">
        <v>2108</v>
      </c>
    </row>
    <row r="2310" spans="1:16">
      <c r="I2310" s="54" t="n">
        <v>2308</v>
      </c>
      <c r="J2310" t="s"/>
      <c r="K2310" t="s">
        <v>1954</v>
      </c>
      <c r="L2310" t="s">
        <v>2103</v>
      </c>
      <c r="M2310" t="s">
        <v>2104</v>
      </c>
      <c r="N2310" t="s">
        <v>2105</v>
      </c>
      <c r="O2310" t="s">
        <v>2106</v>
      </c>
      <c r="P2310" t="s">
        <v>1917</v>
      </c>
    </row>
    <row r="2311" spans="1:16">
      <c r="I2311" s="54" t="n">
        <v>2309</v>
      </c>
      <c r="J2311" t="s"/>
      <c r="K2311" t="s">
        <v>1954</v>
      </c>
      <c r="L2311" t="s">
        <v>2103</v>
      </c>
      <c r="M2311" t="s">
        <v>2104</v>
      </c>
      <c r="N2311" t="s">
        <v>2105</v>
      </c>
      <c r="O2311" t="s">
        <v>2007</v>
      </c>
      <c r="P2311" t="s"/>
    </row>
    <row r="2312" spans="1:16">
      <c r="I2312" s="54" t="n">
        <v>2310</v>
      </c>
      <c r="J2312" s="55" t="n">
        <v>0</v>
      </c>
      <c r="K2312" t="s">
        <v>1954</v>
      </c>
      <c r="L2312" t="s">
        <v>2103</v>
      </c>
      <c r="M2312" t="s">
        <v>2104</v>
      </c>
      <c r="N2312" t="s">
        <v>2105</v>
      </c>
      <c r="O2312" t="s">
        <v>2008</v>
      </c>
      <c r="P2312" t="s"/>
    </row>
    <row r="2313" spans="1:16">
      <c r="I2313" s="54" t="n">
        <v>2311</v>
      </c>
      <c r="J2313" t="s"/>
      <c r="K2313" t="s">
        <v>1954</v>
      </c>
      <c r="L2313" t="s">
        <v>2103</v>
      </c>
      <c r="M2313" t="s">
        <v>2104</v>
      </c>
      <c r="N2313" t="s">
        <v>2105</v>
      </c>
      <c r="O2313" t="s">
        <v>2009</v>
      </c>
      <c r="P2313" t="s"/>
    </row>
    <row r="2314" spans="1:16">
      <c r="I2314" s="54" t="n">
        <v>2312</v>
      </c>
      <c r="J2314" s="55" t="n">
        <v>0</v>
      </c>
      <c r="K2314" t="s">
        <v>1954</v>
      </c>
      <c r="L2314" t="s">
        <v>2103</v>
      </c>
      <c r="M2314" t="s">
        <v>2104</v>
      </c>
      <c r="N2314" t="s">
        <v>2105</v>
      </c>
      <c r="O2314" t="s">
        <v>2010</v>
      </c>
      <c r="P2314" t="s"/>
    </row>
    <row r="2315" spans="1:16">
      <c r="I2315" s="54" t="n">
        <v>2313</v>
      </c>
      <c r="J2315" t="s"/>
      <c r="K2315" t="s">
        <v>1954</v>
      </c>
      <c r="L2315" t="s">
        <v>2103</v>
      </c>
      <c r="M2315" t="s">
        <v>2104</v>
      </c>
      <c r="N2315" t="s">
        <v>2105</v>
      </c>
      <c r="O2315" t="s">
        <v>2011</v>
      </c>
      <c r="P2315" t="s"/>
    </row>
    <row r="2316" spans="1:16">
      <c r="I2316" s="54" t="n">
        <v>2314</v>
      </c>
      <c r="J2316" s="55" t="n">
        <v>0</v>
      </c>
      <c r="K2316" t="s">
        <v>1954</v>
      </c>
      <c r="L2316" t="s">
        <v>2103</v>
      </c>
      <c r="M2316" t="s">
        <v>2104</v>
      </c>
      <c r="N2316" t="s">
        <v>2105</v>
      </c>
      <c r="O2316" t="s">
        <v>2012</v>
      </c>
      <c r="P2316" t="s"/>
    </row>
    <row r="2317" spans="1:16">
      <c r="I2317" s="54" t="n">
        <v>2315</v>
      </c>
      <c r="J2317" t="s"/>
      <c r="K2317" t="s">
        <v>1954</v>
      </c>
      <c r="L2317" t="s">
        <v>2103</v>
      </c>
      <c r="M2317" t="s">
        <v>2104</v>
      </c>
      <c r="N2317" t="s">
        <v>2105</v>
      </c>
      <c r="O2317" t="s">
        <v>2013</v>
      </c>
      <c r="P2317" t="s"/>
    </row>
    <row r="2318" spans="1:16">
      <c r="I2318" s="54" t="n">
        <v>2316</v>
      </c>
      <c r="J2318" s="55" t="n">
        <v>6.944444444444444e-08</v>
      </c>
      <c r="K2318" t="s">
        <v>1954</v>
      </c>
      <c r="L2318" t="s">
        <v>2103</v>
      </c>
      <c r="M2318" t="s">
        <v>2104</v>
      </c>
      <c r="N2318" t="s">
        <v>2109</v>
      </c>
      <c r="O2318" t="s"/>
      <c r="P2318" t="s"/>
    </row>
    <row r="2319" spans="1:16">
      <c r="I2319" s="54" t="n">
        <v>2317</v>
      </c>
      <c r="J2319" t="s"/>
      <c r="K2319" t="s">
        <v>1954</v>
      </c>
      <c r="L2319" t="s">
        <v>2103</v>
      </c>
      <c r="M2319" t="s">
        <v>2104</v>
      </c>
      <c r="N2319" t="s">
        <v>2109</v>
      </c>
      <c r="O2319" t="s">
        <v>1978</v>
      </c>
      <c r="P2319" t="s"/>
    </row>
    <row r="2320" spans="1:16">
      <c r="I2320" s="54" t="n">
        <v>2318</v>
      </c>
      <c r="J2320" t="s"/>
      <c r="K2320" t="s">
        <v>1954</v>
      </c>
      <c r="L2320" t="s">
        <v>2103</v>
      </c>
      <c r="M2320" t="s">
        <v>2104</v>
      </c>
      <c r="N2320" t="s">
        <v>2109</v>
      </c>
      <c r="O2320" t="s">
        <v>1983</v>
      </c>
      <c r="P2320" t="s"/>
    </row>
    <row r="2321" spans="1:16">
      <c r="I2321" s="54" t="n">
        <v>2319</v>
      </c>
      <c r="J2321" t="s"/>
      <c r="K2321" t="s">
        <v>1954</v>
      </c>
      <c r="L2321" t="s">
        <v>2103</v>
      </c>
      <c r="M2321" t="s">
        <v>2104</v>
      </c>
      <c r="N2321" t="s">
        <v>2109</v>
      </c>
      <c r="O2321" t="s">
        <v>1984</v>
      </c>
      <c r="P2321" t="s"/>
    </row>
    <row r="2322" spans="1:16">
      <c r="I2322" s="54" t="n">
        <v>2320</v>
      </c>
      <c r="J2322" t="s"/>
      <c r="K2322" t="s">
        <v>1954</v>
      </c>
      <c r="L2322" t="s">
        <v>2103</v>
      </c>
      <c r="M2322" t="s">
        <v>2104</v>
      </c>
      <c r="N2322" t="s">
        <v>2109</v>
      </c>
      <c r="O2322" t="s">
        <v>1985</v>
      </c>
      <c r="P2322" t="s"/>
    </row>
    <row r="2323" spans="1:16">
      <c r="I2323" s="54" t="n">
        <v>2321</v>
      </c>
      <c r="J2323" t="s"/>
      <c r="K2323" t="s">
        <v>1954</v>
      </c>
      <c r="L2323" t="s">
        <v>2103</v>
      </c>
      <c r="M2323" t="s">
        <v>2104</v>
      </c>
      <c r="N2323" t="s">
        <v>2109</v>
      </c>
      <c r="O2323" t="s">
        <v>1986</v>
      </c>
      <c r="P2323" t="s"/>
    </row>
    <row r="2324" spans="1:16">
      <c r="I2324" s="54" t="n">
        <v>2322</v>
      </c>
      <c r="J2324" t="s"/>
      <c r="K2324" t="s">
        <v>1954</v>
      </c>
      <c r="L2324" t="s">
        <v>2103</v>
      </c>
      <c r="M2324" t="s">
        <v>2104</v>
      </c>
      <c r="N2324" t="s">
        <v>2109</v>
      </c>
      <c r="O2324" t="s">
        <v>1987</v>
      </c>
      <c r="P2324" t="s"/>
    </row>
    <row r="2325" spans="1:16">
      <c r="I2325" s="54" t="n">
        <v>2323</v>
      </c>
      <c r="J2325" t="s"/>
      <c r="K2325" t="s">
        <v>1954</v>
      </c>
      <c r="L2325" t="s">
        <v>2103</v>
      </c>
      <c r="M2325" t="s">
        <v>2104</v>
      </c>
      <c r="N2325" t="s">
        <v>2109</v>
      </c>
      <c r="O2325" t="s">
        <v>1988</v>
      </c>
      <c r="P2325" t="s"/>
    </row>
    <row r="2326" spans="1:16">
      <c r="I2326" s="54" t="n">
        <v>2324</v>
      </c>
      <c r="J2326" t="s"/>
      <c r="K2326" t="s">
        <v>1954</v>
      </c>
      <c r="L2326" t="s">
        <v>2103</v>
      </c>
      <c r="M2326" t="s">
        <v>2104</v>
      </c>
      <c r="N2326" t="s">
        <v>2109</v>
      </c>
      <c r="O2326" t="s">
        <v>1989</v>
      </c>
      <c r="P2326" t="s"/>
    </row>
    <row r="2327" spans="1:16">
      <c r="I2327" s="54" t="n">
        <v>2325</v>
      </c>
      <c r="J2327" t="s"/>
      <c r="K2327" t="s">
        <v>1954</v>
      </c>
      <c r="L2327" t="s">
        <v>2103</v>
      </c>
      <c r="M2327" t="s">
        <v>2104</v>
      </c>
      <c r="N2327" t="s">
        <v>2109</v>
      </c>
      <c r="O2327" t="s">
        <v>1990</v>
      </c>
      <c r="P2327" t="s"/>
    </row>
    <row r="2328" spans="1:16">
      <c r="I2328" s="54" t="n">
        <v>2326</v>
      </c>
      <c r="J2328" t="s"/>
      <c r="K2328" t="s">
        <v>1954</v>
      </c>
      <c r="L2328" t="s">
        <v>2103</v>
      </c>
      <c r="M2328" t="s">
        <v>2104</v>
      </c>
      <c r="N2328" t="s">
        <v>2109</v>
      </c>
      <c r="O2328" t="s">
        <v>1991</v>
      </c>
      <c r="P2328" t="s"/>
    </row>
    <row r="2329" spans="1:16">
      <c r="I2329" s="54" t="n">
        <v>2327</v>
      </c>
      <c r="J2329" s="55" t="n">
        <v>0</v>
      </c>
      <c r="K2329" t="s">
        <v>1954</v>
      </c>
      <c r="L2329" t="s">
        <v>2103</v>
      </c>
      <c r="M2329" t="s">
        <v>2104</v>
      </c>
      <c r="N2329" t="s">
        <v>2109</v>
      </c>
      <c r="O2329" t="s">
        <v>1992</v>
      </c>
      <c r="P2329" t="s"/>
    </row>
    <row r="2330" spans="1:16">
      <c r="I2330" s="54" t="n">
        <v>2328</v>
      </c>
      <c r="J2330" s="55" t="n">
        <v>0</v>
      </c>
      <c r="K2330" t="s">
        <v>1954</v>
      </c>
      <c r="L2330" t="s">
        <v>2103</v>
      </c>
      <c r="M2330" t="s">
        <v>2104</v>
      </c>
      <c r="N2330" t="s">
        <v>2109</v>
      </c>
      <c r="O2330" t="s">
        <v>1993</v>
      </c>
      <c r="P2330" t="s"/>
    </row>
    <row r="2331" spans="1:16">
      <c r="I2331" s="54" t="n">
        <v>2329</v>
      </c>
      <c r="J2331" s="55" t="n">
        <v>0</v>
      </c>
      <c r="K2331" t="s">
        <v>1954</v>
      </c>
      <c r="L2331" t="s">
        <v>2103</v>
      </c>
      <c r="M2331" t="s">
        <v>2104</v>
      </c>
      <c r="N2331" t="s">
        <v>2109</v>
      </c>
      <c r="O2331" t="s">
        <v>1994</v>
      </c>
      <c r="P2331" t="s"/>
    </row>
    <row r="2332" spans="1:16">
      <c r="I2332" s="54" t="n">
        <v>2330</v>
      </c>
      <c r="J2332" t="s"/>
      <c r="K2332" t="s">
        <v>1954</v>
      </c>
      <c r="L2332" t="s">
        <v>2103</v>
      </c>
      <c r="M2332" t="s">
        <v>2104</v>
      </c>
      <c r="N2332" t="s">
        <v>2109</v>
      </c>
      <c r="O2332" t="s">
        <v>1995</v>
      </c>
      <c r="P2332" t="s"/>
    </row>
    <row r="2333" spans="1:16">
      <c r="I2333" s="54" t="n">
        <v>2331</v>
      </c>
      <c r="J2333" t="s"/>
      <c r="K2333" t="s">
        <v>1954</v>
      </c>
      <c r="L2333" t="s">
        <v>2103</v>
      </c>
      <c r="M2333" t="s">
        <v>2104</v>
      </c>
      <c r="N2333" t="s">
        <v>2109</v>
      </c>
      <c r="O2333" t="s">
        <v>1996</v>
      </c>
      <c r="P2333" t="s"/>
    </row>
    <row r="2334" spans="1:16">
      <c r="I2334" s="54" t="n">
        <v>2332</v>
      </c>
      <c r="J2334" t="s"/>
      <c r="K2334" t="s">
        <v>1954</v>
      </c>
      <c r="L2334" t="s">
        <v>2103</v>
      </c>
      <c r="M2334" t="s">
        <v>2104</v>
      </c>
      <c r="N2334" t="s">
        <v>2109</v>
      </c>
      <c r="O2334" t="s">
        <v>1997</v>
      </c>
      <c r="P2334" t="s"/>
    </row>
    <row r="2335" spans="1:16">
      <c r="I2335" s="54" t="n">
        <v>2333</v>
      </c>
      <c r="J2335" s="55" t="n">
        <v>0</v>
      </c>
      <c r="K2335" t="s">
        <v>1954</v>
      </c>
      <c r="L2335" t="s">
        <v>2103</v>
      </c>
      <c r="M2335" t="s">
        <v>2104</v>
      </c>
      <c r="N2335" t="s">
        <v>2109</v>
      </c>
      <c r="O2335" t="s">
        <v>1998</v>
      </c>
      <c r="P2335" t="s"/>
    </row>
    <row r="2336" spans="1:16">
      <c r="I2336" s="54" t="n">
        <v>2334</v>
      </c>
      <c r="J2336" t="s"/>
      <c r="K2336" t="s">
        <v>1954</v>
      </c>
      <c r="L2336" t="s">
        <v>2103</v>
      </c>
      <c r="M2336" t="s">
        <v>2104</v>
      </c>
      <c r="N2336" t="s">
        <v>2109</v>
      </c>
      <c r="O2336" t="s">
        <v>1999</v>
      </c>
      <c r="P2336" t="s"/>
    </row>
    <row r="2337" spans="1:16">
      <c r="I2337" s="54" t="n">
        <v>2335</v>
      </c>
      <c r="J2337" s="55" t="n">
        <v>0</v>
      </c>
      <c r="K2337" t="s">
        <v>1954</v>
      </c>
      <c r="L2337" t="s">
        <v>2103</v>
      </c>
      <c r="M2337" t="s">
        <v>2104</v>
      </c>
      <c r="N2337" t="s">
        <v>2109</v>
      </c>
      <c r="O2337" t="s">
        <v>2000</v>
      </c>
      <c r="P2337" t="s"/>
    </row>
    <row r="2338" spans="1:16">
      <c r="I2338" s="54" t="n">
        <v>2336</v>
      </c>
      <c r="J2338" t="s"/>
      <c r="K2338" t="s">
        <v>1954</v>
      </c>
      <c r="L2338" t="s">
        <v>2103</v>
      </c>
      <c r="M2338" t="s">
        <v>2104</v>
      </c>
      <c r="N2338" t="s">
        <v>2109</v>
      </c>
      <c r="O2338" t="s">
        <v>2001</v>
      </c>
      <c r="P2338" t="s"/>
    </row>
    <row r="2339" spans="1:16">
      <c r="I2339" s="54" t="n">
        <v>2337</v>
      </c>
      <c r="J2339" s="55" t="n">
        <v>0</v>
      </c>
      <c r="K2339" t="s">
        <v>1954</v>
      </c>
      <c r="L2339" t="s">
        <v>2103</v>
      </c>
      <c r="M2339" t="s">
        <v>2104</v>
      </c>
      <c r="N2339" t="s">
        <v>2109</v>
      </c>
      <c r="O2339" t="s">
        <v>2106</v>
      </c>
      <c r="P2339" t="s"/>
    </row>
    <row r="2340" spans="1:16">
      <c r="I2340" s="54" t="n">
        <v>2338</v>
      </c>
      <c r="J2340" t="s"/>
      <c r="K2340" t="s">
        <v>1954</v>
      </c>
      <c r="L2340" t="s">
        <v>2103</v>
      </c>
      <c r="M2340" t="s">
        <v>2104</v>
      </c>
      <c r="N2340" t="s">
        <v>2109</v>
      </c>
      <c r="O2340" t="s">
        <v>2106</v>
      </c>
      <c r="P2340" t="s">
        <v>1894</v>
      </c>
    </row>
    <row r="2341" spans="1:16">
      <c r="I2341" s="54" t="n">
        <v>2339</v>
      </c>
      <c r="J2341" t="s"/>
      <c r="K2341" t="s">
        <v>1954</v>
      </c>
      <c r="L2341" t="s">
        <v>2103</v>
      </c>
      <c r="M2341" t="s">
        <v>2104</v>
      </c>
      <c r="N2341" t="s">
        <v>2109</v>
      </c>
      <c r="O2341" t="s">
        <v>2106</v>
      </c>
      <c r="P2341" t="s">
        <v>750</v>
      </c>
    </row>
    <row r="2342" spans="1:16">
      <c r="I2342" s="54" t="n">
        <v>2340</v>
      </c>
      <c r="J2342" t="s"/>
      <c r="K2342" t="s">
        <v>1954</v>
      </c>
      <c r="L2342" t="s">
        <v>2103</v>
      </c>
      <c r="M2342" t="s">
        <v>2104</v>
      </c>
      <c r="N2342" t="s">
        <v>2109</v>
      </c>
      <c r="O2342" t="s">
        <v>2106</v>
      </c>
      <c r="P2342" t="s">
        <v>1896</v>
      </c>
    </row>
    <row r="2343" spans="1:16">
      <c r="I2343" s="54" t="n">
        <v>2341</v>
      </c>
      <c r="J2343" t="s"/>
      <c r="K2343" t="s">
        <v>1954</v>
      </c>
      <c r="L2343" t="s">
        <v>2103</v>
      </c>
      <c r="M2343" t="s">
        <v>2104</v>
      </c>
      <c r="N2343" t="s">
        <v>2109</v>
      </c>
      <c r="O2343" t="s">
        <v>2106</v>
      </c>
      <c r="P2343" t="s">
        <v>2107</v>
      </c>
    </row>
    <row r="2344" spans="1:16">
      <c r="I2344" s="54" t="n">
        <v>2342</v>
      </c>
      <c r="J2344" t="s"/>
      <c r="K2344" t="s">
        <v>1954</v>
      </c>
      <c r="L2344" t="s">
        <v>2103</v>
      </c>
      <c r="M2344" t="s">
        <v>2104</v>
      </c>
      <c r="N2344" t="s">
        <v>2109</v>
      </c>
      <c r="O2344" t="s">
        <v>2007</v>
      </c>
      <c r="P2344" t="s"/>
    </row>
    <row r="2345" spans="1:16">
      <c r="I2345" s="54" t="n">
        <v>2343</v>
      </c>
      <c r="J2345" s="55" t="n">
        <v>0</v>
      </c>
      <c r="K2345" t="s">
        <v>1954</v>
      </c>
      <c r="L2345" t="s">
        <v>2103</v>
      </c>
      <c r="M2345" t="s">
        <v>2104</v>
      </c>
      <c r="N2345" t="s">
        <v>2109</v>
      </c>
      <c r="O2345" t="s">
        <v>2008</v>
      </c>
      <c r="P2345" t="s"/>
    </row>
    <row r="2346" spans="1:16">
      <c r="I2346" s="54" t="n">
        <v>2344</v>
      </c>
      <c r="J2346" t="s"/>
      <c r="K2346" t="s">
        <v>1954</v>
      </c>
      <c r="L2346" t="s">
        <v>2103</v>
      </c>
      <c r="M2346" t="s">
        <v>2104</v>
      </c>
      <c r="N2346" t="s">
        <v>2109</v>
      </c>
      <c r="O2346" t="s">
        <v>2009</v>
      </c>
      <c r="P2346" t="s"/>
    </row>
    <row r="2347" spans="1:16">
      <c r="I2347" s="54" t="n">
        <v>2345</v>
      </c>
      <c r="J2347" s="55" t="n">
        <v>0</v>
      </c>
      <c r="K2347" t="s">
        <v>1954</v>
      </c>
      <c r="L2347" t="s">
        <v>2103</v>
      </c>
      <c r="M2347" t="s">
        <v>2104</v>
      </c>
      <c r="N2347" t="s">
        <v>2109</v>
      </c>
      <c r="O2347" t="s">
        <v>2010</v>
      </c>
      <c r="P2347" t="s"/>
    </row>
    <row r="2348" spans="1:16">
      <c r="I2348" s="54" t="n">
        <v>2346</v>
      </c>
      <c r="J2348" t="s"/>
      <c r="K2348" t="s">
        <v>1954</v>
      </c>
      <c r="L2348" t="s">
        <v>2103</v>
      </c>
      <c r="M2348" t="s">
        <v>2104</v>
      </c>
      <c r="N2348" t="s">
        <v>2109</v>
      </c>
      <c r="O2348" t="s">
        <v>2011</v>
      </c>
      <c r="P2348" t="s"/>
    </row>
    <row r="2349" spans="1:16">
      <c r="I2349" s="54" t="n">
        <v>2347</v>
      </c>
      <c r="J2349" s="55" t="n">
        <v>0</v>
      </c>
      <c r="K2349" t="s">
        <v>1954</v>
      </c>
      <c r="L2349" t="s">
        <v>2103</v>
      </c>
      <c r="M2349" t="s">
        <v>2104</v>
      </c>
      <c r="N2349" t="s">
        <v>2109</v>
      </c>
      <c r="O2349" t="s">
        <v>2012</v>
      </c>
      <c r="P2349" t="s"/>
    </row>
    <row r="2350" spans="1:16">
      <c r="I2350" s="54" t="n">
        <v>2348</v>
      </c>
      <c r="J2350" t="s"/>
      <c r="K2350" t="s">
        <v>1954</v>
      </c>
      <c r="L2350" t="s">
        <v>2103</v>
      </c>
      <c r="M2350" t="s">
        <v>2104</v>
      </c>
      <c r="N2350" t="s">
        <v>2109</v>
      </c>
      <c r="O2350" t="s">
        <v>2013</v>
      </c>
      <c r="P2350" t="s"/>
    </row>
    <row r="2351" spans="1:16">
      <c r="I2351" s="54" t="n">
        <v>2349</v>
      </c>
      <c r="J2351" t="s"/>
      <c r="K2351" t="s">
        <v>1954</v>
      </c>
      <c r="L2351" t="s">
        <v>2103</v>
      </c>
      <c r="M2351" t="s">
        <v>2104</v>
      </c>
      <c r="N2351" t="s">
        <v>2015</v>
      </c>
      <c r="O2351" t="s"/>
      <c r="P2351" t="s"/>
    </row>
    <row r="2352" spans="1:16">
      <c r="I2352" s="54" t="n">
        <v>2350</v>
      </c>
      <c r="J2352" t="s"/>
      <c r="K2352" t="s">
        <v>1954</v>
      </c>
      <c r="L2352" t="s">
        <v>2103</v>
      </c>
      <c r="M2352" t="s">
        <v>2104</v>
      </c>
      <c r="N2352" t="s">
        <v>2016</v>
      </c>
      <c r="O2352" t="s"/>
      <c r="P2352" t="s"/>
    </row>
    <row r="2353" spans="1:16">
      <c r="I2353" s="54" t="n">
        <v>2351</v>
      </c>
      <c r="J2353" s="55" t="n">
        <v>1.504861111111111e-07</v>
      </c>
      <c r="K2353" t="s">
        <v>1954</v>
      </c>
      <c r="L2353" t="s">
        <v>2103</v>
      </c>
      <c r="M2353" t="s">
        <v>2110</v>
      </c>
      <c r="N2353" t="s"/>
      <c r="O2353" t="s"/>
      <c r="P2353" t="s"/>
    </row>
    <row r="2354" spans="1:16">
      <c r="I2354" s="54" t="n">
        <v>2352</v>
      </c>
      <c r="J2354" t="s"/>
      <c r="K2354" t="s">
        <v>1954</v>
      </c>
      <c r="L2354" t="s">
        <v>2103</v>
      </c>
      <c r="M2354" t="s">
        <v>2110</v>
      </c>
      <c r="N2354" t="s">
        <v>1975</v>
      </c>
      <c r="O2354" t="s"/>
      <c r="P2354" t="s"/>
    </row>
    <row r="2355" spans="1:16">
      <c r="I2355" s="54" t="n">
        <v>2353</v>
      </c>
      <c r="J2355" t="s"/>
      <c r="K2355" t="s">
        <v>1954</v>
      </c>
      <c r="L2355" t="s">
        <v>2103</v>
      </c>
      <c r="M2355" t="s">
        <v>2110</v>
      </c>
      <c r="N2355" t="s">
        <v>1973</v>
      </c>
      <c r="O2355" t="s"/>
      <c r="P2355" t="s"/>
    </row>
    <row r="2356" spans="1:16">
      <c r="I2356" s="54" t="n">
        <v>2354</v>
      </c>
      <c r="J2356" t="s"/>
      <c r="K2356" t="s">
        <v>1954</v>
      </c>
      <c r="L2356" t="s">
        <v>2103</v>
      </c>
      <c r="M2356" t="s">
        <v>2110</v>
      </c>
      <c r="N2356" t="s">
        <v>1976</v>
      </c>
      <c r="O2356" t="s"/>
      <c r="P2356" t="s"/>
    </row>
    <row r="2357" spans="1:16">
      <c r="I2357" s="54" t="n">
        <v>2355</v>
      </c>
      <c r="J2357" t="s"/>
      <c r="K2357" t="s">
        <v>1954</v>
      </c>
      <c r="L2357" t="s">
        <v>2103</v>
      </c>
      <c r="M2357" t="s">
        <v>2110</v>
      </c>
      <c r="N2357" t="s">
        <v>1957</v>
      </c>
      <c r="O2357" t="s"/>
      <c r="P2357" t="s"/>
    </row>
    <row r="2358" spans="1:16">
      <c r="I2358" s="54" t="n">
        <v>2356</v>
      </c>
      <c r="J2358" t="s"/>
      <c r="K2358" t="s">
        <v>1954</v>
      </c>
      <c r="L2358" t="s">
        <v>2103</v>
      </c>
      <c r="M2358" t="s">
        <v>2110</v>
      </c>
      <c r="N2358" t="s">
        <v>1958</v>
      </c>
      <c r="O2358" t="s"/>
      <c r="P2358" t="s"/>
    </row>
    <row r="2359" spans="1:16">
      <c r="I2359" s="54" t="n">
        <v>2357</v>
      </c>
      <c r="J2359" s="55" t="n">
        <v>0</v>
      </c>
      <c r="K2359" t="s">
        <v>1954</v>
      </c>
      <c r="L2359" t="s">
        <v>2103</v>
      </c>
      <c r="M2359" t="s">
        <v>2110</v>
      </c>
      <c r="N2359" t="s">
        <v>1977</v>
      </c>
      <c r="O2359" t="s"/>
      <c r="P2359" t="s"/>
    </row>
    <row r="2360" spans="1:16">
      <c r="I2360" s="54" t="n">
        <v>2358</v>
      </c>
      <c r="J2360" t="s"/>
      <c r="K2360" t="s">
        <v>1954</v>
      </c>
      <c r="L2360" t="s">
        <v>2103</v>
      </c>
      <c r="M2360" t="s">
        <v>2110</v>
      </c>
      <c r="N2360" t="s">
        <v>1978</v>
      </c>
      <c r="O2360" t="s"/>
      <c r="P2360" t="s"/>
    </row>
    <row r="2361" spans="1:16">
      <c r="I2361" s="54" t="n">
        <v>2359</v>
      </c>
      <c r="J2361" s="55" t="n">
        <v>0</v>
      </c>
      <c r="K2361" t="s">
        <v>1954</v>
      </c>
      <c r="L2361" t="s">
        <v>2103</v>
      </c>
      <c r="M2361" t="s">
        <v>2110</v>
      </c>
      <c r="N2361" t="s">
        <v>1959</v>
      </c>
      <c r="O2361" t="s"/>
      <c r="P2361" t="s"/>
    </row>
    <row r="2362" spans="1:16">
      <c r="I2362" s="54" t="n">
        <v>2360</v>
      </c>
      <c r="J2362" s="55" t="n">
        <v>0</v>
      </c>
      <c r="K2362" t="s">
        <v>1954</v>
      </c>
      <c r="L2362" t="s">
        <v>2103</v>
      </c>
      <c r="M2362" t="s">
        <v>2110</v>
      </c>
      <c r="N2362" t="s">
        <v>1979</v>
      </c>
      <c r="O2362" t="s"/>
      <c r="P2362" t="s"/>
    </row>
    <row r="2363" spans="1:16">
      <c r="I2363" s="54" t="n">
        <v>2361</v>
      </c>
      <c r="J2363" t="s"/>
      <c r="K2363" t="s">
        <v>1954</v>
      </c>
      <c r="L2363" t="s">
        <v>2103</v>
      </c>
      <c r="M2363" t="s">
        <v>2110</v>
      </c>
      <c r="N2363" t="s">
        <v>1980</v>
      </c>
      <c r="O2363" t="s"/>
      <c r="P2363" t="s"/>
    </row>
    <row r="2364" spans="1:16">
      <c r="I2364" s="54" t="n">
        <v>2362</v>
      </c>
      <c r="J2364" t="s"/>
      <c r="K2364" t="s">
        <v>1954</v>
      </c>
      <c r="L2364" t="s">
        <v>2103</v>
      </c>
      <c r="M2364" t="s">
        <v>2110</v>
      </c>
      <c r="N2364" t="s">
        <v>1981</v>
      </c>
      <c r="O2364" t="s"/>
      <c r="P2364" t="s"/>
    </row>
    <row r="2365" spans="1:16">
      <c r="I2365" s="54" t="n">
        <v>2363</v>
      </c>
      <c r="J2365" s="55" t="n">
        <v>6.944444444444444e-08</v>
      </c>
      <c r="K2365" t="s">
        <v>1954</v>
      </c>
      <c r="L2365" t="s">
        <v>2103</v>
      </c>
      <c r="M2365" t="s">
        <v>2110</v>
      </c>
      <c r="N2365" t="s">
        <v>2111</v>
      </c>
      <c r="O2365" t="s"/>
      <c r="P2365" t="s"/>
    </row>
    <row r="2366" spans="1:16">
      <c r="I2366" s="54" t="n">
        <v>2364</v>
      </c>
      <c r="J2366" t="s"/>
      <c r="K2366" t="s">
        <v>1954</v>
      </c>
      <c r="L2366" t="s">
        <v>2103</v>
      </c>
      <c r="M2366" t="s">
        <v>2110</v>
      </c>
      <c r="N2366" t="s">
        <v>2111</v>
      </c>
      <c r="O2366" t="s">
        <v>1978</v>
      </c>
      <c r="P2366" t="s"/>
    </row>
    <row r="2367" spans="1:16">
      <c r="I2367" s="54" t="n">
        <v>2365</v>
      </c>
      <c r="J2367" t="s"/>
      <c r="K2367" t="s">
        <v>1954</v>
      </c>
      <c r="L2367" t="s">
        <v>2103</v>
      </c>
      <c r="M2367" t="s">
        <v>2110</v>
      </c>
      <c r="N2367" t="s">
        <v>2111</v>
      </c>
      <c r="O2367" t="s">
        <v>1983</v>
      </c>
      <c r="P2367" t="s"/>
    </row>
    <row r="2368" spans="1:16">
      <c r="I2368" s="54" t="n">
        <v>2366</v>
      </c>
      <c r="J2368" t="s"/>
      <c r="K2368" t="s">
        <v>1954</v>
      </c>
      <c r="L2368" t="s">
        <v>2103</v>
      </c>
      <c r="M2368" t="s">
        <v>2110</v>
      </c>
      <c r="N2368" t="s">
        <v>2111</v>
      </c>
      <c r="O2368" t="s">
        <v>1984</v>
      </c>
      <c r="P2368" t="s"/>
    </row>
    <row r="2369" spans="1:16">
      <c r="I2369" s="54" t="n">
        <v>2367</v>
      </c>
      <c r="J2369" t="s"/>
      <c r="K2369" t="s">
        <v>1954</v>
      </c>
      <c r="L2369" t="s">
        <v>2103</v>
      </c>
      <c r="M2369" t="s">
        <v>2110</v>
      </c>
      <c r="N2369" t="s">
        <v>2111</v>
      </c>
      <c r="O2369" t="s">
        <v>1985</v>
      </c>
      <c r="P2369" t="s"/>
    </row>
    <row r="2370" spans="1:16">
      <c r="I2370" s="54" t="n">
        <v>2368</v>
      </c>
      <c r="J2370" t="s"/>
      <c r="K2370" t="s">
        <v>1954</v>
      </c>
      <c r="L2370" t="s">
        <v>2103</v>
      </c>
      <c r="M2370" t="s">
        <v>2110</v>
      </c>
      <c r="N2370" t="s">
        <v>2111</v>
      </c>
      <c r="O2370" t="s">
        <v>1986</v>
      </c>
      <c r="P2370" t="s"/>
    </row>
    <row r="2371" spans="1:16">
      <c r="I2371" s="54" t="n">
        <v>2369</v>
      </c>
      <c r="J2371" t="s"/>
      <c r="K2371" t="s">
        <v>1954</v>
      </c>
      <c r="L2371" t="s">
        <v>2103</v>
      </c>
      <c r="M2371" t="s">
        <v>2110</v>
      </c>
      <c r="N2371" t="s">
        <v>2111</v>
      </c>
      <c r="O2371" t="s">
        <v>1987</v>
      </c>
      <c r="P2371" t="s"/>
    </row>
    <row r="2372" spans="1:16">
      <c r="I2372" s="54" t="n">
        <v>2370</v>
      </c>
      <c r="J2372" t="s"/>
      <c r="K2372" t="s">
        <v>1954</v>
      </c>
      <c r="L2372" t="s">
        <v>2103</v>
      </c>
      <c r="M2372" t="s">
        <v>2110</v>
      </c>
      <c r="N2372" t="s">
        <v>2111</v>
      </c>
      <c r="O2372" t="s">
        <v>1988</v>
      </c>
      <c r="P2372" t="s"/>
    </row>
    <row r="2373" spans="1:16">
      <c r="I2373" s="54" t="n">
        <v>2371</v>
      </c>
      <c r="J2373" t="s"/>
      <c r="K2373" t="s">
        <v>1954</v>
      </c>
      <c r="L2373" t="s">
        <v>2103</v>
      </c>
      <c r="M2373" t="s">
        <v>2110</v>
      </c>
      <c r="N2373" t="s">
        <v>2111</v>
      </c>
      <c r="O2373" t="s">
        <v>1989</v>
      </c>
      <c r="P2373" t="s"/>
    </row>
    <row r="2374" spans="1:16">
      <c r="I2374" s="54" t="n">
        <v>2372</v>
      </c>
      <c r="J2374" t="s"/>
      <c r="K2374" t="s">
        <v>1954</v>
      </c>
      <c r="L2374" t="s">
        <v>2103</v>
      </c>
      <c r="M2374" t="s">
        <v>2110</v>
      </c>
      <c r="N2374" t="s">
        <v>2111</v>
      </c>
      <c r="O2374" t="s">
        <v>1990</v>
      </c>
      <c r="P2374" t="s"/>
    </row>
    <row r="2375" spans="1:16">
      <c r="I2375" s="54" t="n">
        <v>2373</v>
      </c>
      <c r="J2375" t="s"/>
      <c r="K2375" t="s">
        <v>1954</v>
      </c>
      <c r="L2375" t="s">
        <v>2103</v>
      </c>
      <c r="M2375" t="s">
        <v>2110</v>
      </c>
      <c r="N2375" t="s">
        <v>2111</v>
      </c>
      <c r="O2375" t="s">
        <v>1991</v>
      </c>
      <c r="P2375" t="s"/>
    </row>
    <row r="2376" spans="1:16">
      <c r="I2376" s="54" t="n">
        <v>2374</v>
      </c>
      <c r="J2376" s="55" t="n">
        <v>0</v>
      </c>
      <c r="K2376" t="s">
        <v>1954</v>
      </c>
      <c r="L2376" t="s">
        <v>2103</v>
      </c>
      <c r="M2376" t="s">
        <v>2110</v>
      </c>
      <c r="N2376" t="s">
        <v>2111</v>
      </c>
      <c r="O2376" t="s">
        <v>1992</v>
      </c>
      <c r="P2376" t="s"/>
    </row>
    <row r="2377" spans="1:16">
      <c r="I2377" s="54" t="n">
        <v>2375</v>
      </c>
      <c r="J2377" s="55" t="n">
        <v>0</v>
      </c>
      <c r="K2377" t="s">
        <v>1954</v>
      </c>
      <c r="L2377" t="s">
        <v>2103</v>
      </c>
      <c r="M2377" t="s">
        <v>2110</v>
      </c>
      <c r="N2377" t="s">
        <v>2111</v>
      </c>
      <c r="O2377" t="s">
        <v>1993</v>
      </c>
      <c r="P2377" t="s"/>
    </row>
    <row r="2378" spans="1:16">
      <c r="I2378" s="54" t="n">
        <v>2376</v>
      </c>
      <c r="J2378" s="55" t="n">
        <v>0</v>
      </c>
      <c r="K2378" t="s">
        <v>1954</v>
      </c>
      <c r="L2378" t="s">
        <v>2103</v>
      </c>
      <c r="M2378" t="s">
        <v>2110</v>
      </c>
      <c r="N2378" t="s">
        <v>2111</v>
      </c>
      <c r="O2378" t="s">
        <v>1994</v>
      </c>
      <c r="P2378" t="s"/>
    </row>
    <row r="2379" spans="1:16">
      <c r="I2379" s="54" t="n">
        <v>2377</v>
      </c>
      <c r="J2379" t="s"/>
      <c r="K2379" t="s">
        <v>1954</v>
      </c>
      <c r="L2379" t="s">
        <v>2103</v>
      </c>
      <c r="M2379" t="s">
        <v>2110</v>
      </c>
      <c r="N2379" t="s">
        <v>2111</v>
      </c>
      <c r="O2379" t="s">
        <v>1995</v>
      </c>
      <c r="P2379" t="s"/>
    </row>
    <row r="2380" spans="1:16">
      <c r="I2380" s="54" t="n">
        <v>2378</v>
      </c>
      <c r="J2380" t="s"/>
      <c r="K2380" t="s">
        <v>1954</v>
      </c>
      <c r="L2380" t="s">
        <v>2103</v>
      </c>
      <c r="M2380" t="s">
        <v>2110</v>
      </c>
      <c r="N2380" t="s">
        <v>2111</v>
      </c>
      <c r="O2380" t="s">
        <v>1996</v>
      </c>
      <c r="P2380" t="s"/>
    </row>
    <row r="2381" spans="1:16">
      <c r="I2381" s="54" t="n">
        <v>2379</v>
      </c>
      <c r="J2381" t="s"/>
      <c r="K2381" t="s">
        <v>1954</v>
      </c>
      <c r="L2381" t="s">
        <v>2103</v>
      </c>
      <c r="M2381" t="s">
        <v>2110</v>
      </c>
      <c r="N2381" t="s">
        <v>2111</v>
      </c>
      <c r="O2381" t="s">
        <v>1997</v>
      </c>
      <c r="P2381" t="s"/>
    </row>
    <row r="2382" spans="1:16">
      <c r="I2382" s="54" t="n">
        <v>2380</v>
      </c>
      <c r="J2382" s="55" t="n">
        <v>0</v>
      </c>
      <c r="K2382" t="s">
        <v>1954</v>
      </c>
      <c r="L2382" t="s">
        <v>2103</v>
      </c>
      <c r="M2382" t="s">
        <v>2110</v>
      </c>
      <c r="N2382" t="s">
        <v>2111</v>
      </c>
      <c r="O2382" t="s">
        <v>1998</v>
      </c>
      <c r="P2382" t="s"/>
    </row>
    <row r="2383" spans="1:16">
      <c r="I2383" s="54" t="n">
        <v>2381</v>
      </c>
      <c r="J2383" t="s"/>
      <c r="K2383" t="s">
        <v>1954</v>
      </c>
      <c r="L2383" t="s">
        <v>2103</v>
      </c>
      <c r="M2383" t="s">
        <v>2110</v>
      </c>
      <c r="N2383" t="s">
        <v>2111</v>
      </c>
      <c r="O2383" t="s">
        <v>1999</v>
      </c>
      <c r="P2383" t="s"/>
    </row>
    <row r="2384" spans="1:16">
      <c r="I2384" s="54" t="n">
        <v>2382</v>
      </c>
      <c r="J2384" s="55" t="n">
        <v>0</v>
      </c>
      <c r="K2384" t="s">
        <v>1954</v>
      </c>
      <c r="L2384" t="s">
        <v>2103</v>
      </c>
      <c r="M2384" t="s">
        <v>2110</v>
      </c>
      <c r="N2384" t="s">
        <v>2111</v>
      </c>
      <c r="O2384" t="s">
        <v>2000</v>
      </c>
      <c r="P2384" t="s"/>
    </row>
    <row r="2385" spans="1:16">
      <c r="I2385" s="54" t="n">
        <v>2383</v>
      </c>
      <c r="J2385" t="s"/>
      <c r="K2385" t="s">
        <v>1954</v>
      </c>
      <c r="L2385" t="s">
        <v>2103</v>
      </c>
      <c r="M2385" t="s">
        <v>2110</v>
      </c>
      <c r="N2385" t="s">
        <v>2111</v>
      </c>
      <c r="O2385" t="s">
        <v>2001</v>
      </c>
      <c r="P2385" t="s"/>
    </row>
    <row r="2386" spans="1:16">
      <c r="I2386" s="54" t="n">
        <v>2384</v>
      </c>
      <c r="J2386" s="55" t="n">
        <v>0</v>
      </c>
      <c r="K2386" t="s">
        <v>1954</v>
      </c>
      <c r="L2386" t="s">
        <v>2103</v>
      </c>
      <c r="M2386" t="s">
        <v>2110</v>
      </c>
      <c r="N2386" t="s">
        <v>2111</v>
      </c>
      <c r="O2386" t="s">
        <v>2106</v>
      </c>
      <c r="P2386" t="s"/>
    </row>
    <row r="2387" spans="1:16">
      <c r="I2387" s="54" t="n">
        <v>2385</v>
      </c>
      <c r="J2387" t="s"/>
      <c r="K2387" t="s">
        <v>1954</v>
      </c>
      <c r="L2387" t="s">
        <v>2103</v>
      </c>
      <c r="M2387" t="s">
        <v>2110</v>
      </c>
      <c r="N2387" t="s">
        <v>2111</v>
      </c>
      <c r="O2387" t="s">
        <v>2106</v>
      </c>
      <c r="P2387" t="s">
        <v>1866</v>
      </c>
    </row>
    <row r="2388" spans="1:16">
      <c r="I2388" s="54" t="n">
        <v>2386</v>
      </c>
      <c r="J2388" t="s"/>
      <c r="K2388" t="s">
        <v>1954</v>
      </c>
      <c r="L2388" t="s">
        <v>2103</v>
      </c>
      <c r="M2388" t="s">
        <v>2110</v>
      </c>
      <c r="N2388" t="s">
        <v>2111</v>
      </c>
      <c r="O2388" t="s">
        <v>2106</v>
      </c>
      <c r="P2388" t="s">
        <v>750</v>
      </c>
    </row>
    <row r="2389" spans="1:16">
      <c r="I2389" s="54" t="n">
        <v>2387</v>
      </c>
      <c r="J2389" t="s"/>
      <c r="K2389" t="s">
        <v>1954</v>
      </c>
      <c r="L2389" t="s">
        <v>2103</v>
      </c>
      <c r="M2389" t="s">
        <v>2110</v>
      </c>
      <c r="N2389" t="s">
        <v>2111</v>
      </c>
      <c r="O2389" t="s">
        <v>2106</v>
      </c>
      <c r="P2389" t="s">
        <v>2107</v>
      </c>
    </row>
    <row r="2390" spans="1:16">
      <c r="I2390" s="54" t="n">
        <v>2388</v>
      </c>
      <c r="J2390" t="s"/>
      <c r="K2390" t="s">
        <v>1954</v>
      </c>
      <c r="L2390" t="s">
        <v>2103</v>
      </c>
      <c r="M2390" t="s">
        <v>2110</v>
      </c>
      <c r="N2390" t="s">
        <v>2111</v>
      </c>
      <c r="O2390" t="s">
        <v>2007</v>
      </c>
      <c r="P2390" t="s"/>
    </row>
    <row r="2391" spans="1:16">
      <c r="I2391" s="54" t="n">
        <v>2389</v>
      </c>
      <c r="J2391" s="55" t="n">
        <v>0</v>
      </c>
      <c r="K2391" t="s">
        <v>1954</v>
      </c>
      <c r="L2391" t="s">
        <v>2103</v>
      </c>
      <c r="M2391" t="s">
        <v>2110</v>
      </c>
      <c r="N2391" t="s">
        <v>2111</v>
      </c>
      <c r="O2391" t="s">
        <v>2008</v>
      </c>
      <c r="P2391" t="s"/>
    </row>
    <row r="2392" spans="1:16">
      <c r="I2392" s="54" t="n">
        <v>2390</v>
      </c>
      <c r="J2392" t="s"/>
      <c r="K2392" t="s">
        <v>1954</v>
      </c>
      <c r="L2392" t="s">
        <v>2103</v>
      </c>
      <c r="M2392" t="s">
        <v>2110</v>
      </c>
      <c r="N2392" t="s">
        <v>2111</v>
      </c>
      <c r="O2392" t="s">
        <v>2009</v>
      </c>
      <c r="P2392" t="s"/>
    </row>
    <row r="2393" spans="1:16">
      <c r="I2393" s="54" t="n">
        <v>2391</v>
      </c>
      <c r="J2393" s="55" t="n">
        <v>0</v>
      </c>
      <c r="K2393" t="s">
        <v>1954</v>
      </c>
      <c r="L2393" t="s">
        <v>2103</v>
      </c>
      <c r="M2393" t="s">
        <v>2110</v>
      </c>
      <c r="N2393" t="s">
        <v>2111</v>
      </c>
      <c r="O2393" t="s">
        <v>2010</v>
      </c>
      <c r="P2393" t="s"/>
    </row>
    <row r="2394" spans="1:16">
      <c r="I2394" s="54" t="n">
        <v>2392</v>
      </c>
      <c r="J2394" t="s"/>
      <c r="K2394" t="s">
        <v>1954</v>
      </c>
      <c r="L2394" t="s">
        <v>2103</v>
      </c>
      <c r="M2394" t="s">
        <v>2110</v>
      </c>
      <c r="N2394" t="s">
        <v>2111</v>
      </c>
      <c r="O2394" t="s">
        <v>2011</v>
      </c>
      <c r="P2394" t="s"/>
    </row>
    <row r="2395" spans="1:16">
      <c r="I2395" s="54" t="n">
        <v>2393</v>
      </c>
      <c r="J2395" s="55" t="n">
        <v>0</v>
      </c>
      <c r="K2395" t="s">
        <v>1954</v>
      </c>
      <c r="L2395" t="s">
        <v>2103</v>
      </c>
      <c r="M2395" t="s">
        <v>2110</v>
      </c>
      <c r="N2395" t="s">
        <v>2111</v>
      </c>
      <c r="O2395" t="s">
        <v>2012</v>
      </c>
      <c r="P2395" t="s"/>
    </row>
    <row r="2396" spans="1:16">
      <c r="I2396" s="54" t="n">
        <v>2394</v>
      </c>
      <c r="J2396" t="s"/>
      <c r="K2396" t="s">
        <v>1954</v>
      </c>
      <c r="L2396" t="s">
        <v>2103</v>
      </c>
      <c r="M2396" t="s">
        <v>2110</v>
      </c>
      <c r="N2396" t="s">
        <v>2111</v>
      </c>
      <c r="O2396" t="s">
        <v>2013</v>
      </c>
      <c r="P2396" t="s"/>
    </row>
    <row r="2397" spans="1:16">
      <c r="I2397" s="54" t="n">
        <v>2395</v>
      </c>
      <c r="J2397" s="55" t="n">
        <v>6.945601851851852e-08</v>
      </c>
      <c r="K2397" t="s">
        <v>1954</v>
      </c>
      <c r="L2397" t="s">
        <v>2103</v>
      </c>
      <c r="M2397" t="s">
        <v>2110</v>
      </c>
      <c r="N2397" t="s">
        <v>2112</v>
      </c>
      <c r="O2397" t="s"/>
      <c r="P2397" t="s"/>
    </row>
    <row r="2398" spans="1:16">
      <c r="I2398" s="54" t="n">
        <v>2396</v>
      </c>
      <c r="J2398" t="s"/>
      <c r="K2398" t="s">
        <v>1954</v>
      </c>
      <c r="L2398" t="s">
        <v>2103</v>
      </c>
      <c r="M2398" t="s">
        <v>2110</v>
      </c>
      <c r="N2398" t="s">
        <v>2112</v>
      </c>
      <c r="O2398" t="s">
        <v>1978</v>
      </c>
      <c r="P2398" t="s"/>
    </row>
    <row r="2399" spans="1:16">
      <c r="I2399" s="54" t="n">
        <v>2397</v>
      </c>
      <c r="J2399" t="s"/>
      <c r="K2399" t="s">
        <v>1954</v>
      </c>
      <c r="L2399" t="s">
        <v>2103</v>
      </c>
      <c r="M2399" t="s">
        <v>2110</v>
      </c>
      <c r="N2399" t="s">
        <v>2112</v>
      </c>
      <c r="O2399" t="s">
        <v>1983</v>
      </c>
      <c r="P2399" t="s"/>
    </row>
    <row r="2400" spans="1:16">
      <c r="I2400" s="54" t="n">
        <v>2398</v>
      </c>
      <c r="J2400" t="s"/>
      <c r="K2400" t="s">
        <v>1954</v>
      </c>
      <c r="L2400" t="s">
        <v>2103</v>
      </c>
      <c r="M2400" t="s">
        <v>2110</v>
      </c>
      <c r="N2400" t="s">
        <v>2112</v>
      </c>
      <c r="O2400" t="s">
        <v>1984</v>
      </c>
      <c r="P2400" t="s"/>
    </row>
    <row r="2401" spans="1:16">
      <c r="I2401" s="54" t="n">
        <v>2399</v>
      </c>
      <c r="J2401" t="s"/>
      <c r="K2401" t="s">
        <v>1954</v>
      </c>
      <c r="L2401" t="s">
        <v>2103</v>
      </c>
      <c r="M2401" t="s">
        <v>2110</v>
      </c>
      <c r="N2401" t="s">
        <v>2112</v>
      </c>
      <c r="O2401" t="s">
        <v>1985</v>
      </c>
      <c r="P2401" t="s"/>
    </row>
    <row r="2402" spans="1:16">
      <c r="I2402" s="54" t="n">
        <v>2400</v>
      </c>
      <c r="J2402" t="s"/>
      <c r="K2402" t="s">
        <v>1954</v>
      </c>
      <c r="L2402" t="s">
        <v>2103</v>
      </c>
      <c r="M2402" t="s">
        <v>2110</v>
      </c>
      <c r="N2402" t="s">
        <v>2112</v>
      </c>
      <c r="O2402" t="s">
        <v>1986</v>
      </c>
      <c r="P2402" t="s"/>
    </row>
    <row r="2403" spans="1:16">
      <c r="I2403" s="54" t="n">
        <v>2401</v>
      </c>
      <c r="J2403" t="s"/>
      <c r="K2403" t="s">
        <v>1954</v>
      </c>
      <c r="L2403" t="s">
        <v>2103</v>
      </c>
      <c r="M2403" t="s">
        <v>2110</v>
      </c>
      <c r="N2403" t="s">
        <v>2112</v>
      </c>
      <c r="O2403" t="s">
        <v>1987</v>
      </c>
      <c r="P2403" t="s"/>
    </row>
    <row r="2404" spans="1:16">
      <c r="I2404" s="54" t="n">
        <v>2402</v>
      </c>
      <c r="J2404" t="s"/>
      <c r="K2404" t="s">
        <v>1954</v>
      </c>
      <c r="L2404" t="s">
        <v>2103</v>
      </c>
      <c r="M2404" t="s">
        <v>2110</v>
      </c>
      <c r="N2404" t="s">
        <v>2112</v>
      </c>
      <c r="O2404" t="s">
        <v>1988</v>
      </c>
      <c r="P2404" t="s"/>
    </row>
    <row r="2405" spans="1:16">
      <c r="I2405" s="54" t="n">
        <v>2403</v>
      </c>
      <c r="J2405" t="s"/>
      <c r="K2405" t="s">
        <v>1954</v>
      </c>
      <c r="L2405" t="s">
        <v>2103</v>
      </c>
      <c r="M2405" t="s">
        <v>2110</v>
      </c>
      <c r="N2405" t="s">
        <v>2112</v>
      </c>
      <c r="O2405" t="s">
        <v>1989</v>
      </c>
      <c r="P2405" t="s"/>
    </row>
    <row r="2406" spans="1:16">
      <c r="I2406" s="54" t="n">
        <v>2404</v>
      </c>
      <c r="J2406" t="s"/>
      <c r="K2406" t="s">
        <v>1954</v>
      </c>
      <c r="L2406" t="s">
        <v>2103</v>
      </c>
      <c r="M2406" t="s">
        <v>2110</v>
      </c>
      <c r="N2406" t="s">
        <v>2112</v>
      </c>
      <c r="O2406" t="s">
        <v>1990</v>
      </c>
      <c r="P2406" t="s"/>
    </row>
    <row r="2407" spans="1:16">
      <c r="I2407" s="54" t="n">
        <v>2405</v>
      </c>
      <c r="J2407" t="s"/>
      <c r="K2407" t="s">
        <v>1954</v>
      </c>
      <c r="L2407" t="s">
        <v>2103</v>
      </c>
      <c r="M2407" t="s">
        <v>2110</v>
      </c>
      <c r="N2407" t="s">
        <v>2112</v>
      </c>
      <c r="O2407" t="s">
        <v>1991</v>
      </c>
      <c r="P2407" t="s"/>
    </row>
    <row r="2408" spans="1:16">
      <c r="I2408" s="54" t="n">
        <v>2406</v>
      </c>
      <c r="J2408" s="55" t="n">
        <v>0</v>
      </c>
      <c r="K2408" t="s">
        <v>1954</v>
      </c>
      <c r="L2408" t="s">
        <v>2103</v>
      </c>
      <c r="M2408" t="s">
        <v>2110</v>
      </c>
      <c r="N2408" t="s">
        <v>2112</v>
      </c>
      <c r="O2408" t="s">
        <v>1992</v>
      </c>
      <c r="P2408" t="s"/>
    </row>
    <row r="2409" spans="1:16">
      <c r="I2409" s="54" t="n">
        <v>2407</v>
      </c>
      <c r="J2409" s="55" t="n">
        <v>0</v>
      </c>
      <c r="K2409" t="s">
        <v>1954</v>
      </c>
      <c r="L2409" t="s">
        <v>2103</v>
      </c>
      <c r="M2409" t="s">
        <v>2110</v>
      </c>
      <c r="N2409" t="s">
        <v>2112</v>
      </c>
      <c r="O2409" t="s">
        <v>1993</v>
      </c>
      <c r="P2409" t="s"/>
    </row>
    <row r="2410" spans="1:16">
      <c r="I2410" s="54" t="n">
        <v>2408</v>
      </c>
      <c r="J2410" s="55" t="n">
        <v>0</v>
      </c>
      <c r="K2410" t="s">
        <v>1954</v>
      </c>
      <c r="L2410" t="s">
        <v>2103</v>
      </c>
      <c r="M2410" t="s">
        <v>2110</v>
      </c>
      <c r="N2410" t="s">
        <v>2112</v>
      </c>
      <c r="O2410" t="s">
        <v>1994</v>
      </c>
      <c r="P2410" t="s"/>
    </row>
    <row r="2411" spans="1:16">
      <c r="I2411" s="54" t="n">
        <v>2409</v>
      </c>
      <c r="J2411" t="s"/>
      <c r="K2411" t="s">
        <v>1954</v>
      </c>
      <c r="L2411" t="s">
        <v>2103</v>
      </c>
      <c r="M2411" t="s">
        <v>2110</v>
      </c>
      <c r="N2411" t="s">
        <v>2112</v>
      </c>
      <c r="O2411" t="s">
        <v>1995</v>
      </c>
      <c r="P2411" t="s"/>
    </row>
    <row r="2412" spans="1:16">
      <c r="I2412" s="54" t="n">
        <v>2410</v>
      </c>
      <c r="J2412" t="s"/>
      <c r="K2412" t="s">
        <v>1954</v>
      </c>
      <c r="L2412" t="s">
        <v>2103</v>
      </c>
      <c r="M2412" t="s">
        <v>2110</v>
      </c>
      <c r="N2412" t="s">
        <v>2112</v>
      </c>
      <c r="O2412" t="s">
        <v>1996</v>
      </c>
      <c r="P2412" t="s"/>
    </row>
    <row r="2413" spans="1:16">
      <c r="I2413" s="54" t="n">
        <v>2411</v>
      </c>
      <c r="J2413" t="s"/>
      <c r="K2413" t="s">
        <v>1954</v>
      </c>
      <c r="L2413" t="s">
        <v>2103</v>
      </c>
      <c r="M2413" t="s">
        <v>2110</v>
      </c>
      <c r="N2413" t="s">
        <v>2112</v>
      </c>
      <c r="O2413" t="s">
        <v>1997</v>
      </c>
      <c r="P2413" t="s"/>
    </row>
    <row r="2414" spans="1:16">
      <c r="I2414" s="54" t="n">
        <v>2412</v>
      </c>
      <c r="J2414" s="55" t="n">
        <v>0</v>
      </c>
      <c r="K2414" t="s">
        <v>1954</v>
      </c>
      <c r="L2414" t="s">
        <v>2103</v>
      </c>
      <c r="M2414" t="s">
        <v>2110</v>
      </c>
      <c r="N2414" t="s">
        <v>2112</v>
      </c>
      <c r="O2414" t="s">
        <v>1998</v>
      </c>
      <c r="P2414" t="s"/>
    </row>
    <row r="2415" spans="1:16">
      <c r="I2415" s="54" t="n">
        <v>2413</v>
      </c>
      <c r="J2415" t="s"/>
      <c r="K2415" t="s">
        <v>1954</v>
      </c>
      <c r="L2415" t="s">
        <v>2103</v>
      </c>
      <c r="M2415" t="s">
        <v>2110</v>
      </c>
      <c r="N2415" t="s">
        <v>2112</v>
      </c>
      <c r="O2415" t="s">
        <v>1999</v>
      </c>
      <c r="P2415" t="s"/>
    </row>
    <row r="2416" spans="1:16">
      <c r="I2416" s="54" t="n">
        <v>2414</v>
      </c>
      <c r="J2416" s="55" t="n">
        <v>0</v>
      </c>
      <c r="K2416" t="s">
        <v>1954</v>
      </c>
      <c r="L2416" t="s">
        <v>2103</v>
      </c>
      <c r="M2416" t="s">
        <v>2110</v>
      </c>
      <c r="N2416" t="s">
        <v>2112</v>
      </c>
      <c r="O2416" t="s">
        <v>2000</v>
      </c>
      <c r="P2416" t="s"/>
    </row>
    <row r="2417" spans="1:16">
      <c r="I2417" s="54" t="n">
        <v>2415</v>
      </c>
      <c r="J2417" t="s"/>
      <c r="K2417" t="s">
        <v>1954</v>
      </c>
      <c r="L2417" t="s">
        <v>2103</v>
      </c>
      <c r="M2417" t="s">
        <v>2110</v>
      </c>
      <c r="N2417" t="s">
        <v>2112</v>
      </c>
      <c r="O2417" t="s">
        <v>2001</v>
      </c>
      <c r="P2417" t="s"/>
    </row>
    <row r="2418" spans="1:16">
      <c r="I2418" s="54" t="n">
        <v>2416</v>
      </c>
      <c r="J2418" s="55" t="n">
        <v>0</v>
      </c>
      <c r="K2418" t="s">
        <v>1954</v>
      </c>
      <c r="L2418" t="s">
        <v>2103</v>
      </c>
      <c r="M2418" t="s">
        <v>2110</v>
      </c>
      <c r="N2418" t="s">
        <v>2112</v>
      </c>
      <c r="O2418" t="s">
        <v>2106</v>
      </c>
      <c r="P2418" t="s"/>
    </row>
    <row r="2419" spans="1:16">
      <c r="I2419" s="54" t="n">
        <v>2417</v>
      </c>
      <c r="J2419" t="s"/>
      <c r="K2419" t="s">
        <v>1954</v>
      </c>
      <c r="L2419" t="s">
        <v>2103</v>
      </c>
      <c r="M2419" t="s">
        <v>2110</v>
      </c>
      <c r="N2419" t="s">
        <v>2112</v>
      </c>
      <c r="O2419" t="s">
        <v>2106</v>
      </c>
      <c r="P2419" t="s">
        <v>750</v>
      </c>
    </row>
    <row r="2420" spans="1:16">
      <c r="I2420" s="54" t="n">
        <v>2418</v>
      </c>
      <c r="J2420" t="s"/>
      <c r="K2420" t="s">
        <v>1954</v>
      </c>
      <c r="L2420" t="s">
        <v>2103</v>
      </c>
      <c r="M2420" t="s">
        <v>2110</v>
      </c>
      <c r="N2420" t="s">
        <v>2112</v>
      </c>
      <c r="O2420" t="s">
        <v>2106</v>
      </c>
      <c r="P2420" t="s">
        <v>2107</v>
      </c>
    </row>
    <row r="2421" spans="1:16">
      <c r="I2421" s="54" t="n">
        <v>2419</v>
      </c>
      <c r="J2421" t="s"/>
      <c r="K2421" t="s">
        <v>1954</v>
      </c>
      <c r="L2421" t="s">
        <v>2103</v>
      </c>
      <c r="M2421" t="s">
        <v>2110</v>
      </c>
      <c r="N2421" t="s">
        <v>2112</v>
      </c>
      <c r="O2421" t="s">
        <v>2007</v>
      </c>
      <c r="P2421" t="s"/>
    </row>
    <row r="2422" spans="1:16">
      <c r="I2422" s="54" t="n">
        <v>2420</v>
      </c>
      <c r="J2422" s="55" t="n">
        <v>0</v>
      </c>
      <c r="K2422" t="s">
        <v>1954</v>
      </c>
      <c r="L2422" t="s">
        <v>2103</v>
      </c>
      <c r="M2422" t="s">
        <v>2110</v>
      </c>
      <c r="N2422" t="s">
        <v>2112</v>
      </c>
      <c r="O2422" t="s">
        <v>2008</v>
      </c>
      <c r="P2422" t="s"/>
    </row>
    <row r="2423" spans="1:16">
      <c r="I2423" s="54" t="n">
        <v>2421</v>
      </c>
      <c r="J2423" t="s"/>
      <c r="K2423" t="s">
        <v>1954</v>
      </c>
      <c r="L2423" t="s">
        <v>2103</v>
      </c>
      <c r="M2423" t="s">
        <v>2110</v>
      </c>
      <c r="N2423" t="s">
        <v>2112</v>
      </c>
      <c r="O2423" t="s">
        <v>2009</v>
      </c>
      <c r="P2423" t="s"/>
    </row>
    <row r="2424" spans="1:16">
      <c r="I2424" s="54" t="n">
        <v>2422</v>
      </c>
      <c r="J2424" s="55" t="n">
        <v>0</v>
      </c>
      <c r="K2424" t="s">
        <v>1954</v>
      </c>
      <c r="L2424" t="s">
        <v>2103</v>
      </c>
      <c r="M2424" t="s">
        <v>2110</v>
      </c>
      <c r="N2424" t="s">
        <v>2112</v>
      </c>
      <c r="O2424" t="s">
        <v>2010</v>
      </c>
      <c r="P2424" t="s"/>
    </row>
    <row r="2425" spans="1:16">
      <c r="I2425" s="54" t="n">
        <v>2423</v>
      </c>
      <c r="J2425" t="s"/>
      <c r="K2425" t="s">
        <v>1954</v>
      </c>
      <c r="L2425" t="s">
        <v>2103</v>
      </c>
      <c r="M2425" t="s">
        <v>2110</v>
      </c>
      <c r="N2425" t="s">
        <v>2112</v>
      </c>
      <c r="O2425" t="s">
        <v>2011</v>
      </c>
      <c r="P2425" t="s"/>
    </row>
    <row r="2426" spans="1:16">
      <c r="I2426" s="54" t="n">
        <v>2424</v>
      </c>
      <c r="J2426" s="55" t="n">
        <v>0</v>
      </c>
      <c r="K2426" t="s">
        <v>1954</v>
      </c>
      <c r="L2426" t="s">
        <v>2103</v>
      </c>
      <c r="M2426" t="s">
        <v>2110</v>
      </c>
      <c r="N2426" t="s">
        <v>2112</v>
      </c>
      <c r="O2426" t="s">
        <v>2012</v>
      </c>
      <c r="P2426" t="s"/>
    </row>
    <row r="2427" spans="1:16">
      <c r="I2427" s="54" t="n">
        <v>2425</v>
      </c>
      <c r="J2427" t="s"/>
      <c r="K2427" t="s">
        <v>1954</v>
      </c>
      <c r="L2427" t="s">
        <v>2103</v>
      </c>
      <c r="M2427" t="s">
        <v>2110</v>
      </c>
      <c r="N2427" t="s">
        <v>2112</v>
      </c>
      <c r="O2427" t="s">
        <v>2013</v>
      </c>
      <c r="P2427" t="s"/>
    </row>
    <row r="2428" spans="1:16">
      <c r="I2428" s="54" t="n">
        <v>2426</v>
      </c>
      <c r="J2428" t="s"/>
      <c r="K2428" t="s">
        <v>1954</v>
      </c>
      <c r="L2428" t="s">
        <v>2103</v>
      </c>
      <c r="M2428" t="s">
        <v>2110</v>
      </c>
      <c r="N2428" t="s">
        <v>2015</v>
      </c>
      <c r="O2428" t="s"/>
      <c r="P2428" t="s"/>
    </row>
    <row r="2429" spans="1:16">
      <c r="I2429" s="54" t="n">
        <v>2427</v>
      </c>
      <c r="J2429" t="s"/>
      <c r="K2429" t="s">
        <v>1954</v>
      </c>
      <c r="L2429" t="s">
        <v>2103</v>
      </c>
      <c r="M2429" t="s">
        <v>2110</v>
      </c>
      <c r="N2429" t="s">
        <v>2016</v>
      </c>
      <c r="O2429" t="s"/>
      <c r="P2429" t="s"/>
    </row>
    <row r="2430" spans="1:16">
      <c r="I2430" s="54" t="n">
        <v>2428</v>
      </c>
      <c r="J2430" t="s"/>
      <c r="K2430" t="s">
        <v>1954</v>
      </c>
      <c r="L2430" t="s">
        <v>2103</v>
      </c>
      <c r="M2430" t="s">
        <v>2015</v>
      </c>
      <c r="N2430" t="s"/>
      <c r="O2430" t="s"/>
      <c r="P2430" t="s"/>
    </row>
    <row r="2431" spans="1:16">
      <c r="I2431" s="54" t="n">
        <v>2429</v>
      </c>
      <c r="J2431" t="s"/>
      <c r="K2431" t="s">
        <v>1954</v>
      </c>
      <c r="L2431" t="s">
        <v>2103</v>
      </c>
      <c r="M2431" t="s">
        <v>2016</v>
      </c>
      <c r="N2431" t="s"/>
      <c r="O2431" t="s"/>
      <c r="P2431" t="s"/>
    </row>
    <row r="2432" spans="1:16">
      <c r="I2432" s="54" t="n">
        <v>2430</v>
      </c>
      <c r="J2432" s="55" t="n">
        <v>0</v>
      </c>
      <c r="K2432" t="s">
        <v>1954</v>
      </c>
      <c r="L2432" t="s">
        <v>2103</v>
      </c>
      <c r="M2432" t="s">
        <v>2113</v>
      </c>
      <c r="N2432" t="s"/>
      <c r="O2432" t="s"/>
      <c r="P2432" t="s"/>
    </row>
    <row r="2433" spans="1:16">
      <c r="I2433" s="54" t="n">
        <v>2431</v>
      </c>
      <c r="J2433" t="s"/>
      <c r="K2433" t="s">
        <v>1954</v>
      </c>
      <c r="L2433" t="s">
        <v>2103</v>
      </c>
      <c r="M2433" t="s">
        <v>2114</v>
      </c>
      <c r="N2433" t="s"/>
      <c r="O2433" t="s"/>
      <c r="P2433" t="s"/>
    </row>
    <row r="2434" spans="1:16">
      <c r="I2434" s="54" t="n">
        <v>2432</v>
      </c>
      <c r="J2434" s="55" t="n">
        <v>0</v>
      </c>
      <c r="K2434" t="s">
        <v>1954</v>
      </c>
      <c r="L2434" t="s">
        <v>2103</v>
      </c>
      <c r="M2434" t="s">
        <v>2115</v>
      </c>
      <c r="N2434" t="s"/>
      <c r="O2434" t="s"/>
      <c r="P2434" t="s"/>
    </row>
    <row r="2435" spans="1:16">
      <c r="I2435" s="54" t="n">
        <v>2433</v>
      </c>
      <c r="J2435" t="s"/>
      <c r="K2435" t="s">
        <v>1954</v>
      </c>
      <c r="L2435" t="s">
        <v>2103</v>
      </c>
      <c r="M2435" t="s">
        <v>2116</v>
      </c>
      <c r="N2435" t="s"/>
      <c r="O2435" t="s"/>
      <c r="P2435" t="s"/>
    </row>
    <row r="2436" spans="1:16">
      <c r="I2436" s="54" t="n">
        <v>2434</v>
      </c>
      <c r="J2436" s="55" t="n">
        <v>1.389004629629629e-07</v>
      </c>
      <c r="K2436" t="s">
        <v>1954</v>
      </c>
      <c r="L2436" t="s">
        <v>2103</v>
      </c>
      <c r="M2436" t="s">
        <v>2117</v>
      </c>
      <c r="N2436" t="s"/>
      <c r="O2436" t="s"/>
      <c r="P2436" t="s"/>
    </row>
    <row r="2437" spans="1:16">
      <c r="I2437" s="54" t="n">
        <v>2435</v>
      </c>
      <c r="J2437" t="s"/>
      <c r="K2437" t="s">
        <v>1954</v>
      </c>
      <c r="L2437" t="s">
        <v>2103</v>
      </c>
      <c r="M2437" t="s">
        <v>2117</v>
      </c>
      <c r="N2437" t="s">
        <v>2116</v>
      </c>
      <c r="O2437" t="s"/>
      <c r="P2437" t="s"/>
    </row>
    <row r="2438" spans="1:16">
      <c r="I2438" s="54" t="n">
        <v>2436</v>
      </c>
      <c r="J2438" t="s"/>
      <c r="K2438" t="s">
        <v>1954</v>
      </c>
      <c r="L2438" t="s">
        <v>2103</v>
      </c>
      <c r="M2438" t="s">
        <v>2117</v>
      </c>
      <c r="N2438" t="s">
        <v>1975</v>
      </c>
      <c r="O2438" t="s"/>
      <c r="P2438" t="s"/>
    </row>
    <row r="2439" spans="1:16">
      <c r="I2439" s="54" t="n">
        <v>2437</v>
      </c>
      <c r="J2439" t="s"/>
      <c r="K2439" t="s">
        <v>1954</v>
      </c>
      <c r="L2439" t="s">
        <v>2103</v>
      </c>
      <c r="M2439" t="s">
        <v>2117</v>
      </c>
      <c r="N2439" t="s">
        <v>1973</v>
      </c>
      <c r="O2439" t="s"/>
      <c r="P2439" t="s"/>
    </row>
    <row r="2440" spans="1:16">
      <c r="I2440" s="54" t="n">
        <v>2438</v>
      </c>
      <c r="J2440" t="s"/>
      <c r="K2440" t="s">
        <v>1954</v>
      </c>
      <c r="L2440" t="s">
        <v>2103</v>
      </c>
      <c r="M2440" t="s">
        <v>2117</v>
      </c>
      <c r="N2440" t="s">
        <v>1976</v>
      </c>
      <c r="O2440" t="s"/>
      <c r="P2440" t="s"/>
    </row>
    <row r="2441" spans="1:16">
      <c r="I2441" s="54" t="n">
        <v>2439</v>
      </c>
      <c r="J2441" t="s"/>
      <c r="K2441" t="s">
        <v>1954</v>
      </c>
      <c r="L2441" t="s">
        <v>2103</v>
      </c>
      <c r="M2441" t="s">
        <v>2117</v>
      </c>
      <c r="N2441" t="s">
        <v>1957</v>
      </c>
      <c r="O2441" t="s"/>
      <c r="P2441" t="s"/>
    </row>
    <row r="2442" spans="1:16">
      <c r="I2442" s="54" t="n">
        <v>2440</v>
      </c>
      <c r="J2442" t="s"/>
      <c r="K2442" t="s">
        <v>1954</v>
      </c>
      <c r="L2442" t="s">
        <v>2103</v>
      </c>
      <c r="M2442" t="s">
        <v>2117</v>
      </c>
      <c r="N2442" t="s">
        <v>1958</v>
      </c>
      <c r="O2442" t="s"/>
      <c r="P2442" t="s"/>
    </row>
    <row r="2443" spans="1:16">
      <c r="I2443" s="54" t="n">
        <v>2441</v>
      </c>
      <c r="J2443" s="55" t="n">
        <v>0</v>
      </c>
      <c r="K2443" t="s">
        <v>1954</v>
      </c>
      <c r="L2443" t="s">
        <v>2103</v>
      </c>
      <c r="M2443" t="s">
        <v>2117</v>
      </c>
      <c r="N2443" t="s">
        <v>1977</v>
      </c>
      <c r="O2443" t="s"/>
      <c r="P2443" t="s"/>
    </row>
    <row r="2444" spans="1:16">
      <c r="I2444" s="54" t="n">
        <v>2442</v>
      </c>
      <c r="J2444" t="s"/>
      <c r="K2444" t="s">
        <v>1954</v>
      </c>
      <c r="L2444" t="s">
        <v>2103</v>
      </c>
      <c r="M2444" t="s">
        <v>2117</v>
      </c>
      <c r="N2444" t="s">
        <v>1978</v>
      </c>
      <c r="O2444" t="s"/>
      <c r="P2444" t="s"/>
    </row>
    <row r="2445" spans="1:16">
      <c r="I2445" s="54" t="n">
        <v>2443</v>
      </c>
      <c r="J2445" s="55" t="n">
        <v>0</v>
      </c>
      <c r="K2445" t="s">
        <v>1954</v>
      </c>
      <c r="L2445" t="s">
        <v>2103</v>
      </c>
      <c r="M2445" t="s">
        <v>2117</v>
      </c>
      <c r="N2445" t="s">
        <v>1959</v>
      </c>
      <c r="O2445" t="s"/>
      <c r="P2445" t="s"/>
    </row>
    <row r="2446" spans="1:16">
      <c r="I2446" s="54" t="n">
        <v>2444</v>
      </c>
      <c r="J2446" s="55" t="n">
        <v>0</v>
      </c>
      <c r="K2446" t="s">
        <v>1954</v>
      </c>
      <c r="L2446" t="s">
        <v>2103</v>
      </c>
      <c r="M2446" t="s">
        <v>2117</v>
      </c>
      <c r="N2446" t="s">
        <v>1979</v>
      </c>
      <c r="O2446" t="s"/>
      <c r="P2446" t="s"/>
    </row>
    <row r="2447" spans="1:16">
      <c r="I2447" s="54" t="n">
        <v>2445</v>
      </c>
      <c r="J2447" t="s"/>
      <c r="K2447" t="s">
        <v>1954</v>
      </c>
      <c r="L2447" t="s">
        <v>2103</v>
      </c>
      <c r="M2447" t="s">
        <v>2117</v>
      </c>
      <c r="N2447" t="s">
        <v>1980</v>
      </c>
      <c r="O2447" t="s"/>
      <c r="P2447" t="s"/>
    </row>
    <row r="2448" spans="1:16">
      <c r="I2448" s="54" t="n">
        <v>2446</v>
      </c>
      <c r="J2448" t="s"/>
      <c r="K2448" t="s">
        <v>1954</v>
      </c>
      <c r="L2448" t="s">
        <v>2103</v>
      </c>
      <c r="M2448" t="s">
        <v>2117</v>
      </c>
      <c r="N2448" t="s">
        <v>1981</v>
      </c>
      <c r="O2448" t="s"/>
      <c r="P2448" t="s"/>
    </row>
    <row r="2449" spans="1:16">
      <c r="I2449" s="54" t="n">
        <v>2447</v>
      </c>
      <c r="J2449" s="55" t="n">
        <v>6.944444444444444e-08</v>
      </c>
      <c r="K2449" t="s">
        <v>1954</v>
      </c>
      <c r="L2449" t="s">
        <v>2103</v>
      </c>
      <c r="M2449" t="s">
        <v>2117</v>
      </c>
      <c r="N2449" t="s">
        <v>2118</v>
      </c>
      <c r="O2449" t="s"/>
      <c r="P2449" t="s"/>
    </row>
    <row r="2450" spans="1:16">
      <c r="I2450" s="54" t="n">
        <v>2448</v>
      </c>
      <c r="J2450" t="s"/>
      <c r="K2450" t="s">
        <v>1954</v>
      </c>
      <c r="L2450" t="s">
        <v>2103</v>
      </c>
      <c r="M2450" t="s">
        <v>2117</v>
      </c>
      <c r="N2450" t="s">
        <v>2118</v>
      </c>
      <c r="O2450" t="s">
        <v>1978</v>
      </c>
      <c r="P2450" t="s"/>
    </row>
    <row r="2451" spans="1:16">
      <c r="I2451" s="54" t="n">
        <v>2449</v>
      </c>
      <c r="J2451" t="s"/>
      <c r="K2451" t="s">
        <v>1954</v>
      </c>
      <c r="L2451" t="s">
        <v>2103</v>
      </c>
      <c r="M2451" t="s">
        <v>2117</v>
      </c>
      <c r="N2451" t="s">
        <v>2118</v>
      </c>
      <c r="O2451" t="s">
        <v>1983</v>
      </c>
      <c r="P2451" t="s"/>
    </row>
    <row r="2452" spans="1:16">
      <c r="I2452" s="54" t="n">
        <v>2450</v>
      </c>
      <c r="J2452" t="s"/>
      <c r="K2452" t="s">
        <v>1954</v>
      </c>
      <c r="L2452" t="s">
        <v>2103</v>
      </c>
      <c r="M2452" t="s">
        <v>2117</v>
      </c>
      <c r="N2452" t="s">
        <v>2118</v>
      </c>
      <c r="O2452" t="s">
        <v>1984</v>
      </c>
      <c r="P2452" t="s"/>
    </row>
    <row r="2453" spans="1:16">
      <c r="I2453" s="54" t="n">
        <v>2451</v>
      </c>
      <c r="J2453" t="s"/>
      <c r="K2453" t="s">
        <v>1954</v>
      </c>
      <c r="L2453" t="s">
        <v>2103</v>
      </c>
      <c r="M2453" t="s">
        <v>2117</v>
      </c>
      <c r="N2453" t="s">
        <v>2118</v>
      </c>
      <c r="O2453" t="s">
        <v>1985</v>
      </c>
      <c r="P2453" t="s"/>
    </row>
    <row r="2454" spans="1:16">
      <c r="I2454" s="54" t="n">
        <v>2452</v>
      </c>
      <c r="J2454" t="s"/>
      <c r="K2454" t="s">
        <v>1954</v>
      </c>
      <c r="L2454" t="s">
        <v>2103</v>
      </c>
      <c r="M2454" t="s">
        <v>2117</v>
      </c>
      <c r="N2454" t="s">
        <v>2118</v>
      </c>
      <c r="O2454" t="s">
        <v>1986</v>
      </c>
      <c r="P2454" t="s"/>
    </row>
    <row r="2455" spans="1:16">
      <c r="I2455" s="54" t="n">
        <v>2453</v>
      </c>
      <c r="J2455" t="s"/>
      <c r="K2455" t="s">
        <v>1954</v>
      </c>
      <c r="L2455" t="s">
        <v>2103</v>
      </c>
      <c r="M2455" t="s">
        <v>2117</v>
      </c>
      <c r="N2455" t="s">
        <v>2118</v>
      </c>
      <c r="O2455" t="s">
        <v>1987</v>
      </c>
      <c r="P2455" t="s"/>
    </row>
    <row r="2456" spans="1:16">
      <c r="I2456" s="54" t="n">
        <v>2454</v>
      </c>
      <c r="J2456" t="s"/>
      <c r="K2456" t="s">
        <v>1954</v>
      </c>
      <c r="L2456" t="s">
        <v>2103</v>
      </c>
      <c r="M2456" t="s">
        <v>2117</v>
      </c>
      <c r="N2456" t="s">
        <v>2118</v>
      </c>
      <c r="O2456" t="s">
        <v>1988</v>
      </c>
      <c r="P2456" t="s"/>
    </row>
    <row r="2457" spans="1:16">
      <c r="I2457" s="54" t="n">
        <v>2455</v>
      </c>
      <c r="J2457" t="s"/>
      <c r="K2457" t="s">
        <v>1954</v>
      </c>
      <c r="L2457" t="s">
        <v>2103</v>
      </c>
      <c r="M2457" t="s">
        <v>2117</v>
      </c>
      <c r="N2457" t="s">
        <v>2118</v>
      </c>
      <c r="O2457" t="s">
        <v>1989</v>
      </c>
      <c r="P2457" t="s"/>
    </row>
    <row r="2458" spans="1:16">
      <c r="I2458" s="54" t="n">
        <v>2456</v>
      </c>
      <c r="J2458" t="s"/>
      <c r="K2458" t="s">
        <v>1954</v>
      </c>
      <c r="L2458" t="s">
        <v>2103</v>
      </c>
      <c r="M2458" t="s">
        <v>2117</v>
      </c>
      <c r="N2458" t="s">
        <v>2118</v>
      </c>
      <c r="O2458" t="s">
        <v>1990</v>
      </c>
      <c r="P2458" t="s"/>
    </row>
    <row r="2459" spans="1:16">
      <c r="I2459" s="54" t="n">
        <v>2457</v>
      </c>
      <c r="J2459" t="s"/>
      <c r="K2459" t="s">
        <v>1954</v>
      </c>
      <c r="L2459" t="s">
        <v>2103</v>
      </c>
      <c r="M2459" t="s">
        <v>2117</v>
      </c>
      <c r="N2459" t="s">
        <v>2118</v>
      </c>
      <c r="O2459" t="s">
        <v>1991</v>
      </c>
      <c r="P2459" t="s"/>
    </row>
    <row r="2460" spans="1:16">
      <c r="I2460" s="54" t="n">
        <v>2458</v>
      </c>
      <c r="J2460" s="55" t="n">
        <v>1.157407407407407e-08</v>
      </c>
      <c r="K2460" t="s">
        <v>1954</v>
      </c>
      <c r="L2460" t="s">
        <v>2103</v>
      </c>
      <c r="M2460" t="s">
        <v>2117</v>
      </c>
      <c r="N2460" t="s">
        <v>2118</v>
      </c>
      <c r="O2460" t="s">
        <v>1992</v>
      </c>
      <c r="P2460" t="s"/>
    </row>
    <row r="2461" spans="1:16">
      <c r="I2461" s="54" t="n">
        <v>2459</v>
      </c>
      <c r="J2461" s="55" t="n">
        <v>0</v>
      </c>
      <c r="K2461" t="s">
        <v>1954</v>
      </c>
      <c r="L2461" t="s">
        <v>2103</v>
      </c>
      <c r="M2461" t="s">
        <v>2117</v>
      </c>
      <c r="N2461" t="s">
        <v>2118</v>
      </c>
      <c r="O2461" t="s">
        <v>1993</v>
      </c>
      <c r="P2461" t="s"/>
    </row>
    <row r="2462" spans="1:16">
      <c r="I2462" s="54" t="n">
        <v>2460</v>
      </c>
      <c r="J2462" s="55" t="n">
        <v>0</v>
      </c>
      <c r="K2462" t="s">
        <v>1954</v>
      </c>
      <c r="L2462" t="s">
        <v>2103</v>
      </c>
      <c r="M2462" t="s">
        <v>2117</v>
      </c>
      <c r="N2462" t="s">
        <v>2118</v>
      </c>
      <c r="O2462" t="s">
        <v>1994</v>
      </c>
      <c r="P2462" t="s"/>
    </row>
    <row r="2463" spans="1:16">
      <c r="I2463" s="54" t="n">
        <v>2461</v>
      </c>
      <c r="J2463" t="s"/>
      <c r="K2463" t="s">
        <v>1954</v>
      </c>
      <c r="L2463" t="s">
        <v>2103</v>
      </c>
      <c r="M2463" t="s">
        <v>2117</v>
      </c>
      <c r="N2463" t="s">
        <v>2118</v>
      </c>
      <c r="O2463" t="s">
        <v>1995</v>
      </c>
      <c r="P2463" t="s"/>
    </row>
    <row r="2464" spans="1:16">
      <c r="I2464" s="54" t="n">
        <v>2462</v>
      </c>
      <c r="J2464" t="s"/>
      <c r="K2464" t="s">
        <v>1954</v>
      </c>
      <c r="L2464" t="s">
        <v>2103</v>
      </c>
      <c r="M2464" t="s">
        <v>2117</v>
      </c>
      <c r="N2464" t="s">
        <v>2118</v>
      </c>
      <c r="O2464" t="s">
        <v>1996</v>
      </c>
      <c r="P2464" t="s"/>
    </row>
    <row r="2465" spans="1:16">
      <c r="I2465" s="54" t="n">
        <v>2463</v>
      </c>
      <c r="J2465" t="s"/>
      <c r="K2465" t="s">
        <v>1954</v>
      </c>
      <c r="L2465" t="s">
        <v>2103</v>
      </c>
      <c r="M2465" t="s">
        <v>2117</v>
      </c>
      <c r="N2465" t="s">
        <v>2118</v>
      </c>
      <c r="O2465" t="s">
        <v>1997</v>
      </c>
      <c r="P2465" t="s"/>
    </row>
    <row r="2466" spans="1:16">
      <c r="I2466" s="54" t="n">
        <v>2464</v>
      </c>
      <c r="J2466" s="55" t="n">
        <v>0</v>
      </c>
      <c r="K2466" t="s">
        <v>1954</v>
      </c>
      <c r="L2466" t="s">
        <v>2103</v>
      </c>
      <c r="M2466" t="s">
        <v>2117</v>
      </c>
      <c r="N2466" t="s">
        <v>2118</v>
      </c>
      <c r="O2466" t="s">
        <v>1998</v>
      </c>
      <c r="P2466" t="s"/>
    </row>
    <row r="2467" spans="1:16">
      <c r="I2467" s="54" t="n">
        <v>2465</v>
      </c>
      <c r="J2467" t="s"/>
      <c r="K2467" t="s">
        <v>1954</v>
      </c>
      <c r="L2467" t="s">
        <v>2103</v>
      </c>
      <c r="M2467" t="s">
        <v>2117</v>
      </c>
      <c r="N2467" t="s">
        <v>2118</v>
      </c>
      <c r="O2467" t="s">
        <v>1999</v>
      </c>
      <c r="P2467" t="s"/>
    </row>
    <row r="2468" spans="1:16">
      <c r="I2468" s="54" t="n">
        <v>2466</v>
      </c>
      <c r="J2468" s="55" t="n">
        <v>0</v>
      </c>
      <c r="K2468" t="s">
        <v>1954</v>
      </c>
      <c r="L2468" t="s">
        <v>2103</v>
      </c>
      <c r="M2468" t="s">
        <v>2117</v>
      </c>
      <c r="N2468" t="s">
        <v>2118</v>
      </c>
      <c r="O2468" t="s">
        <v>2000</v>
      </c>
      <c r="P2468" t="s"/>
    </row>
    <row r="2469" spans="1:16">
      <c r="I2469" s="54" t="n">
        <v>2467</v>
      </c>
      <c r="J2469" t="s"/>
      <c r="K2469" t="s">
        <v>1954</v>
      </c>
      <c r="L2469" t="s">
        <v>2103</v>
      </c>
      <c r="M2469" t="s">
        <v>2117</v>
      </c>
      <c r="N2469" t="s">
        <v>2118</v>
      </c>
      <c r="O2469" t="s">
        <v>2001</v>
      </c>
      <c r="P2469" t="s"/>
    </row>
    <row r="2470" spans="1:16">
      <c r="I2470" s="54" t="n">
        <v>2468</v>
      </c>
      <c r="J2470" s="55" t="n">
        <v>0</v>
      </c>
      <c r="K2470" t="s">
        <v>1954</v>
      </c>
      <c r="L2470" t="s">
        <v>2103</v>
      </c>
      <c r="M2470" t="s">
        <v>2117</v>
      </c>
      <c r="N2470" t="s">
        <v>2118</v>
      </c>
      <c r="O2470" t="s">
        <v>2106</v>
      </c>
      <c r="P2470" t="s"/>
    </row>
    <row r="2471" spans="1:16">
      <c r="I2471" s="54" t="n">
        <v>2469</v>
      </c>
      <c r="J2471" t="s"/>
      <c r="K2471" t="s">
        <v>1954</v>
      </c>
      <c r="L2471" t="s">
        <v>2103</v>
      </c>
      <c r="M2471" t="s">
        <v>2117</v>
      </c>
      <c r="N2471" t="s">
        <v>2118</v>
      </c>
      <c r="O2471" t="s">
        <v>2106</v>
      </c>
      <c r="P2471" t="s">
        <v>1866</v>
      </c>
    </row>
    <row r="2472" spans="1:16">
      <c r="I2472" s="54" t="n">
        <v>2470</v>
      </c>
      <c r="J2472" t="s"/>
      <c r="K2472" t="s">
        <v>1954</v>
      </c>
      <c r="L2472" t="s">
        <v>2103</v>
      </c>
      <c r="M2472" t="s">
        <v>2117</v>
      </c>
      <c r="N2472" t="s">
        <v>2118</v>
      </c>
      <c r="O2472" t="s">
        <v>2106</v>
      </c>
      <c r="P2472" t="s">
        <v>750</v>
      </c>
    </row>
    <row r="2473" spans="1:16">
      <c r="I2473" s="54" t="n">
        <v>2471</v>
      </c>
      <c r="J2473" t="s"/>
      <c r="K2473" t="s">
        <v>1954</v>
      </c>
      <c r="L2473" t="s">
        <v>2103</v>
      </c>
      <c r="M2473" t="s">
        <v>2117</v>
      </c>
      <c r="N2473" t="s">
        <v>2118</v>
      </c>
      <c r="O2473" t="s">
        <v>2106</v>
      </c>
      <c r="P2473" t="s">
        <v>2107</v>
      </c>
    </row>
    <row r="2474" spans="1:16">
      <c r="I2474" s="54" t="n">
        <v>2472</v>
      </c>
      <c r="J2474" t="s"/>
      <c r="K2474" t="s">
        <v>1954</v>
      </c>
      <c r="L2474" t="s">
        <v>2103</v>
      </c>
      <c r="M2474" t="s">
        <v>2117</v>
      </c>
      <c r="N2474" t="s">
        <v>2118</v>
      </c>
      <c r="O2474" t="s">
        <v>2007</v>
      </c>
      <c r="P2474" t="s"/>
    </row>
    <row r="2475" spans="1:16">
      <c r="I2475" s="54" t="n">
        <v>2473</v>
      </c>
      <c r="J2475" s="55" t="n">
        <v>0</v>
      </c>
      <c r="K2475" t="s">
        <v>1954</v>
      </c>
      <c r="L2475" t="s">
        <v>2103</v>
      </c>
      <c r="M2475" t="s">
        <v>2117</v>
      </c>
      <c r="N2475" t="s">
        <v>2118</v>
      </c>
      <c r="O2475" t="s">
        <v>2008</v>
      </c>
      <c r="P2475" t="s"/>
    </row>
    <row r="2476" spans="1:16">
      <c r="I2476" s="54" t="n">
        <v>2474</v>
      </c>
      <c r="J2476" t="s"/>
      <c r="K2476" t="s">
        <v>1954</v>
      </c>
      <c r="L2476" t="s">
        <v>2103</v>
      </c>
      <c r="M2476" t="s">
        <v>2117</v>
      </c>
      <c r="N2476" t="s">
        <v>2118</v>
      </c>
      <c r="O2476" t="s">
        <v>2009</v>
      </c>
      <c r="P2476" t="s"/>
    </row>
    <row r="2477" spans="1:16">
      <c r="I2477" s="54" t="n">
        <v>2475</v>
      </c>
      <c r="J2477" s="55" t="n">
        <v>0</v>
      </c>
      <c r="K2477" t="s">
        <v>1954</v>
      </c>
      <c r="L2477" t="s">
        <v>2103</v>
      </c>
      <c r="M2477" t="s">
        <v>2117</v>
      </c>
      <c r="N2477" t="s">
        <v>2118</v>
      </c>
      <c r="O2477" t="s">
        <v>2010</v>
      </c>
      <c r="P2477" t="s"/>
    </row>
    <row r="2478" spans="1:16">
      <c r="I2478" s="54" t="n">
        <v>2476</v>
      </c>
      <c r="J2478" t="s"/>
      <c r="K2478" t="s">
        <v>1954</v>
      </c>
      <c r="L2478" t="s">
        <v>2103</v>
      </c>
      <c r="M2478" t="s">
        <v>2117</v>
      </c>
      <c r="N2478" t="s">
        <v>2118</v>
      </c>
      <c r="O2478" t="s">
        <v>2011</v>
      </c>
      <c r="P2478" t="s"/>
    </row>
    <row r="2479" spans="1:16">
      <c r="I2479" s="54" t="n">
        <v>2477</v>
      </c>
      <c r="J2479" s="55" t="n">
        <v>0</v>
      </c>
      <c r="K2479" t="s">
        <v>1954</v>
      </c>
      <c r="L2479" t="s">
        <v>2103</v>
      </c>
      <c r="M2479" t="s">
        <v>2117</v>
      </c>
      <c r="N2479" t="s">
        <v>2118</v>
      </c>
      <c r="O2479" t="s">
        <v>2012</v>
      </c>
      <c r="P2479" t="s"/>
    </row>
    <row r="2480" spans="1:16">
      <c r="I2480" s="54" t="n">
        <v>2478</v>
      </c>
      <c r="J2480" t="s"/>
      <c r="K2480" t="s">
        <v>1954</v>
      </c>
      <c r="L2480" t="s">
        <v>2103</v>
      </c>
      <c r="M2480" t="s">
        <v>2117</v>
      </c>
      <c r="N2480" t="s">
        <v>2118</v>
      </c>
      <c r="O2480" t="s">
        <v>2013</v>
      </c>
      <c r="P2480" t="s"/>
    </row>
    <row r="2481" spans="1:16">
      <c r="I2481" s="54" t="n">
        <v>2479</v>
      </c>
      <c r="J2481" s="55" t="n">
        <v>6.945601851851852e-08</v>
      </c>
      <c r="K2481" t="s">
        <v>1954</v>
      </c>
      <c r="L2481" t="s">
        <v>2103</v>
      </c>
      <c r="M2481" t="s">
        <v>2117</v>
      </c>
      <c r="N2481" t="s">
        <v>2119</v>
      </c>
      <c r="O2481" t="s"/>
      <c r="P2481" t="s"/>
    </row>
    <row r="2482" spans="1:16">
      <c r="I2482" s="54" t="n">
        <v>2480</v>
      </c>
      <c r="J2482" t="s"/>
      <c r="K2482" t="s">
        <v>1954</v>
      </c>
      <c r="L2482" t="s">
        <v>2103</v>
      </c>
      <c r="M2482" t="s">
        <v>2117</v>
      </c>
      <c r="N2482" t="s">
        <v>2119</v>
      </c>
      <c r="O2482" t="s">
        <v>1978</v>
      </c>
      <c r="P2482" t="s"/>
    </row>
    <row r="2483" spans="1:16">
      <c r="I2483" s="54" t="n">
        <v>2481</v>
      </c>
      <c r="J2483" t="s"/>
      <c r="K2483" t="s">
        <v>1954</v>
      </c>
      <c r="L2483" t="s">
        <v>2103</v>
      </c>
      <c r="M2483" t="s">
        <v>2117</v>
      </c>
      <c r="N2483" t="s">
        <v>2119</v>
      </c>
      <c r="O2483" t="s">
        <v>1983</v>
      </c>
      <c r="P2483" t="s"/>
    </row>
    <row r="2484" spans="1:16">
      <c r="I2484" s="54" t="n">
        <v>2482</v>
      </c>
      <c r="J2484" t="s"/>
      <c r="K2484" t="s">
        <v>1954</v>
      </c>
      <c r="L2484" t="s">
        <v>2103</v>
      </c>
      <c r="M2484" t="s">
        <v>2117</v>
      </c>
      <c r="N2484" t="s">
        <v>2119</v>
      </c>
      <c r="O2484" t="s">
        <v>1984</v>
      </c>
      <c r="P2484" t="s"/>
    </row>
    <row r="2485" spans="1:16">
      <c r="I2485" s="54" t="n">
        <v>2483</v>
      </c>
      <c r="J2485" t="s"/>
      <c r="K2485" t="s">
        <v>1954</v>
      </c>
      <c r="L2485" t="s">
        <v>2103</v>
      </c>
      <c r="M2485" t="s">
        <v>2117</v>
      </c>
      <c r="N2485" t="s">
        <v>2119</v>
      </c>
      <c r="O2485" t="s">
        <v>1985</v>
      </c>
      <c r="P2485" t="s"/>
    </row>
    <row r="2486" spans="1:16">
      <c r="I2486" s="54" t="n">
        <v>2484</v>
      </c>
      <c r="J2486" t="s"/>
      <c r="K2486" t="s">
        <v>1954</v>
      </c>
      <c r="L2486" t="s">
        <v>2103</v>
      </c>
      <c r="M2486" t="s">
        <v>2117</v>
      </c>
      <c r="N2486" t="s">
        <v>2119</v>
      </c>
      <c r="O2486" t="s">
        <v>1986</v>
      </c>
      <c r="P2486" t="s"/>
    </row>
    <row r="2487" spans="1:16">
      <c r="I2487" s="54" t="n">
        <v>2485</v>
      </c>
      <c r="J2487" t="s"/>
      <c r="K2487" t="s">
        <v>1954</v>
      </c>
      <c r="L2487" t="s">
        <v>2103</v>
      </c>
      <c r="M2487" t="s">
        <v>2117</v>
      </c>
      <c r="N2487" t="s">
        <v>2119</v>
      </c>
      <c r="O2487" t="s">
        <v>1987</v>
      </c>
      <c r="P2487" t="s"/>
    </row>
    <row r="2488" spans="1:16">
      <c r="I2488" s="54" t="n">
        <v>2486</v>
      </c>
      <c r="J2488" t="s"/>
      <c r="K2488" t="s">
        <v>1954</v>
      </c>
      <c r="L2488" t="s">
        <v>2103</v>
      </c>
      <c r="M2488" t="s">
        <v>2117</v>
      </c>
      <c r="N2488" t="s">
        <v>2119</v>
      </c>
      <c r="O2488" t="s">
        <v>1988</v>
      </c>
      <c r="P2488" t="s"/>
    </row>
    <row r="2489" spans="1:16">
      <c r="I2489" s="54" t="n">
        <v>2487</v>
      </c>
      <c r="J2489" t="s"/>
      <c r="K2489" t="s">
        <v>1954</v>
      </c>
      <c r="L2489" t="s">
        <v>2103</v>
      </c>
      <c r="M2489" t="s">
        <v>2117</v>
      </c>
      <c r="N2489" t="s">
        <v>2119</v>
      </c>
      <c r="O2489" t="s">
        <v>1989</v>
      </c>
      <c r="P2489" t="s"/>
    </row>
    <row r="2490" spans="1:16">
      <c r="I2490" s="54" t="n">
        <v>2488</v>
      </c>
      <c r="J2490" t="s"/>
      <c r="K2490" t="s">
        <v>1954</v>
      </c>
      <c r="L2490" t="s">
        <v>2103</v>
      </c>
      <c r="M2490" t="s">
        <v>2117</v>
      </c>
      <c r="N2490" t="s">
        <v>2119</v>
      </c>
      <c r="O2490" t="s">
        <v>1990</v>
      </c>
      <c r="P2490" t="s"/>
    </row>
    <row r="2491" spans="1:16">
      <c r="I2491" s="54" t="n">
        <v>2489</v>
      </c>
      <c r="J2491" t="s"/>
      <c r="K2491" t="s">
        <v>1954</v>
      </c>
      <c r="L2491" t="s">
        <v>2103</v>
      </c>
      <c r="M2491" t="s">
        <v>2117</v>
      </c>
      <c r="N2491" t="s">
        <v>2119</v>
      </c>
      <c r="O2491" t="s">
        <v>1991</v>
      </c>
      <c r="P2491" t="s"/>
    </row>
    <row r="2492" spans="1:16">
      <c r="I2492" s="54" t="n">
        <v>2490</v>
      </c>
      <c r="J2492" s="55" t="n">
        <v>0</v>
      </c>
      <c r="K2492" t="s">
        <v>1954</v>
      </c>
      <c r="L2492" t="s">
        <v>2103</v>
      </c>
      <c r="M2492" t="s">
        <v>2117</v>
      </c>
      <c r="N2492" t="s">
        <v>2119</v>
      </c>
      <c r="O2492" t="s">
        <v>1992</v>
      </c>
      <c r="P2492" t="s"/>
    </row>
    <row r="2493" spans="1:16">
      <c r="I2493" s="54" t="n">
        <v>2491</v>
      </c>
      <c r="J2493" s="55" t="n">
        <v>0</v>
      </c>
      <c r="K2493" t="s">
        <v>1954</v>
      </c>
      <c r="L2493" t="s">
        <v>2103</v>
      </c>
      <c r="M2493" t="s">
        <v>2117</v>
      </c>
      <c r="N2493" t="s">
        <v>2119</v>
      </c>
      <c r="O2493" t="s">
        <v>1993</v>
      </c>
      <c r="P2493" t="s"/>
    </row>
    <row r="2494" spans="1:16">
      <c r="I2494" s="54" t="n">
        <v>2492</v>
      </c>
      <c r="J2494" s="55" t="n">
        <v>0</v>
      </c>
      <c r="K2494" t="s">
        <v>1954</v>
      </c>
      <c r="L2494" t="s">
        <v>2103</v>
      </c>
      <c r="M2494" t="s">
        <v>2117</v>
      </c>
      <c r="N2494" t="s">
        <v>2119</v>
      </c>
      <c r="O2494" t="s">
        <v>1994</v>
      </c>
      <c r="P2494" t="s"/>
    </row>
    <row r="2495" spans="1:16">
      <c r="I2495" s="54" t="n">
        <v>2493</v>
      </c>
      <c r="J2495" t="s"/>
      <c r="K2495" t="s">
        <v>1954</v>
      </c>
      <c r="L2495" t="s">
        <v>2103</v>
      </c>
      <c r="M2495" t="s">
        <v>2117</v>
      </c>
      <c r="N2495" t="s">
        <v>2119</v>
      </c>
      <c r="O2495" t="s">
        <v>1995</v>
      </c>
      <c r="P2495" t="s"/>
    </row>
    <row r="2496" spans="1:16">
      <c r="I2496" s="54" t="n">
        <v>2494</v>
      </c>
      <c r="J2496" t="s"/>
      <c r="K2496" t="s">
        <v>1954</v>
      </c>
      <c r="L2496" t="s">
        <v>2103</v>
      </c>
      <c r="M2496" t="s">
        <v>2117</v>
      </c>
      <c r="N2496" t="s">
        <v>2119</v>
      </c>
      <c r="O2496" t="s">
        <v>1996</v>
      </c>
      <c r="P2496" t="s"/>
    </row>
    <row r="2497" spans="1:16">
      <c r="I2497" s="54" t="n">
        <v>2495</v>
      </c>
      <c r="J2497" t="s"/>
      <c r="K2497" t="s">
        <v>1954</v>
      </c>
      <c r="L2497" t="s">
        <v>2103</v>
      </c>
      <c r="M2497" t="s">
        <v>2117</v>
      </c>
      <c r="N2497" t="s">
        <v>2119</v>
      </c>
      <c r="O2497" t="s">
        <v>1997</v>
      </c>
      <c r="P2497" t="s"/>
    </row>
    <row r="2498" spans="1:16">
      <c r="I2498" s="54" t="n">
        <v>2496</v>
      </c>
      <c r="J2498" s="55" t="n">
        <v>0</v>
      </c>
      <c r="K2498" t="s">
        <v>1954</v>
      </c>
      <c r="L2498" t="s">
        <v>2103</v>
      </c>
      <c r="M2498" t="s">
        <v>2117</v>
      </c>
      <c r="N2498" t="s">
        <v>2119</v>
      </c>
      <c r="O2498" t="s">
        <v>1998</v>
      </c>
      <c r="P2498" t="s"/>
    </row>
    <row r="2499" spans="1:16">
      <c r="I2499" s="54" t="n">
        <v>2497</v>
      </c>
      <c r="J2499" t="s"/>
      <c r="K2499" t="s">
        <v>1954</v>
      </c>
      <c r="L2499" t="s">
        <v>2103</v>
      </c>
      <c r="M2499" t="s">
        <v>2117</v>
      </c>
      <c r="N2499" t="s">
        <v>2119</v>
      </c>
      <c r="O2499" t="s">
        <v>1999</v>
      </c>
      <c r="P2499" t="s"/>
    </row>
    <row r="2500" spans="1:16">
      <c r="I2500" s="54" t="n">
        <v>2498</v>
      </c>
      <c r="J2500" s="55" t="n">
        <v>0</v>
      </c>
      <c r="K2500" t="s">
        <v>1954</v>
      </c>
      <c r="L2500" t="s">
        <v>2103</v>
      </c>
      <c r="M2500" t="s">
        <v>2117</v>
      </c>
      <c r="N2500" t="s">
        <v>2119</v>
      </c>
      <c r="O2500" t="s">
        <v>2000</v>
      </c>
      <c r="P2500" t="s"/>
    </row>
    <row r="2501" spans="1:16">
      <c r="I2501" s="54" t="n">
        <v>2499</v>
      </c>
      <c r="J2501" t="s"/>
      <c r="K2501" t="s">
        <v>1954</v>
      </c>
      <c r="L2501" t="s">
        <v>2103</v>
      </c>
      <c r="M2501" t="s">
        <v>2117</v>
      </c>
      <c r="N2501" t="s">
        <v>2119</v>
      </c>
      <c r="O2501" t="s">
        <v>2001</v>
      </c>
      <c r="P2501" t="s"/>
    </row>
    <row r="2502" spans="1:16">
      <c r="I2502" s="54" t="n">
        <v>2500</v>
      </c>
      <c r="J2502" s="55" t="n">
        <v>0</v>
      </c>
      <c r="K2502" t="s">
        <v>1954</v>
      </c>
      <c r="L2502" t="s">
        <v>2103</v>
      </c>
      <c r="M2502" t="s">
        <v>2117</v>
      </c>
      <c r="N2502" t="s">
        <v>2119</v>
      </c>
      <c r="O2502" t="s">
        <v>2106</v>
      </c>
      <c r="P2502" t="s"/>
    </row>
    <row r="2503" spans="1:16">
      <c r="I2503" s="54" t="n">
        <v>2501</v>
      </c>
      <c r="J2503" t="s"/>
      <c r="K2503" t="s">
        <v>1954</v>
      </c>
      <c r="L2503" t="s">
        <v>2103</v>
      </c>
      <c r="M2503" t="s">
        <v>2117</v>
      </c>
      <c r="N2503" t="s">
        <v>2119</v>
      </c>
      <c r="O2503" t="s">
        <v>2106</v>
      </c>
      <c r="P2503" t="s">
        <v>750</v>
      </c>
    </row>
    <row r="2504" spans="1:16">
      <c r="I2504" s="54" t="n">
        <v>2502</v>
      </c>
      <c r="J2504" t="s"/>
      <c r="K2504" t="s">
        <v>1954</v>
      </c>
      <c r="L2504" t="s">
        <v>2103</v>
      </c>
      <c r="M2504" t="s">
        <v>2117</v>
      </c>
      <c r="N2504" t="s">
        <v>2119</v>
      </c>
      <c r="O2504" t="s">
        <v>2106</v>
      </c>
      <c r="P2504" t="s">
        <v>2107</v>
      </c>
    </row>
    <row r="2505" spans="1:16">
      <c r="I2505" s="54" t="n">
        <v>2503</v>
      </c>
      <c r="J2505" t="s"/>
      <c r="K2505" t="s">
        <v>1954</v>
      </c>
      <c r="L2505" t="s">
        <v>2103</v>
      </c>
      <c r="M2505" t="s">
        <v>2117</v>
      </c>
      <c r="N2505" t="s">
        <v>2119</v>
      </c>
      <c r="O2505" t="s">
        <v>2007</v>
      </c>
      <c r="P2505" t="s"/>
    </row>
    <row r="2506" spans="1:16">
      <c r="I2506" s="54" t="n">
        <v>2504</v>
      </c>
      <c r="J2506" s="55" t="n">
        <v>0</v>
      </c>
      <c r="K2506" t="s">
        <v>1954</v>
      </c>
      <c r="L2506" t="s">
        <v>2103</v>
      </c>
      <c r="M2506" t="s">
        <v>2117</v>
      </c>
      <c r="N2506" t="s">
        <v>2119</v>
      </c>
      <c r="O2506" t="s">
        <v>2008</v>
      </c>
      <c r="P2506" t="s"/>
    </row>
    <row r="2507" spans="1:16">
      <c r="I2507" s="54" t="n">
        <v>2505</v>
      </c>
      <c r="J2507" t="s"/>
      <c r="K2507" t="s">
        <v>1954</v>
      </c>
      <c r="L2507" t="s">
        <v>2103</v>
      </c>
      <c r="M2507" t="s">
        <v>2117</v>
      </c>
      <c r="N2507" t="s">
        <v>2119</v>
      </c>
      <c r="O2507" t="s">
        <v>2009</v>
      </c>
      <c r="P2507" t="s"/>
    </row>
    <row r="2508" spans="1:16">
      <c r="I2508" s="54" t="n">
        <v>2506</v>
      </c>
      <c r="J2508" s="55" t="n">
        <v>0</v>
      </c>
      <c r="K2508" t="s">
        <v>1954</v>
      </c>
      <c r="L2508" t="s">
        <v>2103</v>
      </c>
      <c r="M2508" t="s">
        <v>2117</v>
      </c>
      <c r="N2508" t="s">
        <v>2119</v>
      </c>
      <c r="O2508" t="s">
        <v>2010</v>
      </c>
      <c r="P2508" t="s"/>
    </row>
    <row r="2509" spans="1:16">
      <c r="I2509" s="54" t="n">
        <v>2507</v>
      </c>
      <c r="J2509" t="s"/>
      <c r="K2509" t="s">
        <v>1954</v>
      </c>
      <c r="L2509" t="s">
        <v>2103</v>
      </c>
      <c r="M2509" t="s">
        <v>2117</v>
      </c>
      <c r="N2509" t="s">
        <v>2119</v>
      </c>
      <c r="O2509" t="s">
        <v>2011</v>
      </c>
      <c r="P2509" t="s"/>
    </row>
    <row r="2510" spans="1:16">
      <c r="I2510" s="54" t="n">
        <v>2508</v>
      </c>
      <c r="J2510" s="55" t="n">
        <v>0</v>
      </c>
      <c r="K2510" t="s">
        <v>1954</v>
      </c>
      <c r="L2510" t="s">
        <v>2103</v>
      </c>
      <c r="M2510" t="s">
        <v>2117</v>
      </c>
      <c r="N2510" t="s">
        <v>2119</v>
      </c>
      <c r="O2510" t="s">
        <v>2012</v>
      </c>
      <c r="P2510" t="s"/>
    </row>
    <row r="2511" spans="1:16">
      <c r="I2511" s="54" t="n">
        <v>2509</v>
      </c>
      <c r="J2511" t="s"/>
      <c r="K2511" t="s">
        <v>1954</v>
      </c>
      <c r="L2511" t="s">
        <v>2103</v>
      </c>
      <c r="M2511" t="s">
        <v>2117</v>
      </c>
      <c r="N2511" t="s">
        <v>2119</v>
      </c>
      <c r="O2511" t="s">
        <v>2013</v>
      </c>
      <c r="P2511" t="s"/>
    </row>
    <row r="2512" spans="1:16">
      <c r="I2512" s="54" t="n">
        <v>2510</v>
      </c>
      <c r="J2512" t="s"/>
      <c r="K2512" t="s">
        <v>1954</v>
      </c>
      <c r="L2512" t="s">
        <v>2103</v>
      </c>
      <c r="M2512" t="s">
        <v>2117</v>
      </c>
      <c r="N2512" t="s">
        <v>2015</v>
      </c>
      <c r="O2512" t="s"/>
      <c r="P2512" t="s"/>
    </row>
    <row r="2513" spans="1:16">
      <c r="I2513" s="54" t="n">
        <v>2511</v>
      </c>
      <c r="J2513" t="s"/>
      <c r="K2513" t="s">
        <v>1954</v>
      </c>
      <c r="L2513" t="s">
        <v>2103</v>
      </c>
      <c r="M2513" t="s">
        <v>2117</v>
      </c>
      <c r="N2513" t="s">
        <v>2016</v>
      </c>
      <c r="O2513" t="s"/>
      <c r="P2513" t="s"/>
    </row>
    <row r="2514" spans="1:16">
      <c r="I2514" s="54" t="n">
        <v>2512</v>
      </c>
      <c r="J2514" t="s"/>
      <c r="K2514" t="s">
        <v>1954</v>
      </c>
      <c r="L2514" t="s">
        <v>2103</v>
      </c>
      <c r="M2514" t="s">
        <v>2120</v>
      </c>
      <c r="N2514" t="s"/>
      <c r="O2514" t="s"/>
      <c r="P2514" t="s"/>
    </row>
    <row r="2515" spans="1:16">
      <c r="I2515" s="54" t="n">
        <v>2513</v>
      </c>
      <c r="J2515" s="55" t="n">
        <v>0</v>
      </c>
      <c r="K2515" t="s">
        <v>1954</v>
      </c>
      <c r="L2515" t="s">
        <v>2103</v>
      </c>
      <c r="M2515" t="s">
        <v>2121</v>
      </c>
      <c r="N2515" t="s"/>
      <c r="O2515" t="s"/>
      <c r="P2515" t="s"/>
    </row>
    <row r="2516" spans="1:16">
      <c r="I2516" s="54" t="n">
        <v>2514</v>
      </c>
      <c r="J2516" t="s"/>
      <c r="K2516" t="s">
        <v>1954</v>
      </c>
      <c r="L2516" t="s">
        <v>2103</v>
      </c>
      <c r="M2516" t="s">
        <v>2021</v>
      </c>
      <c r="N2516" t="s"/>
      <c r="O2516" t="s"/>
      <c r="P2516" t="s"/>
    </row>
    <row r="2517" spans="1:16">
      <c r="I2517" s="54" t="n">
        <v>2515</v>
      </c>
      <c r="J2517" s="55" t="n">
        <v>1.157407407407407e-08</v>
      </c>
      <c r="K2517" t="s">
        <v>1954</v>
      </c>
      <c r="L2517" t="s">
        <v>2103</v>
      </c>
      <c r="M2517" t="s">
        <v>2022</v>
      </c>
      <c r="N2517" t="s"/>
      <c r="O2517" t="s"/>
      <c r="P2517" t="s"/>
    </row>
    <row r="2518" spans="1:16">
      <c r="I2518" s="54" t="n">
        <v>2516</v>
      </c>
      <c r="J2518" t="s"/>
      <c r="K2518" t="s">
        <v>1954</v>
      </c>
      <c r="L2518" t="s">
        <v>2103</v>
      </c>
      <c r="M2518" t="s">
        <v>2011</v>
      </c>
      <c r="N2518" t="s"/>
      <c r="O2518" t="s"/>
      <c r="P2518" t="s"/>
    </row>
    <row r="2519" spans="1:16">
      <c r="I2519" s="54" t="n">
        <v>2517</v>
      </c>
      <c r="J2519" t="s"/>
      <c r="K2519" t="s">
        <v>1954</v>
      </c>
      <c r="L2519" t="s">
        <v>2103</v>
      </c>
      <c r="M2519" t="s">
        <v>2023</v>
      </c>
      <c r="N2519" t="s"/>
      <c r="O2519" t="s"/>
      <c r="P2519" t="s"/>
    </row>
    <row r="2520" spans="1:16">
      <c r="I2520" s="54" t="n">
        <v>2518</v>
      </c>
      <c r="J2520" s="55" t="n">
        <v>3.472569444444444e-07</v>
      </c>
      <c r="K2520" t="s">
        <v>1954</v>
      </c>
      <c r="L2520" t="s">
        <v>2122</v>
      </c>
      <c r="M2520" t="s"/>
      <c r="N2520" t="s"/>
      <c r="O2520" t="s"/>
      <c r="P2520" t="s"/>
    </row>
    <row r="2521" spans="1:16">
      <c r="I2521" s="54" t="n">
        <v>2519</v>
      </c>
      <c r="J2521" t="s"/>
      <c r="K2521" t="s">
        <v>1954</v>
      </c>
      <c r="L2521" t="s">
        <v>2122</v>
      </c>
      <c r="M2521" t="s">
        <v>1971</v>
      </c>
      <c r="N2521" t="s"/>
      <c r="O2521" t="s"/>
      <c r="P2521" t="s"/>
    </row>
    <row r="2522" spans="1:16">
      <c r="I2522" s="54" t="n">
        <v>2520</v>
      </c>
      <c r="J2522" t="s"/>
      <c r="K2522" t="s">
        <v>1954</v>
      </c>
      <c r="L2522" t="s">
        <v>2122</v>
      </c>
      <c r="M2522" t="s">
        <v>1956</v>
      </c>
      <c r="N2522" t="s"/>
      <c r="O2522" t="s"/>
      <c r="P2522" t="s"/>
    </row>
    <row r="2523" spans="1:16">
      <c r="I2523" s="54" t="n">
        <v>2521</v>
      </c>
      <c r="J2523" t="s"/>
      <c r="K2523" t="s">
        <v>1954</v>
      </c>
      <c r="L2523" t="s">
        <v>2122</v>
      </c>
      <c r="M2523" t="s">
        <v>1957</v>
      </c>
      <c r="N2523" t="s"/>
      <c r="O2523" t="s"/>
      <c r="P2523" t="s"/>
    </row>
    <row r="2524" spans="1:16">
      <c r="I2524" s="54" t="n">
        <v>2522</v>
      </c>
      <c r="J2524" t="s"/>
      <c r="K2524" t="s">
        <v>1954</v>
      </c>
      <c r="L2524" t="s">
        <v>2122</v>
      </c>
      <c r="M2524" t="s">
        <v>1958</v>
      </c>
      <c r="N2524" t="s"/>
      <c r="O2524" t="s"/>
      <c r="P2524" t="s"/>
    </row>
    <row r="2525" spans="1:16">
      <c r="I2525" s="54" t="n">
        <v>2523</v>
      </c>
      <c r="J2525" s="55" t="n">
        <v>0</v>
      </c>
      <c r="K2525" t="s">
        <v>1954</v>
      </c>
      <c r="L2525" t="s">
        <v>2122</v>
      </c>
      <c r="M2525" t="s">
        <v>1972</v>
      </c>
      <c r="N2525" t="s"/>
      <c r="O2525" t="s"/>
      <c r="P2525" t="s"/>
    </row>
    <row r="2526" spans="1:16">
      <c r="I2526" s="54" t="n">
        <v>2524</v>
      </c>
      <c r="J2526" t="s"/>
      <c r="K2526" t="s">
        <v>1954</v>
      </c>
      <c r="L2526" t="s">
        <v>2122</v>
      </c>
      <c r="M2526" t="s">
        <v>1973</v>
      </c>
      <c r="N2526" t="s"/>
      <c r="O2526" t="s"/>
      <c r="P2526" t="s"/>
    </row>
    <row r="2527" spans="1:16">
      <c r="I2527" s="54" t="n">
        <v>2525</v>
      </c>
      <c r="J2527" s="55" t="n">
        <v>1.504861111111111e-07</v>
      </c>
      <c r="K2527" t="s">
        <v>1954</v>
      </c>
      <c r="L2527" t="s">
        <v>2122</v>
      </c>
      <c r="M2527" t="s">
        <v>2123</v>
      </c>
      <c r="N2527" t="s"/>
      <c r="O2527" t="s"/>
      <c r="P2527" t="s"/>
    </row>
    <row r="2528" spans="1:16">
      <c r="I2528" s="54" t="n">
        <v>2526</v>
      </c>
      <c r="J2528" t="s"/>
      <c r="K2528" t="s">
        <v>1954</v>
      </c>
      <c r="L2528" t="s">
        <v>2122</v>
      </c>
      <c r="M2528" t="s">
        <v>2123</v>
      </c>
      <c r="N2528" t="s">
        <v>1975</v>
      </c>
      <c r="O2528" t="s"/>
      <c r="P2528" t="s"/>
    </row>
    <row r="2529" spans="1:16">
      <c r="I2529" s="54" t="n">
        <v>2527</v>
      </c>
      <c r="J2529" t="s"/>
      <c r="K2529" t="s">
        <v>1954</v>
      </c>
      <c r="L2529" t="s">
        <v>2122</v>
      </c>
      <c r="M2529" t="s">
        <v>2123</v>
      </c>
      <c r="N2529" t="s">
        <v>1973</v>
      </c>
      <c r="O2529" t="s"/>
      <c r="P2529" t="s"/>
    </row>
    <row r="2530" spans="1:16">
      <c r="I2530" s="54" t="n">
        <v>2528</v>
      </c>
      <c r="J2530" t="s"/>
      <c r="K2530" t="s">
        <v>1954</v>
      </c>
      <c r="L2530" t="s">
        <v>2122</v>
      </c>
      <c r="M2530" t="s">
        <v>2123</v>
      </c>
      <c r="N2530" t="s">
        <v>1976</v>
      </c>
      <c r="O2530" t="s"/>
      <c r="P2530" t="s"/>
    </row>
    <row r="2531" spans="1:16">
      <c r="I2531" s="54" t="n">
        <v>2529</v>
      </c>
      <c r="J2531" t="s"/>
      <c r="K2531" t="s">
        <v>1954</v>
      </c>
      <c r="L2531" t="s">
        <v>2122</v>
      </c>
      <c r="M2531" t="s">
        <v>2123</v>
      </c>
      <c r="N2531" t="s">
        <v>1957</v>
      </c>
      <c r="O2531" t="s"/>
      <c r="P2531" t="s"/>
    </row>
    <row r="2532" spans="1:16">
      <c r="I2532" s="54" t="n">
        <v>2530</v>
      </c>
      <c r="J2532" t="s"/>
      <c r="K2532" t="s">
        <v>1954</v>
      </c>
      <c r="L2532" t="s">
        <v>2122</v>
      </c>
      <c r="M2532" t="s">
        <v>2123</v>
      </c>
      <c r="N2532" t="s">
        <v>1958</v>
      </c>
      <c r="O2532" t="s"/>
      <c r="P2532" t="s"/>
    </row>
    <row r="2533" spans="1:16">
      <c r="I2533" s="54" t="n">
        <v>2531</v>
      </c>
      <c r="J2533" s="55" t="n">
        <v>0</v>
      </c>
      <c r="K2533" t="s">
        <v>1954</v>
      </c>
      <c r="L2533" t="s">
        <v>2122</v>
      </c>
      <c r="M2533" t="s">
        <v>2123</v>
      </c>
      <c r="N2533" t="s">
        <v>1977</v>
      </c>
      <c r="O2533" t="s"/>
      <c r="P2533" t="s"/>
    </row>
    <row r="2534" spans="1:16">
      <c r="I2534" s="54" t="n">
        <v>2532</v>
      </c>
      <c r="J2534" t="s"/>
      <c r="K2534" t="s">
        <v>1954</v>
      </c>
      <c r="L2534" t="s">
        <v>2122</v>
      </c>
      <c r="M2534" t="s">
        <v>2123</v>
      </c>
      <c r="N2534" t="s">
        <v>1978</v>
      </c>
      <c r="O2534" t="s"/>
      <c r="P2534" t="s"/>
    </row>
    <row r="2535" spans="1:16">
      <c r="I2535" s="54" t="n">
        <v>2533</v>
      </c>
      <c r="J2535" s="55" t="n">
        <v>0</v>
      </c>
      <c r="K2535" t="s">
        <v>1954</v>
      </c>
      <c r="L2535" t="s">
        <v>2122</v>
      </c>
      <c r="M2535" t="s">
        <v>2123</v>
      </c>
      <c r="N2535" t="s">
        <v>1959</v>
      </c>
      <c r="O2535" t="s"/>
      <c r="P2535" t="s"/>
    </row>
    <row r="2536" spans="1:16">
      <c r="I2536" s="54" t="n">
        <v>2534</v>
      </c>
      <c r="J2536" s="55" t="n">
        <v>0</v>
      </c>
      <c r="K2536" t="s">
        <v>1954</v>
      </c>
      <c r="L2536" t="s">
        <v>2122</v>
      </c>
      <c r="M2536" t="s">
        <v>2123</v>
      </c>
      <c r="N2536" t="s">
        <v>1979</v>
      </c>
      <c r="O2536" t="s"/>
      <c r="P2536" t="s"/>
    </row>
    <row r="2537" spans="1:16">
      <c r="I2537" s="54" t="n">
        <v>2535</v>
      </c>
      <c r="J2537" t="s"/>
      <c r="K2537" t="s">
        <v>1954</v>
      </c>
      <c r="L2537" t="s">
        <v>2122</v>
      </c>
      <c r="M2537" t="s">
        <v>2123</v>
      </c>
      <c r="N2537" t="s">
        <v>1980</v>
      </c>
      <c r="O2537" t="s"/>
      <c r="P2537" t="s"/>
    </row>
    <row r="2538" spans="1:16">
      <c r="I2538" s="54" t="n">
        <v>2536</v>
      </c>
      <c r="J2538" t="s"/>
      <c r="K2538" t="s">
        <v>1954</v>
      </c>
      <c r="L2538" t="s">
        <v>2122</v>
      </c>
      <c r="M2538" t="s">
        <v>2123</v>
      </c>
      <c r="N2538" t="s">
        <v>1981</v>
      </c>
      <c r="O2538" t="s"/>
      <c r="P2538" t="s"/>
    </row>
    <row r="2539" spans="1:16">
      <c r="I2539" s="54" t="n">
        <v>2537</v>
      </c>
      <c r="J2539" s="55" t="n">
        <v>8.10300925925926e-08</v>
      </c>
      <c r="K2539" t="s">
        <v>1954</v>
      </c>
      <c r="L2539" t="s">
        <v>2122</v>
      </c>
      <c r="M2539" t="s">
        <v>2123</v>
      </c>
      <c r="N2539" t="s">
        <v>2124</v>
      </c>
      <c r="O2539" t="s"/>
      <c r="P2539" t="s"/>
    </row>
    <row r="2540" spans="1:16">
      <c r="I2540" s="54" t="n">
        <v>2538</v>
      </c>
      <c r="J2540" t="s"/>
      <c r="K2540" t="s">
        <v>1954</v>
      </c>
      <c r="L2540" t="s">
        <v>2122</v>
      </c>
      <c r="M2540" t="s">
        <v>2123</v>
      </c>
      <c r="N2540" t="s">
        <v>2124</v>
      </c>
      <c r="O2540" t="s">
        <v>1978</v>
      </c>
      <c r="P2540" t="s"/>
    </row>
    <row r="2541" spans="1:16">
      <c r="I2541" s="54" t="n">
        <v>2539</v>
      </c>
      <c r="J2541" t="s"/>
      <c r="K2541" t="s">
        <v>1954</v>
      </c>
      <c r="L2541" t="s">
        <v>2122</v>
      </c>
      <c r="M2541" t="s">
        <v>2123</v>
      </c>
      <c r="N2541" t="s">
        <v>2124</v>
      </c>
      <c r="O2541" t="s">
        <v>1983</v>
      </c>
      <c r="P2541" t="s"/>
    </row>
    <row r="2542" spans="1:16">
      <c r="I2542" s="54" t="n">
        <v>2540</v>
      </c>
      <c r="J2542" t="s"/>
      <c r="K2542" t="s">
        <v>1954</v>
      </c>
      <c r="L2542" t="s">
        <v>2122</v>
      </c>
      <c r="M2542" t="s">
        <v>2123</v>
      </c>
      <c r="N2542" t="s">
        <v>2124</v>
      </c>
      <c r="O2542" t="s">
        <v>1984</v>
      </c>
      <c r="P2542" t="s"/>
    </row>
    <row r="2543" spans="1:16">
      <c r="I2543" s="54" t="n">
        <v>2541</v>
      </c>
      <c r="J2543" t="s"/>
      <c r="K2543" t="s">
        <v>1954</v>
      </c>
      <c r="L2543" t="s">
        <v>2122</v>
      </c>
      <c r="M2543" t="s">
        <v>2123</v>
      </c>
      <c r="N2543" t="s">
        <v>2124</v>
      </c>
      <c r="O2543" t="s">
        <v>1985</v>
      </c>
      <c r="P2543" t="s"/>
    </row>
    <row r="2544" spans="1:16">
      <c r="I2544" s="54" t="n">
        <v>2542</v>
      </c>
      <c r="J2544" t="s"/>
      <c r="K2544" t="s">
        <v>1954</v>
      </c>
      <c r="L2544" t="s">
        <v>2122</v>
      </c>
      <c r="M2544" t="s">
        <v>2123</v>
      </c>
      <c r="N2544" t="s">
        <v>2124</v>
      </c>
      <c r="O2544" t="s">
        <v>1986</v>
      </c>
      <c r="P2544" t="s"/>
    </row>
    <row r="2545" spans="1:16">
      <c r="I2545" s="54" t="n">
        <v>2543</v>
      </c>
      <c r="J2545" t="s"/>
      <c r="K2545" t="s">
        <v>1954</v>
      </c>
      <c r="L2545" t="s">
        <v>2122</v>
      </c>
      <c r="M2545" t="s">
        <v>2123</v>
      </c>
      <c r="N2545" t="s">
        <v>2124</v>
      </c>
      <c r="O2545" t="s">
        <v>1987</v>
      </c>
      <c r="P2545" t="s"/>
    </row>
    <row r="2546" spans="1:16">
      <c r="I2546" s="54" t="n">
        <v>2544</v>
      </c>
      <c r="J2546" t="s"/>
      <c r="K2546" t="s">
        <v>1954</v>
      </c>
      <c r="L2546" t="s">
        <v>2122</v>
      </c>
      <c r="M2546" t="s">
        <v>2123</v>
      </c>
      <c r="N2546" t="s">
        <v>2124</v>
      </c>
      <c r="O2546" t="s">
        <v>1988</v>
      </c>
      <c r="P2546" t="s"/>
    </row>
    <row r="2547" spans="1:16">
      <c r="I2547" s="54" t="n">
        <v>2545</v>
      </c>
      <c r="J2547" t="s"/>
      <c r="K2547" t="s">
        <v>1954</v>
      </c>
      <c r="L2547" t="s">
        <v>2122</v>
      </c>
      <c r="M2547" t="s">
        <v>2123</v>
      </c>
      <c r="N2547" t="s">
        <v>2124</v>
      </c>
      <c r="O2547" t="s">
        <v>1989</v>
      </c>
      <c r="P2547" t="s"/>
    </row>
    <row r="2548" spans="1:16">
      <c r="I2548" s="54" t="n">
        <v>2546</v>
      </c>
      <c r="J2548" t="s"/>
      <c r="K2548" t="s">
        <v>1954</v>
      </c>
      <c r="L2548" t="s">
        <v>2122</v>
      </c>
      <c r="M2548" t="s">
        <v>2123</v>
      </c>
      <c r="N2548" t="s">
        <v>2124</v>
      </c>
      <c r="O2548" t="s">
        <v>1990</v>
      </c>
      <c r="P2548" t="s"/>
    </row>
    <row r="2549" spans="1:16">
      <c r="I2549" s="54" t="n">
        <v>2547</v>
      </c>
      <c r="J2549" t="s"/>
      <c r="K2549" t="s">
        <v>1954</v>
      </c>
      <c r="L2549" t="s">
        <v>2122</v>
      </c>
      <c r="M2549" t="s">
        <v>2123</v>
      </c>
      <c r="N2549" t="s">
        <v>2124</v>
      </c>
      <c r="O2549" t="s">
        <v>1991</v>
      </c>
      <c r="P2549" t="s"/>
    </row>
    <row r="2550" spans="1:16">
      <c r="I2550" s="54" t="n">
        <v>2548</v>
      </c>
      <c r="J2550" s="55" t="n">
        <v>1.157407407407407e-08</v>
      </c>
      <c r="K2550" t="s">
        <v>1954</v>
      </c>
      <c r="L2550" t="s">
        <v>2122</v>
      </c>
      <c r="M2550" t="s">
        <v>2123</v>
      </c>
      <c r="N2550" t="s">
        <v>2124</v>
      </c>
      <c r="O2550" t="s">
        <v>1992</v>
      </c>
      <c r="P2550" t="s"/>
    </row>
    <row r="2551" spans="1:16">
      <c r="I2551" s="54" t="n">
        <v>2549</v>
      </c>
      <c r="J2551" s="55" t="n">
        <v>0</v>
      </c>
      <c r="K2551" t="s">
        <v>1954</v>
      </c>
      <c r="L2551" t="s">
        <v>2122</v>
      </c>
      <c r="M2551" t="s">
        <v>2123</v>
      </c>
      <c r="N2551" t="s">
        <v>2124</v>
      </c>
      <c r="O2551" t="s">
        <v>1993</v>
      </c>
      <c r="P2551" t="s"/>
    </row>
    <row r="2552" spans="1:16">
      <c r="I2552" s="54" t="n">
        <v>2550</v>
      </c>
      <c r="J2552" s="55" t="n">
        <v>0</v>
      </c>
      <c r="K2552" t="s">
        <v>1954</v>
      </c>
      <c r="L2552" t="s">
        <v>2122</v>
      </c>
      <c r="M2552" t="s">
        <v>2123</v>
      </c>
      <c r="N2552" t="s">
        <v>2124</v>
      </c>
      <c r="O2552" t="s">
        <v>1994</v>
      </c>
      <c r="P2552" t="s"/>
    </row>
    <row r="2553" spans="1:16">
      <c r="I2553" s="54" t="n">
        <v>2551</v>
      </c>
      <c r="J2553" t="s"/>
      <c r="K2553" t="s">
        <v>1954</v>
      </c>
      <c r="L2553" t="s">
        <v>2122</v>
      </c>
      <c r="M2553" t="s">
        <v>2123</v>
      </c>
      <c r="N2553" t="s">
        <v>2124</v>
      </c>
      <c r="O2553" t="s">
        <v>1995</v>
      </c>
      <c r="P2553" t="s"/>
    </row>
    <row r="2554" spans="1:16">
      <c r="I2554" s="54" t="n">
        <v>2552</v>
      </c>
      <c r="J2554" t="s"/>
      <c r="K2554" t="s">
        <v>1954</v>
      </c>
      <c r="L2554" t="s">
        <v>2122</v>
      </c>
      <c r="M2554" t="s">
        <v>2123</v>
      </c>
      <c r="N2554" t="s">
        <v>2124</v>
      </c>
      <c r="O2554" t="s">
        <v>1996</v>
      </c>
      <c r="P2554" t="s"/>
    </row>
    <row r="2555" spans="1:16">
      <c r="I2555" s="54" t="n">
        <v>2553</v>
      </c>
      <c r="J2555" t="s"/>
      <c r="K2555" t="s">
        <v>1954</v>
      </c>
      <c r="L2555" t="s">
        <v>2122</v>
      </c>
      <c r="M2555" t="s">
        <v>2123</v>
      </c>
      <c r="N2555" t="s">
        <v>2124</v>
      </c>
      <c r="O2555" t="s">
        <v>1997</v>
      </c>
      <c r="P2555" t="s"/>
    </row>
    <row r="2556" spans="1:16">
      <c r="I2556" s="54" t="n">
        <v>2554</v>
      </c>
      <c r="J2556" s="55" t="n">
        <v>0</v>
      </c>
      <c r="K2556" t="s">
        <v>1954</v>
      </c>
      <c r="L2556" t="s">
        <v>2122</v>
      </c>
      <c r="M2556" t="s">
        <v>2123</v>
      </c>
      <c r="N2556" t="s">
        <v>2124</v>
      </c>
      <c r="O2556" t="s">
        <v>1998</v>
      </c>
      <c r="P2556" t="s"/>
    </row>
    <row r="2557" spans="1:16">
      <c r="I2557" s="54" t="n">
        <v>2555</v>
      </c>
      <c r="J2557" t="s"/>
      <c r="K2557" t="s">
        <v>1954</v>
      </c>
      <c r="L2557" t="s">
        <v>2122</v>
      </c>
      <c r="M2557" t="s">
        <v>2123</v>
      </c>
      <c r="N2557" t="s">
        <v>2124</v>
      </c>
      <c r="O2557" t="s">
        <v>1999</v>
      </c>
      <c r="P2557" t="s"/>
    </row>
    <row r="2558" spans="1:16">
      <c r="I2558" s="54" t="n">
        <v>2556</v>
      </c>
      <c r="J2558" s="55" t="n">
        <v>0</v>
      </c>
      <c r="K2558" t="s">
        <v>1954</v>
      </c>
      <c r="L2558" t="s">
        <v>2122</v>
      </c>
      <c r="M2558" t="s">
        <v>2123</v>
      </c>
      <c r="N2558" t="s">
        <v>2124</v>
      </c>
      <c r="O2558" t="s">
        <v>2000</v>
      </c>
      <c r="P2558" t="s"/>
    </row>
    <row r="2559" spans="1:16">
      <c r="I2559" s="54" t="n">
        <v>2557</v>
      </c>
      <c r="J2559" t="s"/>
      <c r="K2559" t="s">
        <v>1954</v>
      </c>
      <c r="L2559" t="s">
        <v>2122</v>
      </c>
      <c r="M2559" t="s">
        <v>2123</v>
      </c>
      <c r="N2559" t="s">
        <v>2124</v>
      </c>
      <c r="O2559" t="s">
        <v>2001</v>
      </c>
      <c r="P2559" t="s"/>
    </row>
    <row r="2560" spans="1:16">
      <c r="I2560" s="54" t="n">
        <v>2558</v>
      </c>
      <c r="J2560" s="55" t="n">
        <v>0</v>
      </c>
      <c r="K2560" t="s">
        <v>1954</v>
      </c>
      <c r="L2560" t="s">
        <v>2122</v>
      </c>
      <c r="M2560" t="s">
        <v>2123</v>
      </c>
      <c r="N2560" t="s">
        <v>2124</v>
      </c>
      <c r="O2560" t="s">
        <v>2125</v>
      </c>
      <c r="P2560" t="s"/>
    </row>
    <row r="2561" spans="1:16">
      <c r="I2561" s="54" t="n">
        <v>2559</v>
      </c>
      <c r="J2561" t="s"/>
      <c r="K2561" t="s">
        <v>1954</v>
      </c>
      <c r="L2561" t="s">
        <v>2122</v>
      </c>
      <c r="M2561" t="s">
        <v>2123</v>
      </c>
      <c r="N2561" t="s">
        <v>2124</v>
      </c>
      <c r="O2561" t="s">
        <v>2125</v>
      </c>
      <c r="P2561" t="s">
        <v>630</v>
      </c>
    </row>
    <row r="2562" spans="1:16">
      <c r="I2562" s="54" t="n">
        <v>2560</v>
      </c>
      <c r="J2562" t="s"/>
      <c r="K2562" t="s">
        <v>1954</v>
      </c>
      <c r="L2562" t="s">
        <v>2122</v>
      </c>
      <c r="M2562" t="s">
        <v>2123</v>
      </c>
      <c r="N2562" t="s">
        <v>2124</v>
      </c>
      <c r="O2562" t="s">
        <v>2125</v>
      </c>
      <c r="P2562" t="s">
        <v>1229</v>
      </c>
    </row>
    <row r="2563" spans="1:16">
      <c r="I2563" s="54" t="n">
        <v>2561</v>
      </c>
      <c r="J2563" t="s"/>
      <c r="K2563" t="s">
        <v>1954</v>
      </c>
      <c r="L2563" t="s">
        <v>2122</v>
      </c>
      <c r="M2563" t="s">
        <v>2123</v>
      </c>
      <c r="N2563" t="s">
        <v>2124</v>
      </c>
      <c r="O2563" t="s">
        <v>2125</v>
      </c>
      <c r="P2563" t="s">
        <v>1710</v>
      </c>
    </row>
    <row r="2564" spans="1:16">
      <c r="I2564" s="54" t="n">
        <v>2562</v>
      </c>
      <c r="J2564" t="s"/>
      <c r="K2564" t="s">
        <v>1954</v>
      </c>
      <c r="L2564" t="s">
        <v>2122</v>
      </c>
      <c r="M2564" t="s">
        <v>2123</v>
      </c>
      <c r="N2564" t="s">
        <v>2124</v>
      </c>
      <c r="O2564" t="s">
        <v>2125</v>
      </c>
      <c r="P2564" t="s">
        <v>1549</v>
      </c>
    </row>
    <row r="2565" spans="1:16">
      <c r="I2565" s="54" t="n">
        <v>2563</v>
      </c>
      <c r="J2565" t="s"/>
      <c r="K2565" t="s">
        <v>1954</v>
      </c>
      <c r="L2565" t="s">
        <v>2122</v>
      </c>
      <c r="M2565" t="s">
        <v>2123</v>
      </c>
      <c r="N2565" t="s">
        <v>2124</v>
      </c>
      <c r="O2565" t="s">
        <v>2125</v>
      </c>
      <c r="P2565" t="s">
        <v>1590</v>
      </c>
    </row>
    <row r="2566" spans="1:16">
      <c r="I2566" s="54" t="n">
        <v>2564</v>
      </c>
      <c r="J2566" s="55" t="n">
        <v>0</v>
      </c>
      <c r="K2566" t="s">
        <v>1954</v>
      </c>
      <c r="L2566" t="s">
        <v>2122</v>
      </c>
      <c r="M2566" t="s">
        <v>2123</v>
      </c>
      <c r="N2566" t="s">
        <v>2124</v>
      </c>
      <c r="O2566" t="s">
        <v>2125</v>
      </c>
      <c r="P2566" t="s">
        <v>2126</v>
      </c>
    </row>
    <row r="2567" spans="1:16">
      <c r="I2567" s="54" t="n">
        <v>2565</v>
      </c>
      <c r="J2567" t="s"/>
      <c r="K2567" t="s">
        <v>1954</v>
      </c>
      <c r="L2567" t="s">
        <v>2122</v>
      </c>
      <c r="M2567" t="s">
        <v>2123</v>
      </c>
      <c r="N2567" t="s">
        <v>2124</v>
      </c>
      <c r="O2567" t="s">
        <v>2125</v>
      </c>
      <c r="P2567" t="s">
        <v>1770</v>
      </c>
    </row>
    <row r="2568" spans="1:16">
      <c r="I2568" s="54" t="n">
        <v>2566</v>
      </c>
      <c r="J2568" s="55" t="n">
        <v>0</v>
      </c>
      <c r="K2568" t="s">
        <v>1954</v>
      </c>
      <c r="L2568" t="s">
        <v>2122</v>
      </c>
      <c r="M2568" t="s">
        <v>2123</v>
      </c>
      <c r="N2568" t="s">
        <v>2124</v>
      </c>
      <c r="O2568" t="s">
        <v>2125</v>
      </c>
      <c r="P2568" t="s">
        <v>2098</v>
      </c>
    </row>
    <row r="2569" spans="1:16">
      <c r="I2569" s="54" t="n">
        <v>2567</v>
      </c>
      <c r="J2569" t="s"/>
      <c r="K2569" t="s">
        <v>1954</v>
      </c>
      <c r="L2569" t="s">
        <v>2122</v>
      </c>
      <c r="M2569" t="s">
        <v>2123</v>
      </c>
      <c r="N2569" t="s">
        <v>2124</v>
      </c>
      <c r="O2569" t="s">
        <v>2125</v>
      </c>
      <c r="P2569" t="s">
        <v>1278</v>
      </c>
    </row>
    <row r="2570" spans="1:16">
      <c r="I2570" s="54" t="n">
        <v>2568</v>
      </c>
      <c r="J2570" t="s"/>
      <c r="K2570" t="s">
        <v>1954</v>
      </c>
      <c r="L2570" t="s">
        <v>2122</v>
      </c>
      <c r="M2570" t="s">
        <v>2123</v>
      </c>
      <c r="N2570" t="s">
        <v>2124</v>
      </c>
      <c r="O2570" t="s">
        <v>2007</v>
      </c>
      <c r="P2570" t="s"/>
    </row>
    <row r="2571" spans="1:16">
      <c r="I2571" s="54" t="n">
        <v>2569</v>
      </c>
      <c r="J2571" s="55" t="n">
        <v>0</v>
      </c>
      <c r="K2571" t="s">
        <v>1954</v>
      </c>
      <c r="L2571" t="s">
        <v>2122</v>
      </c>
      <c r="M2571" t="s">
        <v>2123</v>
      </c>
      <c r="N2571" t="s">
        <v>2124</v>
      </c>
      <c r="O2571" t="s">
        <v>2008</v>
      </c>
      <c r="P2571" t="s"/>
    </row>
    <row r="2572" spans="1:16">
      <c r="I2572" s="54" t="n">
        <v>2570</v>
      </c>
      <c r="J2572" t="s"/>
      <c r="K2572" t="s">
        <v>1954</v>
      </c>
      <c r="L2572" t="s">
        <v>2122</v>
      </c>
      <c r="M2572" t="s">
        <v>2123</v>
      </c>
      <c r="N2572" t="s">
        <v>2124</v>
      </c>
      <c r="O2572" t="s">
        <v>2009</v>
      </c>
      <c r="P2572" t="s"/>
    </row>
    <row r="2573" spans="1:16">
      <c r="I2573" s="54" t="n">
        <v>2571</v>
      </c>
      <c r="J2573" s="55" t="n">
        <v>1.157407407407407e-08</v>
      </c>
      <c r="K2573" t="s">
        <v>1954</v>
      </c>
      <c r="L2573" t="s">
        <v>2122</v>
      </c>
      <c r="M2573" t="s">
        <v>2123</v>
      </c>
      <c r="N2573" t="s">
        <v>2124</v>
      </c>
      <c r="O2573" t="s">
        <v>2010</v>
      </c>
      <c r="P2573" t="s"/>
    </row>
    <row r="2574" spans="1:16">
      <c r="I2574" s="54" t="n">
        <v>2572</v>
      </c>
      <c r="J2574" t="s"/>
      <c r="K2574" t="s">
        <v>1954</v>
      </c>
      <c r="L2574" t="s">
        <v>2122</v>
      </c>
      <c r="M2574" t="s">
        <v>2123</v>
      </c>
      <c r="N2574" t="s">
        <v>2124</v>
      </c>
      <c r="O2574" t="s">
        <v>2011</v>
      </c>
      <c r="P2574" t="s"/>
    </row>
    <row r="2575" spans="1:16">
      <c r="I2575" s="54" t="n">
        <v>2573</v>
      </c>
      <c r="J2575" s="55" t="n">
        <v>0</v>
      </c>
      <c r="K2575" t="s">
        <v>1954</v>
      </c>
      <c r="L2575" t="s">
        <v>2122</v>
      </c>
      <c r="M2575" t="s">
        <v>2123</v>
      </c>
      <c r="N2575" t="s">
        <v>2124</v>
      </c>
      <c r="O2575" t="s">
        <v>2012</v>
      </c>
      <c r="P2575" t="s"/>
    </row>
    <row r="2576" spans="1:16">
      <c r="I2576" s="54" t="n">
        <v>2574</v>
      </c>
      <c r="J2576" t="s"/>
      <c r="K2576" t="s">
        <v>1954</v>
      </c>
      <c r="L2576" t="s">
        <v>2122</v>
      </c>
      <c r="M2576" t="s">
        <v>2123</v>
      </c>
      <c r="N2576" t="s">
        <v>2124</v>
      </c>
      <c r="O2576" t="s">
        <v>2013</v>
      </c>
      <c r="P2576" t="s"/>
    </row>
    <row r="2577" spans="1:16">
      <c r="I2577" s="54" t="n">
        <v>2575</v>
      </c>
      <c r="J2577" s="55" t="n">
        <v>6.945601851851852e-08</v>
      </c>
      <c r="K2577" t="s">
        <v>1954</v>
      </c>
      <c r="L2577" t="s">
        <v>2122</v>
      </c>
      <c r="M2577" t="s">
        <v>2123</v>
      </c>
      <c r="N2577" t="s">
        <v>2127</v>
      </c>
      <c r="O2577" t="s"/>
      <c r="P2577" t="s"/>
    </row>
    <row r="2578" spans="1:16">
      <c r="I2578" s="54" t="n">
        <v>2576</v>
      </c>
      <c r="J2578" t="s"/>
      <c r="K2578" t="s">
        <v>1954</v>
      </c>
      <c r="L2578" t="s">
        <v>2122</v>
      </c>
      <c r="M2578" t="s">
        <v>2123</v>
      </c>
      <c r="N2578" t="s">
        <v>2127</v>
      </c>
      <c r="O2578" t="s">
        <v>1978</v>
      </c>
      <c r="P2578" t="s"/>
    </row>
    <row r="2579" spans="1:16">
      <c r="I2579" s="54" t="n">
        <v>2577</v>
      </c>
      <c r="J2579" t="s"/>
      <c r="K2579" t="s">
        <v>1954</v>
      </c>
      <c r="L2579" t="s">
        <v>2122</v>
      </c>
      <c r="M2579" t="s">
        <v>2123</v>
      </c>
      <c r="N2579" t="s">
        <v>2127</v>
      </c>
      <c r="O2579" t="s">
        <v>1983</v>
      </c>
      <c r="P2579" t="s"/>
    </row>
    <row r="2580" spans="1:16">
      <c r="I2580" s="54" t="n">
        <v>2578</v>
      </c>
      <c r="J2580" t="s"/>
      <c r="K2580" t="s">
        <v>1954</v>
      </c>
      <c r="L2580" t="s">
        <v>2122</v>
      </c>
      <c r="M2580" t="s">
        <v>2123</v>
      </c>
      <c r="N2580" t="s">
        <v>2127</v>
      </c>
      <c r="O2580" t="s">
        <v>1984</v>
      </c>
      <c r="P2580" t="s"/>
    </row>
    <row r="2581" spans="1:16">
      <c r="I2581" s="54" t="n">
        <v>2579</v>
      </c>
      <c r="J2581" t="s"/>
      <c r="K2581" t="s">
        <v>1954</v>
      </c>
      <c r="L2581" t="s">
        <v>2122</v>
      </c>
      <c r="M2581" t="s">
        <v>2123</v>
      </c>
      <c r="N2581" t="s">
        <v>2127</v>
      </c>
      <c r="O2581" t="s">
        <v>1985</v>
      </c>
      <c r="P2581" t="s"/>
    </row>
    <row r="2582" spans="1:16">
      <c r="I2582" s="54" t="n">
        <v>2580</v>
      </c>
      <c r="J2582" t="s"/>
      <c r="K2582" t="s">
        <v>1954</v>
      </c>
      <c r="L2582" t="s">
        <v>2122</v>
      </c>
      <c r="M2582" t="s">
        <v>2123</v>
      </c>
      <c r="N2582" t="s">
        <v>2127</v>
      </c>
      <c r="O2582" t="s">
        <v>1986</v>
      </c>
      <c r="P2582" t="s"/>
    </row>
    <row r="2583" spans="1:16">
      <c r="I2583" s="54" t="n">
        <v>2581</v>
      </c>
      <c r="J2583" t="s"/>
      <c r="K2583" t="s">
        <v>1954</v>
      </c>
      <c r="L2583" t="s">
        <v>2122</v>
      </c>
      <c r="M2583" t="s">
        <v>2123</v>
      </c>
      <c r="N2583" t="s">
        <v>2127</v>
      </c>
      <c r="O2583" t="s">
        <v>1987</v>
      </c>
      <c r="P2583" t="s"/>
    </row>
    <row r="2584" spans="1:16">
      <c r="I2584" s="54" t="n">
        <v>2582</v>
      </c>
      <c r="J2584" t="s"/>
      <c r="K2584" t="s">
        <v>1954</v>
      </c>
      <c r="L2584" t="s">
        <v>2122</v>
      </c>
      <c r="M2584" t="s">
        <v>2123</v>
      </c>
      <c r="N2584" t="s">
        <v>2127</v>
      </c>
      <c r="O2584" t="s">
        <v>1988</v>
      </c>
      <c r="P2584" t="s"/>
    </row>
    <row r="2585" spans="1:16">
      <c r="I2585" s="54" t="n">
        <v>2583</v>
      </c>
      <c r="J2585" t="s"/>
      <c r="K2585" t="s">
        <v>1954</v>
      </c>
      <c r="L2585" t="s">
        <v>2122</v>
      </c>
      <c r="M2585" t="s">
        <v>2123</v>
      </c>
      <c r="N2585" t="s">
        <v>2127</v>
      </c>
      <c r="O2585" t="s">
        <v>1989</v>
      </c>
      <c r="P2585" t="s"/>
    </row>
    <row r="2586" spans="1:16">
      <c r="I2586" s="54" t="n">
        <v>2584</v>
      </c>
      <c r="J2586" t="s"/>
      <c r="K2586" t="s">
        <v>1954</v>
      </c>
      <c r="L2586" t="s">
        <v>2122</v>
      </c>
      <c r="M2586" t="s">
        <v>2123</v>
      </c>
      <c r="N2586" t="s">
        <v>2127</v>
      </c>
      <c r="O2586" t="s">
        <v>1990</v>
      </c>
      <c r="P2586" t="s"/>
    </row>
    <row r="2587" spans="1:16">
      <c r="I2587" s="54" t="n">
        <v>2585</v>
      </c>
      <c r="J2587" t="s"/>
      <c r="K2587" t="s">
        <v>1954</v>
      </c>
      <c r="L2587" t="s">
        <v>2122</v>
      </c>
      <c r="M2587" t="s">
        <v>2123</v>
      </c>
      <c r="N2587" t="s">
        <v>2127</v>
      </c>
      <c r="O2587" t="s">
        <v>1991</v>
      </c>
      <c r="P2587" t="s"/>
    </row>
    <row r="2588" spans="1:16">
      <c r="I2588" s="54" t="n">
        <v>2586</v>
      </c>
      <c r="J2588" s="55" t="n">
        <v>0</v>
      </c>
      <c r="K2588" t="s">
        <v>1954</v>
      </c>
      <c r="L2588" t="s">
        <v>2122</v>
      </c>
      <c r="M2588" t="s">
        <v>2123</v>
      </c>
      <c r="N2588" t="s">
        <v>2127</v>
      </c>
      <c r="O2588" t="s">
        <v>1992</v>
      </c>
      <c r="P2588" t="s"/>
    </row>
    <row r="2589" spans="1:16">
      <c r="I2589" s="54" t="n">
        <v>2587</v>
      </c>
      <c r="J2589" s="55" t="n">
        <v>0</v>
      </c>
      <c r="K2589" t="s">
        <v>1954</v>
      </c>
      <c r="L2589" t="s">
        <v>2122</v>
      </c>
      <c r="M2589" t="s">
        <v>2123</v>
      </c>
      <c r="N2589" t="s">
        <v>2127</v>
      </c>
      <c r="O2589" t="s">
        <v>1993</v>
      </c>
      <c r="P2589" t="s"/>
    </row>
    <row r="2590" spans="1:16">
      <c r="I2590" s="54" t="n">
        <v>2588</v>
      </c>
      <c r="J2590" s="55" t="n">
        <v>0</v>
      </c>
      <c r="K2590" t="s">
        <v>1954</v>
      </c>
      <c r="L2590" t="s">
        <v>2122</v>
      </c>
      <c r="M2590" t="s">
        <v>2123</v>
      </c>
      <c r="N2590" t="s">
        <v>2127</v>
      </c>
      <c r="O2590" t="s">
        <v>1994</v>
      </c>
      <c r="P2590" t="s"/>
    </row>
    <row r="2591" spans="1:16">
      <c r="I2591" s="54" t="n">
        <v>2589</v>
      </c>
      <c r="J2591" t="s"/>
      <c r="K2591" t="s">
        <v>1954</v>
      </c>
      <c r="L2591" t="s">
        <v>2122</v>
      </c>
      <c r="M2591" t="s">
        <v>2123</v>
      </c>
      <c r="N2591" t="s">
        <v>2127</v>
      </c>
      <c r="O2591" t="s">
        <v>1995</v>
      </c>
      <c r="P2591" t="s"/>
    </row>
    <row r="2592" spans="1:16">
      <c r="I2592" s="54" t="n">
        <v>2590</v>
      </c>
      <c r="J2592" t="s"/>
      <c r="K2592" t="s">
        <v>1954</v>
      </c>
      <c r="L2592" t="s">
        <v>2122</v>
      </c>
      <c r="M2592" t="s">
        <v>2123</v>
      </c>
      <c r="N2592" t="s">
        <v>2127</v>
      </c>
      <c r="O2592" t="s">
        <v>1996</v>
      </c>
      <c r="P2592" t="s"/>
    </row>
    <row r="2593" spans="1:16">
      <c r="I2593" s="54" t="n">
        <v>2591</v>
      </c>
      <c r="J2593" t="s"/>
      <c r="K2593" t="s">
        <v>1954</v>
      </c>
      <c r="L2593" t="s">
        <v>2122</v>
      </c>
      <c r="M2593" t="s">
        <v>2123</v>
      </c>
      <c r="N2593" t="s">
        <v>2127</v>
      </c>
      <c r="O2593" t="s">
        <v>1997</v>
      </c>
      <c r="P2593" t="s"/>
    </row>
    <row r="2594" spans="1:16">
      <c r="I2594" s="54" t="n">
        <v>2592</v>
      </c>
      <c r="J2594" s="55" t="n">
        <v>0</v>
      </c>
      <c r="K2594" t="s">
        <v>1954</v>
      </c>
      <c r="L2594" t="s">
        <v>2122</v>
      </c>
      <c r="M2594" t="s">
        <v>2123</v>
      </c>
      <c r="N2594" t="s">
        <v>2127</v>
      </c>
      <c r="O2594" t="s">
        <v>1998</v>
      </c>
      <c r="P2594" t="s"/>
    </row>
    <row r="2595" spans="1:16">
      <c r="I2595" s="54" t="n">
        <v>2593</v>
      </c>
      <c r="J2595" t="s"/>
      <c r="K2595" t="s">
        <v>1954</v>
      </c>
      <c r="L2595" t="s">
        <v>2122</v>
      </c>
      <c r="M2595" t="s">
        <v>2123</v>
      </c>
      <c r="N2595" t="s">
        <v>2127</v>
      </c>
      <c r="O2595" t="s">
        <v>1999</v>
      </c>
      <c r="P2595" t="s"/>
    </row>
    <row r="2596" spans="1:16">
      <c r="I2596" s="54" t="n">
        <v>2594</v>
      </c>
      <c r="J2596" s="55" t="n">
        <v>0</v>
      </c>
      <c r="K2596" t="s">
        <v>1954</v>
      </c>
      <c r="L2596" t="s">
        <v>2122</v>
      </c>
      <c r="M2596" t="s">
        <v>2123</v>
      </c>
      <c r="N2596" t="s">
        <v>2127</v>
      </c>
      <c r="O2596" t="s">
        <v>2000</v>
      </c>
      <c r="P2596" t="s"/>
    </row>
    <row r="2597" spans="1:16">
      <c r="I2597" s="54" t="n">
        <v>2595</v>
      </c>
      <c r="J2597" t="s"/>
      <c r="K2597" t="s">
        <v>1954</v>
      </c>
      <c r="L2597" t="s">
        <v>2122</v>
      </c>
      <c r="M2597" t="s">
        <v>2123</v>
      </c>
      <c r="N2597" t="s">
        <v>2127</v>
      </c>
      <c r="O2597" t="s">
        <v>2001</v>
      </c>
      <c r="P2597" t="s"/>
    </row>
    <row r="2598" spans="1:16">
      <c r="I2598" s="54" t="n">
        <v>2596</v>
      </c>
      <c r="J2598" s="55" t="n">
        <v>0</v>
      </c>
      <c r="K2598" t="s">
        <v>1954</v>
      </c>
      <c r="L2598" t="s">
        <v>2122</v>
      </c>
      <c r="M2598" t="s">
        <v>2123</v>
      </c>
      <c r="N2598" t="s">
        <v>2127</v>
      </c>
      <c r="O2598" t="s">
        <v>2125</v>
      </c>
      <c r="P2598" t="s"/>
    </row>
    <row r="2599" spans="1:16">
      <c r="I2599" s="54" t="n">
        <v>2597</v>
      </c>
      <c r="J2599" t="s"/>
      <c r="K2599" t="s">
        <v>1954</v>
      </c>
      <c r="L2599" t="s">
        <v>2122</v>
      </c>
      <c r="M2599" t="s">
        <v>2123</v>
      </c>
      <c r="N2599" t="s">
        <v>2127</v>
      </c>
      <c r="O2599" t="s">
        <v>2125</v>
      </c>
      <c r="P2599" t="s">
        <v>630</v>
      </c>
    </row>
    <row r="2600" spans="1:16">
      <c r="I2600" s="54" t="n">
        <v>2598</v>
      </c>
      <c r="J2600" t="s"/>
      <c r="K2600" t="s">
        <v>1954</v>
      </c>
      <c r="L2600" t="s">
        <v>2122</v>
      </c>
      <c r="M2600" t="s">
        <v>2123</v>
      </c>
      <c r="N2600" t="s">
        <v>2127</v>
      </c>
      <c r="O2600" t="s">
        <v>2125</v>
      </c>
      <c r="P2600" t="s">
        <v>1549</v>
      </c>
    </row>
    <row r="2601" spans="1:16">
      <c r="I2601" s="54" t="n">
        <v>2599</v>
      </c>
      <c r="J2601" t="s"/>
      <c r="K2601" t="s">
        <v>1954</v>
      </c>
      <c r="L2601" t="s">
        <v>2122</v>
      </c>
      <c r="M2601" t="s">
        <v>2123</v>
      </c>
      <c r="N2601" t="s">
        <v>2127</v>
      </c>
      <c r="O2601" t="s">
        <v>2007</v>
      </c>
      <c r="P2601" t="s"/>
    </row>
    <row r="2602" spans="1:16">
      <c r="I2602" s="54" t="n">
        <v>2600</v>
      </c>
      <c r="J2602" s="55" t="n">
        <v>0</v>
      </c>
      <c r="K2602" t="s">
        <v>1954</v>
      </c>
      <c r="L2602" t="s">
        <v>2122</v>
      </c>
      <c r="M2602" t="s">
        <v>2123</v>
      </c>
      <c r="N2602" t="s">
        <v>2127</v>
      </c>
      <c r="O2602" t="s">
        <v>2008</v>
      </c>
      <c r="P2602" t="s"/>
    </row>
    <row r="2603" spans="1:16">
      <c r="I2603" s="54" t="n">
        <v>2601</v>
      </c>
      <c r="J2603" t="s"/>
      <c r="K2603" t="s">
        <v>1954</v>
      </c>
      <c r="L2603" t="s">
        <v>2122</v>
      </c>
      <c r="M2603" t="s">
        <v>2123</v>
      </c>
      <c r="N2603" t="s">
        <v>2127</v>
      </c>
      <c r="O2603" t="s">
        <v>2009</v>
      </c>
      <c r="P2603" t="s"/>
    </row>
    <row r="2604" spans="1:16">
      <c r="I2604" s="54" t="n">
        <v>2602</v>
      </c>
      <c r="J2604" s="55" t="n">
        <v>0</v>
      </c>
      <c r="K2604" t="s">
        <v>1954</v>
      </c>
      <c r="L2604" t="s">
        <v>2122</v>
      </c>
      <c r="M2604" t="s">
        <v>2123</v>
      </c>
      <c r="N2604" t="s">
        <v>2127</v>
      </c>
      <c r="O2604" t="s">
        <v>2010</v>
      </c>
      <c r="P2604" t="s"/>
    </row>
    <row r="2605" spans="1:16">
      <c r="I2605" s="54" t="n">
        <v>2603</v>
      </c>
      <c r="J2605" t="s"/>
      <c r="K2605" t="s">
        <v>1954</v>
      </c>
      <c r="L2605" t="s">
        <v>2122</v>
      </c>
      <c r="M2605" t="s">
        <v>2123</v>
      </c>
      <c r="N2605" t="s">
        <v>2127</v>
      </c>
      <c r="O2605" t="s">
        <v>2011</v>
      </c>
      <c r="P2605" t="s"/>
    </row>
    <row r="2606" spans="1:16">
      <c r="I2606" s="54" t="n">
        <v>2604</v>
      </c>
      <c r="J2606" s="55" t="n">
        <v>0</v>
      </c>
      <c r="K2606" t="s">
        <v>1954</v>
      </c>
      <c r="L2606" t="s">
        <v>2122</v>
      </c>
      <c r="M2606" t="s">
        <v>2123</v>
      </c>
      <c r="N2606" t="s">
        <v>2127</v>
      </c>
      <c r="O2606" t="s">
        <v>2012</v>
      </c>
      <c r="P2606" t="s"/>
    </row>
    <row r="2607" spans="1:16">
      <c r="I2607" s="54" t="n">
        <v>2605</v>
      </c>
      <c r="J2607" t="s"/>
      <c r="K2607" t="s">
        <v>1954</v>
      </c>
      <c r="L2607" t="s">
        <v>2122</v>
      </c>
      <c r="M2607" t="s">
        <v>2123</v>
      </c>
      <c r="N2607" t="s">
        <v>2127</v>
      </c>
      <c r="O2607" t="s">
        <v>2013</v>
      </c>
      <c r="P2607" t="s"/>
    </row>
    <row r="2608" spans="1:16">
      <c r="I2608" s="54" t="n">
        <v>2606</v>
      </c>
      <c r="J2608" t="s"/>
      <c r="K2608" t="s">
        <v>1954</v>
      </c>
      <c r="L2608" t="s">
        <v>2122</v>
      </c>
      <c r="M2608" t="s">
        <v>2123</v>
      </c>
      <c r="N2608" t="s">
        <v>2015</v>
      </c>
      <c r="O2608" t="s"/>
      <c r="P2608" t="s"/>
    </row>
    <row r="2609" spans="1:16">
      <c r="I2609" s="54" t="n">
        <v>2607</v>
      </c>
      <c r="J2609" t="s"/>
      <c r="K2609" t="s">
        <v>1954</v>
      </c>
      <c r="L2609" t="s">
        <v>2122</v>
      </c>
      <c r="M2609" t="s">
        <v>2123</v>
      </c>
      <c r="N2609" t="s">
        <v>2016</v>
      </c>
      <c r="O2609" t="s"/>
      <c r="P2609" t="s"/>
    </row>
    <row r="2610" spans="1:16">
      <c r="I2610" s="54" t="n">
        <v>2608</v>
      </c>
      <c r="J2610" s="55" t="n">
        <v>1.389004629629629e-07</v>
      </c>
      <c r="K2610" t="s">
        <v>1954</v>
      </c>
      <c r="L2610" t="s">
        <v>2122</v>
      </c>
      <c r="M2610" t="s">
        <v>2128</v>
      </c>
      <c r="N2610" t="s"/>
      <c r="O2610" t="s"/>
      <c r="P2610" t="s"/>
    </row>
    <row r="2611" spans="1:16">
      <c r="I2611" s="54" t="n">
        <v>2609</v>
      </c>
      <c r="J2611" t="s"/>
      <c r="K2611" t="s">
        <v>1954</v>
      </c>
      <c r="L2611" t="s">
        <v>2122</v>
      </c>
      <c r="M2611" t="s">
        <v>2128</v>
      </c>
      <c r="N2611" t="s">
        <v>1975</v>
      </c>
      <c r="O2611" t="s"/>
      <c r="P2611" t="s"/>
    </row>
    <row r="2612" spans="1:16">
      <c r="I2612" s="54" t="n">
        <v>2610</v>
      </c>
      <c r="J2612" t="s"/>
      <c r="K2612" t="s">
        <v>1954</v>
      </c>
      <c r="L2612" t="s">
        <v>2122</v>
      </c>
      <c r="M2612" t="s">
        <v>2128</v>
      </c>
      <c r="N2612" t="s">
        <v>1973</v>
      </c>
      <c r="O2612" t="s"/>
      <c r="P2612" t="s"/>
    </row>
    <row r="2613" spans="1:16">
      <c r="I2613" s="54" t="n">
        <v>2611</v>
      </c>
      <c r="J2613" t="s"/>
      <c r="K2613" t="s">
        <v>1954</v>
      </c>
      <c r="L2613" t="s">
        <v>2122</v>
      </c>
      <c r="M2613" t="s">
        <v>2128</v>
      </c>
      <c r="N2613" t="s">
        <v>1976</v>
      </c>
      <c r="O2613" t="s"/>
      <c r="P2613" t="s"/>
    </row>
    <row r="2614" spans="1:16">
      <c r="I2614" s="54" t="n">
        <v>2612</v>
      </c>
      <c r="J2614" t="s"/>
      <c r="K2614" t="s">
        <v>1954</v>
      </c>
      <c r="L2614" t="s">
        <v>2122</v>
      </c>
      <c r="M2614" t="s">
        <v>2128</v>
      </c>
      <c r="N2614" t="s">
        <v>1957</v>
      </c>
      <c r="O2614" t="s"/>
      <c r="P2614" t="s"/>
    </row>
    <row r="2615" spans="1:16">
      <c r="I2615" s="54" t="n">
        <v>2613</v>
      </c>
      <c r="J2615" t="s"/>
      <c r="K2615" t="s">
        <v>1954</v>
      </c>
      <c r="L2615" t="s">
        <v>2122</v>
      </c>
      <c r="M2615" t="s">
        <v>2128</v>
      </c>
      <c r="N2615" t="s">
        <v>1958</v>
      </c>
      <c r="O2615" t="s"/>
      <c r="P2615" t="s"/>
    </row>
    <row r="2616" spans="1:16">
      <c r="I2616" s="54" t="n">
        <v>2614</v>
      </c>
      <c r="J2616" s="55" t="n">
        <v>0</v>
      </c>
      <c r="K2616" t="s">
        <v>1954</v>
      </c>
      <c r="L2616" t="s">
        <v>2122</v>
      </c>
      <c r="M2616" t="s">
        <v>2128</v>
      </c>
      <c r="N2616" t="s">
        <v>1977</v>
      </c>
      <c r="O2616" t="s"/>
      <c r="P2616" t="s"/>
    </row>
    <row r="2617" spans="1:16">
      <c r="I2617" s="54" t="n">
        <v>2615</v>
      </c>
      <c r="J2617" t="s"/>
      <c r="K2617" t="s">
        <v>1954</v>
      </c>
      <c r="L2617" t="s">
        <v>2122</v>
      </c>
      <c r="M2617" t="s">
        <v>2128</v>
      </c>
      <c r="N2617" t="s">
        <v>1978</v>
      </c>
      <c r="O2617" t="s"/>
      <c r="P2617" t="s"/>
    </row>
    <row r="2618" spans="1:16">
      <c r="I2618" s="54" t="n">
        <v>2616</v>
      </c>
      <c r="J2618" s="55" t="n">
        <v>0</v>
      </c>
      <c r="K2618" t="s">
        <v>1954</v>
      </c>
      <c r="L2618" t="s">
        <v>2122</v>
      </c>
      <c r="M2618" t="s">
        <v>2128</v>
      </c>
      <c r="N2618" t="s">
        <v>1959</v>
      </c>
      <c r="O2618" t="s"/>
      <c r="P2618" t="s"/>
    </row>
    <row r="2619" spans="1:16">
      <c r="I2619" s="54" t="n">
        <v>2617</v>
      </c>
      <c r="J2619" s="55" t="n">
        <v>0</v>
      </c>
      <c r="K2619" t="s">
        <v>1954</v>
      </c>
      <c r="L2619" t="s">
        <v>2122</v>
      </c>
      <c r="M2619" t="s">
        <v>2128</v>
      </c>
      <c r="N2619" t="s">
        <v>1979</v>
      </c>
      <c r="O2619" t="s"/>
      <c r="P2619" t="s"/>
    </row>
    <row r="2620" spans="1:16">
      <c r="I2620" s="54" t="n">
        <v>2618</v>
      </c>
      <c r="J2620" t="s"/>
      <c r="K2620" t="s">
        <v>1954</v>
      </c>
      <c r="L2620" t="s">
        <v>2122</v>
      </c>
      <c r="M2620" t="s">
        <v>2128</v>
      </c>
      <c r="N2620" t="s">
        <v>1980</v>
      </c>
      <c r="O2620" t="s"/>
      <c r="P2620" t="s"/>
    </row>
    <row r="2621" spans="1:16">
      <c r="I2621" s="54" t="n">
        <v>2619</v>
      </c>
      <c r="J2621" t="s"/>
      <c r="K2621" t="s">
        <v>1954</v>
      </c>
      <c r="L2621" t="s">
        <v>2122</v>
      </c>
      <c r="M2621" t="s">
        <v>2128</v>
      </c>
      <c r="N2621" t="s">
        <v>1981</v>
      </c>
      <c r="O2621" t="s"/>
      <c r="P2621" t="s"/>
    </row>
    <row r="2622" spans="1:16">
      <c r="I2622" s="54" t="n">
        <v>2620</v>
      </c>
      <c r="J2622" s="55" t="n">
        <v>6.944444444444444e-08</v>
      </c>
      <c r="K2622" t="s">
        <v>1954</v>
      </c>
      <c r="L2622" t="s">
        <v>2122</v>
      </c>
      <c r="M2622" t="s">
        <v>2128</v>
      </c>
      <c r="N2622" t="s">
        <v>2129</v>
      </c>
      <c r="O2622" t="s"/>
      <c r="P2622" t="s"/>
    </row>
    <row r="2623" spans="1:16">
      <c r="I2623" s="54" t="n">
        <v>2621</v>
      </c>
      <c r="J2623" t="s"/>
      <c r="K2623" t="s">
        <v>1954</v>
      </c>
      <c r="L2623" t="s">
        <v>2122</v>
      </c>
      <c r="M2623" t="s">
        <v>2128</v>
      </c>
      <c r="N2623" t="s">
        <v>2129</v>
      </c>
      <c r="O2623" t="s">
        <v>1978</v>
      </c>
      <c r="P2623" t="s"/>
    </row>
    <row r="2624" spans="1:16">
      <c r="I2624" s="54" t="n">
        <v>2622</v>
      </c>
      <c r="J2624" t="s"/>
      <c r="K2624" t="s">
        <v>1954</v>
      </c>
      <c r="L2624" t="s">
        <v>2122</v>
      </c>
      <c r="M2624" t="s">
        <v>2128</v>
      </c>
      <c r="N2624" t="s">
        <v>2129</v>
      </c>
      <c r="O2624" t="s">
        <v>1983</v>
      </c>
      <c r="P2624" t="s"/>
    </row>
    <row r="2625" spans="1:16">
      <c r="I2625" s="54" t="n">
        <v>2623</v>
      </c>
      <c r="J2625" t="s"/>
      <c r="K2625" t="s">
        <v>1954</v>
      </c>
      <c r="L2625" t="s">
        <v>2122</v>
      </c>
      <c r="M2625" t="s">
        <v>2128</v>
      </c>
      <c r="N2625" t="s">
        <v>2129</v>
      </c>
      <c r="O2625" t="s">
        <v>1984</v>
      </c>
      <c r="P2625" t="s"/>
    </row>
    <row r="2626" spans="1:16">
      <c r="I2626" s="54" t="n">
        <v>2624</v>
      </c>
      <c r="J2626" t="s"/>
      <c r="K2626" t="s">
        <v>1954</v>
      </c>
      <c r="L2626" t="s">
        <v>2122</v>
      </c>
      <c r="M2626" t="s">
        <v>2128</v>
      </c>
      <c r="N2626" t="s">
        <v>2129</v>
      </c>
      <c r="O2626" t="s">
        <v>1985</v>
      </c>
      <c r="P2626" t="s"/>
    </row>
    <row r="2627" spans="1:16">
      <c r="I2627" s="54" t="n">
        <v>2625</v>
      </c>
      <c r="J2627" t="s"/>
      <c r="K2627" t="s">
        <v>1954</v>
      </c>
      <c r="L2627" t="s">
        <v>2122</v>
      </c>
      <c r="M2627" t="s">
        <v>2128</v>
      </c>
      <c r="N2627" t="s">
        <v>2129</v>
      </c>
      <c r="O2627" t="s">
        <v>1986</v>
      </c>
      <c r="P2627" t="s"/>
    </row>
    <row r="2628" spans="1:16">
      <c r="I2628" s="54" t="n">
        <v>2626</v>
      </c>
      <c r="J2628" t="s"/>
      <c r="K2628" t="s">
        <v>1954</v>
      </c>
      <c r="L2628" t="s">
        <v>2122</v>
      </c>
      <c r="M2628" t="s">
        <v>2128</v>
      </c>
      <c r="N2628" t="s">
        <v>2129</v>
      </c>
      <c r="O2628" t="s">
        <v>1987</v>
      </c>
      <c r="P2628" t="s"/>
    </row>
    <row r="2629" spans="1:16">
      <c r="I2629" s="54" t="n">
        <v>2627</v>
      </c>
      <c r="J2629" t="s"/>
      <c r="K2629" t="s">
        <v>1954</v>
      </c>
      <c r="L2629" t="s">
        <v>2122</v>
      </c>
      <c r="M2629" t="s">
        <v>2128</v>
      </c>
      <c r="N2629" t="s">
        <v>2129</v>
      </c>
      <c r="O2629" t="s">
        <v>1988</v>
      </c>
      <c r="P2629" t="s"/>
    </row>
    <row r="2630" spans="1:16">
      <c r="I2630" s="54" t="n">
        <v>2628</v>
      </c>
      <c r="J2630" t="s"/>
      <c r="K2630" t="s">
        <v>1954</v>
      </c>
      <c r="L2630" t="s">
        <v>2122</v>
      </c>
      <c r="M2630" t="s">
        <v>2128</v>
      </c>
      <c r="N2630" t="s">
        <v>2129</v>
      </c>
      <c r="O2630" t="s">
        <v>1989</v>
      </c>
      <c r="P2630" t="s"/>
    </row>
    <row r="2631" spans="1:16">
      <c r="I2631" s="54" t="n">
        <v>2629</v>
      </c>
      <c r="J2631" t="s"/>
      <c r="K2631" t="s">
        <v>1954</v>
      </c>
      <c r="L2631" t="s">
        <v>2122</v>
      </c>
      <c r="M2631" t="s">
        <v>2128</v>
      </c>
      <c r="N2631" t="s">
        <v>2129</v>
      </c>
      <c r="O2631" t="s">
        <v>1990</v>
      </c>
      <c r="P2631" t="s"/>
    </row>
    <row r="2632" spans="1:16">
      <c r="I2632" s="54" t="n">
        <v>2630</v>
      </c>
      <c r="J2632" t="s"/>
      <c r="K2632" t="s">
        <v>1954</v>
      </c>
      <c r="L2632" t="s">
        <v>2122</v>
      </c>
      <c r="M2632" t="s">
        <v>2128</v>
      </c>
      <c r="N2632" t="s">
        <v>2129</v>
      </c>
      <c r="O2632" t="s">
        <v>1991</v>
      </c>
      <c r="P2632" t="s"/>
    </row>
    <row r="2633" spans="1:16">
      <c r="I2633" s="54" t="n">
        <v>2631</v>
      </c>
      <c r="J2633" s="55" t="n">
        <v>0</v>
      </c>
      <c r="K2633" t="s">
        <v>1954</v>
      </c>
      <c r="L2633" t="s">
        <v>2122</v>
      </c>
      <c r="M2633" t="s">
        <v>2128</v>
      </c>
      <c r="N2633" t="s">
        <v>2129</v>
      </c>
      <c r="O2633" t="s">
        <v>1992</v>
      </c>
      <c r="P2633" t="s"/>
    </row>
    <row r="2634" spans="1:16">
      <c r="I2634" s="54" t="n">
        <v>2632</v>
      </c>
      <c r="J2634" s="55" t="n">
        <v>0</v>
      </c>
      <c r="K2634" t="s">
        <v>1954</v>
      </c>
      <c r="L2634" t="s">
        <v>2122</v>
      </c>
      <c r="M2634" t="s">
        <v>2128</v>
      </c>
      <c r="N2634" t="s">
        <v>2129</v>
      </c>
      <c r="O2634" t="s">
        <v>1993</v>
      </c>
      <c r="P2634" t="s"/>
    </row>
    <row r="2635" spans="1:16">
      <c r="I2635" s="54" t="n">
        <v>2633</v>
      </c>
      <c r="J2635" s="55" t="n">
        <v>0</v>
      </c>
      <c r="K2635" t="s">
        <v>1954</v>
      </c>
      <c r="L2635" t="s">
        <v>2122</v>
      </c>
      <c r="M2635" t="s">
        <v>2128</v>
      </c>
      <c r="N2635" t="s">
        <v>2129</v>
      </c>
      <c r="O2635" t="s">
        <v>1994</v>
      </c>
      <c r="P2635" t="s"/>
    </row>
    <row r="2636" spans="1:16">
      <c r="I2636" s="54" t="n">
        <v>2634</v>
      </c>
      <c r="J2636" t="s"/>
      <c r="K2636" t="s">
        <v>1954</v>
      </c>
      <c r="L2636" t="s">
        <v>2122</v>
      </c>
      <c r="M2636" t="s">
        <v>2128</v>
      </c>
      <c r="N2636" t="s">
        <v>2129</v>
      </c>
      <c r="O2636" t="s">
        <v>1995</v>
      </c>
      <c r="P2636" t="s"/>
    </row>
    <row r="2637" spans="1:16">
      <c r="I2637" s="54" t="n">
        <v>2635</v>
      </c>
      <c r="J2637" t="s"/>
      <c r="K2637" t="s">
        <v>1954</v>
      </c>
      <c r="L2637" t="s">
        <v>2122</v>
      </c>
      <c r="M2637" t="s">
        <v>2128</v>
      </c>
      <c r="N2637" t="s">
        <v>2129</v>
      </c>
      <c r="O2637" t="s">
        <v>1996</v>
      </c>
      <c r="P2637" t="s"/>
    </row>
    <row r="2638" spans="1:16">
      <c r="I2638" s="54" t="n">
        <v>2636</v>
      </c>
      <c r="J2638" t="s"/>
      <c r="K2638" t="s">
        <v>1954</v>
      </c>
      <c r="L2638" t="s">
        <v>2122</v>
      </c>
      <c r="M2638" t="s">
        <v>2128</v>
      </c>
      <c r="N2638" t="s">
        <v>2129</v>
      </c>
      <c r="O2638" t="s">
        <v>1997</v>
      </c>
      <c r="P2638" t="s"/>
    </row>
    <row r="2639" spans="1:16">
      <c r="I2639" s="54" t="n">
        <v>2637</v>
      </c>
      <c r="J2639" s="55" t="n">
        <v>0</v>
      </c>
      <c r="K2639" t="s">
        <v>1954</v>
      </c>
      <c r="L2639" t="s">
        <v>2122</v>
      </c>
      <c r="M2639" t="s">
        <v>2128</v>
      </c>
      <c r="N2639" t="s">
        <v>2129</v>
      </c>
      <c r="O2639" t="s">
        <v>1998</v>
      </c>
      <c r="P2639" t="s"/>
    </row>
    <row r="2640" spans="1:16">
      <c r="I2640" s="54" t="n">
        <v>2638</v>
      </c>
      <c r="J2640" t="s"/>
      <c r="K2640" t="s">
        <v>1954</v>
      </c>
      <c r="L2640" t="s">
        <v>2122</v>
      </c>
      <c r="M2640" t="s">
        <v>2128</v>
      </c>
      <c r="N2640" t="s">
        <v>2129</v>
      </c>
      <c r="O2640" t="s">
        <v>1999</v>
      </c>
      <c r="P2640" t="s"/>
    </row>
    <row r="2641" spans="1:16">
      <c r="I2641" s="54" t="n">
        <v>2639</v>
      </c>
      <c r="J2641" s="55" t="n">
        <v>0</v>
      </c>
      <c r="K2641" t="s">
        <v>1954</v>
      </c>
      <c r="L2641" t="s">
        <v>2122</v>
      </c>
      <c r="M2641" t="s">
        <v>2128</v>
      </c>
      <c r="N2641" t="s">
        <v>2129</v>
      </c>
      <c r="O2641" t="s">
        <v>2000</v>
      </c>
      <c r="P2641" t="s"/>
    </row>
    <row r="2642" spans="1:16">
      <c r="I2642" s="54" t="n">
        <v>2640</v>
      </c>
      <c r="J2642" t="s"/>
      <c r="K2642" t="s">
        <v>1954</v>
      </c>
      <c r="L2642" t="s">
        <v>2122</v>
      </c>
      <c r="M2642" t="s">
        <v>2128</v>
      </c>
      <c r="N2642" t="s">
        <v>2129</v>
      </c>
      <c r="O2642" t="s">
        <v>2001</v>
      </c>
      <c r="P2642" t="s"/>
    </row>
    <row r="2643" spans="1:16">
      <c r="I2643" s="54" t="n">
        <v>2641</v>
      </c>
      <c r="J2643" s="55" t="n">
        <v>1.157407407407407e-08</v>
      </c>
      <c r="K2643" t="s">
        <v>1954</v>
      </c>
      <c r="L2643" t="s">
        <v>2122</v>
      </c>
      <c r="M2643" t="s">
        <v>2128</v>
      </c>
      <c r="N2643" t="s">
        <v>2129</v>
      </c>
      <c r="O2643" t="s">
        <v>2125</v>
      </c>
      <c r="P2643" t="s"/>
    </row>
    <row r="2644" spans="1:16">
      <c r="I2644" s="54" t="n">
        <v>2642</v>
      </c>
      <c r="J2644" t="s"/>
      <c r="K2644" t="s">
        <v>1954</v>
      </c>
      <c r="L2644" t="s">
        <v>2122</v>
      </c>
      <c r="M2644" t="s">
        <v>2128</v>
      </c>
      <c r="N2644" t="s">
        <v>2129</v>
      </c>
      <c r="O2644" t="s">
        <v>2125</v>
      </c>
      <c r="P2644" t="s">
        <v>1229</v>
      </c>
    </row>
    <row r="2645" spans="1:16">
      <c r="I2645" s="54" t="n">
        <v>2643</v>
      </c>
      <c r="J2645" t="s"/>
      <c r="K2645" t="s">
        <v>1954</v>
      </c>
      <c r="L2645" t="s">
        <v>2122</v>
      </c>
      <c r="M2645" t="s">
        <v>2128</v>
      </c>
      <c r="N2645" t="s">
        <v>2129</v>
      </c>
      <c r="O2645" t="s">
        <v>2125</v>
      </c>
      <c r="P2645" t="s">
        <v>1710</v>
      </c>
    </row>
    <row r="2646" spans="1:16">
      <c r="I2646" s="54" t="n">
        <v>2644</v>
      </c>
      <c r="J2646" t="s"/>
      <c r="K2646" t="s">
        <v>1954</v>
      </c>
      <c r="L2646" t="s">
        <v>2122</v>
      </c>
      <c r="M2646" t="s">
        <v>2128</v>
      </c>
      <c r="N2646" t="s">
        <v>2129</v>
      </c>
      <c r="O2646" t="s">
        <v>2125</v>
      </c>
      <c r="P2646" t="s">
        <v>1549</v>
      </c>
    </row>
    <row r="2647" spans="1:16">
      <c r="I2647" s="54" t="n">
        <v>2645</v>
      </c>
      <c r="J2647" t="s"/>
      <c r="K2647" t="s">
        <v>1954</v>
      </c>
      <c r="L2647" t="s">
        <v>2122</v>
      </c>
      <c r="M2647" t="s">
        <v>2128</v>
      </c>
      <c r="N2647" t="s">
        <v>2129</v>
      </c>
      <c r="O2647" t="s">
        <v>2125</v>
      </c>
      <c r="P2647" t="s">
        <v>1590</v>
      </c>
    </row>
    <row r="2648" spans="1:16">
      <c r="I2648" s="54" t="n">
        <v>2646</v>
      </c>
      <c r="J2648" t="s"/>
      <c r="K2648" t="s">
        <v>1954</v>
      </c>
      <c r="L2648" t="s">
        <v>2122</v>
      </c>
      <c r="M2648" t="s">
        <v>2128</v>
      </c>
      <c r="N2648" t="s">
        <v>2129</v>
      </c>
      <c r="O2648" t="s">
        <v>2007</v>
      </c>
      <c r="P2648" t="s"/>
    </row>
    <row r="2649" spans="1:16">
      <c r="I2649" s="54" t="n">
        <v>2647</v>
      </c>
      <c r="J2649" s="55" t="n">
        <v>0</v>
      </c>
      <c r="K2649" t="s">
        <v>1954</v>
      </c>
      <c r="L2649" t="s">
        <v>2122</v>
      </c>
      <c r="M2649" t="s">
        <v>2128</v>
      </c>
      <c r="N2649" t="s">
        <v>2129</v>
      </c>
      <c r="O2649" t="s">
        <v>2008</v>
      </c>
      <c r="P2649" t="s"/>
    </row>
    <row r="2650" spans="1:16">
      <c r="I2650" s="54" t="n">
        <v>2648</v>
      </c>
      <c r="J2650" t="s"/>
      <c r="K2650" t="s">
        <v>1954</v>
      </c>
      <c r="L2650" t="s">
        <v>2122</v>
      </c>
      <c r="M2650" t="s">
        <v>2128</v>
      </c>
      <c r="N2650" t="s">
        <v>2129</v>
      </c>
      <c r="O2650" t="s">
        <v>2009</v>
      </c>
      <c r="P2650" t="s"/>
    </row>
    <row r="2651" spans="1:16">
      <c r="I2651" s="54" t="n">
        <v>2649</v>
      </c>
      <c r="J2651" s="55" t="n">
        <v>0</v>
      </c>
      <c r="K2651" t="s">
        <v>1954</v>
      </c>
      <c r="L2651" t="s">
        <v>2122</v>
      </c>
      <c r="M2651" t="s">
        <v>2128</v>
      </c>
      <c r="N2651" t="s">
        <v>2129</v>
      </c>
      <c r="O2651" t="s">
        <v>2010</v>
      </c>
      <c r="P2651" t="s"/>
    </row>
    <row r="2652" spans="1:16">
      <c r="I2652" s="54" t="n">
        <v>2650</v>
      </c>
      <c r="J2652" t="s"/>
      <c r="K2652" t="s">
        <v>1954</v>
      </c>
      <c r="L2652" t="s">
        <v>2122</v>
      </c>
      <c r="M2652" t="s">
        <v>2128</v>
      </c>
      <c r="N2652" t="s">
        <v>2129</v>
      </c>
      <c r="O2652" t="s">
        <v>2011</v>
      </c>
      <c r="P2652" t="s"/>
    </row>
    <row r="2653" spans="1:16">
      <c r="I2653" s="54" t="n">
        <v>2651</v>
      </c>
      <c r="J2653" s="55" t="n">
        <v>0</v>
      </c>
      <c r="K2653" t="s">
        <v>1954</v>
      </c>
      <c r="L2653" t="s">
        <v>2122</v>
      </c>
      <c r="M2653" t="s">
        <v>2128</v>
      </c>
      <c r="N2653" t="s">
        <v>2129</v>
      </c>
      <c r="O2653" t="s">
        <v>2012</v>
      </c>
      <c r="P2653" t="s"/>
    </row>
    <row r="2654" spans="1:16">
      <c r="I2654" s="54" t="n">
        <v>2652</v>
      </c>
      <c r="J2654" t="s"/>
      <c r="K2654" t="s">
        <v>1954</v>
      </c>
      <c r="L2654" t="s">
        <v>2122</v>
      </c>
      <c r="M2654" t="s">
        <v>2128</v>
      </c>
      <c r="N2654" t="s">
        <v>2129</v>
      </c>
      <c r="O2654" t="s">
        <v>2013</v>
      </c>
      <c r="P2654" t="s"/>
    </row>
    <row r="2655" spans="1:16">
      <c r="I2655" s="54" t="n">
        <v>2653</v>
      </c>
      <c r="J2655" s="55" t="n">
        <v>5.788194444444444e-08</v>
      </c>
      <c r="K2655" t="s">
        <v>1954</v>
      </c>
      <c r="L2655" t="s">
        <v>2122</v>
      </c>
      <c r="M2655" t="s">
        <v>2128</v>
      </c>
      <c r="N2655" t="s">
        <v>2130</v>
      </c>
      <c r="O2655" t="s"/>
      <c r="P2655" t="s"/>
    </row>
    <row r="2656" spans="1:16">
      <c r="I2656" s="54" t="n">
        <v>2654</v>
      </c>
      <c r="J2656" t="s"/>
      <c r="K2656" t="s">
        <v>1954</v>
      </c>
      <c r="L2656" t="s">
        <v>2122</v>
      </c>
      <c r="M2656" t="s">
        <v>2128</v>
      </c>
      <c r="N2656" t="s">
        <v>2130</v>
      </c>
      <c r="O2656" t="s">
        <v>1978</v>
      </c>
      <c r="P2656" t="s"/>
    </row>
    <row r="2657" spans="1:16">
      <c r="I2657" s="54" t="n">
        <v>2655</v>
      </c>
      <c r="J2657" t="s"/>
      <c r="K2657" t="s">
        <v>1954</v>
      </c>
      <c r="L2657" t="s">
        <v>2122</v>
      </c>
      <c r="M2657" t="s">
        <v>2128</v>
      </c>
      <c r="N2657" t="s">
        <v>2130</v>
      </c>
      <c r="O2657" t="s">
        <v>1983</v>
      </c>
      <c r="P2657" t="s"/>
    </row>
    <row r="2658" spans="1:16">
      <c r="I2658" s="54" t="n">
        <v>2656</v>
      </c>
      <c r="J2658" t="s"/>
      <c r="K2658" t="s">
        <v>1954</v>
      </c>
      <c r="L2658" t="s">
        <v>2122</v>
      </c>
      <c r="M2658" t="s">
        <v>2128</v>
      </c>
      <c r="N2658" t="s">
        <v>2130</v>
      </c>
      <c r="O2658" t="s">
        <v>1984</v>
      </c>
      <c r="P2658" t="s"/>
    </row>
    <row r="2659" spans="1:16">
      <c r="I2659" s="54" t="n">
        <v>2657</v>
      </c>
      <c r="J2659" t="s"/>
      <c r="K2659" t="s">
        <v>1954</v>
      </c>
      <c r="L2659" t="s">
        <v>2122</v>
      </c>
      <c r="M2659" t="s">
        <v>2128</v>
      </c>
      <c r="N2659" t="s">
        <v>2130</v>
      </c>
      <c r="O2659" t="s">
        <v>1985</v>
      </c>
      <c r="P2659" t="s"/>
    </row>
    <row r="2660" spans="1:16">
      <c r="I2660" s="54" t="n">
        <v>2658</v>
      </c>
      <c r="J2660" t="s"/>
      <c r="K2660" t="s">
        <v>1954</v>
      </c>
      <c r="L2660" t="s">
        <v>2122</v>
      </c>
      <c r="M2660" t="s">
        <v>2128</v>
      </c>
      <c r="N2660" t="s">
        <v>2130</v>
      </c>
      <c r="O2660" t="s">
        <v>1986</v>
      </c>
      <c r="P2660" t="s"/>
    </row>
    <row r="2661" spans="1:16">
      <c r="I2661" s="54" t="n">
        <v>2659</v>
      </c>
      <c r="J2661" t="s"/>
      <c r="K2661" t="s">
        <v>1954</v>
      </c>
      <c r="L2661" t="s">
        <v>2122</v>
      </c>
      <c r="M2661" t="s">
        <v>2128</v>
      </c>
      <c r="N2661" t="s">
        <v>2130</v>
      </c>
      <c r="O2661" t="s">
        <v>1987</v>
      </c>
      <c r="P2661" t="s"/>
    </row>
    <row r="2662" spans="1:16">
      <c r="I2662" s="54" t="n">
        <v>2660</v>
      </c>
      <c r="J2662" t="s"/>
      <c r="K2662" t="s">
        <v>1954</v>
      </c>
      <c r="L2662" t="s">
        <v>2122</v>
      </c>
      <c r="M2662" t="s">
        <v>2128</v>
      </c>
      <c r="N2662" t="s">
        <v>2130</v>
      </c>
      <c r="O2662" t="s">
        <v>1988</v>
      </c>
      <c r="P2662" t="s"/>
    </row>
    <row r="2663" spans="1:16">
      <c r="I2663" s="54" t="n">
        <v>2661</v>
      </c>
      <c r="J2663" t="s"/>
      <c r="K2663" t="s">
        <v>1954</v>
      </c>
      <c r="L2663" t="s">
        <v>2122</v>
      </c>
      <c r="M2663" t="s">
        <v>2128</v>
      </c>
      <c r="N2663" t="s">
        <v>2130</v>
      </c>
      <c r="O2663" t="s">
        <v>1989</v>
      </c>
      <c r="P2663" t="s"/>
    </row>
    <row r="2664" spans="1:16">
      <c r="I2664" s="54" t="n">
        <v>2662</v>
      </c>
      <c r="J2664" t="s"/>
      <c r="K2664" t="s">
        <v>1954</v>
      </c>
      <c r="L2664" t="s">
        <v>2122</v>
      </c>
      <c r="M2664" t="s">
        <v>2128</v>
      </c>
      <c r="N2664" t="s">
        <v>2130</v>
      </c>
      <c r="O2664" t="s">
        <v>1990</v>
      </c>
      <c r="P2664" t="s"/>
    </row>
    <row r="2665" spans="1:16">
      <c r="I2665" s="54" t="n">
        <v>2663</v>
      </c>
      <c r="J2665" t="s"/>
      <c r="K2665" t="s">
        <v>1954</v>
      </c>
      <c r="L2665" t="s">
        <v>2122</v>
      </c>
      <c r="M2665" t="s">
        <v>2128</v>
      </c>
      <c r="N2665" t="s">
        <v>2130</v>
      </c>
      <c r="O2665" t="s">
        <v>1991</v>
      </c>
      <c r="P2665" t="s"/>
    </row>
    <row r="2666" spans="1:16">
      <c r="I2666" s="54" t="n">
        <v>2664</v>
      </c>
      <c r="J2666" s="55" t="n">
        <v>0</v>
      </c>
      <c r="K2666" t="s">
        <v>1954</v>
      </c>
      <c r="L2666" t="s">
        <v>2122</v>
      </c>
      <c r="M2666" t="s">
        <v>2128</v>
      </c>
      <c r="N2666" t="s">
        <v>2130</v>
      </c>
      <c r="O2666" t="s">
        <v>1992</v>
      </c>
      <c r="P2666" t="s"/>
    </row>
    <row r="2667" spans="1:16">
      <c r="I2667" s="54" t="n">
        <v>2665</v>
      </c>
      <c r="J2667" s="55" t="n">
        <v>0</v>
      </c>
      <c r="K2667" t="s">
        <v>1954</v>
      </c>
      <c r="L2667" t="s">
        <v>2122</v>
      </c>
      <c r="M2667" t="s">
        <v>2128</v>
      </c>
      <c r="N2667" t="s">
        <v>2130</v>
      </c>
      <c r="O2667" t="s">
        <v>1993</v>
      </c>
      <c r="P2667" t="s"/>
    </row>
    <row r="2668" spans="1:16">
      <c r="I2668" s="54" t="n">
        <v>2666</v>
      </c>
      <c r="J2668" s="55" t="n">
        <v>0</v>
      </c>
      <c r="K2668" t="s">
        <v>1954</v>
      </c>
      <c r="L2668" t="s">
        <v>2122</v>
      </c>
      <c r="M2668" t="s">
        <v>2128</v>
      </c>
      <c r="N2668" t="s">
        <v>2130</v>
      </c>
      <c r="O2668" t="s">
        <v>1994</v>
      </c>
      <c r="P2668" t="s"/>
    </row>
    <row r="2669" spans="1:16">
      <c r="I2669" s="54" t="n">
        <v>2667</v>
      </c>
      <c r="J2669" t="s"/>
      <c r="K2669" t="s">
        <v>1954</v>
      </c>
      <c r="L2669" t="s">
        <v>2122</v>
      </c>
      <c r="M2669" t="s">
        <v>2128</v>
      </c>
      <c r="N2669" t="s">
        <v>2130</v>
      </c>
      <c r="O2669" t="s">
        <v>1995</v>
      </c>
      <c r="P2669" t="s"/>
    </row>
    <row r="2670" spans="1:16">
      <c r="I2670" s="54" t="n">
        <v>2668</v>
      </c>
      <c r="J2670" t="s"/>
      <c r="K2670" t="s">
        <v>1954</v>
      </c>
      <c r="L2670" t="s">
        <v>2122</v>
      </c>
      <c r="M2670" t="s">
        <v>2128</v>
      </c>
      <c r="N2670" t="s">
        <v>2130</v>
      </c>
      <c r="O2670" t="s">
        <v>1996</v>
      </c>
      <c r="P2670" t="s"/>
    </row>
    <row r="2671" spans="1:16">
      <c r="I2671" s="54" t="n">
        <v>2669</v>
      </c>
      <c r="J2671" t="s"/>
      <c r="K2671" t="s">
        <v>1954</v>
      </c>
      <c r="L2671" t="s">
        <v>2122</v>
      </c>
      <c r="M2671" t="s">
        <v>2128</v>
      </c>
      <c r="N2671" t="s">
        <v>2130</v>
      </c>
      <c r="O2671" t="s">
        <v>1997</v>
      </c>
      <c r="P2671" t="s"/>
    </row>
    <row r="2672" spans="1:16">
      <c r="I2672" s="54" t="n">
        <v>2670</v>
      </c>
      <c r="J2672" s="55" t="n">
        <v>0</v>
      </c>
      <c r="K2672" t="s">
        <v>1954</v>
      </c>
      <c r="L2672" t="s">
        <v>2122</v>
      </c>
      <c r="M2672" t="s">
        <v>2128</v>
      </c>
      <c r="N2672" t="s">
        <v>2130</v>
      </c>
      <c r="O2672" t="s">
        <v>1998</v>
      </c>
      <c r="P2672" t="s"/>
    </row>
    <row r="2673" spans="1:16">
      <c r="I2673" s="54" t="n">
        <v>2671</v>
      </c>
      <c r="J2673" t="s"/>
      <c r="K2673" t="s">
        <v>1954</v>
      </c>
      <c r="L2673" t="s">
        <v>2122</v>
      </c>
      <c r="M2673" t="s">
        <v>2128</v>
      </c>
      <c r="N2673" t="s">
        <v>2130</v>
      </c>
      <c r="O2673" t="s">
        <v>1999</v>
      </c>
      <c r="P2673" t="s"/>
    </row>
    <row r="2674" spans="1:16">
      <c r="I2674" s="54" t="n">
        <v>2672</v>
      </c>
      <c r="J2674" s="55" t="n">
        <v>0</v>
      </c>
      <c r="K2674" t="s">
        <v>1954</v>
      </c>
      <c r="L2674" t="s">
        <v>2122</v>
      </c>
      <c r="M2674" t="s">
        <v>2128</v>
      </c>
      <c r="N2674" t="s">
        <v>2130</v>
      </c>
      <c r="O2674" t="s">
        <v>2000</v>
      </c>
      <c r="P2674" t="s"/>
    </row>
    <row r="2675" spans="1:16">
      <c r="I2675" s="54" t="n">
        <v>2673</v>
      </c>
      <c r="J2675" t="s"/>
      <c r="K2675" t="s">
        <v>1954</v>
      </c>
      <c r="L2675" t="s">
        <v>2122</v>
      </c>
      <c r="M2675" t="s">
        <v>2128</v>
      </c>
      <c r="N2675" t="s">
        <v>2130</v>
      </c>
      <c r="O2675" t="s">
        <v>2001</v>
      </c>
      <c r="P2675" t="s"/>
    </row>
    <row r="2676" spans="1:16">
      <c r="I2676" s="54" t="n">
        <v>2674</v>
      </c>
      <c r="J2676" s="55" t="n">
        <v>0</v>
      </c>
      <c r="K2676" t="s">
        <v>1954</v>
      </c>
      <c r="L2676" t="s">
        <v>2122</v>
      </c>
      <c r="M2676" t="s">
        <v>2128</v>
      </c>
      <c r="N2676" t="s">
        <v>2130</v>
      </c>
      <c r="O2676" t="s">
        <v>2125</v>
      </c>
      <c r="P2676" t="s"/>
    </row>
    <row r="2677" spans="1:16">
      <c r="I2677" s="54" t="n">
        <v>2675</v>
      </c>
      <c r="J2677" t="s"/>
      <c r="K2677" t="s">
        <v>1954</v>
      </c>
      <c r="L2677" t="s">
        <v>2122</v>
      </c>
      <c r="M2677" t="s">
        <v>2128</v>
      </c>
      <c r="N2677" t="s">
        <v>2130</v>
      </c>
      <c r="O2677" t="s">
        <v>2125</v>
      </c>
      <c r="P2677" t="s">
        <v>1549</v>
      </c>
    </row>
    <row r="2678" spans="1:16">
      <c r="I2678" s="54" t="n">
        <v>2676</v>
      </c>
      <c r="J2678" t="s"/>
      <c r="K2678" t="s">
        <v>1954</v>
      </c>
      <c r="L2678" t="s">
        <v>2122</v>
      </c>
      <c r="M2678" t="s">
        <v>2128</v>
      </c>
      <c r="N2678" t="s">
        <v>2130</v>
      </c>
      <c r="O2678" t="s">
        <v>2007</v>
      </c>
      <c r="P2678" t="s"/>
    </row>
    <row r="2679" spans="1:16">
      <c r="I2679" s="54" t="n">
        <v>2677</v>
      </c>
      <c r="J2679" s="55" t="n">
        <v>0</v>
      </c>
      <c r="K2679" t="s">
        <v>1954</v>
      </c>
      <c r="L2679" t="s">
        <v>2122</v>
      </c>
      <c r="M2679" t="s">
        <v>2128</v>
      </c>
      <c r="N2679" t="s">
        <v>2130</v>
      </c>
      <c r="O2679" t="s">
        <v>2008</v>
      </c>
      <c r="P2679" t="s"/>
    </row>
    <row r="2680" spans="1:16">
      <c r="I2680" s="54" t="n">
        <v>2678</v>
      </c>
      <c r="J2680" t="s"/>
      <c r="K2680" t="s">
        <v>1954</v>
      </c>
      <c r="L2680" t="s">
        <v>2122</v>
      </c>
      <c r="M2680" t="s">
        <v>2128</v>
      </c>
      <c r="N2680" t="s">
        <v>2130</v>
      </c>
      <c r="O2680" t="s">
        <v>2009</v>
      </c>
      <c r="P2680" t="s"/>
    </row>
    <row r="2681" spans="1:16">
      <c r="I2681" s="54" t="n">
        <v>2679</v>
      </c>
      <c r="J2681" s="55" t="n">
        <v>0</v>
      </c>
      <c r="K2681" t="s">
        <v>1954</v>
      </c>
      <c r="L2681" t="s">
        <v>2122</v>
      </c>
      <c r="M2681" t="s">
        <v>2128</v>
      </c>
      <c r="N2681" t="s">
        <v>2130</v>
      </c>
      <c r="O2681" t="s">
        <v>2010</v>
      </c>
      <c r="P2681" t="s"/>
    </row>
    <row r="2682" spans="1:16">
      <c r="I2682" s="54" t="n">
        <v>2680</v>
      </c>
      <c r="J2682" t="s"/>
      <c r="K2682" t="s">
        <v>1954</v>
      </c>
      <c r="L2682" t="s">
        <v>2122</v>
      </c>
      <c r="M2682" t="s">
        <v>2128</v>
      </c>
      <c r="N2682" t="s">
        <v>2130</v>
      </c>
      <c r="O2682" t="s">
        <v>2011</v>
      </c>
      <c r="P2682" t="s"/>
    </row>
    <row r="2683" spans="1:16">
      <c r="I2683" s="54" t="n">
        <v>2681</v>
      </c>
      <c r="J2683" s="55" t="n">
        <v>0</v>
      </c>
      <c r="K2683" t="s">
        <v>1954</v>
      </c>
      <c r="L2683" t="s">
        <v>2122</v>
      </c>
      <c r="M2683" t="s">
        <v>2128</v>
      </c>
      <c r="N2683" t="s">
        <v>2130</v>
      </c>
      <c r="O2683" t="s">
        <v>2012</v>
      </c>
      <c r="P2683" t="s"/>
    </row>
    <row r="2684" spans="1:16">
      <c r="I2684" s="54" t="n">
        <v>2682</v>
      </c>
      <c r="J2684" t="s"/>
      <c r="K2684" t="s">
        <v>1954</v>
      </c>
      <c r="L2684" t="s">
        <v>2122</v>
      </c>
      <c r="M2684" t="s">
        <v>2128</v>
      </c>
      <c r="N2684" t="s">
        <v>2130</v>
      </c>
      <c r="O2684" t="s">
        <v>2013</v>
      </c>
      <c r="P2684" t="s"/>
    </row>
    <row r="2685" spans="1:16">
      <c r="I2685" s="54" t="n">
        <v>2683</v>
      </c>
      <c r="J2685" t="s"/>
      <c r="K2685" t="s">
        <v>1954</v>
      </c>
      <c r="L2685" t="s">
        <v>2122</v>
      </c>
      <c r="M2685" t="s">
        <v>2128</v>
      </c>
      <c r="N2685" t="s">
        <v>2015</v>
      </c>
      <c r="O2685" t="s"/>
      <c r="P2685" t="s"/>
    </row>
    <row r="2686" spans="1:16">
      <c r="I2686" s="54" t="n">
        <v>2684</v>
      </c>
      <c r="J2686" t="s"/>
      <c r="K2686" t="s">
        <v>1954</v>
      </c>
      <c r="L2686" t="s">
        <v>2122</v>
      </c>
      <c r="M2686" t="s">
        <v>2128</v>
      </c>
      <c r="N2686" t="s">
        <v>2016</v>
      </c>
      <c r="O2686" t="s"/>
      <c r="P2686" t="s"/>
    </row>
    <row r="2687" spans="1:16">
      <c r="I2687" s="54" t="n">
        <v>2685</v>
      </c>
      <c r="J2687" t="s"/>
      <c r="K2687" t="s">
        <v>1954</v>
      </c>
      <c r="L2687" t="s">
        <v>2122</v>
      </c>
      <c r="M2687" t="s">
        <v>2015</v>
      </c>
      <c r="N2687" t="s"/>
      <c r="O2687" t="s"/>
      <c r="P2687" t="s"/>
    </row>
    <row r="2688" spans="1:16">
      <c r="I2688" s="54" t="n">
        <v>2686</v>
      </c>
      <c r="J2688" t="s"/>
      <c r="K2688" t="s">
        <v>1954</v>
      </c>
      <c r="L2688" t="s">
        <v>2122</v>
      </c>
      <c r="M2688" t="s">
        <v>2016</v>
      </c>
      <c r="N2688" t="s"/>
      <c r="O2688" t="s"/>
      <c r="P2688" t="s"/>
    </row>
    <row r="2689" spans="1:16">
      <c r="I2689" s="54" t="n">
        <v>2687</v>
      </c>
      <c r="J2689" s="55" t="n">
        <v>0</v>
      </c>
      <c r="K2689" t="s">
        <v>1954</v>
      </c>
      <c r="L2689" t="s">
        <v>2122</v>
      </c>
      <c r="M2689" t="s">
        <v>2020</v>
      </c>
      <c r="N2689" t="s"/>
      <c r="O2689" t="s"/>
      <c r="P2689" t="s"/>
    </row>
    <row r="2690" spans="1:16">
      <c r="I2690" s="54" t="n">
        <v>2688</v>
      </c>
      <c r="J2690" t="s"/>
      <c r="K2690" t="s">
        <v>1954</v>
      </c>
      <c r="L2690" t="s">
        <v>2122</v>
      </c>
      <c r="M2690" t="s">
        <v>2021</v>
      </c>
      <c r="N2690" t="s"/>
      <c r="O2690" t="s"/>
      <c r="P2690" t="s"/>
    </row>
    <row r="2691" spans="1:16">
      <c r="I2691" s="54" t="n">
        <v>2689</v>
      </c>
      <c r="J2691" s="55" t="n">
        <v>1.157407407407407e-08</v>
      </c>
      <c r="K2691" t="s">
        <v>1954</v>
      </c>
      <c r="L2691" t="s">
        <v>2122</v>
      </c>
      <c r="M2691" t="s">
        <v>2022</v>
      </c>
      <c r="N2691" t="s"/>
      <c r="O2691" t="s"/>
      <c r="P2691" t="s"/>
    </row>
    <row r="2692" spans="1:16">
      <c r="I2692" s="54" t="n">
        <v>2690</v>
      </c>
      <c r="J2692" t="s"/>
      <c r="K2692" t="s">
        <v>1954</v>
      </c>
      <c r="L2692" t="s">
        <v>2122</v>
      </c>
      <c r="M2692" t="s">
        <v>2011</v>
      </c>
      <c r="N2692" t="s"/>
      <c r="O2692" t="s"/>
      <c r="P2692" t="s"/>
    </row>
    <row r="2693" spans="1:16">
      <c r="I2693" s="54" t="n">
        <v>2691</v>
      </c>
      <c r="J2693" t="s"/>
      <c r="K2693" t="s">
        <v>1954</v>
      </c>
      <c r="L2693" t="s">
        <v>2122</v>
      </c>
      <c r="M2693" t="s">
        <v>2023</v>
      </c>
      <c r="N2693" t="s"/>
      <c r="O2693" t="s"/>
      <c r="P2693" t="s"/>
    </row>
    <row r="2694" spans="1:16">
      <c r="I2694" s="54" t="n">
        <v>2692</v>
      </c>
      <c r="J2694" s="55" t="n">
        <v>2.129837962962963e-06</v>
      </c>
      <c r="K2694" t="s">
        <v>1954</v>
      </c>
      <c r="L2694" t="s">
        <v>2131</v>
      </c>
      <c r="M2694" t="s"/>
      <c r="N2694" t="s"/>
      <c r="O2694" t="s"/>
      <c r="P2694" t="s"/>
    </row>
    <row r="2695" spans="1:16">
      <c r="I2695" s="54" t="n">
        <v>2693</v>
      </c>
      <c r="J2695" t="s"/>
      <c r="K2695" t="s">
        <v>1954</v>
      </c>
      <c r="L2695" t="s">
        <v>2131</v>
      </c>
      <c r="M2695" t="s">
        <v>1971</v>
      </c>
      <c r="N2695" t="s"/>
      <c r="O2695" t="s"/>
      <c r="P2695" t="s"/>
    </row>
    <row r="2696" spans="1:16">
      <c r="I2696" s="54" t="n">
        <v>2694</v>
      </c>
      <c r="J2696" t="s"/>
      <c r="K2696" t="s">
        <v>1954</v>
      </c>
      <c r="L2696" t="s">
        <v>2131</v>
      </c>
      <c r="M2696" t="s">
        <v>1956</v>
      </c>
      <c r="N2696" t="s"/>
      <c r="O2696" t="s"/>
      <c r="P2696" t="s"/>
    </row>
    <row r="2697" spans="1:16">
      <c r="I2697" s="54" t="n">
        <v>2695</v>
      </c>
      <c r="J2697" t="s"/>
      <c r="K2697" t="s">
        <v>1954</v>
      </c>
      <c r="L2697" t="s">
        <v>2131</v>
      </c>
      <c r="M2697" t="s">
        <v>1957</v>
      </c>
      <c r="N2697" t="s"/>
      <c r="O2697" t="s"/>
      <c r="P2697" t="s"/>
    </row>
    <row r="2698" spans="1:16">
      <c r="I2698" s="54" t="n">
        <v>2696</v>
      </c>
      <c r="J2698" t="s"/>
      <c r="K2698" t="s">
        <v>1954</v>
      </c>
      <c r="L2698" t="s">
        <v>2131</v>
      </c>
      <c r="M2698" t="s">
        <v>1958</v>
      </c>
      <c r="N2698" t="s"/>
      <c r="O2698" t="s"/>
      <c r="P2698" t="s"/>
    </row>
    <row r="2699" spans="1:16">
      <c r="I2699" s="54" t="n">
        <v>2697</v>
      </c>
      <c r="J2699" s="55" t="n">
        <v>0</v>
      </c>
      <c r="K2699" t="s">
        <v>1954</v>
      </c>
      <c r="L2699" t="s">
        <v>2131</v>
      </c>
      <c r="M2699" t="s">
        <v>1972</v>
      </c>
      <c r="N2699" t="s"/>
      <c r="O2699" t="s"/>
      <c r="P2699" t="s"/>
    </row>
    <row r="2700" spans="1:16">
      <c r="I2700" s="54" t="n">
        <v>2698</v>
      </c>
      <c r="J2700" t="s"/>
      <c r="K2700" t="s">
        <v>1954</v>
      </c>
      <c r="L2700" t="s">
        <v>2131</v>
      </c>
      <c r="M2700" t="s">
        <v>1973</v>
      </c>
      <c r="N2700" t="s"/>
      <c r="O2700" t="s"/>
      <c r="P2700" t="s"/>
    </row>
    <row r="2701" spans="1:16">
      <c r="I2701" s="54" t="n">
        <v>2699</v>
      </c>
      <c r="J2701" s="55" t="n">
        <v>1.921493055555555e-06</v>
      </c>
      <c r="K2701" t="s">
        <v>1954</v>
      </c>
      <c r="L2701" t="s">
        <v>2131</v>
      </c>
      <c r="M2701" t="s">
        <v>2132</v>
      </c>
      <c r="N2701" t="s"/>
      <c r="O2701" t="s"/>
      <c r="P2701" t="s"/>
    </row>
    <row r="2702" spans="1:16">
      <c r="I2702" s="54" t="n">
        <v>2700</v>
      </c>
      <c r="J2702" t="s"/>
      <c r="K2702" t="s">
        <v>1954</v>
      </c>
      <c r="L2702" t="s">
        <v>2131</v>
      </c>
      <c r="M2702" t="s">
        <v>2132</v>
      </c>
      <c r="N2702" t="s">
        <v>1975</v>
      </c>
      <c r="O2702" t="s"/>
      <c r="P2702" t="s"/>
    </row>
    <row r="2703" spans="1:16">
      <c r="I2703" s="54" t="n">
        <v>2701</v>
      </c>
      <c r="J2703" t="s"/>
      <c r="K2703" t="s">
        <v>1954</v>
      </c>
      <c r="L2703" t="s">
        <v>2131</v>
      </c>
      <c r="M2703" t="s">
        <v>2132</v>
      </c>
      <c r="N2703" t="s">
        <v>1973</v>
      </c>
      <c r="O2703" t="s"/>
      <c r="P2703" t="s"/>
    </row>
    <row r="2704" spans="1:16">
      <c r="I2704" s="54" t="n">
        <v>2702</v>
      </c>
      <c r="J2704" t="s"/>
      <c r="K2704" t="s">
        <v>1954</v>
      </c>
      <c r="L2704" t="s">
        <v>2131</v>
      </c>
      <c r="M2704" t="s">
        <v>2132</v>
      </c>
      <c r="N2704" t="s">
        <v>1976</v>
      </c>
      <c r="O2704" t="s"/>
      <c r="P2704" t="s"/>
    </row>
    <row r="2705" spans="1:16">
      <c r="I2705" s="54" t="n">
        <v>2703</v>
      </c>
      <c r="J2705" t="s"/>
      <c r="K2705" t="s">
        <v>1954</v>
      </c>
      <c r="L2705" t="s">
        <v>2131</v>
      </c>
      <c r="M2705" t="s">
        <v>2132</v>
      </c>
      <c r="N2705" t="s">
        <v>1957</v>
      </c>
      <c r="O2705" t="s"/>
      <c r="P2705" t="s"/>
    </row>
    <row r="2706" spans="1:16">
      <c r="I2706" s="54" t="n">
        <v>2704</v>
      </c>
      <c r="J2706" t="s"/>
      <c r="K2706" t="s">
        <v>1954</v>
      </c>
      <c r="L2706" t="s">
        <v>2131</v>
      </c>
      <c r="M2706" t="s">
        <v>2132</v>
      </c>
      <c r="N2706" t="s">
        <v>1958</v>
      </c>
      <c r="O2706" t="s"/>
      <c r="P2706" t="s"/>
    </row>
    <row r="2707" spans="1:16">
      <c r="I2707" s="54" t="n">
        <v>2705</v>
      </c>
      <c r="J2707" s="55" t="n">
        <v>0</v>
      </c>
      <c r="K2707" t="s">
        <v>1954</v>
      </c>
      <c r="L2707" t="s">
        <v>2131</v>
      </c>
      <c r="M2707" t="s">
        <v>2132</v>
      </c>
      <c r="N2707" t="s">
        <v>1977</v>
      </c>
      <c r="O2707" t="s"/>
      <c r="P2707" t="s"/>
    </row>
    <row r="2708" spans="1:16">
      <c r="I2708" s="54" t="n">
        <v>2706</v>
      </c>
      <c r="J2708" t="s"/>
      <c r="K2708" t="s">
        <v>1954</v>
      </c>
      <c r="L2708" t="s">
        <v>2131</v>
      </c>
      <c r="M2708" t="s">
        <v>2132</v>
      </c>
      <c r="N2708" t="s">
        <v>1978</v>
      </c>
      <c r="O2708" t="s"/>
      <c r="P2708" t="s"/>
    </row>
    <row r="2709" spans="1:16">
      <c r="I2709" s="54" t="n">
        <v>2707</v>
      </c>
      <c r="J2709" s="55" t="n">
        <v>0</v>
      </c>
      <c r="K2709" t="s">
        <v>1954</v>
      </c>
      <c r="L2709" t="s">
        <v>2131</v>
      </c>
      <c r="M2709" t="s">
        <v>2132</v>
      </c>
      <c r="N2709" t="s">
        <v>1959</v>
      </c>
      <c r="O2709" t="s"/>
      <c r="P2709" t="s"/>
    </row>
    <row r="2710" spans="1:16">
      <c r="I2710" s="54" t="n">
        <v>2708</v>
      </c>
      <c r="J2710" s="55" t="n">
        <v>0</v>
      </c>
      <c r="K2710" t="s">
        <v>1954</v>
      </c>
      <c r="L2710" t="s">
        <v>2131</v>
      </c>
      <c r="M2710" t="s">
        <v>2132</v>
      </c>
      <c r="N2710" t="s">
        <v>1979</v>
      </c>
      <c r="O2710" t="s"/>
      <c r="P2710" t="s"/>
    </row>
    <row r="2711" spans="1:16">
      <c r="I2711" s="54" t="n">
        <v>2709</v>
      </c>
      <c r="J2711" t="s"/>
      <c r="K2711" t="s">
        <v>1954</v>
      </c>
      <c r="L2711" t="s">
        <v>2131</v>
      </c>
      <c r="M2711" t="s">
        <v>2132</v>
      </c>
      <c r="N2711" t="s">
        <v>1980</v>
      </c>
      <c r="O2711" t="s"/>
      <c r="P2711" t="s"/>
    </row>
    <row r="2712" spans="1:16">
      <c r="I2712" s="54" t="n">
        <v>2710</v>
      </c>
      <c r="J2712" t="s"/>
      <c r="K2712" t="s">
        <v>1954</v>
      </c>
      <c r="L2712" t="s">
        <v>2131</v>
      </c>
      <c r="M2712" t="s">
        <v>2132</v>
      </c>
      <c r="N2712" t="s">
        <v>1981</v>
      </c>
      <c r="O2712" t="s"/>
      <c r="P2712" t="s"/>
    </row>
    <row r="2713" spans="1:16">
      <c r="I2713" s="54" t="n">
        <v>2711</v>
      </c>
      <c r="J2713" s="55" t="n">
        <v>1.840451388888889e-06</v>
      </c>
      <c r="K2713" t="s">
        <v>1954</v>
      </c>
      <c r="L2713" t="s">
        <v>2131</v>
      </c>
      <c r="M2713" t="s">
        <v>2132</v>
      </c>
      <c r="N2713" t="s">
        <v>2133</v>
      </c>
      <c r="O2713" t="s"/>
      <c r="P2713" t="s"/>
    </row>
    <row r="2714" spans="1:16">
      <c r="I2714" s="54" t="n">
        <v>2712</v>
      </c>
      <c r="J2714" t="s"/>
      <c r="K2714" t="s">
        <v>1954</v>
      </c>
      <c r="L2714" t="s">
        <v>2131</v>
      </c>
      <c r="M2714" t="s">
        <v>2132</v>
      </c>
      <c r="N2714" t="s">
        <v>2133</v>
      </c>
      <c r="O2714" t="s">
        <v>1978</v>
      </c>
      <c r="P2714" t="s"/>
    </row>
    <row r="2715" spans="1:16">
      <c r="I2715" s="54" t="n">
        <v>2713</v>
      </c>
      <c r="J2715" t="s"/>
      <c r="K2715" t="s">
        <v>1954</v>
      </c>
      <c r="L2715" t="s">
        <v>2131</v>
      </c>
      <c r="M2715" t="s">
        <v>2132</v>
      </c>
      <c r="N2715" t="s">
        <v>2133</v>
      </c>
      <c r="O2715" t="s">
        <v>1983</v>
      </c>
      <c r="P2715" t="s"/>
    </row>
    <row r="2716" spans="1:16">
      <c r="I2716" s="54" t="n">
        <v>2714</v>
      </c>
      <c r="J2716" t="s"/>
      <c r="K2716" t="s">
        <v>1954</v>
      </c>
      <c r="L2716" t="s">
        <v>2131</v>
      </c>
      <c r="M2716" t="s">
        <v>2132</v>
      </c>
      <c r="N2716" t="s">
        <v>2133</v>
      </c>
      <c r="O2716" t="s">
        <v>1984</v>
      </c>
      <c r="P2716" t="s"/>
    </row>
    <row r="2717" spans="1:16">
      <c r="I2717" s="54" t="n">
        <v>2715</v>
      </c>
      <c r="J2717" t="s"/>
      <c r="K2717" t="s">
        <v>1954</v>
      </c>
      <c r="L2717" t="s">
        <v>2131</v>
      </c>
      <c r="M2717" t="s">
        <v>2132</v>
      </c>
      <c r="N2717" t="s">
        <v>2133</v>
      </c>
      <c r="O2717" t="s">
        <v>1985</v>
      </c>
      <c r="P2717" t="s"/>
    </row>
    <row r="2718" spans="1:16">
      <c r="I2718" s="54" t="n">
        <v>2716</v>
      </c>
      <c r="J2718" t="s"/>
      <c r="K2718" t="s">
        <v>1954</v>
      </c>
      <c r="L2718" t="s">
        <v>2131</v>
      </c>
      <c r="M2718" t="s">
        <v>2132</v>
      </c>
      <c r="N2718" t="s">
        <v>2133</v>
      </c>
      <c r="O2718" t="s">
        <v>1986</v>
      </c>
      <c r="P2718" t="s"/>
    </row>
    <row r="2719" spans="1:16">
      <c r="I2719" s="54" t="n">
        <v>2717</v>
      </c>
      <c r="J2719" t="s"/>
      <c r="K2719" t="s">
        <v>1954</v>
      </c>
      <c r="L2719" t="s">
        <v>2131</v>
      </c>
      <c r="M2719" t="s">
        <v>2132</v>
      </c>
      <c r="N2719" t="s">
        <v>2133</v>
      </c>
      <c r="O2719" t="s">
        <v>1987</v>
      </c>
      <c r="P2719" t="s"/>
    </row>
    <row r="2720" spans="1:16">
      <c r="I2720" s="54" t="n">
        <v>2718</v>
      </c>
      <c r="J2720" t="s"/>
      <c r="K2720" t="s">
        <v>1954</v>
      </c>
      <c r="L2720" t="s">
        <v>2131</v>
      </c>
      <c r="M2720" t="s">
        <v>2132</v>
      </c>
      <c r="N2720" t="s">
        <v>2133</v>
      </c>
      <c r="O2720" t="s">
        <v>1988</v>
      </c>
      <c r="P2720" t="s"/>
    </row>
    <row r="2721" spans="1:16">
      <c r="I2721" s="54" t="n">
        <v>2719</v>
      </c>
      <c r="J2721" t="s"/>
      <c r="K2721" t="s">
        <v>1954</v>
      </c>
      <c r="L2721" t="s">
        <v>2131</v>
      </c>
      <c r="M2721" t="s">
        <v>2132</v>
      </c>
      <c r="N2721" t="s">
        <v>2133</v>
      </c>
      <c r="O2721" t="s">
        <v>1989</v>
      </c>
      <c r="P2721" t="s"/>
    </row>
    <row r="2722" spans="1:16">
      <c r="I2722" s="54" t="n">
        <v>2720</v>
      </c>
      <c r="J2722" t="s"/>
      <c r="K2722" t="s">
        <v>1954</v>
      </c>
      <c r="L2722" t="s">
        <v>2131</v>
      </c>
      <c r="M2722" t="s">
        <v>2132</v>
      </c>
      <c r="N2722" t="s">
        <v>2133</v>
      </c>
      <c r="O2722" t="s">
        <v>1990</v>
      </c>
      <c r="P2722" t="s"/>
    </row>
    <row r="2723" spans="1:16">
      <c r="I2723" s="54" t="n">
        <v>2721</v>
      </c>
      <c r="J2723" t="s"/>
      <c r="K2723" t="s">
        <v>1954</v>
      </c>
      <c r="L2723" t="s">
        <v>2131</v>
      </c>
      <c r="M2723" t="s">
        <v>2132</v>
      </c>
      <c r="N2723" t="s">
        <v>2133</v>
      </c>
      <c r="O2723" t="s">
        <v>1991</v>
      </c>
      <c r="P2723" t="s"/>
    </row>
    <row r="2724" spans="1:16">
      <c r="I2724" s="54" t="n">
        <v>2722</v>
      </c>
      <c r="J2724" s="55" t="n">
        <v>0</v>
      </c>
      <c r="K2724" t="s">
        <v>1954</v>
      </c>
      <c r="L2724" t="s">
        <v>2131</v>
      </c>
      <c r="M2724" t="s">
        <v>2132</v>
      </c>
      <c r="N2724" t="s">
        <v>2133</v>
      </c>
      <c r="O2724" t="s">
        <v>1992</v>
      </c>
      <c r="P2724" t="s"/>
    </row>
    <row r="2725" spans="1:16">
      <c r="I2725" s="54" t="n">
        <v>2723</v>
      </c>
      <c r="J2725" s="55" t="n">
        <v>0</v>
      </c>
      <c r="K2725" t="s">
        <v>1954</v>
      </c>
      <c r="L2725" t="s">
        <v>2131</v>
      </c>
      <c r="M2725" t="s">
        <v>2132</v>
      </c>
      <c r="N2725" t="s">
        <v>2133</v>
      </c>
      <c r="O2725" t="s">
        <v>1993</v>
      </c>
      <c r="P2725" t="s"/>
    </row>
    <row r="2726" spans="1:16">
      <c r="I2726" s="54" t="n">
        <v>2724</v>
      </c>
      <c r="J2726" s="55" t="n">
        <v>0</v>
      </c>
      <c r="K2726" t="s">
        <v>1954</v>
      </c>
      <c r="L2726" t="s">
        <v>2131</v>
      </c>
      <c r="M2726" t="s">
        <v>2132</v>
      </c>
      <c r="N2726" t="s">
        <v>2133</v>
      </c>
      <c r="O2726" t="s">
        <v>1994</v>
      </c>
      <c r="P2726" t="s"/>
    </row>
    <row r="2727" spans="1:16">
      <c r="I2727" s="54" t="n">
        <v>2725</v>
      </c>
      <c r="J2727" t="s"/>
      <c r="K2727" t="s">
        <v>1954</v>
      </c>
      <c r="L2727" t="s">
        <v>2131</v>
      </c>
      <c r="M2727" t="s">
        <v>2132</v>
      </c>
      <c r="N2727" t="s">
        <v>2133</v>
      </c>
      <c r="O2727" t="s">
        <v>1995</v>
      </c>
      <c r="P2727" t="s"/>
    </row>
    <row r="2728" spans="1:16">
      <c r="I2728" s="54" t="n">
        <v>2726</v>
      </c>
      <c r="J2728" t="s"/>
      <c r="K2728" t="s">
        <v>1954</v>
      </c>
      <c r="L2728" t="s">
        <v>2131</v>
      </c>
      <c r="M2728" t="s">
        <v>2132</v>
      </c>
      <c r="N2728" t="s">
        <v>2133</v>
      </c>
      <c r="O2728" t="s">
        <v>1996</v>
      </c>
      <c r="P2728" t="s"/>
    </row>
    <row r="2729" spans="1:16">
      <c r="I2729" s="54" t="n">
        <v>2727</v>
      </c>
      <c r="J2729" t="s"/>
      <c r="K2729" t="s">
        <v>1954</v>
      </c>
      <c r="L2729" t="s">
        <v>2131</v>
      </c>
      <c r="M2729" t="s">
        <v>2132</v>
      </c>
      <c r="N2729" t="s">
        <v>2133</v>
      </c>
      <c r="O2729" t="s">
        <v>1997</v>
      </c>
      <c r="P2729" t="s"/>
    </row>
    <row r="2730" spans="1:16">
      <c r="I2730" s="54" t="n">
        <v>2728</v>
      </c>
      <c r="J2730" s="55" t="n">
        <v>0</v>
      </c>
      <c r="K2730" t="s">
        <v>1954</v>
      </c>
      <c r="L2730" t="s">
        <v>2131</v>
      </c>
      <c r="M2730" t="s">
        <v>2132</v>
      </c>
      <c r="N2730" t="s">
        <v>2133</v>
      </c>
      <c r="O2730" t="s">
        <v>1998</v>
      </c>
      <c r="P2730" t="s"/>
    </row>
    <row r="2731" spans="1:16">
      <c r="I2731" s="54" t="n">
        <v>2729</v>
      </c>
      <c r="J2731" t="s"/>
      <c r="K2731" t="s">
        <v>1954</v>
      </c>
      <c r="L2731" t="s">
        <v>2131</v>
      </c>
      <c r="M2731" t="s">
        <v>2132</v>
      </c>
      <c r="N2731" t="s">
        <v>2133</v>
      </c>
      <c r="O2731" t="s">
        <v>1999</v>
      </c>
      <c r="P2731" t="s"/>
    </row>
    <row r="2732" spans="1:16">
      <c r="I2732" s="54" t="n">
        <v>2730</v>
      </c>
      <c r="J2732" s="55" t="n">
        <v>0</v>
      </c>
      <c r="K2732" t="s">
        <v>1954</v>
      </c>
      <c r="L2732" t="s">
        <v>2131</v>
      </c>
      <c r="M2732" t="s">
        <v>2132</v>
      </c>
      <c r="N2732" t="s">
        <v>2133</v>
      </c>
      <c r="O2732" t="s">
        <v>2000</v>
      </c>
      <c r="P2732" t="s"/>
    </row>
    <row r="2733" spans="1:16">
      <c r="I2733" s="54" t="n">
        <v>2731</v>
      </c>
      <c r="J2733" t="s"/>
      <c r="K2733" t="s">
        <v>1954</v>
      </c>
      <c r="L2733" t="s">
        <v>2131</v>
      </c>
      <c r="M2733" t="s">
        <v>2132</v>
      </c>
      <c r="N2733" t="s">
        <v>2133</v>
      </c>
      <c r="O2733" t="s">
        <v>2001</v>
      </c>
      <c r="P2733" t="s"/>
    </row>
    <row r="2734" spans="1:16">
      <c r="I2734" s="54" t="n">
        <v>2732</v>
      </c>
      <c r="J2734" s="55" t="n">
        <v>1.771006944444445e-06</v>
      </c>
      <c r="K2734" t="s">
        <v>1954</v>
      </c>
      <c r="L2734" t="s">
        <v>2131</v>
      </c>
      <c r="M2734" t="s">
        <v>2132</v>
      </c>
      <c r="N2734" t="s">
        <v>2133</v>
      </c>
      <c r="O2734" t="s">
        <v>2134</v>
      </c>
      <c r="P2734" t="s"/>
    </row>
    <row r="2735" spans="1:16">
      <c r="I2735" s="54" t="n">
        <v>2733</v>
      </c>
      <c r="J2735" t="s"/>
      <c r="K2735" t="s">
        <v>1954</v>
      </c>
      <c r="L2735" t="s">
        <v>2131</v>
      </c>
      <c r="M2735" t="s">
        <v>2132</v>
      </c>
      <c r="N2735" t="s">
        <v>2133</v>
      </c>
      <c r="O2735" t="s">
        <v>2134</v>
      </c>
      <c r="P2735" t="s">
        <v>1460</v>
      </c>
    </row>
    <row r="2736" spans="1:16">
      <c r="I2736" s="54" t="n">
        <v>2734</v>
      </c>
      <c r="J2736" t="s"/>
      <c r="K2736" t="s">
        <v>1954</v>
      </c>
      <c r="L2736" t="s">
        <v>2131</v>
      </c>
      <c r="M2736" t="s">
        <v>2132</v>
      </c>
      <c r="N2736" t="s">
        <v>2133</v>
      </c>
      <c r="O2736" t="s">
        <v>2134</v>
      </c>
      <c r="P2736" t="s">
        <v>1710</v>
      </c>
    </row>
    <row r="2737" spans="1:16">
      <c r="I2737" s="54" t="n">
        <v>2735</v>
      </c>
      <c r="J2737" t="s"/>
      <c r="K2737" t="s">
        <v>1954</v>
      </c>
      <c r="L2737" t="s">
        <v>2131</v>
      </c>
      <c r="M2737" t="s">
        <v>2132</v>
      </c>
      <c r="N2737" t="s">
        <v>2133</v>
      </c>
      <c r="O2737" t="s">
        <v>2134</v>
      </c>
      <c r="P2737" t="s">
        <v>1734</v>
      </c>
    </row>
    <row r="2738" spans="1:16">
      <c r="I2738" s="54" t="n">
        <v>2736</v>
      </c>
      <c r="J2738" t="s"/>
      <c r="K2738" t="s">
        <v>1954</v>
      </c>
      <c r="L2738" t="s">
        <v>2131</v>
      </c>
      <c r="M2738" t="s">
        <v>2132</v>
      </c>
      <c r="N2738" t="s">
        <v>2133</v>
      </c>
      <c r="O2738" t="s">
        <v>2134</v>
      </c>
      <c r="P2738" t="s">
        <v>1725</v>
      </c>
    </row>
    <row r="2739" spans="1:16">
      <c r="I2739" s="54" t="n">
        <v>2737</v>
      </c>
      <c r="J2739" t="s"/>
      <c r="K2739" t="s">
        <v>1954</v>
      </c>
      <c r="L2739" t="s">
        <v>2131</v>
      </c>
      <c r="M2739" t="s">
        <v>2132</v>
      </c>
      <c r="N2739" t="s">
        <v>2133</v>
      </c>
      <c r="O2739" t="s">
        <v>2134</v>
      </c>
      <c r="P2739" t="s">
        <v>1494</v>
      </c>
    </row>
    <row r="2740" spans="1:16">
      <c r="I2740" s="54" t="n">
        <v>2738</v>
      </c>
      <c r="J2740" t="s"/>
      <c r="K2740" t="s">
        <v>1954</v>
      </c>
      <c r="L2740" t="s">
        <v>2131</v>
      </c>
      <c r="M2740" t="s">
        <v>2132</v>
      </c>
      <c r="N2740" t="s">
        <v>2133</v>
      </c>
      <c r="O2740" t="s">
        <v>2134</v>
      </c>
      <c r="P2740" t="s">
        <v>1499</v>
      </c>
    </row>
    <row r="2741" spans="1:16">
      <c r="I2741" s="54" t="n">
        <v>2739</v>
      </c>
      <c r="J2741" t="s"/>
      <c r="K2741" t="s">
        <v>1954</v>
      </c>
      <c r="L2741" t="s">
        <v>2131</v>
      </c>
      <c r="M2741" t="s">
        <v>2132</v>
      </c>
      <c r="N2741" t="s">
        <v>2133</v>
      </c>
      <c r="O2741" t="s">
        <v>2134</v>
      </c>
      <c r="P2741" t="s">
        <v>1352</v>
      </c>
    </row>
    <row r="2742" spans="1:16">
      <c r="I2742" s="54" t="n">
        <v>2740</v>
      </c>
      <c r="J2742" s="55" t="n">
        <v>1.747858796296296e-06</v>
      </c>
      <c r="K2742" t="s">
        <v>1954</v>
      </c>
      <c r="L2742" t="s">
        <v>2131</v>
      </c>
      <c r="M2742" t="s">
        <v>2132</v>
      </c>
      <c r="N2742" t="s">
        <v>2133</v>
      </c>
      <c r="O2742" t="s">
        <v>2134</v>
      </c>
      <c r="P2742" t="s">
        <v>2135</v>
      </c>
    </row>
    <row r="2743" spans="1:16">
      <c r="I2743" s="54" t="n">
        <v>2741</v>
      </c>
      <c r="J2743" t="s"/>
      <c r="K2743" t="s">
        <v>1954</v>
      </c>
      <c r="L2743" t="s">
        <v>2131</v>
      </c>
      <c r="M2743" t="s">
        <v>2132</v>
      </c>
      <c r="N2743" t="s">
        <v>2133</v>
      </c>
      <c r="O2743" t="s">
        <v>2134</v>
      </c>
      <c r="P2743" t="s">
        <v>1229</v>
      </c>
    </row>
    <row r="2744" spans="1:16">
      <c r="I2744" s="54" t="n">
        <v>2742</v>
      </c>
      <c r="J2744" t="s"/>
      <c r="K2744" t="s">
        <v>1954</v>
      </c>
      <c r="L2744" t="s">
        <v>2131</v>
      </c>
      <c r="M2744" t="s">
        <v>2132</v>
      </c>
      <c r="N2744" t="s">
        <v>2133</v>
      </c>
      <c r="O2744" t="s">
        <v>2007</v>
      </c>
      <c r="P2744" t="s"/>
    </row>
    <row r="2745" spans="1:16">
      <c r="I2745" s="54" t="n">
        <v>2743</v>
      </c>
      <c r="J2745" s="55" t="n">
        <v>0</v>
      </c>
      <c r="K2745" t="s">
        <v>1954</v>
      </c>
      <c r="L2745" t="s">
        <v>2131</v>
      </c>
      <c r="M2745" t="s">
        <v>2132</v>
      </c>
      <c r="N2745" t="s">
        <v>2133</v>
      </c>
      <c r="O2745" t="s">
        <v>2008</v>
      </c>
      <c r="P2745" t="s"/>
    </row>
    <row r="2746" spans="1:16">
      <c r="I2746" s="54" t="n">
        <v>2744</v>
      </c>
      <c r="J2746" t="s"/>
      <c r="K2746" t="s">
        <v>1954</v>
      </c>
      <c r="L2746" t="s">
        <v>2131</v>
      </c>
      <c r="M2746" t="s">
        <v>2132</v>
      </c>
      <c r="N2746" t="s">
        <v>2133</v>
      </c>
      <c r="O2746" t="s">
        <v>2009</v>
      </c>
      <c r="P2746" t="s"/>
    </row>
    <row r="2747" spans="1:16">
      <c r="I2747" s="54" t="n">
        <v>2745</v>
      </c>
      <c r="J2747" s="55" t="n">
        <v>0</v>
      </c>
      <c r="K2747" t="s">
        <v>1954</v>
      </c>
      <c r="L2747" t="s">
        <v>2131</v>
      </c>
      <c r="M2747" t="s">
        <v>2132</v>
      </c>
      <c r="N2747" t="s">
        <v>2133</v>
      </c>
      <c r="O2747" t="s">
        <v>2010</v>
      </c>
      <c r="P2747" t="s"/>
    </row>
    <row r="2748" spans="1:16">
      <c r="I2748" s="54" t="n">
        <v>2746</v>
      </c>
      <c r="J2748" t="s"/>
      <c r="K2748" t="s">
        <v>1954</v>
      </c>
      <c r="L2748" t="s">
        <v>2131</v>
      </c>
      <c r="M2748" t="s">
        <v>2132</v>
      </c>
      <c r="N2748" t="s">
        <v>2133</v>
      </c>
      <c r="O2748" t="s">
        <v>2011</v>
      </c>
      <c r="P2748" t="s"/>
    </row>
    <row r="2749" spans="1:16">
      <c r="I2749" s="54" t="n">
        <v>2747</v>
      </c>
      <c r="J2749" s="55" t="n">
        <v>0</v>
      </c>
      <c r="K2749" t="s">
        <v>1954</v>
      </c>
      <c r="L2749" t="s">
        <v>2131</v>
      </c>
      <c r="M2749" t="s">
        <v>2132</v>
      </c>
      <c r="N2749" t="s">
        <v>2133</v>
      </c>
      <c r="O2749" t="s">
        <v>2012</v>
      </c>
      <c r="P2749" t="s"/>
    </row>
    <row r="2750" spans="1:16">
      <c r="I2750" s="54" t="n">
        <v>2748</v>
      </c>
      <c r="J2750" t="s"/>
      <c r="K2750" t="s">
        <v>1954</v>
      </c>
      <c r="L2750" t="s">
        <v>2131</v>
      </c>
      <c r="M2750" t="s">
        <v>2132</v>
      </c>
      <c r="N2750" t="s">
        <v>2133</v>
      </c>
      <c r="O2750" t="s">
        <v>2013</v>
      </c>
      <c r="P2750" t="s"/>
    </row>
    <row r="2751" spans="1:16">
      <c r="I2751" s="54" t="n">
        <v>2749</v>
      </c>
      <c r="J2751" s="55" t="n">
        <v>6.945601851851852e-08</v>
      </c>
      <c r="K2751" t="s">
        <v>1954</v>
      </c>
      <c r="L2751" t="s">
        <v>2131</v>
      </c>
      <c r="M2751" t="s">
        <v>2132</v>
      </c>
      <c r="N2751" t="s">
        <v>2136</v>
      </c>
      <c r="O2751" t="s"/>
      <c r="P2751" t="s"/>
    </row>
    <row r="2752" spans="1:16">
      <c r="I2752" s="54" t="n">
        <v>2750</v>
      </c>
      <c r="J2752" t="s"/>
      <c r="K2752" t="s">
        <v>1954</v>
      </c>
      <c r="L2752" t="s">
        <v>2131</v>
      </c>
      <c r="M2752" t="s">
        <v>2132</v>
      </c>
      <c r="N2752" t="s">
        <v>2136</v>
      </c>
      <c r="O2752" t="s">
        <v>1978</v>
      </c>
      <c r="P2752" t="s"/>
    </row>
    <row r="2753" spans="1:16">
      <c r="I2753" s="54" t="n">
        <v>2751</v>
      </c>
      <c r="J2753" t="s"/>
      <c r="K2753" t="s">
        <v>1954</v>
      </c>
      <c r="L2753" t="s">
        <v>2131</v>
      </c>
      <c r="M2753" t="s">
        <v>2132</v>
      </c>
      <c r="N2753" t="s">
        <v>2136</v>
      </c>
      <c r="O2753" t="s">
        <v>1983</v>
      </c>
      <c r="P2753" t="s"/>
    </row>
    <row r="2754" spans="1:16">
      <c r="I2754" s="54" t="n">
        <v>2752</v>
      </c>
      <c r="J2754" t="s"/>
      <c r="K2754" t="s">
        <v>1954</v>
      </c>
      <c r="L2754" t="s">
        <v>2131</v>
      </c>
      <c r="M2754" t="s">
        <v>2132</v>
      </c>
      <c r="N2754" t="s">
        <v>2136</v>
      </c>
      <c r="O2754" t="s">
        <v>1984</v>
      </c>
      <c r="P2754" t="s"/>
    </row>
    <row r="2755" spans="1:16">
      <c r="I2755" s="54" t="n">
        <v>2753</v>
      </c>
      <c r="J2755" t="s"/>
      <c r="K2755" t="s">
        <v>1954</v>
      </c>
      <c r="L2755" t="s">
        <v>2131</v>
      </c>
      <c r="M2755" t="s">
        <v>2132</v>
      </c>
      <c r="N2755" t="s">
        <v>2136</v>
      </c>
      <c r="O2755" t="s">
        <v>1985</v>
      </c>
      <c r="P2755" t="s"/>
    </row>
    <row r="2756" spans="1:16">
      <c r="I2756" s="54" t="n">
        <v>2754</v>
      </c>
      <c r="J2756" t="s"/>
      <c r="K2756" t="s">
        <v>1954</v>
      </c>
      <c r="L2756" t="s">
        <v>2131</v>
      </c>
      <c r="M2756" t="s">
        <v>2132</v>
      </c>
      <c r="N2756" t="s">
        <v>2136</v>
      </c>
      <c r="O2756" t="s">
        <v>1986</v>
      </c>
      <c r="P2756" t="s"/>
    </row>
    <row r="2757" spans="1:16">
      <c r="I2757" s="54" t="n">
        <v>2755</v>
      </c>
      <c r="J2757" t="s"/>
      <c r="K2757" t="s">
        <v>1954</v>
      </c>
      <c r="L2757" t="s">
        <v>2131</v>
      </c>
      <c r="M2757" t="s">
        <v>2132</v>
      </c>
      <c r="N2757" t="s">
        <v>2136</v>
      </c>
      <c r="O2757" t="s">
        <v>1987</v>
      </c>
      <c r="P2757" t="s"/>
    </row>
    <row r="2758" spans="1:16">
      <c r="I2758" s="54" t="n">
        <v>2756</v>
      </c>
      <c r="J2758" t="s"/>
      <c r="K2758" t="s">
        <v>1954</v>
      </c>
      <c r="L2758" t="s">
        <v>2131</v>
      </c>
      <c r="M2758" t="s">
        <v>2132</v>
      </c>
      <c r="N2758" t="s">
        <v>2136</v>
      </c>
      <c r="O2758" t="s">
        <v>1988</v>
      </c>
      <c r="P2758" t="s"/>
    </row>
    <row r="2759" spans="1:16">
      <c r="I2759" s="54" t="n">
        <v>2757</v>
      </c>
      <c r="J2759" t="s"/>
      <c r="K2759" t="s">
        <v>1954</v>
      </c>
      <c r="L2759" t="s">
        <v>2131</v>
      </c>
      <c r="M2759" t="s">
        <v>2132</v>
      </c>
      <c r="N2759" t="s">
        <v>2136</v>
      </c>
      <c r="O2759" t="s">
        <v>1989</v>
      </c>
      <c r="P2759" t="s"/>
    </row>
    <row r="2760" spans="1:16">
      <c r="I2760" s="54" t="n">
        <v>2758</v>
      </c>
      <c r="J2760" t="s"/>
      <c r="K2760" t="s">
        <v>1954</v>
      </c>
      <c r="L2760" t="s">
        <v>2131</v>
      </c>
      <c r="M2760" t="s">
        <v>2132</v>
      </c>
      <c r="N2760" t="s">
        <v>2136</v>
      </c>
      <c r="O2760" t="s">
        <v>1990</v>
      </c>
      <c r="P2760" t="s"/>
    </row>
    <row r="2761" spans="1:16">
      <c r="I2761" s="54" t="n">
        <v>2759</v>
      </c>
      <c r="J2761" t="s"/>
      <c r="K2761" t="s">
        <v>1954</v>
      </c>
      <c r="L2761" t="s">
        <v>2131</v>
      </c>
      <c r="M2761" t="s">
        <v>2132</v>
      </c>
      <c r="N2761" t="s">
        <v>2136</v>
      </c>
      <c r="O2761" t="s">
        <v>1991</v>
      </c>
      <c r="P2761" t="s"/>
    </row>
    <row r="2762" spans="1:16">
      <c r="I2762" s="54" t="n">
        <v>2760</v>
      </c>
      <c r="J2762" s="55" t="n">
        <v>0</v>
      </c>
      <c r="K2762" t="s">
        <v>1954</v>
      </c>
      <c r="L2762" t="s">
        <v>2131</v>
      </c>
      <c r="M2762" t="s">
        <v>2132</v>
      </c>
      <c r="N2762" t="s">
        <v>2136</v>
      </c>
      <c r="O2762" t="s">
        <v>1992</v>
      </c>
      <c r="P2762" t="s"/>
    </row>
    <row r="2763" spans="1:16">
      <c r="I2763" s="54" t="n">
        <v>2761</v>
      </c>
      <c r="J2763" s="55" t="n">
        <v>0</v>
      </c>
      <c r="K2763" t="s">
        <v>1954</v>
      </c>
      <c r="L2763" t="s">
        <v>2131</v>
      </c>
      <c r="M2763" t="s">
        <v>2132</v>
      </c>
      <c r="N2763" t="s">
        <v>2136</v>
      </c>
      <c r="O2763" t="s">
        <v>1993</v>
      </c>
      <c r="P2763" t="s"/>
    </row>
    <row r="2764" spans="1:16">
      <c r="I2764" s="54" t="n">
        <v>2762</v>
      </c>
      <c r="J2764" s="55" t="n">
        <v>0</v>
      </c>
      <c r="K2764" t="s">
        <v>1954</v>
      </c>
      <c r="L2764" t="s">
        <v>2131</v>
      </c>
      <c r="M2764" t="s">
        <v>2132</v>
      </c>
      <c r="N2764" t="s">
        <v>2136</v>
      </c>
      <c r="O2764" t="s">
        <v>1994</v>
      </c>
      <c r="P2764" t="s"/>
    </row>
    <row r="2765" spans="1:16">
      <c r="I2765" s="54" t="n">
        <v>2763</v>
      </c>
      <c r="J2765" t="s"/>
      <c r="K2765" t="s">
        <v>1954</v>
      </c>
      <c r="L2765" t="s">
        <v>2131</v>
      </c>
      <c r="M2765" t="s">
        <v>2132</v>
      </c>
      <c r="N2765" t="s">
        <v>2136</v>
      </c>
      <c r="O2765" t="s">
        <v>1995</v>
      </c>
      <c r="P2765" t="s"/>
    </row>
    <row r="2766" spans="1:16">
      <c r="I2766" s="54" t="n">
        <v>2764</v>
      </c>
      <c r="J2766" t="s"/>
      <c r="K2766" t="s">
        <v>1954</v>
      </c>
      <c r="L2766" t="s">
        <v>2131</v>
      </c>
      <c r="M2766" t="s">
        <v>2132</v>
      </c>
      <c r="N2766" t="s">
        <v>2136</v>
      </c>
      <c r="O2766" t="s">
        <v>1996</v>
      </c>
      <c r="P2766" t="s"/>
    </row>
    <row r="2767" spans="1:16">
      <c r="I2767" s="54" t="n">
        <v>2765</v>
      </c>
      <c r="J2767" t="s"/>
      <c r="K2767" t="s">
        <v>1954</v>
      </c>
      <c r="L2767" t="s">
        <v>2131</v>
      </c>
      <c r="M2767" t="s">
        <v>2132</v>
      </c>
      <c r="N2767" t="s">
        <v>2136</v>
      </c>
      <c r="O2767" t="s">
        <v>1997</v>
      </c>
      <c r="P2767" t="s"/>
    </row>
    <row r="2768" spans="1:16">
      <c r="I2768" s="54" t="n">
        <v>2766</v>
      </c>
      <c r="J2768" s="55" t="n">
        <v>0</v>
      </c>
      <c r="K2768" t="s">
        <v>1954</v>
      </c>
      <c r="L2768" t="s">
        <v>2131</v>
      </c>
      <c r="M2768" t="s">
        <v>2132</v>
      </c>
      <c r="N2768" t="s">
        <v>2136</v>
      </c>
      <c r="O2768" t="s">
        <v>1998</v>
      </c>
      <c r="P2768" t="s"/>
    </row>
    <row r="2769" spans="1:16">
      <c r="I2769" s="54" t="n">
        <v>2767</v>
      </c>
      <c r="J2769" t="s"/>
      <c r="K2769" t="s">
        <v>1954</v>
      </c>
      <c r="L2769" t="s">
        <v>2131</v>
      </c>
      <c r="M2769" t="s">
        <v>2132</v>
      </c>
      <c r="N2769" t="s">
        <v>2136</v>
      </c>
      <c r="O2769" t="s">
        <v>1999</v>
      </c>
      <c r="P2769" t="s"/>
    </row>
    <row r="2770" spans="1:16">
      <c r="I2770" s="54" t="n">
        <v>2768</v>
      </c>
      <c r="J2770" s="55" t="n">
        <v>0</v>
      </c>
      <c r="K2770" t="s">
        <v>1954</v>
      </c>
      <c r="L2770" t="s">
        <v>2131</v>
      </c>
      <c r="M2770" t="s">
        <v>2132</v>
      </c>
      <c r="N2770" t="s">
        <v>2136</v>
      </c>
      <c r="O2770" t="s">
        <v>2000</v>
      </c>
      <c r="P2770" t="s"/>
    </row>
    <row r="2771" spans="1:16">
      <c r="I2771" s="54" t="n">
        <v>2769</v>
      </c>
      <c r="J2771" t="s"/>
      <c r="K2771" t="s">
        <v>1954</v>
      </c>
      <c r="L2771" t="s">
        <v>2131</v>
      </c>
      <c r="M2771" t="s">
        <v>2132</v>
      </c>
      <c r="N2771" t="s">
        <v>2136</v>
      </c>
      <c r="O2771" t="s">
        <v>2001</v>
      </c>
      <c r="P2771" t="s"/>
    </row>
    <row r="2772" spans="1:16">
      <c r="I2772" s="54" t="n">
        <v>2770</v>
      </c>
      <c r="J2772" s="55" t="n">
        <v>0</v>
      </c>
      <c r="K2772" t="s">
        <v>1954</v>
      </c>
      <c r="L2772" t="s">
        <v>2131</v>
      </c>
      <c r="M2772" t="s">
        <v>2132</v>
      </c>
      <c r="N2772" t="s">
        <v>2136</v>
      </c>
      <c r="O2772" t="s">
        <v>2134</v>
      </c>
      <c r="P2772" t="s"/>
    </row>
    <row r="2773" spans="1:16">
      <c r="I2773" s="54" t="n">
        <v>2771</v>
      </c>
      <c r="J2773" t="s"/>
      <c r="K2773" t="s">
        <v>1954</v>
      </c>
      <c r="L2773" t="s">
        <v>2131</v>
      </c>
      <c r="M2773" t="s">
        <v>2132</v>
      </c>
      <c r="N2773" t="s">
        <v>2136</v>
      </c>
      <c r="O2773" t="s">
        <v>2134</v>
      </c>
      <c r="P2773" t="s">
        <v>1734</v>
      </c>
    </row>
    <row r="2774" spans="1:16">
      <c r="I2774" s="54" t="n">
        <v>2772</v>
      </c>
      <c r="J2774" t="s"/>
      <c r="K2774" t="s">
        <v>1954</v>
      </c>
      <c r="L2774" t="s">
        <v>2131</v>
      </c>
      <c r="M2774" t="s">
        <v>2132</v>
      </c>
      <c r="N2774" t="s">
        <v>2136</v>
      </c>
      <c r="O2774" t="s">
        <v>2134</v>
      </c>
      <c r="P2774" t="s">
        <v>1494</v>
      </c>
    </row>
    <row r="2775" spans="1:16">
      <c r="I2775" s="54" t="n">
        <v>2773</v>
      </c>
      <c r="J2775" t="s"/>
      <c r="K2775" t="s">
        <v>1954</v>
      </c>
      <c r="L2775" t="s">
        <v>2131</v>
      </c>
      <c r="M2775" t="s">
        <v>2132</v>
      </c>
      <c r="N2775" t="s">
        <v>2136</v>
      </c>
      <c r="O2775" t="s">
        <v>2134</v>
      </c>
      <c r="P2775" t="s">
        <v>1499</v>
      </c>
    </row>
    <row r="2776" spans="1:16">
      <c r="I2776" s="54" t="n">
        <v>2774</v>
      </c>
      <c r="J2776" t="s"/>
      <c r="K2776" t="s">
        <v>1954</v>
      </c>
      <c r="L2776" t="s">
        <v>2131</v>
      </c>
      <c r="M2776" t="s">
        <v>2132</v>
      </c>
      <c r="N2776" t="s">
        <v>2136</v>
      </c>
      <c r="O2776" t="s">
        <v>2134</v>
      </c>
      <c r="P2776" t="s">
        <v>1352</v>
      </c>
    </row>
    <row r="2777" spans="1:16">
      <c r="I2777" s="54" t="n">
        <v>2775</v>
      </c>
      <c r="J2777" t="s"/>
      <c r="K2777" t="s">
        <v>1954</v>
      </c>
      <c r="L2777" t="s">
        <v>2131</v>
      </c>
      <c r="M2777" t="s">
        <v>2132</v>
      </c>
      <c r="N2777" t="s">
        <v>2136</v>
      </c>
      <c r="O2777" t="s">
        <v>2007</v>
      </c>
      <c r="P2777" t="s"/>
    </row>
    <row r="2778" spans="1:16">
      <c r="I2778" s="54" t="n">
        <v>2776</v>
      </c>
      <c r="J2778" s="55" t="n">
        <v>0</v>
      </c>
      <c r="K2778" t="s">
        <v>1954</v>
      </c>
      <c r="L2778" t="s">
        <v>2131</v>
      </c>
      <c r="M2778" t="s">
        <v>2132</v>
      </c>
      <c r="N2778" t="s">
        <v>2136</v>
      </c>
      <c r="O2778" t="s">
        <v>2008</v>
      </c>
      <c r="P2778" t="s"/>
    </row>
    <row r="2779" spans="1:16">
      <c r="I2779" s="54" t="n">
        <v>2777</v>
      </c>
      <c r="J2779" t="s"/>
      <c r="K2779" t="s">
        <v>1954</v>
      </c>
      <c r="L2779" t="s">
        <v>2131</v>
      </c>
      <c r="M2779" t="s">
        <v>2132</v>
      </c>
      <c r="N2779" t="s">
        <v>2136</v>
      </c>
      <c r="O2779" t="s">
        <v>2009</v>
      </c>
      <c r="P2779" t="s"/>
    </row>
    <row r="2780" spans="1:16">
      <c r="I2780" s="54" t="n">
        <v>2778</v>
      </c>
      <c r="J2780" s="55" t="n">
        <v>0</v>
      </c>
      <c r="K2780" t="s">
        <v>1954</v>
      </c>
      <c r="L2780" t="s">
        <v>2131</v>
      </c>
      <c r="M2780" t="s">
        <v>2132</v>
      </c>
      <c r="N2780" t="s">
        <v>2136</v>
      </c>
      <c r="O2780" t="s">
        <v>2010</v>
      </c>
      <c r="P2780" t="s"/>
    </row>
    <row r="2781" spans="1:16">
      <c r="I2781" s="54" t="n">
        <v>2779</v>
      </c>
      <c r="J2781" t="s"/>
      <c r="K2781" t="s">
        <v>1954</v>
      </c>
      <c r="L2781" t="s">
        <v>2131</v>
      </c>
      <c r="M2781" t="s">
        <v>2132</v>
      </c>
      <c r="N2781" t="s">
        <v>2136</v>
      </c>
      <c r="O2781" t="s">
        <v>2011</v>
      </c>
      <c r="P2781" t="s"/>
    </row>
    <row r="2782" spans="1:16">
      <c r="I2782" s="54" t="n">
        <v>2780</v>
      </c>
      <c r="J2782" s="55" t="n">
        <v>0</v>
      </c>
      <c r="K2782" t="s">
        <v>1954</v>
      </c>
      <c r="L2782" t="s">
        <v>2131</v>
      </c>
      <c r="M2782" t="s">
        <v>2132</v>
      </c>
      <c r="N2782" t="s">
        <v>2136</v>
      </c>
      <c r="O2782" t="s">
        <v>2012</v>
      </c>
      <c r="P2782" t="s"/>
    </row>
    <row r="2783" spans="1:16">
      <c r="I2783" s="54" t="n">
        <v>2781</v>
      </c>
      <c r="J2783" t="s"/>
      <c r="K2783" t="s">
        <v>1954</v>
      </c>
      <c r="L2783" t="s">
        <v>2131</v>
      </c>
      <c r="M2783" t="s">
        <v>2132</v>
      </c>
      <c r="N2783" t="s">
        <v>2136</v>
      </c>
      <c r="O2783" t="s">
        <v>2013</v>
      </c>
      <c r="P2783" t="s"/>
    </row>
    <row r="2784" spans="1:16">
      <c r="I2784" s="54" t="n">
        <v>2782</v>
      </c>
      <c r="J2784" t="s"/>
      <c r="K2784" t="s">
        <v>1954</v>
      </c>
      <c r="L2784" t="s">
        <v>2131</v>
      </c>
      <c r="M2784" t="s">
        <v>2132</v>
      </c>
      <c r="N2784" t="s">
        <v>2015</v>
      </c>
      <c r="O2784" t="s"/>
      <c r="P2784" t="s"/>
    </row>
    <row r="2785" spans="1:16">
      <c r="I2785" s="54" t="n">
        <v>2783</v>
      </c>
      <c r="J2785" t="s"/>
      <c r="K2785" t="s">
        <v>1954</v>
      </c>
      <c r="L2785" t="s">
        <v>2131</v>
      </c>
      <c r="M2785" t="s">
        <v>2132</v>
      </c>
      <c r="N2785" t="s">
        <v>2016</v>
      </c>
      <c r="O2785" t="s"/>
      <c r="P2785" t="s"/>
    </row>
    <row r="2786" spans="1:16">
      <c r="I2786" s="54" t="n">
        <v>2784</v>
      </c>
      <c r="J2786" s="55" t="n">
        <v>1.389004629629629e-07</v>
      </c>
      <c r="K2786" t="s">
        <v>1954</v>
      </c>
      <c r="L2786" t="s">
        <v>2131</v>
      </c>
      <c r="M2786" t="s">
        <v>2137</v>
      </c>
      <c r="N2786" t="s"/>
      <c r="O2786" t="s"/>
      <c r="P2786" t="s"/>
    </row>
    <row r="2787" spans="1:16">
      <c r="I2787" s="54" t="n">
        <v>2785</v>
      </c>
      <c r="J2787" t="s"/>
      <c r="K2787" t="s">
        <v>1954</v>
      </c>
      <c r="L2787" t="s">
        <v>2131</v>
      </c>
      <c r="M2787" t="s">
        <v>2137</v>
      </c>
      <c r="N2787" t="s">
        <v>1975</v>
      </c>
      <c r="O2787" t="s"/>
      <c r="P2787" t="s"/>
    </row>
    <row r="2788" spans="1:16">
      <c r="I2788" s="54" t="n">
        <v>2786</v>
      </c>
      <c r="J2788" t="s"/>
      <c r="K2788" t="s">
        <v>1954</v>
      </c>
      <c r="L2788" t="s">
        <v>2131</v>
      </c>
      <c r="M2788" t="s">
        <v>2137</v>
      </c>
      <c r="N2788" t="s">
        <v>1973</v>
      </c>
      <c r="O2788" t="s"/>
      <c r="P2788" t="s"/>
    </row>
    <row r="2789" spans="1:16">
      <c r="I2789" s="54" t="n">
        <v>2787</v>
      </c>
      <c r="J2789" t="s"/>
      <c r="K2789" t="s">
        <v>1954</v>
      </c>
      <c r="L2789" t="s">
        <v>2131</v>
      </c>
      <c r="M2789" t="s">
        <v>2137</v>
      </c>
      <c r="N2789" t="s">
        <v>1976</v>
      </c>
      <c r="O2789" t="s"/>
      <c r="P2789" t="s"/>
    </row>
    <row r="2790" spans="1:16">
      <c r="I2790" s="54" t="n">
        <v>2788</v>
      </c>
      <c r="J2790" t="s"/>
      <c r="K2790" t="s">
        <v>1954</v>
      </c>
      <c r="L2790" t="s">
        <v>2131</v>
      </c>
      <c r="M2790" t="s">
        <v>2137</v>
      </c>
      <c r="N2790" t="s">
        <v>1957</v>
      </c>
      <c r="O2790" t="s"/>
      <c r="P2790" t="s"/>
    </row>
    <row r="2791" spans="1:16">
      <c r="I2791" s="54" t="n">
        <v>2789</v>
      </c>
      <c r="J2791" t="s"/>
      <c r="K2791" t="s">
        <v>1954</v>
      </c>
      <c r="L2791" t="s">
        <v>2131</v>
      </c>
      <c r="M2791" t="s">
        <v>2137</v>
      </c>
      <c r="N2791" t="s">
        <v>1958</v>
      </c>
      <c r="O2791" t="s"/>
      <c r="P2791" t="s"/>
    </row>
    <row r="2792" spans="1:16">
      <c r="I2792" s="54" t="n">
        <v>2790</v>
      </c>
      <c r="J2792" s="55" t="n">
        <v>0</v>
      </c>
      <c r="K2792" t="s">
        <v>1954</v>
      </c>
      <c r="L2792" t="s">
        <v>2131</v>
      </c>
      <c r="M2792" t="s">
        <v>2137</v>
      </c>
      <c r="N2792" t="s">
        <v>1977</v>
      </c>
      <c r="O2792" t="s"/>
      <c r="P2792" t="s"/>
    </row>
    <row r="2793" spans="1:16">
      <c r="I2793" s="54" t="n">
        <v>2791</v>
      </c>
      <c r="J2793" t="s"/>
      <c r="K2793" t="s">
        <v>1954</v>
      </c>
      <c r="L2793" t="s">
        <v>2131</v>
      </c>
      <c r="M2793" t="s">
        <v>2137</v>
      </c>
      <c r="N2793" t="s">
        <v>1978</v>
      </c>
      <c r="O2793" t="s"/>
      <c r="P2793" t="s"/>
    </row>
    <row r="2794" spans="1:16">
      <c r="I2794" s="54" t="n">
        <v>2792</v>
      </c>
      <c r="J2794" s="55" t="n">
        <v>0</v>
      </c>
      <c r="K2794" t="s">
        <v>1954</v>
      </c>
      <c r="L2794" t="s">
        <v>2131</v>
      </c>
      <c r="M2794" t="s">
        <v>2137</v>
      </c>
      <c r="N2794" t="s">
        <v>1959</v>
      </c>
      <c r="O2794" t="s"/>
      <c r="P2794" t="s"/>
    </row>
    <row r="2795" spans="1:16">
      <c r="I2795" s="54" t="n">
        <v>2793</v>
      </c>
      <c r="J2795" s="55" t="n">
        <v>0</v>
      </c>
      <c r="K2795" t="s">
        <v>1954</v>
      </c>
      <c r="L2795" t="s">
        <v>2131</v>
      </c>
      <c r="M2795" t="s">
        <v>2137</v>
      </c>
      <c r="N2795" t="s">
        <v>1979</v>
      </c>
      <c r="O2795" t="s"/>
      <c r="P2795" t="s"/>
    </row>
    <row r="2796" spans="1:16">
      <c r="I2796" s="54" t="n">
        <v>2794</v>
      </c>
      <c r="J2796" t="s"/>
      <c r="K2796" t="s">
        <v>1954</v>
      </c>
      <c r="L2796" t="s">
        <v>2131</v>
      </c>
      <c r="M2796" t="s">
        <v>2137</v>
      </c>
      <c r="N2796" t="s">
        <v>1980</v>
      </c>
      <c r="O2796" t="s"/>
      <c r="P2796" t="s"/>
    </row>
    <row r="2797" spans="1:16">
      <c r="I2797" s="54" t="n">
        <v>2795</v>
      </c>
      <c r="J2797" t="s"/>
      <c r="K2797" t="s">
        <v>1954</v>
      </c>
      <c r="L2797" t="s">
        <v>2131</v>
      </c>
      <c r="M2797" t="s">
        <v>2137</v>
      </c>
      <c r="N2797" t="s">
        <v>1981</v>
      </c>
      <c r="O2797" t="s"/>
      <c r="P2797" t="s"/>
    </row>
    <row r="2798" spans="1:16">
      <c r="I2798" s="54" t="n">
        <v>2796</v>
      </c>
      <c r="J2798" s="55" t="n">
        <v>6.945601851851852e-08</v>
      </c>
      <c r="K2798" t="s">
        <v>1954</v>
      </c>
      <c r="L2798" t="s">
        <v>2131</v>
      </c>
      <c r="M2798" t="s">
        <v>2137</v>
      </c>
      <c r="N2798" t="s">
        <v>2138</v>
      </c>
      <c r="O2798" t="s"/>
      <c r="P2798" t="s"/>
    </row>
    <row r="2799" spans="1:16">
      <c r="I2799" s="54" t="n">
        <v>2797</v>
      </c>
      <c r="J2799" t="s"/>
      <c r="K2799" t="s">
        <v>1954</v>
      </c>
      <c r="L2799" t="s">
        <v>2131</v>
      </c>
      <c r="M2799" t="s">
        <v>2137</v>
      </c>
      <c r="N2799" t="s">
        <v>2138</v>
      </c>
      <c r="O2799" t="s">
        <v>1978</v>
      </c>
      <c r="P2799" t="s"/>
    </row>
    <row r="2800" spans="1:16">
      <c r="I2800" s="54" t="n">
        <v>2798</v>
      </c>
      <c r="J2800" t="s"/>
      <c r="K2800" t="s">
        <v>1954</v>
      </c>
      <c r="L2800" t="s">
        <v>2131</v>
      </c>
      <c r="M2800" t="s">
        <v>2137</v>
      </c>
      <c r="N2800" t="s">
        <v>2138</v>
      </c>
      <c r="O2800" t="s">
        <v>1983</v>
      </c>
      <c r="P2800" t="s"/>
    </row>
    <row r="2801" spans="1:16">
      <c r="I2801" s="54" t="n">
        <v>2799</v>
      </c>
      <c r="J2801" t="s"/>
      <c r="K2801" t="s">
        <v>1954</v>
      </c>
      <c r="L2801" t="s">
        <v>2131</v>
      </c>
      <c r="M2801" t="s">
        <v>2137</v>
      </c>
      <c r="N2801" t="s">
        <v>2138</v>
      </c>
      <c r="O2801" t="s">
        <v>1984</v>
      </c>
      <c r="P2801" t="s"/>
    </row>
    <row r="2802" spans="1:16">
      <c r="I2802" s="54" t="n">
        <v>2800</v>
      </c>
      <c r="J2802" t="s"/>
      <c r="K2802" t="s">
        <v>1954</v>
      </c>
      <c r="L2802" t="s">
        <v>2131</v>
      </c>
      <c r="M2802" t="s">
        <v>2137</v>
      </c>
      <c r="N2802" t="s">
        <v>2138</v>
      </c>
      <c r="O2802" t="s">
        <v>1985</v>
      </c>
      <c r="P2802" t="s"/>
    </row>
    <row r="2803" spans="1:16">
      <c r="I2803" s="54" t="n">
        <v>2801</v>
      </c>
      <c r="J2803" t="s"/>
      <c r="K2803" t="s">
        <v>1954</v>
      </c>
      <c r="L2803" t="s">
        <v>2131</v>
      </c>
      <c r="M2803" t="s">
        <v>2137</v>
      </c>
      <c r="N2803" t="s">
        <v>2138</v>
      </c>
      <c r="O2803" t="s">
        <v>1986</v>
      </c>
      <c r="P2803" t="s"/>
    </row>
    <row r="2804" spans="1:16">
      <c r="I2804" s="54" t="n">
        <v>2802</v>
      </c>
      <c r="J2804" t="s"/>
      <c r="K2804" t="s">
        <v>1954</v>
      </c>
      <c r="L2804" t="s">
        <v>2131</v>
      </c>
      <c r="M2804" t="s">
        <v>2137</v>
      </c>
      <c r="N2804" t="s">
        <v>2138</v>
      </c>
      <c r="O2804" t="s">
        <v>1987</v>
      </c>
      <c r="P2804" t="s"/>
    </row>
    <row r="2805" spans="1:16">
      <c r="I2805" s="54" t="n">
        <v>2803</v>
      </c>
      <c r="J2805" t="s"/>
      <c r="K2805" t="s">
        <v>1954</v>
      </c>
      <c r="L2805" t="s">
        <v>2131</v>
      </c>
      <c r="M2805" t="s">
        <v>2137</v>
      </c>
      <c r="N2805" t="s">
        <v>2138</v>
      </c>
      <c r="O2805" t="s">
        <v>1988</v>
      </c>
      <c r="P2805" t="s"/>
    </row>
    <row r="2806" spans="1:16">
      <c r="I2806" s="54" t="n">
        <v>2804</v>
      </c>
      <c r="J2806" t="s"/>
      <c r="K2806" t="s">
        <v>1954</v>
      </c>
      <c r="L2806" t="s">
        <v>2131</v>
      </c>
      <c r="M2806" t="s">
        <v>2137</v>
      </c>
      <c r="N2806" t="s">
        <v>2138</v>
      </c>
      <c r="O2806" t="s">
        <v>1989</v>
      </c>
      <c r="P2806" t="s"/>
    </row>
    <row r="2807" spans="1:16">
      <c r="I2807" s="54" t="n">
        <v>2805</v>
      </c>
      <c r="J2807" t="s"/>
      <c r="K2807" t="s">
        <v>1954</v>
      </c>
      <c r="L2807" t="s">
        <v>2131</v>
      </c>
      <c r="M2807" t="s">
        <v>2137</v>
      </c>
      <c r="N2807" t="s">
        <v>2138</v>
      </c>
      <c r="O2807" t="s">
        <v>1990</v>
      </c>
      <c r="P2807" t="s"/>
    </row>
    <row r="2808" spans="1:16">
      <c r="I2808" s="54" t="n">
        <v>2806</v>
      </c>
      <c r="J2808" t="s"/>
      <c r="K2808" t="s">
        <v>1954</v>
      </c>
      <c r="L2808" t="s">
        <v>2131</v>
      </c>
      <c r="M2808" t="s">
        <v>2137</v>
      </c>
      <c r="N2808" t="s">
        <v>2138</v>
      </c>
      <c r="O2808" t="s">
        <v>1991</v>
      </c>
      <c r="P2808" t="s"/>
    </row>
    <row r="2809" spans="1:16">
      <c r="I2809" s="54" t="n">
        <v>2807</v>
      </c>
      <c r="J2809" s="55" t="n">
        <v>0</v>
      </c>
      <c r="K2809" t="s">
        <v>1954</v>
      </c>
      <c r="L2809" t="s">
        <v>2131</v>
      </c>
      <c r="M2809" t="s">
        <v>2137</v>
      </c>
      <c r="N2809" t="s">
        <v>2138</v>
      </c>
      <c r="O2809" t="s">
        <v>1992</v>
      </c>
      <c r="P2809" t="s"/>
    </row>
    <row r="2810" spans="1:16">
      <c r="I2810" s="54" t="n">
        <v>2808</v>
      </c>
      <c r="J2810" s="55" t="n">
        <v>0</v>
      </c>
      <c r="K2810" t="s">
        <v>1954</v>
      </c>
      <c r="L2810" t="s">
        <v>2131</v>
      </c>
      <c r="M2810" t="s">
        <v>2137</v>
      </c>
      <c r="N2810" t="s">
        <v>2138</v>
      </c>
      <c r="O2810" t="s">
        <v>1993</v>
      </c>
      <c r="P2810" t="s"/>
    </row>
    <row r="2811" spans="1:16">
      <c r="I2811" s="54" t="n">
        <v>2809</v>
      </c>
      <c r="J2811" s="55" t="n">
        <v>0</v>
      </c>
      <c r="K2811" t="s">
        <v>1954</v>
      </c>
      <c r="L2811" t="s">
        <v>2131</v>
      </c>
      <c r="M2811" t="s">
        <v>2137</v>
      </c>
      <c r="N2811" t="s">
        <v>2138</v>
      </c>
      <c r="O2811" t="s">
        <v>1994</v>
      </c>
      <c r="P2811" t="s"/>
    </row>
    <row r="2812" spans="1:16">
      <c r="I2812" s="54" t="n">
        <v>2810</v>
      </c>
      <c r="J2812" t="s"/>
      <c r="K2812" t="s">
        <v>1954</v>
      </c>
      <c r="L2812" t="s">
        <v>2131</v>
      </c>
      <c r="M2812" t="s">
        <v>2137</v>
      </c>
      <c r="N2812" t="s">
        <v>2138</v>
      </c>
      <c r="O2812" t="s">
        <v>1995</v>
      </c>
      <c r="P2812" t="s"/>
    </row>
    <row r="2813" spans="1:16">
      <c r="I2813" s="54" t="n">
        <v>2811</v>
      </c>
      <c r="J2813" t="s"/>
      <c r="K2813" t="s">
        <v>1954</v>
      </c>
      <c r="L2813" t="s">
        <v>2131</v>
      </c>
      <c r="M2813" t="s">
        <v>2137</v>
      </c>
      <c r="N2813" t="s">
        <v>2138</v>
      </c>
      <c r="O2813" t="s">
        <v>1996</v>
      </c>
      <c r="P2813" t="s"/>
    </row>
    <row r="2814" spans="1:16">
      <c r="I2814" s="54" t="n">
        <v>2812</v>
      </c>
      <c r="J2814" t="s"/>
      <c r="K2814" t="s">
        <v>1954</v>
      </c>
      <c r="L2814" t="s">
        <v>2131</v>
      </c>
      <c r="M2814" t="s">
        <v>2137</v>
      </c>
      <c r="N2814" t="s">
        <v>2138</v>
      </c>
      <c r="O2814" t="s">
        <v>1997</v>
      </c>
      <c r="P2814" t="s"/>
    </row>
    <row r="2815" spans="1:16">
      <c r="I2815" s="54" t="n">
        <v>2813</v>
      </c>
      <c r="J2815" s="55" t="n">
        <v>0</v>
      </c>
      <c r="K2815" t="s">
        <v>1954</v>
      </c>
      <c r="L2815" t="s">
        <v>2131</v>
      </c>
      <c r="M2815" t="s">
        <v>2137</v>
      </c>
      <c r="N2815" t="s">
        <v>2138</v>
      </c>
      <c r="O2815" t="s">
        <v>1998</v>
      </c>
      <c r="P2815" t="s"/>
    </row>
    <row r="2816" spans="1:16">
      <c r="I2816" s="54" t="n">
        <v>2814</v>
      </c>
      <c r="J2816" t="s"/>
      <c r="K2816" t="s">
        <v>1954</v>
      </c>
      <c r="L2816" t="s">
        <v>2131</v>
      </c>
      <c r="M2816" t="s">
        <v>2137</v>
      </c>
      <c r="N2816" t="s">
        <v>2138</v>
      </c>
      <c r="O2816" t="s">
        <v>1999</v>
      </c>
      <c r="P2816" t="s"/>
    </row>
    <row r="2817" spans="1:16">
      <c r="I2817" s="54" t="n">
        <v>2815</v>
      </c>
      <c r="J2817" s="55" t="n">
        <v>0</v>
      </c>
      <c r="K2817" t="s">
        <v>1954</v>
      </c>
      <c r="L2817" t="s">
        <v>2131</v>
      </c>
      <c r="M2817" t="s">
        <v>2137</v>
      </c>
      <c r="N2817" t="s">
        <v>2138</v>
      </c>
      <c r="O2817" t="s">
        <v>2000</v>
      </c>
      <c r="P2817" t="s"/>
    </row>
    <row r="2818" spans="1:16">
      <c r="I2818" s="54" t="n">
        <v>2816</v>
      </c>
      <c r="J2818" t="s"/>
      <c r="K2818" t="s">
        <v>1954</v>
      </c>
      <c r="L2818" t="s">
        <v>2131</v>
      </c>
      <c r="M2818" t="s">
        <v>2137</v>
      </c>
      <c r="N2818" t="s">
        <v>2138</v>
      </c>
      <c r="O2818" t="s">
        <v>2001</v>
      </c>
      <c r="P2818" t="s"/>
    </row>
    <row r="2819" spans="1:16">
      <c r="I2819" s="54" t="n">
        <v>2817</v>
      </c>
      <c r="J2819" s="55" t="n">
        <v>1.157407407407407e-08</v>
      </c>
      <c r="K2819" t="s">
        <v>1954</v>
      </c>
      <c r="L2819" t="s">
        <v>2131</v>
      </c>
      <c r="M2819" t="s">
        <v>2137</v>
      </c>
      <c r="N2819" t="s">
        <v>2138</v>
      </c>
      <c r="O2819" t="s">
        <v>2134</v>
      </c>
      <c r="P2819" t="s"/>
    </row>
    <row r="2820" spans="1:16">
      <c r="I2820" s="54" t="n">
        <v>2818</v>
      </c>
      <c r="J2820" t="s"/>
      <c r="K2820" t="s">
        <v>1954</v>
      </c>
      <c r="L2820" t="s">
        <v>2131</v>
      </c>
      <c r="M2820" t="s">
        <v>2137</v>
      </c>
      <c r="N2820" t="s">
        <v>2138</v>
      </c>
      <c r="O2820" t="s">
        <v>2134</v>
      </c>
      <c r="P2820" t="s">
        <v>1460</v>
      </c>
    </row>
    <row r="2821" spans="1:16">
      <c r="I2821" s="54" t="n">
        <v>2819</v>
      </c>
      <c r="J2821" t="s"/>
      <c r="K2821" t="s">
        <v>1954</v>
      </c>
      <c r="L2821" t="s">
        <v>2131</v>
      </c>
      <c r="M2821" t="s">
        <v>2137</v>
      </c>
      <c r="N2821" t="s">
        <v>2138</v>
      </c>
      <c r="O2821" t="s">
        <v>2134</v>
      </c>
      <c r="P2821" t="s">
        <v>1710</v>
      </c>
    </row>
    <row r="2822" spans="1:16">
      <c r="I2822" s="54" t="n">
        <v>2820</v>
      </c>
      <c r="J2822" t="s"/>
      <c r="K2822" t="s">
        <v>1954</v>
      </c>
      <c r="L2822" t="s">
        <v>2131</v>
      </c>
      <c r="M2822" t="s">
        <v>2137</v>
      </c>
      <c r="N2822" t="s">
        <v>2138</v>
      </c>
      <c r="O2822" t="s">
        <v>2134</v>
      </c>
      <c r="P2822" t="s">
        <v>1725</v>
      </c>
    </row>
    <row r="2823" spans="1:16">
      <c r="I2823" s="54" t="n">
        <v>2821</v>
      </c>
      <c r="J2823" t="s"/>
      <c r="K2823" t="s">
        <v>1954</v>
      </c>
      <c r="L2823" t="s">
        <v>2131</v>
      </c>
      <c r="M2823" t="s">
        <v>2137</v>
      </c>
      <c r="N2823" t="s">
        <v>2138</v>
      </c>
      <c r="O2823" t="s">
        <v>2134</v>
      </c>
      <c r="P2823" t="s">
        <v>1494</v>
      </c>
    </row>
    <row r="2824" spans="1:16">
      <c r="I2824" s="54" t="n">
        <v>2822</v>
      </c>
      <c r="J2824" t="s"/>
      <c r="K2824" t="s">
        <v>1954</v>
      </c>
      <c r="L2824" t="s">
        <v>2131</v>
      </c>
      <c r="M2824" t="s">
        <v>2137</v>
      </c>
      <c r="N2824" t="s">
        <v>2138</v>
      </c>
      <c r="O2824" t="s">
        <v>2134</v>
      </c>
      <c r="P2824" t="s">
        <v>1352</v>
      </c>
    </row>
    <row r="2825" spans="1:16">
      <c r="I2825" s="54" t="n">
        <v>2823</v>
      </c>
      <c r="J2825" t="s"/>
      <c r="K2825" t="s">
        <v>1954</v>
      </c>
      <c r="L2825" t="s">
        <v>2131</v>
      </c>
      <c r="M2825" t="s">
        <v>2137</v>
      </c>
      <c r="N2825" t="s">
        <v>2138</v>
      </c>
      <c r="O2825" t="s">
        <v>2007</v>
      </c>
      <c r="P2825" t="s"/>
    </row>
    <row r="2826" spans="1:16">
      <c r="I2826" s="54" t="n">
        <v>2824</v>
      </c>
      <c r="J2826" s="55" t="n">
        <v>0</v>
      </c>
      <c r="K2826" t="s">
        <v>1954</v>
      </c>
      <c r="L2826" t="s">
        <v>2131</v>
      </c>
      <c r="M2826" t="s">
        <v>2137</v>
      </c>
      <c r="N2826" t="s">
        <v>2138</v>
      </c>
      <c r="O2826" t="s">
        <v>2008</v>
      </c>
      <c r="P2826" t="s"/>
    </row>
    <row r="2827" spans="1:16">
      <c r="I2827" s="54" t="n">
        <v>2825</v>
      </c>
      <c r="J2827" t="s"/>
      <c r="K2827" t="s">
        <v>1954</v>
      </c>
      <c r="L2827" t="s">
        <v>2131</v>
      </c>
      <c r="M2827" t="s">
        <v>2137</v>
      </c>
      <c r="N2827" t="s">
        <v>2138</v>
      </c>
      <c r="O2827" t="s">
        <v>2009</v>
      </c>
      <c r="P2827" t="s"/>
    </row>
    <row r="2828" spans="1:16">
      <c r="I2828" s="54" t="n">
        <v>2826</v>
      </c>
      <c r="J2828" s="55" t="n">
        <v>0</v>
      </c>
      <c r="K2828" t="s">
        <v>1954</v>
      </c>
      <c r="L2828" t="s">
        <v>2131</v>
      </c>
      <c r="M2828" t="s">
        <v>2137</v>
      </c>
      <c r="N2828" t="s">
        <v>2138</v>
      </c>
      <c r="O2828" t="s">
        <v>2010</v>
      </c>
      <c r="P2828" t="s"/>
    </row>
    <row r="2829" spans="1:16">
      <c r="I2829" s="54" t="n">
        <v>2827</v>
      </c>
      <c r="J2829" t="s"/>
      <c r="K2829" t="s">
        <v>1954</v>
      </c>
      <c r="L2829" t="s">
        <v>2131</v>
      </c>
      <c r="M2829" t="s">
        <v>2137</v>
      </c>
      <c r="N2829" t="s">
        <v>2138</v>
      </c>
      <c r="O2829" t="s">
        <v>2011</v>
      </c>
      <c r="P2829" t="s"/>
    </row>
    <row r="2830" spans="1:16">
      <c r="I2830" s="54" t="n">
        <v>2828</v>
      </c>
      <c r="J2830" s="55" t="n">
        <v>0</v>
      </c>
      <c r="K2830" t="s">
        <v>1954</v>
      </c>
      <c r="L2830" t="s">
        <v>2131</v>
      </c>
      <c r="M2830" t="s">
        <v>2137</v>
      </c>
      <c r="N2830" t="s">
        <v>2138</v>
      </c>
      <c r="O2830" t="s">
        <v>2012</v>
      </c>
      <c r="P2830" t="s"/>
    </row>
    <row r="2831" spans="1:16">
      <c r="I2831" s="54" t="n">
        <v>2829</v>
      </c>
      <c r="J2831" t="s"/>
      <c r="K2831" t="s">
        <v>1954</v>
      </c>
      <c r="L2831" t="s">
        <v>2131</v>
      </c>
      <c r="M2831" t="s">
        <v>2137</v>
      </c>
      <c r="N2831" t="s">
        <v>2138</v>
      </c>
      <c r="O2831" t="s">
        <v>2013</v>
      </c>
      <c r="P2831" t="s"/>
    </row>
    <row r="2832" spans="1:16">
      <c r="I2832" s="54" t="n">
        <v>2830</v>
      </c>
      <c r="J2832" s="55" t="n">
        <v>5.787037037037037e-08</v>
      </c>
      <c r="K2832" t="s">
        <v>1954</v>
      </c>
      <c r="L2832" t="s">
        <v>2131</v>
      </c>
      <c r="M2832" t="s">
        <v>2137</v>
      </c>
      <c r="N2832" t="s">
        <v>2139</v>
      </c>
      <c r="O2832" t="s"/>
      <c r="P2832" t="s"/>
    </row>
    <row r="2833" spans="1:16">
      <c r="I2833" s="54" t="n">
        <v>2831</v>
      </c>
      <c r="J2833" t="s"/>
      <c r="K2833" t="s">
        <v>1954</v>
      </c>
      <c r="L2833" t="s">
        <v>2131</v>
      </c>
      <c r="M2833" t="s">
        <v>2137</v>
      </c>
      <c r="N2833" t="s">
        <v>2139</v>
      </c>
      <c r="O2833" t="s">
        <v>1978</v>
      </c>
      <c r="P2833" t="s"/>
    </row>
    <row r="2834" spans="1:16">
      <c r="I2834" s="54" t="n">
        <v>2832</v>
      </c>
      <c r="J2834" t="s"/>
      <c r="K2834" t="s">
        <v>1954</v>
      </c>
      <c r="L2834" t="s">
        <v>2131</v>
      </c>
      <c r="M2834" t="s">
        <v>2137</v>
      </c>
      <c r="N2834" t="s">
        <v>2139</v>
      </c>
      <c r="O2834" t="s">
        <v>1983</v>
      </c>
      <c r="P2834" t="s"/>
    </row>
    <row r="2835" spans="1:16">
      <c r="I2835" s="54" t="n">
        <v>2833</v>
      </c>
      <c r="J2835" t="s"/>
      <c r="K2835" t="s">
        <v>1954</v>
      </c>
      <c r="L2835" t="s">
        <v>2131</v>
      </c>
      <c r="M2835" t="s">
        <v>2137</v>
      </c>
      <c r="N2835" t="s">
        <v>2139</v>
      </c>
      <c r="O2835" t="s">
        <v>1984</v>
      </c>
      <c r="P2835" t="s"/>
    </row>
    <row r="2836" spans="1:16">
      <c r="I2836" s="54" t="n">
        <v>2834</v>
      </c>
      <c r="J2836" t="s"/>
      <c r="K2836" t="s">
        <v>1954</v>
      </c>
      <c r="L2836" t="s">
        <v>2131</v>
      </c>
      <c r="M2836" t="s">
        <v>2137</v>
      </c>
      <c r="N2836" t="s">
        <v>2139</v>
      </c>
      <c r="O2836" t="s">
        <v>1985</v>
      </c>
      <c r="P2836" t="s"/>
    </row>
    <row r="2837" spans="1:16">
      <c r="I2837" s="54" t="n">
        <v>2835</v>
      </c>
      <c r="J2837" t="s"/>
      <c r="K2837" t="s">
        <v>1954</v>
      </c>
      <c r="L2837" t="s">
        <v>2131</v>
      </c>
      <c r="M2837" t="s">
        <v>2137</v>
      </c>
      <c r="N2837" t="s">
        <v>2139</v>
      </c>
      <c r="O2837" t="s">
        <v>1986</v>
      </c>
      <c r="P2837" t="s"/>
    </row>
    <row r="2838" spans="1:16">
      <c r="I2838" s="54" t="n">
        <v>2836</v>
      </c>
      <c r="J2838" t="s"/>
      <c r="K2838" t="s">
        <v>1954</v>
      </c>
      <c r="L2838" t="s">
        <v>2131</v>
      </c>
      <c r="M2838" t="s">
        <v>2137</v>
      </c>
      <c r="N2838" t="s">
        <v>2139</v>
      </c>
      <c r="O2838" t="s">
        <v>1987</v>
      </c>
      <c r="P2838" t="s"/>
    </row>
    <row r="2839" spans="1:16">
      <c r="I2839" s="54" t="n">
        <v>2837</v>
      </c>
      <c r="J2839" t="s"/>
      <c r="K2839" t="s">
        <v>1954</v>
      </c>
      <c r="L2839" t="s">
        <v>2131</v>
      </c>
      <c r="M2839" t="s">
        <v>2137</v>
      </c>
      <c r="N2839" t="s">
        <v>2139</v>
      </c>
      <c r="O2839" t="s">
        <v>1988</v>
      </c>
      <c r="P2839" t="s"/>
    </row>
    <row r="2840" spans="1:16">
      <c r="I2840" s="54" t="n">
        <v>2838</v>
      </c>
      <c r="J2840" t="s"/>
      <c r="K2840" t="s">
        <v>1954</v>
      </c>
      <c r="L2840" t="s">
        <v>2131</v>
      </c>
      <c r="M2840" t="s">
        <v>2137</v>
      </c>
      <c r="N2840" t="s">
        <v>2139</v>
      </c>
      <c r="O2840" t="s">
        <v>1989</v>
      </c>
      <c r="P2840" t="s"/>
    </row>
    <row r="2841" spans="1:16">
      <c r="I2841" s="54" t="n">
        <v>2839</v>
      </c>
      <c r="J2841" t="s"/>
      <c r="K2841" t="s">
        <v>1954</v>
      </c>
      <c r="L2841" t="s">
        <v>2131</v>
      </c>
      <c r="M2841" t="s">
        <v>2137</v>
      </c>
      <c r="N2841" t="s">
        <v>2139</v>
      </c>
      <c r="O2841" t="s">
        <v>1990</v>
      </c>
      <c r="P2841" t="s"/>
    </row>
    <row r="2842" spans="1:16">
      <c r="I2842" s="54" t="n">
        <v>2840</v>
      </c>
      <c r="J2842" t="s"/>
      <c r="K2842" t="s">
        <v>1954</v>
      </c>
      <c r="L2842" t="s">
        <v>2131</v>
      </c>
      <c r="M2842" t="s">
        <v>2137</v>
      </c>
      <c r="N2842" t="s">
        <v>2139</v>
      </c>
      <c r="O2842" t="s">
        <v>1991</v>
      </c>
      <c r="P2842" t="s"/>
    </row>
    <row r="2843" spans="1:16">
      <c r="I2843" s="54" t="n">
        <v>2841</v>
      </c>
      <c r="J2843" s="55" t="n">
        <v>0</v>
      </c>
      <c r="K2843" t="s">
        <v>1954</v>
      </c>
      <c r="L2843" t="s">
        <v>2131</v>
      </c>
      <c r="M2843" t="s">
        <v>2137</v>
      </c>
      <c r="N2843" t="s">
        <v>2139</v>
      </c>
      <c r="O2843" t="s">
        <v>1992</v>
      </c>
      <c r="P2843" t="s"/>
    </row>
    <row r="2844" spans="1:16">
      <c r="I2844" s="54" t="n">
        <v>2842</v>
      </c>
      <c r="J2844" s="55" t="n">
        <v>0</v>
      </c>
      <c r="K2844" t="s">
        <v>1954</v>
      </c>
      <c r="L2844" t="s">
        <v>2131</v>
      </c>
      <c r="M2844" t="s">
        <v>2137</v>
      </c>
      <c r="N2844" t="s">
        <v>2139</v>
      </c>
      <c r="O2844" t="s">
        <v>1993</v>
      </c>
      <c r="P2844" t="s"/>
    </row>
    <row r="2845" spans="1:16">
      <c r="I2845" s="54" t="n">
        <v>2843</v>
      </c>
      <c r="J2845" s="55" t="n">
        <v>0</v>
      </c>
      <c r="K2845" t="s">
        <v>1954</v>
      </c>
      <c r="L2845" t="s">
        <v>2131</v>
      </c>
      <c r="M2845" t="s">
        <v>2137</v>
      </c>
      <c r="N2845" t="s">
        <v>2139</v>
      </c>
      <c r="O2845" t="s">
        <v>1994</v>
      </c>
      <c r="P2845" t="s"/>
    </row>
    <row r="2846" spans="1:16">
      <c r="I2846" s="54" t="n">
        <v>2844</v>
      </c>
      <c r="J2846" t="s"/>
      <c r="K2846" t="s">
        <v>1954</v>
      </c>
      <c r="L2846" t="s">
        <v>2131</v>
      </c>
      <c r="M2846" t="s">
        <v>2137</v>
      </c>
      <c r="N2846" t="s">
        <v>2139</v>
      </c>
      <c r="O2846" t="s">
        <v>1995</v>
      </c>
      <c r="P2846" t="s"/>
    </row>
    <row r="2847" spans="1:16">
      <c r="I2847" s="54" t="n">
        <v>2845</v>
      </c>
      <c r="J2847" t="s"/>
      <c r="K2847" t="s">
        <v>1954</v>
      </c>
      <c r="L2847" t="s">
        <v>2131</v>
      </c>
      <c r="M2847" t="s">
        <v>2137</v>
      </c>
      <c r="N2847" t="s">
        <v>2139</v>
      </c>
      <c r="O2847" t="s">
        <v>1996</v>
      </c>
      <c r="P2847" t="s"/>
    </row>
    <row r="2848" spans="1:16">
      <c r="I2848" s="54" t="n">
        <v>2846</v>
      </c>
      <c r="J2848" t="s"/>
      <c r="K2848" t="s">
        <v>1954</v>
      </c>
      <c r="L2848" t="s">
        <v>2131</v>
      </c>
      <c r="M2848" t="s">
        <v>2137</v>
      </c>
      <c r="N2848" t="s">
        <v>2139</v>
      </c>
      <c r="O2848" t="s">
        <v>1997</v>
      </c>
      <c r="P2848" t="s"/>
    </row>
    <row r="2849" spans="1:16">
      <c r="I2849" s="54" t="n">
        <v>2847</v>
      </c>
      <c r="J2849" s="55" t="n">
        <v>0</v>
      </c>
      <c r="K2849" t="s">
        <v>1954</v>
      </c>
      <c r="L2849" t="s">
        <v>2131</v>
      </c>
      <c r="M2849" t="s">
        <v>2137</v>
      </c>
      <c r="N2849" t="s">
        <v>2139</v>
      </c>
      <c r="O2849" t="s">
        <v>1998</v>
      </c>
      <c r="P2849" t="s"/>
    </row>
    <row r="2850" spans="1:16">
      <c r="I2850" s="54" t="n">
        <v>2848</v>
      </c>
      <c r="J2850" t="s"/>
      <c r="K2850" t="s">
        <v>1954</v>
      </c>
      <c r="L2850" t="s">
        <v>2131</v>
      </c>
      <c r="M2850" t="s">
        <v>2137</v>
      </c>
      <c r="N2850" t="s">
        <v>2139</v>
      </c>
      <c r="O2850" t="s">
        <v>1999</v>
      </c>
      <c r="P2850" t="s"/>
    </row>
    <row r="2851" spans="1:16">
      <c r="I2851" s="54" t="n">
        <v>2849</v>
      </c>
      <c r="J2851" s="55" t="n">
        <v>0</v>
      </c>
      <c r="K2851" t="s">
        <v>1954</v>
      </c>
      <c r="L2851" t="s">
        <v>2131</v>
      </c>
      <c r="M2851" t="s">
        <v>2137</v>
      </c>
      <c r="N2851" t="s">
        <v>2139</v>
      </c>
      <c r="O2851" t="s">
        <v>2000</v>
      </c>
      <c r="P2851" t="s"/>
    </row>
    <row r="2852" spans="1:16">
      <c r="I2852" s="54" t="n">
        <v>2850</v>
      </c>
      <c r="J2852" t="s"/>
      <c r="K2852" t="s">
        <v>1954</v>
      </c>
      <c r="L2852" t="s">
        <v>2131</v>
      </c>
      <c r="M2852" t="s">
        <v>2137</v>
      </c>
      <c r="N2852" t="s">
        <v>2139</v>
      </c>
      <c r="O2852" t="s">
        <v>2001</v>
      </c>
      <c r="P2852" t="s"/>
    </row>
    <row r="2853" spans="1:16">
      <c r="I2853" s="54" t="n">
        <v>2851</v>
      </c>
      <c r="J2853" s="55" t="n">
        <v>0</v>
      </c>
      <c r="K2853" t="s">
        <v>1954</v>
      </c>
      <c r="L2853" t="s">
        <v>2131</v>
      </c>
      <c r="M2853" t="s">
        <v>2137</v>
      </c>
      <c r="N2853" t="s">
        <v>2139</v>
      </c>
      <c r="O2853" t="s">
        <v>2134</v>
      </c>
      <c r="P2853" t="s"/>
    </row>
    <row r="2854" spans="1:16">
      <c r="I2854" s="54" t="n">
        <v>2852</v>
      </c>
      <c r="J2854" t="s"/>
      <c r="K2854" t="s">
        <v>1954</v>
      </c>
      <c r="L2854" t="s">
        <v>2131</v>
      </c>
      <c r="M2854" t="s">
        <v>2137</v>
      </c>
      <c r="N2854" t="s">
        <v>2139</v>
      </c>
      <c r="O2854" t="s">
        <v>2134</v>
      </c>
      <c r="P2854" t="s">
        <v>1494</v>
      </c>
    </row>
    <row r="2855" spans="1:16">
      <c r="I2855" s="54" t="n">
        <v>2853</v>
      </c>
      <c r="J2855" t="s"/>
      <c r="K2855" t="s">
        <v>1954</v>
      </c>
      <c r="L2855" t="s">
        <v>2131</v>
      </c>
      <c r="M2855" t="s">
        <v>2137</v>
      </c>
      <c r="N2855" t="s">
        <v>2139</v>
      </c>
      <c r="O2855" t="s">
        <v>2134</v>
      </c>
      <c r="P2855" t="s">
        <v>1352</v>
      </c>
    </row>
    <row r="2856" spans="1:16">
      <c r="I2856" s="54" t="n">
        <v>2854</v>
      </c>
      <c r="J2856" t="s"/>
      <c r="K2856" t="s">
        <v>1954</v>
      </c>
      <c r="L2856" t="s">
        <v>2131</v>
      </c>
      <c r="M2856" t="s">
        <v>2137</v>
      </c>
      <c r="N2856" t="s">
        <v>2139</v>
      </c>
      <c r="O2856" t="s">
        <v>2007</v>
      </c>
      <c r="P2856" t="s"/>
    </row>
    <row r="2857" spans="1:16">
      <c r="I2857" s="54" t="n">
        <v>2855</v>
      </c>
      <c r="J2857" s="55" t="n">
        <v>0</v>
      </c>
      <c r="K2857" t="s">
        <v>1954</v>
      </c>
      <c r="L2857" t="s">
        <v>2131</v>
      </c>
      <c r="M2857" t="s">
        <v>2137</v>
      </c>
      <c r="N2857" t="s">
        <v>2139</v>
      </c>
      <c r="O2857" t="s">
        <v>2008</v>
      </c>
      <c r="P2857" t="s"/>
    </row>
    <row r="2858" spans="1:16">
      <c r="I2858" s="54" t="n">
        <v>2856</v>
      </c>
      <c r="J2858" t="s"/>
      <c r="K2858" t="s">
        <v>1954</v>
      </c>
      <c r="L2858" t="s">
        <v>2131</v>
      </c>
      <c r="M2858" t="s">
        <v>2137</v>
      </c>
      <c r="N2858" t="s">
        <v>2139</v>
      </c>
      <c r="O2858" t="s">
        <v>2009</v>
      </c>
      <c r="P2858" t="s"/>
    </row>
    <row r="2859" spans="1:16">
      <c r="I2859" s="54" t="n">
        <v>2857</v>
      </c>
      <c r="J2859" s="55" t="n">
        <v>0</v>
      </c>
      <c r="K2859" t="s">
        <v>1954</v>
      </c>
      <c r="L2859" t="s">
        <v>2131</v>
      </c>
      <c r="M2859" t="s">
        <v>2137</v>
      </c>
      <c r="N2859" t="s">
        <v>2139</v>
      </c>
      <c r="O2859" t="s">
        <v>2010</v>
      </c>
      <c r="P2859" t="s"/>
    </row>
    <row r="2860" spans="1:16">
      <c r="I2860" s="54" t="n">
        <v>2858</v>
      </c>
      <c r="J2860" t="s"/>
      <c r="K2860" t="s">
        <v>1954</v>
      </c>
      <c r="L2860" t="s">
        <v>2131</v>
      </c>
      <c r="M2860" t="s">
        <v>2137</v>
      </c>
      <c r="N2860" t="s">
        <v>2139</v>
      </c>
      <c r="O2860" t="s">
        <v>2011</v>
      </c>
      <c r="P2860" t="s"/>
    </row>
    <row r="2861" spans="1:16">
      <c r="I2861" s="54" t="n">
        <v>2859</v>
      </c>
      <c r="J2861" s="55" t="n">
        <v>0</v>
      </c>
      <c r="K2861" t="s">
        <v>1954</v>
      </c>
      <c r="L2861" t="s">
        <v>2131</v>
      </c>
      <c r="M2861" t="s">
        <v>2137</v>
      </c>
      <c r="N2861" t="s">
        <v>2139</v>
      </c>
      <c r="O2861" t="s">
        <v>2012</v>
      </c>
      <c r="P2861" t="s"/>
    </row>
    <row r="2862" spans="1:16">
      <c r="I2862" s="54" t="n">
        <v>2860</v>
      </c>
      <c r="J2862" t="s"/>
      <c r="K2862" t="s">
        <v>1954</v>
      </c>
      <c r="L2862" t="s">
        <v>2131</v>
      </c>
      <c r="M2862" t="s">
        <v>2137</v>
      </c>
      <c r="N2862" t="s">
        <v>2139</v>
      </c>
      <c r="O2862" t="s">
        <v>2013</v>
      </c>
      <c r="P2862" t="s"/>
    </row>
    <row r="2863" spans="1:16">
      <c r="I2863" s="54" t="n">
        <v>2861</v>
      </c>
      <c r="J2863" t="s"/>
      <c r="K2863" t="s">
        <v>1954</v>
      </c>
      <c r="L2863" t="s">
        <v>2131</v>
      </c>
      <c r="M2863" t="s">
        <v>2137</v>
      </c>
      <c r="N2863" t="s">
        <v>2015</v>
      </c>
      <c r="O2863" t="s"/>
      <c r="P2863" t="s"/>
    </row>
    <row r="2864" spans="1:16">
      <c r="I2864" s="54" t="n">
        <v>2862</v>
      </c>
      <c r="J2864" t="s"/>
      <c r="K2864" t="s">
        <v>1954</v>
      </c>
      <c r="L2864" t="s">
        <v>2131</v>
      </c>
      <c r="M2864" t="s">
        <v>2137</v>
      </c>
      <c r="N2864" t="s">
        <v>2016</v>
      </c>
      <c r="O2864" t="s"/>
      <c r="P2864" t="s"/>
    </row>
    <row r="2865" spans="1:16">
      <c r="I2865" s="54" t="n">
        <v>2863</v>
      </c>
      <c r="J2865" t="s"/>
      <c r="K2865" t="s">
        <v>1954</v>
      </c>
      <c r="L2865" t="s">
        <v>2131</v>
      </c>
      <c r="M2865" t="s">
        <v>2015</v>
      </c>
      <c r="N2865" t="s"/>
      <c r="O2865" t="s"/>
      <c r="P2865" t="s"/>
    </row>
    <row r="2866" spans="1:16">
      <c r="I2866" s="54" t="n">
        <v>2864</v>
      </c>
      <c r="J2866" t="s"/>
      <c r="K2866" t="s">
        <v>1954</v>
      </c>
      <c r="L2866" t="s">
        <v>2131</v>
      </c>
      <c r="M2866" t="s">
        <v>2016</v>
      </c>
      <c r="N2866" t="s"/>
      <c r="O2866" t="s"/>
      <c r="P2866" t="s"/>
    </row>
    <row r="2867" spans="1:16">
      <c r="I2867" s="54" t="n">
        <v>2865</v>
      </c>
      <c r="J2867" s="55" t="n">
        <v>0</v>
      </c>
      <c r="K2867" t="s">
        <v>1954</v>
      </c>
      <c r="L2867" t="s">
        <v>2131</v>
      </c>
      <c r="M2867" t="s">
        <v>2020</v>
      </c>
      <c r="N2867" t="s"/>
      <c r="O2867" t="s"/>
      <c r="P2867" t="s"/>
    </row>
    <row r="2868" spans="1:16">
      <c r="I2868" s="54" t="n">
        <v>2866</v>
      </c>
      <c r="J2868" t="s"/>
      <c r="K2868" t="s">
        <v>1954</v>
      </c>
      <c r="L2868" t="s">
        <v>2131</v>
      </c>
      <c r="M2868" t="s">
        <v>2021</v>
      </c>
      <c r="N2868" t="s"/>
      <c r="O2868" t="s"/>
      <c r="P2868" t="s"/>
    </row>
    <row r="2869" spans="1:16">
      <c r="I2869" s="54" t="n">
        <v>2867</v>
      </c>
      <c r="J2869" s="55" t="n">
        <v>0</v>
      </c>
      <c r="K2869" t="s">
        <v>1954</v>
      </c>
      <c r="L2869" t="s">
        <v>2131</v>
      </c>
      <c r="M2869" t="s">
        <v>2022</v>
      </c>
      <c r="N2869" t="s"/>
      <c r="O2869" t="s"/>
      <c r="P2869" t="s"/>
    </row>
    <row r="2870" spans="1:16">
      <c r="I2870" s="54" t="n">
        <v>2868</v>
      </c>
      <c r="J2870" t="s"/>
      <c r="K2870" t="s">
        <v>1954</v>
      </c>
      <c r="L2870" t="s">
        <v>2131</v>
      </c>
      <c r="M2870" t="s">
        <v>2011</v>
      </c>
      <c r="N2870" t="s"/>
      <c r="O2870" t="s"/>
      <c r="P2870" t="s"/>
    </row>
    <row r="2871" spans="1:16">
      <c r="I2871" s="54" t="n">
        <v>2869</v>
      </c>
      <c r="J2871" t="s"/>
      <c r="K2871" t="s">
        <v>1954</v>
      </c>
      <c r="L2871" t="s">
        <v>2131</v>
      </c>
      <c r="M2871" t="s">
        <v>2023</v>
      </c>
      <c r="N2871" t="s"/>
      <c r="O2871" t="s"/>
      <c r="P2871" t="s"/>
    </row>
    <row r="2872" spans="1:16">
      <c r="I2872" s="54" t="n">
        <v>2870</v>
      </c>
      <c r="J2872" s="55" t="n">
        <v>6.366435185185185e-07</v>
      </c>
      <c r="K2872" t="s">
        <v>1954</v>
      </c>
      <c r="L2872" t="s">
        <v>2140</v>
      </c>
      <c r="M2872" t="s"/>
      <c r="N2872" t="s"/>
      <c r="O2872" t="s"/>
      <c r="P2872" t="s"/>
    </row>
    <row r="2873" spans="1:16">
      <c r="I2873" s="54" t="n">
        <v>2871</v>
      </c>
      <c r="J2873" t="s"/>
      <c r="K2873" t="s">
        <v>1954</v>
      </c>
      <c r="L2873" t="s">
        <v>2140</v>
      </c>
      <c r="M2873" t="s">
        <v>1971</v>
      </c>
      <c r="N2873" t="s"/>
      <c r="O2873" t="s"/>
      <c r="P2873" t="s"/>
    </row>
    <row r="2874" spans="1:16">
      <c r="I2874" s="54" t="n">
        <v>2872</v>
      </c>
      <c r="J2874" t="s"/>
      <c r="K2874" t="s">
        <v>1954</v>
      </c>
      <c r="L2874" t="s">
        <v>2140</v>
      </c>
      <c r="M2874" t="s">
        <v>1956</v>
      </c>
      <c r="N2874" t="s"/>
      <c r="O2874" t="s"/>
      <c r="P2874" t="s"/>
    </row>
    <row r="2875" spans="1:16">
      <c r="I2875" s="54" t="n">
        <v>2873</v>
      </c>
      <c r="J2875" t="s"/>
      <c r="K2875" t="s">
        <v>1954</v>
      </c>
      <c r="L2875" t="s">
        <v>2140</v>
      </c>
      <c r="M2875" t="s">
        <v>1957</v>
      </c>
      <c r="N2875" t="s"/>
      <c r="O2875" t="s"/>
      <c r="P2875" t="s"/>
    </row>
    <row r="2876" spans="1:16">
      <c r="I2876" s="54" t="n">
        <v>2874</v>
      </c>
      <c r="J2876" t="s"/>
      <c r="K2876" t="s">
        <v>1954</v>
      </c>
      <c r="L2876" t="s">
        <v>2140</v>
      </c>
      <c r="M2876" t="s">
        <v>1958</v>
      </c>
      <c r="N2876" t="s"/>
      <c r="O2876" t="s"/>
      <c r="P2876" t="s"/>
    </row>
    <row r="2877" spans="1:16">
      <c r="I2877" s="54" t="n">
        <v>2875</v>
      </c>
      <c r="J2877" s="55" t="n">
        <v>0</v>
      </c>
      <c r="K2877" t="s">
        <v>1954</v>
      </c>
      <c r="L2877" t="s">
        <v>2140</v>
      </c>
      <c r="M2877" t="s">
        <v>1972</v>
      </c>
      <c r="N2877" t="s"/>
      <c r="O2877" t="s"/>
      <c r="P2877" t="s"/>
    </row>
    <row r="2878" spans="1:16">
      <c r="I2878" s="54" t="n">
        <v>2876</v>
      </c>
      <c r="J2878" t="s"/>
      <c r="K2878" t="s">
        <v>1954</v>
      </c>
      <c r="L2878" t="s">
        <v>2140</v>
      </c>
      <c r="M2878" t="s">
        <v>1973</v>
      </c>
      <c r="N2878" t="s"/>
      <c r="O2878" t="s"/>
      <c r="P2878" t="s"/>
    </row>
    <row r="2879" spans="1:16">
      <c r="I2879" s="54" t="n">
        <v>2877</v>
      </c>
      <c r="J2879" s="55" t="n">
        <v>2.89375e-07</v>
      </c>
      <c r="K2879" t="s">
        <v>1954</v>
      </c>
      <c r="L2879" t="s">
        <v>2140</v>
      </c>
      <c r="M2879" t="s">
        <v>2141</v>
      </c>
      <c r="N2879" t="s"/>
      <c r="O2879" t="s"/>
      <c r="P2879" t="s"/>
    </row>
    <row r="2880" spans="1:16">
      <c r="I2880" s="54" t="n">
        <v>2878</v>
      </c>
      <c r="J2880" t="s"/>
      <c r="K2880" t="s">
        <v>1954</v>
      </c>
      <c r="L2880" t="s">
        <v>2140</v>
      </c>
      <c r="M2880" t="s">
        <v>2141</v>
      </c>
      <c r="N2880" t="s">
        <v>1975</v>
      </c>
      <c r="O2880" t="s"/>
      <c r="P2880" t="s"/>
    </row>
    <row r="2881" spans="1:16">
      <c r="I2881" s="54" t="n">
        <v>2879</v>
      </c>
      <c r="J2881" t="s"/>
      <c r="K2881" t="s">
        <v>1954</v>
      </c>
      <c r="L2881" t="s">
        <v>2140</v>
      </c>
      <c r="M2881" t="s">
        <v>2141</v>
      </c>
      <c r="N2881" t="s">
        <v>1973</v>
      </c>
      <c r="O2881" t="s"/>
      <c r="P2881" t="s"/>
    </row>
    <row r="2882" spans="1:16">
      <c r="I2882" s="54" t="n">
        <v>2880</v>
      </c>
      <c r="J2882" t="s"/>
      <c r="K2882" t="s">
        <v>1954</v>
      </c>
      <c r="L2882" t="s">
        <v>2140</v>
      </c>
      <c r="M2882" t="s">
        <v>2141</v>
      </c>
      <c r="N2882" t="s">
        <v>1976</v>
      </c>
      <c r="O2882" t="s"/>
      <c r="P2882" t="s"/>
    </row>
    <row r="2883" spans="1:16">
      <c r="I2883" s="54" t="n">
        <v>2881</v>
      </c>
      <c r="J2883" t="s"/>
      <c r="K2883" t="s">
        <v>1954</v>
      </c>
      <c r="L2883" t="s">
        <v>2140</v>
      </c>
      <c r="M2883" t="s">
        <v>2141</v>
      </c>
      <c r="N2883" t="s">
        <v>1957</v>
      </c>
      <c r="O2883" t="s"/>
      <c r="P2883" t="s"/>
    </row>
    <row r="2884" spans="1:16">
      <c r="I2884" s="54" t="n">
        <v>2882</v>
      </c>
      <c r="J2884" t="s"/>
      <c r="K2884" t="s">
        <v>1954</v>
      </c>
      <c r="L2884" t="s">
        <v>2140</v>
      </c>
      <c r="M2884" t="s">
        <v>2141</v>
      </c>
      <c r="N2884" t="s">
        <v>1958</v>
      </c>
      <c r="O2884" t="s"/>
      <c r="P2884" t="s"/>
    </row>
    <row r="2885" spans="1:16">
      <c r="I2885" s="54" t="n">
        <v>2883</v>
      </c>
      <c r="J2885" s="55" t="n">
        <v>0</v>
      </c>
      <c r="K2885" t="s">
        <v>1954</v>
      </c>
      <c r="L2885" t="s">
        <v>2140</v>
      </c>
      <c r="M2885" t="s">
        <v>2141</v>
      </c>
      <c r="N2885" t="s">
        <v>1977</v>
      </c>
      <c r="O2885" t="s"/>
      <c r="P2885" t="s"/>
    </row>
    <row r="2886" spans="1:16">
      <c r="I2886" s="54" t="n">
        <v>2884</v>
      </c>
      <c r="J2886" t="s"/>
      <c r="K2886" t="s">
        <v>1954</v>
      </c>
      <c r="L2886" t="s">
        <v>2140</v>
      </c>
      <c r="M2886" t="s">
        <v>2141</v>
      </c>
      <c r="N2886" t="s">
        <v>1978</v>
      </c>
      <c r="O2886" t="s"/>
      <c r="P2886" t="s"/>
    </row>
    <row r="2887" spans="1:16">
      <c r="I2887" s="54" t="n">
        <v>2885</v>
      </c>
      <c r="J2887" s="55" t="n">
        <v>0</v>
      </c>
      <c r="K2887" t="s">
        <v>1954</v>
      </c>
      <c r="L2887" t="s">
        <v>2140</v>
      </c>
      <c r="M2887" t="s">
        <v>2141</v>
      </c>
      <c r="N2887" t="s">
        <v>1959</v>
      </c>
      <c r="O2887" t="s"/>
      <c r="P2887" t="s"/>
    </row>
    <row r="2888" spans="1:16">
      <c r="I2888" s="54" t="n">
        <v>2886</v>
      </c>
      <c r="J2888" s="55" t="n">
        <v>0</v>
      </c>
      <c r="K2888" t="s">
        <v>1954</v>
      </c>
      <c r="L2888" t="s">
        <v>2140</v>
      </c>
      <c r="M2888" t="s">
        <v>2141</v>
      </c>
      <c r="N2888" t="s">
        <v>1979</v>
      </c>
      <c r="O2888" t="s"/>
      <c r="P2888" t="s"/>
    </row>
    <row r="2889" spans="1:16">
      <c r="I2889" s="54" t="n">
        <v>2887</v>
      </c>
      <c r="J2889" t="s"/>
      <c r="K2889" t="s">
        <v>1954</v>
      </c>
      <c r="L2889" t="s">
        <v>2140</v>
      </c>
      <c r="M2889" t="s">
        <v>2141</v>
      </c>
      <c r="N2889" t="s">
        <v>1980</v>
      </c>
      <c r="O2889" t="s"/>
      <c r="P2889" t="s"/>
    </row>
    <row r="2890" spans="1:16">
      <c r="I2890" s="54" t="n">
        <v>2888</v>
      </c>
      <c r="J2890" t="s"/>
      <c r="K2890" t="s">
        <v>1954</v>
      </c>
      <c r="L2890" t="s">
        <v>2140</v>
      </c>
      <c r="M2890" t="s">
        <v>2141</v>
      </c>
      <c r="N2890" t="s">
        <v>1981</v>
      </c>
      <c r="O2890" t="s"/>
      <c r="P2890" t="s"/>
    </row>
    <row r="2891" spans="1:16">
      <c r="I2891" s="54" t="n">
        <v>2889</v>
      </c>
      <c r="J2891" s="55" t="n">
        <v>1.50474537037037e-07</v>
      </c>
      <c r="K2891" t="s">
        <v>1954</v>
      </c>
      <c r="L2891" t="s">
        <v>2140</v>
      </c>
      <c r="M2891" t="s">
        <v>2141</v>
      </c>
      <c r="N2891" t="s">
        <v>2142</v>
      </c>
      <c r="O2891" t="s"/>
      <c r="P2891" t="s"/>
    </row>
    <row r="2892" spans="1:16">
      <c r="I2892" s="54" t="n">
        <v>2890</v>
      </c>
      <c r="J2892" t="s"/>
      <c r="K2892" t="s">
        <v>1954</v>
      </c>
      <c r="L2892" t="s">
        <v>2140</v>
      </c>
      <c r="M2892" t="s">
        <v>2141</v>
      </c>
      <c r="N2892" t="s">
        <v>2142</v>
      </c>
      <c r="O2892" t="s">
        <v>1978</v>
      </c>
      <c r="P2892" t="s"/>
    </row>
    <row r="2893" spans="1:16">
      <c r="I2893" s="54" t="n">
        <v>2891</v>
      </c>
      <c r="J2893" t="s"/>
      <c r="K2893" t="s">
        <v>1954</v>
      </c>
      <c r="L2893" t="s">
        <v>2140</v>
      </c>
      <c r="M2893" t="s">
        <v>2141</v>
      </c>
      <c r="N2893" t="s">
        <v>2142</v>
      </c>
      <c r="O2893" t="s">
        <v>1983</v>
      </c>
      <c r="P2893" t="s"/>
    </row>
    <row r="2894" spans="1:16">
      <c r="I2894" s="54" t="n">
        <v>2892</v>
      </c>
      <c r="J2894" t="s"/>
      <c r="K2894" t="s">
        <v>1954</v>
      </c>
      <c r="L2894" t="s">
        <v>2140</v>
      </c>
      <c r="M2894" t="s">
        <v>2141</v>
      </c>
      <c r="N2894" t="s">
        <v>2142</v>
      </c>
      <c r="O2894" t="s">
        <v>1984</v>
      </c>
      <c r="P2894" t="s"/>
    </row>
    <row r="2895" spans="1:16">
      <c r="I2895" s="54" t="n">
        <v>2893</v>
      </c>
      <c r="J2895" t="s"/>
      <c r="K2895" t="s">
        <v>1954</v>
      </c>
      <c r="L2895" t="s">
        <v>2140</v>
      </c>
      <c r="M2895" t="s">
        <v>2141</v>
      </c>
      <c r="N2895" t="s">
        <v>2142</v>
      </c>
      <c r="O2895" t="s">
        <v>1985</v>
      </c>
      <c r="P2895" t="s"/>
    </row>
    <row r="2896" spans="1:16">
      <c r="I2896" s="54" t="n">
        <v>2894</v>
      </c>
      <c r="J2896" t="s"/>
      <c r="K2896" t="s">
        <v>1954</v>
      </c>
      <c r="L2896" t="s">
        <v>2140</v>
      </c>
      <c r="M2896" t="s">
        <v>2141</v>
      </c>
      <c r="N2896" t="s">
        <v>2142</v>
      </c>
      <c r="O2896" t="s">
        <v>1986</v>
      </c>
      <c r="P2896" t="s"/>
    </row>
    <row r="2897" spans="1:16">
      <c r="I2897" s="54" t="n">
        <v>2895</v>
      </c>
      <c r="J2897" t="s"/>
      <c r="K2897" t="s">
        <v>1954</v>
      </c>
      <c r="L2897" t="s">
        <v>2140</v>
      </c>
      <c r="M2897" t="s">
        <v>2141</v>
      </c>
      <c r="N2897" t="s">
        <v>2142</v>
      </c>
      <c r="O2897" t="s">
        <v>1987</v>
      </c>
      <c r="P2897" t="s"/>
    </row>
    <row r="2898" spans="1:16">
      <c r="I2898" s="54" t="n">
        <v>2896</v>
      </c>
      <c r="J2898" t="s"/>
      <c r="K2898" t="s">
        <v>1954</v>
      </c>
      <c r="L2898" t="s">
        <v>2140</v>
      </c>
      <c r="M2898" t="s">
        <v>2141</v>
      </c>
      <c r="N2898" t="s">
        <v>2142</v>
      </c>
      <c r="O2898" t="s">
        <v>1988</v>
      </c>
      <c r="P2898" t="s"/>
    </row>
    <row r="2899" spans="1:16">
      <c r="I2899" s="54" t="n">
        <v>2897</v>
      </c>
      <c r="J2899" t="s"/>
      <c r="K2899" t="s">
        <v>1954</v>
      </c>
      <c r="L2899" t="s">
        <v>2140</v>
      </c>
      <c r="M2899" t="s">
        <v>2141</v>
      </c>
      <c r="N2899" t="s">
        <v>2142</v>
      </c>
      <c r="O2899" t="s">
        <v>1989</v>
      </c>
      <c r="P2899" t="s"/>
    </row>
    <row r="2900" spans="1:16">
      <c r="I2900" s="54" t="n">
        <v>2898</v>
      </c>
      <c r="J2900" t="s"/>
      <c r="K2900" t="s">
        <v>1954</v>
      </c>
      <c r="L2900" t="s">
        <v>2140</v>
      </c>
      <c r="M2900" t="s">
        <v>2141</v>
      </c>
      <c r="N2900" t="s">
        <v>2142</v>
      </c>
      <c r="O2900" t="s">
        <v>1990</v>
      </c>
      <c r="P2900" t="s"/>
    </row>
    <row r="2901" spans="1:16">
      <c r="I2901" s="54" t="n">
        <v>2899</v>
      </c>
      <c r="J2901" t="s"/>
      <c r="K2901" t="s">
        <v>1954</v>
      </c>
      <c r="L2901" t="s">
        <v>2140</v>
      </c>
      <c r="M2901" t="s">
        <v>2141</v>
      </c>
      <c r="N2901" t="s">
        <v>2142</v>
      </c>
      <c r="O2901" t="s">
        <v>1991</v>
      </c>
      <c r="P2901" t="s"/>
    </row>
    <row r="2902" spans="1:16">
      <c r="I2902" s="54" t="n">
        <v>2900</v>
      </c>
      <c r="J2902" s="55" t="n">
        <v>0</v>
      </c>
      <c r="K2902" t="s">
        <v>1954</v>
      </c>
      <c r="L2902" t="s">
        <v>2140</v>
      </c>
      <c r="M2902" t="s">
        <v>2141</v>
      </c>
      <c r="N2902" t="s">
        <v>2142</v>
      </c>
      <c r="O2902" t="s">
        <v>1992</v>
      </c>
      <c r="P2902" t="s"/>
    </row>
    <row r="2903" spans="1:16">
      <c r="I2903" s="54" t="n">
        <v>2901</v>
      </c>
      <c r="J2903" s="55" t="n">
        <v>0</v>
      </c>
      <c r="K2903" t="s">
        <v>1954</v>
      </c>
      <c r="L2903" t="s">
        <v>2140</v>
      </c>
      <c r="M2903" t="s">
        <v>2141</v>
      </c>
      <c r="N2903" t="s">
        <v>2142</v>
      </c>
      <c r="O2903" t="s">
        <v>1993</v>
      </c>
      <c r="P2903" t="s"/>
    </row>
    <row r="2904" spans="1:16">
      <c r="I2904" s="54" t="n">
        <v>2902</v>
      </c>
      <c r="J2904" s="55" t="n">
        <v>0</v>
      </c>
      <c r="K2904" t="s">
        <v>1954</v>
      </c>
      <c r="L2904" t="s">
        <v>2140</v>
      </c>
      <c r="M2904" t="s">
        <v>2141</v>
      </c>
      <c r="N2904" t="s">
        <v>2142</v>
      </c>
      <c r="O2904" t="s">
        <v>1994</v>
      </c>
      <c r="P2904" t="s"/>
    </row>
    <row r="2905" spans="1:16">
      <c r="I2905" s="54" t="n">
        <v>2903</v>
      </c>
      <c r="J2905" t="s"/>
      <c r="K2905" t="s">
        <v>1954</v>
      </c>
      <c r="L2905" t="s">
        <v>2140</v>
      </c>
      <c r="M2905" t="s">
        <v>2141</v>
      </c>
      <c r="N2905" t="s">
        <v>2142</v>
      </c>
      <c r="O2905" t="s">
        <v>1995</v>
      </c>
      <c r="P2905" t="s"/>
    </row>
    <row r="2906" spans="1:16">
      <c r="I2906" s="54" t="n">
        <v>2904</v>
      </c>
      <c r="J2906" t="s"/>
      <c r="K2906" t="s">
        <v>1954</v>
      </c>
      <c r="L2906" t="s">
        <v>2140</v>
      </c>
      <c r="M2906" t="s">
        <v>2141</v>
      </c>
      <c r="N2906" t="s">
        <v>2142</v>
      </c>
      <c r="O2906" t="s">
        <v>1996</v>
      </c>
      <c r="P2906" t="s"/>
    </row>
    <row r="2907" spans="1:16">
      <c r="I2907" s="54" t="n">
        <v>2905</v>
      </c>
      <c r="J2907" t="s"/>
      <c r="K2907" t="s">
        <v>1954</v>
      </c>
      <c r="L2907" t="s">
        <v>2140</v>
      </c>
      <c r="M2907" t="s">
        <v>2141</v>
      </c>
      <c r="N2907" t="s">
        <v>2142</v>
      </c>
      <c r="O2907" t="s">
        <v>1997</v>
      </c>
      <c r="P2907" t="s"/>
    </row>
    <row r="2908" spans="1:16">
      <c r="I2908" s="54" t="n">
        <v>2906</v>
      </c>
      <c r="J2908" s="55" t="n">
        <v>0</v>
      </c>
      <c r="K2908" t="s">
        <v>1954</v>
      </c>
      <c r="L2908" t="s">
        <v>2140</v>
      </c>
      <c r="M2908" t="s">
        <v>2141</v>
      </c>
      <c r="N2908" t="s">
        <v>2142</v>
      </c>
      <c r="O2908" t="s">
        <v>1998</v>
      </c>
      <c r="P2908" t="s"/>
    </row>
    <row r="2909" spans="1:16">
      <c r="I2909" s="54" t="n">
        <v>2907</v>
      </c>
      <c r="J2909" t="s"/>
      <c r="K2909" t="s">
        <v>1954</v>
      </c>
      <c r="L2909" t="s">
        <v>2140</v>
      </c>
      <c r="M2909" t="s">
        <v>2141</v>
      </c>
      <c r="N2909" t="s">
        <v>2142</v>
      </c>
      <c r="O2909" t="s">
        <v>1999</v>
      </c>
      <c r="P2909" t="s"/>
    </row>
    <row r="2910" spans="1:16">
      <c r="I2910" s="54" t="n">
        <v>2908</v>
      </c>
      <c r="J2910" s="55" t="n">
        <v>0</v>
      </c>
      <c r="K2910" t="s">
        <v>1954</v>
      </c>
      <c r="L2910" t="s">
        <v>2140</v>
      </c>
      <c r="M2910" t="s">
        <v>2141</v>
      </c>
      <c r="N2910" t="s">
        <v>2142</v>
      </c>
      <c r="O2910" t="s">
        <v>2000</v>
      </c>
      <c r="P2910" t="s"/>
    </row>
    <row r="2911" spans="1:16">
      <c r="I2911" s="54" t="n">
        <v>2909</v>
      </c>
      <c r="J2911" t="s"/>
      <c r="K2911" t="s">
        <v>1954</v>
      </c>
      <c r="L2911" t="s">
        <v>2140</v>
      </c>
      <c r="M2911" t="s">
        <v>2141</v>
      </c>
      <c r="N2911" t="s">
        <v>2142</v>
      </c>
      <c r="O2911" t="s">
        <v>2001</v>
      </c>
      <c r="P2911" t="s"/>
    </row>
    <row r="2912" spans="1:16">
      <c r="I2912" s="54" t="n">
        <v>2910</v>
      </c>
      <c r="J2912" s="55" t="n">
        <v>5.787037037037037e-08</v>
      </c>
      <c r="K2912" t="s">
        <v>1954</v>
      </c>
      <c r="L2912" t="s">
        <v>2140</v>
      </c>
      <c r="M2912" t="s">
        <v>2141</v>
      </c>
      <c r="N2912" t="s">
        <v>2142</v>
      </c>
      <c r="O2912" t="s">
        <v>2143</v>
      </c>
      <c r="P2912" t="s"/>
    </row>
    <row r="2913" spans="1:16">
      <c r="I2913" s="54" t="n">
        <v>2911</v>
      </c>
      <c r="J2913" t="s"/>
      <c r="K2913" t="s">
        <v>1954</v>
      </c>
      <c r="L2913" t="s">
        <v>2140</v>
      </c>
      <c r="M2913" t="s">
        <v>2141</v>
      </c>
      <c r="N2913" t="s">
        <v>2142</v>
      </c>
      <c r="O2913" t="s">
        <v>2143</v>
      </c>
      <c r="P2913" t="s">
        <v>1460</v>
      </c>
    </row>
    <row r="2914" spans="1:16">
      <c r="I2914" s="54" t="n">
        <v>2912</v>
      </c>
      <c r="J2914" t="s"/>
      <c r="K2914" t="s">
        <v>1954</v>
      </c>
      <c r="L2914" t="s">
        <v>2140</v>
      </c>
      <c r="M2914" t="s">
        <v>2141</v>
      </c>
      <c r="N2914" t="s">
        <v>2142</v>
      </c>
      <c r="O2914" t="s">
        <v>2143</v>
      </c>
      <c r="P2914" t="s">
        <v>1461</v>
      </c>
    </row>
    <row r="2915" spans="1:16">
      <c r="I2915" s="54" t="n">
        <v>2913</v>
      </c>
      <c r="J2915" t="s"/>
      <c r="K2915" t="s">
        <v>1954</v>
      </c>
      <c r="L2915" t="s">
        <v>2140</v>
      </c>
      <c r="M2915" t="s">
        <v>2141</v>
      </c>
      <c r="N2915" t="s">
        <v>2142</v>
      </c>
      <c r="O2915" t="s">
        <v>2143</v>
      </c>
      <c r="P2915" t="s">
        <v>1464</v>
      </c>
    </row>
    <row r="2916" spans="1:16">
      <c r="I2916" s="54" t="n">
        <v>2914</v>
      </c>
      <c r="J2916" t="s"/>
      <c r="K2916" t="s">
        <v>1954</v>
      </c>
      <c r="L2916" t="s">
        <v>2140</v>
      </c>
      <c r="M2916" t="s">
        <v>2141</v>
      </c>
      <c r="N2916" t="s">
        <v>2142</v>
      </c>
      <c r="O2916" t="s">
        <v>2143</v>
      </c>
      <c r="P2916" t="s">
        <v>1469</v>
      </c>
    </row>
    <row r="2917" spans="1:16">
      <c r="I2917" s="54" t="n">
        <v>2915</v>
      </c>
      <c r="J2917" t="s"/>
      <c r="K2917" t="s">
        <v>1954</v>
      </c>
      <c r="L2917" t="s">
        <v>2140</v>
      </c>
      <c r="M2917" t="s">
        <v>2141</v>
      </c>
      <c r="N2917" t="s">
        <v>2142</v>
      </c>
      <c r="O2917" t="s">
        <v>2143</v>
      </c>
      <c r="P2917" t="s">
        <v>684</v>
      </c>
    </row>
    <row r="2918" spans="1:16">
      <c r="I2918" s="54" t="n">
        <v>2916</v>
      </c>
      <c r="J2918" t="s"/>
      <c r="K2918" t="s">
        <v>1954</v>
      </c>
      <c r="L2918" t="s">
        <v>2140</v>
      </c>
      <c r="M2918" t="s">
        <v>2141</v>
      </c>
      <c r="N2918" t="s">
        <v>2142</v>
      </c>
      <c r="O2918" t="s">
        <v>2143</v>
      </c>
      <c r="P2918" t="s">
        <v>687</v>
      </c>
    </row>
    <row r="2919" spans="1:16">
      <c r="I2919" s="54" t="n">
        <v>2917</v>
      </c>
      <c r="J2919" t="s"/>
      <c r="K2919" t="s">
        <v>1954</v>
      </c>
      <c r="L2919" t="s">
        <v>2140</v>
      </c>
      <c r="M2919" t="s">
        <v>2141</v>
      </c>
      <c r="N2919" t="s">
        <v>2142</v>
      </c>
      <c r="O2919" t="s">
        <v>2143</v>
      </c>
      <c r="P2919" t="s">
        <v>693</v>
      </c>
    </row>
    <row r="2920" spans="1:16">
      <c r="I2920" s="54" t="n">
        <v>2918</v>
      </c>
      <c r="J2920" t="s"/>
      <c r="K2920" t="s">
        <v>1954</v>
      </c>
      <c r="L2920" t="s">
        <v>2140</v>
      </c>
      <c r="M2920" t="s">
        <v>2141</v>
      </c>
      <c r="N2920" t="s">
        <v>2142</v>
      </c>
      <c r="O2920" t="s">
        <v>2143</v>
      </c>
      <c r="P2920" t="s">
        <v>717</v>
      </c>
    </row>
    <row r="2921" spans="1:16">
      <c r="I2921" s="54" t="n">
        <v>2919</v>
      </c>
      <c r="J2921" t="s"/>
      <c r="K2921" t="s">
        <v>1954</v>
      </c>
      <c r="L2921" t="s">
        <v>2140</v>
      </c>
      <c r="M2921" t="s">
        <v>2141</v>
      </c>
      <c r="N2921" t="s">
        <v>2142</v>
      </c>
      <c r="O2921" t="s">
        <v>2143</v>
      </c>
      <c r="P2921" t="s">
        <v>720</v>
      </c>
    </row>
    <row r="2922" spans="1:16">
      <c r="I2922" s="54" t="n">
        <v>2920</v>
      </c>
      <c r="J2922" t="s"/>
      <c r="K2922" t="s">
        <v>1954</v>
      </c>
      <c r="L2922" t="s">
        <v>2140</v>
      </c>
      <c r="M2922" t="s">
        <v>2141</v>
      </c>
      <c r="N2922" t="s">
        <v>2142</v>
      </c>
      <c r="O2922" t="s">
        <v>2143</v>
      </c>
      <c r="P2922" t="s">
        <v>723</v>
      </c>
    </row>
    <row r="2923" spans="1:16">
      <c r="I2923" s="54" t="n">
        <v>2921</v>
      </c>
      <c r="J2923" t="s"/>
      <c r="K2923" t="s">
        <v>1954</v>
      </c>
      <c r="L2923" t="s">
        <v>2140</v>
      </c>
      <c r="M2923" t="s">
        <v>2141</v>
      </c>
      <c r="N2923" t="s">
        <v>2142</v>
      </c>
      <c r="O2923" t="s">
        <v>2143</v>
      </c>
      <c r="P2923" t="s">
        <v>729</v>
      </c>
    </row>
    <row r="2924" spans="1:16">
      <c r="I2924" s="54" t="n">
        <v>2922</v>
      </c>
      <c r="J2924" t="s"/>
      <c r="K2924" t="s">
        <v>1954</v>
      </c>
      <c r="L2924" t="s">
        <v>2140</v>
      </c>
      <c r="M2924" t="s">
        <v>2141</v>
      </c>
      <c r="N2924" t="s">
        <v>2142</v>
      </c>
      <c r="O2924" t="s">
        <v>2143</v>
      </c>
      <c r="P2924" t="s">
        <v>735</v>
      </c>
    </row>
    <row r="2925" spans="1:16">
      <c r="I2925" s="54" t="n">
        <v>2923</v>
      </c>
      <c r="J2925" t="s"/>
      <c r="K2925" t="s">
        <v>1954</v>
      </c>
      <c r="L2925" t="s">
        <v>2140</v>
      </c>
      <c r="M2925" t="s">
        <v>2141</v>
      </c>
      <c r="N2925" t="s">
        <v>2142</v>
      </c>
      <c r="O2925" t="s">
        <v>2143</v>
      </c>
      <c r="P2925" t="s">
        <v>741</v>
      </c>
    </row>
    <row r="2926" spans="1:16">
      <c r="I2926" s="54" t="n">
        <v>2924</v>
      </c>
      <c r="J2926" t="s"/>
      <c r="K2926" t="s">
        <v>1954</v>
      </c>
      <c r="L2926" t="s">
        <v>2140</v>
      </c>
      <c r="M2926" t="s">
        <v>2141</v>
      </c>
      <c r="N2926" t="s">
        <v>2142</v>
      </c>
      <c r="O2926" t="s">
        <v>2143</v>
      </c>
      <c r="P2926" t="s">
        <v>747</v>
      </c>
    </row>
    <row r="2927" spans="1:16">
      <c r="I2927" s="54" t="n">
        <v>2925</v>
      </c>
      <c r="J2927" t="s"/>
      <c r="K2927" t="s">
        <v>1954</v>
      </c>
      <c r="L2927" t="s">
        <v>2140</v>
      </c>
      <c r="M2927" t="s">
        <v>2141</v>
      </c>
      <c r="N2927" t="s">
        <v>2142</v>
      </c>
      <c r="O2927" t="s">
        <v>2143</v>
      </c>
      <c r="P2927" t="s">
        <v>750</v>
      </c>
    </row>
    <row r="2928" spans="1:16">
      <c r="I2928" s="54" t="n">
        <v>2926</v>
      </c>
      <c r="J2928" t="s"/>
      <c r="K2928" t="s">
        <v>1954</v>
      </c>
      <c r="L2928" t="s">
        <v>2140</v>
      </c>
      <c r="M2928" t="s">
        <v>2141</v>
      </c>
      <c r="N2928" t="s">
        <v>2142</v>
      </c>
      <c r="O2928" t="s">
        <v>2143</v>
      </c>
      <c r="P2928" t="s">
        <v>753</v>
      </c>
    </row>
    <row r="2929" spans="1:16">
      <c r="I2929" s="54" t="n">
        <v>2927</v>
      </c>
      <c r="J2929" t="s"/>
      <c r="K2929" t="s">
        <v>1954</v>
      </c>
      <c r="L2929" t="s">
        <v>2140</v>
      </c>
      <c r="M2929" t="s">
        <v>2141</v>
      </c>
      <c r="N2929" t="s">
        <v>2142</v>
      </c>
      <c r="O2929" t="s">
        <v>2143</v>
      </c>
      <c r="P2929" t="s">
        <v>756</v>
      </c>
    </row>
    <row r="2930" spans="1:16">
      <c r="I2930" s="54" t="n">
        <v>2928</v>
      </c>
      <c r="J2930" t="s"/>
      <c r="K2930" t="s">
        <v>1954</v>
      </c>
      <c r="L2930" t="s">
        <v>2140</v>
      </c>
      <c r="M2930" t="s">
        <v>2141</v>
      </c>
      <c r="N2930" t="s">
        <v>2142</v>
      </c>
      <c r="O2930" t="s">
        <v>2143</v>
      </c>
      <c r="P2930" t="s">
        <v>767</v>
      </c>
    </row>
    <row r="2931" spans="1:16">
      <c r="I2931" s="54" t="n">
        <v>2929</v>
      </c>
      <c r="J2931" t="s"/>
      <c r="K2931" t="s">
        <v>1954</v>
      </c>
      <c r="L2931" t="s">
        <v>2140</v>
      </c>
      <c r="M2931" t="s">
        <v>2141</v>
      </c>
      <c r="N2931" t="s">
        <v>2142</v>
      </c>
      <c r="O2931" t="s">
        <v>2143</v>
      </c>
      <c r="P2931" t="s">
        <v>770</v>
      </c>
    </row>
    <row r="2932" spans="1:16">
      <c r="I2932" s="54" t="n">
        <v>2930</v>
      </c>
      <c r="J2932" t="s"/>
      <c r="K2932" t="s">
        <v>1954</v>
      </c>
      <c r="L2932" t="s">
        <v>2140</v>
      </c>
      <c r="M2932" t="s">
        <v>2141</v>
      </c>
      <c r="N2932" t="s">
        <v>2142</v>
      </c>
      <c r="O2932" t="s">
        <v>2143</v>
      </c>
      <c r="P2932" t="s">
        <v>776</v>
      </c>
    </row>
    <row r="2933" spans="1:16">
      <c r="I2933" s="54" t="n">
        <v>2931</v>
      </c>
      <c r="J2933" t="s"/>
      <c r="K2933" t="s">
        <v>1954</v>
      </c>
      <c r="L2933" t="s">
        <v>2140</v>
      </c>
      <c r="M2933" t="s">
        <v>2141</v>
      </c>
      <c r="N2933" t="s">
        <v>2142</v>
      </c>
      <c r="O2933" t="s">
        <v>2143</v>
      </c>
      <c r="P2933" t="s">
        <v>779</v>
      </c>
    </row>
    <row r="2934" spans="1:16">
      <c r="I2934" s="54" t="n">
        <v>2932</v>
      </c>
      <c r="J2934" t="s"/>
      <c r="K2934" t="s">
        <v>1954</v>
      </c>
      <c r="L2934" t="s">
        <v>2140</v>
      </c>
      <c r="M2934" t="s">
        <v>2141</v>
      </c>
      <c r="N2934" t="s">
        <v>2142</v>
      </c>
      <c r="O2934" t="s">
        <v>2143</v>
      </c>
      <c r="P2934" t="s">
        <v>785</v>
      </c>
    </row>
    <row r="2935" spans="1:16">
      <c r="I2935" s="54" t="n">
        <v>2933</v>
      </c>
      <c r="J2935" t="s"/>
      <c r="K2935" t="s">
        <v>1954</v>
      </c>
      <c r="L2935" t="s">
        <v>2140</v>
      </c>
      <c r="M2935" t="s">
        <v>2141</v>
      </c>
      <c r="N2935" t="s">
        <v>2142</v>
      </c>
      <c r="O2935" t="s">
        <v>2143</v>
      </c>
      <c r="P2935" t="s">
        <v>788</v>
      </c>
    </row>
    <row r="2936" spans="1:16">
      <c r="I2936" s="54" t="n">
        <v>2934</v>
      </c>
      <c r="J2936" t="s"/>
      <c r="K2936" t="s">
        <v>1954</v>
      </c>
      <c r="L2936" t="s">
        <v>2140</v>
      </c>
      <c r="M2936" t="s">
        <v>2141</v>
      </c>
      <c r="N2936" t="s">
        <v>2142</v>
      </c>
      <c r="O2936" t="s">
        <v>2143</v>
      </c>
      <c r="P2936" t="s">
        <v>794</v>
      </c>
    </row>
    <row r="2937" spans="1:16">
      <c r="I2937" s="54" t="n">
        <v>2935</v>
      </c>
      <c r="J2937" t="s"/>
      <c r="K2937" t="s">
        <v>1954</v>
      </c>
      <c r="L2937" t="s">
        <v>2140</v>
      </c>
      <c r="M2937" t="s">
        <v>2141</v>
      </c>
      <c r="N2937" t="s">
        <v>2142</v>
      </c>
      <c r="O2937" t="s">
        <v>2143</v>
      </c>
      <c r="P2937" t="s">
        <v>797</v>
      </c>
    </row>
    <row r="2938" spans="1:16">
      <c r="I2938" s="54" t="n">
        <v>2936</v>
      </c>
      <c r="J2938" t="s"/>
      <c r="K2938" t="s">
        <v>1954</v>
      </c>
      <c r="L2938" t="s">
        <v>2140</v>
      </c>
      <c r="M2938" t="s">
        <v>2141</v>
      </c>
      <c r="N2938" t="s">
        <v>2142</v>
      </c>
      <c r="O2938" t="s">
        <v>2143</v>
      </c>
      <c r="P2938" t="s">
        <v>803</v>
      </c>
    </row>
    <row r="2939" spans="1:16">
      <c r="I2939" s="54" t="n">
        <v>2937</v>
      </c>
      <c r="J2939" t="s"/>
      <c r="K2939" t="s">
        <v>1954</v>
      </c>
      <c r="L2939" t="s">
        <v>2140</v>
      </c>
      <c r="M2939" t="s">
        <v>2141</v>
      </c>
      <c r="N2939" t="s">
        <v>2142</v>
      </c>
      <c r="O2939" t="s">
        <v>2143</v>
      </c>
      <c r="P2939" t="s">
        <v>1741</v>
      </c>
    </row>
    <row r="2940" spans="1:16">
      <c r="I2940" s="54" t="n">
        <v>2938</v>
      </c>
      <c r="J2940" t="s"/>
      <c r="K2940" t="s">
        <v>1954</v>
      </c>
      <c r="L2940" t="s">
        <v>2140</v>
      </c>
      <c r="M2940" t="s">
        <v>2141</v>
      </c>
      <c r="N2940" t="s">
        <v>2142</v>
      </c>
      <c r="O2940" t="s">
        <v>2143</v>
      </c>
      <c r="P2940" t="s">
        <v>1738</v>
      </c>
    </row>
    <row r="2941" spans="1:16">
      <c r="I2941" s="54" t="n">
        <v>2939</v>
      </c>
      <c r="J2941" t="s"/>
      <c r="K2941" t="s">
        <v>1954</v>
      </c>
      <c r="L2941" t="s">
        <v>2140</v>
      </c>
      <c r="M2941" t="s">
        <v>2141</v>
      </c>
      <c r="N2941" t="s">
        <v>2142</v>
      </c>
      <c r="O2941" t="s">
        <v>2143</v>
      </c>
      <c r="P2941" t="s">
        <v>809</v>
      </c>
    </row>
    <row r="2942" spans="1:16">
      <c r="I2942" s="54" t="n">
        <v>2940</v>
      </c>
      <c r="J2942" t="s"/>
      <c r="K2942" t="s">
        <v>1954</v>
      </c>
      <c r="L2942" t="s">
        <v>2140</v>
      </c>
      <c r="M2942" t="s">
        <v>2141</v>
      </c>
      <c r="N2942" t="s">
        <v>2142</v>
      </c>
      <c r="O2942" t="s">
        <v>2143</v>
      </c>
      <c r="P2942" t="s">
        <v>1725</v>
      </c>
    </row>
    <row r="2943" spans="1:16">
      <c r="I2943" s="54" t="n">
        <v>2941</v>
      </c>
      <c r="J2943" t="s"/>
      <c r="K2943" t="s">
        <v>1954</v>
      </c>
      <c r="L2943" t="s">
        <v>2140</v>
      </c>
      <c r="M2943" t="s">
        <v>2141</v>
      </c>
      <c r="N2943" t="s">
        <v>2142</v>
      </c>
      <c r="O2943" t="s">
        <v>2143</v>
      </c>
      <c r="P2943" t="s">
        <v>814</v>
      </c>
    </row>
    <row r="2944" spans="1:16">
      <c r="I2944" s="54" t="n">
        <v>2942</v>
      </c>
      <c r="J2944" t="s"/>
      <c r="K2944" t="s">
        <v>1954</v>
      </c>
      <c r="L2944" t="s">
        <v>2140</v>
      </c>
      <c r="M2944" t="s">
        <v>2141</v>
      </c>
      <c r="N2944" t="s">
        <v>2142</v>
      </c>
      <c r="O2944" t="s">
        <v>2143</v>
      </c>
      <c r="P2944" t="s">
        <v>820</v>
      </c>
    </row>
    <row r="2945" spans="1:16">
      <c r="I2945" s="54" t="n">
        <v>2943</v>
      </c>
      <c r="J2945" t="s"/>
      <c r="K2945" t="s">
        <v>1954</v>
      </c>
      <c r="L2945" t="s">
        <v>2140</v>
      </c>
      <c r="M2945" t="s">
        <v>2141</v>
      </c>
      <c r="N2945" t="s">
        <v>2142</v>
      </c>
      <c r="O2945" t="s">
        <v>2143</v>
      </c>
      <c r="P2945" t="s">
        <v>823</v>
      </c>
    </row>
    <row r="2946" spans="1:16">
      <c r="I2946" s="54" t="n">
        <v>2944</v>
      </c>
      <c r="J2946" t="s"/>
      <c r="K2946" t="s">
        <v>1954</v>
      </c>
      <c r="L2946" t="s">
        <v>2140</v>
      </c>
      <c r="M2946" t="s">
        <v>2141</v>
      </c>
      <c r="N2946" t="s">
        <v>2142</v>
      </c>
      <c r="O2946" t="s">
        <v>2143</v>
      </c>
      <c r="P2946" t="s">
        <v>826</v>
      </c>
    </row>
    <row r="2947" spans="1:16">
      <c r="I2947" s="54" t="n">
        <v>2945</v>
      </c>
      <c r="J2947" t="s"/>
      <c r="K2947" t="s">
        <v>1954</v>
      </c>
      <c r="L2947" t="s">
        <v>2140</v>
      </c>
      <c r="M2947" t="s">
        <v>2141</v>
      </c>
      <c r="N2947" t="s">
        <v>2142</v>
      </c>
      <c r="O2947" t="s">
        <v>2143</v>
      </c>
      <c r="P2947" t="s">
        <v>829</v>
      </c>
    </row>
    <row r="2948" spans="1:16">
      <c r="I2948" s="54" t="n">
        <v>2946</v>
      </c>
      <c r="J2948" t="s"/>
      <c r="K2948" t="s">
        <v>1954</v>
      </c>
      <c r="L2948" t="s">
        <v>2140</v>
      </c>
      <c r="M2948" t="s">
        <v>2141</v>
      </c>
      <c r="N2948" t="s">
        <v>2142</v>
      </c>
      <c r="O2948" t="s">
        <v>2143</v>
      </c>
      <c r="P2948" t="s">
        <v>1728</v>
      </c>
    </row>
    <row r="2949" spans="1:16">
      <c r="I2949" s="54" t="n">
        <v>2947</v>
      </c>
      <c r="J2949" t="s"/>
      <c r="K2949" t="s">
        <v>1954</v>
      </c>
      <c r="L2949" t="s">
        <v>2140</v>
      </c>
      <c r="M2949" t="s">
        <v>2141</v>
      </c>
      <c r="N2949" t="s">
        <v>2142</v>
      </c>
      <c r="O2949" t="s">
        <v>2143</v>
      </c>
      <c r="P2949" t="s">
        <v>1320</v>
      </c>
    </row>
    <row r="2950" spans="1:16">
      <c r="I2950" s="54" t="n">
        <v>2948</v>
      </c>
      <c r="J2950" t="s"/>
      <c r="K2950" t="s">
        <v>1954</v>
      </c>
      <c r="L2950" t="s">
        <v>2140</v>
      </c>
      <c r="M2950" t="s">
        <v>2141</v>
      </c>
      <c r="N2950" t="s">
        <v>2142</v>
      </c>
      <c r="O2950" t="s">
        <v>2143</v>
      </c>
      <c r="P2950" t="s">
        <v>1322</v>
      </c>
    </row>
    <row r="2951" spans="1:16">
      <c r="I2951" s="54" t="n">
        <v>2949</v>
      </c>
      <c r="J2951" t="s"/>
      <c r="K2951" t="s">
        <v>1954</v>
      </c>
      <c r="L2951" t="s">
        <v>2140</v>
      </c>
      <c r="M2951" t="s">
        <v>2141</v>
      </c>
      <c r="N2951" t="s">
        <v>2142</v>
      </c>
      <c r="O2951" t="s">
        <v>2143</v>
      </c>
      <c r="P2951" t="s">
        <v>832</v>
      </c>
    </row>
    <row r="2952" spans="1:16">
      <c r="I2952" s="54" t="n">
        <v>2950</v>
      </c>
      <c r="J2952" t="s"/>
      <c r="K2952" t="s">
        <v>1954</v>
      </c>
      <c r="L2952" t="s">
        <v>2140</v>
      </c>
      <c r="M2952" t="s">
        <v>2141</v>
      </c>
      <c r="N2952" t="s">
        <v>2142</v>
      </c>
      <c r="O2952" t="s">
        <v>2143</v>
      </c>
      <c r="P2952" t="s">
        <v>1323</v>
      </c>
    </row>
    <row r="2953" spans="1:16">
      <c r="I2953" s="54" t="n">
        <v>2951</v>
      </c>
      <c r="J2953" t="s"/>
      <c r="K2953" t="s">
        <v>1954</v>
      </c>
      <c r="L2953" t="s">
        <v>2140</v>
      </c>
      <c r="M2953" t="s">
        <v>2141</v>
      </c>
      <c r="N2953" t="s">
        <v>2142</v>
      </c>
      <c r="O2953" t="s">
        <v>2143</v>
      </c>
      <c r="P2953" t="s">
        <v>1324</v>
      </c>
    </row>
    <row r="2954" spans="1:16">
      <c r="I2954" s="54" t="n">
        <v>2952</v>
      </c>
      <c r="J2954" t="s"/>
      <c r="K2954" t="s">
        <v>1954</v>
      </c>
      <c r="L2954" t="s">
        <v>2140</v>
      </c>
      <c r="M2954" t="s">
        <v>2141</v>
      </c>
      <c r="N2954" t="s">
        <v>2142</v>
      </c>
      <c r="O2954" t="s">
        <v>2143</v>
      </c>
      <c r="P2954" t="s">
        <v>1326</v>
      </c>
    </row>
    <row r="2955" spans="1:16">
      <c r="I2955" s="54" t="n">
        <v>2953</v>
      </c>
      <c r="J2955" t="s"/>
      <c r="K2955" t="s">
        <v>1954</v>
      </c>
      <c r="L2955" t="s">
        <v>2140</v>
      </c>
      <c r="M2955" t="s">
        <v>2141</v>
      </c>
      <c r="N2955" t="s">
        <v>2142</v>
      </c>
      <c r="O2955" t="s">
        <v>2143</v>
      </c>
      <c r="P2955" t="s">
        <v>1465</v>
      </c>
    </row>
    <row r="2956" spans="1:16">
      <c r="I2956" s="54" t="n">
        <v>2954</v>
      </c>
      <c r="J2956" t="s"/>
      <c r="K2956" t="s">
        <v>1954</v>
      </c>
      <c r="L2956" t="s">
        <v>2140</v>
      </c>
      <c r="M2956" t="s">
        <v>2141</v>
      </c>
      <c r="N2956" t="s">
        <v>2142</v>
      </c>
      <c r="O2956" t="s">
        <v>2143</v>
      </c>
      <c r="P2956" t="s">
        <v>1327</v>
      </c>
    </row>
    <row r="2957" spans="1:16">
      <c r="I2957" s="54" t="n">
        <v>2955</v>
      </c>
      <c r="J2957" t="s"/>
      <c r="K2957" t="s">
        <v>1954</v>
      </c>
      <c r="L2957" t="s">
        <v>2140</v>
      </c>
      <c r="M2957" t="s">
        <v>2141</v>
      </c>
      <c r="N2957" t="s">
        <v>2142</v>
      </c>
      <c r="O2957" t="s">
        <v>2143</v>
      </c>
      <c r="P2957" t="s">
        <v>1329</v>
      </c>
    </row>
    <row r="2958" spans="1:16">
      <c r="I2958" s="54" t="n">
        <v>2956</v>
      </c>
      <c r="J2958" t="s"/>
      <c r="K2958" t="s">
        <v>1954</v>
      </c>
      <c r="L2958" t="s">
        <v>2140</v>
      </c>
      <c r="M2958" t="s">
        <v>2141</v>
      </c>
      <c r="N2958" t="s">
        <v>2142</v>
      </c>
      <c r="O2958" t="s">
        <v>2143</v>
      </c>
      <c r="P2958" t="s">
        <v>1330</v>
      </c>
    </row>
    <row r="2959" spans="1:16">
      <c r="I2959" s="54" t="n">
        <v>2957</v>
      </c>
      <c r="J2959" t="s"/>
      <c r="K2959" t="s">
        <v>1954</v>
      </c>
      <c r="L2959" t="s">
        <v>2140</v>
      </c>
      <c r="M2959" t="s">
        <v>2141</v>
      </c>
      <c r="N2959" t="s">
        <v>2142</v>
      </c>
      <c r="O2959" t="s">
        <v>2143</v>
      </c>
      <c r="P2959" t="s">
        <v>1331</v>
      </c>
    </row>
    <row r="2960" spans="1:16">
      <c r="I2960" s="54" t="n">
        <v>2958</v>
      </c>
      <c r="J2960" t="s"/>
      <c r="K2960" t="s">
        <v>1954</v>
      </c>
      <c r="L2960" t="s">
        <v>2140</v>
      </c>
      <c r="M2960" t="s">
        <v>2141</v>
      </c>
      <c r="N2960" t="s">
        <v>2142</v>
      </c>
      <c r="O2960" t="s">
        <v>2143</v>
      </c>
      <c r="P2960" t="s">
        <v>1690</v>
      </c>
    </row>
    <row r="2961" spans="1:16">
      <c r="I2961" s="54" t="n">
        <v>2959</v>
      </c>
      <c r="J2961" t="s"/>
      <c r="K2961" t="s">
        <v>1954</v>
      </c>
      <c r="L2961" t="s">
        <v>2140</v>
      </c>
      <c r="M2961" t="s">
        <v>2141</v>
      </c>
      <c r="N2961" t="s">
        <v>2142</v>
      </c>
      <c r="O2961" t="s">
        <v>2143</v>
      </c>
      <c r="P2961" t="s">
        <v>1691</v>
      </c>
    </row>
    <row r="2962" spans="1:16">
      <c r="I2962" s="54" t="n">
        <v>2960</v>
      </c>
      <c r="J2962" t="s"/>
      <c r="K2962" t="s">
        <v>1954</v>
      </c>
      <c r="L2962" t="s">
        <v>2140</v>
      </c>
      <c r="M2962" t="s">
        <v>2141</v>
      </c>
      <c r="N2962" t="s">
        <v>2142</v>
      </c>
      <c r="O2962" t="s">
        <v>2143</v>
      </c>
      <c r="P2962" t="s">
        <v>1689</v>
      </c>
    </row>
    <row r="2963" spans="1:16">
      <c r="I2963" s="54" t="n">
        <v>2961</v>
      </c>
      <c r="J2963" t="s"/>
      <c r="K2963" t="s">
        <v>1954</v>
      </c>
      <c r="L2963" t="s">
        <v>2140</v>
      </c>
      <c r="M2963" t="s">
        <v>2141</v>
      </c>
      <c r="N2963" t="s">
        <v>2142</v>
      </c>
      <c r="O2963" t="s">
        <v>2143</v>
      </c>
      <c r="P2963" t="s">
        <v>1688</v>
      </c>
    </row>
    <row r="2964" spans="1:16">
      <c r="I2964" s="54" t="n">
        <v>2962</v>
      </c>
      <c r="J2964" t="s"/>
      <c r="K2964" t="s">
        <v>1954</v>
      </c>
      <c r="L2964" t="s">
        <v>2140</v>
      </c>
      <c r="M2964" t="s">
        <v>2141</v>
      </c>
      <c r="N2964" t="s">
        <v>2142</v>
      </c>
      <c r="O2964" t="s">
        <v>2143</v>
      </c>
      <c r="P2964" t="s">
        <v>843</v>
      </c>
    </row>
    <row r="2965" spans="1:16">
      <c r="I2965" s="54" t="n">
        <v>2963</v>
      </c>
      <c r="J2965" t="s"/>
      <c r="K2965" t="s">
        <v>1954</v>
      </c>
      <c r="L2965" t="s">
        <v>2140</v>
      </c>
      <c r="M2965" t="s">
        <v>2141</v>
      </c>
      <c r="N2965" t="s">
        <v>2142</v>
      </c>
      <c r="O2965" t="s">
        <v>2143</v>
      </c>
      <c r="P2965" t="s">
        <v>848</v>
      </c>
    </row>
    <row r="2966" spans="1:16">
      <c r="I2966" s="54" t="n">
        <v>2964</v>
      </c>
      <c r="J2966" t="s"/>
      <c r="K2966" t="s">
        <v>1954</v>
      </c>
      <c r="L2966" t="s">
        <v>2140</v>
      </c>
      <c r="M2966" t="s">
        <v>2141</v>
      </c>
      <c r="N2966" t="s">
        <v>2142</v>
      </c>
      <c r="O2966" t="s">
        <v>2143</v>
      </c>
      <c r="P2966" t="s">
        <v>851</v>
      </c>
    </row>
    <row r="2967" spans="1:16">
      <c r="I2967" s="54" t="n">
        <v>2965</v>
      </c>
      <c r="J2967" t="s"/>
      <c r="K2967" t="s">
        <v>1954</v>
      </c>
      <c r="L2967" t="s">
        <v>2140</v>
      </c>
      <c r="M2967" t="s">
        <v>2141</v>
      </c>
      <c r="N2967" t="s">
        <v>2142</v>
      </c>
      <c r="O2967" t="s">
        <v>2143</v>
      </c>
      <c r="P2967" t="s">
        <v>857</v>
      </c>
    </row>
    <row r="2968" spans="1:16">
      <c r="I2968" s="54" t="n">
        <v>2966</v>
      </c>
      <c r="J2968" t="s"/>
      <c r="K2968" t="s">
        <v>1954</v>
      </c>
      <c r="L2968" t="s">
        <v>2140</v>
      </c>
      <c r="M2968" t="s">
        <v>2141</v>
      </c>
      <c r="N2968" t="s">
        <v>2142</v>
      </c>
      <c r="O2968" t="s">
        <v>2143</v>
      </c>
      <c r="P2968" t="s">
        <v>859</v>
      </c>
    </row>
    <row r="2969" spans="1:16">
      <c r="I2969" s="54" t="n">
        <v>2967</v>
      </c>
      <c r="J2969" t="s"/>
      <c r="K2969" t="s">
        <v>1954</v>
      </c>
      <c r="L2969" t="s">
        <v>2140</v>
      </c>
      <c r="M2969" t="s">
        <v>2141</v>
      </c>
      <c r="N2969" t="s">
        <v>2142</v>
      </c>
      <c r="O2969" t="s">
        <v>2143</v>
      </c>
      <c r="P2969" t="s">
        <v>865</v>
      </c>
    </row>
    <row r="2970" spans="1:16">
      <c r="I2970" s="54" t="n">
        <v>2968</v>
      </c>
      <c r="J2970" t="s"/>
      <c r="K2970" t="s">
        <v>1954</v>
      </c>
      <c r="L2970" t="s">
        <v>2140</v>
      </c>
      <c r="M2970" t="s">
        <v>2141</v>
      </c>
      <c r="N2970" t="s">
        <v>2142</v>
      </c>
      <c r="O2970" t="s">
        <v>2143</v>
      </c>
      <c r="P2970" t="s">
        <v>868</v>
      </c>
    </row>
    <row r="2971" spans="1:16">
      <c r="I2971" s="54" t="n">
        <v>2969</v>
      </c>
      <c r="J2971" t="s"/>
      <c r="K2971" t="s">
        <v>1954</v>
      </c>
      <c r="L2971" t="s">
        <v>2140</v>
      </c>
      <c r="M2971" t="s">
        <v>2141</v>
      </c>
      <c r="N2971" t="s">
        <v>2142</v>
      </c>
      <c r="O2971" t="s">
        <v>2143</v>
      </c>
      <c r="P2971" t="s">
        <v>874</v>
      </c>
    </row>
    <row r="2972" spans="1:16">
      <c r="I2972" s="54" t="n">
        <v>2970</v>
      </c>
      <c r="J2972" t="s"/>
      <c r="K2972" t="s">
        <v>1954</v>
      </c>
      <c r="L2972" t="s">
        <v>2140</v>
      </c>
      <c r="M2972" t="s">
        <v>2141</v>
      </c>
      <c r="N2972" t="s">
        <v>2142</v>
      </c>
      <c r="O2972" t="s">
        <v>2143</v>
      </c>
      <c r="P2972" t="s">
        <v>1341</v>
      </c>
    </row>
    <row r="2973" spans="1:16">
      <c r="I2973" s="54" t="n">
        <v>2971</v>
      </c>
      <c r="J2973" t="s"/>
      <c r="K2973" t="s">
        <v>1954</v>
      </c>
      <c r="L2973" t="s">
        <v>2140</v>
      </c>
      <c r="M2973" t="s">
        <v>2141</v>
      </c>
      <c r="N2973" t="s">
        <v>2142</v>
      </c>
      <c r="O2973" t="s">
        <v>2143</v>
      </c>
      <c r="P2973" t="s">
        <v>1342</v>
      </c>
    </row>
    <row r="2974" spans="1:16">
      <c r="I2974" s="54" t="n">
        <v>2972</v>
      </c>
      <c r="J2974" t="s"/>
      <c r="K2974" t="s">
        <v>1954</v>
      </c>
      <c r="L2974" t="s">
        <v>2140</v>
      </c>
      <c r="M2974" t="s">
        <v>2141</v>
      </c>
      <c r="N2974" t="s">
        <v>2142</v>
      </c>
      <c r="O2974" t="s">
        <v>2143</v>
      </c>
      <c r="P2974" t="s">
        <v>1049</v>
      </c>
    </row>
    <row r="2975" spans="1:16">
      <c r="I2975" s="54" t="n">
        <v>2973</v>
      </c>
      <c r="J2975" t="s"/>
      <c r="K2975" t="s">
        <v>1954</v>
      </c>
      <c r="L2975" t="s">
        <v>2140</v>
      </c>
      <c r="M2975" t="s">
        <v>2141</v>
      </c>
      <c r="N2975" t="s">
        <v>2142</v>
      </c>
      <c r="O2975" t="s">
        <v>2143</v>
      </c>
      <c r="P2975" t="s">
        <v>1052</v>
      </c>
    </row>
    <row r="2976" spans="1:16">
      <c r="I2976" s="54" t="n">
        <v>2974</v>
      </c>
      <c r="J2976" t="s"/>
      <c r="K2976" t="s">
        <v>1954</v>
      </c>
      <c r="L2976" t="s">
        <v>2140</v>
      </c>
      <c r="M2976" t="s">
        <v>2141</v>
      </c>
      <c r="N2976" t="s">
        <v>2142</v>
      </c>
      <c r="O2976" t="s">
        <v>2143</v>
      </c>
      <c r="P2976" t="s">
        <v>882</v>
      </c>
    </row>
    <row r="2977" spans="1:16">
      <c r="I2977" s="54" t="n">
        <v>2975</v>
      </c>
      <c r="J2977" t="s"/>
      <c r="K2977" t="s">
        <v>1954</v>
      </c>
      <c r="L2977" t="s">
        <v>2140</v>
      </c>
      <c r="M2977" t="s">
        <v>2141</v>
      </c>
      <c r="N2977" t="s">
        <v>2142</v>
      </c>
      <c r="O2977" t="s">
        <v>2143</v>
      </c>
      <c r="P2977" t="s">
        <v>885</v>
      </c>
    </row>
    <row r="2978" spans="1:16">
      <c r="I2978" s="54" t="n">
        <v>2976</v>
      </c>
      <c r="J2978" t="s"/>
      <c r="K2978" t="s">
        <v>1954</v>
      </c>
      <c r="L2978" t="s">
        <v>2140</v>
      </c>
      <c r="M2978" t="s">
        <v>2141</v>
      </c>
      <c r="N2978" t="s">
        <v>2142</v>
      </c>
      <c r="O2978" t="s">
        <v>2143</v>
      </c>
      <c r="P2978" t="s">
        <v>891</v>
      </c>
    </row>
    <row r="2979" spans="1:16">
      <c r="I2979" s="54" t="n">
        <v>2977</v>
      </c>
      <c r="J2979" t="s"/>
      <c r="K2979" t="s">
        <v>1954</v>
      </c>
      <c r="L2979" t="s">
        <v>2140</v>
      </c>
      <c r="M2979" t="s">
        <v>2141</v>
      </c>
      <c r="N2979" t="s">
        <v>2142</v>
      </c>
      <c r="O2979" t="s">
        <v>2143</v>
      </c>
      <c r="P2979" t="s">
        <v>899</v>
      </c>
    </row>
    <row r="2980" spans="1:16">
      <c r="I2980" s="54" t="n">
        <v>2978</v>
      </c>
      <c r="J2980" t="s"/>
      <c r="K2980" t="s">
        <v>1954</v>
      </c>
      <c r="L2980" t="s">
        <v>2140</v>
      </c>
      <c r="M2980" t="s">
        <v>2141</v>
      </c>
      <c r="N2980" t="s">
        <v>2142</v>
      </c>
      <c r="O2980" t="s">
        <v>2143</v>
      </c>
      <c r="P2980" t="s">
        <v>902</v>
      </c>
    </row>
    <row r="2981" spans="1:16">
      <c r="I2981" s="54" t="n">
        <v>2979</v>
      </c>
      <c r="J2981" t="s"/>
      <c r="K2981" t="s">
        <v>1954</v>
      </c>
      <c r="L2981" t="s">
        <v>2140</v>
      </c>
      <c r="M2981" t="s">
        <v>2141</v>
      </c>
      <c r="N2981" t="s">
        <v>2142</v>
      </c>
      <c r="O2981" t="s">
        <v>2143</v>
      </c>
      <c r="P2981" t="s">
        <v>905</v>
      </c>
    </row>
    <row r="2982" spans="1:16">
      <c r="I2982" s="54" t="n">
        <v>2980</v>
      </c>
      <c r="J2982" t="s"/>
      <c r="K2982" t="s">
        <v>1954</v>
      </c>
      <c r="L2982" t="s">
        <v>2140</v>
      </c>
      <c r="M2982" t="s">
        <v>2141</v>
      </c>
      <c r="N2982" t="s">
        <v>2142</v>
      </c>
      <c r="O2982" t="s">
        <v>2143</v>
      </c>
      <c r="P2982" t="s">
        <v>908</v>
      </c>
    </row>
    <row r="2983" spans="1:16">
      <c r="I2983" s="54" t="n">
        <v>2981</v>
      </c>
      <c r="J2983" t="s"/>
      <c r="K2983" t="s">
        <v>1954</v>
      </c>
      <c r="L2983" t="s">
        <v>2140</v>
      </c>
      <c r="M2983" t="s">
        <v>2141</v>
      </c>
      <c r="N2983" t="s">
        <v>2142</v>
      </c>
      <c r="O2983" t="s">
        <v>2143</v>
      </c>
      <c r="P2983" t="s">
        <v>911</v>
      </c>
    </row>
    <row r="2984" spans="1:16">
      <c r="I2984" s="54" t="n">
        <v>2982</v>
      </c>
      <c r="J2984" t="s"/>
      <c r="K2984" t="s">
        <v>1954</v>
      </c>
      <c r="L2984" t="s">
        <v>2140</v>
      </c>
      <c r="M2984" t="s">
        <v>2141</v>
      </c>
      <c r="N2984" t="s">
        <v>2142</v>
      </c>
      <c r="O2984" t="s">
        <v>2143</v>
      </c>
      <c r="P2984" t="s">
        <v>917</v>
      </c>
    </row>
    <row r="2985" spans="1:16">
      <c r="I2985" s="54" t="n">
        <v>2983</v>
      </c>
      <c r="J2985" t="s"/>
      <c r="K2985" t="s">
        <v>1954</v>
      </c>
      <c r="L2985" t="s">
        <v>2140</v>
      </c>
      <c r="M2985" t="s">
        <v>2141</v>
      </c>
      <c r="N2985" t="s">
        <v>2142</v>
      </c>
      <c r="O2985" t="s">
        <v>2143</v>
      </c>
      <c r="P2985" t="s">
        <v>920</v>
      </c>
    </row>
    <row r="2986" spans="1:16">
      <c r="I2986" s="54" t="n">
        <v>2984</v>
      </c>
      <c r="J2986" t="s"/>
      <c r="K2986" t="s">
        <v>1954</v>
      </c>
      <c r="L2986" t="s">
        <v>2140</v>
      </c>
      <c r="M2986" t="s">
        <v>2141</v>
      </c>
      <c r="N2986" t="s">
        <v>2142</v>
      </c>
      <c r="O2986" t="s">
        <v>2143</v>
      </c>
      <c r="P2986" t="s">
        <v>923</v>
      </c>
    </row>
    <row r="2987" spans="1:16">
      <c r="I2987" s="54" t="n">
        <v>2985</v>
      </c>
      <c r="J2987" t="s"/>
      <c r="K2987" t="s">
        <v>1954</v>
      </c>
      <c r="L2987" t="s">
        <v>2140</v>
      </c>
      <c r="M2987" t="s">
        <v>2141</v>
      </c>
      <c r="N2987" t="s">
        <v>2142</v>
      </c>
      <c r="O2987" t="s">
        <v>2143</v>
      </c>
      <c r="P2987" t="s">
        <v>928</v>
      </c>
    </row>
    <row r="2988" spans="1:16">
      <c r="I2988" s="54" t="n">
        <v>2986</v>
      </c>
      <c r="J2988" t="s"/>
      <c r="K2988" t="s">
        <v>1954</v>
      </c>
      <c r="L2988" t="s">
        <v>2140</v>
      </c>
      <c r="M2988" t="s">
        <v>2141</v>
      </c>
      <c r="N2988" t="s">
        <v>2142</v>
      </c>
      <c r="O2988" t="s">
        <v>2143</v>
      </c>
      <c r="P2988" t="s">
        <v>934</v>
      </c>
    </row>
    <row r="2989" spans="1:16">
      <c r="I2989" s="54" t="n">
        <v>2987</v>
      </c>
      <c r="J2989" t="s"/>
      <c r="K2989" t="s">
        <v>1954</v>
      </c>
      <c r="L2989" t="s">
        <v>2140</v>
      </c>
      <c r="M2989" t="s">
        <v>2141</v>
      </c>
      <c r="N2989" t="s">
        <v>2142</v>
      </c>
      <c r="O2989" t="s">
        <v>2143</v>
      </c>
      <c r="P2989" t="s">
        <v>942</v>
      </c>
    </row>
    <row r="2990" spans="1:16">
      <c r="I2990" s="54" t="n">
        <v>2988</v>
      </c>
      <c r="J2990" t="s"/>
      <c r="K2990" t="s">
        <v>1954</v>
      </c>
      <c r="L2990" t="s">
        <v>2140</v>
      </c>
      <c r="M2990" t="s">
        <v>2141</v>
      </c>
      <c r="N2990" t="s">
        <v>2142</v>
      </c>
      <c r="O2990" t="s">
        <v>2143</v>
      </c>
      <c r="P2990" t="s">
        <v>1590</v>
      </c>
    </row>
    <row r="2991" spans="1:16">
      <c r="I2991" s="54" t="n">
        <v>2989</v>
      </c>
      <c r="J2991" t="s"/>
      <c r="K2991" t="s">
        <v>1954</v>
      </c>
      <c r="L2991" t="s">
        <v>2140</v>
      </c>
      <c r="M2991" t="s">
        <v>2141</v>
      </c>
      <c r="N2991" t="s">
        <v>2142</v>
      </c>
      <c r="O2991" t="s">
        <v>2143</v>
      </c>
      <c r="P2991" t="s">
        <v>1591</v>
      </c>
    </row>
    <row r="2992" spans="1:16">
      <c r="I2992" s="54" t="n">
        <v>2990</v>
      </c>
      <c r="J2992" t="s"/>
      <c r="K2992" t="s">
        <v>1954</v>
      </c>
      <c r="L2992" t="s">
        <v>2140</v>
      </c>
      <c r="M2992" t="s">
        <v>2141</v>
      </c>
      <c r="N2992" t="s">
        <v>2142</v>
      </c>
      <c r="O2992" t="s">
        <v>2143</v>
      </c>
      <c r="P2992" t="s">
        <v>1586</v>
      </c>
    </row>
    <row r="2993" spans="1:16">
      <c r="I2993" s="54" t="n">
        <v>2991</v>
      </c>
      <c r="J2993" t="s"/>
      <c r="K2993" t="s">
        <v>1954</v>
      </c>
      <c r="L2993" t="s">
        <v>2140</v>
      </c>
      <c r="M2993" t="s">
        <v>2141</v>
      </c>
      <c r="N2993" t="s">
        <v>2142</v>
      </c>
      <c r="O2993" t="s">
        <v>2143</v>
      </c>
      <c r="P2993" t="s">
        <v>948</v>
      </c>
    </row>
    <row r="2994" spans="1:16">
      <c r="I2994" s="54" t="n">
        <v>2992</v>
      </c>
      <c r="J2994" t="s"/>
      <c r="K2994" t="s">
        <v>1954</v>
      </c>
      <c r="L2994" t="s">
        <v>2140</v>
      </c>
      <c r="M2994" t="s">
        <v>2141</v>
      </c>
      <c r="N2994" t="s">
        <v>2142</v>
      </c>
      <c r="O2994" t="s">
        <v>2143</v>
      </c>
      <c r="P2994" t="s">
        <v>954</v>
      </c>
    </row>
    <row r="2995" spans="1:16">
      <c r="I2995" s="54" t="n">
        <v>2993</v>
      </c>
      <c r="J2995" t="s"/>
      <c r="K2995" t="s">
        <v>1954</v>
      </c>
      <c r="L2995" t="s">
        <v>2140</v>
      </c>
      <c r="M2995" t="s">
        <v>2141</v>
      </c>
      <c r="N2995" t="s">
        <v>2142</v>
      </c>
      <c r="O2995" t="s">
        <v>2143</v>
      </c>
      <c r="P2995" t="s">
        <v>1349</v>
      </c>
    </row>
    <row r="2996" spans="1:16">
      <c r="I2996" s="54" t="n">
        <v>2994</v>
      </c>
      <c r="J2996" t="s"/>
      <c r="K2996" t="s">
        <v>1954</v>
      </c>
      <c r="L2996" t="s">
        <v>2140</v>
      </c>
      <c r="M2996" t="s">
        <v>2141</v>
      </c>
      <c r="N2996" t="s">
        <v>2142</v>
      </c>
      <c r="O2996" t="s">
        <v>2143</v>
      </c>
      <c r="P2996" t="s">
        <v>959</v>
      </c>
    </row>
    <row r="2997" spans="1:16">
      <c r="I2997" s="54" t="n">
        <v>2995</v>
      </c>
      <c r="J2997" t="s"/>
      <c r="K2997" t="s">
        <v>1954</v>
      </c>
      <c r="L2997" t="s">
        <v>2140</v>
      </c>
      <c r="M2997" t="s">
        <v>2141</v>
      </c>
      <c r="N2997" t="s">
        <v>2142</v>
      </c>
      <c r="O2997" t="s">
        <v>2143</v>
      </c>
      <c r="P2997" t="s">
        <v>967</v>
      </c>
    </row>
    <row r="2998" spans="1:16">
      <c r="I2998" s="54" t="n">
        <v>2996</v>
      </c>
      <c r="J2998" t="s"/>
      <c r="K2998" t="s">
        <v>1954</v>
      </c>
      <c r="L2998" t="s">
        <v>2140</v>
      </c>
      <c r="M2998" t="s">
        <v>2141</v>
      </c>
      <c r="N2998" t="s">
        <v>2142</v>
      </c>
      <c r="O2998" t="s">
        <v>2143</v>
      </c>
      <c r="P2998" t="s">
        <v>973</v>
      </c>
    </row>
    <row r="2999" spans="1:16">
      <c r="I2999" s="54" t="n">
        <v>2997</v>
      </c>
      <c r="J2999" t="s"/>
      <c r="K2999" t="s">
        <v>1954</v>
      </c>
      <c r="L2999" t="s">
        <v>2140</v>
      </c>
      <c r="M2999" t="s">
        <v>2141</v>
      </c>
      <c r="N2999" t="s">
        <v>2142</v>
      </c>
      <c r="O2999" t="s">
        <v>2143</v>
      </c>
      <c r="P2999" t="s">
        <v>1350</v>
      </c>
    </row>
    <row r="3000" spans="1:16">
      <c r="I3000" s="54" t="n">
        <v>2998</v>
      </c>
      <c r="J3000" t="s"/>
      <c r="K3000" t="s">
        <v>1954</v>
      </c>
      <c r="L3000" t="s">
        <v>2140</v>
      </c>
      <c r="M3000" t="s">
        <v>2141</v>
      </c>
      <c r="N3000" t="s">
        <v>2142</v>
      </c>
      <c r="O3000" t="s">
        <v>2143</v>
      </c>
      <c r="P3000" t="s">
        <v>982</v>
      </c>
    </row>
    <row r="3001" spans="1:16">
      <c r="I3001" s="54" t="n">
        <v>2999</v>
      </c>
      <c r="J3001" t="s"/>
      <c r="K3001" t="s">
        <v>1954</v>
      </c>
      <c r="L3001" t="s">
        <v>2140</v>
      </c>
      <c r="M3001" t="s">
        <v>2141</v>
      </c>
      <c r="N3001" t="s">
        <v>2142</v>
      </c>
      <c r="O3001" t="s">
        <v>2143</v>
      </c>
      <c r="P3001" t="s">
        <v>988</v>
      </c>
    </row>
    <row r="3002" spans="1:16">
      <c r="I3002" s="54" t="n">
        <v>3000</v>
      </c>
      <c r="J3002" t="s"/>
      <c r="K3002" t="s">
        <v>1954</v>
      </c>
      <c r="L3002" t="s">
        <v>2140</v>
      </c>
      <c r="M3002" t="s">
        <v>2141</v>
      </c>
      <c r="N3002" t="s">
        <v>2142</v>
      </c>
      <c r="O3002" t="s">
        <v>2143</v>
      </c>
      <c r="P3002" t="s">
        <v>991</v>
      </c>
    </row>
    <row r="3003" spans="1:16">
      <c r="I3003" s="54" t="n">
        <v>3001</v>
      </c>
      <c r="J3003" t="s"/>
      <c r="K3003" t="s">
        <v>1954</v>
      </c>
      <c r="L3003" t="s">
        <v>2140</v>
      </c>
      <c r="M3003" t="s">
        <v>2141</v>
      </c>
      <c r="N3003" t="s">
        <v>2142</v>
      </c>
      <c r="O3003" t="s">
        <v>2143</v>
      </c>
      <c r="P3003" t="s">
        <v>994</v>
      </c>
    </row>
    <row r="3004" spans="1:16">
      <c r="I3004" s="54" t="n">
        <v>3002</v>
      </c>
      <c r="J3004" t="s"/>
      <c r="K3004" t="s">
        <v>1954</v>
      </c>
      <c r="L3004" t="s">
        <v>2140</v>
      </c>
      <c r="M3004" t="s">
        <v>2141</v>
      </c>
      <c r="N3004" t="s">
        <v>2142</v>
      </c>
      <c r="O3004" t="s">
        <v>2143</v>
      </c>
      <c r="P3004" t="s">
        <v>996</v>
      </c>
    </row>
    <row r="3005" spans="1:16">
      <c r="I3005" s="54" t="n">
        <v>3003</v>
      </c>
      <c r="J3005" t="s"/>
      <c r="K3005" t="s">
        <v>1954</v>
      </c>
      <c r="L3005" t="s">
        <v>2140</v>
      </c>
      <c r="M3005" t="s">
        <v>2141</v>
      </c>
      <c r="N3005" t="s">
        <v>2142</v>
      </c>
      <c r="O3005" t="s">
        <v>2143</v>
      </c>
      <c r="P3005" t="s">
        <v>1352</v>
      </c>
    </row>
    <row r="3006" spans="1:16">
      <c r="I3006" s="54" t="n">
        <v>3004</v>
      </c>
      <c r="J3006" t="s"/>
      <c r="K3006" t="s">
        <v>1954</v>
      </c>
      <c r="L3006" t="s">
        <v>2140</v>
      </c>
      <c r="M3006" t="s">
        <v>2141</v>
      </c>
      <c r="N3006" t="s">
        <v>2142</v>
      </c>
      <c r="O3006" t="s">
        <v>2143</v>
      </c>
      <c r="P3006" t="s">
        <v>1353</v>
      </c>
    </row>
    <row r="3007" spans="1:16">
      <c r="I3007" s="54" t="n">
        <v>3005</v>
      </c>
      <c r="J3007" t="s"/>
      <c r="K3007" t="s">
        <v>1954</v>
      </c>
      <c r="L3007" t="s">
        <v>2140</v>
      </c>
      <c r="M3007" t="s">
        <v>2141</v>
      </c>
      <c r="N3007" t="s">
        <v>2142</v>
      </c>
      <c r="O3007" t="s">
        <v>2143</v>
      </c>
      <c r="P3007" t="s">
        <v>1356</v>
      </c>
    </row>
    <row r="3008" spans="1:16">
      <c r="I3008" s="54" t="n">
        <v>3006</v>
      </c>
      <c r="J3008" t="s"/>
      <c r="K3008" t="s">
        <v>1954</v>
      </c>
      <c r="L3008" t="s">
        <v>2140</v>
      </c>
      <c r="M3008" t="s">
        <v>2141</v>
      </c>
      <c r="N3008" t="s">
        <v>2142</v>
      </c>
      <c r="O3008" t="s">
        <v>2143</v>
      </c>
      <c r="P3008" t="s">
        <v>1358</v>
      </c>
    </row>
    <row r="3009" spans="1:16">
      <c r="I3009" s="54" t="n">
        <v>3007</v>
      </c>
      <c r="J3009" t="s"/>
      <c r="K3009" t="s">
        <v>1954</v>
      </c>
      <c r="L3009" t="s">
        <v>2140</v>
      </c>
      <c r="M3009" t="s">
        <v>2141</v>
      </c>
      <c r="N3009" t="s">
        <v>2142</v>
      </c>
      <c r="O3009" t="s">
        <v>2143</v>
      </c>
      <c r="P3009" t="s">
        <v>1359</v>
      </c>
    </row>
    <row r="3010" spans="1:16">
      <c r="I3010" s="54" t="n">
        <v>3008</v>
      </c>
      <c r="J3010" t="s"/>
      <c r="K3010" t="s">
        <v>1954</v>
      </c>
      <c r="L3010" t="s">
        <v>2140</v>
      </c>
      <c r="M3010" t="s">
        <v>2141</v>
      </c>
      <c r="N3010" t="s">
        <v>2142</v>
      </c>
      <c r="O3010" t="s">
        <v>2143</v>
      </c>
      <c r="P3010" t="s">
        <v>1363</v>
      </c>
    </row>
    <row r="3011" spans="1:16">
      <c r="I3011" s="54" t="n">
        <v>3009</v>
      </c>
      <c r="J3011" t="s"/>
      <c r="K3011" t="s">
        <v>1954</v>
      </c>
      <c r="L3011" t="s">
        <v>2140</v>
      </c>
      <c r="M3011" t="s">
        <v>2141</v>
      </c>
      <c r="N3011" t="s">
        <v>2142</v>
      </c>
      <c r="O3011" t="s">
        <v>2143</v>
      </c>
      <c r="P3011" t="s">
        <v>1367</v>
      </c>
    </row>
    <row r="3012" spans="1:16">
      <c r="I3012" s="54" t="n">
        <v>3010</v>
      </c>
      <c r="J3012" t="s"/>
      <c r="K3012" t="s">
        <v>1954</v>
      </c>
      <c r="L3012" t="s">
        <v>2140</v>
      </c>
      <c r="M3012" t="s">
        <v>2141</v>
      </c>
      <c r="N3012" t="s">
        <v>2142</v>
      </c>
      <c r="O3012" t="s">
        <v>2143</v>
      </c>
      <c r="P3012" t="s">
        <v>1368</v>
      </c>
    </row>
    <row r="3013" spans="1:16">
      <c r="I3013" s="54" t="n">
        <v>3011</v>
      </c>
      <c r="J3013" t="s"/>
      <c r="K3013" t="s">
        <v>1954</v>
      </c>
      <c r="L3013" t="s">
        <v>2140</v>
      </c>
      <c r="M3013" t="s">
        <v>2141</v>
      </c>
      <c r="N3013" t="s">
        <v>2142</v>
      </c>
      <c r="O3013" t="s">
        <v>2143</v>
      </c>
      <c r="P3013" t="s">
        <v>1055</v>
      </c>
    </row>
    <row r="3014" spans="1:16">
      <c r="I3014" s="54" t="n">
        <v>3012</v>
      </c>
      <c r="J3014" t="s"/>
      <c r="K3014" t="s">
        <v>1954</v>
      </c>
      <c r="L3014" t="s">
        <v>2140</v>
      </c>
      <c r="M3014" t="s">
        <v>2141</v>
      </c>
      <c r="N3014" t="s">
        <v>2142</v>
      </c>
      <c r="O3014" t="s">
        <v>2143</v>
      </c>
      <c r="P3014" t="s">
        <v>1058</v>
      </c>
    </row>
    <row r="3015" spans="1:16">
      <c r="I3015" s="54" t="n">
        <v>3013</v>
      </c>
      <c r="J3015" t="s"/>
      <c r="K3015" t="s">
        <v>1954</v>
      </c>
      <c r="L3015" t="s">
        <v>2140</v>
      </c>
      <c r="M3015" t="s">
        <v>2141</v>
      </c>
      <c r="N3015" t="s">
        <v>2142</v>
      </c>
      <c r="O3015" t="s">
        <v>2143</v>
      </c>
      <c r="P3015" t="s">
        <v>998</v>
      </c>
    </row>
    <row r="3016" spans="1:16">
      <c r="I3016" s="54" t="n">
        <v>3014</v>
      </c>
      <c r="J3016" t="s"/>
      <c r="K3016" t="s">
        <v>1954</v>
      </c>
      <c r="L3016" t="s">
        <v>2140</v>
      </c>
      <c r="M3016" t="s">
        <v>2141</v>
      </c>
      <c r="N3016" t="s">
        <v>2142</v>
      </c>
      <c r="O3016" t="s">
        <v>2143</v>
      </c>
      <c r="P3016" t="s">
        <v>1001</v>
      </c>
    </row>
    <row r="3017" spans="1:16">
      <c r="I3017" s="54" t="n">
        <v>3015</v>
      </c>
      <c r="J3017" t="s"/>
      <c r="K3017" t="s">
        <v>1954</v>
      </c>
      <c r="L3017" t="s">
        <v>2140</v>
      </c>
      <c r="M3017" t="s">
        <v>2141</v>
      </c>
      <c r="N3017" t="s">
        <v>2142</v>
      </c>
      <c r="O3017" t="s">
        <v>2143</v>
      </c>
      <c r="P3017" t="s">
        <v>1375</v>
      </c>
    </row>
    <row r="3018" spans="1:16">
      <c r="I3018" s="54" t="n">
        <v>3016</v>
      </c>
      <c r="J3018" t="s"/>
      <c r="K3018" t="s">
        <v>1954</v>
      </c>
      <c r="L3018" t="s">
        <v>2140</v>
      </c>
      <c r="M3018" t="s">
        <v>2141</v>
      </c>
      <c r="N3018" t="s">
        <v>2142</v>
      </c>
      <c r="O3018" t="s">
        <v>2143</v>
      </c>
      <c r="P3018" t="s">
        <v>1376</v>
      </c>
    </row>
    <row r="3019" spans="1:16">
      <c r="I3019" s="54" t="n">
        <v>3017</v>
      </c>
      <c r="J3019" t="s"/>
      <c r="K3019" t="s">
        <v>1954</v>
      </c>
      <c r="L3019" t="s">
        <v>2140</v>
      </c>
      <c r="M3019" t="s">
        <v>2141</v>
      </c>
      <c r="N3019" t="s">
        <v>2142</v>
      </c>
      <c r="O3019" t="s">
        <v>2143</v>
      </c>
      <c r="P3019" t="s">
        <v>1380</v>
      </c>
    </row>
    <row r="3020" spans="1:16">
      <c r="I3020" s="54" t="n">
        <v>3018</v>
      </c>
      <c r="J3020" t="s"/>
      <c r="K3020" t="s">
        <v>1954</v>
      </c>
      <c r="L3020" t="s">
        <v>2140</v>
      </c>
      <c r="M3020" t="s">
        <v>2141</v>
      </c>
      <c r="N3020" t="s">
        <v>2142</v>
      </c>
      <c r="O3020" t="s">
        <v>2143</v>
      </c>
      <c r="P3020" t="s">
        <v>1381</v>
      </c>
    </row>
    <row r="3021" spans="1:16">
      <c r="I3021" s="54" t="n">
        <v>3019</v>
      </c>
      <c r="J3021" t="s"/>
      <c r="K3021" t="s">
        <v>1954</v>
      </c>
      <c r="L3021" t="s">
        <v>2140</v>
      </c>
      <c r="M3021" t="s">
        <v>2141</v>
      </c>
      <c r="N3021" t="s">
        <v>2142</v>
      </c>
      <c r="O3021" t="s">
        <v>2143</v>
      </c>
      <c r="P3021" t="s">
        <v>1382</v>
      </c>
    </row>
    <row r="3022" spans="1:16">
      <c r="I3022" s="54" t="n">
        <v>3020</v>
      </c>
      <c r="J3022" t="s"/>
      <c r="K3022" t="s">
        <v>1954</v>
      </c>
      <c r="L3022" t="s">
        <v>2140</v>
      </c>
      <c r="M3022" t="s">
        <v>2141</v>
      </c>
      <c r="N3022" t="s">
        <v>2142</v>
      </c>
      <c r="O3022" t="s">
        <v>2143</v>
      </c>
      <c r="P3022" t="s">
        <v>1385</v>
      </c>
    </row>
    <row r="3023" spans="1:16">
      <c r="I3023" s="54" t="n">
        <v>3021</v>
      </c>
      <c r="J3023" t="s"/>
      <c r="K3023" t="s">
        <v>1954</v>
      </c>
      <c r="L3023" t="s">
        <v>2140</v>
      </c>
      <c r="M3023" t="s">
        <v>2141</v>
      </c>
      <c r="N3023" t="s">
        <v>2142</v>
      </c>
      <c r="O3023" t="s">
        <v>2143</v>
      </c>
      <c r="P3023" t="s">
        <v>1003</v>
      </c>
    </row>
    <row r="3024" spans="1:16">
      <c r="I3024" s="54" t="n">
        <v>3022</v>
      </c>
      <c r="J3024" t="s"/>
      <c r="K3024" t="s">
        <v>1954</v>
      </c>
      <c r="L3024" t="s">
        <v>2140</v>
      </c>
      <c r="M3024" t="s">
        <v>2141</v>
      </c>
      <c r="N3024" t="s">
        <v>2142</v>
      </c>
      <c r="O3024" t="s">
        <v>2143</v>
      </c>
      <c r="P3024" t="s">
        <v>1006</v>
      </c>
    </row>
    <row r="3025" spans="1:16">
      <c r="I3025" s="54" t="n">
        <v>3023</v>
      </c>
      <c r="J3025" t="s"/>
      <c r="K3025" t="s">
        <v>1954</v>
      </c>
      <c r="L3025" t="s">
        <v>2140</v>
      </c>
      <c r="M3025" t="s">
        <v>2141</v>
      </c>
      <c r="N3025" t="s">
        <v>2142</v>
      </c>
      <c r="O3025" t="s">
        <v>2143</v>
      </c>
      <c r="P3025" t="s">
        <v>1390</v>
      </c>
    </row>
    <row r="3026" spans="1:16">
      <c r="I3026" s="54" t="n">
        <v>3024</v>
      </c>
      <c r="J3026" t="s"/>
      <c r="K3026" t="s">
        <v>1954</v>
      </c>
      <c r="L3026" t="s">
        <v>2140</v>
      </c>
      <c r="M3026" t="s">
        <v>2141</v>
      </c>
      <c r="N3026" t="s">
        <v>2142</v>
      </c>
      <c r="O3026" t="s">
        <v>2143</v>
      </c>
      <c r="P3026" t="s">
        <v>1015</v>
      </c>
    </row>
    <row r="3027" spans="1:16">
      <c r="I3027" s="54" t="n">
        <v>3025</v>
      </c>
      <c r="J3027" s="55" t="n">
        <v>0</v>
      </c>
      <c r="K3027" t="s">
        <v>1954</v>
      </c>
      <c r="L3027" t="s">
        <v>2140</v>
      </c>
      <c r="M3027" t="s">
        <v>2141</v>
      </c>
      <c r="N3027" t="s">
        <v>2142</v>
      </c>
      <c r="O3027" t="s">
        <v>2143</v>
      </c>
      <c r="P3027" t="s">
        <v>1538</v>
      </c>
    </row>
    <row r="3028" spans="1:16">
      <c r="I3028" s="54" t="n">
        <v>3026</v>
      </c>
      <c r="J3028" s="55" t="n">
        <v>0</v>
      </c>
      <c r="K3028" t="s">
        <v>1954</v>
      </c>
      <c r="L3028" t="s">
        <v>2140</v>
      </c>
      <c r="M3028" t="s">
        <v>2141</v>
      </c>
      <c r="N3028" t="s">
        <v>2142</v>
      </c>
      <c r="O3028" t="s">
        <v>2143</v>
      </c>
      <c r="P3028" t="s">
        <v>1397</v>
      </c>
    </row>
    <row r="3029" spans="1:16">
      <c r="I3029" s="54" t="n">
        <v>3027</v>
      </c>
      <c r="J3029" s="55" t="n">
        <v>0</v>
      </c>
      <c r="K3029" t="s">
        <v>1954</v>
      </c>
      <c r="L3029" t="s">
        <v>2140</v>
      </c>
      <c r="M3029" t="s">
        <v>2141</v>
      </c>
      <c r="N3029" t="s">
        <v>2142</v>
      </c>
      <c r="O3029" t="s">
        <v>2143</v>
      </c>
      <c r="P3029" t="s">
        <v>1416</v>
      </c>
    </row>
    <row r="3030" spans="1:16">
      <c r="I3030" s="54" t="n">
        <v>3028</v>
      </c>
      <c r="J3030" s="55" t="n">
        <v>0</v>
      </c>
      <c r="K3030" t="s">
        <v>1954</v>
      </c>
      <c r="L3030" t="s">
        <v>2140</v>
      </c>
      <c r="M3030" t="s">
        <v>2141</v>
      </c>
      <c r="N3030" t="s">
        <v>2142</v>
      </c>
      <c r="O3030" t="s">
        <v>2143</v>
      </c>
      <c r="P3030" t="s">
        <v>1695</v>
      </c>
    </row>
    <row r="3031" spans="1:16">
      <c r="I3031" s="54" t="n">
        <v>3029</v>
      </c>
      <c r="J3031" s="55" t="n">
        <v>0</v>
      </c>
      <c r="K3031" t="s">
        <v>1954</v>
      </c>
      <c r="L3031" t="s">
        <v>2140</v>
      </c>
      <c r="M3031" t="s">
        <v>2141</v>
      </c>
      <c r="N3031" t="s">
        <v>2142</v>
      </c>
      <c r="O3031" t="s">
        <v>2143</v>
      </c>
      <c r="P3031" t="s">
        <v>1420</v>
      </c>
    </row>
    <row r="3032" spans="1:16">
      <c r="I3032" s="54" t="n">
        <v>3030</v>
      </c>
      <c r="J3032" s="55" t="n">
        <v>1.157407407407407e-08</v>
      </c>
      <c r="K3032" t="s">
        <v>1954</v>
      </c>
      <c r="L3032" t="s">
        <v>2140</v>
      </c>
      <c r="M3032" t="s">
        <v>2141</v>
      </c>
      <c r="N3032" t="s">
        <v>2142</v>
      </c>
      <c r="O3032" t="s">
        <v>2143</v>
      </c>
      <c r="P3032" t="s">
        <v>1424</v>
      </c>
    </row>
    <row r="3033" spans="1:16">
      <c r="I3033" s="54" t="n">
        <v>3031</v>
      </c>
      <c r="J3033" t="s"/>
      <c r="K3033" t="s">
        <v>1954</v>
      </c>
      <c r="L3033" t="s">
        <v>2140</v>
      </c>
      <c r="M3033" t="s">
        <v>2141</v>
      </c>
      <c r="N3033" t="s">
        <v>2142</v>
      </c>
      <c r="O3033" t="s">
        <v>2143</v>
      </c>
      <c r="P3033" t="s">
        <v>1023</v>
      </c>
    </row>
    <row r="3034" spans="1:16">
      <c r="I3034" s="54" t="n">
        <v>3032</v>
      </c>
      <c r="J3034" t="s"/>
      <c r="K3034" t="s">
        <v>1954</v>
      </c>
      <c r="L3034" t="s">
        <v>2140</v>
      </c>
      <c r="M3034" t="s">
        <v>2141</v>
      </c>
      <c r="N3034" t="s">
        <v>2142</v>
      </c>
      <c r="O3034" t="s">
        <v>2143</v>
      </c>
      <c r="P3034" t="s">
        <v>1430</v>
      </c>
    </row>
    <row r="3035" spans="1:16">
      <c r="I3035" s="54" t="n">
        <v>3033</v>
      </c>
      <c r="J3035" t="s"/>
      <c r="K3035" t="s">
        <v>1954</v>
      </c>
      <c r="L3035" t="s">
        <v>2140</v>
      </c>
      <c r="M3035" t="s">
        <v>2141</v>
      </c>
      <c r="N3035" t="s">
        <v>2142</v>
      </c>
      <c r="O3035" t="s">
        <v>2143</v>
      </c>
      <c r="P3035" t="s">
        <v>1697</v>
      </c>
    </row>
    <row r="3036" spans="1:16">
      <c r="I3036" s="54" t="n">
        <v>3034</v>
      </c>
      <c r="J3036" t="s"/>
      <c r="K3036" t="s">
        <v>1954</v>
      </c>
      <c r="L3036" t="s">
        <v>2140</v>
      </c>
      <c r="M3036" t="s">
        <v>2141</v>
      </c>
      <c r="N3036" t="s">
        <v>2142</v>
      </c>
      <c r="O3036" t="s">
        <v>2143</v>
      </c>
      <c r="P3036" t="s">
        <v>1339</v>
      </c>
    </row>
    <row r="3037" spans="1:16">
      <c r="I3037" s="54" t="n">
        <v>3035</v>
      </c>
      <c r="J3037" t="s"/>
      <c r="K3037" t="s">
        <v>1954</v>
      </c>
      <c r="L3037" t="s">
        <v>2140</v>
      </c>
      <c r="M3037" t="s">
        <v>2141</v>
      </c>
      <c r="N3037" t="s">
        <v>2142</v>
      </c>
      <c r="O3037" t="s">
        <v>2143</v>
      </c>
      <c r="P3037" t="s">
        <v>1542</v>
      </c>
    </row>
    <row r="3038" spans="1:16">
      <c r="I3038" s="54" t="n">
        <v>3036</v>
      </c>
      <c r="J3038" t="s"/>
      <c r="K3038" t="s">
        <v>1954</v>
      </c>
      <c r="L3038" t="s">
        <v>2140</v>
      </c>
      <c r="M3038" t="s">
        <v>2141</v>
      </c>
      <c r="N3038" t="s">
        <v>2142</v>
      </c>
      <c r="O3038" t="s">
        <v>2143</v>
      </c>
      <c r="P3038" t="s">
        <v>1453</v>
      </c>
    </row>
    <row r="3039" spans="1:16">
      <c r="I3039" s="54" t="n">
        <v>3037</v>
      </c>
      <c r="J3039" t="s"/>
      <c r="K3039" t="s">
        <v>1954</v>
      </c>
      <c r="L3039" t="s">
        <v>2140</v>
      </c>
      <c r="M3039" t="s">
        <v>2141</v>
      </c>
      <c r="N3039" t="s">
        <v>2142</v>
      </c>
      <c r="O3039" t="s">
        <v>2143</v>
      </c>
      <c r="P3039" t="s">
        <v>1457</v>
      </c>
    </row>
    <row r="3040" spans="1:16">
      <c r="I3040" s="54" t="n">
        <v>3038</v>
      </c>
      <c r="J3040" t="s"/>
      <c r="K3040" t="s">
        <v>1954</v>
      </c>
      <c r="L3040" t="s">
        <v>2140</v>
      </c>
      <c r="M3040" t="s">
        <v>2141</v>
      </c>
      <c r="N3040" t="s">
        <v>2142</v>
      </c>
      <c r="O3040" t="s">
        <v>2143</v>
      </c>
      <c r="P3040" t="s">
        <v>1475</v>
      </c>
    </row>
    <row r="3041" spans="1:16">
      <c r="I3041" s="54" t="n">
        <v>3039</v>
      </c>
      <c r="J3041" t="s"/>
      <c r="K3041" t="s">
        <v>1954</v>
      </c>
      <c r="L3041" t="s">
        <v>2140</v>
      </c>
      <c r="M3041" t="s">
        <v>2141</v>
      </c>
      <c r="N3041" t="s">
        <v>2142</v>
      </c>
      <c r="O3041" t="s">
        <v>2143</v>
      </c>
      <c r="P3041" t="s">
        <v>1476</v>
      </c>
    </row>
    <row r="3042" spans="1:16">
      <c r="I3042" s="54" t="n">
        <v>3040</v>
      </c>
      <c r="J3042" t="s"/>
      <c r="K3042" t="s">
        <v>1954</v>
      </c>
      <c r="L3042" t="s">
        <v>2140</v>
      </c>
      <c r="M3042" t="s">
        <v>2141</v>
      </c>
      <c r="N3042" t="s">
        <v>2142</v>
      </c>
      <c r="O3042" t="s">
        <v>2143</v>
      </c>
      <c r="P3042" t="s">
        <v>1702</v>
      </c>
    </row>
    <row r="3043" spans="1:16">
      <c r="I3043" s="54" t="n">
        <v>3041</v>
      </c>
      <c r="J3043" t="s"/>
      <c r="K3043" t="s">
        <v>1954</v>
      </c>
      <c r="L3043" t="s">
        <v>2140</v>
      </c>
      <c r="M3043" t="s">
        <v>2141</v>
      </c>
      <c r="N3043" t="s">
        <v>2142</v>
      </c>
      <c r="O3043" t="s">
        <v>2143</v>
      </c>
      <c r="P3043" t="s">
        <v>1337</v>
      </c>
    </row>
    <row r="3044" spans="1:16">
      <c r="I3044" s="54" t="n">
        <v>3042</v>
      </c>
      <c r="J3044" t="s"/>
      <c r="K3044" t="s">
        <v>1954</v>
      </c>
      <c r="L3044" t="s">
        <v>2140</v>
      </c>
      <c r="M3044" t="s">
        <v>2141</v>
      </c>
      <c r="N3044" t="s">
        <v>2142</v>
      </c>
      <c r="O3044" t="s">
        <v>2143</v>
      </c>
      <c r="P3044" t="s">
        <v>1549</v>
      </c>
    </row>
    <row r="3045" spans="1:16">
      <c r="I3045" s="54" t="n">
        <v>3043</v>
      </c>
      <c r="J3045" t="s"/>
      <c r="K3045" t="s">
        <v>1954</v>
      </c>
      <c r="L3045" t="s">
        <v>2140</v>
      </c>
      <c r="M3045" t="s">
        <v>2141</v>
      </c>
      <c r="N3045" t="s">
        <v>2142</v>
      </c>
      <c r="O3045" t="s">
        <v>2143</v>
      </c>
      <c r="P3045" t="s">
        <v>1550</v>
      </c>
    </row>
    <row r="3046" spans="1:16">
      <c r="I3046" s="54" t="n">
        <v>3044</v>
      </c>
      <c r="J3046" t="s"/>
      <c r="K3046" t="s">
        <v>1954</v>
      </c>
      <c r="L3046" t="s">
        <v>2140</v>
      </c>
      <c r="M3046" t="s">
        <v>2141</v>
      </c>
      <c r="N3046" t="s">
        <v>2142</v>
      </c>
      <c r="O3046" t="s">
        <v>2143</v>
      </c>
      <c r="P3046" t="s">
        <v>1553</v>
      </c>
    </row>
    <row r="3047" spans="1:16">
      <c r="I3047" s="54" t="n">
        <v>3045</v>
      </c>
      <c r="J3047" t="s"/>
      <c r="K3047" t="s">
        <v>1954</v>
      </c>
      <c r="L3047" t="s">
        <v>2140</v>
      </c>
      <c r="M3047" t="s">
        <v>2141</v>
      </c>
      <c r="N3047" t="s">
        <v>2142</v>
      </c>
      <c r="O3047" t="s">
        <v>2143</v>
      </c>
      <c r="P3047" t="s">
        <v>1554</v>
      </c>
    </row>
    <row r="3048" spans="1:16">
      <c r="I3048" s="54" t="n">
        <v>3046</v>
      </c>
      <c r="J3048" t="s"/>
      <c r="K3048" t="s">
        <v>1954</v>
      </c>
      <c r="L3048" t="s">
        <v>2140</v>
      </c>
      <c r="M3048" t="s">
        <v>2141</v>
      </c>
      <c r="N3048" t="s">
        <v>2142</v>
      </c>
      <c r="O3048" t="s">
        <v>2143</v>
      </c>
      <c r="P3048" t="s">
        <v>1500</v>
      </c>
    </row>
    <row r="3049" spans="1:16">
      <c r="I3049" s="54" t="n">
        <v>3047</v>
      </c>
      <c r="J3049" t="s"/>
      <c r="K3049" t="s">
        <v>1954</v>
      </c>
      <c r="L3049" t="s">
        <v>2140</v>
      </c>
      <c r="M3049" t="s">
        <v>2141</v>
      </c>
      <c r="N3049" t="s">
        <v>2142</v>
      </c>
      <c r="O3049" t="s">
        <v>2143</v>
      </c>
      <c r="P3049" t="s">
        <v>1501</v>
      </c>
    </row>
    <row r="3050" spans="1:16">
      <c r="I3050" s="54" t="n">
        <v>3048</v>
      </c>
      <c r="J3050" s="55" t="n">
        <v>0</v>
      </c>
      <c r="K3050" t="s">
        <v>1954</v>
      </c>
      <c r="L3050" t="s">
        <v>2140</v>
      </c>
      <c r="M3050" t="s">
        <v>2141</v>
      </c>
      <c r="N3050" t="s">
        <v>2142</v>
      </c>
      <c r="O3050" t="s">
        <v>2143</v>
      </c>
      <c r="P3050" t="s">
        <v>1519</v>
      </c>
    </row>
    <row r="3051" spans="1:16">
      <c r="I3051" s="54" t="n">
        <v>3049</v>
      </c>
      <c r="J3051" t="s"/>
      <c r="K3051" t="s">
        <v>1954</v>
      </c>
      <c r="L3051" t="s">
        <v>2140</v>
      </c>
      <c r="M3051" t="s">
        <v>2141</v>
      </c>
      <c r="N3051" t="s">
        <v>2142</v>
      </c>
      <c r="O3051" t="s">
        <v>2143</v>
      </c>
      <c r="P3051" t="s">
        <v>1526</v>
      </c>
    </row>
    <row r="3052" spans="1:16">
      <c r="I3052" s="54" t="n">
        <v>3050</v>
      </c>
      <c r="J3052" s="55" t="n">
        <v>0</v>
      </c>
      <c r="K3052" t="s">
        <v>1954</v>
      </c>
      <c r="L3052" t="s">
        <v>2140</v>
      </c>
      <c r="M3052" t="s">
        <v>2141</v>
      </c>
      <c r="N3052" t="s">
        <v>2142</v>
      </c>
      <c r="O3052" t="s">
        <v>2143</v>
      </c>
      <c r="P3052" t="s">
        <v>1670</v>
      </c>
    </row>
    <row r="3053" spans="1:16">
      <c r="I3053" s="54" t="n">
        <v>3051</v>
      </c>
      <c r="J3053" t="s"/>
      <c r="K3053" t="s">
        <v>1954</v>
      </c>
      <c r="L3053" t="s">
        <v>2140</v>
      </c>
      <c r="M3053" t="s">
        <v>2141</v>
      </c>
      <c r="N3053" t="s">
        <v>2142</v>
      </c>
      <c r="O3053" t="s">
        <v>2143</v>
      </c>
      <c r="P3053" t="s">
        <v>1651</v>
      </c>
    </row>
    <row r="3054" spans="1:16">
      <c r="I3054" s="54" t="n">
        <v>3052</v>
      </c>
      <c r="J3054" t="s"/>
      <c r="K3054" t="s">
        <v>1954</v>
      </c>
      <c r="L3054" t="s">
        <v>2140</v>
      </c>
      <c r="M3054" t="s">
        <v>2141</v>
      </c>
      <c r="N3054" t="s">
        <v>2142</v>
      </c>
      <c r="O3054" t="s">
        <v>2143</v>
      </c>
      <c r="P3054" t="s">
        <v>1652</v>
      </c>
    </row>
    <row r="3055" spans="1:16">
      <c r="I3055" s="54" t="n">
        <v>3053</v>
      </c>
      <c r="J3055" t="s"/>
      <c r="K3055" t="s">
        <v>1954</v>
      </c>
      <c r="L3055" t="s">
        <v>2140</v>
      </c>
      <c r="M3055" t="s">
        <v>2141</v>
      </c>
      <c r="N3055" t="s">
        <v>2142</v>
      </c>
      <c r="O3055" t="s">
        <v>2143</v>
      </c>
      <c r="P3055" t="s">
        <v>1653</v>
      </c>
    </row>
    <row r="3056" spans="1:16">
      <c r="I3056" s="54" t="n">
        <v>3054</v>
      </c>
      <c r="J3056" t="s"/>
      <c r="K3056" t="s">
        <v>1954</v>
      </c>
      <c r="L3056" t="s">
        <v>2140</v>
      </c>
      <c r="M3056" t="s">
        <v>2141</v>
      </c>
      <c r="N3056" t="s">
        <v>2142</v>
      </c>
      <c r="O3056" t="s">
        <v>2143</v>
      </c>
      <c r="P3056" t="s">
        <v>1654</v>
      </c>
    </row>
    <row r="3057" spans="1:16">
      <c r="I3057" s="54" t="n">
        <v>3055</v>
      </c>
      <c r="J3057" s="55" t="n">
        <v>0</v>
      </c>
      <c r="K3057" t="s">
        <v>1954</v>
      </c>
      <c r="L3057" t="s">
        <v>2140</v>
      </c>
      <c r="M3057" t="s">
        <v>2141</v>
      </c>
      <c r="N3057" t="s">
        <v>2142</v>
      </c>
      <c r="O3057" t="s">
        <v>2143</v>
      </c>
      <c r="P3057" t="s">
        <v>1655</v>
      </c>
    </row>
    <row r="3058" spans="1:16">
      <c r="I3058" s="54" t="n">
        <v>3056</v>
      </c>
      <c r="J3058" s="55" t="n">
        <v>0</v>
      </c>
      <c r="K3058" t="s">
        <v>1954</v>
      </c>
      <c r="L3058" t="s">
        <v>2140</v>
      </c>
      <c r="M3058" t="s">
        <v>2141</v>
      </c>
      <c r="N3058" t="s">
        <v>2142</v>
      </c>
      <c r="O3058" t="s">
        <v>2143</v>
      </c>
      <c r="P3058" t="s">
        <v>1656</v>
      </c>
    </row>
    <row r="3059" spans="1:16">
      <c r="I3059" s="54" t="n">
        <v>3057</v>
      </c>
      <c r="J3059" t="s"/>
      <c r="K3059" t="s">
        <v>1954</v>
      </c>
      <c r="L3059" t="s">
        <v>2140</v>
      </c>
      <c r="M3059" t="s">
        <v>2141</v>
      </c>
      <c r="N3059" t="s">
        <v>2142</v>
      </c>
      <c r="O3059" t="s">
        <v>2143</v>
      </c>
      <c r="P3059" t="s">
        <v>1658</v>
      </c>
    </row>
    <row r="3060" spans="1:16">
      <c r="I3060" s="54" t="n">
        <v>3058</v>
      </c>
      <c r="J3060" t="s"/>
      <c r="K3060" t="s">
        <v>1954</v>
      </c>
      <c r="L3060" t="s">
        <v>2140</v>
      </c>
      <c r="M3060" t="s">
        <v>2141</v>
      </c>
      <c r="N3060" t="s">
        <v>2142</v>
      </c>
      <c r="O3060" t="s">
        <v>2143</v>
      </c>
      <c r="P3060" t="s">
        <v>1659</v>
      </c>
    </row>
    <row r="3061" spans="1:16">
      <c r="I3061" s="54" t="n">
        <v>3059</v>
      </c>
      <c r="J3061" t="s"/>
      <c r="K3061" t="s">
        <v>1954</v>
      </c>
      <c r="L3061" t="s">
        <v>2140</v>
      </c>
      <c r="M3061" t="s">
        <v>2141</v>
      </c>
      <c r="N3061" t="s">
        <v>2142</v>
      </c>
      <c r="O3061" t="s">
        <v>2143</v>
      </c>
      <c r="P3061" t="s">
        <v>1661</v>
      </c>
    </row>
    <row r="3062" spans="1:16">
      <c r="I3062" s="54" t="n">
        <v>3060</v>
      </c>
      <c r="J3062" t="s"/>
      <c r="K3062" t="s">
        <v>1954</v>
      </c>
      <c r="L3062" t="s">
        <v>2140</v>
      </c>
      <c r="M3062" t="s">
        <v>2141</v>
      </c>
      <c r="N3062" t="s">
        <v>2142</v>
      </c>
      <c r="O3062" t="s">
        <v>2143</v>
      </c>
      <c r="P3062" t="s">
        <v>1662</v>
      </c>
    </row>
    <row r="3063" spans="1:16">
      <c r="I3063" s="54" t="n">
        <v>3061</v>
      </c>
      <c r="J3063" t="s"/>
      <c r="K3063" t="s">
        <v>1954</v>
      </c>
      <c r="L3063" t="s">
        <v>2140</v>
      </c>
      <c r="M3063" t="s">
        <v>2141</v>
      </c>
      <c r="N3063" t="s">
        <v>2142</v>
      </c>
      <c r="O3063" t="s">
        <v>2143</v>
      </c>
      <c r="P3063" t="s">
        <v>1663</v>
      </c>
    </row>
    <row r="3064" spans="1:16">
      <c r="I3064" s="54" t="n">
        <v>3062</v>
      </c>
      <c r="J3064" t="s"/>
      <c r="K3064" t="s">
        <v>1954</v>
      </c>
      <c r="L3064" t="s">
        <v>2140</v>
      </c>
      <c r="M3064" t="s">
        <v>2141</v>
      </c>
      <c r="N3064" t="s">
        <v>2142</v>
      </c>
      <c r="O3064" t="s">
        <v>2143</v>
      </c>
      <c r="P3064" t="s">
        <v>1665</v>
      </c>
    </row>
    <row r="3065" spans="1:16">
      <c r="I3065" s="54" t="n">
        <v>3063</v>
      </c>
      <c r="J3065" t="s"/>
      <c r="K3065" t="s">
        <v>1954</v>
      </c>
      <c r="L3065" t="s">
        <v>2140</v>
      </c>
      <c r="M3065" t="s">
        <v>2141</v>
      </c>
      <c r="N3065" t="s">
        <v>2142</v>
      </c>
      <c r="O3065" t="s">
        <v>2143</v>
      </c>
      <c r="P3065" t="s">
        <v>1666</v>
      </c>
    </row>
    <row r="3066" spans="1:16">
      <c r="I3066" s="54" t="n">
        <v>3064</v>
      </c>
      <c r="J3066" s="55" t="n">
        <v>0</v>
      </c>
      <c r="K3066" t="s">
        <v>1954</v>
      </c>
      <c r="L3066" t="s">
        <v>2140</v>
      </c>
      <c r="M3066" t="s">
        <v>2141</v>
      </c>
      <c r="N3066" t="s">
        <v>2142</v>
      </c>
      <c r="O3066" t="s">
        <v>2143</v>
      </c>
      <c r="P3066" t="s">
        <v>1667</v>
      </c>
    </row>
    <row r="3067" spans="1:16">
      <c r="I3067" s="54" t="n">
        <v>3065</v>
      </c>
      <c r="J3067" s="55" t="n">
        <v>0</v>
      </c>
      <c r="K3067" t="s">
        <v>1954</v>
      </c>
      <c r="L3067" t="s">
        <v>2140</v>
      </c>
      <c r="M3067" t="s">
        <v>2141</v>
      </c>
      <c r="N3067" t="s">
        <v>2142</v>
      </c>
      <c r="O3067" t="s">
        <v>2143</v>
      </c>
      <c r="P3067" t="s">
        <v>1668</v>
      </c>
    </row>
    <row r="3068" spans="1:16">
      <c r="I3068" s="54" t="n">
        <v>3066</v>
      </c>
      <c r="J3068" t="s"/>
      <c r="K3068" t="s">
        <v>1954</v>
      </c>
      <c r="L3068" t="s">
        <v>2140</v>
      </c>
      <c r="M3068" t="s">
        <v>2141</v>
      </c>
      <c r="N3068" t="s">
        <v>2142</v>
      </c>
      <c r="O3068" t="s">
        <v>2143</v>
      </c>
      <c r="P3068" t="s">
        <v>1672</v>
      </c>
    </row>
    <row r="3069" spans="1:16">
      <c r="I3069" s="54" t="n">
        <v>3067</v>
      </c>
      <c r="J3069" t="s"/>
      <c r="K3069" t="s">
        <v>1954</v>
      </c>
      <c r="L3069" t="s">
        <v>2140</v>
      </c>
      <c r="M3069" t="s">
        <v>2141</v>
      </c>
      <c r="N3069" t="s">
        <v>2142</v>
      </c>
      <c r="O3069" t="s">
        <v>2143</v>
      </c>
      <c r="P3069" t="s">
        <v>1044</v>
      </c>
    </row>
    <row r="3070" spans="1:16">
      <c r="I3070" s="54" t="n">
        <v>3068</v>
      </c>
      <c r="J3070" t="s"/>
      <c r="K3070" t="s">
        <v>1954</v>
      </c>
      <c r="L3070" t="s">
        <v>2140</v>
      </c>
      <c r="M3070" t="s">
        <v>2141</v>
      </c>
      <c r="N3070" t="s">
        <v>2142</v>
      </c>
      <c r="O3070" t="s">
        <v>2143</v>
      </c>
      <c r="P3070" t="s">
        <v>1046</v>
      </c>
    </row>
    <row r="3071" spans="1:16">
      <c r="I3071" s="54" t="n">
        <v>3069</v>
      </c>
      <c r="J3071" t="s"/>
      <c r="K3071" t="s">
        <v>1954</v>
      </c>
      <c r="L3071" t="s">
        <v>2140</v>
      </c>
      <c r="M3071" t="s">
        <v>2141</v>
      </c>
      <c r="N3071" t="s">
        <v>2142</v>
      </c>
      <c r="O3071" t="s">
        <v>2143</v>
      </c>
      <c r="P3071" t="s">
        <v>1674</v>
      </c>
    </row>
    <row r="3072" spans="1:16">
      <c r="I3072" s="54" t="n">
        <v>3070</v>
      </c>
      <c r="J3072" t="s"/>
      <c r="K3072" t="s">
        <v>1954</v>
      </c>
      <c r="L3072" t="s">
        <v>2140</v>
      </c>
      <c r="M3072" t="s">
        <v>2141</v>
      </c>
      <c r="N3072" t="s">
        <v>2142</v>
      </c>
      <c r="O3072" t="s">
        <v>2143</v>
      </c>
      <c r="P3072" t="s">
        <v>1676</v>
      </c>
    </row>
    <row r="3073" spans="1:16">
      <c r="I3073" s="54" t="n">
        <v>3071</v>
      </c>
      <c r="J3073" t="s"/>
      <c r="K3073" t="s">
        <v>1954</v>
      </c>
      <c r="L3073" t="s">
        <v>2140</v>
      </c>
      <c r="M3073" t="s">
        <v>2141</v>
      </c>
      <c r="N3073" t="s">
        <v>2142</v>
      </c>
      <c r="O3073" t="s">
        <v>2143</v>
      </c>
      <c r="P3073" t="s">
        <v>1677</v>
      </c>
    </row>
    <row r="3074" spans="1:16">
      <c r="I3074" s="54" t="n">
        <v>3072</v>
      </c>
      <c r="J3074" t="s"/>
      <c r="K3074" t="s">
        <v>1954</v>
      </c>
      <c r="L3074" t="s">
        <v>2140</v>
      </c>
      <c r="M3074" t="s">
        <v>2141</v>
      </c>
      <c r="N3074" t="s">
        <v>2142</v>
      </c>
      <c r="O3074" t="s">
        <v>2143</v>
      </c>
      <c r="P3074" t="s">
        <v>1678</v>
      </c>
    </row>
    <row r="3075" spans="1:16">
      <c r="I3075" s="54" t="n">
        <v>3073</v>
      </c>
      <c r="J3075" t="s"/>
      <c r="K3075" t="s">
        <v>1954</v>
      </c>
      <c r="L3075" t="s">
        <v>2140</v>
      </c>
      <c r="M3075" t="s">
        <v>2141</v>
      </c>
      <c r="N3075" t="s">
        <v>2142</v>
      </c>
      <c r="O3075" t="s">
        <v>2143</v>
      </c>
      <c r="P3075" t="s">
        <v>1682</v>
      </c>
    </row>
    <row r="3076" spans="1:16">
      <c r="I3076" s="54" t="n">
        <v>3074</v>
      </c>
      <c r="J3076" t="s"/>
      <c r="K3076" t="s">
        <v>1954</v>
      </c>
      <c r="L3076" t="s">
        <v>2140</v>
      </c>
      <c r="M3076" t="s">
        <v>2141</v>
      </c>
      <c r="N3076" t="s">
        <v>2142</v>
      </c>
      <c r="O3076" t="s">
        <v>2143</v>
      </c>
      <c r="P3076" t="s">
        <v>1683</v>
      </c>
    </row>
    <row r="3077" spans="1:16">
      <c r="I3077" s="54" t="n">
        <v>3075</v>
      </c>
      <c r="J3077" s="55" t="n">
        <v>0</v>
      </c>
      <c r="K3077" t="s">
        <v>1954</v>
      </c>
      <c r="L3077" t="s">
        <v>2140</v>
      </c>
      <c r="M3077" t="s">
        <v>2141</v>
      </c>
      <c r="N3077" t="s">
        <v>2142</v>
      </c>
      <c r="O3077" t="s">
        <v>2143</v>
      </c>
      <c r="P3077" t="s">
        <v>1694</v>
      </c>
    </row>
    <row r="3078" spans="1:16">
      <c r="I3078" s="54" t="n">
        <v>3076</v>
      </c>
      <c r="J3078" t="s"/>
      <c r="K3078" t="s">
        <v>1954</v>
      </c>
      <c r="L3078" t="s">
        <v>2140</v>
      </c>
      <c r="M3078" t="s">
        <v>2141</v>
      </c>
      <c r="N3078" t="s">
        <v>2142</v>
      </c>
      <c r="O3078" t="s">
        <v>2143</v>
      </c>
      <c r="P3078" t="s">
        <v>1696</v>
      </c>
    </row>
    <row r="3079" spans="1:16">
      <c r="I3079" s="54" t="n">
        <v>3077</v>
      </c>
      <c r="J3079" t="s"/>
      <c r="K3079" t="s">
        <v>1954</v>
      </c>
      <c r="L3079" t="s">
        <v>2140</v>
      </c>
      <c r="M3079" t="s">
        <v>2141</v>
      </c>
      <c r="N3079" t="s">
        <v>2142</v>
      </c>
      <c r="O3079" t="s">
        <v>2143</v>
      </c>
      <c r="P3079" t="s">
        <v>1698</v>
      </c>
    </row>
    <row r="3080" spans="1:16">
      <c r="I3080" s="54" t="n">
        <v>3078</v>
      </c>
      <c r="J3080" t="s"/>
      <c r="K3080" t="s">
        <v>1954</v>
      </c>
      <c r="L3080" t="s">
        <v>2140</v>
      </c>
      <c r="M3080" t="s">
        <v>2141</v>
      </c>
      <c r="N3080" t="s">
        <v>2142</v>
      </c>
      <c r="O3080" t="s">
        <v>2143</v>
      </c>
      <c r="P3080" t="s">
        <v>1699</v>
      </c>
    </row>
    <row r="3081" spans="1:16">
      <c r="I3081" s="54" t="n">
        <v>3079</v>
      </c>
      <c r="J3081" t="s"/>
      <c r="K3081" t="s">
        <v>1954</v>
      </c>
      <c r="L3081" t="s">
        <v>2140</v>
      </c>
      <c r="M3081" t="s">
        <v>2141</v>
      </c>
      <c r="N3081" t="s">
        <v>2142</v>
      </c>
      <c r="O3081" t="s">
        <v>2143</v>
      </c>
      <c r="P3081" t="s">
        <v>1701</v>
      </c>
    </row>
    <row r="3082" spans="1:16">
      <c r="I3082" s="54" t="n">
        <v>3080</v>
      </c>
      <c r="J3082" s="55" t="n">
        <v>0</v>
      </c>
      <c r="K3082" t="s">
        <v>1954</v>
      </c>
      <c r="L3082" t="s">
        <v>2140</v>
      </c>
      <c r="M3082" t="s">
        <v>2141</v>
      </c>
      <c r="N3082" t="s">
        <v>2142</v>
      </c>
      <c r="O3082" t="s">
        <v>2143</v>
      </c>
      <c r="P3082" t="s">
        <v>1705</v>
      </c>
    </row>
    <row r="3083" spans="1:16">
      <c r="I3083" s="54" t="n">
        <v>3081</v>
      </c>
      <c r="J3083" t="s"/>
      <c r="K3083" t="s">
        <v>1954</v>
      </c>
      <c r="L3083" t="s">
        <v>2140</v>
      </c>
      <c r="M3083" t="s">
        <v>2141</v>
      </c>
      <c r="N3083" t="s">
        <v>2142</v>
      </c>
      <c r="O3083" t="s">
        <v>2143</v>
      </c>
      <c r="P3083" t="s">
        <v>1706</v>
      </c>
    </row>
    <row r="3084" spans="1:16">
      <c r="I3084" s="54" t="n">
        <v>3082</v>
      </c>
      <c r="J3084" t="s"/>
      <c r="K3084" t="s">
        <v>1954</v>
      </c>
      <c r="L3084" t="s">
        <v>2140</v>
      </c>
      <c r="M3084" t="s">
        <v>2141</v>
      </c>
      <c r="N3084" t="s">
        <v>2142</v>
      </c>
      <c r="O3084" t="s">
        <v>2143</v>
      </c>
      <c r="P3084" t="s">
        <v>1710</v>
      </c>
    </row>
    <row r="3085" spans="1:16">
      <c r="I3085" s="54" t="n">
        <v>3083</v>
      </c>
      <c r="J3085" t="s"/>
      <c r="K3085" t="s">
        <v>1954</v>
      </c>
      <c r="L3085" t="s">
        <v>2140</v>
      </c>
      <c r="M3085" t="s">
        <v>2141</v>
      </c>
      <c r="N3085" t="s">
        <v>2142</v>
      </c>
      <c r="O3085" t="s">
        <v>2007</v>
      </c>
      <c r="P3085" t="s"/>
    </row>
    <row r="3086" spans="1:16">
      <c r="I3086" s="54" t="n">
        <v>3084</v>
      </c>
      <c r="J3086" s="55" t="n">
        <v>0</v>
      </c>
      <c r="K3086" t="s">
        <v>1954</v>
      </c>
      <c r="L3086" t="s">
        <v>2140</v>
      </c>
      <c r="M3086" t="s">
        <v>2141</v>
      </c>
      <c r="N3086" t="s">
        <v>2142</v>
      </c>
      <c r="O3086" t="s">
        <v>2008</v>
      </c>
      <c r="P3086" t="s"/>
    </row>
    <row r="3087" spans="1:16">
      <c r="I3087" s="54" t="n">
        <v>3085</v>
      </c>
      <c r="J3087" t="s"/>
      <c r="K3087" t="s">
        <v>1954</v>
      </c>
      <c r="L3087" t="s">
        <v>2140</v>
      </c>
      <c r="M3087" t="s">
        <v>2141</v>
      </c>
      <c r="N3087" t="s">
        <v>2142</v>
      </c>
      <c r="O3087" t="s">
        <v>2009</v>
      </c>
      <c r="P3087" t="s"/>
    </row>
    <row r="3088" spans="1:16">
      <c r="I3088" s="54" t="n">
        <v>3086</v>
      </c>
      <c r="J3088" s="55" t="n">
        <v>2.314814814814815e-08</v>
      </c>
      <c r="K3088" t="s">
        <v>1954</v>
      </c>
      <c r="L3088" t="s">
        <v>2140</v>
      </c>
      <c r="M3088" t="s">
        <v>2141</v>
      </c>
      <c r="N3088" t="s">
        <v>2142</v>
      </c>
      <c r="O3088" t="s">
        <v>2010</v>
      </c>
      <c r="P3088" t="s"/>
    </row>
    <row r="3089" spans="1:16">
      <c r="I3089" s="54" t="n">
        <v>3087</v>
      </c>
      <c r="J3089" t="s"/>
      <c r="K3089" t="s">
        <v>1954</v>
      </c>
      <c r="L3089" t="s">
        <v>2140</v>
      </c>
      <c r="M3089" t="s">
        <v>2141</v>
      </c>
      <c r="N3089" t="s">
        <v>2142</v>
      </c>
      <c r="O3089" t="s">
        <v>2011</v>
      </c>
      <c r="P3089" t="s"/>
    </row>
    <row r="3090" spans="1:16">
      <c r="I3090" s="54" t="n">
        <v>3088</v>
      </c>
      <c r="J3090" s="55" t="n">
        <v>0</v>
      </c>
      <c r="K3090" t="s">
        <v>1954</v>
      </c>
      <c r="L3090" t="s">
        <v>2140</v>
      </c>
      <c r="M3090" t="s">
        <v>2141</v>
      </c>
      <c r="N3090" t="s">
        <v>2142</v>
      </c>
      <c r="O3090" t="s">
        <v>2012</v>
      </c>
      <c r="P3090" t="s"/>
    </row>
    <row r="3091" spans="1:16">
      <c r="I3091" s="54" t="n">
        <v>3089</v>
      </c>
      <c r="J3091" t="s"/>
      <c r="K3091" t="s">
        <v>1954</v>
      </c>
      <c r="L3091" t="s">
        <v>2140</v>
      </c>
      <c r="M3091" t="s">
        <v>2141</v>
      </c>
      <c r="N3091" t="s">
        <v>2142</v>
      </c>
      <c r="O3091" t="s">
        <v>2013</v>
      </c>
      <c r="P3091" t="s"/>
    </row>
    <row r="3092" spans="1:16">
      <c r="I3092" s="54" t="n">
        <v>3090</v>
      </c>
      <c r="J3092" s="55" t="n">
        <v>1.389004629629629e-07</v>
      </c>
      <c r="K3092" t="s">
        <v>1954</v>
      </c>
      <c r="L3092" t="s">
        <v>2140</v>
      </c>
      <c r="M3092" t="s">
        <v>2141</v>
      </c>
      <c r="N3092" t="s">
        <v>2144</v>
      </c>
      <c r="O3092" t="s"/>
      <c r="P3092" t="s"/>
    </row>
    <row r="3093" spans="1:16">
      <c r="I3093" s="54" t="n">
        <v>3091</v>
      </c>
      <c r="J3093" t="s"/>
      <c r="K3093" t="s">
        <v>1954</v>
      </c>
      <c r="L3093" t="s">
        <v>2140</v>
      </c>
      <c r="M3093" t="s">
        <v>2141</v>
      </c>
      <c r="N3093" t="s">
        <v>2144</v>
      </c>
      <c r="O3093" t="s">
        <v>1978</v>
      </c>
      <c r="P3093" t="s"/>
    </row>
    <row r="3094" spans="1:16">
      <c r="I3094" s="54" t="n">
        <v>3092</v>
      </c>
      <c r="J3094" t="s"/>
      <c r="K3094" t="s">
        <v>1954</v>
      </c>
      <c r="L3094" t="s">
        <v>2140</v>
      </c>
      <c r="M3094" t="s">
        <v>2141</v>
      </c>
      <c r="N3094" t="s">
        <v>2144</v>
      </c>
      <c r="O3094" t="s">
        <v>1983</v>
      </c>
      <c r="P3094" t="s"/>
    </row>
    <row r="3095" spans="1:16">
      <c r="I3095" s="54" t="n">
        <v>3093</v>
      </c>
      <c r="J3095" t="s"/>
      <c r="K3095" t="s">
        <v>1954</v>
      </c>
      <c r="L3095" t="s">
        <v>2140</v>
      </c>
      <c r="M3095" t="s">
        <v>2141</v>
      </c>
      <c r="N3095" t="s">
        <v>2144</v>
      </c>
      <c r="O3095" t="s">
        <v>1984</v>
      </c>
      <c r="P3095" t="s"/>
    </row>
    <row r="3096" spans="1:16">
      <c r="I3096" s="54" t="n">
        <v>3094</v>
      </c>
      <c r="J3096" t="s"/>
      <c r="K3096" t="s">
        <v>1954</v>
      </c>
      <c r="L3096" t="s">
        <v>2140</v>
      </c>
      <c r="M3096" t="s">
        <v>2141</v>
      </c>
      <c r="N3096" t="s">
        <v>2144</v>
      </c>
      <c r="O3096" t="s">
        <v>1985</v>
      </c>
      <c r="P3096" t="s"/>
    </row>
    <row r="3097" spans="1:16">
      <c r="I3097" s="54" t="n">
        <v>3095</v>
      </c>
      <c r="J3097" t="s"/>
      <c r="K3097" t="s">
        <v>1954</v>
      </c>
      <c r="L3097" t="s">
        <v>2140</v>
      </c>
      <c r="M3097" t="s">
        <v>2141</v>
      </c>
      <c r="N3097" t="s">
        <v>2144</v>
      </c>
      <c r="O3097" t="s">
        <v>1986</v>
      </c>
      <c r="P3097" t="s"/>
    </row>
    <row r="3098" spans="1:16">
      <c r="I3098" s="54" t="n">
        <v>3096</v>
      </c>
      <c r="J3098" t="s"/>
      <c r="K3098" t="s">
        <v>1954</v>
      </c>
      <c r="L3098" t="s">
        <v>2140</v>
      </c>
      <c r="M3098" t="s">
        <v>2141</v>
      </c>
      <c r="N3098" t="s">
        <v>2144</v>
      </c>
      <c r="O3098" t="s">
        <v>1987</v>
      </c>
      <c r="P3098" t="s"/>
    </row>
    <row r="3099" spans="1:16">
      <c r="I3099" s="54" t="n">
        <v>3097</v>
      </c>
      <c r="J3099" t="s"/>
      <c r="K3099" t="s">
        <v>1954</v>
      </c>
      <c r="L3099" t="s">
        <v>2140</v>
      </c>
      <c r="M3099" t="s">
        <v>2141</v>
      </c>
      <c r="N3099" t="s">
        <v>2144</v>
      </c>
      <c r="O3099" t="s">
        <v>1988</v>
      </c>
      <c r="P3099" t="s"/>
    </row>
    <row r="3100" spans="1:16">
      <c r="I3100" s="54" t="n">
        <v>3098</v>
      </c>
      <c r="J3100" t="s"/>
      <c r="K3100" t="s">
        <v>1954</v>
      </c>
      <c r="L3100" t="s">
        <v>2140</v>
      </c>
      <c r="M3100" t="s">
        <v>2141</v>
      </c>
      <c r="N3100" t="s">
        <v>2144</v>
      </c>
      <c r="O3100" t="s">
        <v>1989</v>
      </c>
      <c r="P3100" t="s"/>
    </row>
    <row r="3101" spans="1:16">
      <c r="I3101" s="54" t="n">
        <v>3099</v>
      </c>
      <c r="J3101" t="s"/>
      <c r="K3101" t="s">
        <v>1954</v>
      </c>
      <c r="L3101" t="s">
        <v>2140</v>
      </c>
      <c r="M3101" t="s">
        <v>2141</v>
      </c>
      <c r="N3101" t="s">
        <v>2144</v>
      </c>
      <c r="O3101" t="s">
        <v>1990</v>
      </c>
      <c r="P3101" t="s"/>
    </row>
    <row r="3102" spans="1:16">
      <c r="I3102" s="54" t="n">
        <v>3100</v>
      </c>
      <c r="J3102" t="s"/>
      <c r="K3102" t="s">
        <v>1954</v>
      </c>
      <c r="L3102" t="s">
        <v>2140</v>
      </c>
      <c r="M3102" t="s">
        <v>2141</v>
      </c>
      <c r="N3102" t="s">
        <v>2144</v>
      </c>
      <c r="O3102" t="s">
        <v>1991</v>
      </c>
      <c r="P3102" t="s"/>
    </row>
    <row r="3103" spans="1:16">
      <c r="I3103" s="54" t="n">
        <v>3101</v>
      </c>
      <c r="J3103" s="55" t="n">
        <v>1.157407407407407e-08</v>
      </c>
      <c r="K3103" t="s">
        <v>1954</v>
      </c>
      <c r="L3103" t="s">
        <v>2140</v>
      </c>
      <c r="M3103" t="s">
        <v>2141</v>
      </c>
      <c r="N3103" t="s">
        <v>2144</v>
      </c>
      <c r="O3103" t="s">
        <v>1992</v>
      </c>
      <c r="P3103" t="s"/>
    </row>
    <row r="3104" spans="1:16">
      <c r="I3104" s="54" t="n">
        <v>3102</v>
      </c>
      <c r="J3104" s="55" t="n">
        <v>0</v>
      </c>
      <c r="K3104" t="s">
        <v>1954</v>
      </c>
      <c r="L3104" t="s">
        <v>2140</v>
      </c>
      <c r="M3104" t="s">
        <v>2141</v>
      </c>
      <c r="N3104" t="s">
        <v>2144</v>
      </c>
      <c r="O3104" t="s">
        <v>1993</v>
      </c>
      <c r="P3104" t="s"/>
    </row>
    <row r="3105" spans="1:16">
      <c r="I3105" s="54" t="n">
        <v>3103</v>
      </c>
      <c r="J3105" s="55" t="n">
        <v>0</v>
      </c>
      <c r="K3105" t="s">
        <v>1954</v>
      </c>
      <c r="L3105" t="s">
        <v>2140</v>
      </c>
      <c r="M3105" t="s">
        <v>2141</v>
      </c>
      <c r="N3105" t="s">
        <v>2144</v>
      </c>
      <c r="O3105" t="s">
        <v>1994</v>
      </c>
      <c r="P3105" t="s"/>
    </row>
    <row r="3106" spans="1:16">
      <c r="I3106" s="54" t="n">
        <v>3104</v>
      </c>
      <c r="J3106" t="s"/>
      <c r="K3106" t="s">
        <v>1954</v>
      </c>
      <c r="L3106" t="s">
        <v>2140</v>
      </c>
      <c r="M3106" t="s">
        <v>2141</v>
      </c>
      <c r="N3106" t="s">
        <v>2144</v>
      </c>
      <c r="O3106" t="s">
        <v>1995</v>
      </c>
      <c r="P3106" t="s"/>
    </row>
    <row r="3107" spans="1:16">
      <c r="I3107" s="54" t="n">
        <v>3105</v>
      </c>
      <c r="J3107" t="s"/>
      <c r="K3107" t="s">
        <v>1954</v>
      </c>
      <c r="L3107" t="s">
        <v>2140</v>
      </c>
      <c r="M3107" t="s">
        <v>2141</v>
      </c>
      <c r="N3107" t="s">
        <v>2144</v>
      </c>
      <c r="O3107" t="s">
        <v>1996</v>
      </c>
      <c r="P3107" t="s"/>
    </row>
    <row r="3108" spans="1:16">
      <c r="I3108" s="54" t="n">
        <v>3106</v>
      </c>
      <c r="J3108" t="s"/>
      <c r="K3108" t="s">
        <v>1954</v>
      </c>
      <c r="L3108" t="s">
        <v>2140</v>
      </c>
      <c r="M3108" t="s">
        <v>2141</v>
      </c>
      <c r="N3108" t="s">
        <v>2144</v>
      </c>
      <c r="O3108" t="s">
        <v>1997</v>
      </c>
      <c r="P3108" t="s"/>
    </row>
    <row r="3109" spans="1:16">
      <c r="I3109" s="54" t="n">
        <v>3107</v>
      </c>
      <c r="J3109" s="55" t="n">
        <v>0</v>
      </c>
      <c r="K3109" t="s">
        <v>1954</v>
      </c>
      <c r="L3109" t="s">
        <v>2140</v>
      </c>
      <c r="M3109" t="s">
        <v>2141</v>
      </c>
      <c r="N3109" t="s">
        <v>2144</v>
      </c>
      <c r="O3109" t="s">
        <v>1998</v>
      </c>
      <c r="P3109" t="s"/>
    </row>
    <row r="3110" spans="1:16">
      <c r="I3110" s="54" t="n">
        <v>3108</v>
      </c>
      <c r="J3110" t="s"/>
      <c r="K3110" t="s">
        <v>1954</v>
      </c>
      <c r="L3110" t="s">
        <v>2140</v>
      </c>
      <c r="M3110" t="s">
        <v>2141</v>
      </c>
      <c r="N3110" t="s">
        <v>2144</v>
      </c>
      <c r="O3110" t="s">
        <v>1999</v>
      </c>
      <c r="P3110" t="s"/>
    </row>
    <row r="3111" spans="1:16">
      <c r="I3111" s="54" t="n">
        <v>3109</v>
      </c>
      <c r="J3111" s="55" t="n">
        <v>0</v>
      </c>
      <c r="K3111" t="s">
        <v>1954</v>
      </c>
      <c r="L3111" t="s">
        <v>2140</v>
      </c>
      <c r="M3111" t="s">
        <v>2141</v>
      </c>
      <c r="N3111" t="s">
        <v>2144</v>
      </c>
      <c r="O3111" t="s">
        <v>2000</v>
      </c>
      <c r="P3111" t="s"/>
    </row>
    <row r="3112" spans="1:16">
      <c r="I3112" s="54" t="n">
        <v>3110</v>
      </c>
      <c r="J3112" t="s"/>
      <c r="K3112" t="s">
        <v>1954</v>
      </c>
      <c r="L3112" t="s">
        <v>2140</v>
      </c>
      <c r="M3112" t="s">
        <v>2141</v>
      </c>
      <c r="N3112" t="s">
        <v>2144</v>
      </c>
      <c r="O3112" t="s">
        <v>2001</v>
      </c>
      <c r="P3112" t="s"/>
    </row>
    <row r="3113" spans="1:16">
      <c r="I3113" s="54" t="n">
        <v>3111</v>
      </c>
      <c r="J3113" s="55" t="n">
        <v>5.787037037037037e-08</v>
      </c>
      <c r="K3113" t="s">
        <v>1954</v>
      </c>
      <c r="L3113" t="s">
        <v>2140</v>
      </c>
      <c r="M3113" t="s">
        <v>2141</v>
      </c>
      <c r="N3113" t="s">
        <v>2144</v>
      </c>
      <c r="O3113" t="s">
        <v>2143</v>
      </c>
      <c r="P3113" t="s"/>
    </row>
    <row r="3114" spans="1:16">
      <c r="I3114" s="54" t="n">
        <v>3112</v>
      </c>
      <c r="J3114" t="s"/>
      <c r="K3114" t="s">
        <v>1954</v>
      </c>
      <c r="L3114" t="s">
        <v>2140</v>
      </c>
      <c r="M3114" t="s">
        <v>2141</v>
      </c>
      <c r="N3114" t="s">
        <v>2144</v>
      </c>
      <c r="O3114" t="s">
        <v>2143</v>
      </c>
      <c r="P3114" t="s">
        <v>684</v>
      </c>
    </row>
    <row r="3115" spans="1:16">
      <c r="I3115" s="54" t="n">
        <v>3113</v>
      </c>
      <c r="J3115" t="s"/>
      <c r="K3115" t="s">
        <v>1954</v>
      </c>
      <c r="L3115" t="s">
        <v>2140</v>
      </c>
      <c r="M3115" t="s">
        <v>2141</v>
      </c>
      <c r="N3115" t="s">
        <v>2144</v>
      </c>
      <c r="O3115" t="s">
        <v>2143</v>
      </c>
      <c r="P3115" t="s">
        <v>687</v>
      </c>
    </row>
    <row r="3116" spans="1:16">
      <c r="I3116" s="54" t="n">
        <v>3114</v>
      </c>
      <c r="J3116" t="s"/>
      <c r="K3116" t="s">
        <v>1954</v>
      </c>
      <c r="L3116" t="s">
        <v>2140</v>
      </c>
      <c r="M3116" t="s">
        <v>2141</v>
      </c>
      <c r="N3116" t="s">
        <v>2144</v>
      </c>
      <c r="O3116" t="s">
        <v>2143</v>
      </c>
      <c r="P3116" t="s">
        <v>693</v>
      </c>
    </row>
    <row r="3117" spans="1:16">
      <c r="I3117" s="54" t="n">
        <v>3115</v>
      </c>
      <c r="J3117" t="s"/>
      <c r="K3117" t="s">
        <v>1954</v>
      </c>
      <c r="L3117" t="s">
        <v>2140</v>
      </c>
      <c r="M3117" t="s">
        <v>2141</v>
      </c>
      <c r="N3117" t="s">
        <v>2144</v>
      </c>
      <c r="O3117" t="s">
        <v>2143</v>
      </c>
      <c r="P3117" t="s">
        <v>717</v>
      </c>
    </row>
    <row r="3118" spans="1:16">
      <c r="I3118" s="54" t="n">
        <v>3116</v>
      </c>
      <c r="J3118" t="s"/>
      <c r="K3118" t="s">
        <v>1954</v>
      </c>
      <c r="L3118" t="s">
        <v>2140</v>
      </c>
      <c r="M3118" t="s">
        <v>2141</v>
      </c>
      <c r="N3118" t="s">
        <v>2144</v>
      </c>
      <c r="O3118" t="s">
        <v>2143</v>
      </c>
      <c r="P3118" t="s">
        <v>720</v>
      </c>
    </row>
    <row r="3119" spans="1:16">
      <c r="I3119" s="54" t="n">
        <v>3117</v>
      </c>
      <c r="J3119" t="s"/>
      <c r="K3119" t="s">
        <v>1954</v>
      </c>
      <c r="L3119" t="s">
        <v>2140</v>
      </c>
      <c r="M3119" t="s">
        <v>2141</v>
      </c>
      <c r="N3119" t="s">
        <v>2144</v>
      </c>
      <c r="O3119" t="s">
        <v>2143</v>
      </c>
      <c r="P3119" t="s">
        <v>723</v>
      </c>
    </row>
    <row r="3120" spans="1:16">
      <c r="I3120" s="54" t="n">
        <v>3118</v>
      </c>
      <c r="J3120" t="s"/>
      <c r="K3120" t="s">
        <v>1954</v>
      </c>
      <c r="L3120" t="s">
        <v>2140</v>
      </c>
      <c r="M3120" t="s">
        <v>2141</v>
      </c>
      <c r="N3120" t="s">
        <v>2144</v>
      </c>
      <c r="O3120" t="s">
        <v>2143</v>
      </c>
      <c r="P3120" t="s">
        <v>729</v>
      </c>
    </row>
    <row r="3121" spans="1:16">
      <c r="I3121" s="54" t="n">
        <v>3119</v>
      </c>
      <c r="J3121" t="s"/>
      <c r="K3121" t="s">
        <v>1954</v>
      </c>
      <c r="L3121" t="s">
        <v>2140</v>
      </c>
      <c r="M3121" t="s">
        <v>2141</v>
      </c>
      <c r="N3121" t="s">
        <v>2144</v>
      </c>
      <c r="O3121" t="s">
        <v>2143</v>
      </c>
      <c r="P3121" t="s">
        <v>735</v>
      </c>
    </row>
    <row r="3122" spans="1:16">
      <c r="I3122" s="54" t="n">
        <v>3120</v>
      </c>
      <c r="J3122" t="s"/>
      <c r="K3122" t="s">
        <v>1954</v>
      </c>
      <c r="L3122" t="s">
        <v>2140</v>
      </c>
      <c r="M3122" t="s">
        <v>2141</v>
      </c>
      <c r="N3122" t="s">
        <v>2144</v>
      </c>
      <c r="O3122" t="s">
        <v>2143</v>
      </c>
      <c r="P3122" t="s">
        <v>741</v>
      </c>
    </row>
    <row r="3123" spans="1:16">
      <c r="I3123" s="54" t="n">
        <v>3121</v>
      </c>
      <c r="J3123" t="s"/>
      <c r="K3123" t="s">
        <v>1954</v>
      </c>
      <c r="L3123" t="s">
        <v>2140</v>
      </c>
      <c r="M3123" t="s">
        <v>2141</v>
      </c>
      <c r="N3123" t="s">
        <v>2144</v>
      </c>
      <c r="O3123" t="s">
        <v>2143</v>
      </c>
      <c r="P3123" t="s">
        <v>747</v>
      </c>
    </row>
    <row r="3124" spans="1:16">
      <c r="I3124" s="54" t="n">
        <v>3122</v>
      </c>
      <c r="J3124" t="s"/>
      <c r="K3124" t="s">
        <v>1954</v>
      </c>
      <c r="L3124" t="s">
        <v>2140</v>
      </c>
      <c r="M3124" t="s">
        <v>2141</v>
      </c>
      <c r="N3124" t="s">
        <v>2144</v>
      </c>
      <c r="O3124" t="s">
        <v>2143</v>
      </c>
      <c r="P3124" t="s">
        <v>750</v>
      </c>
    </row>
    <row r="3125" spans="1:16">
      <c r="I3125" s="54" t="n">
        <v>3123</v>
      </c>
      <c r="J3125" t="s"/>
      <c r="K3125" t="s">
        <v>1954</v>
      </c>
      <c r="L3125" t="s">
        <v>2140</v>
      </c>
      <c r="M3125" t="s">
        <v>2141</v>
      </c>
      <c r="N3125" t="s">
        <v>2144</v>
      </c>
      <c r="O3125" t="s">
        <v>2143</v>
      </c>
      <c r="P3125" t="s">
        <v>753</v>
      </c>
    </row>
    <row r="3126" spans="1:16">
      <c r="I3126" s="54" t="n">
        <v>3124</v>
      </c>
      <c r="J3126" t="s"/>
      <c r="K3126" t="s">
        <v>1954</v>
      </c>
      <c r="L3126" t="s">
        <v>2140</v>
      </c>
      <c r="M3126" t="s">
        <v>2141</v>
      </c>
      <c r="N3126" t="s">
        <v>2144</v>
      </c>
      <c r="O3126" t="s">
        <v>2143</v>
      </c>
      <c r="P3126" t="s">
        <v>756</v>
      </c>
    </row>
    <row r="3127" spans="1:16">
      <c r="I3127" s="54" t="n">
        <v>3125</v>
      </c>
      <c r="J3127" t="s"/>
      <c r="K3127" t="s">
        <v>1954</v>
      </c>
      <c r="L3127" t="s">
        <v>2140</v>
      </c>
      <c r="M3127" t="s">
        <v>2141</v>
      </c>
      <c r="N3127" t="s">
        <v>2144</v>
      </c>
      <c r="O3127" t="s">
        <v>2143</v>
      </c>
      <c r="P3127" t="s">
        <v>767</v>
      </c>
    </row>
    <row r="3128" spans="1:16">
      <c r="I3128" s="54" t="n">
        <v>3126</v>
      </c>
      <c r="J3128" t="s"/>
      <c r="K3128" t="s">
        <v>1954</v>
      </c>
      <c r="L3128" t="s">
        <v>2140</v>
      </c>
      <c r="M3128" t="s">
        <v>2141</v>
      </c>
      <c r="N3128" t="s">
        <v>2144</v>
      </c>
      <c r="O3128" t="s">
        <v>2143</v>
      </c>
      <c r="P3128" t="s">
        <v>770</v>
      </c>
    </row>
    <row r="3129" spans="1:16">
      <c r="I3129" s="54" t="n">
        <v>3127</v>
      </c>
      <c r="J3129" t="s"/>
      <c r="K3129" t="s">
        <v>1954</v>
      </c>
      <c r="L3129" t="s">
        <v>2140</v>
      </c>
      <c r="M3129" t="s">
        <v>2141</v>
      </c>
      <c r="N3129" t="s">
        <v>2144</v>
      </c>
      <c r="O3129" t="s">
        <v>2143</v>
      </c>
      <c r="P3129" t="s">
        <v>776</v>
      </c>
    </row>
    <row r="3130" spans="1:16">
      <c r="I3130" s="54" t="n">
        <v>3128</v>
      </c>
      <c r="J3130" t="s"/>
      <c r="K3130" t="s">
        <v>1954</v>
      </c>
      <c r="L3130" t="s">
        <v>2140</v>
      </c>
      <c r="M3130" t="s">
        <v>2141</v>
      </c>
      <c r="N3130" t="s">
        <v>2144</v>
      </c>
      <c r="O3130" t="s">
        <v>2143</v>
      </c>
      <c r="P3130" t="s">
        <v>779</v>
      </c>
    </row>
    <row r="3131" spans="1:16">
      <c r="I3131" s="54" t="n">
        <v>3129</v>
      </c>
      <c r="J3131" t="s"/>
      <c r="K3131" t="s">
        <v>1954</v>
      </c>
      <c r="L3131" t="s">
        <v>2140</v>
      </c>
      <c r="M3131" t="s">
        <v>2141</v>
      </c>
      <c r="N3131" t="s">
        <v>2144</v>
      </c>
      <c r="O3131" t="s">
        <v>2143</v>
      </c>
      <c r="P3131" t="s">
        <v>785</v>
      </c>
    </row>
    <row r="3132" spans="1:16">
      <c r="I3132" s="54" t="n">
        <v>3130</v>
      </c>
      <c r="J3132" t="s"/>
      <c r="K3132" t="s">
        <v>1954</v>
      </c>
      <c r="L3132" t="s">
        <v>2140</v>
      </c>
      <c r="M3132" t="s">
        <v>2141</v>
      </c>
      <c r="N3132" t="s">
        <v>2144</v>
      </c>
      <c r="O3132" t="s">
        <v>2143</v>
      </c>
      <c r="P3132" t="s">
        <v>788</v>
      </c>
    </row>
    <row r="3133" spans="1:16">
      <c r="I3133" s="54" t="n">
        <v>3131</v>
      </c>
      <c r="J3133" t="s"/>
      <c r="K3133" t="s">
        <v>1954</v>
      </c>
      <c r="L3133" t="s">
        <v>2140</v>
      </c>
      <c r="M3133" t="s">
        <v>2141</v>
      </c>
      <c r="N3133" t="s">
        <v>2144</v>
      </c>
      <c r="O3133" t="s">
        <v>2143</v>
      </c>
      <c r="P3133" t="s">
        <v>794</v>
      </c>
    </row>
    <row r="3134" spans="1:16">
      <c r="I3134" s="54" t="n">
        <v>3132</v>
      </c>
      <c r="J3134" t="s"/>
      <c r="K3134" t="s">
        <v>1954</v>
      </c>
      <c r="L3134" t="s">
        <v>2140</v>
      </c>
      <c r="M3134" t="s">
        <v>2141</v>
      </c>
      <c r="N3134" t="s">
        <v>2144</v>
      </c>
      <c r="O3134" t="s">
        <v>2143</v>
      </c>
      <c r="P3134" t="s">
        <v>797</v>
      </c>
    </row>
    <row r="3135" spans="1:16">
      <c r="I3135" s="54" t="n">
        <v>3133</v>
      </c>
      <c r="J3135" t="s"/>
      <c r="K3135" t="s">
        <v>1954</v>
      </c>
      <c r="L3135" t="s">
        <v>2140</v>
      </c>
      <c r="M3135" t="s">
        <v>2141</v>
      </c>
      <c r="N3135" t="s">
        <v>2144</v>
      </c>
      <c r="O3135" t="s">
        <v>2143</v>
      </c>
      <c r="P3135" t="s">
        <v>803</v>
      </c>
    </row>
    <row r="3136" spans="1:16">
      <c r="I3136" s="54" t="n">
        <v>3134</v>
      </c>
      <c r="J3136" t="s"/>
      <c r="K3136" t="s">
        <v>1954</v>
      </c>
      <c r="L3136" t="s">
        <v>2140</v>
      </c>
      <c r="M3136" t="s">
        <v>2141</v>
      </c>
      <c r="N3136" t="s">
        <v>2144</v>
      </c>
      <c r="O3136" t="s">
        <v>2143</v>
      </c>
      <c r="P3136" t="s">
        <v>809</v>
      </c>
    </row>
    <row r="3137" spans="1:16">
      <c r="I3137" s="54" t="n">
        <v>3135</v>
      </c>
      <c r="J3137" t="s"/>
      <c r="K3137" t="s">
        <v>1954</v>
      </c>
      <c r="L3137" t="s">
        <v>2140</v>
      </c>
      <c r="M3137" t="s">
        <v>2141</v>
      </c>
      <c r="N3137" t="s">
        <v>2144</v>
      </c>
      <c r="O3137" t="s">
        <v>2143</v>
      </c>
      <c r="P3137" t="s">
        <v>814</v>
      </c>
    </row>
    <row r="3138" spans="1:16">
      <c r="I3138" s="54" t="n">
        <v>3136</v>
      </c>
      <c r="J3138" t="s"/>
      <c r="K3138" t="s">
        <v>1954</v>
      </c>
      <c r="L3138" t="s">
        <v>2140</v>
      </c>
      <c r="M3138" t="s">
        <v>2141</v>
      </c>
      <c r="N3138" t="s">
        <v>2144</v>
      </c>
      <c r="O3138" t="s">
        <v>2143</v>
      </c>
      <c r="P3138" t="s">
        <v>820</v>
      </c>
    </row>
    <row r="3139" spans="1:16">
      <c r="I3139" s="54" t="n">
        <v>3137</v>
      </c>
      <c r="J3139" t="s"/>
      <c r="K3139" t="s">
        <v>1954</v>
      </c>
      <c r="L3139" t="s">
        <v>2140</v>
      </c>
      <c r="M3139" t="s">
        <v>2141</v>
      </c>
      <c r="N3139" t="s">
        <v>2144</v>
      </c>
      <c r="O3139" t="s">
        <v>2143</v>
      </c>
      <c r="P3139" t="s">
        <v>823</v>
      </c>
    </row>
    <row r="3140" spans="1:16">
      <c r="I3140" s="54" t="n">
        <v>3138</v>
      </c>
      <c r="J3140" t="s"/>
      <c r="K3140" t="s">
        <v>1954</v>
      </c>
      <c r="L3140" t="s">
        <v>2140</v>
      </c>
      <c r="M3140" t="s">
        <v>2141</v>
      </c>
      <c r="N3140" t="s">
        <v>2144</v>
      </c>
      <c r="O3140" t="s">
        <v>2143</v>
      </c>
      <c r="P3140" t="s">
        <v>826</v>
      </c>
    </row>
    <row r="3141" spans="1:16">
      <c r="I3141" s="54" t="n">
        <v>3139</v>
      </c>
      <c r="J3141" t="s"/>
      <c r="K3141" t="s">
        <v>1954</v>
      </c>
      <c r="L3141" t="s">
        <v>2140</v>
      </c>
      <c r="M3141" t="s">
        <v>2141</v>
      </c>
      <c r="N3141" t="s">
        <v>2144</v>
      </c>
      <c r="O3141" t="s">
        <v>2143</v>
      </c>
      <c r="P3141" t="s">
        <v>829</v>
      </c>
    </row>
    <row r="3142" spans="1:16">
      <c r="I3142" s="54" t="n">
        <v>3140</v>
      </c>
      <c r="J3142" t="s"/>
      <c r="K3142" t="s">
        <v>1954</v>
      </c>
      <c r="L3142" t="s">
        <v>2140</v>
      </c>
      <c r="M3142" t="s">
        <v>2141</v>
      </c>
      <c r="N3142" t="s">
        <v>2144</v>
      </c>
      <c r="O3142" t="s">
        <v>2143</v>
      </c>
      <c r="P3142" t="s">
        <v>1320</v>
      </c>
    </row>
    <row r="3143" spans="1:16">
      <c r="I3143" s="54" t="n">
        <v>3141</v>
      </c>
      <c r="J3143" t="s"/>
      <c r="K3143" t="s">
        <v>1954</v>
      </c>
      <c r="L3143" t="s">
        <v>2140</v>
      </c>
      <c r="M3143" t="s">
        <v>2141</v>
      </c>
      <c r="N3143" t="s">
        <v>2144</v>
      </c>
      <c r="O3143" t="s">
        <v>2143</v>
      </c>
      <c r="P3143" t="s">
        <v>1322</v>
      </c>
    </row>
    <row r="3144" spans="1:16">
      <c r="I3144" s="54" t="n">
        <v>3142</v>
      </c>
      <c r="J3144" t="s"/>
      <c r="K3144" t="s">
        <v>1954</v>
      </c>
      <c r="L3144" t="s">
        <v>2140</v>
      </c>
      <c r="M3144" t="s">
        <v>2141</v>
      </c>
      <c r="N3144" t="s">
        <v>2144</v>
      </c>
      <c r="O3144" t="s">
        <v>2143</v>
      </c>
      <c r="P3144" t="s">
        <v>832</v>
      </c>
    </row>
    <row r="3145" spans="1:16">
      <c r="I3145" s="54" t="n">
        <v>3143</v>
      </c>
      <c r="J3145" t="s"/>
      <c r="K3145" t="s">
        <v>1954</v>
      </c>
      <c r="L3145" t="s">
        <v>2140</v>
      </c>
      <c r="M3145" t="s">
        <v>2141</v>
      </c>
      <c r="N3145" t="s">
        <v>2144</v>
      </c>
      <c r="O3145" t="s">
        <v>2143</v>
      </c>
      <c r="P3145" t="s">
        <v>1323</v>
      </c>
    </row>
    <row r="3146" spans="1:16">
      <c r="I3146" s="54" t="n">
        <v>3144</v>
      </c>
      <c r="J3146" t="s"/>
      <c r="K3146" t="s">
        <v>1954</v>
      </c>
      <c r="L3146" t="s">
        <v>2140</v>
      </c>
      <c r="M3146" t="s">
        <v>2141</v>
      </c>
      <c r="N3146" t="s">
        <v>2144</v>
      </c>
      <c r="O3146" t="s">
        <v>2143</v>
      </c>
      <c r="P3146" t="s">
        <v>1324</v>
      </c>
    </row>
    <row r="3147" spans="1:16">
      <c r="I3147" s="54" t="n">
        <v>3145</v>
      </c>
      <c r="J3147" t="s"/>
      <c r="K3147" t="s">
        <v>1954</v>
      </c>
      <c r="L3147" t="s">
        <v>2140</v>
      </c>
      <c r="M3147" t="s">
        <v>2141</v>
      </c>
      <c r="N3147" t="s">
        <v>2144</v>
      </c>
      <c r="O3147" t="s">
        <v>2143</v>
      </c>
      <c r="P3147" t="s">
        <v>1326</v>
      </c>
    </row>
    <row r="3148" spans="1:16">
      <c r="I3148" s="54" t="n">
        <v>3146</v>
      </c>
      <c r="J3148" t="s"/>
      <c r="K3148" t="s">
        <v>1954</v>
      </c>
      <c r="L3148" t="s">
        <v>2140</v>
      </c>
      <c r="M3148" t="s">
        <v>2141</v>
      </c>
      <c r="N3148" t="s">
        <v>2144</v>
      </c>
      <c r="O3148" t="s">
        <v>2143</v>
      </c>
      <c r="P3148" t="s">
        <v>1327</v>
      </c>
    </row>
    <row r="3149" spans="1:16">
      <c r="I3149" s="54" t="n">
        <v>3147</v>
      </c>
      <c r="J3149" t="s"/>
      <c r="K3149" t="s">
        <v>1954</v>
      </c>
      <c r="L3149" t="s">
        <v>2140</v>
      </c>
      <c r="M3149" t="s">
        <v>2141</v>
      </c>
      <c r="N3149" t="s">
        <v>2144</v>
      </c>
      <c r="O3149" t="s">
        <v>2143</v>
      </c>
      <c r="P3149" t="s">
        <v>1329</v>
      </c>
    </row>
    <row r="3150" spans="1:16">
      <c r="I3150" s="54" t="n">
        <v>3148</v>
      </c>
      <c r="J3150" t="s"/>
      <c r="K3150" t="s">
        <v>1954</v>
      </c>
      <c r="L3150" t="s">
        <v>2140</v>
      </c>
      <c r="M3150" t="s">
        <v>2141</v>
      </c>
      <c r="N3150" t="s">
        <v>2144</v>
      </c>
      <c r="O3150" t="s">
        <v>2143</v>
      </c>
      <c r="P3150" t="s">
        <v>1330</v>
      </c>
    </row>
    <row r="3151" spans="1:16">
      <c r="I3151" s="54" t="n">
        <v>3149</v>
      </c>
      <c r="J3151" t="s"/>
      <c r="K3151" t="s">
        <v>1954</v>
      </c>
      <c r="L3151" t="s">
        <v>2140</v>
      </c>
      <c r="M3151" t="s">
        <v>2141</v>
      </c>
      <c r="N3151" t="s">
        <v>2144</v>
      </c>
      <c r="O3151" t="s">
        <v>2143</v>
      </c>
      <c r="P3151" t="s">
        <v>1331</v>
      </c>
    </row>
    <row r="3152" spans="1:16">
      <c r="I3152" s="54" t="n">
        <v>3150</v>
      </c>
      <c r="J3152" t="s"/>
      <c r="K3152" t="s">
        <v>1954</v>
      </c>
      <c r="L3152" t="s">
        <v>2140</v>
      </c>
      <c r="M3152" t="s">
        <v>2141</v>
      </c>
      <c r="N3152" t="s">
        <v>2144</v>
      </c>
      <c r="O3152" t="s">
        <v>2143</v>
      </c>
      <c r="P3152" t="s">
        <v>843</v>
      </c>
    </row>
    <row r="3153" spans="1:16">
      <c r="I3153" s="54" t="n">
        <v>3151</v>
      </c>
      <c r="J3153" t="s"/>
      <c r="K3153" t="s">
        <v>1954</v>
      </c>
      <c r="L3153" t="s">
        <v>2140</v>
      </c>
      <c r="M3153" t="s">
        <v>2141</v>
      </c>
      <c r="N3153" t="s">
        <v>2144</v>
      </c>
      <c r="O3153" t="s">
        <v>2143</v>
      </c>
      <c r="P3153" t="s">
        <v>848</v>
      </c>
    </row>
    <row r="3154" spans="1:16">
      <c r="I3154" s="54" t="n">
        <v>3152</v>
      </c>
      <c r="J3154" t="s"/>
      <c r="K3154" t="s">
        <v>1954</v>
      </c>
      <c r="L3154" t="s">
        <v>2140</v>
      </c>
      <c r="M3154" t="s">
        <v>2141</v>
      </c>
      <c r="N3154" t="s">
        <v>2144</v>
      </c>
      <c r="O3154" t="s">
        <v>2143</v>
      </c>
      <c r="P3154" t="s">
        <v>851</v>
      </c>
    </row>
    <row r="3155" spans="1:16">
      <c r="I3155" s="54" t="n">
        <v>3153</v>
      </c>
      <c r="J3155" t="s"/>
      <c r="K3155" t="s">
        <v>1954</v>
      </c>
      <c r="L3155" t="s">
        <v>2140</v>
      </c>
      <c r="M3155" t="s">
        <v>2141</v>
      </c>
      <c r="N3155" t="s">
        <v>2144</v>
      </c>
      <c r="O3155" t="s">
        <v>2143</v>
      </c>
      <c r="P3155" t="s">
        <v>857</v>
      </c>
    </row>
    <row r="3156" spans="1:16">
      <c r="I3156" s="54" t="n">
        <v>3154</v>
      </c>
      <c r="J3156" t="s"/>
      <c r="K3156" t="s">
        <v>1954</v>
      </c>
      <c r="L3156" t="s">
        <v>2140</v>
      </c>
      <c r="M3156" t="s">
        <v>2141</v>
      </c>
      <c r="N3156" t="s">
        <v>2144</v>
      </c>
      <c r="O3156" t="s">
        <v>2143</v>
      </c>
      <c r="P3156" t="s">
        <v>859</v>
      </c>
    </row>
    <row r="3157" spans="1:16">
      <c r="I3157" s="54" t="n">
        <v>3155</v>
      </c>
      <c r="J3157" t="s"/>
      <c r="K3157" t="s">
        <v>1954</v>
      </c>
      <c r="L3157" t="s">
        <v>2140</v>
      </c>
      <c r="M3157" t="s">
        <v>2141</v>
      </c>
      <c r="N3157" t="s">
        <v>2144</v>
      </c>
      <c r="O3157" t="s">
        <v>2143</v>
      </c>
      <c r="P3157" t="s">
        <v>865</v>
      </c>
    </row>
    <row r="3158" spans="1:16">
      <c r="I3158" s="54" t="n">
        <v>3156</v>
      </c>
      <c r="J3158" t="s"/>
      <c r="K3158" t="s">
        <v>1954</v>
      </c>
      <c r="L3158" t="s">
        <v>2140</v>
      </c>
      <c r="M3158" t="s">
        <v>2141</v>
      </c>
      <c r="N3158" t="s">
        <v>2144</v>
      </c>
      <c r="O3158" t="s">
        <v>2143</v>
      </c>
      <c r="P3158" t="s">
        <v>868</v>
      </c>
    </row>
    <row r="3159" spans="1:16">
      <c r="I3159" s="54" t="n">
        <v>3157</v>
      </c>
      <c r="J3159" t="s"/>
      <c r="K3159" t="s">
        <v>1954</v>
      </c>
      <c r="L3159" t="s">
        <v>2140</v>
      </c>
      <c r="M3159" t="s">
        <v>2141</v>
      </c>
      <c r="N3159" t="s">
        <v>2144</v>
      </c>
      <c r="O3159" t="s">
        <v>2143</v>
      </c>
      <c r="P3159" t="s">
        <v>874</v>
      </c>
    </row>
    <row r="3160" spans="1:16">
      <c r="I3160" s="54" t="n">
        <v>3158</v>
      </c>
      <c r="J3160" t="s"/>
      <c r="K3160" t="s">
        <v>1954</v>
      </c>
      <c r="L3160" t="s">
        <v>2140</v>
      </c>
      <c r="M3160" t="s">
        <v>2141</v>
      </c>
      <c r="N3160" t="s">
        <v>2144</v>
      </c>
      <c r="O3160" t="s">
        <v>2143</v>
      </c>
      <c r="P3160" t="s">
        <v>1341</v>
      </c>
    </row>
    <row r="3161" spans="1:16">
      <c r="I3161" s="54" t="n">
        <v>3159</v>
      </c>
      <c r="J3161" t="s"/>
      <c r="K3161" t="s">
        <v>1954</v>
      </c>
      <c r="L3161" t="s">
        <v>2140</v>
      </c>
      <c r="M3161" t="s">
        <v>2141</v>
      </c>
      <c r="N3161" t="s">
        <v>2144</v>
      </c>
      <c r="O3161" t="s">
        <v>2143</v>
      </c>
      <c r="P3161" t="s">
        <v>1342</v>
      </c>
    </row>
    <row r="3162" spans="1:16">
      <c r="I3162" s="54" t="n">
        <v>3160</v>
      </c>
      <c r="J3162" t="s"/>
      <c r="K3162" t="s">
        <v>1954</v>
      </c>
      <c r="L3162" t="s">
        <v>2140</v>
      </c>
      <c r="M3162" t="s">
        <v>2141</v>
      </c>
      <c r="N3162" t="s">
        <v>2144</v>
      </c>
      <c r="O3162" t="s">
        <v>2143</v>
      </c>
      <c r="P3162" t="s">
        <v>1049</v>
      </c>
    </row>
    <row r="3163" spans="1:16">
      <c r="I3163" s="54" t="n">
        <v>3161</v>
      </c>
      <c r="J3163" t="s"/>
      <c r="K3163" t="s">
        <v>1954</v>
      </c>
      <c r="L3163" t="s">
        <v>2140</v>
      </c>
      <c r="M3163" t="s">
        <v>2141</v>
      </c>
      <c r="N3163" t="s">
        <v>2144</v>
      </c>
      <c r="O3163" t="s">
        <v>2143</v>
      </c>
      <c r="P3163" t="s">
        <v>1052</v>
      </c>
    </row>
    <row r="3164" spans="1:16">
      <c r="I3164" s="54" t="n">
        <v>3162</v>
      </c>
      <c r="J3164" t="s"/>
      <c r="K3164" t="s">
        <v>1954</v>
      </c>
      <c r="L3164" t="s">
        <v>2140</v>
      </c>
      <c r="M3164" t="s">
        <v>2141</v>
      </c>
      <c r="N3164" t="s">
        <v>2144</v>
      </c>
      <c r="O3164" t="s">
        <v>2143</v>
      </c>
      <c r="P3164" t="s">
        <v>882</v>
      </c>
    </row>
    <row r="3165" spans="1:16">
      <c r="I3165" s="54" t="n">
        <v>3163</v>
      </c>
      <c r="J3165" t="s"/>
      <c r="K3165" t="s">
        <v>1954</v>
      </c>
      <c r="L3165" t="s">
        <v>2140</v>
      </c>
      <c r="M3165" t="s">
        <v>2141</v>
      </c>
      <c r="N3165" t="s">
        <v>2144</v>
      </c>
      <c r="O3165" t="s">
        <v>2143</v>
      </c>
      <c r="P3165" t="s">
        <v>885</v>
      </c>
    </row>
    <row r="3166" spans="1:16">
      <c r="I3166" s="54" t="n">
        <v>3164</v>
      </c>
      <c r="J3166" t="s"/>
      <c r="K3166" t="s">
        <v>1954</v>
      </c>
      <c r="L3166" t="s">
        <v>2140</v>
      </c>
      <c r="M3166" t="s">
        <v>2141</v>
      </c>
      <c r="N3166" t="s">
        <v>2144</v>
      </c>
      <c r="O3166" t="s">
        <v>2143</v>
      </c>
      <c r="P3166" t="s">
        <v>891</v>
      </c>
    </row>
    <row r="3167" spans="1:16">
      <c r="I3167" s="54" t="n">
        <v>3165</v>
      </c>
      <c r="J3167" t="s"/>
      <c r="K3167" t="s">
        <v>1954</v>
      </c>
      <c r="L3167" t="s">
        <v>2140</v>
      </c>
      <c r="M3167" t="s">
        <v>2141</v>
      </c>
      <c r="N3167" t="s">
        <v>2144</v>
      </c>
      <c r="O3167" t="s">
        <v>2143</v>
      </c>
      <c r="P3167" t="s">
        <v>899</v>
      </c>
    </row>
    <row r="3168" spans="1:16">
      <c r="I3168" s="54" t="n">
        <v>3166</v>
      </c>
      <c r="J3168" t="s"/>
      <c r="K3168" t="s">
        <v>1954</v>
      </c>
      <c r="L3168" t="s">
        <v>2140</v>
      </c>
      <c r="M3168" t="s">
        <v>2141</v>
      </c>
      <c r="N3168" t="s">
        <v>2144</v>
      </c>
      <c r="O3168" t="s">
        <v>2143</v>
      </c>
      <c r="P3168" t="s">
        <v>902</v>
      </c>
    </row>
    <row r="3169" spans="1:16">
      <c r="I3169" s="54" t="n">
        <v>3167</v>
      </c>
      <c r="J3169" t="s"/>
      <c r="K3169" t="s">
        <v>1954</v>
      </c>
      <c r="L3169" t="s">
        <v>2140</v>
      </c>
      <c r="M3169" t="s">
        <v>2141</v>
      </c>
      <c r="N3169" t="s">
        <v>2144</v>
      </c>
      <c r="O3169" t="s">
        <v>2143</v>
      </c>
      <c r="P3169" t="s">
        <v>905</v>
      </c>
    </row>
    <row r="3170" spans="1:16">
      <c r="I3170" s="54" t="n">
        <v>3168</v>
      </c>
      <c r="J3170" t="s"/>
      <c r="K3170" t="s">
        <v>1954</v>
      </c>
      <c r="L3170" t="s">
        <v>2140</v>
      </c>
      <c r="M3170" t="s">
        <v>2141</v>
      </c>
      <c r="N3170" t="s">
        <v>2144</v>
      </c>
      <c r="O3170" t="s">
        <v>2143</v>
      </c>
      <c r="P3170" t="s">
        <v>908</v>
      </c>
    </row>
    <row r="3171" spans="1:16">
      <c r="I3171" s="54" t="n">
        <v>3169</v>
      </c>
      <c r="J3171" t="s"/>
      <c r="K3171" t="s">
        <v>1954</v>
      </c>
      <c r="L3171" t="s">
        <v>2140</v>
      </c>
      <c r="M3171" t="s">
        <v>2141</v>
      </c>
      <c r="N3171" t="s">
        <v>2144</v>
      </c>
      <c r="O3171" t="s">
        <v>2143</v>
      </c>
      <c r="P3171" t="s">
        <v>911</v>
      </c>
    </row>
    <row r="3172" spans="1:16">
      <c r="I3172" s="54" t="n">
        <v>3170</v>
      </c>
      <c r="J3172" t="s"/>
      <c r="K3172" t="s">
        <v>1954</v>
      </c>
      <c r="L3172" t="s">
        <v>2140</v>
      </c>
      <c r="M3172" t="s">
        <v>2141</v>
      </c>
      <c r="N3172" t="s">
        <v>2144</v>
      </c>
      <c r="O3172" t="s">
        <v>2143</v>
      </c>
      <c r="P3172" t="s">
        <v>917</v>
      </c>
    </row>
    <row r="3173" spans="1:16">
      <c r="I3173" s="54" t="n">
        <v>3171</v>
      </c>
      <c r="J3173" t="s"/>
      <c r="K3173" t="s">
        <v>1954</v>
      </c>
      <c r="L3173" t="s">
        <v>2140</v>
      </c>
      <c r="M3173" t="s">
        <v>2141</v>
      </c>
      <c r="N3173" t="s">
        <v>2144</v>
      </c>
      <c r="O3173" t="s">
        <v>2143</v>
      </c>
      <c r="P3173" t="s">
        <v>920</v>
      </c>
    </row>
    <row r="3174" spans="1:16">
      <c r="I3174" s="54" t="n">
        <v>3172</v>
      </c>
      <c r="J3174" t="s"/>
      <c r="K3174" t="s">
        <v>1954</v>
      </c>
      <c r="L3174" t="s">
        <v>2140</v>
      </c>
      <c r="M3174" t="s">
        <v>2141</v>
      </c>
      <c r="N3174" t="s">
        <v>2144</v>
      </c>
      <c r="O3174" t="s">
        <v>2143</v>
      </c>
      <c r="P3174" t="s">
        <v>923</v>
      </c>
    </row>
    <row r="3175" spans="1:16">
      <c r="I3175" s="54" t="n">
        <v>3173</v>
      </c>
      <c r="J3175" t="s"/>
      <c r="K3175" t="s">
        <v>1954</v>
      </c>
      <c r="L3175" t="s">
        <v>2140</v>
      </c>
      <c r="M3175" t="s">
        <v>2141</v>
      </c>
      <c r="N3175" t="s">
        <v>2144</v>
      </c>
      <c r="O3175" t="s">
        <v>2143</v>
      </c>
      <c r="P3175" t="s">
        <v>928</v>
      </c>
    </row>
    <row r="3176" spans="1:16">
      <c r="I3176" s="54" t="n">
        <v>3174</v>
      </c>
      <c r="J3176" t="s"/>
      <c r="K3176" t="s">
        <v>1954</v>
      </c>
      <c r="L3176" t="s">
        <v>2140</v>
      </c>
      <c r="M3176" t="s">
        <v>2141</v>
      </c>
      <c r="N3176" t="s">
        <v>2144</v>
      </c>
      <c r="O3176" t="s">
        <v>2143</v>
      </c>
      <c r="P3176" t="s">
        <v>934</v>
      </c>
    </row>
    <row r="3177" spans="1:16">
      <c r="I3177" s="54" t="n">
        <v>3175</v>
      </c>
      <c r="J3177" t="s"/>
      <c r="K3177" t="s">
        <v>1954</v>
      </c>
      <c r="L3177" t="s">
        <v>2140</v>
      </c>
      <c r="M3177" t="s">
        <v>2141</v>
      </c>
      <c r="N3177" t="s">
        <v>2144</v>
      </c>
      <c r="O3177" t="s">
        <v>2143</v>
      </c>
      <c r="P3177" t="s">
        <v>942</v>
      </c>
    </row>
    <row r="3178" spans="1:16">
      <c r="I3178" s="54" t="n">
        <v>3176</v>
      </c>
      <c r="J3178" t="s"/>
      <c r="K3178" t="s">
        <v>1954</v>
      </c>
      <c r="L3178" t="s">
        <v>2140</v>
      </c>
      <c r="M3178" t="s">
        <v>2141</v>
      </c>
      <c r="N3178" t="s">
        <v>2144</v>
      </c>
      <c r="O3178" t="s">
        <v>2143</v>
      </c>
      <c r="P3178" t="s">
        <v>948</v>
      </c>
    </row>
    <row r="3179" spans="1:16">
      <c r="I3179" s="54" t="n">
        <v>3177</v>
      </c>
      <c r="J3179" t="s"/>
      <c r="K3179" t="s">
        <v>1954</v>
      </c>
      <c r="L3179" t="s">
        <v>2140</v>
      </c>
      <c r="M3179" t="s">
        <v>2141</v>
      </c>
      <c r="N3179" t="s">
        <v>2144</v>
      </c>
      <c r="O3179" t="s">
        <v>2143</v>
      </c>
      <c r="P3179" t="s">
        <v>954</v>
      </c>
    </row>
    <row r="3180" spans="1:16">
      <c r="I3180" s="54" t="n">
        <v>3178</v>
      </c>
      <c r="J3180" t="s"/>
      <c r="K3180" t="s">
        <v>1954</v>
      </c>
      <c r="L3180" t="s">
        <v>2140</v>
      </c>
      <c r="M3180" t="s">
        <v>2141</v>
      </c>
      <c r="N3180" t="s">
        <v>2144</v>
      </c>
      <c r="O3180" t="s">
        <v>2143</v>
      </c>
      <c r="P3180" t="s">
        <v>1349</v>
      </c>
    </row>
    <row r="3181" spans="1:16">
      <c r="I3181" s="54" t="n">
        <v>3179</v>
      </c>
      <c r="J3181" t="s"/>
      <c r="K3181" t="s">
        <v>1954</v>
      </c>
      <c r="L3181" t="s">
        <v>2140</v>
      </c>
      <c r="M3181" t="s">
        <v>2141</v>
      </c>
      <c r="N3181" t="s">
        <v>2144</v>
      </c>
      <c r="O3181" t="s">
        <v>2143</v>
      </c>
      <c r="P3181" t="s">
        <v>959</v>
      </c>
    </row>
    <row r="3182" spans="1:16">
      <c r="I3182" s="54" t="n">
        <v>3180</v>
      </c>
      <c r="J3182" t="s"/>
      <c r="K3182" t="s">
        <v>1954</v>
      </c>
      <c r="L3182" t="s">
        <v>2140</v>
      </c>
      <c r="M3182" t="s">
        <v>2141</v>
      </c>
      <c r="N3182" t="s">
        <v>2144</v>
      </c>
      <c r="O3182" t="s">
        <v>2143</v>
      </c>
      <c r="P3182" t="s">
        <v>967</v>
      </c>
    </row>
    <row r="3183" spans="1:16">
      <c r="I3183" s="54" t="n">
        <v>3181</v>
      </c>
      <c r="J3183" t="s"/>
      <c r="K3183" t="s">
        <v>1954</v>
      </c>
      <c r="L3183" t="s">
        <v>2140</v>
      </c>
      <c r="M3183" t="s">
        <v>2141</v>
      </c>
      <c r="N3183" t="s">
        <v>2144</v>
      </c>
      <c r="O3183" t="s">
        <v>2143</v>
      </c>
      <c r="P3183" t="s">
        <v>973</v>
      </c>
    </row>
    <row r="3184" spans="1:16">
      <c r="I3184" s="54" t="n">
        <v>3182</v>
      </c>
      <c r="J3184" t="s"/>
      <c r="K3184" t="s">
        <v>1954</v>
      </c>
      <c r="L3184" t="s">
        <v>2140</v>
      </c>
      <c r="M3184" t="s">
        <v>2141</v>
      </c>
      <c r="N3184" t="s">
        <v>2144</v>
      </c>
      <c r="O3184" t="s">
        <v>2143</v>
      </c>
      <c r="P3184" t="s">
        <v>1350</v>
      </c>
    </row>
    <row r="3185" spans="1:16">
      <c r="I3185" s="54" t="n">
        <v>3183</v>
      </c>
      <c r="J3185" t="s"/>
      <c r="K3185" t="s">
        <v>1954</v>
      </c>
      <c r="L3185" t="s">
        <v>2140</v>
      </c>
      <c r="M3185" t="s">
        <v>2141</v>
      </c>
      <c r="N3185" t="s">
        <v>2144</v>
      </c>
      <c r="O3185" t="s">
        <v>2143</v>
      </c>
      <c r="P3185" t="s">
        <v>982</v>
      </c>
    </row>
    <row r="3186" spans="1:16">
      <c r="I3186" s="54" t="n">
        <v>3184</v>
      </c>
      <c r="J3186" t="s"/>
      <c r="K3186" t="s">
        <v>1954</v>
      </c>
      <c r="L3186" t="s">
        <v>2140</v>
      </c>
      <c r="M3186" t="s">
        <v>2141</v>
      </c>
      <c r="N3186" t="s">
        <v>2144</v>
      </c>
      <c r="O3186" t="s">
        <v>2143</v>
      </c>
      <c r="P3186" t="s">
        <v>988</v>
      </c>
    </row>
    <row r="3187" spans="1:16">
      <c r="I3187" s="54" t="n">
        <v>3185</v>
      </c>
      <c r="J3187" t="s"/>
      <c r="K3187" t="s">
        <v>1954</v>
      </c>
      <c r="L3187" t="s">
        <v>2140</v>
      </c>
      <c r="M3187" t="s">
        <v>2141</v>
      </c>
      <c r="N3187" t="s">
        <v>2144</v>
      </c>
      <c r="O3187" t="s">
        <v>2143</v>
      </c>
      <c r="P3187" t="s">
        <v>991</v>
      </c>
    </row>
    <row r="3188" spans="1:16">
      <c r="I3188" s="54" t="n">
        <v>3186</v>
      </c>
      <c r="J3188" t="s"/>
      <c r="K3188" t="s">
        <v>1954</v>
      </c>
      <c r="L3188" t="s">
        <v>2140</v>
      </c>
      <c r="M3188" t="s">
        <v>2141</v>
      </c>
      <c r="N3188" t="s">
        <v>2144</v>
      </c>
      <c r="O3188" t="s">
        <v>2143</v>
      </c>
      <c r="P3188" t="s">
        <v>994</v>
      </c>
    </row>
    <row r="3189" spans="1:16">
      <c r="I3189" s="54" t="n">
        <v>3187</v>
      </c>
      <c r="J3189" t="s"/>
      <c r="K3189" t="s">
        <v>1954</v>
      </c>
      <c r="L3189" t="s">
        <v>2140</v>
      </c>
      <c r="M3189" t="s">
        <v>2141</v>
      </c>
      <c r="N3189" t="s">
        <v>2144</v>
      </c>
      <c r="O3189" t="s">
        <v>2143</v>
      </c>
      <c r="P3189" t="s">
        <v>996</v>
      </c>
    </row>
    <row r="3190" spans="1:16">
      <c r="I3190" s="54" t="n">
        <v>3188</v>
      </c>
      <c r="J3190" t="s"/>
      <c r="K3190" t="s">
        <v>1954</v>
      </c>
      <c r="L3190" t="s">
        <v>2140</v>
      </c>
      <c r="M3190" t="s">
        <v>2141</v>
      </c>
      <c r="N3190" t="s">
        <v>2144</v>
      </c>
      <c r="O3190" t="s">
        <v>2143</v>
      </c>
      <c r="P3190" t="s">
        <v>1352</v>
      </c>
    </row>
    <row r="3191" spans="1:16">
      <c r="I3191" s="54" t="n">
        <v>3189</v>
      </c>
      <c r="J3191" t="s"/>
      <c r="K3191" t="s">
        <v>1954</v>
      </c>
      <c r="L3191" t="s">
        <v>2140</v>
      </c>
      <c r="M3191" t="s">
        <v>2141</v>
      </c>
      <c r="N3191" t="s">
        <v>2144</v>
      </c>
      <c r="O3191" t="s">
        <v>2143</v>
      </c>
      <c r="P3191" t="s">
        <v>1353</v>
      </c>
    </row>
    <row r="3192" spans="1:16">
      <c r="I3192" s="54" t="n">
        <v>3190</v>
      </c>
      <c r="J3192" t="s"/>
      <c r="K3192" t="s">
        <v>1954</v>
      </c>
      <c r="L3192" t="s">
        <v>2140</v>
      </c>
      <c r="M3192" t="s">
        <v>2141</v>
      </c>
      <c r="N3192" t="s">
        <v>2144</v>
      </c>
      <c r="O3192" t="s">
        <v>2143</v>
      </c>
      <c r="P3192" t="s">
        <v>1356</v>
      </c>
    </row>
    <row r="3193" spans="1:16">
      <c r="I3193" s="54" t="n">
        <v>3191</v>
      </c>
      <c r="J3193" t="s"/>
      <c r="K3193" t="s">
        <v>1954</v>
      </c>
      <c r="L3193" t="s">
        <v>2140</v>
      </c>
      <c r="M3193" t="s">
        <v>2141</v>
      </c>
      <c r="N3193" t="s">
        <v>2144</v>
      </c>
      <c r="O3193" t="s">
        <v>2143</v>
      </c>
      <c r="P3193" t="s">
        <v>1358</v>
      </c>
    </row>
    <row r="3194" spans="1:16">
      <c r="I3194" s="54" t="n">
        <v>3192</v>
      </c>
      <c r="J3194" t="s"/>
      <c r="K3194" t="s">
        <v>1954</v>
      </c>
      <c r="L3194" t="s">
        <v>2140</v>
      </c>
      <c r="M3194" t="s">
        <v>2141</v>
      </c>
      <c r="N3194" t="s">
        <v>2144</v>
      </c>
      <c r="O3194" t="s">
        <v>2143</v>
      </c>
      <c r="P3194" t="s">
        <v>1359</v>
      </c>
    </row>
    <row r="3195" spans="1:16">
      <c r="I3195" s="54" t="n">
        <v>3193</v>
      </c>
      <c r="J3195" t="s"/>
      <c r="K3195" t="s">
        <v>1954</v>
      </c>
      <c r="L3195" t="s">
        <v>2140</v>
      </c>
      <c r="M3195" t="s">
        <v>2141</v>
      </c>
      <c r="N3195" t="s">
        <v>2144</v>
      </c>
      <c r="O3195" t="s">
        <v>2143</v>
      </c>
      <c r="P3195" t="s">
        <v>1363</v>
      </c>
    </row>
    <row r="3196" spans="1:16">
      <c r="I3196" s="54" t="n">
        <v>3194</v>
      </c>
      <c r="J3196" t="s"/>
      <c r="K3196" t="s">
        <v>1954</v>
      </c>
      <c r="L3196" t="s">
        <v>2140</v>
      </c>
      <c r="M3196" t="s">
        <v>2141</v>
      </c>
      <c r="N3196" t="s">
        <v>2144</v>
      </c>
      <c r="O3196" t="s">
        <v>2143</v>
      </c>
      <c r="P3196" t="s">
        <v>1367</v>
      </c>
    </row>
    <row r="3197" spans="1:16">
      <c r="I3197" s="54" t="n">
        <v>3195</v>
      </c>
      <c r="J3197" t="s"/>
      <c r="K3197" t="s">
        <v>1954</v>
      </c>
      <c r="L3197" t="s">
        <v>2140</v>
      </c>
      <c r="M3197" t="s">
        <v>2141</v>
      </c>
      <c r="N3197" t="s">
        <v>2144</v>
      </c>
      <c r="O3197" t="s">
        <v>2143</v>
      </c>
      <c r="P3197" t="s">
        <v>1368</v>
      </c>
    </row>
    <row r="3198" spans="1:16">
      <c r="I3198" s="54" t="n">
        <v>3196</v>
      </c>
      <c r="J3198" t="s"/>
      <c r="K3198" t="s">
        <v>1954</v>
      </c>
      <c r="L3198" t="s">
        <v>2140</v>
      </c>
      <c r="M3198" t="s">
        <v>2141</v>
      </c>
      <c r="N3198" t="s">
        <v>2144</v>
      </c>
      <c r="O3198" t="s">
        <v>2143</v>
      </c>
      <c r="P3198" t="s">
        <v>1055</v>
      </c>
    </row>
    <row r="3199" spans="1:16">
      <c r="I3199" s="54" t="n">
        <v>3197</v>
      </c>
      <c r="J3199" t="s"/>
      <c r="K3199" t="s">
        <v>1954</v>
      </c>
      <c r="L3199" t="s">
        <v>2140</v>
      </c>
      <c r="M3199" t="s">
        <v>2141</v>
      </c>
      <c r="N3199" t="s">
        <v>2144</v>
      </c>
      <c r="O3199" t="s">
        <v>2143</v>
      </c>
      <c r="P3199" t="s">
        <v>1058</v>
      </c>
    </row>
    <row r="3200" spans="1:16">
      <c r="I3200" s="54" t="n">
        <v>3198</v>
      </c>
      <c r="J3200" t="s"/>
      <c r="K3200" t="s">
        <v>1954</v>
      </c>
      <c r="L3200" t="s">
        <v>2140</v>
      </c>
      <c r="M3200" t="s">
        <v>2141</v>
      </c>
      <c r="N3200" t="s">
        <v>2144</v>
      </c>
      <c r="O3200" t="s">
        <v>2143</v>
      </c>
      <c r="P3200" t="s">
        <v>998</v>
      </c>
    </row>
    <row r="3201" spans="1:16">
      <c r="I3201" s="54" t="n">
        <v>3199</v>
      </c>
      <c r="J3201" t="s"/>
      <c r="K3201" t="s">
        <v>1954</v>
      </c>
      <c r="L3201" t="s">
        <v>2140</v>
      </c>
      <c r="M3201" t="s">
        <v>2141</v>
      </c>
      <c r="N3201" t="s">
        <v>2144</v>
      </c>
      <c r="O3201" t="s">
        <v>2143</v>
      </c>
      <c r="P3201" t="s">
        <v>1001</v>
      </c>
    </row>
    <row r="3202" spans="1:16">
      <c r="I3202" s="54" t="n">
        <v>3200</v>
      </c>
      <c r="J3202" t="s"/>
      <c r="K3202" t="s">
        <v>1954</v>
      </c>
      <c r="L3202" t="s">
        <v>2140</v>
      </c>
      <c r="M3202" t="s">
        <v>2141</v>
      </c>
      <c r="N3202" t="s">
        <v>2144</v>
      </c>
      <c r="O3202" t="s">
        <v>2143</v>
      </c>
      <c r="P3202" t="s">
        <v>1003</v>
      </c>
    </row>
    <row r="3203" spans="1:16">
      <c r="I3203" s="54" t="n">
        <v>3201</v>
      </c>
      <c r="J3203" t="s"/>
      <c r="K3203" t="s">
        <v>1954</v>
      </c>
      <c r="L3203" t="s">
        <v>2140</v>
      </c>
      <c r="M3203" t="s">
        <v>2141</v>
      </c>
      <c r="N3203" t="s">
        <v>2144</v>
      </c>
      <c r="O3203" t="s">
        <v>2143</v>
      </c>
      <c r="P3203" t="s">
        <v>1006</v>
      </c>
    </row>
    <row r="3204" spans="1:16">
      <c r="I3204" s="54" t="n">
        <v>3202</v>
      </c>
      <c r="J3204" t="s"/>
      <c r="K3204" t="s">
        <v>1954</v>
      </c>
      <c r="L3204" t="s">
        <v>2140</v>
      </c>
      <c r="M3204" t="s">
        <v>2141</v>
      </c>
      <c r="N3204" t="s">
        <v>2144</v>
      </c>
      <c r="O3204" t="s">
        <v>2143</v>
      </c>
      <c r="P3204" t="s">
        <v>1390</v>
      </c>
    </row>
    <row r="3205" spans="1:16">
      <c r="I3205" s="54" t="n">
        <v>3203</v>
      </c>
      <c r="J3205" t="s"/>
      <c r="K3205" t="s">
        <v>1954</v>
      </c>
      <c r="L3205" t="s">
        <v>2140</v>
      </c>
      <c r="M3205" t="s">
        <v>2141</v>
      </c>
      <c r="N3205" t="s">
        <v>2144</v>
      </c>
      <c r="O3205" t="s">
        <v>2143</v>
      </c>
      <c r="P3205" t="s">
        <v>1015</v>
      </c>
    </row>
    <row r="3206" spans="1:16">
      <c r="I3206" s="54" t="n">
        <v>3204</v>
      </c>
      <c r="J3206" s="55" t="n">
        <v>0</v>
      </c>
      <c r="K3206" t="s">
        <v>1954</v>
      </c>
      <c r="L3206" t="s">
        <v>2140</v>
      </c>
      <c r="M3206" t="s">
        <v>2141</v>
      </c>
      <c r="N3206" t="s">
        <v>2144</v>
      </c>
      <c r="O3206" t="s">
        <v>2143</v>
      </c>
      <c r="P3206" t="s">
        <v>1538</v>
      </c>
    </row>
    <row r="3207" spans="1:16">
      <c r="I3207" s="54" t="n">
        <v>3205</v>
      </c>
      <c r="J3207" s="55" t="n">
        <v>0</v>
      </c>
      <c r="K3207" t="s">
        <v>1954</v>
      </c>
      <c r="L3207" t="s">
        <v>2140</v>
      </c>
      <c r="M3207" t="s">
        <v>2141</v>
      </c>
      <c r="N3207" t="s">
        <v>2144</v>
      </c>
      <c r="O3207" t="s">
        <v>2143</v>
      </c>
      <c r="P3207" t="s">
        <v>1397</v>
      </c>
    </row>
    <row r="3208" spans="1:16">
      <c r="I3208" s="54" t="n">
        <v>3206</v>
      </c>
      <c r="J3208" s="55" t="n">
        <v>0</v>
      </c>
      <c r="K3208" t="s">
        <v>1954</v>
      </c>
      <c r="L3208" t="s">
        <v>2140</v>
      </c>
      <c r="M3208" t="s">
        <v>2141</v>
      </c>
      <c r="N3208" t="s">
        <v>2144</v>
      </c>
      <c r="O3208" t="s">
        <v>2143</v>
      </c>
      <c r="P3208" t="s">
        <v>1416</v>
      </c>
    </row>
    <row r="3209" spans="1:16">
      <c r="I3209" s="54" t="n">
        <v>3207</v>
      </c>
      <c r="J3209" s="55" t="n">
        <v>0</v>
      </c>
      <c r="K3209" t="s">
        <v>1954</v>
      </c>
      <c r="L3209" t="s">
        <v>2140</v>
      </c>
      <c r="M3209" t="s">
        <v>2141</v>
      </c>
      <c r="N3209" t="s">
        <v>2144</v>
      </c>
      <c r="O3209" t="s">
        <v>2143</v>
      </c>
      <c r="P3209" t="s">
        <v>1420</v>
      </c>
    </row>
    <row r="3210" spans="1:16">
      <c r="I3210" s="54" t="n">
        <v>3208</v>
      </c>
      <c r="J3210" s="55" t="n">
        <v>0</v>
      </c>
      <c r="K3210" t="s">
        <v>1954</v>
      </c>
      <c r="L3210" t="s">
        <v>2140</v>
      </c>
      <c r="M3210" t="s">
        <v>2141</v>
      </c>
      <c r="N3210" t="s">
        <v>2144</v>
      </c>
      <c r="O3210" t="s">
        <v>2143</v>
      </c>
      <c r="P3210" t="s">
        <v>1424</v>
      </c>
    </row>
    <row r="3211" spans="1:16">
      <c r="I3211" s="54" t="n">
        <v>3209</v>
      </c>
      <c r="J3211" t="s"/>
      <c r="K3211" t="s">
        <v>1954</v>
      </c>
      <c r="L3211" t="s">
        <v>2140</v>
      </c>
      <c r="M3211" t="s">
        <v>2141</v>
      </c>
      <c r="N3211" t="s">
        <v>2144</v>
      </c>
      <c r="O3211" t="s">
        <v>2143</v>
      </c>
      <c r="P3211" t="s">
        <v>1023</v>
      </c>
    </row>
    <row r="3212" spans="1:16">
      <c r="I3212" s="54" t="n">
        <v>3210</v>
      </c>
      <c r="J3212" t="s"/>
      <c r="K3212" t="s">
        <v>1954</v>
      </c>
      <c r="L3212" t="s">
        <v>2140</v>
      </c>
      <c r="M3212" t="s">
        <v>2141</v>
      </c>
      <c r="N3212" t="s">
        <v>2144</v>
      </c>
      <c r="O3212" t="s">
        <v>2143</v>
      </c>
      <c r="P3212" t="s">
        <v>1430</v>
      </c>
    </row>
    <row r="3213" spans="1:16">
      <c r="I3213" s="54" t="n">
        <v>3211</v>
      </c>
      <c r="J3213" t="s"/>
      <c r="K3213" t="s">
        <v>1954</v>
      </c>
      <c r="L3213" t="s">
        <v>2140</v>
      </c>
      <c r="M3213" t="s">
        <v>2141</v>
      </c>
      <c r="N3213" t="s">
        <v>2144</v>
      </c>
      <c r="O3213" t="s">
        <v>2143</v>
      </c>
      <c r="P3213" t="s">
        <v>1339</v>
      </c>
    </row>
    <row r="3214" spans="1:16">
      <c r="I3214" s="54" t="n">
        <v>3212</v>
      </c>
      <c r="J3214" t="s"/>
      <c r="K3214" t="s">
        <v>1954</v>
      </c>
      <c r="L3214" t="s">
        <v>2140</v>
      </c>
      <c r="M3214" t="s">
        <v>2141</v>
      </c>
      <c r="N3214" t="s">
        <v>2144</v>
      </c>
      <c r="O3214" t="s">
        <v>2143</v>
      </c>
      <c r="P3214" t="s">
        <v>1542</v>
      </c>
    </row>
    <row r="3215" spans="1:16">
      <c r="I3215" s="54" t="n">
        <v>3213</v>
      </c>
      <c r="J3215" t="s"/>
      <c r="K3215" t="s">
        <v>1954</v>
      </c>
      <c r="L3215" t="s">
        <v>2140</v>
      </c>
      <c r="M3215" t="s">
        <v>2141</v>
      </c>
      <c r="N3215" t="s">
        <v>2144</v>
      </c>
      <c r="O3215" t="s">
        <v>2143</v>
      </c>
      <c r="P3215" t="s">
        <v>1453</v>
      </c>
    </row>
    <row r="3216" spans="1:16">
      <c r="I3216" s="54" t="n">
        <v>3214</v>
      </c>
      <c r="J3216" t="s"/>
      <c r="K3216" t="s">
        <v>1954</v>
      </c>
      <c r="L3216" t="s">
        <v>2140</v>
      </c>
      <c r="M3216" t="s">
        <v>2141</v>
      </c>
      <c r="N3216" t="s">
        <v>2144</v>
      </c>
      <c r="O3216" t="s">
        <v>2143</v>
      </c>
      <c r="P3216" t="s">
        <v>1457</v>
      </c>
    </row>
    <row r="3217" spans="1:16">
      <c r="I3217" s="54" t="n">
        <v>3215</v>
      </c>
      <c r="J3217" t="s"/>
      <c r="K3217" t="s">
        <v>1954</v>
      </c>
      <c r="L3217" t="s">
        <v>2140</v>
      </c>
      <c r="M3217" t="s">
        <v>2141</v>
      </c>
      <c r="N3217" t="s">
        <v>2144</v>
      </c>
      <c r="O3217" t="s">
        <v>2143</v>
      </c>
      <c r="P3217" t="s">
        <v>1475</v>
      </c>
    </row>
    <row r="3218" spans="1:16">
      <c r="I3218" s="54" t="n">
        <v>3216</v>
      </c>
      <c r="J3218" t="s"/>
      <c r="K3218" t="s">
        <v>1954</v>
      </c>
      <c r="L3218" t="s">
        <v>2140</v>
      </c>
      <c r="M3218" t="s">
        <v>2141</v>
      </c>
      <c r="N3218" t="s">
        <v>2144</v>
      </c>
      <c r="O3218" t="s">
        <v>2143</v>
      </c>
      <c r="P3218" t="s">
        <v>1476</v>
      </c>
    </row>
    <row r="3219" spans="1:16">
      <c r="I3219" s="54" t="n">
        <v>3217</v>
      </c>
      <c r="J3219" t="s"/>
      <c r="K3219" t="s">
        <v>1954</v>
      </c>
      <c r="L3219" t="s">
        <v>2140</v>
      </c>
      <c r="M3219" t="s">
        <v>2141</v>
      </c>
      <c r="N3219" t="s">
        <v>2144</v>
      </c>
      <c r="O3219" t="s">
        <v>2143</v>
      </c>
      <c r="P3219" t="s">
        <v>1337</v>
      </c>
    </row>
    <row r="3220" spans="1:16">
      <c r="I3220" s="54" t="n">
        <v>3218</v>
      </c>
      <c r="J3220" t="s"/>
      <c r="K3220" t="s">
        <v>1954</v>
      </c>
      <c r="L3220" t="s">
        <v>2140</v>
      </c>
      <c r="M3220" t="s">
        <v>2141</v>
      </c>
      <c r="N3220" t="s">
        <v>2144</v>
      </c>
      <c r="O3220" t="s">
        <v>2143</v>
      </c>
      <c r="P3220" t="s">
        <v>1549</v>
      </c>
    </row>
    <row r="3221" spans="1:16">
      <c r="I3221" s="54" t="n">
        <v>3219</v>
      </c>
      <c r="J3221" t="s"/>
      <c r="K3221" t="s">
        <v>1954</v>
      </c>
      <c r="L3221" t="s">
        <v>2140</v>
      </c>
      <c r="M3221" t="s">
        <v>2141</v>
      </c>
      <c r="N3221" t="s">
        <v>2144</v>
      </c>
      <c r="O3221" t="s">
        <v>2143</v>
      </c>
      <c r="P3221" t="s">
        <v>1550</v>
      </c>
    </row>
    <row r="3222" spans="1:16">
      <c r="I3222" s="54" t="n">
        <v>3220</v>
      </c>
      <c r="J3222" t="s"/>
      <c r="K3222" t="s">
        <v>1954</v>
      </c>
      <c r="L3222" t="s">
        <v>2140</v>
      </c>
      <c r="M3222" t="s">
        <v>2141</v>
      </c>
      <c r="N3222" t="s">
        <v>2144</v>
      </c>
      <c r="O3222" t="s">
        <v>2143</v>
      </c>
      <c r="P3222" t="s">
        <v>1553</v>
      </c>
    </row>
    <row r="3223" spans="1:16">
      <c r="I3223" s="54" t="n">
        <v>3221</v>
      </c>
      <c r="J3223" t="s"/>
      <c r="K3223" t="s">
        <v>1954</v>
      </c>
      <c r="L3223" t="s">
        <v>2140</v>
      </c>
      <c r="M3223" t="s">
        <v>2141</v>
      </c>
      <c r="N3223" t="s">
        <v>2144</v>
      </c>
      <c r="O3223" t="s">
        <v>2143</v>
      </c>
      <c r="P3223" t="s">
        <v>1554</v>
      </c>
    </row>
    <row r="3224" spans="1:16">
      <c r="I3224" s="54" t="n">
        <v>3222</v>
      </c>
      <c r="J3224" t="s"/>
      <c r="K3224" t="s">
        <v>1954</v>
      </c>
      <c r="L3224" t="s">
        <v>2140</v>
      </c>
      <c r="M3224" t="s">
        <v>2141</v>
      </c>
      <c r="N3224" t="s">
        <v>2144</v>
      </c>
      <c r="O3224" t="s">
        <v>2143</v>
      </c>
      <c r="P3224" t="s">
        <v>1500</v>
      </c>
    </row>
    <row r="3225" spans="1:16">
      <c r="I3225" s="54" t="n">
        <v>3223</v>
      </c>
      <c r="J3225" t="s"/>
      <c r="K3225" t="s">
        <v>1954</v>
      </c>
      <c r="L3225" t="s">
        <v>2140</v>
      </c>
      <c r="M3225" t="s">
        <v>2141</v>
      </c>
      <c r="N3225" t="s">
        <v>2144</v>
      </c>
      <c r="O3225" t="s">
        <v>2143</v>
      </c>
      <c r="P3225" t="s">
        <v>1501</v>
      </c>
    </row>
    <row r="3226" spans="1:16">
      <c r="I3226" s="54" t="n">
        <v>3224</v>
      </c>
      <c r="J3226" s="55" t="n">
        <v>0</v>
      </c>
      <c r="K3226" t="s">
        <v>1954</v>
      </c>
      <c r="L3226" t="s">
        <v>2140</v>
      </c>
      <c r="M3226" t="s">
        <v>2141</v>
      </c>
      <c r="N3226" t="s">
        <v>2144</v>
      </c>
      <c r="O3226" t="s">
        <v>2143</v>
      </c>
      <c r="P3226" t="s">
        <v>1519</v>
      </c>
    </row>
    <row r="3227" spans="1:16">
      <c r="I3227" s="54" t="n">
        <v>3225</v>
      </c>
      <c r="J3227" t="s"/>
      <c r="K3227" t="s">
        <v>1954</v>
      </c>
      <c r="L3227" t="s">
        <v>2140</v>
      </c>
      <c r="M3227" t="s">
        <v>2141</v>
      </c>
      <c r="N3227" t="s">
        <v>2144</v>
      </c>
      <c r="O3227" t="s">
        <v>2143</v>
      </c>
      <c r="P3227" t="s">
        <v>1526</v>
      </c>
    </row>
    <row r="3228" spans="1:16">
      <c r="I3228" s="54" t="n">
        <v>3226</v>
      </c>
      <c r="J3228" s="55" t="n">
        <v>0</v>
      </c>
      <c r="K3228" t="s">
        <v>1954</v>
      </c>
      <c r="L3228" t="s">
        <v>2140</v>
      </c>
      <c r="M3228" t="s">
        <v>2141</v>
      </c>
      <c r="N3228" t="s">
        <v>2144</v>
      </c>
      <c r="O3228" t="s">
        <v>2143</v>
      </c>
      <c r="P3228" t="s">
        <v>1670</v>
      </c>
    </row>
    <row r="3229" spans="1:16">
      <c r="I3229" s="54" t="n">
        <v>3227</v>
      </c>
      <c r="J3229" t="s"/>
      <c r="K3229" t="s">
        <v>1954</v>
      </c>
      <c r="L3229" t="s">
        <v>2140</v>
      </c>
      <c r="M3229" t="s">
        <v>2141</v>
      </c>
      <c r="N3229" t="s">
        <v>2144</v>
      </c>
      <c r="O3229" t="s">
        <v>2143</v>
      </c>
      <c r="P3229" t="s">
        <v>1651</v>
      </c>
    </row>
    <row r="3230" spans="1:16">
      <c r="I3230" s="54" t="n">
        <v>3228</v>
      </c>
      <c r="J3230" t="s"/>
      <c r="K3230" t="s">
        <v>1954</v>
      </c>
      <c r="L3230" t="s">
        <v>2140</v>
      </c>
      <c r="M3230" t="s">
        <v>2141</v>
      </c>
      <c r="N3230" t="s">
        <v>2144</v>
      </c>
      <c r="O3230" t="s">
        <v>2143</v>
      </c>
      <c r="P3230" t="s">
        <v>1652</v>
      </c>
    </row>
    <row r="3231" spans="1:16">
      <c r="I3231" s="54" t="n">
        <v>3229</v>
      </c>
      <c r="J3231" t="s"/>
      <c r="K3231" t="s">
        <v>1954</v>
      </c>
      <c r="L3231" t="s">
        <v>2140</v>
      </c>
      <c r="M3231" t="s">
        <v>2141</v>
      </c>
      <c r="N3231" t="s">
        <v>2144</v>
      </c>
      <c r="O3231" t="s">
        <v>2143</v>
      </c>
      <c r="P3231" t="s">
        <v>1653</v>
      </c>
    </row>
    <row r="3232" spans="1:16">
      <c r="I3232" s="54" t="n">
        <v>3230</v>
      </c>
      <c r="J3232" t="s"/>
      <c r="K3232" t="s">
        <v>1954</v>
      </c>
      <c r="L3232" t="s">
        <v>2140</v>
      </c>
      <c r="M3232" t="s">
        <v>2141</v>
      </c>
      <c r="N3232" t="s">
        <v>2144</v>
      </c>
      <c r="O3232" t="s">
        <v>2143</v>
      </c>
      <c r="P3232" t="s">
        <v>1654</v>
      </c>
    </row>
    <row r="3233" spans="1:16">
      <c r="I3233" s="54" t="n">
        <v>3231</v>
      </c>
      <c r="J3233" s="55" t="n">
        <v>0</v>
      </c>
      <c r="K3233" t="s">
        <v>1954</v>
      </c>
      <c r="L3233" t="s">
        <v>2140</v>
      </c>
      <c r="M3233" t="s">
        <v>2141</v>
      </c>
      <c r="N3233" t="s">
        <v>2144</v>
      </c>
      <c r="O3233" t="s">
        <v>2143</v>
      </c>
      <c r="P3233" t="s">
        <v>1655</v>
      </c>
    </row>
    <row r="3234" spans="1:16">
      <c r="I3234" s="54" t="n">
        <v>3232</v>
      </c>
      <c r="J3234" t="s"/>
      <c r="K3234" t="s">
        <v>1954</v>
      </c>
      <c r="L3234" t="s">
        <v>2140</v>
      </c>
      <c r="M3234" t="s">
        <v>2141</v>
      </c>
      <c r="N3234" t="s">
        <v>2144</v>
      </c>
      <c r="O3234" t="s">
        <v>2143</v>
      </c>
      <c r="P3234" t="s">
        <v>1658</v>
      </c>
    </row>
    <row r="3235" spans="1:16">
      <c r="I3235" s="54" t="n">
        <v>3233</v>
      </c>
      <c r="J3235" t="s"/>
      <c r="K3235" t="s">
        <v>1954</v>
      </c>
      <c r="L3235" t="s">
        <v>2140</v>
      </c>
      <c r="M3235" t="s">
        <v>2141</v>
      </c>
      <c r="N3235" t="s">
        <v>2144</v>
      </c>
      <c r="O3235" t="s">
        <v>2143</v>
      </c>
      <c r="P3235" t="s">
        <v>1661</v>
      </c>
    </row>
    <row r="3236" spans="1:16">
      <c r="I3236" s="54" t="n">
        <v>3234</v>
      </c>
      <c r="J3236" t="s"/>
      <c r="K3236" t="s">
        <v>1954</v>
      </c>
      <c r="L3236" t="s">
        <v>2140</v>
      </c>
      <c r="M3236" t="s">
        <v>2141</v>
      </c>
      <c r="N3236" t="s">
        <v>2144</v>
      </c>
      <c r="O3236" t="s">
        <v>2143</v>
      </c>
      <c r="P3236" t="s">
        <v>1662</v>
      </c>
    </row>
    <row r="3237" spans="1:16">
      <c r="I3237" s="54" t="n">
        <v>3235</v>
      </c>
      <c r="J3237" t="s"/>
      <c r="K3237" t="s">
        <v>1954</v>
      </c>
      <c r="L3237" t="s">
        <v>2140</v>
      </c>
      <c r="M3237" t="s">
        <v>2141</v>
      </c>
      <c r="N3237" t="s">
        <v>2144</v>
      </c>
      <c r="O3237" t="s">
        <v>2143</v>
      </c>
      <c r="P3237" t="s">
        <v>1663</v>
      </c>
    </row>
    <row r="3238" spans="1:16">
      <c r="I3238" s="54" t="n">
        <v>3236</v>
      </c>
      <c r="J3238" s="55" t="n">
        <v>0</v>
      </c>
      <c r="K3238" t="s">
        <v>1954</v>
      </c>
      <c r="L3238" t="s">
        <v>2140</v>
      </c>
      <c r="M3238" t="s">
        <v>2141</v>
      </c>
      <c r="N3238" t="s">
        <v>2144</v>
      </c>
      <c r="O3238" t="s">
        <v>2143</v>
      </c>
      <c r="P3238" t="s">
        <v>1668</v>
      </c>
    </row>
    <row r="3239" spans="1:16">
      <c r="I3239" s="54" t="n">
        <v>3237</v>
      </c>
      <c r="J3239" t="s"/>
      <c r="K3239" t="s">
        <v>1954</v>
      </c>
      <c r="L3239" t="s">
        <v>2140</v>
      </c>
      <c r="M3239" t="s">
        <v>2141</v>
      </c>
      <c r="N3239" t="s">
        <v>2144</v>
      </c>
      <c r="O3239" t="s">
        <v>2143</v>
      </c>
      <c r="P3239" t="s">
        <v>1044</v>
      </c>
    </row>
    <row r="3240" spans="1:16">
      <c r="I3240" s="54" t="n">
        <v>3238</v>
      </c>
      <c r="J3240" t="s"/>
      <c r="K3240" t="s">
        <v>1954</v>
      </c>
      <c r="L3240" t="s">
        <v>2140</v>
      </c>
      <c r="M3240" t="s">
        <v>2141</v>
      </c>
      <c r="N3240" t="s">
        <v>2144</v>
      </c>
      <c r="O3240" t="s">
        <v>2143</v>
      </c>
      <c r="P3240" t="s">
        <v>1046</v>
      </c>
    </row>
    <row r="3241" spans="1:16">
      <c r="I3241" s="54" t="n">
        <v>3239</v>
      </c>
      <c r="J3241" t="s"/>
      <c r="K3241" t="s">
        <v>1954</v>
      </c>
      <c r="L3241" t="s">
        <v>2140</v>
      </c>
      <c r="M3241" t="s">
        <v>2141</v>
      </c>
      <c r="N3241" t="s">
        <v>2144</v>
      </c>
      <c r="O3241" t="s">
        <v>2143</v>
      </c>
      <c r="P3241" t="s">
        <v>1674</v>
      </c>
    </row>
    <row r="3242" spans="1:16">
      <c r="I3242" s="54" t="n">
        <v>3240</v>
      </c>
      <c r="J3242" t="s"/>
      <c r="K3242" t="s">
        <v>1954</v>
      </c>
      <c r="L3242" t="s">
        <v>2140</v>
      </c>
      <c r="M3242" t="s">
        <v>2141</v>
      </c>
      <c r="N3242" t="s">
        <v>2144</v>
      </c>
      <c r="O3242" t="s">
        <v>2143</v>
      </c>
      <c r="P3242" t="s">
        <v>1682</v>
      </c>
    </row>
    <row r="3243" spans="1:16">
      <c r="I3243" s="54" t="n">
        <v>3241</v>
      </c>
      <c r="J3243" t="s"/>
      <c r="K3243" t="s">
        <v>1954</v>
      </c>
      <c r="L3243" t="s">
        <v>2140</v>
      </c>
      <c r="M3243" t="s">
        <v>2141</v>
      </c>
      <c r="N3243" t="s">
        <v>2144</v>
      </c>
      <c r="O3243" t="s">
        <v>2143</v>
      </c>
      <c r="P3243" t="s">
        <v>1683</v>
      </c>
    </row>
    <row r="3244" spans="1:16">
      <c r="I3244" s="54" t="n">
        <v>3242</v>
      </c>
      <c r="J3244" t="s"/>
      <c r="K3244" t="s">
        <v>1954</v>
      </c>
      <c r="L3244" t="s">
        <v>2140</v>
      </c>
      <c r="M3244" t="s">
        <v>2141</v>
      </c>
      <c r="N3244" t="s">
        <v>2144</v>
      </c>
      <c r="O3244" t="s">
        <v>2007</v>
      </c>
      <c r="P3244" t="s"/>
    </row>
    <row r="3245" spans="1:16">
      <c r="I3245" s="54" t="n">
        <v>3243</v>
      </c>
      <c r="J3245" s="55" t="n">
        <v>0</v>
      </c>
      <c r="K3245" t="s">
        <v>1954</v>
      </c>
      <c r="L3245" t="s">
        <v>2140</v>
      </c>
      <c r="M3245" t="s">
        <v>2141</v>
      </c>
      <c r="N3245" t="s">
        <v>2144</v>
      </c>
      <c r="O3245" t="s">
        <v>2008</v>
      </c>
      <c r="P3245" t="s"/>
    </row>
    <row r="3246" spans="1:16">
      <c r="I3246" s="54" t="n">
        <v>3244</v>
      </c>
      <c r="J3246" t="s"/>
      <c r="K3246" t="s">
        <v>1954</v>
      </c>
      <c r="L3246" t="s">
        <v>2140</v>
      </c>
      <c r="M3246" t="s">
        <v>2141</v>
      </c>
      <c r="N3246" t="s">
        <v>2144</v>
      </c>
      <c r="O3246" t="s">
        <v>2009</v>
      </c>
      <c r="P3246" t="s"/>
    </row>
    <row r="3247" spans="1:16">
      <c r="I3247" s="54" t="n">
        <v>3245</v>
      </c>
      <c r="J3247" s="55" t="n">
        <v>0</v>
      </c>
      <c r="K3247" t="s">
        <v>1954</v>
      </c>
      <c r="L3247" t="s">
        <v>2140</v>
      </c>
      <c r="M3247" t="s">
        <v>2141</v>
      </c>
      <c r="N3247" t="s">
        <v>2144</v>
      </c>
      <c r="O3247" t="s">
        <v>2010</v>
      </c>
      <c r="P3247" t="s"/>
    </row>
    <row r="3248" spans="1:16">
      <c r="I3248" s="54" t="n">
        <v>3246</v>
      </c>
      <c r="J3248" t="s"/>
      <c r="K3248" t="s">
        <v>1954</v>
      </c>
      <c r="L3248" t="s">
        <v>2140</v>
      </c>
      <c r="M3248" t="s">
        <v>2141</v>
      </c>
      <c r="N3248" t="s">
        <v>2144</v>
      </c>
      <c r="O3248" t="s">
        <v>2011</v>
      </c>
      <c r="P3248" t="s"/>
    </row>
    <row r="3249" spans="1:16">
      <c r="I3249" s="54" t="n">
        <v>3247</v>
      </c>
      <c r="J3249" s="55" t="n">
        <v>0</v>
      </c>
      <c r="K3249" t="s">
        <v>1954</v>
      </c>
      <c r="L3249" t="s">
        <v>2140</v>
      </c>
      <c r="M3249" t="s">
        <v>2141</v>
      </c>
      <c r="N3249" t="s">
        <v>2144</v>
      </c>
      <c r="O3249" t="s">
        <v>2012</v>
      </c>
      <c r="P3249" t="s"/>
    </row>
    <row r="3250" spans="1:16">
      <c r="I3250" s="54" t="n">
        <v>3248</v>
      </c>
      <c r="J3250" t="s"/>
      <c r="K3250" t="s">
        <v>1954</v>
      </c>
      <c r="L3250" t="s">
        <v>2140</v>
      </c>
      <c r="M3250" t="s">
        <v>2141</v>
      </c>
      <c r="N3250" t="s">
        <v>2144</v>
      </c>
      <c r="O3250" t="s">
        <v>2013</v>
      </c>
      <c r="P3250" t="s"/>
    </row>
    <row r="3251" spans="1:16">
      <c r="I3251" s="54" t="n">
        <v>3249</v>
      </c>
      <c r="J3251" t="s"/>
      <c r="K3251" t="s">
        <v>1954</v>
      </c>
      <c r="L3251" t="s">
        <v>2140</v>
      </c>
      <c r="M3251" t="s">
        <v>2141</v>
      </c>
      <c r="N3251" t="s">
        <v>2015</v>
      </c>
      <c r="O3251" t="s"/>
      <c r="P3251" t="s"/>
    </row>
    <row r="3252" spans="1:16">
      <c r="I3252" s="54" t="n">
        <v>3250</v>
      </c>
      <c r="J3252" t="s"/>
      <c r="K3252" t="s">
        <v>1954</v>
      </c>
      <c r="L3252" t="s">
        <v>2140</v>
      </c>
      <c r="M3252" t="s">
        <v>2141</v>
      </c>
      <c r="N3252" t="s">
        <v>2016</v>
      </c>
      <c r="O3252" t="s"/>
      <c r="P3252" t="s"/>
    </row>
    <row r="3253" spans="1:16">
      <c r="I3253" s="54" t="n">
        <v>3251</v>
      </c>
      <c r="J3253" s="55" t="n">
        <v>2.546643518518519e-07</v>
      </c>
      <c r="K3253" t="s">
        <v>1954</v>
      </c>
      <c r="L3253" t="s">
        <v>2140</v>
      </c>
      <c r="M3253" t="s">
        <v>2145</v>
      </c>
      <c r="N3253" t="s"/>
      <c r="O3253" t="s"/>
      <c r="P3253" t="s"/>
    </row>
    <row r="3254" spans="1:16">
      <c r="I3254" s="54" t="n">
        <v>3252</v>
      </c>
      <c r="J3254" t="s"/>
      <c r="K3254" t="s">
        <v>1954</v>
      </c>
      <c r="L3254" t="s">
        <v>2140</v>
      </c>
      <c r="M3254" t="s">
        <v>2145</v>
      </c>
      <c r="N3254" t="s">
        <v>1975</v>
      </c>
      <c r="O3254" t="s"/>
      <c r="P3254" t="s"/>
    </row>
    <row r="3255" spans="1:16">
      <c r="I3255" s="54" t="n">
        <v>3253</v>
      </c>
      <c r="J3255" t="s"/>
      <c r="K3255" t="s">
        <v>1954</v>
      </c>
      <c r="L3255" t="s">
        <v>2140</v>
      </c>
      <c r="M3255" t="s">
        <v>2145</v>
      </c>
      <c r="N3255" t="s">
        <v>1973</v>
      </c>
      <c r="O3255" t="s"/>
      <c r="P3255" t="s"/>
    </row>
    <row r="3256" spans="1:16">
      <c r="I3256" s="54" t="n">
        <v>3254</v>
      </c>
      <c r="J3256" t="s"/>
      <c r="K3256" t="s">
        <v>1954</v>
      </c>
      <c r="L3256" t="s">
        <v>2140</v>
      </c>
      <c r="M3256" t="s">
        <v>2145</v>
      </c>
      <c r="N3256" t="s">
        <v>1976</v>
      </c>
      <c r="O3256" t="s"/>
      <c r="P3256" t="s"/>
    </row>
    <row r="3257" spans="1:16">
      <c r="I3257" s="54" t="n">
        <v>3255</v>
      </c>
      <c r="J3257" t="s"/>
      <c r="K3257" t="s">
        <v>1954</v>
      </c>
      <c r="L3257" t="s">
        <v>2140</v>
      </c>
      <c r="M3257" t="s">
        <v>2145</v>
      </c>
      <c r="N3257" t="s">
        <v>1957</v>
      </c>
      <c r="O3257" t="s"/>
      <c r="P3257" t="s"/>
    </row>
    <row r="3258" spans="1:16">
      <c r="I3258" s="54" t="n">
        <v>3256</v>
      </c>
      <c r="J3258" t="s"/>
      <c r="K3258" t="s">
        <v>1954</v>
      </c>
      <c r="L3258" t="s">
        <v>2140</v>
      </c>
      <c r="M3258" t="s">
        <v>2145</v>
      </c>
      <c r="N3258" t="s">
        <v>1958</v>
      </c>
      <c r="O3258" t="s"/>
      <c r="P3258" t="s"/>
    </row>
    <row r="3259" spans="1:16">
      <c r="I3259" s="54" t="n">
        <v>3257</v>
      </c>
      <c r="J3259" s="55" t="n">
        <v>0</v>
      </c>
      <c r="K3259" t="s">
        <v>1954</v>
      </c>
      <c r="L3259" t="s">
        <v>2140</v>
      </c>
      <c r="M3259" t="s">
        <v>2145</v>
      </c>
      <c r="N3259" t="s">
        <v>1977</v>
      </c>
      <c r="O3259" t="s"/>
      <c r="P3259" t="s"/>
    </row>
    <row r="3260" spans="1:16">
      <c r="I3260" s="54" t="n">
        <v>3258</v>
      </c>
      <c r="J3260" t="s"/>
      <c r="K3260" t="s">
        <v>1954</v>
      </c>
      <c r="L3260" t="s">
        <v>2140</v>
      </c>
      <c r="M3260" t="s">
        <v>2145</v>
      </c>
      <c r="N3260" t="s">
        <v>1978</v>
      </c>
      <c r="O3260" t="s"/>
      <c r="P3260" t="s"/>
    </row>
    <row r="3261" spans="1:16">
      <c r="I3261" s="54" t="n">
        <v>3259</v>
      </c>
      <c r="J3261" s="55" t="n">
        <v>0</v>
      </c>
      <c r="K3261" t="s">
        <v>1954</v>
      </c>
      <c r="L3261" t="s">
        <v>2140</v>
      </c>
      <c r="M3261" t="s">
        <v>2145</v>
      </c>
      <c r="N3261" t="s">
        <v>1959</v>
      </c>
      <c r="O3261" t="s"/>
      <c r="P3261" t="s"/>
    </row>
    <row r="3262" spans="1:16">
      <c r="I3262" s="54" t="n">
        <v>3260</v>
      </c>
      <c r="J3262" s="55" t="n">
        <v>0</v>
      </c>
      <c r="K3262" t="s">
        <v>1954</v>
      </c>
      <c r="L3262" t="s">
        <v>2140</v>
      </c>
      <c r="M3262" t="s">
        <v>2145</v>
      </c>
      <c r="N3262" t="s">
        <v>1979</v>
      </c>
      <c r="O3262" t="s"/>
      <c r="P3262" t="s"/>
    </row>
    <row r="3263" spans="1:16">
      <c r="I3263" s="54" t="n">
        <v>3261</v>
      </c>
      <c r="J3263" t="s"/>
      <c r="K3263" t="s">
        <v>1954</v>
      </c>
      <c r="L3263" t="s">
        <v>2140</v>
      </c>
      <c r="M3263" t="s">
        <v>2145</v>
      </c>
      <c r="N3263" t="s">
        <v>1980</v>
      </c>
      <c r="O3263" t="s"/>
      <c r="P3263" t="s"/>
    </row>
    <row r="3264" spans="1:16">
      <c r="I3264" s="54" t="n">
        <v>3262</v>
      </c>
      <c r="J3264" t="s"/>
      <c r="K3264" t="s">
        <v>1954</v>
      </c>
      <c r="L3264" t="s">
        <v>2140</v>
      </c>
      <c r="M3264" t="s">
        <v>2145</v>
      </c>
      <c r="N3264" t="s">
        <v>1981</v>
      </c>
      <c r="O3264" t="s"/>
      <c r="P3264" t="s"/>
    </row>
    <row r="3265" spans="1:16">
      <c r="I3265" s="54" t="n">
        <v>3263</v>
      </c>
      <c r="J3265" s="55" t="n">
        <v>1.38912037037037e-07</v>
      </c>
      <c r="K3265" t="s">
        <v>1954</v>
      </c>
      <c r="L3265" t="s">
        <v>2140</v>
      </c>
      <c r="M3265" t="s">
        <v>2145</v>
      </c>
      <c r="N3265" t="s">
        <v>2146</v>
      </c>
      <c r="O3265" t="s"/>
      <c r="P3265" t="s"/>
    </row>
    <row r="3266" spans="1:16">
      <c r="I3266" s="54" t="n">
        <v>3264</v>
      </c>
      <c r="J3266" t="s"/>
      <c r="K3266" t="s">
        <v>1954</v>
      </c>
      <c r="L3266" t="s">
        <v>2140</v>
      </c>
      <c r="M3266" t="s">
        <v>2145</v>
      </c>
      <c r="N3266" t="s">
        <v>2146</v>
      </c>
      <c r="O3266" t="s">
        <v>1978</v>
      </c>
      <c r="P3266" t="s"/>
    </row>
    <row r="3267" spans="1:16">
      <c r="I3267" s="54" t="n">
        <v>3265</v>
      </c>
      <c r="J3267" t="s"/>
      <c r="K3267" t="s">
        <v>1954</v>
      </c>
      <c r="L3267" t="s">
        <v>2140</v>
      </c>
      <c r="M3267" t="s">
        <v>2145</v>
      </c>
      <c r="N3267" t="s">
        <v>2146</v>
      </c>
      <c r="O3267" t="s">
        <v>1983</v>
      </c>
      <c r="P3267" t="s"/>
    </row>
    <row r="3268" spans="1:16">
      <c r="I3268" s="54" t="n">
        <v>3266</v>
      </c>
      <c r="J3268" t="s"/>
      <c r="K3268" t="s">
        <v>1954</v>
      </c>
      <c r="L3268" t="s">
        <v>2140</v>
      </c>
      <c r="M3268" t="s">
        <v>2145</v>
      </c>
      <c r="N3268" t="s">
        <v>2146</v>
      </c>
      <c r="O3268" t="s">
        <v>1984</v>
      </c>
      <c r="P3268" t="s"/>
    </row>
    <row r="3269" spans="1:16">
      <c r="I3269" s="54" t="n">
        <v>3267</v>
      </c>
      <c r="J3269" t="s"/>
      <c r="K3269" t="s">
        <v>1954</v>
      </c>
      <c r="L3269" t="s">
        <v>2140</v>
      </c>
      <c r="M3269" t="s">
        <v>2145</v>
      </c>
      <c r="N3269" t="s">
        <v>2146</v>
      </c>
      <c r="O3269" t="s">
        <v>1985</v>
      </c>
      <c r="P3269" t="s"/>
    </row>
    <row r="3270" spans="1:16">
      <c r="I3270" s="54" t="n">
        <v>3268</v>
      </c>
      <c r="J3270" t="s"/>
      <c r="K3270" t="s">
        <v>1954</v>
      </c>
      <c r="L3270" t="s">
        <v>2140</v>
      </c>
      <c r="M3270" t="s">
        <v>2145</v>
      </c>
      <c r="N3270" t="s">
        <v>2146</v>
      </c>
      <c r="O3270" t="s">
        <v>1986</v>
      </c>
      <c r="P3270" t="s"/>
    </row>
    <row r="3271" spans="1:16">
      <c r="I3271" s="54" t="n">
        <v>3269</v>
      </c>
      <c r="J3271" t="s"/>
      <c r="K3271" t="s">
        <v>1954</v>
      </c>
      <c r="L3271" t="s">
        <v>2140</v>
      </c>
      <c r="M3271" t="s">
        <v>2145</v>
      </c>
      <c r="N3271" t="s">
        <v>2146</v>
      </c>
      <c r="O3271" t="s">
        <v>1987</v>
      </c>
      <c r="P3271" t="s"/>
    </row>
    <row r="3272" spans="1:16">
      <c r="I3272" s="54" t="n">
        <v>3270</v>
      </c>
      <c r="J3272" t="s"/>
      <c r="K3272" t="s">
        <v>1954</v>
      </c>
      <c r="L3272" t="s">
        <v>2140</v>
      </c>
      <c r="M3272" t="s">
        <v>2145</v>
      </c>
      <c r="N3272" t="s">
        <v>2146</v>
      </c>
      <c r="O3272" t="s">
        <v>1988</v>
      </c>
      <c r="P3272" t="s"/>
    </row>
    <row r="3273" spans="1:16">
      <c r="I3273" s="54" t="n">
        <v>3271</v>
      </c>
      <c r="J3273" t="s"/>
      <c r="K3273" t="s">
        <v>1954</v>
      </c>
      <c r="L3273" t="s">
        <v>2140</v>
      </c>
      <c r="M3273" t="s">
        <v>2145</v>
      </c>
      <c r="N3273" t="s">
        <v>2146</v>
      </c>
      <c r="O3273" t="s">
        <v>1989</v>
      </c>
      <c r="P3273" t="s"/>
    </row>
    <row r="3274" spans="1:16">
      <c r="I3274" s="54" t="n">
        <v>3272</v>
      </c>
      <c r="J3274" t="s"/>
      <c r="K3274" t="s">
        <v>1954</v>
      </c>
      <c r="L3274" t="s">
        <v>2140</v>
      </c>
      <c r="M3274" t="s">
        <v>2145</v>
      </c>
      <c r="N3274" t="s">
        <v>2146</v>
      </c>
      <c r="O3274" t="s">
        <v>1990</v>
      </c>
      <c r="P3274" t="s"/>
    </row>
    <row r="3275" spans="1:16">
      <c r="I3275" s="54" t="n">
        <v>3273</v>
      </c>
      <c r="J3275" t="s"/>
      <c r="K3275" t="s">
        <v>1954</v>
      </c>
      <c r="L3275" t="s">
        <v>2140</v>
      </c>
      <c r="M3275" t="s">
        <v>2145</v>
      </c>
      <c r="N3275" t="s">
        <v>2146</v>
      </c>
      <c r="O3275" t="s">
        <v>1991</v>
      </c>
      <c r="P3275" t="s"/>
    </row>
    <row r="3276" spans="1:16">
      <c r="I3276" s="54" t="n">
        <v>3274</v>
      </c>
      <c r="J3276" s="55" t="n">
        <v>0</v>
      </c>
      <c r="K3276" t="s">
        <v>1954</v>
      </c>
      <c r="L3276" t="s">
        <v>2140</v>
      </c>
      <c r="M3276" t="s">
        <v>2145</v>
      </c>
      <c r="N3276" t="s">
        <v>2146</v>
      </c>
      <c r="O3276" t="s">
        <v>1992</v>
      </c>
      <c r="P3276" t="s"/>
    </row>
    <row r="3277" spans="1:16">
      <c r="I3277" s="54" t="n">
        <v>3275</v>
      </c>
      <c r="J3277" s="55" t="n">
        <v>0</v>
      </c>
      <c r="K3277" t="s">
        <v>1954</v>
      </c>
      <c r="L3277" t="s">
        <v>2140</v>
      </c>
      <c r="M3277" t="s">
        <v>2145</v>
      </c>
      <c r="N3277" t="s">
        <v>2146</v>
      </c>
      <c r="O3277" t="s">
        <v>1993</v>
      </c>
      <c r="P3277" t="s"/>
    </row>
    <row r="3278" spans="1:16">
      <c r="I3278" s="54" t="n">
        <v>3276</v>
      </c>
      <c r="J3278" s="55" t="n">
        <v>0</v>
      </c>
      <c r="K3278" t="s">
        <v>1954</v>
      </c>
      <c r="L3278" t="s">
        <v>2140</v>
      </c>
      <c r="M3278" t="s">
        <v>2145</v>
      </c>
      <c r="N3278" t="s">
        <v>2146</v>
      </c>
      <c r="O3278" t="s">
        <v>1994</v>
      </c>
      <c r="P3278" t="s"/>
    </row>
    <row r="3279" spans="1:16">
      <c r="I3279" s="54" t="n">
        <v>3277</v>
      </c>
      <c r="J3279" t="s"/>
      <c r="K3279" t="s">
        <v>1954</v>
      </c>
      <c r="L3279" t="s">
        <v>2140</v>
      </c>
      <c r="M3279" t="s">
        <v>2145</v>
      </c>
      <c r="N3279" t="s">
        <v>2146</v>
      </c>
      <c r="O3279" t="s">
        <v>1995</v>
      </c>
      <c r="P3279" t="s"/>
    </row>
    <row r="3280" spans="1:16">
      <c r="I3280" s="54" t="n">
        <v>3278</v>
      </c>
      <c r="J3280" t="s"/>
      <c r="K3280" t="s">
        <v>1954</v>
      </c>
      <c r="L3280" t="s">
        <v>2140</v>
      </c>
      <c r="M3280" t="s">
        <v>2145</v>
      </c>
      <c r="N3280" t="s">
        <v>2146</v>
      </c>
      <c r="O3280" t="s">
        <v>1996</v>
      </c>
      <c r="P3280" t="s"/>
    </row>
    <row r="3281" spans="1:16">
      <c r="I3281" s="54" t="n">
        <v>3279</v>
      </c>
      <c r="J3281" t="s"/>
      <c r="K3281" t="s">
        <v>1954</v>
      </c>
      <c r="L3281" t="s">
        <v>2140</v>
      </c>
      <c r="M3281" t="s">
        <v>2145</v>
      </c>
      <c r="N3281" t="s">
        <v>2146</v>
      </c>
      <c r="O3281" t="s">
        <v>1997</v>
      </c>
      <c r="P3281" t="s"/>
    </row>
    <row r="3282" spans="1:16">
      <c r="I3282" s="54" t="n">
        <v>3280</v>
      </c>
      <c r="J3282" s="55" t="n">
        <v>0</v>
      </c>
      <c r="K3282" t="s">
        <v>1954</v>
      </c>
      <c r="L3282" t="s">
        <v>2140</v>
      </c>
      <c r="M3282" t="s">
        <v>2145</v>
      </c>
      <c r="N3282" t="s">
        <v>2146</v>
      </c>
      <c r="O3282" t="s">
        <v>1998</v>
      </c>
      <c r="P3282" t="s"/>
    </row>
    <row r="3283" spans="1:16">
      <c r="I3283" s="54" t="n">
        <v>3281</v>
      </c>
      <c r="J3283" t="s"/>
      <c r="K3283" t="s">
        <v>1954</v>
      </c>
      <c r="L3283" t="s">
        <v>2140</v>
      </c>
      <c r="M3283" t="s">
        <v>2145</v>
      </c>
      <c r="N3283" t="s">
        <v>2146</v>
      </c>
      <c r="O3283" t="s">
        <v>1999</v>
      </c>
      <c r="P3283" t="s"/>
    </row>
    <row r="3284" spans="1:16">
      <c r="I3284" s="54" t="n">
        <v>3282</v>
      </c>
      <c r="J3284" s="55" t="n">
        <v>0</v>
      </c>
      <c r="K3284" t="s">
        <v>1954</v>
      </c>
      <c r="L3284" t="s">
        <v>2140</v>
      </c>
      <c r="M3284" t="s">
        <v>2145</v>
      </c>
      <c r="N3284" t="s">
        <v>2146</v>
      </c>
      <c r="O3284" t="s">
        <v>2000</v>
      </c>
      <c r="P3284" t="s"/>
    </row>
    <row r="3285" spans="1:16">
      <c r="I3285" s="54" t="n">
        <v>3283</v>
      </c>
      <c r="J3285" t="s"/>
      <c r="K3285" t="s">
        <v>1954</v>
      </c>
      <c r="L3285" t="s">
        <v>2140</v>
      </c>
      <c r="M3285" t="s">
        <v>2145</v>
      </c>
      <c r="N3285" t="s">
        <v>2146</v>
      </c>
      <c r="O3285" t="s">
        <v>2001</v>
      </c>
      <c r="P3285" t="s"/>
    </row>
    <row r="3286" spans="1:16">
      <c r="I3286" s="54" t="n">
        <v>3284</v>
      </c>
      <c r="J3286" s="55" t="n">
        <v>5.787037037037037e-08</v>
      </c>
      <c r="K3286" t="s">
        <v>1954</v>
      </c>
      <c r="L3286" t="s">
        <v>2140</v>
      </c>
      <c r="M3286" t="s">
        <v>2145</v>
      </c>
      <c r="N3286" t="s">
        <v>2146</v>
      </c>
      <c r="O3286" t="s">
        <v>2143</v>
      </c>
      <c r="P3286" t="s"/>
    </row>
    <row r="3287" spans="1:16">
      <c r="I3287" s="54" t="n">
        <v>3285</v>
      </c>
      <c r="J3287" t="s"/>
      <c r="K3287" t="s">
        <v>1954</v>
      </c>
      <c r="L3287" t="s">
        <v>2140</v>
      </c>
      <c r="M3287" t="s">
        <v>2145</v>
      </c>
      <c r="N3287" t="s">
        <v>2146</v>
      </c>
      <c r="O3287" t="s">
        <v>2143</v>
      </c>
      <c r="P3287" t="s">
        <v>1460</v>
      </c>
    </row>
    <row r="3288" spans="1:16">
      <c r="I3288" s="54" t="n">
        <v>3286</v>
      </c>
      <c r="J3288" t="s"/>
      <c r="K3288" t="s">
        <v>1954</v>
      </c>
      <c r="L3288" t="s">
        <v>2140</v>
      </c>
      <c r="M3288" t="s">
        <v>2145</v>
      </c>
      <c r="N3288" t="s">
        <v>2146</v>
      </c>
      <c r="O3288" t="s">
        <v>2143</v>
      </c>
      <c r="P3288" t="s">
        <v>1461</v>
      </c>
    </row>
    <row r="3289" spans="1:16">
      <c r="I3289" s="54" t="n">
        <v>3287</v>
      </c>
      <c r="J3289" t="s"/>
      <c r="K3289" t="s">
        <v>1954</v>
      </c>
      <c r="L3289" t="s">
        <v>2140</v>
      </c>
      <c r="M3289" t="s">
        <v>2145</v>
      </c>
      <c r="N3289" t="s">
        <v>2146</v>
      </c>
      <c r="O3289" t="s">
        <v>2143</v>
      </c>
      <c r="P3289" t="s">
        <v>1464</v>
      </c>
    </row>
    <row r="3290" spans="1:16">
      <c r="I3290" s="54" t="n">
        <v>3288</v>
      </c>
      <c r="J3290" t="s"/>
      <c r="K3290" t="s">
        <v>1954</v>
      </c>
      <c r="L3290" t="s">
        <v>2140</v>
      </c>
      <c r="M3290" t="s">
        <v>2145</v>
      </c>
      <c r="N3290" t="s">
        <v>2146</v>
      </c>
      <c r="O3290" t="s">
        <v>2143</v>
      </c>
      <c r="P3290" t="s">
        <v>1469</v>
      </c>
    </row>
    <row r="3291" spans="1:16">
      <c r="I3291" s="54" t="n">
        <v>3289</v>
      </c>
      <c r="J3291" t="s"/>
      <c r="K3291" t="s">
        <v>1954</v>
      </c>
      <c r="L3291" t="s">
        <v>2140</v>
      </c>
      <c r="M3291" t="s">
        <v>2145</v>
      </c>
      <c r="N3291" t="s">
        <v>2146</v>
      </c>
      <c r="O3291" t="s">
        <v>2143</v>
      </c>
      <c r="P3291" t="s">
        <v>684</v>
      </c>
    </row>
    <row r="3292" spans="1:16">
      <c r="I3292" s="54" t="n">
        <v>3290</v>
      </c>
      <c r="J3292" t="s"/>
      <c r="K3292" t="s">
        <v>1954</v>
      </c>
      <c r="L3292" t="s">
        <v>2140</v>
      </c>
      <c r="M3292" t="s">
        <v>2145</v>
      </c>
      <c r="N3292" t="s">
        <v>2146</v>
      </c>
      <c r="O3292" t="s">
        <v>2143</v>
      </c>
      <c r="P3292" t="s">
        <v>687</v>
      </c>
    </row>
    <row r="3293" spans="1:16">
      <c r="I3293" s="54" t="n">
        <v>3291</v>
      </c>
      <c r="J3293" t="s"/>
      <c r="K3293" t="s">
        <v>1954</v>
      </c>
      <c r="L3293" t="s">
        <v>2140</v>
      </c>
      <c r="M3293" t="s">
        <v>2145</v>
      </c>
      <c r="N3293" t="s">
        <v>2146</v>
      </c>
      <c r="O3293" t="s">
        <v>2143</v>
      </c>
      <c r="P3293" t="s">
        <v>693</v>
      </c>
    </row>
    <row r="3294" spans="1:16">
      <c r="I3294" s="54" t="n">
        <v>3292</v>
      </c>
      <c r="J3294" t="s"/>
      <c r="K3294" t="s">
        <v>1954</v>
      </c>
      <c r="L3294" t="s">
        <v>2140</v>
      </c>
      <c r="M3294" t="s">
        <v>2145</v>
      </c>
      <c r="N3294" t="s">
        <v>2146</v>
      </c>
      <c r="O3294" t="s">
        <v>2143</v>
      </c>
      <c r="P3294" t="s">
        <v>717</v>
      </c>
    </row>
    <row r="3295" spans="1:16">
      <c r="I3295" s="54" t="n">
        <v>3293</v>
      </c>
      <c r="J3295" t="s"/>
      <c r="K3295" t="s">
        <v>1954</v>
      </c>
      <c r="L3295" t="s">
        <v>2140</v>
      </c>
      <c r="M3295" t="s">
        <v>2145</v>
      </c>
      <c r="N3295" t="s">
        <v>2146</v>
      </c>
      <c r="O3295" t="s">
        <v>2143</v>
      </c>
      <c r="P3295" t="s">
        <v>720</v>
      </c>
    </row>
    <row r="3296" spans="1:16">
      <c r="I3296" s="54" t="n">
        <v>3294</v>
      </c>
      <c r="J3296" t="s"/>
      <c r="K3296" t="s">
        <v>1954</v>
      </c>
      <c r="L3296" t="s">
        <v>2140</v>
      </c>
      <c r="M3296" t="s">
        <v>2145</v>
      </c>
      <c r="N3296" t="s">
        <v>2146</v>
      </c>
      <c r="O3296" t="s">
        <v>2143</v>
      </c>
      <c r="P3296" t="s">
        <v>723</v>
      </c>
    </row>
    <row r="3297" spans="1:16">
      <c r="I3297" s="54" t="n">
        <v>3295</v>
      </c>
      <c r="J3297" t="s"/>
      <c r="K3297" t="s">
        <v>1954</v>
      </c>
      <c r="L3297" t="s">
        <v>2140</v>
      </c>
      <c r="M3297" t="s">
        <v>2145</v>
      </c>
      <c r="N3297" t="s">
        <v>2146</v>
      </c>
      <c r="O3297" t="s">
        <v>2143</v>
      </c>
      <c r="P3297" t="s">
        <v>729</v>
      </c>
    </row>
    <row r="3298" spans="1:16">
      <c r="I3298" s="54" t="n">
        <v>3296</v>
      </c>
      <c r="J3298" t="s"/>
      <c r="K3298" t="s">
        <v>1954</v>
      </c>
      <c r="L3298" t="s">
        <v>2140</v>
      </c>
      <c r="M3298" t="s">
        <v>2145</v>
      </c>
      <c r="N3298" t="s">
        <v>2146</v>
      </c>
      <c r="O3298" t="s">
        <v>2143</v>
      </c>
      <c r="P3298" t="s">
        <v>735</v>
      </c>
    </row>
    <row r="3299" spans="1:16">
      <c r="I3299" s="54" t="n">
        <v>3297</v>
      </c>
      <c r="J3299" t="s"/>
      <c r="K3299" t="s">
        <v>1954</v>
      </c>
      <c r="L3299" t="s">
        <v>2140</v>
      </c>
      <c r="M3299" t="s">
        <v>2145</v>
      </c>
      <c r="N3299" t="s">
        <v>2146</v>
      </c>
      <c r="O3299" t="s">
        <v>2143</v>
      </c>
      <c r="P3299" t="s">
        <v>741</v>
      </c>
    </row>
    <row r="3300" spans="1:16">
      <c r="I3300" s="54" t="n">
        <v>3298</v>
      </c>
      <c r="J3300" t="s"/>
      <c r="K3300" t="s">
        <v>1954</v>
      </c>
      <c r="L3300" t="s">
        <v>2140</v>
      </c>
      <c r="M3300" t="s">
        <v>2145</v>
      </c>
      <c r="N3300" t="s">
        <v>2146</v>
      </c>
      <c r="O3300" t="s">
        <v>2143</v>
      </c>
      <c r="P3300" t="s">
        <v>747</v>
      </c>
    </row>
    <row r="3301" spans="1:16">
      <c r="I3301" s="54" t="n">
        <v>3299</v>
      </c>
      <c r="J3301" t="s"/>
      <c r="K3301" t="s">
        <v>1954</v>
      </c>
      <c r="L3301" t="s">
        <v>2140</v>
      </c>
      <c r="M3301" t="s">
        <v>2145</v>
      </c>
      <c r="N3301" t="s">
        <v>2146</v>
      </c>
      <c r="O3301" t="s">
        <v>2143</v>
      </c>
      <c r="P3301" t="s">
        <v>750</v>
      </c>
    </row>
    <row r="3302" spans="1:16">
      <c r="I3302" s="54" t="n">
        <v>3300</v>
      </c>
      <c r="J3302" t="s"/>
      <c r="K3302" t="s">
        <v>1954</v>
      </c>
      <c r="L3302" t="s">
        <v>2140</v>
      </c>
      <c r="M3302" t="s">
        <v>2145</v>
      </c>
      <c r="N3302" t="s">
        <v>2146</v>
      </c>
      <c r="O3302" t="s">
        <v>2143</v>
      </c>
      <c r="P3302" t="s">
        <v>753</v>
      </c>
    </row>
    <row r="3303" spans="1:16">
      <c r="I3303" s="54" t="n">
        <v>3301</v>
      </c>
      <c r="J3303" t="s"/>
      <c r="K3303" t="s">
        <v>1954</v>
      </c>
      <c r="L3303" t="s">
        <v>2140</v>
      </c>
      <c r="M3303" t="s">
        <v>2145</v>
      </c>
      <c r="N3303" t="s">
        <v>2146</v>
      </c>
      <c r="O3303" t="s">
        <v>2143</v>
      </c>
      <c r="P3303" t="s">
        <v>756</v>
      </c>
    </row>
    <row r="3304" spans="1:16">
      <c r="I3304" s="54" t="n">
        <v>3302</v>
      </c>
      <c r="J3304" t="s"/>
      <c r="K3304" t="s">
        <v>1954</v>
      </c>
      <c r="L3304" t="s">
        <v>2140</v>
      </c>
      <c r="M3304" t="s">
        <v>2145</v>
      </c>
      <c r="N3304" t="s">
        <v>2146</v>
      </c>
      <c r="O3304" t="s">
        <v>2143</v>
      </c>
      <c r="P3304" t="s">
        <v>767</v>
      </c>
    </row>
    <row r="3305" spans="1:16">
      <c r="I3305" s="54" t="n">
        <v>3303</v>
      </c>
      <c r="J3305" t="s"/>
      <c r="K3305" t="s">
        <v>1954</v>
      </c>
      <c r="L3305" t="s">
        <v>2140</v>
      </c>
      <c r="M3305" t="s">
        <v>2145</v>
      </c>
      <c r="N3305" t="s">
        <v>2146</v>
      </c>
      <c r="O3305" t="s">
        <v>2143</v>
      </c>
      <c r="P3305" t="s">
        <v>770</v>
      </c>
    </row>
    <row r="3306" spans="1:16">
      <c r="I3306" s="54" t="n">
        <v>3304</v>
      </c>
      <c r="J3306" t="s"/>
      <c r="K3306" t="s">
        <v>1954</v>
      </c>
      <c r="L3306" t="s">
        <v>2140</v>
      </c>
      <c r="M3306" t="s">
        <v>2145</v>
      </c>
      <c r="N3306" t="s">
        <v>2146</v>
      </c>
      <c r="O3306" t="s">
        <v>2143</v>
      </c>
      <c r="P3306" t="s">
        <v>776</v>
      </c>
    </row>
    <row r="3307" spans="1:16">
      <c r="I3307" s="54" t="n">
        <v>3305</v>
      </c>
      <c r="J3307" t="s"/>
      <c r="K3307" t="s">
        <v>1954</v>
      </c>
      <c r="L3307" t="s">
        <v>2140</v>
      </c>
      <c r="M3307" t="s">
        <v>2145</v>
      </c>
      <c r="N3307" t="s">
        <v>2146</v>
      </c>
      <c r="O3307" t="s">
        <v>2143</v>
      </c>
      <c r="P3307" t="s">
        <v>779</v>
      </c>
    </row>
    <row r="3308" spans="1:16">
      <c r="I3308" s="54" t="n">
        <v>3306</v>
      </c>
      <c r="J3308" t="s"/>
      <c r="K3308" t="s">
        <v>1954</v>
      </c>
      <c r="L3308" t="s">
        <v>2140</v>
      </c>
      <c r="M3308" t="s">
        <v>2145</v>
      </c>
      <c r="N3308" t="s">
        <v>2146</v>
      </c>
      <c r="O3308" t="s">
        <v>2143</v>
      </c>
      <c r="P3308" t="s">
        <v>785</v>
      </c>
    </row>
    <row r="3309" spans="1:16">
      <c r="I3309" s="54" t="n">
        <v>3307</v>
      </c>
      <c r="J3309" t="s"/>
      <c r="K3309" t="s">
        <v>1954</v>
      </c>
      <c r="L3309" t="s">
        <v>2140</v>
      </c>
      <c r="M3309" t="s">
        <v>2145</v>
      </c>
      <c r="N3309" t="s">
        <v>2146</v>
      </c>
      <c r="O3309" t="s">
        <v>2143</v>
      </c>
      <c r="P3309" t="s">
        <v>788</v>
      </c>
    </row>
    <row r="3310" spans="1:16">
      <c r="I3310" s="54" t="n">
        <v>3308</v>
      </c>
      <c r="J3310" t="s"/>
      <c r="K3310" t="s">
        <v>1954</v>
      </c>
      <c r="L3310" t="s">
        <v>2140</v>
      </c>
      <c r="M3310" t="s">
        <v>2145</v>
      </c>
      <c r="N3310" t="s">
        <v>2146</v>
      </c>
      <c r="O3310" t="s">
        <v>2143</v>
      </c>
      <c r="P3310" t="s">
        <v>794</v>
      </c>
    </row>
    <row r="3311" spans="1:16">
      <c r="I3311" s="54" t="n">
        <v>3309</v>
      </c>
      <c r="J3311" t="s"/>
      <c r="K3311" t="s">
        <v>1954</v>
      </c>
      <c r="L3311" t="s">
        <v>2140</v>
      </c>
      <c r="M3311" t="s">
        <v>2145</v>
      </c>
      <c r="N3311" t="s">
        <v>2146</v>
      </c>
      <c r="O3311" t="s">
        <v>2143</v>
      </c>
      <c r="P3311" t="s">
        <v>797</v>
      </c>
    </row>
    <row r="3312" spans="1:16">
      <c r="I3312" s="54" t="n">
        <v>3310</v>
      </c>
      <c r="J3312" t="s"/>
      <c r="K3312" t="s">
        <v>1954</v>
      </c>
      <c r="L3312" t="s">
        <v>2140</v>
      </c>
      <c r="M3312" t="s">
        <v>2145</v>
      </c>
      <c r="N3312" t="s">
        <v>2146</v>
      </c>
      <c r="O3312" t="s">
        <v>2143</v>
      </c>
      <c r="P3312" t="s">
        <v>803</v>
      </c>
    </row>
    <row r="3313" spans="1:16">
      <c r="I3313" s="54" t="n">
        <v>3311</v>
      </c>
      <c r="J3313" t="s"/>
      <c r="K3313" t="s">
        <v>1954</v>
      </c>
      <c r="L3313" t="s">
        <v>2140</v>
      </c>
      <c r="M3313" t="s">
        <v>2145</v>
      </c>
      <c r="N3313" t="s">
        <v>2146</v>
      </c>
      <c r="O3313" t="s">
        <v>2143</v>
      </c>
      <c r="P3313" t="s">
        <v>1741</v>
      </c>
    </row>
    <row r="3314" spans="1:16">
      <c r="I3314" s="54" t="n">
        <v>3312</v>
      </c>
      <c r="J3314" t="s"/>
      <c r="K3314" t="s">
        <v>1954</v>
      </c>
      <c r="L3314" t="s">
        <v>2140</v>
      </c>
      <c r="M3314" t="s">
        <v>2145</v>
      </c>
      <c r="N3314" t="s">
        <v>2146</v>
      </c>
      <c r="O3314" t="s">
        <v>2143</v>
      </c>
      <c r="P3314" t="s">
        <v>1738</v>
      </c>
    </row>
    <row r="3315" spans="1:16">
      <c r="I3315" s="54" t="n">
        <v>3313</v>
      </c>
      <c r="J3315" t="s"/>
      <c r="K3315" t="s">
        <v>1954</v>
      </c>
      <c r="L3315" t="s">
        <v>2140</v>
      </c>
      <c r="M3315" t="s">
        <v>2145</v>
      </c>
      <c r="N3315" t="s">
        <v>2146</v>
      </c>
      <c r="O3315" t="s">
        <v>2143</v>
      </c>
      <c r="P3315" t="s">
        <v>809</v>
      </c>
    </row>
    <row r="3316" spans="1:16">
      <c r="I3316" s="54" t="n">
        <v>3314</v>
      </c>
      <c r="J3316" t="s"/>
      <c r="K3316" t="s">
        <v>1954</v>
      </c>
      <c r="L3316" t="s">
        <v>2140</v>
      </c>
      <c r="M3316" t="s">
        <v>2145</v>
      </c>
      <c r="N3316" t="s">
        <v>2146</v>
      </c>
      <c r="O3316" t="s">
        <v>2143</v>
      </c>
      <c r="P3316" t="s">
        <v>1725</v>
      </c>
    </row>
    <row r="3317" spans="1:16">
      <c r="I3317" s="54" t="n">
        <v>3315</v>
      </c>
      <c r="J3317" t="s"/>
      <c r="K3317" t="s">
        <v>1954</v>
      </c>
      <c r="L3317" t="s">
        <v>2140</v>
      </c>
      <c r="M3317" t="s">
        <v>2145</v>
      </c>
      <c r="N3317" t="s">
        <v>2146</v>
      </c>
      <c r="O3317" t="s">
        <v>2143</v>
      </c>
      <c r="P3317" t="s">
        <v>814</v>
      </c>
    </row>
    <row r="3318" spans="1:16">
      <c r="I3318" s="54" t="n">
        <v>3316</v>
      </c>
      <c r="J3318" t="s"/>
      <c r="K3318" t="s">
        <v>1954</v>
      </c>
      <c r="L3318" t="s">
        <v>2140</v>
      </c>
      <c r="M3318" t="s">
        <v>2145</v>
      </c>
      <c r="N3318" t="s">
        <v>2146</v>
      </c>
      <c r="O3318" t="s">
        <v>2143</v>
      </c>
      <c r="P3318" t="s">
        <v>820</v>
      </c>
    </row>
    <row r="3319" spans="1:16">
      <c r="I3319" s="54" t="n">
        <v>3317</v>
      </c>
      <c r="J3319" t="s"/>
      <c r="K3319" t="s">
        <v>1954</v>
      </c>
      <c r="L3319" t="s">
        <v>2140</v>
      </c>
      <c r="M3319" t="s">
        <v>2145</v>
      </c>
      <c r="N3319" t="s">
        <v>2146</v>
      </c>
      <c r="O3319" t="s">
        <v>2143</v>
      </c>
      <c r="P3319" t="s">
        <v>823</v>
      </c>
    </row>
    <row r="3320" spans="1:16">
      <c r="I3320" s="54" t="n">
        <v>3318</v>
      </c>
      <c r="J3320" t="s"/>
      <c r="K3320" t="s">
        <v>1954</v>
      </c>
      <c r="L3320" t="s">
        <v>2140</v>
      </c>
      <c r="M3320" t="s">
        <v>2145</v>
      </c>
      <c r="N3320" t="s">
        <v>2146</v>
      </c>
      <c r="O3320" t="s">
        <v>2143</v>
      </c>
      <c r="P3320" t="s">
        <v>826</v>
      </c>
    </row>
    <row r="3321" spans="1:16">
      <c r="I3321" s="54" t="n">
        <v>3319</v>
      </c>
      <c r="J3321" t="s"/>
      <c r="K3321" t="s">
        <v>1954</v>
      </c>
      <c r="L3321" t="s">
        <v>2140</v>
      </c>
      <c r="M3321" t="s">
        <v>2145</v>
      </c>
      <c r="N3321" t="s">
        <v>2146</v>
      </c>
      <c r="O3321" t="s">
        <v>2143</v>
      </c>
      <c r="P3321" t="s">
        <v>829</v>
      </c>
    </row>
    <row r="3322" spans="1:16">
      <c r="I3322" s="54" t="n">
        <v>3320</v>
      </c>
      <c r="J3322" t="s"/>
      <c r="K3322" t="s">
        <v>1954</v>
      </c>
      <c r="L3322" t="s">
        <v>2140</v>
      </c>
      <c r="M3322" t="s">
        <v>2145</v>
      </c>
      <c r="N3322" t="s">
        <v>2146</v>
      </c>
      <c r="O3322" t="s">
        <v>2143</v>
      </c>
      <c r="P3322" t="s">
        <v>1728</v>
      </c>
    </row>
    <row r="3323" spans="1:16">
      <c r="I3323" s="54" t="n">
        <v>3321</v>
      </c>
      <c r="J3323" t="s"/>
      <c r="K3323" t="s">
        <v>1954</v>
      </c>
      <c r="L3323" t="s">
        <v>2140</v>
      </c>
      <c r="M3323" t="s">
        <v>2145</v>
      </c>
      <c r="N3323" t="s">
        <v>2146</v>
      </c>
      <c r="O3323" t="s">
        <v>2143</v>
      </c>
      <c r="P3323" t="s">
        <v>1320</v>
      </c>
    </row>
    <row r="3324" spans="1:16">
      <c r="I3324" s="54" t="n">
        <v>3322</v>
      </c>
      <c r="J3324" t="s"/>
      <c r="K3324" t="s">
        <v>1954</v>
      </c>
      <c r="L3324" t="s">
        <v>2140</v>
      </c>
      <c r="M3324" t="s">
        <v>2145</v>
      </c>
      <c r="N3324" t="s">
        <v>2146</v>
      </c>
      <c r="O3324" t="s">
        <v>2143</v>
      </c>
      <c r="P3324" t="s">
        <v>1322</v>
      </c>
    </row>
    <row r="3325" spans="1:16">
      <c r="I3325" s="54" t="n">
        <v>3323</v>
      </c>
      <c r="J3325" t="s"/>
      <c r="K3325" t="s">
        <v>1954</v>
      </c>
      <c r="L3325" t="s">
        <v>2140</v>
      </c>
      <c r="M3325" t="s">
        <v>2145</v>
      </c>
      <c r="N3325" t="s">
        <v>2146</v>
      </c>
      <c r="O3325" t="s">
        <v>2143</v>
      </c>
      <c r="P3325" t="s">
        <v>832</v>
      </c>
    </row>
    <row r="3326" spans="1:16">
      <c r="I3326" s="54" t="n">
        <v>3324</v>
      </c>
      <c r="J3326" t="s"/>
      <c r="K3326" t="s">
        <v>1954</v>
      </c>
      <c r="L3326" t="s">
        <v>2140</v>
      </c>
      <c r="M3326" t="s">
        <v>2145</v>
      </c>
      <c r="N3326" t="s">
        <v>2146</v>
      </c>
      <c r="O3326" t="s">
        <v>2143</v>
      </c>
      <c r="P3326" t="s">
        <v>1323</v>
      </c>
    </row>
    <row r="3327" spans="1:16">
      <c r="I3327" s="54" t="n">
        <v>3325</v>
      </c>
      <c r="J3327" t="s"/>
      <c r="K3327" t="s">
        <v>1954</v>
      </c>
      <c r="L3327" t="s">
        <v>2140</v>
      </c>
      <c r="M3327" t="s">
        <v>2145</v>
      </c>
      <c r="N3327" t="s">
        <v>2146</v>
      </c>
      <c r="O3327" t="s">
        <v>2143</v>
      </c>
      <c r="P3327" t="s">
        <v>1324</v>
      </c>
    </row>
    <row r="3328" spans="1:16">
      <c r="I3328" s="54" t="n">
        <v>3326</v>
      </c>
      <c r="J3328" t="s"/>
      <c r="K3328" t="s">
        <v>1954</v>
      </c>
      <c r="L3328" t="s">
        <v>2140</v>
      </c>
      <c r="M3328" t="s">
        <v>2145</v>
      </c>
      <c r="N3328" t="s">
        <v>2146</v>
      </c>
      <c r="O3328" t="s">
        <v>2143</v>
      </c>
      <c r="P3328" t="s">
        <v>1326</v>
      </c>
    </row>
    <row r="3329" spans="1:16">
      <c r="I3329" s="54" t="n">
        <v>3327</v>
      </c>
      <c r="J3329" t="s"/>
      <c r="K3329" t="s">
        <v>1954</v>
      </c>
      <c r="L3329" t="s">
        <v>2140</v>
      </c>
      <c r="M3329" t="s">
        <v>2145</v>
      </c>
      <c r="N3329" t="s">
        <v>2146</v>
      </c>
      <c r="O3329" t="s">
        <v>2143</v>
      </c>
      <c r="P3329" t="s">
        <v>1465</v>
      </c>
    </row>
    <row r="3330" spans="1:16">
      <c r="I3330" s="54" t="n">
        <v>3328</v>
      </c>
      <c r="J3330" t="s"/>
      <c r="K3330" t="s">
        <v>1954</v>
      </c>
      <c r="L3330" t="s">
        <v>2140</v>
      </c>
      <c r="M3330" t="s">
        <v>2145</v>
      </c>
      <c r="N3330" t="s">
        <v>2146</v>
      </c>
      <c r="O3330" t="s">
        <v>2143</v>
      </c>
      <c r="P3330" t="s">
        <v>1327</v>
      </c>
    </row>
    <row r="3331" spans="1:16">
      <c r="I3331" s="54" t="n">
        <v>3329</v>
      </c>
      <c r="J3331" t="s"/>
      <c r="K3331" t="s">
        <v>1954</v>
      </c>
      <c r="L3331" t="s">
        <v>2140</v>
      </c>
      <c r="M3331" t="s">
        <v>2145</v>
      </c>
      <c r="N3331" t="s">
        <v>2146</v>
      </c>
      <c r="O3331" t="s">
        <v>2143</v>
      </c>
      <c r="P3331" t="s">
        <v>1329</v>
      </c>
    </row>
    <row r="3332" spans="1:16">
      <c r="I3332" s="54" t="n">
        <v>3330</v>
      </c>
      <c r="J3332" t="s"/>
      <c r="K3332" t="s">
        <v>1954</v>
      </c>
      <c r="L3332" t="s">
        <v>2140</v>
      </c>
      <c r="M3332" t="s">
        <v>2145</v>
      </c>
      <c r="N3332" t="s">
        <v>2146</v>
      </c>
      <c r="O3332" t="s">
        <v>2143</v>
      </c>
      <c r="P3332" t="s">
        <v>1330</v>
      </c>
    </row>
    <row r="3333" spans="1:16">
      <c r="I3333" s="54" t="n">
        <v>3331</v>
      </c>
      <c r="J3333" t="s"/>
      <c r="K3333" t="s">
        <v>1954</v>
      </c>
      <c r="L3333" t="s">
        <v>2140</v>
      </c>
      <c r="M3333" t="s">
        <v>2145</v>
      </c>
      <c r="N3333" t="s">
        <v>2146</v>
      </c>
      <c r="O3333" t="s">
        <v>2143</v>
      </c>
      <c r="P3333" t="s">
        <v>1331</v>
      </c>
    </row>
    <row r="3334" spans="1:16">
      <c r="I3334" s="54" t="n">
        <v>3332</v>
      </c>
      <c r="J3334" t="s"/>
      <c r="K3334" t="s">
        <v>1954</v>
      </c>
      <c r="L3334" t="s">
        <v>2140</v>
      </c>
      <c r="M3334" t="s">
        <v>2145</v>
      </c>
      <c r="N3334" t="s">
        <v>2146</v>
      </c>
      <c r="O3334" t="s">
        <v>2143</v>
      </c>
      <c r="P3334" t="s">
        <v>1690</v>
      </c>
    </row>
    <row r="3335" spans="1:16">
      <c r="I3335" s="54" t="n">
        <v>3333</v>
      </c>
      <c r="J3335" t="s"/>
      <c r="K3335" t="s">
        <v>1954</v>
      </c>
      <c r="L3335" t="s">
        <v>2140</v>
      </c>
      <c r="M3335" t="s">
        <v>2145</v>
      </c>
      <c r="N3335" t="s">
        <v>2146</v>
      </c>
      <c r="O3335" t="s">
        <v>2143</v>
      </c>
      <c r="P3335" t="s">
        <v>1691</v>
      </c>
    </row>
    <row r="3336" spans="1:16">
      <c r="I3336" s="54" t="n">
        <v>3334</v>
      </c>
      <c r="J3336" t="s"/>
      <c r="K3336" t="s">
        <v>1954</v>
      </c>
      <c r="L3336" t="s">
        <v>2140</v>
      </c>
      <c r="M3336" t="s">
        <v>2145</v>
      </c>
      <c r="N3336" t="s">
        <v>2146</v>
      </c>
      <c r="O3336" t="s">
        <v>2143</v>
      </c>
      <c r="P3336" t="s">
        <v>1689</v>
      </c>
    </row>
    <row r="3337" spans="1:16">
      <c r="I3337" s="54" t="n">
        <v>3335</v>
      </c>
      <c r="J3337" t="s"/>
      <c r="K3337" t="s">
        <v>1954</v>
      </c>
      <c r="L3337" t="s">
        <v>2140</v>
      </c>
      <c r="M3337" t="s">
        <v>2145</v>
      </c>
      <c r="N3337" t="s">
        <v>2146</v>
      </c>
      <c r="O3337" t="s">
        <v>2143</v>
      </c>
      <c r="P3337" t="s">
        <v>1688</v>
      </c>
    </row>
    <row r="3338" spans="1:16">
      <c r="I3338" s="54" t="n">
        <v>3336</v>
      </c>
      <c r="J3338" t="s"/>
      <c r="K3338" t="s">
        <v>1954</v>
      </c>
      <c r="L3338" t="s">
        <v>2140</v>
      </c>
      <c r="M3338" t="s">
        <v>2145</v>
      </c>
      <c r="N3338" t="s">
        <v>2146</v>
      </c>
      <c r="O3338" t="s">
        <v>2143</v>
      </c>
      <c r="P3338" t="s">
        <v>843</v>
      </c>
    </row>
    <row r="3339" spans="1:16">
      <c r="I3339" s="54" t="n">
        <v>3337</v>
      </c>
      <c r="J3339" t="s"/>
      <c r="K3339" t="s">
        <v>1954</v>
      </c>
      <c r="L3339" t="s">
        <v>2140</v>
      </c>
      <c r="M3339" t="s">
        <v>2145</v>
      </c>
      <c r="N3339" t="s">
        <v>2146</v>
      </c>
      <c r="O3339" t="s">
        <v>2143</v>
      </c>
      <c r="P3339" t="s">
        <v>848</v>
      </c>
    </row>
    <row r="3340" spans="1:16">
      <c r="I3340" s="54" t="n">
        <v>3338</v>
      </c>
      <c r="J3340" t="s"/>
      <c r="K3340" t="s">
        <v>1954</v>
      </c>
      <c r="L3340" t="s">
        <v>2140</v>
      </c>
      <c r="M3340" t="s">
        <v>2145</v>
      </c>
      <c r="N3340" t="s">
        <v>2146</v>
      </c>
      <c r="O3340" t="s">
        <v>2143</v>
      </c>
      <c r="P3340" t="s">
        <v>851</v>
      </c>
    </row>
    <row r="3341" spans="1:16">
      <c r="I3341" s="54" t="n">
        <v>3339</v>
      </c>
      <c r="J3341" t="s"/>
      <c r="K3341" t="s">
        <v>1954</v>
      </c>
      <c r="L3341" t="s">
        <v>2140</v>
      </c>
      <c r="M3341" t="s">
        <v>2145</v>
      </c>
      <c r="N3341" t="s">
        <v>2146</v>
      </c>
      <c r="O3341" t="s">
        <v>2143</v>
      </c>
      <c r="P3341" t="s">
        <v>857</v>
      </c>
    </row>
    <row r="3342" spans="1:16">
      <c r="I3342" s="54" t="n">
        <v>3340</v>
      </c>
      <c r="J3342" t="s"/>
      <c r="K3342" t="s">
        <v>1954</v>
      </c>
      <c r="L3342" t="s">
        <v>2140</v>
      </c>
      <c r="M3342" t="s">
        <v>2145</v>
      </c>
      <c r="N3342" t="s">
        <v>2146</v>
      </c>
      <c r="O3342" t="s">
        <v>2143</v>
      </c>
      <c r="P3342" t="s">
        <v>859</v>
      </c>
    </row>
    <row r="3343" spans="1:16">
      <c r="I3343" s="54" t="n">
        <v>3341</v>
      </c>
      <c r="J3343" t="s"/>
      <c r="K3343" t="s">
        <v>1954</v>
      </c>
      <c r="L3343" t="s">
        <v>2140</v>
      </c>
      <c r="M3343" t="s">
        <v>2145</v>
      </c>
      <c r="N3343" t="s">
        <v>2146</v>
      </c>
      <c r="O3343" t="s">
        <v>2143</v>
      </c>
      <c r="P3343" t="s">
        <v>865</v>
      </c>
    </row>
    <row r="3344" spans="1:16">
      <c r="I3344" s="54" t="n">
        <v>3342</v>
      </c>
      <c r="J3344" t="s"/>
      <c r="K3344" t="s">
        <v>1954</v>
      </c>
      <c r="L3344" t="s">
        <v>2140</v>
      </c>
      <c r="M3344" t="s">
        <v>2145</v>
      </c>
      <c r="N3344" t="s">
        <v>2146</v>
      </c>
      <c r="O3344" t="s">
        <v>2143</v>
      </c>
      <c r="P3344" t="s">
        <v>868</v>
      </c>
    </row>
    <row r="3345" spans="1:16">
      <c r="I3345" s="54" t="n">
        <v>3343</v>
      </c>
      <c r="J3345" t="s"/>
      <c r="K3345" t="s">
        <v>1954</v>
      </c>
      <c r="L3345" t="s">
        <v>2140</v>
      </c>
      <c r="M3345" t="s">
        <v>2145</v>
      </c>
      <c r="N3345" t="s">
        <v>2146</v>
      </c>
      <c r="O3345" t="s">
        <v>2143</v>
      </c>
      <c r="P3345" t="s">
        <v>874</v>
      </c>
    </row>
    <row r="3346" spans="1:16">
      <c r="I3346" s="54" t="n">
        <v>3344</v>
      </c>
      <c r="J3346" t="s"/>
      <c r="K3346" t="s">
        <v>1954</v>
      </c>
      <c r="L3346" t="s">
        <v>2140</v>
      </c>
      <c r="M3346" t="s">
        <v>2145</v>
      </c>
      <c r="N3346" t="s">
        <v>2146</v>
      </c>
      <c r="O3346" t="s">
        <v>2143</v>
      </c>
      <c r="P3346" t="s">
        <v>1341</v>
      </c>
    </row>
    <row r="3347" spans="1:16">
      <c r="I3347" s="54" t="n">
        <v>3345</v>
      </c>
      <c r="J3347" t="s"/>
      <c r="K3347" t="s">
        <v>1954</v>
      </c>
      <c r="L3347" t="s">
        <v>2140</v>
      </c>
      <c r="M3347" t="s">
        <v>2145</v>
      </c>
      <c r="N3347" t="s">
        <v>2146</v>
      </c>
      <c r="O3347" t="s">
        <v>2143</v>
      </c>
      <c r="P3347" t="s">
        <v>1342</v>
      </c>
    </row>
    <row r="3348" spans="1:16">
      <c r="I3348" s="54" t="n">
        <v>3346</v>
      </c>
      <c r="J3348" t="s"/>
      <c r="K3348" t="s">
        <v>1954</v>
      </c>
      <c r="L3348" t="s">
        <v>2140</v>
      </c>
      <c r="M3348" t="s">
        <v>2145</v>
      </c>
      <c r="N3348" t="s">
        <v>2146</v>
      </c>
      <c r="O3348" t="s">
        <v>2143</v>
      </c>
      <c r="P3348" t="s">
        <v>1049</v>
      </c>
    </row>
    <row r="3349" spans="1:16">
      <c r="I3349" s="54" t="n">
        <v>3347</v>
      </c>
      <c r="J3349" t="s"/>
      <c r="K3349" t="s">
        <v>1954</v>
      </c>
      <c r="L3349" t="s">
        <v>2140</v>
      </c>
      <c r="M3349" t="s">
        <v>2145</v>
      </c>
      <c r="N3349" t="s">
        <v>2146</v>
      </c>
      <c r="O3349" t="s">
        <v>2143</v>
      </c>
      <c r="P3349" t="s">
        <v>1052</v>
      </c>
    </row>
    <row r="3350" spans="1:16">
      <c r="I3350" s="54" t="n">
        <v>3348</v>
      </c>
      <c r="J3350" t="s"/>
      <c r="K3350" t="s">
        <v>1954</v>
      </c>
      <c r="L3350" t="s">
        <v>2140</v>
      </c>
      <c r="M3350" t="s">
        <v>2145</v>
      </c>
      <c r="N3350" t="s">
        <v>2146</v>
      </c>
      <c r="O3350" t="s">
        <v>2143</v>
      </c>
      <c r="P3350" t="s">
        <v>882</v>
      </c>
    </row>
    <row r="3351" spans="1:16">
      <c r="I3351" s="54" t="n">
        <v>3349</v>
      </c>
      <c r="J3351" t="s"/>
      <c r="K3351" t="s">
        <v>1954</v>
      </c>
      <c r="L3351" t="s">
        <v>2140</v>
      </c>
      <c r="M3351" t="s">
        <v>2145</v>
      </c>
      <c r="N3351" t="s">
        <v>2146</v>
      </c>
      <c r="O3351" t="s">
        <v>2143</v>
      </c>
      <c r="P3351" t="s">
        <v>885</v>
      </c>
    </row>
    <row r="3352" spans="1:16">
      <c r="I3352" s="54" t="n">
        <v>3350</v>
      </c>
      <c r="J3352" t="s"/>
      <c r="K3352" t="s">
        <v>1954</v>
      </c>
      <c r="L3352" t="s">
        <v>2140</v>
      </c>
      <c r="M3352" t="s">
        <v>2145</v>
      </c>
      <c r="N3352" t="s">
        <v>2146</v>
      </c>
      <c r="O3352" t="s">
        <v>2143</v>
      </c>
      <c r="P3352" t="s">
        <v>891</v>
      </c>
    </row>
    <row r="3353" spans="1:16">
      <c r="I3353" s="54" t="n">
        <v>3351</v>
      </c>
      <c r="J3353" t="s"/>
      <c r="K3353" t="s">
        <v>1954</v>
      </c>
      <c r="L3353" t="s">
        <v>2140</v>
      </c>
      <c r="M3353" t="s">
        <v>2145</v>
      </c>
      <c r="N3353" t="s">
        <v>2146</v>
      </c>
      <c r="O3353" t="s">
        <v>2143</v>
      </c>
      <c r="P3353" t="s">
        <v>899</v>
      </c>
    </row>
    <row r="3354" spans="1:16">
      <c r="I3354" s="54" t="n">
        <v>3352</v>
      </c>
      <c r="J3354" t="s"/>
      <c r="K3354" t="s">
        <v>1954</v>
      </c>
      <c r="L3354" t="s">
        <v>2140</v>
      </c>
      <c r="M3354" t="s">
        <v>2145</v>
      </c>
      <c r="N3354" t="s">
        <v>2146</v>
      </c>
      <c r="O3354" t="s">
        <v>2143</v>
      </c>
      <c r="P3354" t="s">
        <v>902</v>
      </c>
    </row>
    <row r="3355" spans="1:16">
      <c r="I3355" s="54" t="n">
        <v>3353</v>
      </c>
      <c r="J3355" t="s"/>
      <c r="K3355" t="s">
        <v>1954</v>
      </c>
      <c r="L3355" t="s">
        <v>2140</v>
      </c>
      <c r="M3355" t="s">
        <v>2145</v>
      </c>
      <c r="N3355" t="s">
        <v>2146</v>
      </c>
      <c r="O3355" t="s">
        <v>2143</v>
      </c>
      <c r="P3355" t="s">
        <v>905</v>
      </c>
    </row>
    <row r="3356" spans="1:16">
      <c r="I3356" s="54" t="n">
        <v>3354</v>
      </c>
      <c r="J3356" t="s"/>
      <c r="K3356" t="s">
        <v>1954</v>
      </c>
      <c r="L3356" t="s">
        <v>2140</v>
      </c>
      <c r="M3356" t="s">
        <v>2145</v>
      </c>
      <c r="N3356" t="s">
        <v>2146</v>
      </c>
      <c r="O3356" t="s">
        <v>2143</v>
      </c>
      <c r="P3356" t="s">
        <v>908</v>
      </c>
    </row>
    <row r="3357" spans="1:16">
      <c r="I3357" s="54" t="n">
        <v>3355</v>
      </c>
      <c r="J3357" t="s"/>
      <c r="K3357" t="s">
        <v>1954</v>
      </c>
      <c r="L3357" t="s">
        <v>2140</v>
      </c>
      <c r="M3357" t="s">
        <v>2145</v>
      </c>
      <c r="N3357" t="s">
        <v>2146</v>
      </c>
      <c r="O3357" t="s">
        <v>2143</v>
      </c>
      <c r="P3357" t="s">
        <v>911</v>
      </c>
    </row>
    <row r="3358" spans="1:16">
      <c r="I3358" s="54" t="n">
        <v>3356</v>
      </c>
      <c r="J3358" t="s"/>
      <c r="K3358" t="s">
        <v>1954</v>
      </c>
      <c r="L3358" t="s">
        <v>2140</v>
      </c>
      <c r="M3358" t="s">
        <v>2145</v>
      </c>
      <c r="N3358" t="s">
        <v>2146</v>
      </c>
      <c r="O3358" t="s">
        <v>2143</v>
      </c>
      <c r="P3358" t="s">
        <v>917</v>
      </c>
    </row>
    <row r="3359" spans="1:16">
      <c r="I3359" s="54" t="n">
        <v>3357</v>
      </c>
      <c r="J3359" t="s"/>
      <c r="K3359" t="s">
        <v>1954</v>
      </c>
      <c r="L3359" t="s">
        <v>2140</v>
      </c>
      <c r="M3359" t="s">
        <v>2145</v>
      </c>
      <c r="N3359" t="s">
        <v>2146</v>
      </c>
      <c r="O3359" t="s">
        <v>2143</v>
      </c>
      <c r="P3359" t="s">
        <v>920</v>
      </c>
    </row>
    <row r="3360" spans="1:16">
      <c r="I3360" s="54" t="n">
        <v>3358</v>
      </c>
      <c r="J3360" t="s"/>
      <c r="K3360" t="s">
        <v>1954</v>
      </c>
      <c r="L3360" t="s">
        <v>2140</v>
      </c>
      <c r="M3360" t="s">
        <v>2145</v>
      </c>
      <c r="N3360" t="s">
        <v>2146</v>
      </c>
      <c r="O3360" t="s">
        <v>2143</v>
      </c>
      <c r="P3360" t="s">
        <v>923</v>
      </c>
    </row>
    <row r="3361" spans="1:16">
      <c r="I3361" s="54" t="n">
        <v>3359</v>
      </c>
      <c r="J3361" t="s"/>
      <c r="K3361" t="s">
        <v>1954</v>
      </c>
      <c r="L3361" t="s">
        <v>2140</v>
      </c>
      <c r="M3361" t="s">
        <v>2145</v>
      </c>
      <c r="N3361" t="s">
        <v>2146</v>
      </c>
      <c r="O3361" t="s">
        <v>2143</v>
      </c>
      <c r="P3361" t="s">
        <v>928</v>
      </c>
    </row>
    <row r="3362" spans="1:16">
      <c r="I3362" s="54" t="n">
        <v>3360</v>
      </c>
      <c r="J3362" t="s"/>
      <c r="K3362" t="s">
        <v>1954</v>
      </c>
      <c r="L3362" t="s">
        <v>2140</v>
      </c>
      <c r="M3362" t="s">
        <v>2145</v>
      </c>
      <c r="N3362" t="s">
        <v>2146</v>
      </c>
      <c r="O3362" t="s">
        <v>2143</v>
      </c>
      <c r="P3362" t="s">
        <v>934</v>
      </c>
    </row>
    <row r="3363" spans="1:16">
      <c r="I3363" s="54" t="n">
        <v>3361</v>
      </c>
      <c r="J3363" t="s"/>
      <c r="K3363" t="s">
        <v>1954</v>
      </c>
      <c r="L3363" t="s">
        <v>2140</v>
      </c>
      <c r="M3363" t="s">
        <v>2145</v>
      </c>
      <c r="N3363" t="s">
        <v>2146</v>
      </c>
      <c r="O3363" t="s">
        <v>2143</v>
      </c>
      <c r="P3363" t="s">
        <v>942</v>
      </c>
    </row>
    <row r="3364" spans="1:16">
      <c r="I3364" s="54" t="n">
        <v>3362</v>
      </c>
      <c r="J3364" t="s"/>
      <c r="K3364" t="s">
        <v>1954</v>
      </c>
      <c r="L3364" t="s">
        <v>2140</v>
      </c>
      <c r="M3364" t="s">
        <v>2145</v>
      </c>
      <c r="N3364" t="s">
        <v>2146</v>
      </c>
      <c r="O3364" t="s">
        <v>2143</v>
      </c>
      <c r="P3364" t="s">
        <v>1590</v>
      </c>
    </row>
    <row r="3365" spans="1:16">
      <c r="I3365" s="54" t="n">
        <v>3363</v>
      </c>
      <c r="J3365" t="s"/>
      <c r="K3365" t="s">
        <v>1954</v>
      </c>
      <c r="L3365" t="s">
        <v>2140</v>
      </c>
      <c r="M3365" t="s">
        <v>2145</v>
      </c>
      <c r="N3365" t="s">
        <v>2146</v>
      </c>
      <c r="O3365" t="s">
        <v>2143</v>
      </c>
      <c r="P3365" t="s">
        <v>1591</v>
      </c>
    </row>
    <row r="3366" spans="1:16">
      <c r="I3366" s="54" t="n">
        <v>3364</v>
      </c>
      <c r="J3366" t="s"/>
      <c r="K3366" t="s">
        <v>1954</v>
      </c>
      <c r="L3366" t="s">
        <v>2140</v>
      </c>
      <c r="M3366" t="s">
        <v>2145</v>
      </c>
      <c r="N3366" t="s">
        <v>2146</v>
      </c>
      <c r="O3366" t="s">
        <v>2143</v>
      </c>
      <c r="P3366" t="s">
        <v>1586</v>
      </c>
    </row>
    <row r="3367" spans="1:16">
      <c r="I3367" s="54" t="n">
        <v>3365</v>
      </c>
      <c r="J3367" t="s"/>
      <c r="K3367" t="s">
        <v>1954</v>
      </c>
      <c r="L3367" t="s">
        <v>2140</v>
      </c>
      <c r="M3367" t="s">
        <v>2145</v>
      </c>
      <c r="N3367" t="s">
        <v>2146</v>
      </c>
      <c r="O3367" t="s">
        <v>2143</v>
      </c>
      <c r="P3367" t="s">
        <v>948</v>
      </c>
    </row>
    <row r="3368" spans="1:16">
      <c r="I3368" s="54" t="n">
        <v>3366</v>
      </c>
      <c r="J3368" t="s"/>
      <c r="K3368" t="s">
        <v>1954</v>
      </c>
      <c r="L3368" t="s">
        <v>2140</v>
      </c>
      <c r="M3368" t="s">
        <v>2145</v>
      </c>
      <c r="N3368" t="s">
        <v>2146</v>
      </c>
      <c r="O3368" t="s">
        <v>2143</v>
      </c>
      <c r="P3368" t="s">
        <v>954</v>
      </c>
    </row>
    <row r="3369" spans="1:16">
      <c r="I3369" s="54" t="n">
        <v>3367</v>
      </c>
      <c r="J3369" t="s"/>
      <c r="K3369" t="s">
        <v>1954</v>
      </c>
      <c r="L3369" t="s">
        <v>2140</v>
      </c>
      <c r="M3369" t="s">
        <v>2145</v>
      </c>
      <c r="N3369" t="s">
        <v>2146</v>
      </c>
      <c r="O3369" t="s">
        <v>2143</v>
      </c>
      <c r="P3369" t="s">
        <v>1349</v>
      </c>
    </row>
    <row r="3370" spans="1:16">
      <c r="I3370" s="54" t="n">
        <v>3368</v>
      </c>
      <c r="J3370" t="s"/>
      <c r="K3370" t="s">
        <v>1954</v>
      </c>
      <c r="L3370" t="s">
        <v>2140</v>
      </c>
      <c r="M3370" t="s">
        <v>2145</v>
      </c>
      <c r="N3370" t="s">
        <v>2146</v>
      </c>
      <c r="O3370" t="s">
        <v>2143</v>
      </c>
      <c r="P3370" t="s">
        <v>959</v>
      </c>
    </row>
    <row r="3371" spans="1:16">
      <c r="I3371" s="54" t="n">
        <v>3369</v>
      </c>
      <c r="J3371" t="s"/>
      <c r="K3371" t="s">
        <v>1954</v>
      </c>
      <c r="L3371" t="s">
        <v>2140</v>
      </c>
      <c r="M3371" t="s">
        <v>2145</v>
      </c>
      <c r="N3371" t="s">
        <v>2146</v>
      </c>
      <c r="O3371" t="s">
        <v>2143</v>
      </c>
      <c r="P3371" t="s">
        <v>967</v>
      </c>
    </row>
    <row r="3372" spans="1:16">
      <c r="I3372" s="54" t="n">
        <v>3370</v>
      </c>
      <c r="J3372" t="s"/>
      <c r="K3372" t="s">
        <v>1954</v>
      </c>
      <c r="L3372" t="s">
        <v>2140</v>
      </c>
      <c r="M3372" t="s">
        <v>2145</v>
      </c>
      <c r="N3372" t="s">
        <v>2146</v>
      </c>
      <c r="O3372" t="s">
        <v>2143</v>
      </c>
      <c r="P3372" t="s">
        <v>973</v>
      </c>
    </row>
    <row r="3373" spans="1:16">
      <c r="I3373" s="54" t="n">
        <v>3371</v>
      </c>
      <c r="J3373" t="s"/>
      <c r="K3373" t="s">
        <v>1954</v>
      </c>
      <c r="L3373" t="s">
        <v>2140</v>
      </c>
      <c r="M3373" t="s">
        <v>2145</v>
      </c>
      <c r="N3373" t="s">
        <v>2146</v>
      </c>
      <c r="O3373" t="s">
        <v>2143</v>
      </c>
      <c r="P3373" t="s">
        <v>1350</v>
      </c>
    </row>
    <row r="3374" spans="1:16">
      <c r="I3374" s="54" t="n">
        <v>3372</v>
      </c>
      <c r="J3374" t="s"/>
      <c r="K3374" t="s">
        <v>1954</v>
      </c>
      <c r="L3374" t="s">
        <v>2140</v>
      </c>
      <c r="M3374" t="s">
        <v>2145</v>
      </c>
      <c r="N3374" t="s">
        <v>2146</v>
      </c>
      <c r="O3374" t="s">
        <v>2143</v>
      </c>
      <c r="P3374" t="s">
        <v>982</v>
      </c>
    </row>
    <row r="3375" spans="1:16">
      <c r="I3375" s="54" t="n">
        <v>3373</v>
      </c>
      <c r="J3375" t="s"/>
      <c r="K3375" t="s">
        <v>1954</v>
      </c>
      <c r="L3375" t="s">
        <v>2140</v>
      </c>
      <c r="M3375" t="s">
        <v>2145</v>
      </c>
      <c r="N3375" t="s">
        <v>2146</v>
      </c>
      <c r="O3375" t="s">
        <v>2143</v>
      </c>
      <c r="P3375" t="s">
        <v>988</v>
      </c>
    </row>
    <row r="3376" spans="1:16">
      <c r="I3376" s="54" t="n">
        <v>3374</v>
      </c>
      <c r="J3376" t="s"/>
      <c r="K3376" t="s">
        <v>1954</v>
      </c>
      <c r="L3376" t="s">
        <v>2140</v>
      </c>
      <c r="M3376" t="s">
        <v>2145</v>
      </c>
      <c r="N3376" t="s">
        <v>2146</v>
      </c>
      <c r="O3376" t="s">
        <v>2143</v>
      </c>
      <c r="P3376" t="s">
        <v>991</v>
      </c>
    </row>
    <row r="3377" spans="1:16">
      <c r="I3377" s="54" t="n">
        <v>3375</v>
      </c>
      <c r="J3377" t="s"/>
      <c r="K3377" t="s">
        <v>1954</v>
      </c>
      <c r="L3377" t="s">
        <v>2140</v>
      </c>
      <c r="M3377" t="s">
        <v>2145</v>
      </c>
      <c r="N3377" t="s">
        <v>2146</v>
      </c>
      <c r="O3377" t="s">
        <v>2143</v>
      </c>
      <c r="P3377" t="s">
        <v>994</v>
      </c>
    </row>
    <row r="3378" spans="1:16">
      <c r="I3378" s="54" t="n">
        <v>3376</v>
      </c>
      <c r="J3378" t="s"/>
      <c r="K3378" t="s">
        <v>1954</v>
      </c>
      <c r="L3378" t="s">
        <v>2140</v>
      </c>
      <c r="M3378" t="s">
        <v>2145</v>
      </c>
      <c r="N3378" t="s">
        <v>2146</v>
      </c>
      <c r="O3378" t="s">
        <v>2143</v>
      </c>
      <c r="P3378" t="s">
        <v>996</v>
      </c>
    </row>
    <row r="3379" spans="1:16">
      <c r="I3379" s="54" t="n">
        <v>3377</v>
      </c>
      <c r="J3379" t="s"/>
      <c r="K3379" t="s">
        <v>1954</v>
      </c>
      <c r="L3379" t="s">
        <v>2140</v>
      </c>
      <c r="M3379" t="s">
        <v>2145</v>
      </c>
      <c r="N3379" t="s">
        <v>2146</v>
      </c>
      <c r="O3379" t="s">
        <v>2143</v>
      </c>
      <c r="P3379" t="s">
        <v>1352</v>
      </c>
    </row>
    <row r="3380" spans="1:16">
      <c r="I3380" s="54" t="n">
        <v>3378</v>
      </c>
      <c r="J3380" t="s"/>
      <c r="K3380" t="s">
        <v>1954</v>
      </c>
      <c r="L3380" t="s">
        <v>2140</v>
      </c>
      <c r="M3380" t="s">
        <v>2145</v>
      </c>
      <c r="N3380" t="s">
        <v>2146</v>
      </c>
      <c r="O3380" t="s">
        <v>2143</v>
      </c>
      <c r="P3380" t="s">
        <v>1353</v>
      </c>
    </row>
    <row r="3381" spans="1:16">
      <c r="I3381" s="54" t="n">
        <v>3379</v>
      </c>
      <c r="J3381" t="s"/>
      <c r="K3381" t="s">
        <v>1954</v>
      </c>
      <c r="L3381" t="s">
        <v>2140</v>
      </c>
      <c r="M3381" t="s">
        <v>2145</v>
      </c>
      <c r="N3381" t="s">
        <v>2146</v>
      </c>
      <c r="O3381" t="s">
        <v>2143</v>
      </c>
      <c r="P3381" t="s">
        <v>1356</v>
      </c>
    </row>
    <row r="3382" spans="1:16">
      <c r="I3382" s="54" t="n">
        <v>3380</v>
      </c>
      <c r="J3382" t="s"/>
      <c r="K3382" t="s">
        <v>1954</v>
      </c>
      <c r="L3382" t="s">
        <v>2140</v>
      </c>
      <c r="M3382" t="s">
        <v>2145</v>
      </c>
      <c r="N3382" t="s">
        <v>2146</v>
      </c>
      <c r="O3382" t="s">
        <v>2143</v>
      </c>
      <c r="P3382" t="s">
        <v>1358</v>
      </c>
    </row>
    <row r="3383" spans="1:16">
      <c r="I3383" s="54" t="n">
        <v>3381</v>
      </c>
      <c r="J3383" t="s"/>
      <c r="K3383" t="s">
        <v>1954</v>
      </c>
      <c r="L3383" t="s">
        <v>2140</v>
      </c>
      <c r="M3383" t="s">
        <v>2145</v>
      </c>
      <c r="N3383" t="s">
        <v>2146</v>
      </c>
      <c r="O3383" t="s">
        <v>2143</v>
      </c>
      <c r="P3383" t="s">
        <v>1359</v>
      </c>
    </row>
    <row r="3384" spans="1:16">
      <c r="I3384" s="54" t="n">
        <v>3382</v>
      </c>
      <c r="J3384" t="s"/>
      <c r="K3384" t="s">
        <v>1954</v>
      </c>
      <c r="L3384" t="s">
        <v>2140</v>
      </c>
      <c r="M3384" t="s">
        <v>2145</v>
      </c>
      <c r="N3384" t="s">
        <v>2146</v>
      </c>
      <c r="O3384" t="s">
        <v>2143</v>
      </c>
      <c r="P3384" t="s">
        <v>1363</v>
      </c>
    </row>
    <row r="3385" spans="1:16">
      <c r="I3385" s="54" t="n">
        <v>3383</v>
      </c>
      <c r="J3385" t="s"/>
      <c r="K3385" t="s">
        <v>1954</v>
      </c>
      <c r="L3385" t="s">
        <v>2140</v>
      </c>
      <c r="M3385" t="s">
        <v>2145</v>
      </c>
      <c r="N3385" t="s">
        <v>2146</v>
      </c>
      <c r="O3385" t="s">
        <v>2143</v>
      </c>
      <c r="P3385" t="s">
        <v>1367</v>
      </c>
    </row>
    <row r="3386" spans="1:16">
      <c r="I3386" s="54" t="n">
        <v>3384</v>
      </c>
      <c r="J3386" t="s"/>
      <c r="K3386" t="s">
        <v>1954</v>
      </c>
      <c r="L3386" t="s">
        <v>2140</v>
      </c>
      <c r="M3386" t="s">
        <v>2145</v>
      </c>
      <c r="N3386" t="s">
        <v>2146</v>
      </c>
      <c r="O3386" t="s">
        <v>2143</v>
      </c>
      <c r="P3386" t="s">
        <v>1368</v>
      </c>
    </row>
    <row r="3387" spans="1:16">
      <c r="I3387" s="54" t="n">
        <v>3385</v>
      </c>
      <c r="J3387" t="s"/>
      <c r="K3387" t="s">
        <v>1954</v>
      </c>
      <c r="L3387" t="s">
        <v>2140</v>
      </c>
      <c r="M3387" t="s">
        <v>2145</v>
      </c>
      <c r="N3387" t="s">
        <v>2146</v>
      </c>
      <c r="O3387" t="s">
        <v>2143</v>
      </c>
      <c r="P3387" t="s">
        <v>1055</v>
      </c>
    </row>
    <row r="3388" spans="1:16">
      <c r="I3388" s="54" t="n">
        <v>3386</v>
      </c>
      <c r="J3388" t="s"/>
      <c r="K3388" t="s">
        <v>1954</v>
      </c>
      <c r="L3388" t="s">
        <v>2140</v>
      </c>
      <c r="M3388" t="s">
        <v>2145</v>
      </c>
      <c r="N3388" t="s">
        <v>2146</v>
      </c>
      <c r="O3388" t="s">
        <v>2143</v>
      </c>
      <c r="P3388" t="s">
        <v>1058</v>
      </c>
    </row>
    <row r="3389" spans="1:16">
      <c r="I3389" s="54" t="n">
        <v>3387</v>
      </c>
      <c r="J3389" t="s"/>
      <c r="K3389" t="s">
        <v>1954</v>
      </c>
      <c r="L3389" t="s">
        <v>2140</v>
      </c>
      <c r="M3389" t="s">
        <v>2145</v>
      </c>
      <c r="N3389" t="s">
        <v>2146</v>
      </c>
      <c r="O3389" t="s">
        <v>2143</v>
      </c>
      <c r="P3389" t="s">
        <v>998</v>
      </c>
    </row>
    <row r="3390" spans="1:16">
      <c r="I3390" s="54" t="n">
        <v>3388</v>
      </c>
      <c r="J3390" t="s"/>
      <c r="K3390" t="s">
        <v>1954</v>
      </c>
      <c r="L3390" t="s">
        <v>2140</v>
      </c>
      <c r="M3390" t="s">
        <v>2145</v>
      </c>
      <c r="N3390" t="s">
        <v>2146</v>
      </c>
      <c r="O3390" t="s">
        <v>2143</v>
      </c>
      <c r="P3390" t="s">
        <v>1001</v>
      </c>
    </row>
    <row r="3391" spans="1:16">
      <c r="I3391" s="54" t="n">
        <v>3389</v>
      </c>
      <c r="J3391" t="s"/>
      <c r="K3391" t="s">
        <v>1954</v>
      </c>
      <c r="L3391" t="s">
        <v>2140</v>
      </c>
      <c r="M3391" t="s">
        <v>2145</v>
      </c>
      <c r="N3391" t="s">
        <v>2146</v>
      </c>
      <c r="O3391" t="s">
        <v>2143</v>
      </c>
      <c r="P3391" t="s">
        <v>1375</v>
      </c>
    </row>
    <row r="3392" spans="1:16">
      <c r="I3392" s="54" t="n">
        <v>3390</v>
      </c>
      <c r="J3392" t="s"/>
      <c r="K3392" t="s">
        <v>1954</v>
      </c>
      <c r="L3392" t="s">
        <v>2140</v>
      </c>
      <c r="M3392" t="s">
        <v>2145</v>
      </c>
      <c r="N3392" t="s">
        <v>2146</v>
      </c>
      <c r="O3392" t="s">
        <v>2143</v>
      </c>
      <c r="P3392" t="s">
        <v>1376</v>
      </c>
    </row>
    <row r="3393" spans="1:16">
      <c r="I3393" s="54" t="n">
        <v>3391</v>
      </c>
      <c r="J3393" t="s"/>
      <c r="K3393" t="s">
        <v>1954</v>
      </c>
      <c r="L3393" t="s">
        <v>2140</v>
      </c>
      <c r="M3393" t="s">
        <v>2145</v>
      </c>
      <c r="N3393" t="s">
        <v>2146</v>
      </c>
      <c r="O3393" t="s">
        <v>2143</v>
      </c>
      <c r="P3393" t="s">
        <v>1380</v>
      </c>
    </row>
    <row r="3394" spans="1:16">
      <c r="I3394" s="54" t="n">
        <v>3392</v>
      </c>
      <c r="J3394" t="s"/>
      <c r="K3394" t="s">
        <v>1954</v>
      </c>
      <c r="L3394" t="s">
        <v>2140</v>
      </c>
      <c r="M3394" t="s">
        <v>2145</v>
      </c>
      <c r="N3394" t="s">
        <v>2146</v>
      </c>
      <c r="O3394" t="s">
        <v>2143</v>
      </c>
      <c r="P3394" t="s">
        <v>1381</v>
      </c>
    </row>
    <row r="3395" spans="1:16">
      <c r="I3395" s="54" t="n">
        <v>3393</v>
      </c>
      <c r="J3395" t="s"/>
      <c r="K3395" t="s">
        <v>1954</v>
      </c>
      <c r="L3395" t="s">
        <v>2140</v>
      </c>
      <c r="M3395" t="s">
        <v>2145</v>
      </c>
      <c r="N3395" t="s">
        <v>2146</v>
      </c>
      <c r="O3395" t="s">
        <v>2143</v>
      </c>
      <c r="P3395" t="s">
        <v>1382</v>
      </c>
    </row>
    <row r="3396" spans="1:16">
      <c r="I3396" s="54" t="n">
        <v>3394</v>
      </c>
      <c r="J3396" t="s"/>
      <c r="K3396" t="s">
        <v>1954</v>
      </c>
      <c r="L3396" t="s">
        <v>2140</v>
      </c>
      <c r="M3396" t="s">
        <v>2145</v>
      </c>
      <c r="N3396" t="s">
        <v>2146</v>
      </c>
      <c r="O3396" t="s">
        <v>2143</v>
      </c>
      <c r="P3396" t="s">
        <v>1385</v>
      </c>
    </row>
    <row r="3397" spans="1:16">
      <c r="I3397" s="54" t="n">
        <v>3395</v>
      </c>
      <c r="J3397" t="s"/>
      <c r="K3397" t="s">
        <v>1954</v>
      </c>
      <c r="L3397" t="s">
        <v>2140</v>
      </c>
      <c r="M3397" t="s">
        <v>2145</v>
      </c>
      <c r="N3397" t="s">
        <v>2146</v>
      </c>
      <c r="O3397" t="s">
        <v>2143</v>
      </c>
      <c r="P3397" t="s">
        <v>1003</v>
      </c>
    </row>
    <row r="3398" spans="1:16">
      <c r="I3398" s="54" t="n">
        <v>3396</v>
      </c>
      <c r="J3398" t="s"/>
      <c r="K3398" t="s">
        <v>1954</v>
      </c>
      <c r="L3398" t="s">
        <v>2140</v>
      </c>
      <c r="M3398" t="s">
        <v>2145</v>
      </c>
      <c r="N3398" t="s">
        <v>2146</v>
      </c>
      <c r="O3398" t="s">
        <v>2143</v>
      </c>
      <c r="P3398" t="s">
        <v>1006</v>
      </c>
    </row>
    <row r="3399" spans="1:16">
      <c r="I3399" s="54" t="n">
        <v>3397</v>
      </c>
      <c r="J3399" t="s"/>
      <c r="K3399" t="s">
        <v>1954</v>
      </c>
      <c r="L3399" t="s">
        <v>2140</v>
      </c>
      <c r="M3399" t="s">
        <v>2145</v>
      </c>
      <c r="N3399" t="s">
        <v>2146</v>
      </c>
      <c r="O3399" t="s">
        <v>2143</v>
      </c>
      <c r="P3399" t="s">
        <v>1390</v>
      </c>
    </row>
    <row r="3400" spans="1:16">
      <c r="I3400" s="54" t="n">
        <v>3398</v>
      </c>
      <c r="J3400" t="s"/>
      <c r="K3400" t="s">
        <v>1954</v>
      </c>
      <c r="L3400" t="s">
        <v>2140</v>
      </c>
      <c r="M3400" t="s">
        <v>2145</v>
      </c>
      <c r="N3400" t="s">
        <v>2146</v>
      </c>
      <c r="O3400" t="s">
        <v>2143</v>
      </c>
      <c r="P3400" t="s">
        <v>1015</v>
      </c>
    </row>
    <row r="3401" spans="1:16">
      <c r="I3401" s="54" t="n">
        <v>3399</v>
      </c>
      <c r="J3401" s="55" t="n">
        <v>0</v>
      </c>
      <c r="K3401" t="s">
        <v>1954</v>
      </c>
      <c r="L3401" t="s">
        <v>2140</v>
      </c>
      <c r="M3401" t="s">
        <v>2145</v>
      </c>
      <c r="N3401" t="s">
        <v>2146</v>
      </c>
      <c r="O3401" t="s">
        <v>2143</v>
      </c>
      <c r="P3401" t="s">
        <v>1538</v>
      </c>
    </row>
    <row r="3402" spans="1:16">
      <c r="I3402" s="54" t="n">
        <v>3400</v>
      </c>
      <c r="J3402" s="55" t="n">
        <v>0</v>
      </c>
      <c r="K3402" t="s">
        <v>1954</v>
      </c>
      <c r="L3402" t="s">
        <v>2140</v>
      </c>
      <c r="M3402" t="s">
        <v>2145</v>
      </c>
      <c r="N3402" t="s">
        <v>2146</v>
      </c>
      <c r="O3402" t="s">
        <v>2143</v>
      </c>
      <c r="P3402" t="s">
        <v>1397</v>
      </c>
    </row>
    <row r="3403" spans="1:16">
      <c r="I3403" s="54" t="n">
        <v>3401</v>
      </c>
      <c r="J3403" s="55" t="n">
        <v>0</v>
      </c>
      <c r="K3403" t="s">
        <v>1954</v>
      </c>
      <c r="L3403" t="s">
        <v>2140</v>
      </c>
      <c r="M3403" t="s">
        <v>2145</v>
      </c>
      <c r="N3403" t="s">
        <v>2146</v>
      </c>
      <c r="O3403" t="s">
        <v>2143</v>
      </c>
      <c r="P3403" t="s">
        <v>1416</v>
      </c>
    </row>
    <row r="3404" spans="1:16">
      <c r="I3404" s="54" t="n">
        <v>3402</v>
      </c>
      <c r="J3404" s="55" t="n">
        <v>0</v>
      </c>
      <c r="K3404" t="s">
        <v>1954</v>
      </c>
      <c r="L3404" t="s">
        <v>2140</v>
      </c>
      <c r="M3404" t="s">
        <v>2145</v>
      </c>
      <c r="N3404" t="s">
        <v>2146</v>
      </c>
      <c r="O3404" t="s">
        <v>2143</v>
      </c>
      <c r="P3404" t="s">
        <v>1695</v>
      </c>
    </row>
    <row r="3405" spans="1:16">
      <c r="I3405" s="54" t="n">
        <v>3403</v>
      </c>
      <c r="J3405" s="55" t="n">
        <v>0</v>
      </c>
      <c r="K3405" t="s">
        <v>1954</v>
      </c>
      <c r="L3405" t="s">
        <v>2140</v>
      </c>
      <c r="M3405" t="s">
        <v>2145</v>
      </c>
      <c r="N3405" t="s">
        <v>2146</v>
      </c>
      <c r="O3405" t="s">
        <v>2143</v>
      </c>
      <c r="P3405" t="s">
        <v>1420</v>
      </c>
    </row>
    <row r="3406" spans="1:16">
      <c r="I3406" s="54" t="n">
        <v>3404</v>
      </c>
      <c r="J3406" s="55" t="n">
        <v>0</v>
      </c>
      <c r="K3406" t="s">
        <v>1954</v>
      </c>
      <c r="L3406" t="s">
        <v>2140</v>
      </c>
      <c r="M3406" t="s">
        <v>2145</v>
      </c>
      <c r="N3406" t="s">
        <v>2146</v>
      </c>
      <c r="O3406" t="s">
        <v>2143</v>
      </c>
      <c r="P3406" t="s">
        <v>1424</v>
      </c>
    </row>
    <row r="3407" spans="1:16">
      <c r="I3407" s="54" t="n">
        <v>3405</v>
      </c>
      <c r="J3407" t="s"/>
      <c r="K3407" t="s">
        <v>1954</v>
      </c>
      <c r="L3407" t="s">
        <v>2140</v>
      </c>
      <c r="M3407" t="s">
        <v>2145</v>
      </c>
      <c r="N3407" t="s">
        <v>2146</v>
      </c>
      <c r="O3407" t="s">
        <v>2143</v>
      </c>
      <c r="P3407" t="s">
        <v>1023</v>
      </c>
    </row>
    <row r="3408" spans="1:16">
      <c r="I3408" s="54" t="n">
        <v>3406</v>
      </c>
      <c r="J3408" t="s"/>
      <c r="K3408" t="s">
        <v>1954</v>
      </c>
      <c r="L3408" t="s">
        <v>2140</v>
      </c>
      <c r="M3408" t="s">
        <v>2145</v>
      </c>
      <c r="N3408" t="s">
        <v>2146</v>
      </c>
      <c r="O3408" t="s">
        <v>2143</v>
      </c>
      <c r="P3408" t="s">
        <v>1430</v>
      </c>
    </row>
    <row r="3409" spans="1:16">
      <c r="I3409" s="54" t="n">
        <v>3407</v>
      </c>
      <c r="J3409" t="s"/>
      <c r="K3409" t="s">
        <v>1954</v>
      </c>
      <c r="L3409" t="s">
        <v>2140</v>
      </c>
      <c r="M3409" t="s">
        <v>2145</v>
      </c>
      <c r="N3409" t="s">
        <v>2146</v>
      </c>
      <c r="O3409" t="s">
        <v>2143</v>
      </c>
      <c r="P3409" t="s">
        <v>1697</v>
      </c>
    </row>
    <row r="3410" spans="1:16">
      <c r="I3410" s="54" t="n">
        <v>3408</v>
      </c>
      <c r="J3410" t="s"/>
      <c r="K3410" t="s">
        <v>1954</v>
      </c>
      <c r="L3410" t="s">
        <v>2140</v>
      </c>
      <c r="M3410" t="s">
        <v>2145</v>
      </c>
      <c r="N3410" t="s">
        <v>2146</v>
      </c>
      <c r="O3410" t="s">
        <v>2143</v>
      </c>
      <c r="P3410" t="s">
        <v>1339</v>
      </c>
    </row>
    <row r="3411" spans="1:16">
      <c r="I3411" s="54" t="n">
        <v>3409</v>
      </c>
      <c r="J3411" t="s"/>
      <c r="K3411" t="s">
        <v>1954</v>
      </c>
      <c r="L3411" t="s">
        <v>2140</v>
      </c>
      <c r="M3411" t="s">
        <v>2145</v>
      </c>
      <c r="N3411" t="s">
        <v>2146</v>
      </c>
      <c r="O3411" t="s">
        <v>2143</v>
      </c>
      <c r="P3411" t="s">
        <v>1542</v>
      </c>
    </row>
    <row r="3412" spans="1:16">
      <c r="I3412" s="54" t="n">
        <v>3410</v>
      </c>
      <c r="J3412" t="s"/>
      <c r="K3412" t="s">
        <v>1954</v>
      </c>
      <c r="L3412" t="s">
        <v>2140</v>
      </c>
      <c r="M3412" t="s">
        <v>2145</v>
      </c>
      <c r="N3412" t="s">
        <v>2146</v>
      </c>
      <c r="O3412" t="s">
        <v>2143</v>
      </c>
      <c r="P3412" t="s">
        <v>1453</v>
      </c>
    </row>
    <row r="3413" spans="1:16">
      <c r="I3413" s="54" t="n">
        <v>3411</v>
      </c>
      <c r="J3413" t="s"/>
      <c r="K3413" t="s">
        <v>1954</v>
      </c>
      <c r="L3413" t="s">
        <v>2140</v>
      </c>
      <c r="M3413" t="s">
        <v>2145</v>
      </c>
      <c r="N3413" t="s">
        <v>2146</v>
      </c>
      <c r="O3413" t="s">
        <v>2143</v>
      </c>
      <c r="P3413" t="s">
        <v>1457</v>
      </c>
    </row>
    <row r="3414" spans="1:16">
      <c r="I3414" s="54" t="n">
        <v>3412</v>
      </c>
      <c r="J3414" t="s"/>
      <c r="K3414" t="s">
        <v>1954</v>
      </c>
      <c r="L3414" t="s">
        <v>2140</v>
      </c>
      <c r="M3414" t="s">
        <v>2145</v>
      </c>
      <c r="N3414" t="s">
        <v>2146</v>
      </c>
      <c r="O3414" t="s">
        <v>2143</v>
      </c>
      <c r="P3414" t="s">
        <v>1475</v>
      </c>
    </row>
    <row r="3415" spans="1:16">
      <c r="I3415" s="54" t="n">
        <v>3413</v>
      </c>
      <c r="J3415" t="s"/>
      <c r="K3415" t="s">
        <v>1954</v>
      </c>
      <c r="L3415" t="s">
        <v>2140</v>
      </c>
      <c r="M3415" t="s">
        <v>2145</v>
      </c>
      <c r="N3415" t="s">
        <v>2146</v>
      </c>
      <c r="O3415" t="s">
        <v>2143</v>
      </c>
      <c r="P3415" t="s">
        <v>1476</v>
      </c>
    </row>
    <row r="3416" spans="1:16">
      <c r="I3416" s="54" t="n">
        <v>3414</v>
      </c>
      <c r="J3416" t="s"/>
      <c r="K3416" t="s">
        <v>1954</v>
      </c>
      <c r="L3416" t="s">
        <v>2140</v>
      </c>
      <c r="M3416" t="s">
        <v>2145</v>
      </c>
      <c r="N3416" t="s">
        <v>2146</v>
      </c>
      <c r="O3416" t="s">
        <v>2143</v>
      </c>
      <c r="P3416" t="s">
        <v>1702</v>
      </c>
    </row>
    <row r="3417" spans="1:16">
      <c r="I3417" s="54" t="n">
        <v>3415</v>
      </c>
      <c r="J3417" t="s"/>
      <c r="K3417" t="s">
        <v>1954</v>
      </c>
      <c r="L3417" t="s">
        <v>2140</v>
      </c>
      <c r="M3417" t="s">
        <v>2145</v>
      </c>
      <c r="N3417" t="s">
        <v>2146</v>
      </c>
      <c r="O3417" t="s">
        <v>2143</v>
      </c>
      <c r="P3417" t="s">
        <v>1337</v>
      </c>
    </row>
    <row r="3418" spans="1:16">
      <c r="I3418" s="54" t="n">
        <v>3416</v>
      </c>
      <c r="J3418" t="s"/>
      <c r="K3418" t="s">
        <v>1954</v>
      </c>
      <c r="L3418" t="s">
        <v>2140</v>
      </c>
      <c r="M3418" t="s">
        <v>2145</v>
      </c>
      <c r="N3418" t="s">
        <v>2146</v>
      </c>
      <c r="O3418" t="s">
        <v>2143</v>
      </c>
      <c r="P3418" t="s">
        <v>1549</v>
      </c>
    </row>
    <row r="3419" spans="1:16">
      <c r="I3419" s="54" t="n">
        <v>3417</v>
      </c>
      <c r="J3419" t="s"/>
      <c r="K3419" t="s">
        <v>1954</v>
      </c>
      <c r="L3419" t="s">
        <v>2140</v>
      </c>
      <c r="M3419" t="s">
        <v>2145</v>
      </c>
      <c r="N3419" t="s">
        <v>2146</v>
      </c>
      <c r="O3419" t="s">
        <v>2143</v>
      </c>
      <c r="P3419" t="s">
        <v>1550</v>
      </c>
    </row>
    <row r="3420" spans="1:16">
      <c r="I3420" s="54" t="n">
        <v>3418</v>
      </c>
      <c r="J3420" t="s"/>
      <c r="K3420" t="s">
        <v>1954</v>
      </c>
      <c r="L3420" t="s">
        <v>2140</v>
      </c>
      <c r="M3420" t="s">
        <v>2145</v>
      </c>
      <c r="N3420" t="s">
        <v>2146</v>
      </c>
      <c r="O3420" t="s">
        <v>2143</v>
      </c>
      <c r="P3420" t="s">
        <v>1553</v>
      </c>
    </row>
    <row r="3421" spans="1:16">
      <c r="I3421" s="54" t="n">
        <v>3419</v>
      </c>
      <c r="J3421" t="s"/>
      <c r="K3421" t="s">
        <v>1954</v>
      </c>
      <c r="L3421" t="s">
        <v>2140</v>
      </c>
      <c r="M3421" t="s">
        <v>2145</v>
      </c>
      <c r="N3421" t="s">
        <v>2146</v>
      </c>
      <c r="O3421" t="s">
        <v>2143</v>
      </c>
      <c r="P3421" t="s">
        <v>1554</v>
      </c>
    </row>
    <row r="3422" spans="1:16">
      <c r="I3422" s="54" t="n">
        <v>3420</v>
      </c>
      <c r="J3422" t="s"/>
      <c r="K3422" t="s">
        <v>1954</v>
      </c>
      <c r="L3422" t="s">
        <v>2140</v>
      </c>
      <c r="M3422" t="s">
        <v>2145</v>
      </c>
      <c r="N3422" t="s">
        <v>2146</v>
      </c>
      <c r="O3422" t="s">
        <v>2143</v>
      </c>
      <c r="P3422" t="s">
        <v>1500</v>
      </c>
    </row>
    <row r="3423" spans="1:16">
      <c r="I3423" s="54" t="n">
        <v>3421</v>
      </c>
      <c r="J3423" t="s"/>
      <c r="K3423" t="s">
        <v>1954</v>
      </c>
      <c r="L3423" t="s">
        <v>2140</v>
      </c>
      <c r="M3423" t="s">
        <v>2145</v>
      </c>
      <c r="N3423" t="s">
        <v>2146</v>
      </c>
      <c r="O3423" t="s">
        <v>2143</v>
      </c>
      <c r="P3423" t="s">
        <v>1501</v>
      </c>
    </row>
    <row r="3424" spans="1:16">
      <c r="I3424" s="54" t="n">
        <v>3422</v>
      </c>
      <c r="J3424" s="55" t="n">
        <v>0</v>
      </c>
      <c r="K3424" t="s">
        <v>1954</v>
      </c>
      <c r="L3424" t="s">
        <v>2140</v>
      </c>
      <c r="M3424" t="s">
        <v>2145</v>
      </c>
      <c r="N3424" t="s">
        <v>2146</v>
      </c>
      <c r="O3424" t="s">
        <v>2143</v>
      </c>
      <c r="P3424" t="s">
        <v>1519</v>
      </c>
    </row>
    <row r="3425" spans="1:16">
      <c r="I3425" s="54" t="n">
        <v>3423</v>
      </c>
      <c r="J3425" t="s"/>
      <c r="K3425" t="s">
        <v>1954</v>
      </c>
      <c r="L3425" t="s">
        <v>2140</v>
      </c>
      <c r="M3425" t="s">
        <v>2145</v>
      </c>
      <c r="N3425" t="s">
        <v>2146</v>
      </c>
      <c r="O3425" t="s">
        <v>2143</v>
      </c>
      <c r="P3425" t="s">
        <v>1526</v>
      </c>
    </row>
    <row r="3426" spans="1:16">
      <c r="I3426" s="54" t="n">
        <v>3424</v>
      </c>
      <c r="J3426" s="55" t="n">
        <v>0</v>
      </c>
      <c r="K3426" t="s">
        <v>1954</v>
      </c>
      <c r="L3426" t="s">
        <v>2140</v>
      </c>
      <c r="M3426" t="s">
        <v>2145</v>
      </c>
      <c r="N3426" t="s">
        <v>2146</v>
      </c>
      <c r="O3426" t="s">
        <v>2143</v>
      </c>
      <c r="P3426" t="s">
        <v>1670</v>
      </c>
    </row>
    <row r="3427" spans="1:16">
      <c r="I3427" s="54" t="n">
        <v>3425</v>
      </c>
      <c r="J3427" t="s"/>
      <c r="K3427" t="s">
        <v>1954</v>
      </c>
      <c r="L3427" t="s">
        <v>2140</v>
      </c>
      <c r="M3427" t="s">
        <v>2145</v>
      </c>
      <c r="N3427" t="s">
        <v>2146</v>
      </c>
      <c r="O3427" t="s">
        <v>2143</v>
      </c>
      <c r="P3427" t="s">
        <v>1651</v>
      </c>
    </row>
    <row r="3428" spans="1:16">
      <c r="I3428" s="54" t="n">
        <v>3426</v>
      </c>
      <c r="J3428" t="s"/>
      <c r="K3428" t="s">
        <v>1954</v>
      </c>
      <c r="L3428" t="s">
        <v>2140</v>
      </c>
      <c r="M3428" t="s">
        <v>2145</v>
      </c>
      <c r="N3428" t="s">
        <v>2146</v>
      </c>
      <c r="O3428" t="s">
        <v>2143</v>
      </c>
      <c r="P3428" t="s">
        <v>1652</v>
      </c>
    </row>
    <row r="3429" spans="1:16">
      <c r="I3429" s="54" t="n">
        <v>3427</v>
      </c>
      <c r="J3429" t="s"/>
      <c r="K3429" t="s">
        <v>1954</v>
      </c>
      <c r="L3429" t="s">
        <v>2140</v>
      </c>
      <c r="M3429" t="s">
        <v>2145</v>
      </c>
      <c r="N3429" t="s">
        <v>2146</v>
      </c>
      <c r="O3429" t="s">
        <v>2143</v>
      </c>
      <c r="P3429" t="s">
        <v>1653</v>
      </c>
    </row>
    <row r="3430" spans="1:16">
      <c r="I3430" s="54" t="n">
        <v>3428</v>
      </c>
      <c r="J3430" t="s"/>
      <c r="K3430" t="s">
        <v>1954</v>
      </c>
      <c r="L3430" t="s">
        <v>2140</v>
      </c>
      <c r="M3430" t="s">
        <v>2145</v>
      </c>
      <c r="N3430" t="s">
        <v>2146</v>
      </c>
      <c r="O3430" t="s">
        <v>2143</v>
      </c>
      <c r="P3430" t="s">
        <v>1654</v>
      </c>
    </row>
    <row r="3431" spans="1:16">
      <c r="I3431" s="54" t="n">
        <v>3429</v>
      </c>
      <c r="J3431" s="55" t="n">
        <v>0</v>
      </c>
      <c r="K3431" t="s">
        <v>1954</v>
      </c>
      <c r="L3431" t="s">
        <v>2140</v>
      </c>
      <c r="M3431" t="s">
        <v>2145</v>
      </c>
      <c r="N3431" t="s">
        <v>2146</v>
      </c>
      <c r="O3431" t="s">
        <v>2143</v>
      </c>
      <c r="P3431" t="s">
        <v>1655</v>
      </c>
    </row>
    <row r="3432" spans="1:16">
      <c r="I3432" s="54" t="n">
        <v>3430</v>
      </c>
      <c r="J3432" s="55" t="n">
        <v>0</v>
      </c>
      <c r="K3432" t="s">
        <v>1954</v>
      </c>
      <c r="L3432" t="s">
        <v>2140</v>
      </c>
      <c r="M3432" t="s">
        <v>2145</v>
      </c>
      <c r="N3432" t="s">
        <v>2146</v>
      </c>
      <c r="O3432" t="s">
        <v>2143</v>
      </c>
      <c r="P3432" t="s">
        <v>1656</v>
      </c>
    </row>
    <row r="3433" spans="1:16">
      <c r="I3433" s="54" t="n">
        <v>3431</v>
      </c>
      <c r="J3433" t="s"/>
      <c r="K3433" t="s">
        <v>1954</v>
      </c>
      <c r="L3433" t="s">
        <v>2140</v>
      </c>
      <c r="M3433" t="s">
        <v>2145</v>
      </c>
      <c r="N3433" t="s">
        <v>2146</v>
      </c>
      <c r="O3433" t="s">
        <v>2143</v>
      </c>
      <c r="P3433" t="s">
        <v>1658</v>
      </c>
    </row>
    <row r="3434" spans="1:16">
      <c r="I3434" s="54" t="n">
        <v>3432</v>
      </c>
      <c r="J3434" t="s"/>
      <c r="K3434" t="s">
        <v>1954</v>
      </c>
      <c r="L3434" t="s">
        <v>2140</v>
      </c>
      <c r="M3434" t="s">
        <v>2145</v>
      </c>
      <c r="N3434" t="s">
        <v>2146</v>
      </c>
      <c r="O3434" t="s">
        <v>2143</v>
      </c>
      <c r="P3434" t="s">
        <v>1659</v>
      </c>
    </row>
    <row r="3435" spans="1:16">
      <c r="I3435" s="54" t="n">
        <v>3433</v>
      </c>
      <c r="J3435" t="s"/>
      <c r="K3435" t="s">
        <v>1954</v>
      </c>
      <c r="L3435" t="s">
        <v>2140</v>
      </c>
      <c r="M3435" t="s">
        <v>2145</v>
      </c>
      <c r="N3435" t="s">
        <v>2146</v>
      </c>
      <c r="O3435" t="s">
        <v>2143</v>
      </c>
      <c r="P3435" t="s">
        <v>1661</v>
      </c>
    </row>
    <row r="3436" spans="1:16">
      <c r="I3436" s="54" t="n">
        <v>3434</v>
      </c>
      <c r="J3436" t="s"/>
      <c r="K3436" t="s">
        <v>1954</v>
      </c>
      <c r="L3436" t="s">
        <v>2140</v>
      </c>
      <c r="M3436" t="s">
        <v>2145</v>
      </c>
      <c r="N3436" t="s">
        <v>2146</v>
      </c>
      <c r="O3436" t="s">
        <v>2143</v>
      </c>
      <c r="P3436" t="s">
        <v>1662</v>
      </c>
    </row>
    <row r="3437" spans="1:16">
      <c r="I3437" s="54" t="n">
        <v>3435</v>
      </c>
      <c r="J3437" t="s"/>
      <c r="K3437" t="s">
        <v>1954</v>
      </c>
      <c r="L3437" t="s">
        <v>2140</v>
      </c>
      <c r="M3437" t="s">
        <v>2145</v>
      </c>
      <c r="N3437" t="s">
        <v>2146</v>
      </c>
      <c r="O3437" t="s">
        <v>2143</v>
      </c>
      <c r="P3437" t="s">
        <v>1663</v>
      </c>
    </row>
    <row r="3438" spans="1:16">
      <c r="I3438" s="54" t="n">
        <v>3436</v>
      </c>
      <c r="J3438" t="s"/>
      <c r="K3438" t="s">
        <v>1954</v>
      </c>
      <c r="L3438" t="s">
        <v>2140</v>
      </c>
      <c r="M3438" t="s">
        <v>2145</v>
      </c>
      <c r="N3438" t="s">
        <v>2146</v>
      </c>
      <c r="O3438" t="s">
        <v>2143</v>
      </c>
      <c r="P3438" t="s">
        <v>1665</v>
      </c>
    </row>
    <row r="3439" spans="1:16">
      <c r="I3439" s="54" t="n">
        <v>3437</v>
      </c>
      <c r="J3439" t="s"/>
      <c r="K3439" t="s">
        <v>1954</v>
      </c>
      <c r="L3439" t="s">
        <v>2140</v>
      </c>
      <c r="M3439" t="s">
        <v>2145</v>
      </c>
      <c r="N3439" t="s">
        <v>2146</v>
      </c>
      <c r="O3439" t="s">
        <v>2143</v>
      </c>
      <c r="P3439" t="s">
        <v>1666</v>
      </c>
    </row>
    <row r="3440" spans="1:16">
      <c r="I3440" s="54" t="n">
        <v>3438</v>
      </c>
      <c r="J3440" s="55" t="n">
        <v>0</v>
      </c>
      <c r="K3440" t="s">
        <v>1954</v>
      </c>
      <c r="L3440" t="s">
        <v>2140</v>
      </c>
      <c r="M3440" t="s">
        <v>2145</v>
      </c>
      <c r="N3440" t="s">
        <v>2146</v>
      </c>
      <c r="O3440" t="s">
        <v>2143</v>
      </c>
      <c r="P3440" t="s">
        <v>1667</v>
      </c>
    </row>
    <row r="3441" spans="1:16">
      <c r="I3441" s="54" t="n">
        <v>3439</v>
      </c>
      <c r="J3441" s="55" t="n">
        <v>0</v>
      </c>
      <c r="K3441" t="s">
        <v>1954</v>
      </c>
      <c r="L3441" t="s">
        <v>2140</v>
      </c>
      <c r="M3441" t="s">
        <v>2145</v>
      </c>
      <c r="N3441" t="s">
        <v>2146</v>
      </c>
      <c r="O3441" t="s">
        <v>2143</v>
      </c>
      <c r="P3441" t="s">
        <v>1668</v>
      </c>
    </row>
    <row r="3442" spans="1:16">
      <c r="I3442" s="54" t="n">
        <v>3440</v>
      </c>
      <c r="J3442" t="s"/>
      <c r="K3442" t="s">
        <v>1954</v>
      </c>
      <c r="L3442" t="s">
        <v>2140</v>
      </c>
      <c r="M3442" t="s">
        <v>2145</v>
      </c>
      <c r="N3442" t="s">
        <v>2146</v>
      </c>
      <c r="O3442" t="s">
        <v>2143</v>
      </c>
      <c r="P3442" t="s">
        <v>1672</v>
      </c>
    </row>
    <row r="3443" spans="1:16">
      <c r="I3443" s="54" t="n">
        <v>3441</v>
      </c>
      <c r="J3443" t="s"/>
      <c r="K3443" t="s">
        <v>1954</v>
      </c>
      <c r="L3443" t="s">
        <v>2140</v>
      </c>
      <c r="M3443" t="s">
        <v>2145</v>
      </c>
      <c r="N3443" t="s">
        <v>2146</v>
      </c>
      <c r="O3443" t="s">
        <v>2143</v>
      </c>
      <c r="P3443" t="s">
        <v>1044</v>
      </c>
    </row>
    <row r="3444" spans="1:16">
      <c r="I3444" s="54" t="n">
        <v>3442</v>
      </c>
      <c r="J3444" t="s"/>
      <c r="K3444" t="s">
        <v>1954</v>
      </c>
      <c r="L3444" t="s">
        <v>2140</v>
      </c>
      <c r="M3444" t="s">
        <v>2145</v>
      </c>
      <c r="N3444" t="s">
        <v>2146</v>
      </c>
      <c r="O3444" t="s">
        <v>2143</v>
      </c>
      <c r="P3444" t="s">
        <v>1046</v>
      </c>
    </row>
    <row r="3445" spans="1:16">
      <c r="I3445" s="54" t="n">
        <v>3443</v>
      </c>
      <c r="J3445" t="s"/>
      <c r="K3445" t="s">
        <v>1954</v>
      </c>
      <c r="L3445" t="s">
        <v>2140</v>
      </c>
      <c r="M3445" t="s">
        <v>2145</v>
      </c>
      <c r="N3445" t="s">
        <v>2146</v>
      </c>
      <c r="O3445" t="s">
        <v>2143</v>
      </c>
      <c r="P3445" t="s">
        <v>1674</v>
      </c>
    </row>
    <row r="3446" spans="1:16">
      <c r="I3446" s="54" t="n">
        <v>3444</v>
      </c>
      <c r="J3446" t="s"/>
      <c r="K3446" t="s">
        <v>1954</v>
      </c>
      <c r="L3446" t="s">
        <v>2140</v>
      </c>
      <c r="M3446" t="s">
        <v>2145</v>
      </c>
      <c r="N3446" t="s">
        <v>2146</v>
      </c>
      <c r="O3446" t="s">
        <v>2143</v>
      </c>
      <c r="P3446" t="s">
        <v>1676</v>
      </c>
    </row>
    <row r="3447" spans="1:16">
      <c r="I3447" s="54" t="n">
        <v>3445</v>
      </c>
      <c r="J3447" t="s"/>
      <c r="K3447" t="s">
        <v>1954</v>
      </c>
      <c r="L3447" t="s">
        <v>2140</v>
      </c>
      <c r="M3447" t="s">
        <v>2145</v>
      </c>
      <c r="N3447" t="s">
        <v>2146</v>
      </c>
      <c r="O3447" t="s">
        <v>2143</v>
      </c>
      <c r="P3447" t="s">
        <v>1677</v>
      </c>
    </row>
    <row r="3448" spans="1:16">
      <c r="I3448" s="54" t="n">
        <v>3446</v>
      </c>
      <c r="J3448" t="s"/>
      <c r="K3448" t="s">
        <v>1954</v>
      </c>
      <c r="L3448" t="s">
        <v>2140</v>
      </c>
      <c r="M3448" t="s">
        <v>2145</v>
      </c>
      <c r="N3448" t="s">
        <v>2146</v>
      </c>
      <c r="O3448" t="s">
        <v>2143</v>
      </c>
      <c r="P3448" t="s">
        <v>1678</v>
      </c>
    </row>
    <row r="3449" spans="1:16">
      <c r="I3449" s="54" t="n">
        <v>3447</v>
      </c>
      <c r="J3449" t="s"/>
      <c r="K3449" t="s">
        <v>1954</v>
      </c>
      <c r="L3449" t="s">
        <v>2140</v>
      </c>
      <c r="M3449" t="s">
        <v>2145</v>
      </c>
      <c r="N3449" t="s">
        <v>2146</v>
      </c>
      <c r="O3449" t="s">
        <v>2143</v>
      </c>
      <c r="P3449" t="s">
        <v>1682</v>
      </c>
    </row>
    <row r="3450" spans="1:16">
      <c r="I3450" s="54" t="n">
        <v>3448</v>
      </c>
      <c r="J3450" t="s"/>
      <c r="K3450" t="s">
        <v>1954</v>
      </c>
      <c r="L3450" t="s">
        <v>2140</v>
      </c>
      <c r="M3450" t="s">
        <v>2145</v>
      </c>
      <c r="N3450" t="s">
        <v>2146</v>
      </c>
      <c r="O3450" t="s">
        <v>2143</v>
      </c>
      <c r="P3450" t="s">
        <v>1683</v>
      </c>
    </row>
    <row r="3451" spans="1:16">
      <c r="I3451" s="54" t="n">
        <v>3449</v>
      </c>
      <c r="J3451" s="55" t="n">
        <v>0</v>
      </c>
      <c r="K3451" t="s">
        <v>1954</v>
      </c>
      <c r="L3451" t="s">
        <v>2140</v>
      </c>
      <c r="M3451" t="s">
        <v>2145</v>
      </c>
      <c r="N3451" t="s">
        <v>2146</v>
      </c>
      <c r="O3451" t="s">
        <v>2143</v>
      </c>
      <c r="P3451" t="s">
        <v>1694</v>
      </c>
    </row>
    <row r="3452" spans="1:16">
      <c r="I3452" s="54" t="n">
        <v>3450</v>
      </c>
      <c r="J3452" t="s"/>
      <c r="K3452" t="s">
        <v>1954</v>
      </c>
      <c r="L3452" t="s">
        <v>2140</v>
      </c>
      <c r="M3452" t="s">
        <v>2145</v>
      </c>
      <c r="N3452" t="s">
        <v>2146</v>
      </c>
      <c r="O3452" t="s">
        <v>2143</v>
      </c>
      <c r="P3452" t="s">
        <v>1696</v>
      </c>
    </row>
    <row r="3453" spans="1:16">
      <c r="I3453" s="54" t="n">
        <v>3451</v>
      </c>
      <c r="J3453" t="s"/>
      <c r="K3453" t="s">
        <v>1954</v>
      </c>
      <c r="L3453" t="s">
        <v>2140</v>
      </c>
      <c r="M3453" t="s">
        <v>2145</v>
      </c>
      <c r="N3453" t="s">
        <v>2146</v>
      </c>
      <c r="O3453" t="s">
        <v>2143</v>
      </c>
      <c r="P3453" t="s">
        <v>1698</v>
      </c>
    </row>
    <row r="3454" spans="1:16">
      <c r="I3454" s="54" t="n">
        <v>3452</v>
      </c>
      <c r="J3454" t="s"/>
      <c r="K3454" t="s">
        <v>1954</v>
      </c>
      <c r="L3454" t="s">
        <v>2140</v>
      </c>
      <c r="M3454" t="s">
        <v>2145</v>
      </c>
      <c r="N3454" t="s">
        <v>2146</v>
      </c>
      <c r="O3454" t="s">
        <v>2143</v>
      </c>
      <c r="P3454" t="s">
        <v>1699</v>
      </c>
    </row>
    <row r="3455" spans="1:16">
      <c r="I3455" s="54" t="n">
        <v>3453</v>
      </c>
      <c r="J3455" t="s"/>
      <c r="K3455" t="s">
        <v>1954</v>
      </c>
      <c r="L3455" t="s">
        <v>2140</v>
      </c>
      <c r="M3455" t="s">
        <v>2145</v>
      </c>
      <c r="N3455" t="s">
        <v>2146</v>
      </c>
      <c r="O3455" t="s">
        <v>2143</v>
      </c>
      <c r="P3455" t="s">
        <v>1701</v>
      </c>
    </row>
    <row r="3456" spans="1:16">
      <c r="I3456" s="54" t="n">
        <v>3454</v>
      </c>
      <c r="J3456" s="55" t="n">
        <v>0</v>
      </c>
      <c r="K3456" t="s">
        <v>1954</v>
      </c>
      <c r="L3456" t="s">
        <v>2140</v>
      </c>
      <c r="M3456" t="s">
        <v>2145</v>
      </c>
      <c r="N3456" t="s">
        <v>2146</v>
      </c>
      <c r="O3456" t="s">
        <v>2143</v>
      </c>
      <c r="P3456" t="s">
        <v>1705</v>
      </c>
    </row>
    <row r="3457" spans="1:16">
      <c r="I3457" s="54" t="n">
        <v>3455</v>
      </c>
      <c r="J3457" t="s"/>
      <c r="K3457" t="s">
        <v>1954</v>
      </c>
      <c r="L3457" t="s">
        <v>2140</v>
      </c>
      <c r="M3457" t="s">
        <v>2145</v>
      </c>
      <c r="N3457" t="s">
        <v>2146</v>
      </c>
      <c r="O3457" t="s">
        <v>2143</v>
      </c>
      <c r="P3457" t="s">
        <v>1706</v>
      </c>
    </row>
    <row r="3458" spans="1:16">
      <c r="I3458" s="54" t="n">
        <v>3456</v>
      </c>
      <c r="J3458" t="s"/>
      <c r="K3458" t="s">
        <v>1954</v>
      </c>
      <c r="L3458" t="s">
        <v>2140</v>
      </c>
      <c r="M3458" t="s">
        <v>2145</v>
      </c>
      <c r="N3458" t="s">
        <v>2146</v>
      </c>
      <c r="O3458" t="s">
        <v>2143</v>
      </c>
      <c r="P3458" t="s">
        <v>1710</v>
      </c>
    </row>
    <row r="3459" spans="1:16">
      <c r="I3459" s="54" t="n">
        <v>3457</v>
      </c>
      <c r="J3459" t="s"/>
      <c r="K3459" t="s">
        <v>1954</v>
      </c>
      <c r="L3459" t="s">
        <v>2140</v>
      </c>
      <c r="M3459" t="s">
        <v>2145</v>
      </c>
      <c r="N3459" t="s">
        <v>2146</v>
      </c>
      <c r="O3459" t="s">
        <v>2007</v>
      </c>
      <c r="P3459" t="s"/>
    </row>
    <row r="3460" spans="1:16">
      <c r="I3460" s="54" t="n">
        <v>3458</v>
      </c>
      <c r="J3460" s="55" t="n">
        <v>0</v>
      </c>
      <c r="K3460" t="s">
        <v>1954</v>
      </c>
      <c r="L3460" t="s">
        <v>2140</v>
      </c>
      <c r="M3460" t="s">
        <v>2145</v>
      </c>
      <c r="N3460" t="s">
        <v>2146</v>
      </c>
      <c r="O3460" t="s">
        <v>2008</v>
      </c>
      <c r="P3460" t="s"/>
    </row>
    <row r="3461" spans="1:16">
      <c r="I3461" s="54" t="n">
        <v>3459</v>
      </c>
      <c r="J3461" t="s"/>
      <c r="K3461" t="s">
        <v>1954</v>
      </c>
      <c r="L3461" t="s">
        <v>2140</v>
      </c>
      <c r="M3461" t="s">
        <v>2145</v>
      </c>
      <c r="N3461" t="s">
        <v>2146</v>
      </c>
      <c r="O3461" t="s">
        <v>2009</v>
      </c>
      <c r="P3461" t="s"/>
    </row>
    <row r="3462" spans="1:16">
      <c r="I3462" s="54" t="n">
        <v>3460</v>
      </c>
      <c r="J3462" s="55" t="n">
        <v>1.157407407407407e-08</v>
      </c>
      <c r="K3462" t="s">
        <v>1954</v>
      </c>
      <c r="L3462" t="s">
        <v>2140</v>
      </c>
      <c r="M3462" t="s">
        <v>2145</v>
      </c>
      <c r="N3462" t="s">
        <v>2146</v>
      </c>
      <c r="O3462" t="s">
        <v>2010</v>
      </c>
      <c r="P3462" t="s"/>
    </row>
    <row r="3463" spans="1:16">
      <c r="I3463" s="54" t="n">
        <v>3461</v>
      </c>
      <c r="J3463" t="s"/>
      <c r="K3463" t="s">
        <v>1954</v>
      </c>
      <c r="L3463" t="s">
        <v>2140</v>
      </c>
      <c r="M3463" t="s">
        <v>2145</v>
      </c>
      <c r="N3463" t="s">
        <v>2146</v>
      </c>
      <c r="O3463" t="s">
        <v>2011</v>
      </c>
      <c r="P3463" t="s"/>
    </row>
    <row r="3464" spans="1:16">
      <c r="I3464" s="54" t="n">
        <v>3462</v>
      </c>
      <c r="J3464" s="55" t="n">
        <v>0</v>
      </c>
      <c r="K3464" t="s">
        <v>1954</v>
      </c>
      <c r="L3464" t="s">
        <v>2140</v>
      </c>
      <c r="M3464" t="s">
        <v>2145</v>
      </c>
      <c r="N3464" t="s">
        <v>2146</v>
      </c>
      <c r="O3464" t="s">
        <v>2012</v>
      </c>
      <c r="P3464" t="s"/>
    </row>
    <row r="3465" spans="1:16">
      <c r="I3465" s="54" t="n">
        <v>3463</v>
      </c>
      <c r="J3465" t="s"/>
      <c r="K3465" t="s">
        <v>1954</v>
      </c>
      <c r="L3465" t="s">
        <v>2140</v>
      </c>
      <c r="M3465" t="s">
        <v>2145</v>
      </c>
      <c r="N3465" t="s">
        <v>2146</v>
      </c>
      <c r="O3465" t="s">
        <v>2013</v>
      </c>
      <c r="P3465" t="s"/>
    </row>
    <row r="3466" spans="1:16">
      <c r="I3466" s="54" t="n">
        <v>3464</v>
      </c>
      <c r="J3466" s="55" t="n">
        <v>1.041782407407407e-07</v>
      </c>
      <c r="K3466" t="s">
        <v>1954</v>
      </c>
      <c r="L3466" t="s">
        <v>2140</v>
      </c>
      <c r="M3466" t="s">
        <v>2145</v>
      </c>
      <c r="N3466" t="s">
        <v>2147</v>
      </c>
      <c r="O3466" t="s"/>
      <c r="P3466" t="s"/>
    </row>
    <row r="3467" spans="1:16">
      <c r="I3467" s="54" t="n">
        <v>3465</v>
      </c>
      <c r="J3467" t="s"/>
      <c r="K3467" t="s">
        <v>1954</v>
      </c>
      <c r="L3467" t="s">
        <v>2140</v>
      </c>
      <c r="M3467" t="s">
        <v>2145</v>
      </c>
      <c r="N3467" t="s">
        <v>2147</v>
      </c>
      <c r="O3467" t="s">
        <v>1978</v>
      </c>
      <c r="P3467" t="s"/>
    </row>
    <row r="3468" spans="1:16">
      <c r="I3468" s="54" t="n">
        <v>3466</v>
      </c>
      <c r="J3468" t="s"/>
      <c r="K3468" t="s">
        <v>1954</v>
      </c>
      <c r="L3468" t="s">
        <v>2140</v>
      </c>
      <c r="M3468" t="s">
        <v>2145</v>
      </c>
      <c r="N3468" t="s">
        <v>2147</v>
      </c>
      <c r="O3468" t="s">
        <v>1983</v>
      </c>
      <c r="P3468" t="s"/>
    </row>
    <row r="3469" spans="1:16">
      <c r="I3469" s="54" t="n">
        <v>3467</v>
      </c>
      <c r="J3469" t="s"/>
      <c r="K3469" t="s">
        <v>1954</v>
      </c>
      <c r="L3469" t="s">
        <v>2140</v>
      </c>
      <c r="M3469" t="s">
        <v>2145</v>
      </c>
      <c r="N3469" t="s">
        <v>2147</v>
      </c>
      <c r="O3469" t="s">
        <v>1984</v>
      </c>
      <c r="P3469" t="s"/>
    </row>
    <row r="3470" spans="1:16">
      <c r="I3470" s="54" t="n">
        <v>3468</v>
      </c>
      <c r="J3470" t="s"/>
      <c r="K3470" t="s">
        <v>1954</v>
      </c>
      <c r="L3470" t="s">
        <v>2140</v>
      </c>
      <c r="M3470" t="s">
        <v>2145</v>
      </c>
      <c r="N3470" t="s">
        <v>2147</v>
      </c>
      <c r="O3470" t="s">
        <v>1985</v>
      </c>
      <c r="P3470" t="s"/>
    </row>
    <row r="3471" spans="1:16">
      <c r="I3471" s="54" t="n">
        <v>3469</v>
      </c>
      <c r="J3471" t="s"/>
      <c r="K3471" t="s">
        <v>1954</v>
      </c>
      <c r="L3471" t="s">
        <v>2140</v>
      </c>
      <c r="M3471" t="s">
        <v>2145</v>
      </c>
      <c r="N3471" t="s">
        <v>2147</v>
      </c>
      <c r="O3471" t="s">
        <v>1986</v>
      </c>
      <c r="P3471" t="s"/>
    </row>
    <row r="3472" spans="1:16">
      <c r="I3472" s="54" t="n">
        <v>3470</v>
      </c>
      <c r="J3472" t="s"/>
      <c r="K3472" t="s">
        <v>1954</v>
      </c>
      <c r="L3472" t="s">
        <v>2140</v>
      </c>
      <c r="M3472" t="s">
        <v>2145</v>
      </c>
      <c r="N3472" t="s">
        <v>2147</v>
      </c>
      <c r="O3472" t="s">
        <v>1987</v>
      </c>
      <c r="P3472" t="s"/>
    </row>
    <row r="3473" spans="1:16">
      <c r="I3473" s="54" t="n">
        <v>3471</v>
      </c>
      <c r="J3473" t="s"/>
      <c r="K3473" t="s">
        <v>1954</v>
      </c>
      <c r="L3473" t="s">
        <v>2140</v>
      </c>
      <c r="M3473" t="s">
        <v>2145</v>
      </c>
      <c r="N3473" t="s">
        <v>2147</v>
      </c>
      <c r="O3473" t="s">
        <v>1988</v>
      </c>
      <c r="P3473" t="s"/>
    </row>
    <row r="3474" spans="1:16">
      <c r="I3474" s="54" t="n">
        <v>3472</v>
      </c>
      <c r="J3474" t="s"/>
      <c r="K3474" t="s">
        <v>1954</v>
      </c>
      <c r="L3474" t="s">
        <v>2140</v>
      </c>
      <c r="M3474" t="s">
        <v>2145</v>
      </c>
      <c r="N3474" t="s">
        <v>2147</v>
      </c>
      <c r="O3474" t="s">
        <v>1989</v>
      </c>
      <c r="P3474" t="s"/>
    </row>
    <row r="3475" spans="1:16">
      <c r="I3475" s="54" t="n">
        <v>3473</v>
      </c>
      <c r="J3475" t="s"/>
      <c r="K3475" t="s">
        <v>1954</v>
      </c>
      <c r="L3475" t="s">
        <v>2140</v>
      </c>
      <c r="M3475" t="s">
        <v>2145</v>
      </c>
      <c r="N3475" t="s">
        <v>2147</v>
      </c>
      <c r="O3475" t="s">
        <v>1990</v>
      </c>
      <c r="P3475" t="s"/>
    </row>
    <row r="3476" spans="1:16">
      <c r="I3476" s="54" t="n">
        <v>3474</v>
      </c>
      <c r="J3476" t="s"/>
      <c r="K3476" t="s">
        <v>1954</v>
      </c>
      <c r="L3476" t="s">
        <v>2140</v>
      </c>
      <c r="M3476" t="s">
        <v>2145</v>
      </c>
      <c r="N3476" t="s">
        <v>2147</v>
      </c>
      <c r="O3476" t="s">
        <v>1991</v>
      </c>
      <c r="P3476" t="s"/>
    </row>
    <row r="3477" spans="1:16">
      <c r="I3477" s="54" t="n">
        <v>3475</v>
      </c>
      <c r="J3477" s="55" t="n">
        <v>0</v>
      </c>
      <c r="K3477" t="s">
        <v>1954</v>
      </c>
      <c r="L3477" t="s">
        <v>2140</v>
      </c>
      <c r="M3477" t="s">
        <v>2145</v>
      </c>
      <c r="N3477" t="s">
        <v>2147</v>
      </c>
      <c r="O3477" t="s">
        <v>1992</v>
      </c>
      <c r="P3477" t="s"/>
    </row>
    <row r="3478" spans="1:16">
      <c r="I3478" s="54" t="n">
        <v>3476</v>
      </c>
      <c r="J3478" s="55" t="n">
        <v>0</v>
      </c>
      <c r="K3478" t="s">
        <v>1954</v>
      </c>
      <c r="L3478" t="s">
        <v>2140</v>
      </c>
      <c r="M3478" t="s">
        <v>2145</v>
      </c>
      <c r="N3478" t="s">
        <v>2147</v>
      </c>
      <c r="O3478" t="s">
        <v>1993</v>
      </c>
      <c r="P3478" t="s"/>
    </row>
    <row r="3479" spans="1:16">
      <c r="I3479" s="54" t="n">
        <v>3477</v>
      </c>
      <c r="J3479" s="55" t="n">
        <v>0</v>
      </c>
      <c r="K3479" t="s">
        <v>1954</v>
      </c>
      <c r="L3479" t="s">
        <v>2140</v>
      </c>
      <c r="M3479" t="s">
        <v>2145</v>
      </c>
      <c r="N3479" t="s">
        <v>2147</v>
      </c>
      <c r="O3479" t="s">
        <v>1994</v>
      </c>
      <c r="P3479" t="s"/>
    </row>
    <row r="3480" spans="1:16">
      <c r="I3480" s="54" t="n">
        <v>3478</v>
      </c>
      <c r="J3480" t="s"/>
      <c r="K3480" t="s">
        <v>1954</v>
      </c>
      <c r="L3480" t="s">
        <v>2140</v>
      </c>
      <c r="M3480" t="s">
        <v>2145</v>
      </c>
      <c r="N3480" t="s">
        <v>2147</v>
      </c>
      <c r="O3480" t="s">
        <v>1995</v>
      </c>
      <c r="P3480" t="s"/>
    </row>
    <row r="3481" spans="1:16">
      <c r="I3481" s="54" t="n">
        <v>3479</v>
      </c>
      <c r="J3481" t="s"/>
      <c r="K3481" t="s">
        <v>1954</v>
      </c>
      <c r="L3481" t="s">
        <v>2140</v>
      </c>
      <c r="M3481" t="s">
        <v>2145</v>
      </c>
      <c r="N3481" t="s">
        <v>2147</v>
      </c>
      <c r="O3481" t="s">
        <v>1996</v>
      </c>
      <c r="P3481" t="s"/>
    </row>
    <row r="3482" spans="1:16">
      <c r="I3482" s="54" t="n">
        <v>3480</v>
      </c>
      <c r="J3482" t="s"/>
      <c r="K3482" t="s">
        <v>1954</v>
      </c>
      <c r="L3482" t="s">
        <v>2140</v>
      </c>
      <c r="M3482" t="s">
        <v>2145</v>
      </c>
      <c r="N3482" t="s">
        <v>2147</v>
      </c>
      <c r="O3482" t="s">
        <v>1997</v>
      </c>
      <c r="P3482" t="s"/>
    </row>
    <row r="3483" spans="1:16">
      <c r="I3483" s="54" t="n">
        <v>3481</v>
      </c>
      <c r="J3483" s="55" t="n">
        <v>0</v>
      </c>
      <c r="K3483" t="s">
        <v>1954</v>
      </c>
      <c r="L3483" t="s">
        <v>2140</v>
      </c>
      <c r="M3483" t="s">
        <v>2145</v>
      </c>
      <c r="N3483" t="s">
        <v>2147</v>
      </c>
      <c r="O3483" t="s">
        <v>1998</v>
      </c>
      <c r="P3483" t="s"/>
    </row>
    <row r="3484" spans="1:16">
      <c r="I3484" s="54" t="n">
        <v>3482</v>
      </c>
      <c r="J3484" t="s"/>
      <c r="K3484" t="s">
        <v>1954</v>
      </c>
      <c r="L3484" t="s">
        <v>2140</v>
      </c>
      <c r="M3484" t="s">
        <v>2145</v>
      </c>
      <c r="N3484" t="s">
        <v>2147</v>
      </c>
      <c r="O3484" t="s">
        <v>1999</v>
      </c>
      <c r="P3484" t="s"/>
    </row>
    <row r="3485" spans="1:16">
      <c r="I3485" s="54" t="n">
        <v>3483</v>
      </c>
      <c r="J3485" s="55" t="n">
        <v>0</v>
      </c>
      <c r="K3485" t="s">
        <v>1954</v>
      </c>
      <c r="L3485" t="s">
        <v>2140</v>
      </c>
      <c r="M3485" t="s">
        <v>2145</v>
      </c>
      <c r="N3485" t="s">
        <v>2147</v>
      </c>
      <c r="O3485" t="s">
        <v>2000</v>
      </c>
      <c r="P3485" t="s"/>
    </row>
    <row r="3486" spans="1:16">
      <c r="I3486" s="54" t="n">
        <v>3484</v>
      </c>
      <c r="J3486" t="s"/>
      <c r="K3486" t="s">
        <v>1954</v>
      </c>
      <c r="L3486" t="s">
        <v>2140</v>
      </c>
      <c r="M3486" t="s">
        <v>2145</v>
      </c>
      <c r="N3486" t="s">
        <v>2147</v>
      </c>
      <c r="O3486" t="s">
        <v>2001</v>
      </c>
      <c r="P3486" t="s"/>
    </row>
    <row r="3487" spans="1:16">
      <c r="I3487" s="54" t="n">
        <v>3485</v>
      </c>
      <c r="J3487" s="55" t="n">
        <v>4.630787037037038e-08</v>
      </c>
      <c r="K3487" t="s">
        <v>1954</v>
      </c>
      <c r="L3487" t="s">
        <v>2140</v>
      </c>
      <c r="M3487" t="s">
        <v>2145</v>
      </c>
      <c r="N3487" t="s">
        <v>2147</v>
      </c>
      <c r="O3487" t="s">
        <v>2143</v>
      </c>
      <c r="P3487" t="s"/>
    </row>
    <row r="3488" spans="1:16">
      <c r="I3488" s="54" t="n">
        <v>3486</v>
      </c>
      <c r="J3488" t="s"/>
      <c r="K3488" t="s">
        <v>1954</v>
      </c>
      <c r="L3488" t="s">
        <v>2140</v>
      </c>
      <c r="M3488" t="s">
        <v>2145</v>
      </c>
      <c r="N3488" t="s">
        <v>2147</v>
      </c>
      <c r="O3488" t="s">
        <v>2143</v>
      </c>
      <c r="P3488" t="s">
        <v>684</v>
      </c>
    </row>
    <row r="3489" spans="1:16">
      <c r="I3489" s="54" t="n">
        <v>3487</v>
      </c>
      <c r="J3489" t="s"/>
      <c r="K3489" t="s">
        <v>1954</v>
      </c>
      <c r="L3489" t="s">
        <v>2140</v>
      </c>
      <c r="M3489" t="s">
        <v>2145</v>
      </c>
      <c r="N3489" t="s">
        <v>2147</v>
      </c>
      <c r="O3489" t="s">
        <v>2143</v>
      </c>
      <c r="P3489" t="s">
        <v>687</v>
      </c>
    </row>
    <row r="3490" spans="1:16">
      <c r="I3490" s="54" t="n">
        <v>3488</v>
      </c>
      <c r="J3490" t="s"/>
      <c r="K3490" t="s">
        <v>1954</v>
      </c>
      <c r="L3490" t="s">
        <v>2140</v>
      </c>
      <c r="M3490" t="s">
        <v>2145</v>
      </c>
      <c r="N3490" t="s">
        <v>2147</v>
      </c>
      <c r="O3490" t="s">
        <v>2143</v>
      </c>
      <c r="P3490" t="s">
        <v>693</v>
      </c>
    </row>
    <row r="3491" spans="1:16">
      <c r="I3491" s="54" t="n">
        <v>3489</v>
      </c>
      <c r="J3491" t="s"/>
      <c r="K3491" t="s">
        <v>1954</v>
      </c>
      <c r="L3491" t="s">
        <v>2140</v>
      </c>
      <c r="M3491" t="s">
        <v>2145</v>
      </c>
      <c r="N3491" t="s">
        <v>2147</v>
      </c>
      <c r="O3491" t="s">
        <v>2143</v>
      </c>
      <c r="P3491" t="s">
        <v>717</v>
      </c>
    </row>
    <row r="3492" spans="1:16">
      <c r="I3492" s="54" t="n">
        <v>3490</v>
      </c>
      <c r="J3492" t="s"/>
      <c r="K3492" t="s">
        <v>1954</v>
      </c>
      <c r="L3492" t="s">
        <v>2140</v>
      </c>
      <c r="M3492" t="s">
        <v>2145</v>
      </c>
      <c r="N3492" t="s">
        <v>2147</v>
      </c>
      <c r="O3492" t="s">
        <v>2143</v>
      </c>
      <c r="P3492" t="s">
        <v>720</v>
      </c>
    </row>
    <row r="3493" spans="1:16">
      <c r="I3493" s="54" t="n">
        <v>3491</v>
      </c>
      <c r="J3493" t="s"/>
      <c r="K3493" t="s">
        <v>1954</v>
      </c>
      <c r="L3493" t="s">
        <v>2140</v>
      </c>
      <c r="M3493" t="s">
        <v>2145</v>
      </c>
      <c r="N3493" t="s">
        <v>2147</v>
      </c>
      <c r="O3493" t="s">
        <v>2143</v>
      </c>
      <c r="P3493" t="s">
        <v>723</v>
      </c>
    </row>
    <row r="3494" spans="1:16">
      <c r="I3494" s="54" t="n">
        <v>3492</v>
      </c>
      <c r="J3494" t="s"/>
      <c r="K3494" t="s">
        <v>1954</v>
      </c>
      <c r="L3494" t="s">
        <v>2140</v>
      </c>
      <c r="M3494" t="s">
        <v>2145</v>
      </c>
      <c r="N3494" t="s">
        <v>2147</v>
      </c>
      <c r="O3494" t="s">
        <v>2143</v>
      </c>
      <c r="P3494" t="s">
        <v>729</v>
      </c>
    </row>
    <row r="3495" spans="1:16">
      <c r="I3495" s="54" t="n">
        <v>3493</v>
      </c>
      <c r="J3495" t="s"/>
      <c r="K3495" t="s">
        <v>1954</v>
      </c>
      <c r="L3495" t="s">
        <v>2140</v>
      </c>
      <c r="M3495" t="s">
        <v>2145</v>
      </c>
      <c r="N3495" t="s">
        <v>2147</v>
      </c>
      <c r="O3495" t="s">
        <v>2143</v>
      </c>
      <c r="P3495" t="s">
        <v>735</v>
      </c>
    </row>
    <row r="3496" spans="1:16">
      <c r="I3496" s="54" t="n">
        <v>3494</v>
      </c>
      <c r="J3496" t="s"/>
      <c r="K3496" t="s">
        <v>1954</v>
      </c>
      <c r="L3496" t="s">
        <v>2140</v>
      </c>
      <c r="M3496" t="s">
        <v>2145</v>
      </c>
      <c r="N3496" t="s">
        <v>2147</v>
      </c>
      <c r="O3496" t="s">
        <v>2143</v>
      </c>
      <c r="P3496" t="s">
        <v>741</v>
      </c>
    </row>
    <row r="3497" spans="1:16">
      <c r="I3497" s="54" t="n">
        <v>3495</v>
      </c>
      <c r="J3497" t="s"/>
      <c r="K3497" t="s">
        <v>1954</v>
      </c>
      <c r="L3497" t="s">
        <v>2140</v>
      </c>
      <c r="M3497" t="s">
        <v>2145</v>
      </c>
      <c r="N3497" t="s">
        <v>2147</v>
      </c>
      <c r="O3497" t="s">
        <v>2143</v>
      </c>
      <c r="P3497" t="s">
        <v>747</v>
      </c>
    </row>
    <row r="3498" spans="1:16">
      <c r="I3498" s="54" t="n">
        <v>3496</v>
      </c>
      <c r="J3498" t="s"/>
      <c r="K3498" t="s">
        <v>1954</v>
      </c>
      <c r="L3498" t="s">
        <v>2140</v>
      </c>
      <c r="M3498" t="s">
        <v>2145</v>
      </c>
      <c r="N3498" t="s">
        <v>2147</v>
      </c>
      <c r="O3498" t="s">
        <v>2143</v>
      </c>
      <c r="P3498" t="s">
        <v>750</v>
      </c>
    </row>
    <row r="3499" spans="1:16">
      <c r="I3499" s="54" t="n">
        <v>3497</v>
      </c>
      <c r="J3499" t="s"/>
      <c r="K3499" t="s">
        <v>1954</v>
      </c>
      <c r="L3499" t="s">
        <v>2140</v>
      </c>
      <c r="M3499" t="s">
        <v>2145</v>
      </c>
      <c r="N3499" t="s">
        <v>2147</v>
      </c>
      <c r="O3499" t="s">
        <v>2143</v>
      </c>
      <c r="P3499" t="s">
        <v>753</v>
      </c>
    </row>
    <row r="3500" spans="1:16">
      <c r="I3500" s="54" t="n">
        <v>3498</v>
      </c>
      <c r="J3500" t="s"/>
      <c r="K3500" t="s">
        <v>1954</v>
      </c>
      <c r="L3500" t="s">
        <v>2140</v>
      </c>
      <c r="M3500" t="s">
        <v>2145</v>
      </c>
      <c r="N3500" t="s">
        <v>2147</v>
      </c>
      <c r="O3500" t="s">
        <v>2143</v>
      </c>
      <c r="P3500" t="s">
        <v>756</v>
      </c>
    </row>
    <row r="3501" spans="1:16">
      <c r="I3501" s="54" t="n">
        <v>3499</v>
      </c>
      <c r="J3501" t="s"/>
      <c r="K3501" t="s">
        <v>1954</v>
      </c>
      <c r="L3501" t="s">
        <v>2140</v>
      </c>
      <c r="M3501" t="s">
        <v>2145</v>
      </c>
      <c r="N3501" t="s">
        <v>2147</v>
      </c>
      <c r="O3501" t="s">
        <v>2143</v>
      </c>
      <c r="P3501" t="s">
        <v>767</v>
      </c>
    </row>
    <row r="3502" spans="1:16">
      <c r="I3502" s="54" t="n">
        <v>3500</v>
      </c>
      <c r="J3502" t="s"/>
      <c r="K3502" t="s">
        <v>1954</v>
      </c>
      <c r="L3502" t="s">
        <v>2140</v>
      </c>
      <c r="M3502" t="s">
        <v>2145</v>
      </c>
      <c r="N3502" t="s">
        <v>2147</v>
      </c>
      <c r="O3502" t="s">
        <v>2143</v>
      </c>
      <c r="P3502" t="s">
        <v>770</v>
      </c>
    </row>
    <row r="3503" spans="1:16">
      <c r="I3503" s="54" t="n">
        <v>3501</v>
      </c>
      <c r="J3503" t="s"/>
      <c r="K3503" t="s">
        <v>1954</v>
      </c>
      <c r="L3503" t="s">
        <v>2140</v>
      </c>
      <c r="M3503" t="s">
        <v>2145</v>
      </c>
      <c r="N3503" t="s">
        <v>2147</v>
      </c>
      <c r="O3503" t="s">
        <v>2143</v>
      </c>
      <c r="P3503" t="s">
        <v>776</v>
      </c>
    </row>
    <row r="3504" spans="1:16">
      <c r="I3504" s="54" t="n">
        <v>3502</v>
      </c>
      <c r="J3504" t="s"/>
      <c r="K3504" t="s">
        <v>1954</v>
      </c>
      <c r="L3504" t="s">
        <v>2140</v>
      </c>
      <c r="M3504" t="s">
        <v>2145</v>
      </c>
      <c r="N3504" t="s">
        <v>2147</v>
      </c>
      <c r="O3504" t="s">
        <v>2143</v>
      </c>
      <c r="P3504" t="s">
        <v>779</v>
      </c>
    </row>
    <row r="3505" spans="1:16">
      <c r="I3505" s="54" t="n">
        <v>3503</v>
      </c>
      <c r="J3505" t="s"/>
      <c r="K3505" t="s">
        <v>1954</v>
      </c>
      <c r="L3505" t="s">
        <v>2140</v>
      </c>
      <c r="M3505" t="s">
        <v>2145</v>
      </c>
      <c r="N3505" t="s">
        <v>2147</v>
      </c>
      <c r="O3505" t="s">
        <v>2143</v>
      </c>
      <c r="P3505" t="s">
        <v>785</v>
      </c>
    </row>
    <row r="3506" spans="1:16">
      <c r="I3506" s="54" t="n">
        <v>3504</v>
      </c>
      <c r="J3506" t="s"/>
      <c r="K3506" t="s">
        <v>1954</v>
      </c>
      <c r="L3506" t="s">
        <v>2140</v>
      </c>
      <c r="M3506" t="s">
        <v>2145</v>
      </c>
      <c r="N3506" t="s">
        <v>2147</v>
      </c>
      <c r="O3506" t="s">
        <v>2143</v>
      </c>
      <c r="P3506" t="s">
        <v>788</v>
      </c>
    </row>
    <row r="3507" spans="1:16">
      <c r="I3507" s="54" t="n">
        <v>3505</v>
      </c>
      <c r="J3507" t="s"/>
      <c r="K3507" t="s">
        <v>1954</v>
      </c>
      <c r="L3507" t="s">
        <v>2140</v>
      </c>
      <c r="M3507" t="s">
        <v>2145</v>
      </c>
      <c r="N3507" t="s">
        <v>2147</v>
      </c>
      <c r="O3507" t="s">
        <v>2143</v>
      </c>
      <c r="P3507" t="s">
        <v>794</v>
      </c>
    </row>
    <row r="3508" spans="1:16">
      <c r="I3508" s="54" t="n">
        <v>3506</v>
      </c>
      <c r="J3508" t="s"/>
      <c r="K3508" t="s">
        <v>1954</v>
      </c>
      <c r="L3508" t="s">
        <v>2140</v>
      </c>
      <c r="M3508" t="s">
        <v>2145</v>
      </c>
      <c r="N3508" t="s">
        <v>2147</v>
      </c>
      <c r="O3508" t="s">
        <v>2143</v>
      </c>
      <c r="P3508" t="s">
        <v>797</v>
      </c>
    </row>
    <row r="3509" spans="1:16">
      <c r="I3509" s="54" t="n">
        <v>3507</v>
      </c>
      <c r="J3509" t="s"/>
      <c r="K3509" t="s">
        <v>1954</v>
      </c>
      <c r="L3509" t="s">
        <v>2140</v>
      </c>
      <c r="M3509" t="s">
        <v>2145</v>
      </c>
      <c r="N3509" t="s">
        <v>2147</v>
      </c>
      <c r="O3509" t="s">
        <v>2143</v>
      </c>
      <c r="P3509" t="s">
        <v>803</v>
      </c>
    </row>
    <row r="3510" spans="1:16">
      <c r="I3510" s="54" t="n">
        <v>3508</v>
      </c>
      <c r="J3510" t="s"/>
      <c r="K3510" t="s">
        <v>1954</v>
      </c>
      <c r="L3510" t="s">
        <v>2140</v>
      </c>
      <c r="M3510" t="s">
        <v>2145</v>
      </c>
      <c r="N3510" t="s">
        <v>2147</v>
      </c>
      <c r="O3510" t="s">
        <v>2143</v>
      </c>
      <c r="P3510" t="s">
        <v>809</v>
      </c>
    </row>
    <row r="3511" spans="1:16">
      <c r="I3511" s="54" t="n">
        <v>3509</v>
      </c>
      <c r="J3511" t="s"/>
      <c r="K3511" t="s">
        <v>1954</v>
      </c>
      <c r="L3511" t="s">
        <v>2140</v>
      </c>
      <c r="M3511" t="s">
        <v>2145</v>
      </c>
      <c r="N3511" t="s">
        <v>2147</v>
      </c>
      <c r="O3511" t="s">
        <v>2143</v>
      </c>
      <c r="P3511" t="s">
        <v>814</v>
      </c>
    </row>
    <row r="3512" spans="1:16">
      <c r="I3512" s="54" t="n">
        <v>3510</v>
      </c>
      <c r="J3512" t="s"/>
      <c r="K3512" t="s">
        <v>1954</v>
      </c>
      <c r="L3512" t="s">
        <v>2140</v>
      </c>
      <c r="M3512" t="s">
        <v>2145</v>
      </c>
      <c r="N3512" t="s">
        <v>2147</v>
      </c>
      <c r="O3512" t="s">
        <v>2143</v>
      </c>
      <c r="P3512" t="s">
        <v>820</v>
      </c>
    </row>
    <row r="3513" spans="1:16">
      <c r="I3513" s="54" t="n">
        <v>3511</v>
      </c>
      <c r="J3513" t="s"/>
      <c r="K3513" t="s">
        <v>1954</v>
      </c>
      <c r="L3513" t="s">
        <v>2140</v>
      </c>
      <c r="M3513" t="s">
        <v>2145</v>
      </c>
      <c r="N3513" t="s">
        <v>2147</v>
      </c>
      <c r="O3513" t="s">
        <v>2143</v>
      </c>
      <c r="P3513" t="s">
        <v>823</v>
      </c>
    </row>
    <row r="3514" spans="1:16">
      <c r="I3514" s="54" t="n">
        <v>3512</v>
      </c>
      <c r="J3514" t="s"/>
      <c r="K3514" t="s">
        <v>1954</v>
      </c>
      <c r="L3514" t="s">
        <v>2140</v>
      </c>
      <c r="M3514" t="s">
        <v>2145</v>
      </c>
      <c r="N3514" t="s">
        <v>2147</v>
      </c>
      <c r="O3514" t="s">
        <v>2143</v>
      </c>
      <c r="P3514" t="s">
        <v>826</v>
      </c>
    </row>
    <row r="3515" spans="1:16">
      <c r="I3515" s="54" t="n">
        <v>3513</v>
      </c>
      <c r="J3515" t="s"/>
      <c r="K3515" t="s">
        <v>1954</v>
      </c>
      <c r="L3515" t="s">
        <v>2140</v>
      </c>
      <c r="M3515" t="s">
        <v>2145</v>
      </c>
      <c r="N3515" t="s">
        <v>2147</v>
      </c>
      <c r="O3515" t="s">
        <v>2143</v>
      </c>
      <c r="P3515" t="s">
        <v>829</v>
      </c>
    </row>
    <row r="3516" spans="1:16">
      <c r="I3516" s="54" t="n">
        <v>3514</v>
      </c>
      <c r="J3516" t="s"/>
      <c r="K3516" t="s">
        <v>1954</v>
      </c>
      <c r="L3516" t="s">
        <v>2140</v>
      </c>
      <c r="M3516" t="s">
        <v>2145</v>
      </c>
      <c r="N3516" t="s">
        <v>2147</v>
      </c>
      <c r="O3516" t="s">
        <v>2143</v>
      </c>
      <c r="P3516" t="s">
        <v>1320</v>
      </c>
    </row>
    <row r="3517" spans="1:16">
      <c r="I3517" s="54" t="n">
        <v>3515</v>
      </c>
      <c r="J3517" t="s"/>
      <c r="K3517" t="s">
        <v>1954</v>
      </c>
      <c r="L3517" t="s">
        <v>2140</v>
      </c>
      <c r="M3517" t="s">
        <v>2145</v>
      </c>
      <c r="N3517" t="s">
        <v>2147</v>
      </c>
      <c r="O3517" t="s">
        <v>2143</v>
      </c>
      <c r="P3517" t="s">
        <v>1322</v>
      </c>
    </row>
    <row r="3518" spans="1:16">
      <c r="I3518" s="54" t="n">
        <v>3516</v>
      </c>
      <c r="J3518" t="s"/>
      <c r="K3518" t="s">
        <v>1954</v>
      </c>
      <c r="L3518" t="s">
        <v>2140</v>
      </c>
      <c r="M3518" t="s">
        <v>2145</v>
      </c>
      <c r="N3518" t="s">
        <v>2147</v>
      </c>
      <c r="O3518" t="s">
        <v>2143</v>
      </c>
      <c r="P3518" t="s">
        <v>832</v>
      </c>
    </row>
    <row r="3519" spans="1:16">
      <c r="I3519" s="54" t="n">
        <v>3517</v>
      </c>
      <c r="J3519" t="s"/>
      <c r="K3519" t="s">
        <v>1954</v>
      </c>
      <c r="L3519" t="s">
        <v>2140</v>
      </c>
      <c r="M3519" t="s">
        <v>2145</v>
      </c>
      <c r="N3519" t="s">
        <v>2147</v>
      </c>
      <c r="O3519" t="s">
        <v>2143</v>
      </c>
      <c r="P3519" t="s">
        <v>1323</v>
      </c>
    </row>
    <row r="3520" spans="1:16">
      <c r="I3520" s="54" t="n">
        <v>3518</v>
      </c>
      <c r="J3520" t="s"/>
      <c r="K3520" t="s">
        <v>1954</v>
      </c>
      <c r="L3520" t="s">
        <v>2140</v>
      </c>
      <c r="M3520" t="s">
        <v>2145</v>
      </c>
      <c r="N3520" t="s">
        <v>2147</v>
      </c>
      <c r="O3520" t="s">
        <v>2143</v>
      </c>
      <c r="P3520" t="s">
        <v>1324</v>
      </c>
    </row>
    <row r="3521" spans="1:16">
      <c r="I3521" s="54" t="n">
        <v>3519</v>
      </c>
      <c r="J3521" t="s"/>
      <c r="K3521" t="s">
        <v>1954</v>
      </c>
      <c r="L3521" t="s">
        <v>2140</v>
      </c>
      <c r="M3521" t="s">
        <v>2145</v>
      </c>
      <c r="N3521" t="s">
        <v>2147</v>
      </c>
      <c r="O3521" t="s">
        <v>2143</v>
      </c>
      <c r="P3521" t="s">
        <v>1326</v>
      </c>
    </row>
    <row r="3522" spans="1:16">
      <c r="I3522" s="54" t="n">
        <v>3520</v>
      </c>
      <c r="J3522" t="s"/>
      <c r="K3522" t="s">
        <v>1954</v>
      </c>
      <c r="L3522" t="s">
        <v>2140</v>
      </c>
      <c r="M3522" t="s">
        <v>2145</v>
      </c>
      <c r="N3522" t="s">
        <v>2147</v>
      </c>
      <c r="O3522" t="s">
        <v>2143</v>
      </c>
      <c r="P3522" t="s">
        <v>1327</v>
      </c>
    </row>
    <row r="3523" spans="1:16">
      <c r="I3523" s="54" t="n">
        <v>3521</v>
      </c>
      <c r="J3523" t="s"/>
      <c r="K3523" t="s">
        <v>1954</v>
      </c>
      <c r="L3523" t="s">
        <v>2140</v>
      </c>
      <c r="M3523" t="s">
        <v>2145</v>
      </c>
      <c r="N3523" t="s">
        <v>2147</v>
      </c>
      <c r="O3523" t="s">
        <v>2143</v>
      </c>
      <c r="P3523" t="s">
        <v>1329</v>
      </c>
    </row>
    <row r="3524" spans="1:16">
      <c r="I3524" s="54" t="n">
        <v>3522</v>
      </c>
      <c r="J3524" t="s"/>
      <c r="K3524" t="s">
        <v>1954</v>
      </c>
      <c r="L3524" t="s">
        <v>2140</v>
      </c>
      <c r="M3524" t="s">
        <v>2145</v>
      </c>
      <c r="N3524" t="s">
        <v>2147</v>
      </c>
      <c r="O3524" t="s">
        <v>2143</v>
      </c>
      <c r="P3524" t="s">
        <v>1330</v>
      </c>
    </row>
    <row r="3525" spans="1:16">
      <c r="I3525" s="54" t="n">
        <v>3523</v>
      </c>
      <c r="J3525" t="s"/>
      <c r="K3525" t="s">
        <v>1954</v>
      </c>
      <c r="L3525" t="s">
        <v>2140</v>
      </c>
      <c r="M3525" t="s">
        <v>2145</v>
      </c>
      <c r="N3525" t="s">
        <v>2147</v>
      </c>
      <c r="O3525" t="s">
        <v>2143</v>
      </c>
      <c r="P3525" t="s">
        <v>1331</v>
      </c>
    </row>
    <row r="3526" spans="1:16">
      <c r="I3526" s="54" t="n">
        <v>3524</v>
      </c>
      <c r="J3526" t="s"/>
      <c r="K3526" t="s">
        <v>1954</v>
      </c>
      <c r="L3526" t="s">
        <v>2140</v>
      </c>
      <c r="M3526" t="s">
        <v>2145</v>
      </c>
      <c r="N3526" t="s">
        <v>2147</v>
      </c>
      <c r="O3526" t="s">
        <v>2143</v>
      </c>
      <c r="P3526" t="s">
        <v>843</v>
      </c>
    </row>
    <row r="3527" spans="1:16">
      <c r="I3527" s="54" t="n">
        <v>3525</v>
      </c>
      <c r="J3527" t="s"/>
      <c r="K3527" t="s">
        <v>1954</v>
      </c>
      <c r="L3527" t="s">
        <v>2140</v>
      </c>
      <c r="M3527" t="s">
        <v>2145</v>
      </c>
      <c r="N3527" t="s">
        <v>2147</v>
      </c>
      <c r="O3527" t="s">
        <v>2143</v>
      </c>
      <c r="P3527" t="s">
        <v>848</v>
      </c>
    </row>
    <row r="3528" spans="1:16">
      <c r="I3528" s="54" t="n">
        <v>3526</v>
      </c>
      <c r="J3528" t="s"/>
      <c r="K3528" t="s">
        <v>1954</v>
      </c>
      <c r="L3528" t="s">
        <v>2140</v>
      </c>
      <c r="M3528" t="s">
        <v>2145</v>
      </c>
      <c r="N3528" t="s">
        <v>2147</v>
      </c>
      <c r="O3528" t="s">
        <v>2143</v>
      </c>
      <c r="P3528" t="s">
        <v>851</v>
      </c>
    </row>
    <row r="3529" spans="1:16">
      <c r="I3529" s="54" t="n">
        <v>3527</v>
      </c>
      <c r="J3529" t="s"/>
      <c r="K3529" t="s">
        <v>1954</v>
      </c>
      <c r="L3529" t="s">
        <v>2140</v>
      </c>
      <c r="M3529" t="s">
        <v>2145</v>
      </c>
      <c r="N3529" t="s">
        <v>2147</v>
      </c>
      <c r="O3529" t="s">
        <v>2143</v>
      </c>
      <c r="P3529" t="s">
        <v>857</v>
      </c>
    </row>
    <row r="3530" spans="1:16">
      <c r="I3530" s="54" t="n">
        <v>3528</v>
      </c>
      <c r="J3530" t="s"/>
      <c r="K3530" t="s">
        <v>1954</v>
      </c>
      <c r="L3530" t="s">
        <v>2140</v>
      </c>
      <c r="M3530" t="s">
        <v>2145</v>
      </c>
      <c r="N3530" t="s">
        <v>2147</v>
      </c>
      <c r="O3530" t="s">
        <v>2143</v>
      </c>
      <c r="P3530" t="s">
        <v>859</v>
      </c>
    </row>
    <row r="3531" spans="1:16">
      <c r="I3531" s="54" t="n">
        <v>3529</v>
      </c>
      <c r="J3531" t="s"/>
      <c r="K3531" t="s">
        <v>1954</v>
      </c>
      <c r="L3531" t="s">
        <v>2140</v>
      </c>
      <c r="M3531" t="s">
        <v>2145</v>
      </c>
      <c r="N3531" t="s">
        <v>2147</v>
      </c>
      <c r="O3531" t="s">
        <v>2143</v>
      </c>
      <c r="P3531" t="s">
        <v>865</v>
      </c>
    </row>
    <row r="3532" spans="1:16">
      <c r="I3532" s="54" t="n">
        <v>3530</v>
      </c>
      <c r="J3532" t="s"/>
      <c r="K3532" t="s">
        <v>1954</v>
      </c>
      <c r="L3532" t="s">
        <v>2140</v>
      </c>
      <c r="M3532" t="s">
        <v>2145</v>
      </c>
      <c r="N3532" t="s">
        <v>2147</v>
      </c>
      <c r="O3532" t="s">
        <v>2143</v>
      </c>
      <c r="P3532" t="s">
        <v>868</v>
      </c>
    </row>
    <row r="3533" spans="1:16">
      <c r="I3533" s="54" t="n">
        <v>3531</v>
      </c>
      <c r="J3533" t="s"/>
      <c r="K3533" t="s">
        <v>1954</v>
      </c>
      <c r="L3533" t="s">
        <v>2140</v>
      </c>
      <c r="M3533" t="s">
        <v>2145</v>
      </c>
      <c r="N3533" t="s">
        <v>2147</v>
      </c>
      <c r="O3533" t="s">
        <v>2143</v>
      </c>
      <c r="P3533" t="s">
        <v>874</v>
      </c>
    </row>
    <row r="3534" spans="1:16">
      <c r="I3534" s="54" t="n">
        <v>3532</v>
      </c>
      <c r="J3534" t="s"/>
      <c r="K3534" t="s">
        <v>1954</v>
      </c>
      <c r="L3534" t="s">
        <v>2140</v>
      </c>
      <c r="M3534" t="s">
        <v>2145</v>
      </c>
      <c r="N3534" t="s">
        <v>2147</v>
      </c>
      <c r="O3534" t="s">
        <v>2143</v>
      </c>
      <c r="P3534" t="s">
        <v>1341</v>
      </c>
    </row>
    <row r="3535" spans="1:16">
      <c r="I3535" s="54" t="n">
        <v>3533</v>
      </c>
      <c r="J3535" t="s"/>
      <c r="K3535" t="s">
        <v>1954</v>
      </c>
      <c r="L3535" t="s">
        <v>2140</v>
      </c>
      <c r="M3535" t="s">
        <v>2145</v>
      </c>
      <c r="N3535" t="s">
        <v>2147</v>
      </c>
      <c r="O3535" t="s">
        <v>2143</v>
      </c>
      <c r="P3535" t="s">
        <v>1342</v>
      </c>
    </row>
    <row r="3536" spans="1:16">
      <c r="I3536" s="54" t="n">
        <v>3534</v>
      </c>
      <c r="J3536" t="s"/>
      <c r="K3536" t="s">
        <v>1954</v>
      </c>
      <c r="L3536" t="s">
        <v>2140</v>
      </c>
      <c r="M3536" t="s">
        <v>2145</v>
      </c>
      <c r="N3536" t="s">
        <v>2147</v>
      </c>
      <c r="O3536" t="s">
        <v>2143</v>
      </c>
      <c r="P3536" t="s">
        <v>1049</v>
      </c>
    </row>
    <row r="3537" spans="1:16">
      <c r="I3537" s="54" t="n">
        <v>3535</v>
      </c>
      <c r="J3537" t="s"/>
      <c r="K3537" t="s">
        <v>1954</v>
      </c>
      <c r="L3537" t="s">
        <v>2140</v>
      </c>
      <c r="M3537" t="s">
        <v>2145</v>
      </c>
      <c r="N3537" t="s">
        <v>2147</v>
      </c>
      <c r="O3537" t="s">
        <v>2143</v>
      </c>
      <c r="P3537" t="s">
        <v>1052</v>
      </c>
    </row>
    <row r="3538" spans="1:16">
      <c r="I3538" s="54" t="n">
        <v>3536</v>
      </c>
      <c r="J3538" t="s"/>
      <c r="K3538" t="s">
        <v>1954</v>
      </c>
      <c r="L3538" t="s">
        <v>2140</v>
      </c>
      <c r="M3538" t="s">
        <v>2145</v>
      </c>
      <c r="N3538" t="s">
        <v>2147</v>
      </c>
      <c r="O3538" t="s">
        <v>2143</v>
      </c>
      <c r="P3538" t="s">
        <v>882</v>
      </c>
    </row>
    <row r="3539" spans="1:16">
      <c r="I3539" s="54" t="n">
        <v>3537</v>
      </c>
      <c r="J3539" t="s"/>
      <c r="K3539" t="s">
        <v>1954</v>
      </c>
      <c r="L3539" t="s">
        <v>2140</v>
      </c>
      <c r="M3539" t="s">
        <v>2145</v>
      </c>
      <c r="N3539" t="s">
        <v>2147</v>
      </c>
      <c r="O3539" t="s">
        <v>2143</v>
      </c>
      <c r="P3539" t="s">
        <v>885</v>
      </c>
    </row>
    <row r="3540" spans="1:16">
      <c r="I3540" s="54" t="n">
        <v>3538</v>
      </c>
      <c r="J3540" t="s"/>
      <c r="K3540" t="s">
        <v>1954</v>
      </c>
      <c r="L3540" t="s">
        <v>2140</v>
      </c>
      <c r="M3540" t="s">
        <v>2145</v>
      </c>
      <c r="N3540" t="s">
        <v>2147</v>
      </c>
      <c r="O3540" t="s">
        <v>2143</v>
      </c>
      <c r="P3540" t="s">
        <v>891</v>
      </c>
    </row>
    <row r="3541" spans="1:16">
      <c r="I3541" s="54" t="n">
        <v>3539</v>
      </c>
      <c r="J3541" t="s"/>
      <c r="K3541" t="s">
        <v>1954</v>
      </c>
      <c r="L3541" t="s">
        <v>2140</v>
      </c>
      <c r="M3541" t="s">
        <v>2145</v>
      </c>
      <c r="N3541" t="s">
        <v>2147</v>
      </c>
      <c r="O3541" t="s">
        <v>2143</v>
      </c>
      <c r="P3541" t="s">
        <v>899</v>
      </c>
    </row>
    <row r="3542" spans="1:16">
      <c r="I3542" s="54" t="n">
        <v>3540</v>
      </c>
      <c r="J3542" t="s"/>
      <c r="K3542" t="s">
        <v>1954</v>
      </c>
      <c r="L3542" t="s">
        <v>2140</v>
      </c>
      <c r="M3542" t="s">
        <v>2145</v>
      </c>
      <c r="N3542" t="s">
        <v>2147</v>
      </c>
      <c r="O3542" t="s">
        <v>2143</v>
      </c>
      <c r="P3542" t="s">
        <v>902</v>
      </c>
    </row>
    <row r="3543" spans="1:16">
      <c r="I3543" s="54" t="n">
        <v>3541</v>
      </c>
      <c r="J3543" t="s"/>
      <c r="K3543" t="s">
        <v>1954</v>
      </c>
      <c r="L3543" t="s">
        <v>2140</v>
      </c>
      <c r="M3543" t="s">
        <v>2145</v>
      </c>
      <c r="N3543" t="s">
        <v>2147</v>
      </c>
      <c r="O3543" t="s">
        <v>2143</v>
      </c>
      <c r="P3543" t="s">
        <v>905</v>
      </c>
    </row>
    <row r="3544" spans="1:16">
      <c r="I3544" s="54" t="n">
        <v>3542</v>
      </c>
      <c r="J3544" t="s"/>
      <c r="K3544" t="s">
        <v>1954</v>
      </c>
      <c r="L3544" t="s">
        <v>2140</v>
      </c>
      <c r="M3544" t="s">
        <v>2145</v>
      </c>
      <c r="N3544" t="s">
        <v>2147</v>
      </c>
      <c r="O3544" t="s">
        <v>2143</v>
      </c>
      <c r="P3544" t="s">
        <v>908</v>
      </c>
    </row>
    <row r="3545" spans="1:16">
      <c r="I3545" s="54" t="n">
        <v>3543</v>
      </c>
      <c r="J3545" t="s"/>
      <c r="K3545" t="s">
        <v>1954</v>
      </c>
      <c r="L3545" t="s">
        <v>2140</v>
      </c>
      <c r="M3545" t="s">
        <v>2145</v>
      </c>
      <c r="N3545" t="s">
        <v>2147</v>
      </c>
      <c r="O3545" t="s">
        <v>2143</v>
      </c>
      <c r="P3545" t="s">
        <v>911</v>
      </c>
    </row>
    <row r="3546" spans="1:16">
      <c r="I3546" s="54" t="n">
        <v>3544</v>
      </c>
      <c r="J3546" t="s"/>
      <c r="K3546" t="s">
        <v>1954</v>
      </c>
      <c r="L3546" t="s">
        <v>2140</v>
      </c>
      <c r="M3546" t="s">
        <v>2145</v>
      </c>
      <c r="N3546" t="s">
        <v>2147</v>
      </c>
      <c r="O3546" t="s">
        <v>2143</v>
      </c>
      <c r="P3546" t="s">
        <v>917</v>
      </c>
    </row>
    <row r="3547" spans="1:16">
      <c r="I3547" s="54" t="n">
        <v>3545</v>
      </c>
      <c r="J3547" t="s"/>
      <c r="K3547" t="s">
        <v>1954</v>
      </c>
      <c r="L3547" t="s">
        <v>2140</v>
      </c>
      <c r="M3547" t="s">
        <v>2145</v>
      </c>
      <c r="N3547" t="s">
        <v>2147</v>
      </c>
      <c r="O3547" t="s">
        <v>2143</v>
      </c>
      <c r="P3547" t="s">
        <v>920</v>
      </c>
    </row>
    <row r="3548" spans="1:16">
      <c r="I3548" s="54" t="n">
        <v>3546</v>
      </c>
      <c r="J3548" t="s"/>
      <c r="K3548" t="s">
        <v>1954</v>
      </c>
      <c r="L3548" t="s">
        <v>2140</v>
      </c>
      <c r="M3548" t="s">
        <v>2145</v>
      </c>
      <c r="N3548" t="s">
        <v>2147</v>
      </c>
      <c r="O3548" t="s">
        <v>2143</v>
      </c>
      <c r="P3548" t="s">
        <v>923</v>
      </c>
    </row>
    <row r="3549" spans="1:16">
      <c r="I3549" s="54" t="n">
        <v>3547</v>
      </c>
      <c r="J3549" t="s"/>
      <c r="K3549" t="s">
        <v>1954</v>
      </c>
      <c r="L3549" t="s">
        <v>2140</v>
      </c>
      <c r="M3549" t="s">
        <v>2145</v>
      </c>
      <c r="N3549" t="s">
        <v>2147</v>
      </c>
      <c r="O3549" t="s">
        <v>2143</v>
      </c>
      <c r="P3549" t="s">
        <v>928</v>
      </c>
    </row>
    <row r="3550" spans="1:16">
      <c r="I3550" s="54" t="n">
        <v>3548</v>
      </c>
      <c r="J3550" t="s"/>
      <c r="K3550" t="s">
        <v>1954</v>
      </c>
      <c r="L3550" t="s">
        <v>2140</v>
      </c>
      <c r="M3550" t="s">
        <v>2145</v>
      </c>
      <c r="N3550" t="s">
        <v>2147</v>
      </c>
      <c r="O3550" t="s">
        <v>2143</v>
      </c>
      <c r="P3550" t="s">
        <v>934</v>
      </c>
    </row>
    <row r="3551" spans="1:16">
      <c r="I3551" s="54" t="n">
        <v>3549</v>
      </c>
      <c r="J3551" t="s"/>
      <c r="K3551" t="s">
        <v>1954</v>
      </c>
      <c r="L3551" t="s">
        <v>2140</v>
      </c>
      <c r="M3551" t="s">
        <v>2145</v>
      </c>
      <c r="N3551" t="s">
        <v>2147</v>
      </c>
      <c r="O3551" t="s">
        <v>2143</v>
      </c>
      <c r="P3551" t="s">
        <v>942</v>
      </c>
    </row>
    <row r="3552" spans="1:16">
      <c r="I3552" s="54" t="n">
        <v>3550</v>
      </c>
      <c r="J3552" t="s"/>
      <c r="K3552" t="s">
        <v>1954</v>
      </c>
      <c r="L3552" t="s">
        <v>2140</v>
      </c>
      <c r="M3552" t="s">
        <v>2145</v>
      </c>
      <c r="N3552" t="s">
        <v>2147</v>
      </c>
      <c r="O3552" t="s">
        <v>2143</v>
      </c>
      <c r="P3552" t="s">
        <v>948</v>
      </c>
    </row>
    <row r="3553" spans="1:16">
      <c r="I3553" s="54" t="n">
        <v>3551</v>
      </c>
      <c r="J3553" t="s"/>
      <c r="K3553" t="s">
        <v>1954</v>
      </c>
      <c r="L3553" t="s">
        <v>2140</v>
      </c>
      <c r="M3553" t="s">
        <v>2145</v>
      </c>
      <c r="N3553" t="s">
        <v>2147</v>
      </c>
      <c r="O3553" t="s">
        <v>2143</v>
      </c>
      <c r="P3553" t="s">
        <v>954</v>
      </c>
    </row>
    <row r="3554" spans="1:16">
      <c r="I3554" s="54" t="n">
        <v>3552</v>
      </c>
      <c r="J3554" t="s"/>
      <c r="K3554" t="s">
        <v>1954</v>
      </c>
      <c r="L3554" t="s">
        <v>2140</v>
      </c>
      <c r="M3554" t="s">
        <v>2145</v>
      </c>
      <c r="N3554" t="s">
        <v>2147</v>
      </c>
      <c r="O3554" t="s">
        <v>2143</v>
      </c>
      <c r="P3554" t="s">
        <v>1349</v>
      </c>
    </row>
    <row r="3555" spans="1:16">
      <c r="I3555" s="54" t="n">
        <v>3553</v>
      </c>
      <c r="J3555" t="s"/>
      <c r="K3555" t="s">
        <v>1954</v>
      </c>
      <c r="L3555" t="s">
        <v>2140</v>
      </c>
      <c r="M3555" t="s">
        <v>2145</v>
      </c>
      <c r="N3555" t="s">
        <v>2147</v>
      </c>
      <c r="O3555" t="s">
        <v>2143</v>
      </c>
      <c r="P3555" t="s">
        <v>959</v>
      </c>
    </row>
    <row r="3556" spans="1:16">
      <c r="I3556" s="54" t="n">
        <v>3554</v>
      </c>
      <c r="J3556" t="s"/>
      <c r="K3556" t="s">
        <v>1954</v>
      </c>
      <c r="L3556" t="s">
        <v>2140</v>
      </c>
      <c r="M3556" t="s">
        <v>2145</v>
      </c>
      <c r="N3556" t="s">
        <v>2147</v>
      </c>
      <c r="O3556" t="s">
        <v>2143</v>
      </c>
      <c r="P3556" t="s">
        <v>967</v>
      </c>
    </row>
    <row r="3557" spans="1:16">
      <c r="I3557" s="54" t="n">
        <v>3555</v>
      </c>
      <c r="J3557" t="s"/>
      <c r="K3557" t="s">
        <v>1954</v>
      </c>
      <c r="L3557" t="s">
        <v>2140</v>
      </c>
      <c r="M3557" t="s">
        <v>2145</v>
      </c>
      <c r="N3557" t="s">
        <v>2147</v>
      </c>
      <c r="O3557" t="s">
        <v>2143</v>
      </c>
      <c r="P3557" t="s">
        <v>973</v>
      </c>
    </row>
    <row r="3558" spans="1:16">
      <c r="I3558" s="54" t="n">
        <v>3556</v>
      </c>
      <c r="J3558" t="s"/>
      <c r="K3558" t="s">
        <v>1954</v>
      </c>
      <c r="L3558" t="s">
        <v>2140</v>
      </c>
      <c r="M3558" t="s">
        <v>2145</v>
      </c>
      <c r="N3558" t="s">
        <v>2147</v>
      </c>
      <c r="O3558" t="s">
        <v>2143</v>
      </c>
      <c r="P3558" t="s">
        <v>1350</v>
      </c>
    </row>
    <row r="3559" spans="1:16">
      <c r="I3559" s="54" t="n">
        <v>3557</v>
      </c>
      <c r="J3559" t="s"/>
      <c r="K3559" t="s">
        <v>1954</v>
      </c>
      <c r="L3559" t="s">
        <v>2140</v>
      </c>
      <c r="M3559" t="s">
        <v>2145</v>
      </c>
      <c r="N3559" t="s">
        <v>2147</v>
      </c>
      <c r="O3559" t="s">
        <v>2143</v>
      </c>
      <c r="P3559" t="s">
        <v>982</v>
      </c>
    </row>
    <row r="3560" spans="1:16">
      <c r="I3560" s="54" t="n">
        <v>3558</v>
      </c>
      <c r="J3560" t="s"/>
      <c r="K3560" t="s">
        <v>1954</v>
      </c>
      <c r="L3560" t="s">
        <v>2140</v>
      </c>
      <c r="M3560" t="s">
        <v>2145</v>
      </c>
      <c r="N3560" t="s">
        <v>2147</v>
      </c>
      <c r="O3560" t="s">
        <v>2143</v>
      </c>
      <c r="P3560" t="s">
        <v>988</v>
      </c>
    </row>
    <row r="3561" spans="1:16">
      <c r="I3561" s="54" t="n">
        <v>3559</v>
      </c>
      <c r="J3561" t="s"/>
      <c r="K3561" t="s">
        <v>1954</v>
      </c>
      <c r="L3561" t="s">
        <v>2140</v>
      </c>
      <c r="M3561" t="s">
        <v>2145</v>
      </c>
      <c r="N3561" t="s">
        <v>2147</v>
      </c>
      <c r="O3561" t="s">
        <v>2143</v>
      </c>
      <c r="P3561" t="s">
        <v>991</v>
      </c>
    </row>
    <row r="3562" spans="1:16">
      <c r="I3562" s="54" t="n">
        <v>3560</v>
      </c>
      <c r="J3562" t="s"/>
      <c r="K3562" t="s">
        <v>1954</v>
      </c>
      <c r="L3562" t="s">
        <v>2140</v>
      </c>
      <c r="M3562" t="s">
        <v>2145</v>
      </c>
      <c r="N3562" t="s">
        <v>2147</v>
      </c>
      <c r="O3562" t="s">
        <v>2143</v>
      </c>
      <c r="P3562" t="s">
        <v>994</v>
      </c>
    </row>
    <row r="3563" spans="1:16">
      <c r="I3563" s="54" t="n">
        <v>3561</v>
      </c>
      <c r="J3563" t="s"/>
      <c r="K3563" t="s">
        <v>1954</v>
      </c>
      <c r="L3563" t="s">
        <v>2140</v>
      </c>
      <c r="M3563" t="s">
        <v>2145</v>
      </c>
      <c r="N3563" t="s">
        <v>2147</v>
      </c>
      <c r="O3563" t="s">
        <v>2143</v>
      </c>
      <c r="P3563" t="s">
        <v>996</v>
      </c>
    </row>
    <row r="3564" spans="1:16">
      <c r="I3564" s="54" t="n">
        <v>3562</v>
      </c>
      <c r="J3564" t="s"/>
      <c r="K3564" t="s">
        <v>1954</v>
      </c>
      <c r="L3564" t="s">
        <v>2140</v>
      </c>
      <c r="M3564" t="s">
        <v>2145</v>
      </c>
      <c r="N3564" t="s">
        <v>2147</v>
      </c>
      <c r="O3564" t="s">
        <v>2143</v>
      </c>
      <c r="P3564" t="s">
        <v>1352</v>
      </c>
    </row>
    <row r="3565" spans="1:16">
      <c r="I3565" s="54" t="n">
        <v>3563</v>
      </c>
      <c r="J3565" t="s"/>
      <c r="K3565" t="s">
        <v>1954</v>
      </c>
      <c r="L3565" t="s">
        <v>2140</v>
      </c>
      <c r="M3565" t="s">
        <v>2145</v>
      </c>
      <c r="N3565" t="s">
        <v>2147</v>
      </c>
      <c r="O3565" t="s">
        <v>2143</v>
      </c>
      <c r="P3565" t="s">
        <v>1353</v>
      </c>
    </row>
    <row r="3566" spans="1:16">
      <c r="I3566" s="54" t="n">
        <v>3564</v>
      </c>
      <c r="J3566" t="s"/>
      <c r="K3566" t="s">
        <v>1954</v>
      </c>
      <c r="L3566" t="s">
        <v>2140</v>
      </c>
      <c r="M3566" t="s">
        <v>2145</v>
      </c>
      <c r="N3566" t="s">
        <v>2147</v>
      </c>
      <c r="O3566" t="s">
        <v>2143</v>
      </c>
      <c r="P3566" t="s">
        <v>1356</v>
      </c>
    </row>
    <row r="3567" spans="1:16">
      <c r="I3567" s="54" t="n">
        <v>3565</v>
      </c>
      <c r="J3567" t="s"/>
      <c r="K3567" t="s">
        <v>1954</v>
      </c>
      <c r="L3567" t="s">
        <v>2140</v>
      </c>
      <c r="M3567" t="s">
        <v>2145</v>
      </c>
      <c r="N3567" t="s">
        <v>2147</v>
      </c>
      <c r="O3567" t="s">
        <v>2143</v>
      </c>
      <c r="P3567" t="s">
        <v>1358</v>
      </c>
    </row>
    <row r="3568" spans="1:16">
      <c r="I3568" s="54" t="n">
        <v>3566</v>
      </c>
      <c r="J3568" t="s"/>
      <c r="K3568" t="s">
        <v>1954</v>
      </c>
      <c r="L3568" t="s">
        <v>2140</v>
      </c>
      <c r="M3568" t="s">
        <v>2145</v>
      </c>
      <c r="N3568" t="s">
        <v>2147</v>
      </c>
      <c r="O3568" t="s">
        <v>2143</v>
      </c>
      <c r="P3568" t="s">
        <v>1359</v>
      </c>
    </row>
    <row r="3569" spans="1:16">
      <c r="I3569" s="54" t="n">
        <v>3567</v>
      </c>
      <c r="J3569" t="s"/>
      <c r="K3569" t="s">
        <v>1954</v>
      </c>
      <c r="L3569" t="s">
        <v>2140</v>
      </c>
      <c r="M3569" t="s">
        <v>2145</v>
      </c>
      <c r="N3569" t="s">
        <v>2147</v>
      </c>
      <c r="O3569" t="s">
        <v>2143</v>
      </c>
      <c r="P3569" t="s">
        <v>1363</v>
      </c>
    </row>
    <row r="3570" spans="1:16">
      <c r="I3570" s="54" t="n">
        <v>3568</v>
      </c>
      <c r="J3570" t="s"/>
      <c r="K3570" t="s">
        <v>1954</v>
      </c>
      <c r="L3570" t="s">
        <v>2140</v>
      </c>
      <c r="M3570" t="s">
        <v>2145</v>
      </c>
      <c r="N3570" t="s">
        <v>2147</v>
      </c>
      <c r="O3570" t="s">
        <v>2143</v>
      </c>
      <c r="P3570" t="s">
        <v>1367</v>
      </c>
    </row>
    <row r="3571" spans="1:16">
      <c r="I3571" s="54" t="n">
        <v>3569</v>
      </c>
      <c r="J3571" t="s"/>
      <c r="K3571" t="s">
        <v>1954</v>
      </c>
      <c r="L3571" t="s">
        <v>2140</v>
      </c>
      <c r="M3571" t="s">
        <v>2145</v>
      </c>
      <c r="N3571" t="s">
        <v>2147</v>
      </c>
      <c r="O3571" t="s">
        <v>2143</v>
      </c>
      <c r="P3571" t="s">
        <v>1368</v>
      </c>
    </row>
    <row r="3572" spans="1:16">
      <c r="I3572" s="54" t="n">
        <v>3570</v>
      </c>
      <c r="J3572" t="s"/>
      <c r="K3572" t="s">
        <v>1954</v>
      </c>
      <c r="L3572" t="s">
        <v>2140</v>
      </c>
      <c r="M3572" t="s">
        <v>2145</v>
      </c>
      <c r="N3572" t="s">
        <v>2147</v>
      </c>
      <c r="O3572" t="s">
        <v>2143</v>
      </c>
      <c r="P3572" t="s">
        <v>1055</v>
      </c>
    </row>
    <row r="3573" spans="1:16">
      <c r="I3573" s="54" t="n">
        <v>3571</v>
      </c>
      <c r="J3573" t="s"/>
      <c r="K3573" t="s">
        <v>1954</v>
      </c>
      <c r="L3573" t="s">
        <v>2140</v>
      </c>
      <c r="M3573" t="s">
        <v>2145</v>
      </c>
      <c r="N3573" t="s">
        <v>2147</v>
      </c>
      <c r="O3573" t="s">
        <v>2143</v>
      </c>
      <c r="P3573" t="s">
        <v>1058</v>
      </c>
    </row>
    <row r="3574" spans="1:16">
      <c r="I3574" s="54" t="n">
        <v>3572</v>
      </c>
      <c r="J3574" t="s"/>
      <c r="K3574" t="s">
        <v>1954</v>
      </c>
      <c r="L3574" t="s">
        <v>2140</v>
      </c>
      <c r="M3574" t="s">
        <v>2145</v>
      </c>
      <c r="N3574" t="s">
        <v>2147</v>
      </c>
      <c r="O3574" t="s">
        <v>2143</v>
      </c>
      <c r="P3574" t="s">
        <v>998</v>
      </c>
    </row>
    <row r="3575" spans="1:16">
      <c r="I3575" s="54" t="n">
        <v>3573</v>
      </c>
      <c r="J3575" t="s"/>
      <c r="K3575" t="s">
        <v>1954</v>
      </c>
      <c r="L3575" t="s">
        <v>2140</v>
      </c>
      <c r="M3575" t="s">
        <v>2145</v>
      </c>
      <c r="N3575" t="s">
        <v>2147</v>
      </c>
      <c r="O3575" t="s">
        <v>2143</v>
      </c>
      <c r="P3575" t="s">
        <v>1001</v>
      </c>
    </row>
    <row r="3576" spans="1:16">
      <c r="I3576" s="54" t="n">
        <v>3574</v>
      </c>
      <c r="J3576" t="s"/>
      <c r="K3576" t="s">
        <v>1954</v>
      </c>
      <c r="L3576" t="s">
        <v>2140</v>
      </c>
      <c r="M3576" t="s">
        <v>2145</v>
      </c>
      <c r="N3576" t="s">
        <v>2147</v>
      </c>
      <c r="O3576" t="s">
        <v>2143</v>
      </c>
      <c r="P3576" t="s">
        <v>1003</v>
      </c>
    </row>
    <row r="3577" spans="1:16">
      <c r="I3577" s="54" t="n">
        <v>3575</v>
      </c>
      <c r="J3577" t="s"/>
      <c r="K3577" t="s">
        <v>1954</v>
      </c>
      <c r="L3577" t="s">
        <v>2140</v>
      </c>
      <c r="M3577" t="s">
        <v>2145</v>
      </c>
      <c r="N3577" t="s">
        <v>2147</v>
      </c>
      <c r="O3577" t="s">
        <v>2143</v>
      </c>
      <c r="P3577" t="s">
        <v>1006</v>
      </c>
    </row>
    <row r="3578" spans="1:16">
      <c r="I3578" s="54" t="n">
        <v>3576</v>
      </c>
      <c r="J3578" t="s"/>
      <c r="K3578" t="s">
        <v>1954</v>
      </c>
      <c r="L3578" t="s">
        <v>2140</v>
      </c>
      <c r="M3578" t="s">
        <v>2145</v>
      </c>
      <c r="N3578" t="s">
        <v>2147</v>
      </c>
      <c r="O3578" t="s">
        <v>2143</v>
      </c>
      <c r="P3578" t="s">
        <v>1390</v>
      </c>
    </row>
    <row r="3579" spans="1:16">
      <c r="I3579" s="54" t="n">
        <v>3577</v>
      </c>
      <c r="J3579" t="s"/>
      <c r="K3579" t="s">
        <v>1954</v>
      </c>
      <c r="L3579" t="s">
        <v>2140</v>
      </c>
      <c r="M3579" t="s">
        <v>2145</v>
      </c>
      <c r="N3579" t="s">
        <v>2147</v>
      </c>
      <c r="O3579" t="s">
        <v>2143</v>
      </c>
      <c r="P3579" t="s">
        <v>1015</v>
      </c>
    </row>
    <row r="3580" spans="1:16">
      <c r="I3580" s="54" t="n">
        <v>3578</v>
      </c>
      <c r="J3580" s="55" t="n">
        <v>0</v>
      </c>
      <c r="K3580" t="s">
        <v>1954</v>
      </c>
      <c r="L3580" t="s">
        <v>2140</v>
      </c>
      <c r="M3580" t="s">
        <v>2145</v>
      </c>
      <c r="N3580" t="s">
        <v>2147</v>
      </c>
      <c r="O3580" t="s">
        <v>2143</v>
      </c>
      <c r="P3580" t="s">
        <v>1538</v>
      </c>
    </row>
    <row r="3581" spans="1:16">
      <c r="I3581" s="54" t="n">
        <v>3579</v>
      </c>
      <c r="J3581" s="55" t="n">
        <v>0</v>
      </c>
      <c r="K3581" t="s">
        <v>1954</v>
      </c>
      <c r="L3581" t="s">
        <v>2140</v>
      </c>
      <c r="M3581" t="s">
        <v>2145</v>
      </c>
      <c r="N3581" t="s">
        <v>2147</v>
      </c>
      <c r="O3581" t="s">
        <v>2143</v>
      </c>
      <c r="P3581" t="s">
        <v>1397</v>
      </c>
    </row>
    <row r="3582" spans="1:16">
      <c r="I3582" s="54" t="n">
        <v>3580</v>
      </c>
      <c r="J3582" s="55" t="n">
        <v>0</v>
      </c>
      <c r="K3582" t="s">
        <v>1954</v>
      </c>
      <c r="L3582" t="s">
        <v>2140</v>
      </c>
      <c r="M3582" t="s">
        <v>2145</v>
      </c>
      <c r="N3582" t="s">
        <v>2147</v>
      </c>
      <c r="O3582" t="s">
        <v>2143</v>
      </c>
      <c r="P3582" t="s">
        <v>1416</v>
      </c>
    </row>
    <row r="3583" spans="1:16">
      <c r="I3583" s="54" t="n">
        <v>3581</v>
      </c>
      <c r="J3583" s="55" t="n">
        <v>0</v>
      </c>
      <c r="K3583" t="s">
        <v>1954</v>
      </c>
      <c r="L3583" t="s">
        <v>2140</v>
      </c>
      <c r="M3583" t="s">
        <v>2145</v>
      </c>
      <c r="N3583" t="s">
        <v>2147</v>
      </c>
      <c r="O3583" t="s">
        <v>2143</v>
      </c>
      <c r="P3583" t="s">
        <v>1420</v>
      </c>
    </row>
    <row r="3584" spans="1:16">
      <c r="I3584" s="54" t="n">
        <v>3582</v>
      </c>
      <c r="J3584" s="55" t="n">
        <v>1.157407407407407e-08</v>
      </c>
      <c r="K3584" t="s">
        <v>1954</v>
      </c>
      <c r="L3584" t="s">
        <v>2140</v>
      </c>
      <c r="M3584" t="s">
        <v>2145</v>
      </c>
      <c r="N3584" t="s">
        <v>2147</v>
      </c>
      <c r="O3584" t="s">
        <v>2143</v>
      </c>
      <c r="P3584" t="s">
        <v>1424</v>
      </c>
    </row>
    <row r="3585" spans="1:16">
      <c r="I3585" s="54" t="n">
        <v>3583</v>
      </c>
      <c r="J3585" t="s"/>
      <c r="K3585" t="s">
        <v>1954</v>
      </c>
      <c r="L3585" t="s">
        <v>2140</v>
      </c>
      <c r="M3585" t="s">
        <v>2145</v>
      </c>
      <c r="N3585" t="s">
        <v>2147</v>
      </c>
      <c r="O3585" t="s">
        <v>2143</v>
      </c>
      <c r="P3585" t="s">
        <v>1023</v>
      </c>
    </row>
    <row r="3586" spans="1:16">
      <c r="I3586" s="54" t="n">
        <v>3584</v>
      </c>
      <c r="J3586" t="s"/>
      <c r="K3586" t="s">
        <v>1954</v>
      </c>
      <c r="L3586" t="s">
        <v>2140</v>
      </c>
      <c r="M3586" t="s">
        <v>2145</v>
      </c>
      <c r="N3586" t="s">
        <v>2147</v>
      </c>
      <c r="O3586" t="s">
        <v>2143</v>
      </c>
      <c r="P3586" t="s">
        <v>1430</v>
      </c>
    </row>
    <row r="3587" spans="1:16">
      <c r="I3587" s="54" t="n">
        <v>3585</v>
      </c>
      <c r="J3587" t="s"/>
      <c r="K3587" t="s">
        <v>1954</v>
      </c>
      <c r="L3587" t="s">
        <v>2140</v>
      </c>
      <c r="M3587" t="s">
        <v>2145</v>
      </c>
      <c r="N3587" t="s">
        <v>2147</v>
      </c>
      <c r="O3587" t="s">
        <v>2143</v>
      </c>
      <c r="P3587" t="s">
        <v>1339</v>
      </c>
    </row>
    <row r="3588" spans="1:16">
      <c r="I3588" s="54" t="n">
        <v>3586</v>
      </c>
      <c r="J3588" t="s"/>
      <c r="K3588" t="s">
        <v>1954</v>
      </c>
      <c r="L3588" t="s">
        <v>2140</v>
      </c>
      <c r="M3588" t="s">
        <v>2145</v>
      </c>
      <c r="N3588" t="s">
        <v>2147</v>
      </c>
      <c r="O3588" t="s">
        <v>2143</v>
      </c>
      <c r="P3588" t="s">
        <v>1542</v>
      </c>
    </row>
    <row r="3589" spans="1:16">
      <c r="I3589" s="54" t="n">
        <v>3587</v>
      </c>
      <c r="J3589" t="s"/>
      <c r="K3589" t="s">
        <v>1954</v>
      </c>
      <c r="L3589" t="s">
        <v>2140</v>
      </c>
      <c r="M3589" t="s">
        <v>2145</v>
      </c>
      <c r="N3589" t="s">
        <v>2147</v>
      </c>
      <c r="O3589" t="s">
        <v>2143</v>
      </c>
      <c r="P3589" t="s">
        <v>1453</v>
      </c>
    </row>
    <row r="3590" spans="1:16">
      <c r="I3590" s="54" t="n">
        <v>3588</v>
      </c>
      <c r="J3590" t="s"/>
      <c r="K3590" t="s">
        <v>1954</v>
      </c>
      <c r="L3590" t="s">
        <v>2140</v>
      </c>
      <c r="M3590" t="s">
        <v>2145</v>
      </c>
      <c r="N3590" t="s">
        <v>2147</v>
      </c>
      <c r="O3590" t="s">
        <v>2143</v>
      </c>
      <c r="P3590" t="s">
        <v>1457</v>
      </c>
    </row>
    <row r="3591" spans="1:16">
      <c r="I3591" s="54" t="n">
        <v>3589</v>
      </c>
      <c r="J3591" t="s"/>
      <c r="K3591" t="s">
        <v>1954</v>
      </c>
      <c r="L3591" t="s">
        <v>2140</v>
      </c>
      <c r="M3591" t="s">
        <v>2145</v>
      </c>
      <c r="N3591" t="s">
        <v>2147</v>
      </c>
      <c r="O3591" t="s">
        <v>2143</v>
      </c>
      <c r="P3591" t="s">
        <v>1475</v>
      </c>
    </row>
    <row r="3592" spans="1:16">
      <c r="I3592" s="54" t="n">
        <v>3590</v>
      </c>
      <c r="J3592" t="s"/>
      <c r="K3592" t="s">
        <v>1954</v>
      </c>
      <c r="L3592" t="s">
        <v>2140</v>
      </c>
      <c r="M3592" t="s">
        <v>2145</v>
      </c>
      <c r="N3592" t="s">
        <v>2147</v>
      </c>
      <c r="O3592" t="s">
        <v>2143</v>
      </c>
      <c r="P3592" t="s">
        <v>1476</v>
      </c>
    </row>
    <row r="3593" spans="1:16">
      <c r="I3593" s="54" t="n">
        <v>3591</v>
      </c>
      <c r="J3593" t="s"/>
      <c r="K3593" t="s">
        <v>1954</v>
      </c>
      <c r="L3593" t="s">
        <v>2140</v>
      </c>
      <c r="M3593" t="s">
        <v>2145</v>
      </c>
      <c r="N3593" t="s">
        <v>2147</v>
      </c>
      <c r="O3593" t="s">
        <v>2143</v>
      </c>
      <c r="P3593" t="s">
        <v>1337</v>
      </c>
    </row>
    <row r="3594" spans="1:16">
      <c r="I3594" s="54" t="n">
        <v>3592</v>
      </c>
      <c r="J3594" t="s"/>
      <c r="K3594" t="s">
        <v>1954</v>
      </c>
      <c r="L3594" t="s">
        <v>2140</v>
      </c>
      <c r="M3594" t="s">
        <v>2145</v>
      </c>
      <c r="N3594" t="s">
        <v>2147</v>
      </c>
      <c r="O3594" t="s">
        <v>2143</v>
      </c>
      <c r="P3594" t="s">
        <v>1549</v>
      </c>
    </row>
    <row r="3595" spans="1:16">
      <c r="I3595" s="54" t="n">
        <v>3593</v>
      </c>
      <c r="J3595" t="s"/>
      <c r="K3595" t="s">
        <v>1954</v>
      </c>
      <c r="L3595" t="s">
        <v>2140</v>
      </c>
      <c r="M3595" t="s">
        <v>2145</v>
      </c>
      <c r="N3595" t="s">
        <v>2147</v>
      </c>
      <c r="O3595" t="s">
        <v>2143</v>
      </c>
      <c r="P3595" t="s">
        <v>1550</v>
      </c>
    </row>
    <row r="3596" spans="1:16">
      <c r="I3596" s="54" t="n">
        <v>3594</v>
      </c>
      <c r="J3596" t="s"/>
      <c r="K3596" t="s">
        <v>1954</v>
      </c>
      <c r="L3596" t="s">
        <v>2140</v>
      </c>
      <c r="M3596" t="s">
        <v>2145</v>
      </c>
      <c r="N3596" t="s">
        <v>2147</v>
      </c>
      <c r="O3596" t="s">
        <v>2143</v>
      </c>
      <c r="P3596" t="s">
        <v>1553</v>
      </c>
    </row>
    <row r="3597" spans="1:16">
      <c r="I3597" s="54" t="n">
        <v>3595</v>
      </c>
      <c r="J3597" t="s"/>
      <c r="K3597" t="s">
        <v>1954</v>
      </c>
      <c r="L3597" t="s">
        <v>2140</v>
      </c>
      <c r="M3597" t="s">
        <v>2145</v>
      </c>
      <c r="N3597" t="s">
        <v>2147</v>
      </c>
      <c r="O3597" t="s">
        <v>2143</v>
      </c>
      <c r="P3597" t="s">
        <v>1554</v>
      </c>
    </row>
    <row r="3598" spans="1:16">
      <c r="I3598" s="54" t="n">
        <v>3596</v>
      </c>
      <c r="J3598" t="s"/>
      <c r="K3598" t="s">
        <v>1954</v>
      </c>
      <c r="L3598" t="s">
        <v>2140</v>
      </c>
      <c r="M3598" t="s">
        <v>2145</v>
      </c>
      <c r="N3598" t="s">
        <v>2147</v>
      </c>
      <c r="O3598" t="s">
        <v>2143</v>
      </c>
      <c r="P3598" t="s">
        <v>1500</v>
      </c>
    </row>
    <row r="3599" spans="1:16">
      <c r="I3599" s="54" t="n">
        <v>3597</v>
      </c>
      <c r="J3599" t="s"/>
      <c r="K3599" t="s">
        <v>1954</v>
      </c>
      <c r="L3599" t="s">
        <v>2140</v>
      </c>
      <c r="M3599" t="s">
        <v>2145</v>
      </c>
      <c r="N3599" t="s">
        <v>2147</v>
      </c>
      <c r="O3599" t="s">
        <v>2143</v>
      </c>
      <c r="P3599" t="s">
        <v>1501</v>
      </c>
    </row>
    <row r="3600" spans="1:16">
      <c r="I3600" s="54" t="n">
        <v>3598</v>
      </c>
      <c r="J3600" s="55" t="n">
        <v>0</v>
      </c>
      <c r="K3600" t="s">
        <v>1954</v>
      </c>
      <c r="L3600" t="s">
        <v>2140</v>
      </c>
      <c r="M3600" t="s">
        <v>2145</v>
      </c>
      <c r="N3600" t="s">
        <v>2147</v>
      </c>
      <c r="O3600" t="s">
        <v>2143</v>
      </c>
      <c r="P3600" t="s">
        <v>1519</v>
      </c>
    </row>
    <row r="3601" spans="1:16">
      <c r="I3601" s="54" t="n">
        <v>3599</v>
      </c>
      <c r="J3601" t="s"/>
      <c r="K3601" t="s">
        <v>1954</v>
      </c>
      <c r="L3601" t="s">
        <v>2140</v>
      </c>
      <c r="M3601" t="s">
        <v>2145</v>
      </c>
      <c r="N3601" t="s">
        <v>2147</v>
      </c>
      <c r="O3601" t="s">
        <v>2143</v>
      </c>
      <c r="P3601" t="s">
        <v>1526</v>
      </c>
    </row>
    <row r="3602" spans="1:16">
      <c r="I3602" s="54" t="n">
        <v>3600</v>
      </c>
      <c r="J3602" s="55" t="n">
        <v>0</v>
      </c>
      <c r="K3602" t="s">
        <v>1954</v>
      </c>
      <c r="L3602" t="s">
        <v>2140</v>
      </c>
      <c r="M3602" t="s">
        <v>2145</v>
      </c>
      <c r="N3602" t="s">
        <v>2147</v>
      </c>
      <c r="O3602" t="s">
        <v>2143</v>
      </c>
      <c r="P3602" t="s">
        <v>1670</v>
      </c>
    </row>
    <row r="3603" spans="1:16">
      <c r="I3603" s="54" t="n">
        <v>3601</v>
      </c>
      <c r="J3603" t="s"/>
      <c r="K3603" t="s">
        <v>1954</v>
      </c>
      <c r="L3603" t="s">
        <v>2140</v>
      </c>
      <c r="M3603" t="s">
        <v>2145</v>
      </c>
      <c r="N3603" t="s">
        <v>2147</v>
      </c>
      <c r="O3603" t="s">
        <v>2143</v>
      </c>
      <c r="P3603" t="s">
        <v>1651</v>
      </c>
    </row>
    <row r="3604" spans="1:16">
      <c r="I3604" s="54" t="n">
        <v>3602</v>
      </c>
      <c r="J3604" t="s"/>
      <c r="K3604" t="s">
        <v>1954</v>
      </c>
      <c r="L3604" t="s">
        <v>2140</v>
      </c>
      <c r="M3604" t="s">
        <v>2145</v>
      </c>
      <c r="N3604" t="s">
        <v>2147</v>
      </c>
      <c r="O3604" t="s">
        <v>2143</v>
      </c>
      <c r="P3604" t="s">
        <v>1652</v>
      </c>
    </row>
    <row r="3605" spans="1:16">
      <c r="I3605" s="54" t="n">
        <v>3603</v>
      </c>
      <c r="J3605" t="s"/>
      <c r="K3605" t="s">
        <v>1954</v>
      </c>
      <c r="L3605" t="s">
        <v>2140</v>
      </c>
      <c r="M3605" t="s">
        <v>2145</v>
      </c>
      <c r="N3605" t="s">
        <v>2147</v>
      </c>
      <c r="O3605" t="s">
        <v>2143</v>
      </c>
      <c r="P3605" t="s">
        <v>1653</v>
      </c>
    </row>
    <row r="3606" spans="1:16">
      <c r="I3606" s="54" t="n">
        <v>3604</v>
      </c>
      <c r="J3606" t="s"/>
      <c r="K3606" t="s">
        <v>1954</v>
      </c>
      <c r="L3606" t="s">
        <v>2140</v>
      </c>
      <c r="M3606" t="s">
        <v>2145</v>
      </c>
      <c r="N3606" t="s">
        <v>2147</v>
      </c>
      <c r="O3606" t="s">
        <v>2143</v>
      </c>
      <c r="P3606" t="s">
        <v>1654</v>
      </c>
    </row>
    <row r="3607" spans="1:16">
      <c r="I3607" s="54" t="n">
        <v>3605</v>
      </c>
      <c r="J3607" s="55" t="n">
        <v>0</v>
      </c>
      <c r="K3607" t="s">
        <v>1954</v>
      </c>
      <c r="L3607" t="s">
        <v>2140</v>
      </c>
      <c r="M3607" t="s">
        <v>2145</v>
      </c>
      <c r="N3607" t="s">
        <v>2147</v>
      </c>
      <c r="O3607" t="s">
        <v>2143</v>
      </c>
      <c r="P3607" t="s">
        <v>1655</v>
      </c>
    </row>
    <row r="3608" spans="1:16">
      <c r="I3608" s="54" t="n">
        <v>3606</v>
      </c>
      <c r="J3608" t="s"/>
      <c r="K3608" t="s">
        <v>1954</v>
      </c>
      <c r="L3608" t="s">
        <v>2140</v>
      </c>
      <c r="M3608" t="s">
        <v>2145</v>
      </c>
      <c r="N3608" t="s">
        <v>2147</v>
      </c>
      <c r="O3608" t="s">
        <v>2143</v>
      </c>
      <c r="P3608" t="s">
        <v>1658</v>
      </c>
    </row>
    <row r="3609" spans="1:16">
      <c r="I3609" s="54" t="n">
        <v>3607</v>
      </c>
      <c r="J3609" t="s"/>
      <c r="K3609" t="s">
        <v>1954</v>
      </c>
      <c r="L3609" t="s">
        <v>2140</v>
      </c>
      <c r="M3609" t="s">
        <v>2145</v>
      </c>
      <c r="N3609" t="s">
        <v>2147</v>
      </c>
      <c r="O3609" t="s">
        <v>2143</v>
      </c>
      <c r="P3609" t="s">
        <v>1661</v>
      </c>
    </row>
    <row r="3610" spans="1:16">
      <c r="I3610" s="54" t="n">
        <v>3608</v>
      </c>
      <c r="J3610" t="s"/>
      <c r="K3610" t="s">
        <v>1954</v>
      </c>
      <c r="L3610" t="s">
        <v>2140</v>
      </c>
      <c r="M3610" t="s">
        <v>2145</v>
      </c>
      <c r="N3610" t="s">
        <v>2147</v>
      </c>
      <c r="O3610" t="s">
        <v>2143</v>
      </c>
      <c r="P3610" t="s">
        <v>1662</v>
      </c>
    </row>
    <row r="3611" spans="1:16">
      <c r="I3611" s="54" t="n">
        <v>3609</v>
      </c>
      <c r="J3611" t="s"/>
      <c r="K3611" t="s">
        <v>1954</v>
      </c>
      <c r="L3611" t="s">
        <v>2140</v>
      </c>
      <c r="M3611" t="s">
        <v>2145</v>
      </c>
      <c r="N3611" t="s">
        <v>2147</v>
      </c>
      <c r="O3611" t="s">
        <v>2143</v>
      </c>
      <c r="P3611" t="s">
        <v>1663</v>
      </c>
    </row>
    <row r="3612" spans="1:16">
      <c r="I3612" s="54" t="n">
        <v>3610</v>
      </c>
      <c r="J3612" s="55" t="n">
        <v>0</v>
      </c>
      <c r="K3612" t="s">
        <v>1954</v>
      </c>
      <c r="L3612" t="s">
        <v>2140</v>
      </c>
      <c r="M3612" t="s">
        <v>2145</v>
      </c>
      <c r="N3612" t="s">
        <v>2147</v>
      </c>
      <c r="O3612" t="s">
        <v>2143</v>
      </c>
      <c r="P3612" t="s">
        <v>1668</v>
      </c>
    </row>
    <row r="3613" spans="1:16">
      <c r="I3613" s="54" t="n">
        <v>3611</v>
      </c>
      <c r="J3613" t="s"/>
      <c r="K3613" t="s">
        <v>1954</v>
      </c>
      <c r="L3613" t="s">
        <v>2140</v>
      </c>
      <c r="M3613" t="s">
        <v>2145</v>
      </c>
      <c r="N3613" t="s">
        <v>2147</v>
      </c>
      <c r="O3613" t="s">
        <v>2143</v>
      </c>
      <c r="P3613" t="s">
        <v>1044</v>
      </c>
    </row>
    <row r="3614" spans="1:16">
      <c r="I3614" s="54" t="n">
        <v>3612</v>
      </c>
      <c r="J3614" t="s"/>
      <c r="K3614" t="s">
        <v>1954</v>
      </c>
      <c r="L3614" t="s">
        <v>2140</v>
      </c>
      <c r="M3614" t="s">
        <v>2145</v>
      </c>
      <c r="N3614" t="s">
        <v>2147</v>
      </c>
      <c r="O3614" t="s">
        <v>2143</v>
      </c>
      <c r="P3614" t="s">
        <v>1046</v>
      </c>
    </row>
    <row r="3615" spans="1:16">
      <c r="I3615" s="54" t="n">
        <v>3613</v>
      </c>
      <c r="J3615" t="s"/>
      <c r="K3615" t="s">
        <v>1954</v>
      </c>
      <c r="L3615" t="s">
        <v>2140</v>
      </c>
      <c r="M3615" t="s">
        <v>2145</v>
      </c>
      <c r="N3615" t="s">
        <v>2147</v>
      </c>
      <c r="O3615" t="s">
        <v>2143</v>
      </c>
      <c r="P3615" t="s">
        <v>1674</v>
      </c>
    </row>
    <row r="3616" spans="1:16">
      <c r="I3616" s="54" t="n">
        <v>3614</v>
      </c>
      <c r="J3616" t="s"/>
      <c r="K3616" t="s">
        <v>1954</v>
      </c>
      <c r="L3616" t="s">
        <v>2140</v>
      </c>
      <c r="M3616" t="s">
        <v>2145</v>
      </c>
      <c r="N3616" t="s">
        <v>2147</v>
      </c>
      <c r="O3616" t="s">
        <v>2143</v>
      </c>
      <c r="P3616" t="s">
        <v>1682</v>
      </c>
    </row>
    <row r="3617" spans="1:16">
      <c r="I3617" s="54" t="n">
        <v>3615</v>
      </c>
      <c r="J3617" t="s"/>
      <c r="K3617" t="s">
        <v>1954</v>
      </c>
      <c r="L3617" t="s">
        <v>2140</v>
      </c>
      <c r="M3617" t="s">
        <v>2145</v>
      </c>
      <c r="N3617" t="s">
        <v>2147</v>
      </c>
      <c r="O3617" t="s">
        <v>2143</v>
      </c>
      <c r="P3617" t="s">
        <v>1683</v>
      </c>
    </row>
    <row r="3618" spans="1:16">
      <c r="I3618" s="54" t="n">
        <v>3616</v>
      </c>
      <c r="J3618" t="s"/>
      <c r="K3618" t="s">
        <v>1954</v>
      </c>
      <c r="L3618" t="s">
        <v>2140</v>
      </c>
      <c r="M3618" t="s">
        <v>2145</v>
      </c>
      <c r="N3618" t="s">
        <v>2147</v>
      </c>
      <c r="O3618" t="s">
        <v>2007</v>
      </c>
      <c r="P3618" t="s"/>
    </row>
    <row r="3619" spans="1:16">
      <c r="I3619" s="54" t="n">
        <v>3617</v>
      </c>
      <c r="J3619" s="55" t="n">
        <v>0</v>
      </c>
      <c r="K3619" t="s">
        <v>1954</v>
      </c>
      <c r="L3619" t="s">
        <v>2140</v>
      </c>
      <c r="M3619" t="s">
        <v>2145</v>
      </c>
      <c r="N3619" t="s">
        <v>2147</v>
      </c>
      <c r="O3619" t="s">
        <v>2008</v>
      </c>
      <c r="P3619" t="s"/>
    </row>
    <row r="3620" spans="1:16">
      <c r="I3620" s="54" t="n">
        <v>3618</v>
      </c>
      <c r="J3620" t="s"/>
      <c r="K3620" t="s">
        <v>1954</v>
      </c>
      <c r="L3620" t="s">
        <v>2140</v>
      </c>
      <c r="M3620" t="s">
        <v>2145</v>
      </c>
      <c r="N3620" t="s">
        <v>2147</v>
      </c>
      <c r="O3620" t="s">
        <v>2009</v>
      </c>
      <c r="P3620" t="s"/>
    </row>
    <row r="3621" spans="1:16">
      <c r="I3621" s="54" t="n">
        <v>3619</v>
      </c>
      <c r="J3621" s="55" t="n">
        <v>0</v>
      </c>
      <c r="K3621" t="s">
        <v>1954</v>
      </c>
      <c r="L3621" t="s">
        <v>2140</v>
      </c>
      <c r="M3621" t="s">
        <v>2145</v>
      </c>
      <c r="N3621" t="s">
        <v>2147</v>
      </c>
      <c r="O3621" t="s">
        <v>2010</v>
      </c>
      <c r="P3621" t="s"/>
    </row>
    <row r="3622" spans="1:16">
      <c r="I3622" s="54" t="n">
        <v>3620</v>
      </c>
      <c r="J3622" t="s"/>
      <c r="K3622" t="s">
        <v>1954</v>
      </c>
      <c r="L3622" t="s">
        <v>2140</v>
      </c>
      <c r="M3622" t="s">
        <v>2145</v>
      </c>
      <c r="N3622" t="s">
        <v>2147</v>
      </c>
      <c r="O3622" t="s">
        <v>2011</v>
      </c>
      <c r="P3622" t="s"/>
    </row>
    <row r="3623" spans="1:16">
      <c r="I3623" s="54" t="n">
        <v>3621</v>
      </c>
      <c r="J3623" s="55" t="n">
        <v>0</v>
      </c>
      <c r="K3623" t="s">
        <v>1954</v>
      </c>
      <c r="L3623" t="s">
        <v>2140</v>
      </c>
      <c r="M3623" t="s">
        <v>2145</v>
      </c>
      <c r="N3623" t="s">
        <v>2147</v>
      </c>
      <c r="O3623" t="s">
        <v>2012</v>
      </c>
      <c r="P3623" t="s"/>
    </row>
    <row r="3624" spans="1:16">
      <c r="I3624" s="54" t="n">
        <v>3622</v>
      </c>
      <c r="J3624" t="s"/>
      <c r="K3624" t="s">
        <v>1954</v>
      </c>
      <c r="L3624" t="s">
        <v>2140</v>
      </c>
      <c r="M3624" t="s">
        <v>2145</v>
      </c>
      <c r="N3624" t="s">
        <v>2147</v>
      </c>
      <c r="O3624" t="s">
        <v>2013</v>
      </c>
      <c r="P3624" t="s"/>
    </row>
    <row r="3625" spans="1:16">
      <c r="I3625" s="54" t="n">
        <v>3623</v>
      </c>
      <c r="J3625" t="s"/>
      <c r="K3625" t="s">
        <v>1954</v>
      </c>
      <c r="L3625" t="s">
        <v>2140</v>
      </c>
      <c r="M3625" t="s">
        <v>2145</v>
      </c>
      <c r="N3625" t="s">
        <v>2015</v>
      </c>
      <c r="O3625" t="s"/>
      <c r="P3625" t="s"/>
    </row>
    <row r="3626" spans="1:16">
      <c r="I3626" s="54" t="n">
        <v>3624</v>
      </c>
      <c r="J3626" t="s"/>
      <c r="K3626" t="s">
        <v>1954</v>
      </c>
      <c r="L3626" t="s">
        <v>2140</v>
      </c>
      <c r="M3626" t="s">
        <v>2145</v>
      </c>
      <c r="N3626" t="s">
        <v>2016</v>
      </c>
      <c r="O3626" t="s"/>
      <c r="P3626" t="s"/>
    </row>
    <row r="3627" spans="1:16">
      <c r="I3627" s="54" t="n">
        <v>3625</v>
      </c>
      <c r="J3627" t="s"/>
      <c r="K3627" t="s">
        <v>1954</v>
      </c>
      <c r="L3627" t="s">
        <v>2140</v>
      </c>
      <c r="M3627" t="s">
        <v>2015</v>
      </c>
      <c r="N3627" t="s"/>
      <c r="O3627" t="s"/>
      <c r="P3627" t="s"/>
    </row>
    <row r="3628" spans="1:16">
      <c r="I3628" s="54" t="n">
        <v>3626</v>
      </c>
      <c r="J3628" t="s"/>
      <c r="K3628" t="s">
        <v>1954</v>
      </c>
      <c r="L3628" t="s">
        <v>2140</v>
      </c>
      <c r="M3628" t="s">
        <v>2016</v>
      </c>
      <c r="N3628" t="s"/>
      <c r="O3628" t="s"/>
      <c r="P3628" t="s"/>
    </row>
    <row r="3629" spans="1:16">
      <c r="I3629" s="54" t="n">
        <v>3627</v>
      </c>
      <c r="J3629" s="55" t="n">
        <v>1.157407407407407e-08</v>
      </c>
      <c r="K3629" t="s">
        <v>1954</v>
      </c>
      <c r="L3629" t="s">
        <v>2140</v>
      </c>
      <c r="M3629" t="s">
        <v>2020</v>
      </c>
      <c r="N3629" t="s"/>
      <c r="O3629" t="s"/>
      <c r="P3629" t="s"/>
    </row>
    <row r="3630" spans="1:16">
      <c r="I3630" s="54" t="n">
        <v>3628</v>
      </c>
      <c r="J3630" t="s"/>
      <c r="K3630" t="s">
        <v>1954</v>
      </c>
      <c r="L3630" t="s">
        <v>2140</v>
      </c>
      <c r="M3630" t="s">
        <v>2021</v>
      </c>
      <c r="N3630" t="s"/>
      <c r="O3630" t="s"/>
      <c r="P3630" t="s"/>
    </row>
    <row r="3631" spans="1:16">
      <c r="I3631" s="54" t="n">
        <v>3629</v>
      </c>
      <c r="J3631" s="55" t="n">
        <v>2.314814814814815e-08</v>
      </c>
      <c r="K3631" t="s">
        <v>1954</v>
      </c>
      <c r="L3631" t="s">
        <v>2140</v>
      </c>
      <c r="M3631" t="s">
        <v>2022</v>
      </c>
      <c r="N3631" t="s"/>
      <c r="O3631" t="s"/>
      <c r="P3631" t="s"/>
    </row>
    <row r="3632" spans="1:16">
      <c r="I3632" s="54" t="n">
        <v>3630</v>
      </c>
      <c r="J3632" t="s"/>
      <c r="K3632" t="s">
        <v>1954</v>
      </c>
      <c r="L3632" t="s">
        <v>2140</v>
      </c>
      <c r="M3632" t="s">
        <v>2011</v>
      </c>
      <c r="N3632" t="s"/>
      <c r="O3632" t="s"/>
      <c r="P3632" t="s"/>
    </row>
    <row r="3633" spans="1:16">
      <c r="I3633" s="54" t="n">
        <v>3631</v>
      </c>
      <c r="J3633" t="s"/>
      <c r="K3633" t="s">
        <v>1954</v>
      </c>
      <c r="L3633" t="s">
        <v>2140</v>
      </c>
      <c r="M3633" t="s">
        <v>2023</v>
      </c>
      <c r="N3633" t="s"/>
      <c r="O3633" t="s"/>
      <c r="P3633" t="s"/>
    </row>
    <row r="3634" spans="1:16">
      <c r="I3634" s="54" t="n">
        <v>3632</v>
      </c>
      <c r="J3634" s="55" t="n">
        <v>4.398611111111112e-07</v>
      </c>
      <c r="K3634" t="s">
        <v>1954</v>
      </c>
      <c r="L3634" t="s">
        <v>2148</v>
      </c>
      <c r="M3634" t="s"/>
      <c r="N3634" t="s"/>
      <c r="O3634" t="s"/>
      <c r="P3634" t="s"/>
    </row>
    <row r="3635" spans="1:16">
      <c r="I3635" s="54" t="n">
        <v>3633</v>
      </c>
      <c r="J3635" t="s"/>
      <c r="K3635" t="s">
        <v>1954</v>
      </c>
      <c r="L3635" t="s">
        <v>2148</v>
      </c>
      <c r="M3635" t="s">
        <v>1971</v>
      </c>
      <c r="N3635" t="s"/>
      <c r="O3635" t="s"/>
      <c r="P3635" t="s"/>
    </row>
    <row r="3636" spans="1:16">
      <c r="I3636" s="54" t="n">
        <v>3634</v>
      </c>
      <c r="J3636" t="s"/>
      <c r="K3636" t="s">
        <v>1954</v>
      </c>
      <c r="L3636" t="s">
        <v>2148</v>
      </c>
      <c r="M3636" t="s">
        <v>1956</v>
      </c>
      <c r="N3636" t="s"/>
      <c r="O3636" t="s"/>
      <c r="P3636" t="s"/>
    </row>
    <row r="3637" spans="1:16">
      <c r="I3637" s="54" t="n">
        <v>3635</v>
      </c>
      <c r="J3637" t="s"/>
      <c r="K3637" t="s">
        <v>1954</v>
      </c>
      <c r="L3637" t="s">
        <v>2148</v>
      </c>
      <c r="M3637" t="s">
        <v>1957</v>
      </c>
      <c r="N3637" t="s"/>
      <c r="O3637" t="s"/>
      <c r="P3637" t="s"/>
    </row>
    <row r="3638" spans="1:16">
      <c r="I3638" s="54" t="n">
        <v>3636</v>
      </c>
      <c r="J3638" t="s"/>
      <c r="K3638" t="s">
        <v>1954</v>
      </c>
      <c r="L3638" t="s">
        <v>2148</v>
      </c>
      <c r="M3638" t="s">
        <v>1958</v>
      </c>
      <c r="N3638" t="s"/>
      <c r="O3638" t="s"/>
      <c r="P3638" t="s"/>
    </row>
    <row r="3639" spans="1:16">
      <c r="I3639" s="54" t="n">
        <v>3637</v>
      </c>
      <c r="J3639" s="55" t="n">
        <v>0</v>
      </c>
      <c r="K3639" t="s">
        <v>1954</v>
      </c>
      <c r="L3639" t="s">
        <v>2148</v>
      </c>
      <c r="M3639" t="s">
        <v>1972</v>
      </c>
      <c r="N3639" t="s"/>
      <c r="O3639" t="s"/>
      <c r="P3639" t="s"/>
    </row>
    <row r="3640" spans="1:16">
      <c r="I3640" s="54" t="n">
        <v>3638</v>
      </c>
      <c r="J3640" t="s"/>
      <c r="K3640" t="s">
        <v>1954</v>
      </c>
      <c r="L3640" t="s">
        <v>2148</v>
      </c>
      <c r="M3640" t="s">
        <v>1973</v>
      </c>
      <c r="N3640" t="s"/>
      <c r="O3640" t="s"/>
      <c r="P3640" t="s"/>
    </row>
    <row r="3641" spans="1:16">
      <c r="I3641" s="54" t="n">
        <v>3639</v>
      </c>
      <c r="J3641" s="55" t="n">
        <v>2.430787037037037e-07</v>
      </c>
      <c r="K3641" t="s">
        <v>1954</v>
      </c>
      <c r="L3641" t="s">
        <v>2148</v>
      </c>
      <c r="M3641" t="s">
        <v>2149</v>
      </c>
      <c r="N3641" t="s"/>
      <c r="O3641" t="s"/>
      <c r="P3641" t="s"/>
    </row>
    <row r="3642" spans="1:16">
      <c r="I3642" s="54" t="n">
        <v>3640</v>
      </c>
      <c r="J3642" t="s"/>
      <c r="K3642" t="s">
        <v>1954</v>
      </c>
      <c r="L3642" t="s">
        <v>2148</v>
      </c>
      <c r="M3642" t="s">
        <v>2149</v>
      </c>
      <c r="N3642" t="s">
        <v>1975</v>
      </c>
      <c r="O3642" t="s"/>
      <c r="P3642" t="s"/>
    </row>
    <row r="3643" spans="1:16">
      <c r="I3643" s="54" t="n">
        <v>3641</v>
      </c>
      <c r="J3643" t="s"/>
      <c r="K3643" t="s">
        <v>1954</v>
      </c>
      <c r="L3643" t="s">
        <v>2148</v>
      </c>
      <c r="M3643" t="s">
        <v>2149</v>
      </c>
      <c r="N3643" t="s">
        <v>1973</v>
      </c>
      <c r="O3643" t="s"/>
      <c r="P3643" t="s"/>
    </row>
    <row r="3644" spans="1:16">
      <c r="I3644" s="54" t="n">
        <v>3642</v>
      </c>
      <c r="J3644" t="s"/>
      <c r="K3644" t="s">
        <v>1954</v>
      </c>
      <c r="L3644" t="s">
        <v>2148</v>
      </c>
      <c r="M3644" t="s">
        <v>2149</v>
      </c>
      <c r="N3644" t="s">
        <v>1976</v>
      </c>
      <c r="O3644" t="s"/>
      <c r="P3644" t="s"/>
    </row>
    <row r="3645" spans="1:16">
      <c r="I3645" s="54" t="n">
        <v>3643</v>
      </c>
      <c r="J3645" t="s"/>
      <c r="K3645" t="s">
        <v>1954</v>
      </c>
      <c r="L3645" t="s">
        <v>2148</v>
      </c>
      <c r="M3645" t="s">
        <v>2149</v>
      </c>
      <c r="N3645" t="s">
        <v>1957</v>
      </c>
      <c r="O3645" t="s"/>
      <c r="P3645" t="s"/>
    </row>
    <row r="3646" spans="1:16">
      <c r="I3646" s="54" t="n">
        <v>3644</v>
      </c>
      <c r="J3646" t="s"/>
      <c r="K3646" t="s">
        <v>1954</v>
      </c>
      <c r="L3646" t="s">
        <v>2148</v>
      </c>
      <c r="M3646" t="s">
        <v>2149</v>
      </c>
      <c r="N3646" t="s">
        <v>1958</v>
      </c>
      <c r="O3646" t="s"/>
      <c r="P3646" t="s"/>
    </row>
    <row r="3647" spans="1:16">
      <c r="I3647" s="54" t="n">
        <v>3645</v>
      </c>
      <c r="J3647" s="55" t="n">
        <v>0</v>
      </c>
      <c r="K3647" t="s">
        <v>1954</v>
      </c>
      <c r="L3647" t="s">
        <v>2148</v>
      </c>
      <c r="M3647" t="s">
        <v>2149</v>
      </c>
      <c r="N3647" t="s">
        <v>1977</v>
      </c>
      <c r="O3647" t="s"/>
      <c r="P3647" t="s"/>
    </row>
    <row r="3648" spans="1:16">
      <c r="I3648" s="54" t="n">
        <v>3646</v>
      </c>
      <c r="J3648" t="s"/>
      <c r="K3648" t="s">
        <v>1954</v>
      </c>
      <c r="L3648" t="s">
        <v>2148</v>
      </c>
      <c r="M3648" t="s">
        <v>2149</v>
      </c>
      <c r="N3648" t="s">
        <v>1978</v>
      </c>
      <c r="O3648" t="s"/>
      <c r="P3648" t="s"/>
    </row>
    <row r="3649" spans="1:16">
      <c r="I3649" s="54" t="n">
        <v>3647</v>
      </c>
      <c r="J3649" s="55" t="n">
        <v>0</v>
      </c>
      <c r="K3649" t="s">
        <v>1954</v>
      </c>
      <c r="L3649" t="s">
        <v>2148</v>
      </c>
      <c r="M3649" t="s">
        <v>2149</v>
      </c>
      <c r="N3649" t="s">
        <v>1959</v>
      </c>
      <c r="O3649" t="s"/>
      <c r="P3649" t="s"/>
    </row>
    <row r="3650" spans="1:16">
      <c r="I3650" s="54" t="n">
        <v>3648</v>
      </c>
      <c r="J3650" s="55" t="n">
        <v>0</v>
      </c>
      <c r="K3650" t="s">
        <v>1954</v>
      </c>
      <c r="L3650" t="s">
        <v>2148</v>
      </c>
      <c r="M3650" t="s">
        <v>2149</v>
      </c>
      <c r="N3650" t="s">
        <v>1979</v>
      </c>
      <c r="O3650" t="s"/>
      <c r="P3650" t="s"/>
    </row>
    <row r="3651" spans="1:16">
      <c r="I3651" s="54" t="n">
        <v>3649</v>
      </c>
      <c r="J3651" t="s"/>
      <c r="K3651" t="s">
        <v>1954</v>
      </c>
      <c r="L3651" t="s">
        <v>2148</v>
      </c>
      <c r="M3651" t="s">
        <v>2149</v>
      </c>
      <c r="N3651" t="s">
        <v>1980</v>
      </c>
      <c r="O3651" t="s"/>
      <c r="P3651" t="s"/>
    </row>
    <row r="3652" spans="1:16">
      <c r="I3652" s="54" t="n">
        <v>3650</v>
      </c>
      <c r="J3652" t="s"/>
      <c r="K3652" t="s">
        <v>1954</v>
      </c>
      <c r="L3652" t="s">
        <v>2148</v>
      </c>
      <c r="M3652" t="s">
        <v>2149</v>
      </c>
      <c r="N3652" t="s">
        <v>1981</v>
      </c>
      <c r="O3652" t="s"/>
      <c r="P3652" t="s"/>
    </row>
    <row r="3653" spans="1:16">
      <c r="I3653" s="54" t="n">
        <v>3651</v>
      </c>
      <c r="J3653" s="55" t="n">
        <v>1.736342592592593e-07</v>
      </c>
      <c r="K3653" t="s">
        <v>1954</v>
      </c>
      <c r="L3653" t="s">
        <v>2148</v>
      </c>
      <c r="M3653" t="s">
        <v>2149</v>
      </c>
      <c r="N3653" t="s">
        <v>2150</v>
      </c>
      <c r="O3653" t="s"/>
      <c r="P3653" t="s"/>
    </row>
    <row r="3654" spans="1:16">
      <c r="I3654" s="54" t="n">
        <v>3652</v>
      </c>
      <c r="J3654" t="s"/>
      <c r="K3654" t="s">
        <v>1954</v>
      </c>
      <c r="L3654" t="s">
        <v>2148</v>
      </c>
      <c r="M3654" t="s">
        <v>2149</v>
      </c>
      <c r="N3654" t="s">
        <v>2150</v>
      </c>
      <c r="O3654" t="s">
        <v>1978</v>
      </c>
      <c r="P3654" t="s"/>
    </row>
    <row r="3655" spans="1:16">
      <c r="I3655" s="54" t="n">
        <v>3653</v>
      </c>
      <c r="J3655" t="s"/>
      <c r="K3655" t="s">
        <v>1954</v>
      </c>
      <c r="L3655" t="s">
        <v>2148</v>
      </c>
      <c r="M3655" t="s">
        <v>2149</v>
      </c>
      <c r="N3655" t="s">
        <v>2150</v>
      </c>
      <c r="O3655" t="s">
        <v>1983</v>
      </c>
      <c r="P3655" t="s"/>
    </row>
    <row r="3656" spans="1:16">
      <c r="I3656" s="54" t="n">
        <v>3654</v>
      </c>
      <c r="J3656" t="s"/>
      <c r="K3656" t="s">
        <v>1954</v>
      </c>
      <c r="L3656" t="s">
        <v>2148</v>
      </c>
      <c r="M3656" t="s">
        <v>2149</v>
      </c>
      <c r="N3656" t="s">
        <v>2150</v>
      </c>
      <c r="O3656" t="s">
        <v>1984</v>
      </c>
      <c r="P3656" t="s"/>
    </row>
    <row r="3657" spans="1:16">
      <c r="I3657" s="54" t="n">
        <v>3655</v>
      </c>
      <c r="J3657" t="s"/>
      <c r="K3657" t="s">
        <v>1954</v>
      </c>
      <c r="L3657" t="s">
        <v>2148</v>
      </c>
      <c r="M3657" t="s">
        <v>2149</v>
      </c>
      <c r="N3657" t="s">
        <v>2150</v>
      </c>
      <c r="O3657" t="s">
        <v>1985</v>
      </c>
      <c r="P3657" t="s"/>
    </row>
    <row r="3658" spans="1:16">
      <c r="I3658" s="54" t="n">
        <v>3656</v>
      </c>
      <c r="J3658" t="s"/>
      <c r="K3658" t="s">
        <v>1954</v>
      </c>
      <c r="L3658" t="s">
        <v>2148</v>
      </c>
      <c r="M3658" t="s">
        <v>2149</v>
      </c>
      <c r="N3658" t="s">
        <v>2150</v>
      </c>
      <c r="O3658" t="s">
        <v>1986</v>
      </c>
      <c r="P3658" t="s"/>
    </row>
    <row r="3659" spans="1:16">
      <c r="I3659" s="54" t="n">
        <v>3657</v>
      </c>
      <c r="J3659" t="s"/>
      <c r="K3659" t="s">
        <v>1954</v>
      </c>
      <c r="L3659" t="s">
        <v>2148</v>
      </c>
      <c r="M3659" t="s">
        <v>2149</v>
      </c>
      <c r="N3659" t="s">
        <v>2150</v>
      </c>
      <c r="O3659" t="s">
        <v>1987</v>
      </c>
      <c r="P3659" t="s"/>
    </row>
    <row r="3660" spans="1:16">
      <c r="I3660" s="54" t="n">
        <v>3658</v>
      </c>
      <c r="J3660" t="s"/>
      <c r="K3660" t="s">
        <v>1954</v>
      </c>
      <c r="L3660" t="s">
        <v>2148</v>
      </c>
      <c r="M3660" t="s">
        <v>2149</v>
      </c>
      <c r="N3660" t="s">
        <v>2150</v>
      </c>
      <c r="O3660" t="s">
        <v>1988</v>
      </c>
      <c r="P3660" t="s"/>
    </row>
    <row r="3661" spans="1:16">
      <c r="I3661" s="54" t="n">
        <v>3659</v>
      </c>
      <c r="J3661" t="s"/>
      <c r="K3661" t="s">
        <v>1954</v>
      </c>
      <c r="L3661" t="s">
        <v>2148</v>
      </c>
      <c r="M3661" t="s">
        <v>2149</v>
      </c>
      <c r="N3661" t="s">
        <v>2150</v>
      </c>
      <c r="O3661" t="s">
        <v>1989</v>
      </c>
      <c r="P3661" t="s"/>
    </row>
    <row r="3662" spans="1:16">
      <c r="I3662" s="54" t="n">
        <v>3660</v>
      </c>
      <c r="J3662" t="s"/>
      <c r="K3662" t="s">
        <v>1954</v>
      </c>
      <c r="L3662" t="s">
        <v>2148</v>
      </c>
      <c r="M3662" t="s">
        <v>2149</v>
      </c>
      <c r="N3662" t="s">
        <v>2150</v>
      </c>
      <c r="O3662" t="s">
        <v>1990</v>
      </c>
      <c r="P3662" t="s"/>
    </row>
    <row r="3663" spans="1:16">
      <c r="I3663" s="54" t="n">
        <v>3661</v>
      </c>
      <c r="J3663" t="s"/>
      <c r="K3663" t="s">
        <v>1954</v>
      </c>
      <c r="L3663" t="s">
        <v>2148</v>
      </c>
      <c r="M3663" t="s">
        <v>2149</v>
      </c>
      <c r="N3663" t="s">
        <v>2150</v>
      </c>
      <c r="O3663" t="s">
        <v>1991</v>
      </c>
      <c r="P3663" t="s"/>
    </row>
    <row r="3664" spans="1:16">
      <c r="I3664" s="54" t="n">
        <v>3662</v>
      </c>
      <c r="J3664" s="55" t="n">
        <v>1.157407407407407e-08</v>
      </c>
      <c r="K3664" t="s">
        <v>1954</v>
      </c>
      <c r="L3664" t="s">
        <v>2148</v>
      </c>
      <c r="M3664" t="s">
        <v>2149</v>
      </c>
      <c r="N3664" t="s">
        <v>2150</v>
      </c>
      <c r="O3664" t="s">
        <v>1992</v>
      </c>
      <c r="P3664" t="s"/>
    </row>
    <row r="3665" spans="1:16">
      <c r="I3665" s="54" t="n">
        <v>3663</v>
      </c>
      <c r="J3665" s="55" t="n">
        <v>0</v>
      </c>
      <c r="K3665" t="s">
        <v>1954</v>
      </c>
      <c r="L3665" t="s">
        <v>2148</v>
      </c>
      <c r="M3665" t="s">
        <v>2149</v>
      </c>
      <c r="N3665" t="s">
        <v>2150</v>
      </c>
      <c r="O3665" t="s">
        <v>1993</v>
      </c>
      <c r="P3665" t="s"/>
    </row>
    <row r="3666" spans="1:16">
      <c r="I3666" s="54" t="n">
        <v>3664</v>
      </c>
      <c r="J3666" s="55" t="n">
        <v>0</v>
      </c>
      <c r="K3666" t="s">
        <v>1954</v>
      </c>
      <c r="L3666" t="s">
        <v>2148</v>
      </c>
      <c r="M3666" t="s">
        <v>2149</v>
      </c>
      <c r="N3666" t="s">
        <v>2150</v>
      </c>
      <c r="O3666" t="s">
        <v>1994</v>
      </c>
      <c r="P3666" t="s"/>
    </row>
    <row r="3667" spans="1:16">
      <c r="I3667" s="54" t="n">
        <v>3665</v>
      </c>
      <c r="J3667" t="s"/>
      <c r="K3667" t="s">
        <v>1954</v>
      </c>
      <c r="L3667" t="s">
        <v>2148</v>
      </c>
      <c r="M3667" t="s">
        <v>2149</v>
      </c>
      <c r="N3667" t="s">
        <v>2150</v>
      </c>
      <c r="O3667" t="s">
        <v>1995</v>
      </c>
      <c r="P3667" t="s"/>
    </row>
    <row r="3668" spans="1:16">
      <c r="I3668" s="54" t="n">
        <v>3666</v>
      </c>
      <c r="J3668" t="s"/>
      <c r="K3668" t="s">
        <v>1954</v>
      </c>
      <c r="L3668" t="s">
        <v>2148</v>
      </c>
      <c r="M3668" t="s">
        <v>2149</v>
      </c>
      <c r="N3668" t="s">
        <v>2150</v>
      </c>
      <c r="O3668" t="s">
        <v>1996</v>
      </c>
      <c r="P3668" t="s"/>
    </row>
    <row r="3669" spans="1:16">
      <c r="I3669" s="54" t="n">
        <v>3667</v>
      </c>
      <c r="J3669" t="s"/>
      <c r="K3669" t="s">
        <v>1954</v>
      </c>
      <c r="L3669" t="s">
        <v>2148</v>
      </c>
      <c r="M3669" t="s">
        <v>2149</v>
      </c>
      <c r="N3669" t="s">
        <v>2150</v>
      </c>
      <c r="O3669" t="s">
        <v>1997</v>
      </c>
      <c r="P3669" t="s"/>
    </row>
    <row r="3670" spans="1:16">
      <c r="I3670" s="54" t="n">
        <v>3668</v>
      </c>
      <c r="J3670" s="55" t="n">
        <v>0</v>
      </c>
      <c r="K3670" t="s">
        <v>1954</v>
      </c>
      <c r="L3670" t="s">
        <v>2148</v>
      </c>
      <c r="M3670" t="s">
        <v>2149</v>
      </c>
      <c r="N3670" t="s">
        <v>2150</v>
      </c>
      <c r="O3670" t="s">
        <v>1998</v>
      </c>
      <c r="P3670" t="s"/>
    </row>
    <row r="3671" spans="1:16">
      <c r="I3671" s="54" t="n">
        <v>3669</v>
      </c>
      <c r="J3671" t="s"/>
      <c r="K3671" t="s">
        <v>1954</v>
      </c>
      <c r="L3671" t="s">
        <v>2148</v>
      </c>
      <c r="M3671" t="s">
        <v>2149</v>
      </c>
      <c r="N3671" t="s">
        <v>2150</v>
      </c>
      <c r="O3671" t="s">
        <v>1999</v>
      </c>
      <c r="P3671" t="s"/>
    </row>
    <row r="3672" spans="1:16">
      <c r="I3672" s="54" t="n">
        <v>3670</v>
      </c>
      <c r="J3672" s="55" t="n">
        <v>0</v>
      </c>
      <c r="K3672" t="s">
        <v>1954</v>
      </c>
      <c r="L3672" t="s">
        <v>2148</v>
      </c>
      <c r="M3672" t="s">
        <v>2149</v>
      </c>
      <c r="N3672" t="s">
        <v>2150</v>
      </c>
      <c r="O3672" t="s">
        <v>2000</v>
      </c>
      <c r="P3672" t="s"/>
    </row>
    <row r="3673" spans="1:16">
      <c r="I3673" s="54" t="n">
        <v>3671</v>
      </c>
      <c r="J3673" t="s"/>
      <c r="K3673" t="s">
        <v>1954</v>
      </c>
      <c r="L3673" t="s">
        <v>2148</v>
      </c>
      <c r="M3673" t="s">
        <v>2149</v>
      </c>
      <c r="N3673" t="s">
        <v>2150</v>
      </c>
      <c r="O3673" t="s">
        <v>2001</v>
      </c>
      <c r="P3673" t="s"/>
    </row>
    <row r="3674" spans="1:16">
      <c r="I3674" s="54" t="n">
        <v>3672</v>
      </c>
      <c r="J3674" s="55" t="n">
        <v>1.041782407407407e-07</v>
      </c>
      <c r="K3674" t="s">
        <v>1954</v>
      </c>
      <c r="L3674" t="s">
        <v>2148</v>
      </c>
      <c r="M3674" t="s">
        <v>2149</v>
      </c>
      <c r="N3674" t="s">
        <v>2150</v>
      </c>
      <c r="O3674" t="s">
        <v>2151</v>
      </c>
      <c r="P3674" t="s"/>
    </row>
    <row r="3675" spans="1:16">
      <c r="I3675" s="54" t="n">
        <v>3673</v>
      </c>
      <c r="J3675" t="s"/>
      <c r="K3675" t="s">
        <v>1954</v>
      </c>
      <c r="L3675" t="s">
        <v>2148</v>
      </c>
      <c r="M3675" t="s">
        <v>2149</v>
      </c>
      <c r="N3675" t="s">
        <v>2150</v>
      </c>
      <c r="O3675" t="s">
        <v>2151</v>
      </c>
      <c r="P3675" t="s">
        <v>1460</v>
      </c>
    </row>
    <row r="3676" spans="1:16">
      <c r="I3676" s="54" t="n">
        <v>3674</v>
      </c>
      <c r="J3676" t="s"/>
      <c r="K3676" t="s">
        <v>1954</v>
      </c>
      <c r="L3676" t="s">
        <v>2148</v>
      </c>
      <c r="M3676" t="s">
        <v>2149</v>
      </c>
      <c r="N3676" t="s">
        <v>2150</v>
      </c>
      <c r="O3676" t="s">
        <v>2151</v>
      </c>
      <c r="P3676" t="s">
        <v>1480</v>
      </c>
    </row>
    <row r="3677" spans="1:16">
      <c r="I3677" s="54" t="n">
        <v>3675</v>
      </c>
      <c r="J3677" t="s"/>
      <c r="K3677" t="s">
        <v>1954</v>
      </c>
      <c r="L3677" t="s">
        <v>2148</v>
      </c>
      <c r="M3677" t="s">
        <v>2149</v>
      </c>
      <c r="N3677" t="s">
        <v>2150</v>
      </c>
      <c r="O3677" t="s">
        <v>2151</v>
      </c>
      <c r="P3677" t="s">
        <v>1229</v>
      </c>
    </row>
    <row r="3678" spans="1:16">
      <c r="I3678" s="54" t="n">
        <v>3676</v>
      </c>
      <c r="J3678" t="s"/>
      <c r="K3678" t="s">
        <v>1954</v>
      </c>
      <c r="L3678" t="s">
        <v>2148</v>
      </c>
      <c r="M3678" t="s">
        <v>2149</v>
      </c>
      <c r="N3678" t="s">
        <v>2150</v>
      </c>
      <c r="O3678" t="s">
        <v>2151</v>
      </c>
      <c r="P3678" t="s">
        <v>1690</v>
      </c>
    </row>
    <row r="3679" spans="1:16">
      <c r="I3679" s="54" t="n">
        <v>3677</v>
      </c>
      <c r="J3679" t="s"/>
      <c r="K3679" t="s">
        <v>1954</v>
      </c>
      <c r="L3679" t="s">
        <v>2148</v>
      </c>
      <c r="M3679" t="s">
        <v>2149</v>
      </c>
      <c r="N3679" t="s">
        <v>2150</v>
      </c>
      <c r="O3679" t="s">
        <v>2151</v>
      </c>
      <c r="P3679" t="s">
        <v>874</v>
      </c>
    </row>
    <row r="3680" spans="1:16">
      <c r="I3680" s="54" t="n">
        <v>3678</v>
      </c>
      <c r="J3680" t="s"/>
      <c r="K3680" t="s">
        <v>1954</v>
      </c>
      <c r="L3680" t="s">
        <v>2148</v>
      </c>
      <c r="M3680" t="s">
        <v>2149</v>
      </c>
      <c r="N3680" t="s">
        <v>2150</v>
      </c>
      <c r="O3680" t="s">
        <v>2151</v>
      </c>
      <c r="P3680" t="s">
        <v>934</v>
      </c>
    </row>
    <row r="3681" spans="1:16">
      <c r="I3681" s="54" t="n">
        <v>3679</v>
      </c>
      <c r="J3681" t="s"/>
      <c r="K3681" t="s">
        <v>1954</v>
      </c>
      <c r="L3681" t="s">
        <v>2148</v>
      </c>
      <c r="M3681" t="s">
        <v>2149</v>
      </c>
      <c r="N3681" t="s">
        <v>2150</v>
      </c>
      <c r="O3681" t="s">
        <v>2151</v>
      </c>
      <c r="P3681" t="s">
        <v>959</v>
      </c>
    </row>
    <row r="3682" spans="1:16">
      <c r="I3682" s="54" t="n">
        <v>3680</v>
      </c>
      <c r="J3682" t="s"/>
      <c r="K3682" t="s">
        <v>1954</v>
      </c>
      <c r="L3682" t="s">
        <v>2148</v>
      </c>
      <c r="M3682" t="s">
        <v>2149</v>
      </c>
      <c r="N3682" t="s">
        <v>2150</v>
      </c>
      <c r="O3682" t="s">
        <v>2151</v>
      </c>
      <c r="P3682" t="s">
        <v>1619</v>
      </c>
    </row>
    <row r="3683" spans="1:16">
      <c r="I3683" s="54" t="n">
        <v>3681</v>
      </c>
      <c r="J3683" t="s"/>
      <c r="K3683" t="s">
        <v>1954</v>
      </c>
      <c r="L3683" t="s">
        <v>2148</v>
      </c>
      <c r="M3683" t="s">
        <v>2149</v>
      </c>
      <c r="N3683" t="s">
        <v>2150</v>
      </c>
      <c r="O3683" t="s">
        <v>2151</v>
      </c>
      <c r="P3683" t="s">
        <v>1535</v>
      </c>
    </row>
    <row r="3684" spans="1:16">
      <c r="I3684" s="54" t="n">
        <v>3682</v>
      </c>
      <c r="J3684" t="s"/>
      <c r="K3684" t="s">
        <v>1954</v>
      </c>
      <c r="L3684" t="s">
        <v>2148</v>
      </c>
      <c r="M3684" t="s">
        <v>2149</v>
      </c>
      <c r="N3684" t="s">
        <v>2150</v>
      </c>
      <c r="O3684" t="s">
        <v>2151</v>
      </c>
      <c r="P3684" t="s">
        <v>1352</v>
      </c>
    </row>
    <row r="3685" spans="1:16">
      <c r="I3685" s="54" t="n">
        <v>3683</v>
      </c>
      <c r="J3685" t="s"/>
      <c r="K3685" t="s">
        <v>1954</v>
      </c>
      <c r="L3685" t="s">
        <v>2148</v>
      </c>
      <c r="M3685" t="s">
        <v>2149</v>
      </c>
      <c r="N3685" t="s">
        <v>2150</v>
      </c>
      <c r="O3685" t="s">
        <v>2151</v>
      </c>
      <c r="P3685" t="s">
        <v>1041</v>
      </c>
    </row>
    <row r="3686" spans="1:16">
      <c r="I3686" s="54" t="n">
        <v>3684</v>
      </c>
      <c r="J3686" t="s"/>
      <c r="K3686" t="s">
        <v>1954</v>
      </c>
      <c r="L3686" t="s">
        <v>2148</v>
      </c>
      <c r="M3686" t="s">
        <v>2149</v>
      </c>
      <c r="N3686" t="s">
        <v>2150</v>
      </c>
      <c r="O3686" t="s">
        <v>2151</v>
      </c>
      <c r="P3686" t="s">
        <v>1375</v>
      </c>
    </row>
    <row r="3687" spans="1:16">
      <c r="I3687" s="54" t="n">
        <v>3685</v>
      </c>
      <c r="J3687" s="55" t="n">
        <v>1.041782407407407e-07</v>
      </c>
      <c r="K3687" t="s">
        <v>1954</v>
      </c>
      <c r="L3687" t="s">
        <v>2148</v>
      </c>
      <c r="M3687" t="s">
        <v>2149</v>
      </c>
      <c r="N3687" t="s">
        <v>2150</v>
      </c>
      <c r="O3687" t="s">
        <v>2151</v>
      </c>
      <c r="P3687" t="s">
        <v>2152</v>
      </c>
    </row>
    <row r="3688" spans="1:16">
      <c r="I3688" s="54" t="n">
        <v>3686</v>
      </c>
      <c r="J3688" t="s"/>
      <c r="K3688" t="s">
        <v>1954</v>
      </c>
      <c r="L3688" t="s">
        <v>2148</v>
      </c>
      <c r="M3688" t="s">
        <v>2149</v>
      </c>
      <c r="N3688" t="s">
        <v>2150</v>
      </c>
      <c r="O3688" t="s">
        <v>2151</v>
      </c>
      <c r="P3688" t="s">
        <v>1616</v>
      </c>
    </row>
    <row r="3689" spans="1:16">
      <c r="I3689" s="54" t="n">
        <v>3687</v>
      </c>
      <c r="J3689" t="s"/>
      <c r="K3689" t="s">
        <v>1954</v>
      </c>
      <c r="L3689" t="s">
        <v>2148</v>
      </c>
      <c r="M3689" t="s">
        <v>2149</v>
      </c>
      <c r="N3689" t="s">
        <v>2150</v>
      </c>
      <c r="O3689" t="s">
        <v>2151</v>
      </c>
      <c r="P3689" t="s">
        <v>1590</v>
      </c>
    </row>
    <row r="3690" spans="1:16">
      <c r="I3690" s="54" t="n">
        <v>3688</v>
      </c>
      <c r="J3690" t="s"/>
      <c r="K3690" t="s">
        <v>1954</v>
      </c>
      <c r="L3690" t="s">
        <v>2148</v>
      </c>
      <c r="M3690" t="s">
        <v>2149</v>
      </c>
      <c r="N3690" t="s">
        <v>2150</v>
      </c>
      <c r="O3690" t="s">
        <v>2007</v>
      </c>
      <c r="P3690" t="s"/>
    </row>
    <row r="3691" spans="1:16">
      <c r="I3691" s="54" t="n">
        <v>3689</v>
      </c>
      <c r="J3691" s="55" t="n">
        <v>0</v>
      </c>
      <c r="K3691" t="s">
        <v>1954</v>
      </c>
      <c r="L3691" t="s">
        <v>2148</v>
      </c>
      <c r="M3691" t="s">
        <v>2149</v>
      </c>
      <c r="N3691" t="s">
        <v>2150</v>
      </c>
      <c r="O3691" t="s">
        <v>2008</v>
      </c>
      <c r="P3691" t="s"/>
    </row>
    <row r="3692" spans="1:16">
      <c r="I3692" s="54" t="n">
        <v>3690</v>
      </c>
      <c r="J3692" t="s"/>
      <c r="K3692" t="s">
        <v>1954</v>
      </c>
      <c r="L3692" t="s">
        <v>2148</v>
      </c>
      <c r="M3692" t="s">
        <v>2149</v>
      </c>
      <c r="N3692" t="s">
        <v>2150</v>
      </c>
      <c r="O3692" t="s">
        <v>2009</v>
      </c>
      <c r="P3692" t="s"/>
    </row>
    <row r="3693" spans="1:16">
      <c r="I3693" s="54" t="n">
        <v>3691</v>
      </c>
      <c r="J3693" s="55" t="n">
        <v>1.157407407407407e-08</v>
      </c>
      <c r="K3693" t="s">
        <v>1954</v>
      </c>
      <c r="L3693" t="s">
        <v>2148</v>
      </c>
      <c r="M3693" t="s">
        <v>2149</v>
      </c>
      <c r="N3693" t="s">
        <v>2150</v>
      </c>
      <c r="O3693" t="s">
        <v>2010</v>
      </c>
      <c r="P3693" t="s"/>
    </row>
    <row r="3694" spans="1:16">
      <c r="I3694" s="54" t="n">
        <v>3692</v>
      </c>
      <c r="J3694" t="s"/>
      <c r="K3694" t="s">
        <v>1954</v>
      </c>
      <c r="L3694" t="s">
        <v>2148</v>
      </c>
      <c r="M3694" t="s">
        <v>2149</v>
      </c>
      <c r="N3694" t="s">
        <v>2150</v>
      </c>
      <c r="O3694" t="s">
        <v>2011</v>
      </c>
      <c r="P3694" t="s"/>
    </row>
    <row r="3695" spans="1:16">
      <c r="I3695" s="54" t="n">
        <v>3693</v>
      </c>
      <c r="J3695" s="55" t="n">
        <v>0</v>
      </c>
      <c r="K3695" t="s">
        <v>1954</v>
      </c>
      <c r="L3695" t="s">
        <v>2148</v>
      </c>
      <c r="M3695" t="s">
        <v>2149</v>
      </c>
      <c r="N3695" t="s">
        <v>2150</v>
      </c>
      <c r="O3695" t="s">
        <v>2012</v>
      </c>
      <c r="P3695" t="s"/>
    </row>
    <row r="3696" spans="1:16">
      <c r="I3696" s="54" t="n">
        <v>3694</v>
      </c>
      <c r="J3696" t="s"/>
      <c r="K3696" t="s">
        <v>1954</v>
      </c>
      <c r="L3696" t="s">
        <v>2148</v>
      </c>
      <c r="M3696" t="s">
        <v>2149</v>
      </c>
      <c r="N3696" t="s">
        <v>2150</v>
      </c>
      <c r="O3696" t="s">
        <v>2013</v>
      </c>
      <c r="P3696" t="s"/>
    </row>
    <row r="3697" spans="1:16">
      <c r="I3697" s="54" t="n">
        <v>3695</v>
      </c>
      <c r="J3697" s="55" t="n">
        <v>5.787037037037037e-08</v>
      </c>
      <c r="K3697" t="s">
        <v>1954</v>
      </c>
      <c r="L3697" t="s">
        <v>2148</v>
      </c>
      <c r="M3697" t="s">
        <v>2149</v>
      </c>
      <c r="N3697" t="s">
        <v>2153</v>
      </c>
      <c r="O3697" t="s"/>
      <c r="P3697" t="s"/>
    </row>
    <row r="3698" spans="1:16">
      <c r="I3698" s="54" t="n">
        <v>3696</v>
      </c>
      <c r="J3698" t="s"/>
      <c r="K3698" t="s">
        <v>1954</v>
      </c>
      <c r="L3698" t="s">
        <v>2148</v>
      </c>
      <c r="M3698" t="s">
        <v>2149</v>
      </c>
      <c r="N3698" t="s">
        <v>2153</v>
      </c>
      <c r="O3698" t="s">
        <v>1978</v>
      </c>
      <c r="P3698" t="s"/>
    </row>
    <row r="3699" spans="1:16">
      <c r="I3699" s="54" t="n">
        <v>3697</v>
      </c>
      <c r="J3699" t="s"/>
      <c r="K3699" t="s">
        <v>1954</v>
      </c>
      <c r="L3699" t="s">
        <v>2148</v>
      </c>
      <c r="M3699" t="s">
        <v>2149</v>
      </c>
      <c r="N3699" t="s">
        <v>2153</v>
      </c>
      <c r="O3699" t="s">
        <v>1983</v>
      </c>
      <c r="P3699" t="s"/>
    </row>
    <row r="3700" spans="1:16">
      <c r="I3700" s="54" t="n">
        <v>3698</v>
      </c>
      <c r="J3700" t="s"/>
      <c r="K3700" t="s">
        <v>1954</v>
      </c>
      <c r="L3700" t="s">
        <v>2148</v>
      </c>
      <c r="M3700" t="s">
        <v>2149</v>
      </c>
      <c r="N3700" t="s">
        <v>2153</v>
      </c>
      <c r="O3700" t="s">
        <v>1984</v>
      </c>
      <c r="P3700" t="s"/>
    </row>
    <row r="3701" spans="1:16">
      <c r="I3701" s="54" t="n">
        <v>3699</v>
      </c>
      <c r="J3701" t="s"/>
      <c r="K3701" t="s">
        <v>1954</v>
      </c>
      <c r="L3701" t="s">
        <v>2148</v>
      </c>
      <c r="M3701" t="s">
        <v>2149</v>
      </c>
      <c r="N3701" t="s">
        <v>2153</v>
      </c>
      <c r="O3701" t="s">
        <v>1985</v>
      </c>
      <c r="P3701" t="s"/>
    </row>
    <row r="3702" spans="1:16">
      <c r="I3702" s="54" t="n">
        <v>3700</v>
      </c>
      <c r="J3702" t="s"/>
      <c r="K3702" t="s">
        <v>1954</v>
      </c>
      <c r="L3702" t="s">
        <v>2148</v>
      </c>
      <c r="M3702" t="s">
        <v>2149</v>
      </c>
      <c r="N3702" t="s">
        <v>2153</v>
      </c>
      <c r="O3702" t="s">
        <v>1986</v>
      </c>
      <c r="P3702" t="s"/>
    </row>
    <row r="3703" spans="1:16">
      <c r="I3703" s="54" t="n">
        <v>3701</v>
      </c>
      <c r="J3703" t="s"/>
      <c r="K3703" t="s">
        <v>1954</v>
      </c>
      <c r="L3703" t="s">
        <v>2148</v>
      </c>
      <c r="M3703" t="s">
        <v>2149</v>
      </c>
      <c r="N3703" t="s">
        <v>2153</v>
      </c>
      <c r="O3703" t="s">
        <v>1987</v>
      </c>
      <c r="P3703" t="s"/>
    </row>
    <row r="3704" spans="1:16">
      <c r="I3704" s="54" t="n">
        <v>3702</v>
      </c>
      <c r="J3704" t="s"/>
      <c r="K3704" t="s">
        <v>1954</v>
      </c>
      <c r="L3704" t="s">
        <v>2148</v>
      </c>
      <c r="M3704" t="s">
        <v>2149</v>
      </c>
      <c r="N3704" t="s">
        <v>2153</v>
      </c>
      <c r="O3704" t="s">
        <v>1988</v>
      </c>
      <c r="P3704" t="s"/>
    </row>
    <row r="3705" spans="1:16">
      <c r="I3705" s="54" t="n">
        <v>3703</v>
      </c>
      <c r="J3705" t="s"/>
      <c r="K3705" t="s">
        <v>1954</v>
      </c>
      <c r="L3705" t="s">
        <v>2148</v>
      </c>
      <c r="M3705" t="s">
        <v>2149</v>
      </c>
      <c r="N3705" t="s">
        <v>2153</v>
      </c>
      <c r="O3705" t="s">
        <v>1989</v>
      </c>
      <c r="P3705" t="s"/>
    </row>
    <row r="3706" spans="1:16">
      <c r="I3706" s="54" t="n">
        <v>3704</v>
      </c>
      <c r="J3706" t="s"/>
      <c r="K3706" t="s">
        <v>1954</v>
      </c>
      <c r="L3706" t="s">
        <v>2148</v>
      </c>
      <c r="M3706" t="s">
        <v>2149</v>
      </c>
      <c r="N3706" t="s">
        <v>2153</v>
      </c>
      <c r="O3706" t="s">
        <v>1990</v>
      </c>
      <c r="P3706" t="s"/>
    </row>
    <row r="3707" spans="1:16">
      <c r="I3707" s="54" t="n">
        <v>3705</v>
      </c>
      <c r="J3707" t="s"/>
      <c r="K3707" t="s">
        <v>1954</v>
      </c>
      <c r="L3707" t="s">
        <v>2148</v>
      </c>
      <c r="M3707" t="s">
        <v>2149</v>
      </c>
      <c r="N3707" t="s">
        <v>2153</v>
      </c>
      <c r="O3707" t="s">
        <v>1991</v>
      </c>
      <c r="P3707" t="s"/>
    </row>
    <row r="3708" spans="1:16">
      <c r="I3708" s="54" t="n">
        <v>3706</v>
      </c>
      <c r="J3708" s="55" t="n">
        <v>1.157407407407407e-08</v>
      </c>
      <c r="K3708" t="s">
        <v>1954</v>
      </c>
      <c r="L3708" t="s">
        <v>2148</v>
      </c>
      <c r="M3708" t="s">
        <v>2149</v>
      </c>
      <c r="N3708" t="s">
        <v>2153</v>
      </c>
      <c r="O3708" t="s">
        <v>1992</v>
      </c>
      <c r="P3708" t="s"/>
    </row>
    <row r="3709" spans="1:16">
      <c r="I3709" s="54" t="n">
        <v>3707</v>
      </c>
      <c r="J3709" s="55" t="n">
        <v>0</v>
      </c>
      <c r="K3709" t="s">
        <v>1954</v>
      </c>
      <c r="L3709" t="s">
        <v>2148</v>
      </c>
      <c r="M3709" t="s">
        <v>2149</v>
      </c>
      <c r="N3709" t="s">
        <v>2153</v>
      </c>
      <c r="O3709" t="s">
        <v>1993</v>
      </c>
      <c r="P3709" t="s"/>
    </row>
    <row r="3710" spans="1:16">
      <c r="I3710" s="54" t="n">
        <v>3708</v>
      </c>
      <c r="J3710" s="55" t="n">
        <v>0</v>
      </c>
      <c r="K3710" t="s">
        <v>1954</v>
      </c>
      <c r="L3710" t="s">
        <v>2148</v>
      </c>
      <c r="M3710" t="s">
        <v>2149</v>
      </c>
      <c r="N3710" t="s">
        <v>2153</v>
      </c>
      <c r="O3710" t="s">
        <v>1994</v>
      </c>
      <c r="P3710" t="s"/>
    </row>
    <row r="3711" spans="1:16">
      <c r="I3711" s="54" t="n">
        <v>3709</v>
      </c>
      <c r="J3711" t="s"/>
      <c r="K3711" t="s">
        <v>1954</v>
      </c>
      <c r="L3711" t="s">
        <v>2148</v>
      </c>
      <c r="M3711" t="s">
        <v>2149</v>
      </c>
      <c r="N3711" t="s">
        <v>2153</v>
      </c>
      <c r="O3711" t="s">
        <v>1995</v>
      </c>
      <c r="P3711" t="s"/>
    </row>
    <row r="3712" spans="1:16">
      <c r="I3712" s="54" t="n">
        <v>3710</v>
      </c>
      <c r="J3712" t="s"/>
      <c r="K3712" t="s">
        <v>1954</v>
      </c>
      <c r="L3712" t="s">
        <v>2148</v>
      </c>
      <c r="M3712" t="s">
        <v>2149</v>
      </c>
      <c r="N3712" t="s">
        <v>2153</v>
      </c>
      <c r="O3712" t="s">
        <v>1996</v>
      </c>
      <c r="P3712" t="s"/>
    </row>
    <row r="3713" spans="1:16">
      <c r="I3713" s="54" t="n">
        <v>3711</v>
      </c>
      <c r="J3713" t="s"/>
      <c r="K3713" t="s">
        <v>1954</v>
      </c>
      <c r="L3713" t="s">
        <v>2148</v>
      </c>
      <c r="M3713" t="s">
        <v>2149</v>
      </c>
      <c r="N3713" t="s">
        <v>2153</v>
      </c>
      <c r="O3713" t="s">
        <v>1997</v>
      </c>
      <c r="P3713" t="s"/>
    </row>
    <row r="3714" spans="1:16">
      <c r="I3714" s="54" t="n">
        <v>3712</v>
      </c>
      <c r="J3714" s="55" t="n">
        <v>0</v>
      </c>
      <c r="K3714" t="s">
        <v>1954</v>
      </c>
      <c r="L3714" t="s">
        <v>2148</v>
      </c>
      <c r="M3714" t="s">
        <v>2149</v>
      </c>
      <c r="N3714" t="s">
        <v>2153</v>
      </c>
      <c r="O3714" t="s">
        <v>1998</v>
      </c>
      <c r="P3714" t="s"/>
    </row>
    <row r="3715" spans="1:16">
      <c r="I3715" s="54" t="n">
        <v>3713</v>
      </c>
      <c r="J3715" t="s"/>
      <c r="K3715" t="s">
        <v>1954</v>
      </c>
      <c r="L3715" t="s">
        <v>2148</v>
      </c>
      <c r="M3715" t="s">
        <v>2149</v>
      </c>
      <c r="N3715" t="s">
        <v>2153</v>
      </c>
      <c r="O3715" t="s">
        <v>1999</v>
      </c>
      <c r="P3715" t="s"/>
    </row>
    <row r="3716" spans="1:16">
      <c r="I3716" s="54" t="n">
        <v>3714</v>
      </c>
      <c r="J3716" s="55" t="n">
        <v>0</v>
      </c>
      <c r="K3716" t="s">
        <v>1954</v>
      </c>
      <c r="L3716" t="s">
        <v>2148</v>
      </c>
      <c r="M3716" t="s">
        <v>2149</v>
      </c>
      <c r="N3716" t="s">
        <v>2153</v>
      </c>
      <c r="O3716" t="s">
        <v>2000</v>
      </c>
      <c r="P3716" t="s"/>
    </row>
    <row r="3717" spans="1:16">
      <c r="I3717" s="54" t="n">
        <v>3715</v>
      </c>
      <c r="J3717" t="s"/>
      <c r="K3717" t="s">
        <v>1954</v>
      </c>
      <c r="L3717" t="s">
        <v>2148</v>
      </c>
      <c r="M3717" t="s">
        <v>2149</v>
      </c>
      <c r="N3717" t="s">
        <v>2153</v>
      </c>
      <c r="O3717" t="s">
        <v>2001</v>
      </c>
      <c r="P3717" t="s"/>
    </row>
    <row r="3718" spans="1:16">
      <c r="I3718" s="54" t="n">
        <v>3716</v>
      </c>
      <c r="J3718" s="55" t="n">
        <v>0</v>
      </c>
      <c r="K3718" t="s">
        <v>1954</v>
      </c>
      <c r="L3718" t="s">
        <v>2148</v>
      </c>
      <c r="M3718" t="s">
        <v>2149</v>
      </c>
      <c r="N3718" t="s">
        <v>2153</v>
      </c>
      <c r="O3718" t="s">
        <v>2151</v>
      </c>
      <c r="P3718" t="s"/>
    </row>
    <row r="3719" spans="1:16">
      <c r="I3719" s="54" t="n">
        <v>3717</v>
      </c>
      <c r="J3719" t="s"/>
      <c r="K3719" t="s">
        <v>1954</v>
      </c>
      <c r="L3719" t="s">
        <v>2148</v>
      </c>
      <c r="M3719" t="s">
        <v>2149</v>
      </c>
      <c r="N3719" t="s">
        <v>2153</v>
      </c>
      <c r="O3719" t="s">
        <v>2151</v>
      </c>
      <c r="P3719" t="s">
        <v>1480</v>
      </c>
    </row>
    <row r="3720" spans="1:16">
      <c r="I3720" s="54" t="n">
        <v>3718</v>
      </c>
      <c r="J3720" t="s"/>
      <c r="K3720" t="s">
        <v>1954</v>
      </c>
      <c r="L3720" t="s">
        <v>2148</v>
      </c>
      <c r="M3720" t="s">
        <v>2149</v>
      </c>
      <c r="N3720" t="s">
        <v>2153</v>
      </c>
      <c r="O3720" t="s">
        <v>2151</v>
      </c>
      <c r="P3720" t="s">
        <v>874</v>
      </c>
    </row>
    <row r="3721" spans="1:16">
      <c r="I3721" s="54" t="n">
        <v>3719</v>
      </c>
      <c r="J3721" t="s"/>
      <c r="K3721" t="s">
        <v>1954</v>
      </c>
      <c r="L3721" t="s">
        <v>2148</v>
      </c>
      <c r="M3721" t="s">
        <v>2149</v>
      </c>
      <c r="N3721" t="s">
        <v>2153</v>
      </c>
      <c r="O3721" t="s">
        <v>2151</v>
      </c>
      <c r="P3721" t="s">
        <v>934</v>
      </c>
    </row>
    <row r="3722" spans="1:16">
      <c r="I3722" s="54" t="n">
        <v>3720</v>
      </c>
      <c r="J3722" t="s"/>
      <c r="K3722" t="s">
        <v>1954</v>
      </c>
      <c r="L3722" t="s">
        <v>2148</v>
      </c>
      <c r="M3722" t="s">
        <v>2149</v>
      </c>
      <c r="N3722" t="s">
        <v>2153</v>
      </c>
      <c r="O3722" t="s">
        <v>2151</v>
      </c>
      <c r="P3722" t="s">
        <v>959</v>
      </c>
    </row>
    <row r="3723" spans="1:16">
      <c r="I3723" s="54" t="n">
        <v>3721</v>
      </c>
      <c r="J3723" t="s"/>
      <c r="K3723" t="s">
        <v>1954</v>
      </c>
      <c r="L3723" t="s">
        <v>2148</v>
      </c>
      <c r="M3723" t="s">
        <v>2149</v>
      </c>
      <c r="N3723" t="s">
        <v>2153</v>
      </c>
      <c r="O3723" t="s">
        <v>2151</v>
      </c>
      <c r="P3723" t="s">
        <v>1619</v>
      </c>
    </row>
    <row r="3724" spans="1:16">
      <c r="I3724" s="54" t="n">
        <v>3722</v>
      </c>
      <c r="J3724" t="s"/>
      <c r="K3724" t="s">
        <v>1954</v>
      </c>
      <c r="L3724" t="s">
        <v>2148</v>
      </c>
      <c r="M3724" t="s">
        <v>2149</v>
      </c>
      <c r="N3724" t="s">
        <v>2153</v>
      </c>
      <c r="O3724" t="s">
        <v>2151</v>
      </c>
      <c r="P3724" t="s">
        <v>1352</v>
      </c>
    </row>
    <row r="3725" spans="1:16">
      <c r="I3725" s="54" t="n">
        <v>3723</v>
      </c>
      <c r="J3725" t="s"/>
      <c r="K3725" t="s">
        <v>1954</v>
      </c>
      <c r="L3725" t="s">
        <v>2148</v>
      </c>
      <c r="M3725" t="s">
        <v>2149</v>
      </c>
      <c r="N3725" t="s">
        <v>2153</v>
      </c>
      <c r="O3725" t="s">
        <v>2151</v>
      </c>
      <c r="P3725" t="s">
        <v>1041</v>
      </c>
    </row>
    <row r="3726" spans="1:16">
      <c r="I3726" s="54" t="n">
        <v>3724</v>
      </c>
      <c r="J3726" t="s"/>
      <c r="K3726" t="s">
        <v>1954</v>
      </c>
      <c r="L3726" t="s">
        <v>2148</v>
      </c>
      <c r="M3726" t="s">
        <v>2149</v>
      </c>
      <c r="N3726" t="s">
        <v>2153</v>
      </c>
      <c r="O3726" t="s">
        <v>2007</v>
      </c>
      <c r="P3726" t="s"/>
    </row>
    <row r="3727" spans="1:16">
      <c r="I3727" s="54" t="n">
        <v>3725</v>
      </c>
      <c r="J3727" s="55" t="n">
        <v>0</v>
      </c>
      <c r="K3727" t="s">
        <v>1954</v>
      </c>
      <c r="L3727" t="s">
        <v>2148</v>
      </c>
      <c r="M3727" t="s">
        <v>2149</v>
      </c>
      <c r="N3727" t="s">
        <v>2153</v>
      </c>
      <c r="O3727" t="s">
        <v>2008</v>
      </c>
      <c r="P3727" t="s"/>
    </row>
    <row r="3728" spans="1:16">
      <c r="I3728" s="54" t="n">
        <v>3726</v>
      </c>
      <c r="J3728" t="s"/>
      <c r="K3728" t="s">
        <v>1954</v>
      </c>
      <c r="L3728" t="s">
        <v>2148</v>
      </c>
      <c r="M3728" t="s">
        <v>2149</v>
      </c>
      <c r="N3728" t="s">
        <v>2153</v>
      </c>
      <c r="O3728" t="s">
        <v>2009</v>
      </c>
      <c r="P3728" t="s"/>
    </row>
    <row r="3729" spans="1:16">
      <c r="I3729" s="54" t="n">
        <v>3727</v>
      </c>
      <c r="J3729" s="55" t="n">
        <v>0</v>
      </c>
      <c r="K3729" t="s">
        <v>1954</v>
      </c>
      <c r="L3729" t="s">
        <v>2148</v>
      </c>
      <c r="M3729" t="s">
        <v>2149</v>
      </c>
      <c r="N3729" t="s">
        <v>2153</v>
      </c>
      <c r="O3729" t="s">
        <v>2010</v>
      </c>
      <c r="P3729" t="s"/>
    </row>
    <row r="3730" spans="1:16">
      <c r="I3730" s="54" t="n">
        <v>3728</v>
      </c>
      <c r="J3730" t="s"/>
      <c r="K3730" t="s">
        <v>1954</v>
      </c>
      <c r="L3730" t="s">
        <v>2148</v>
      </c>
      <c r="M3730" t="s">
        <v>2149</v>
      </c>
      <c r="N3730" t="s">
        <v>2153</v>
      </c>
      <c r="O3730" t="s">
        <v>2011</v>
      </c>
      <c r="P3730" t="s"/>
    </row>
    <row r="3731" spans="1:16">
      <c r="I3731" s="54" t="n">
        <v>3729</v>
      </c>
      <c r="J3731" s="55" t="n">
        <v>0</v>
      </c>
      <c r="K3731" t="s">
        <v>1954</v>
      </c>
      <c r="L3731" t="s">
        <v>2148</v>
      </c>
      <c r="M3731" t="s">
        <v>2149</v>
      </c>
      <c r="N3731" t="s">
        <v>2153</v>
      </c>
      <c r="O3731" t="s">
        <v>2012</v>
      </c>
      <c r="P3731" t="s"/>
    </row>
    <row r="3732" spans="1:16">
      <c r="I3732" s="54" t="n">
        <v>3730</v>
      </c>
      <c r="J3732" t="s"/>
      <c r="K3732" t="s">
        <v>1954</v>
      </c>
      <c r="L3732" t="s">
        <v>2148</v>
      </c>
      <c r="M3732" t="s">
        <v>2149</v>
      </c>
      <c r="N3732" t="s">
        <v>2153</v>
      </c>
      <c r="O3732" t="s">
        <v>2013</v>
      </c>
      <c r="P3732" t="s"/>
    </row>
    <row r="3733" spans="1:16">
      <c r="I3733" s="54" t="n">
        <v>3731</v>
      </c>
      <c r="J3733" t="s"/>
      <c r="K3733" t="s">
        <v>1954</v>
      </c>
      <c r="L3733" t="s">
        <v>2148</v>
      </c>
      <c r="M3733" t="s">
        <v>2149</v>
      </c>
      <c r="N3733" t="s">
        <v>2015</v>
      </c>
      <c r="O3733" t="s"/>
      <c r="P3733" t="s"/>
    </row>
    <row r="3734" spans="1:16">
      <c r="I3734" s="54" t="n">
        <v>3732</v>
      </c>
      <c r="J3734" t="s"/>
      <c r="K3734" t="s">
        <v>1954</v>
      </c>
      <c r="L3734" t="s">
        <v>2148</v>
      </c>
      <c r="M3734" t="s">
        <v>2149</v>
      </c>
      <c r="N3734" t="s">
        <v>2016</v>
      </c>
      <c r="O3734" t="s"/>
      <c r="P3734" t="s"/>
    </row>
    <row r="3735" spans="1:16">
      <c r="I3735" s="54" t="n">
        <v>3733</v>
      </c>
      <c r="J3735" s="55" t="n">
        <v>1.38912037037037e-07</v>
      </c>
      <c r="K3735" t="s">
        <v>1954</v>
      </c>
      <c r="L3735" t="s">
        <v>2148</v>
      </c>
      <c r="M3735" t="s">
        <v>2154</v>
      </c>
      <c r="N3735" t="s"/>
      <c r="O3735" t="s"/>
      <c r="P3735" t="s"/>
    </row>
    <row r="3736" spans="1:16">
      <c r="I3736" s="54" t="n">
        <v>3734</v>
      </c>
      <c r="J3736" t="s"/>
      <c r="K3736" t="s">
        <v>1954</v>
      </c>
      <c r="L3736" t="s">
        <v>2148</v>
      </c>
      <c r="M3736" t="s">
        <v>2154</v>
      </c>
      <c r="N3736" t="s">
        <v>1975</v>
      </c>
      <c r="O3736" t="s"/>
      <c r="P3736" t="s"/>
    </row>
    <row r="3737" spans="1:16">
      <c r="I3737" s="54" t="n">
        <v>3735</v>
      </c>
      <c r="J3737" t="s"/>
      <c r="K3737" t="s">
        <v>1954</v>
      </c>
      <c r="L3737" t="s">
        <v>2148</v>
      </c>
      <c r="M3737" t="s">
        <v>2154</v>
      </c>
      <c r="N3737" t="s">
        <v>1973</v>
      </c>
      <c r="O3737" t="s"/>
      <c r="P3737" t="s"/>
    </row>
    <row r="3738" spans="1:16">
      <c r="I3738" s="54" t="n">
        <v>3736</v>
      </c>
      <c r="J3738" t="s"/>
      <c r="K3738" t="s">
        <v>1954</v>
      </c>
      <c r="L3738" t="s">
        <v>2148</v>
      </c>
      <c r="M3738" t="s">
        <v>2154</v>
      </c>
      <c r="N3738" t="s">
        <v>1976</v>
      </c>
      <c r="O3738" t="s"/>
      <c r="P3738" t="s"/>
    </row>
    <row r="3739" spans="1:16">
      <c r="I3739" s="54" t="n">
        <v>3737</v>
      </c>
      <c r="J3739" t="s"/>
      <c r="K3739" t="s">
        <v>1954</v>
      </c>
      <c r="L3739" t="s">
        <v>2148</v>
      </c>
      <c r="M3739" t="s">
        <v>2154</v>
      </c>
      <c r="N3739" t="s">
        <v>1957</v>
      </c>
      <c r="O3739" t="s"/>
      <c r="P3739" t="s"/>
    </row>
    <row r="3740" spans="1:16">
      <c r="I3740" s="54" t="n">
        <v>3738</v>
      </c>
      <c r="J3740" t="s"/>
      <c r="K3740" t="s">
        <v>1954</v>
      </c>
      <c r="L3740" t="s">
        <v>2148</v>
      </c>
      <c r="M3740" t="s">
        <v>2154</v>
      </c>
      <c r="N3740" t="s">
        <v>1958</v>
      </c>
      <c r="O3740" t="s"/>
      <c r="P3740" t="s"/>
    </row>
    <row r="3741" spans="1:16">
      <c r="I3741" s="54" t="n">
        <v>3739</v>
      </c>
      <c r="J3741" s="55" t="n">
        <v>0</v>
      </c>
      <c r="K3741" t="s">
        <v>1954</v>
      </c>
      <c r="L3741" t="s">
        <v>2148</v>
      </c>
      <c r="M3741" t="s">
        <v>2154</v>
      </c>
      <c r="N3741" t="s">
        <v>1977</v>
      </c>
      <c r="O3741" t="s"/>
      <c r="P3741" t="s"/>
    </row>
    <row r="3742" spans="1:16">
      <c r="I3742" s="54" t="n">
        <v>3740</v>
      </c>
      <c r="J3742" t="s"/>
      <c r="K3742" t="s">
        <v>1954</v>
      </c>
      <c r="L3742" t="s">
        <v>2148</v>
      </c>
      <c r="M3742" t="s">
        <v>2154</v>
      </c>
      <c r="N3742" t="s">
        <v>1978</v>
      </c>
      <c r="O3742" t="s"/>
      <c r="P3742" t="s"/>
    </row>
    <row r="3743" spans="1:16">
      <c r="I3743" s="54" t="n">
        <v>3741</v>
      </c>
      <c r="J3743" s="55" t="n">
        <v>0</v>
      </c>
      <c r="K3743" t="s">
        <v>1954</v>
      </c>
      <c r="L3743" t="s">
        <v>2148</v>
      </c>
      <c r="M3743" t="s">
        <v>2154</v>
      </c>
      <c r="N3743" t="s">
        <v>1959</v>
      </c>
      <c r="O3743" t="s"/>
      <c r="P3743" t="s"/>
    </row>
    <row r="3744" spans="1:16">
      <c r="I3744" s="54" t="n">
        <v>3742</v>
      </c>
      <c r="J3744" s="55" t="n">
        <v>0</v>
      </c>
      <c r="K3744" t="s">
        <v>1954</v>
      </c>
      <c r="L3744" t="s">
        <v>2148</v>
      </c>
      <c r="M3744" t="s">
        <v>2154</v>
      </c>
      <c r="N3744" t="s">
        <v>1979</v>
      </c>
      <c r="O3744" t="s"/>
      <c r="P3744" t="s"/>
    </row>
    <row r="3745" spans="1:16">
      <c r="I3745" s="54" t="n">
        <v>3743</v>
      </c>
      <c r="J3745" t="s"/>
      <c r="K3745" t="s">
        <v>1954</v>
      </c>
      <c r="L3745" t="s">
        <v>2148</v>
      </c>
      <c r="M3745" t="s">
        <v>2154</v>
      </c>
      <c r="N3745" t="s">
        <v>1980</v>
      </c>
      <c r="O3745" t="s"/>
      <c r="P3745" t="s"/>
    </row>
    <row r="3746" spans="1:16">
      <c r="I3746" s="54" t="n">
        <v>3744</v>
      </c>
      <c r="J3746" t="s"/>
      <c r="K3746" t="s">
        <v>1954</v>
      </c>
      <c r="L3746" t="s">
        <v>2148</v>
      </c>
      <c r="M3746" t="s">
        <v>2154</v>
      </c>
      <c r="N3746" t="s">
        <v>1981</v>
      </c>
      <c r="O3746" t="s"/>
      <c r="P3746" t="s"/>
    </row>
    <row r="3747" spans="1:16">
      <c r="I3747" s="54" t="n">
        <v>3745</v>
      </c>
      <c r="J3747" s="55" t="n">
        <v>5.788194444444444e-08</v>
      </c>
      <c r="K3747" t="s">
        <v>1954</v>
      </c>
      <c r="L3747" t="s">
        <v>2148</v>
      </c>
      <c r="M3747" t="s">
        <v>2154</v>
      </c>
      <c r="N3747" t="s">
        <v>2155</v>
      </c>
      <c r="O3747" t="s"/>
      <c r="P3747" t="s"/>
    </row>
    <row r="3748" spans="1:16">
      <c r="I3748" s="54" t="n">
        <v>3746</v>
      </c>
      <c r="J3748" t="s"/>
      <c r="K3748" t="s">
        <v>1954</v>
      </c>
      <c r="L3748" t="s">
        <v>2148</v>
      </c>
      <c r="M3748" t="s">
        <v>2154</v>
      </c>
      <c r="N3748" t="s">
        <v>2155</v>
      </c>
      <c r="O3748" t="s">
        <v>1978</v>
      </c>
      <c r="P3748" t="s"/>
    </row>
    <row r="3749" spans="1:16">
      <c r="I3749" s="54" t="n">
        <v>3747</v>
      </c>
      <c r="J3749" t="s"/>
      <c r="K3749" t="s">
        <v>1954</v>
      </c>
      <c r="L3749" t="s">
        <v>2148</v>
      </c>
      <c r="M3749" t="s">
        <v>2154</v>
      </c>
      <c r="N3749" t="s">
        <v>2155</v>
      </c>
      <c r="O3749" t="s">
        <v>1983</v>
      </c>
      <c r="P3749" t="s"/>
    </row>
    <row r="3750" spans="1:16">
      <c r="I3750" s="54" t="n">
        <v>3748</v>
      </c>
      <c r="J3750" t="s"/>
      <c r="K3750" t="s">
        <v>1954</v>
      </c>
      <c r="L3750" t="s">
        <v>2148</v>
      </c>
      <c r="M3750" t="s">
        <v>2154</v>
      </c>
      <c r="N3750" t="s">
        <v>2155</v>
      </c>
      <c r="O3750" t="s">
        <v>1984</v>
      </c>
      <c r="P3750" t="s"/>
    </row>
    <row r="3751" spans="1:16">
      <c r="I3751" s="54" t="n">
        <v>3749</v>
      </c>
      <c r="J3751" t="s"/>
      <c r="K3751" t="s">
        <v>1954</v>
      </c>
      <c r="L3751" t="s">
        <v>2148</v>
      </c>
      <c r="M3751" t="s">
        <v>2154</v>
      </c>
      <c r="N3751" t="s">
        <v>2155</v>
      </c>
      <c r="O3751" t="s">
        <v>1985</v>
      </c>
      <c r="P3751" t="s"/>
    </row>
    <row r="3752" spans="1:16">
      <c r="I3752" s="54" t="n">
        <v>3750</v>
      </c>
      <c r="J3752" t="s"/>
      <c r="K3752" t="s">
        <v>1954</v>
      </c>
      <c r="L3752" t="s">
        <v>2148</v>
      </c>
      <c r="M3752" t="s">
        <v>2154</v>
      </c>
      <c r="N3752" t="s">
        <v>2155</v>
      </c>
      <c r="O3752" t="s">
        <v>1986</v>
      </c>
      <c r="P3752" t="s"/>
    </row>
    <row r="3753" spans="1:16">
      <c r="I3753" s="54" t="n">
        <v>3751</v>
      </c>
      <c r="J3753" t="s"/>
      <c r="K3753" t="s">
        <v>1954</v>
      </c>
      <c r="L3753" t="s">
        <v>2148</v>
      </c>
      <c r="M3753" t="s">
        <v>2154</v>
      </c>
      <c r="N3753" t="s">
        <v>2155</v>
      </c>
      <c r="O3753" t="s">
        <v>1987</v>
      </c>
      <c r="P3753" t="s"/>
    </row>
    <row r="3754" spans="1:16">
      <c r="I3754" s="54" t="n">
        <v>3752</v>
      </c>
      <c r="J3754" t="s"/>
      <c r="K3754" t="s">
        <v>1954</v>
      </c>
      <c r="L3754" t="s">
        <v>2148</v>
      </c>
      <c r="M3754" t="s">
        <v>2154</v>
      </c>
      <c r="N3754" t="s">
        <v>2155</v>
      </c>
      <c r="O3754" t="s">
        <v>1988</v>
      </c>
      <c r="P3754" t="s"/>
    </row>
    <row r="3755" spans="1:16">
      <c r="I3755" s="54" t="n">
        <v>3753</v>
      </c>
      <c r="J3755" t="s"/>
      <c r="K3755" t="s">
        <v>1954</v>
      </c>
      <c r="L3755" t="s">
        <v>2148</v>
      </c>
      <c r="M3755" t="s">
        <v>2154</v>
      </c>
      <c r="N3755" t="s">
        <v>2155</v>
      </c>
      <c r="O3755" t="s">
        <v>1989</v>
      </c>
      <c r="P3755" t="s"/>
    </row>
    <row r="3756" spans="1:16">
      <c r="I3756" s="54" t="n">
        <v>3754</v>
      </c>
      <c r="J3756" t="s"/>
      <c r="K3756" t="s">
        <v>1954</v>
      </c>
      <c r="L3756" t="s">
        <v>2148</v>
      </c>
      <c r="M3756" t="s">
        <v>2154</v>
      </c>
      <c r="N3756" t="s">
        <v>2155</v>
      </c>
      <c r="O3756" t="s">
        <v>1990</v>
      </c>
      <c r="P3756" t="s"/>
    </row>
    <row r="3757" spans="1:16">
      <c r="I3757" s="54" t="n">
        <v>3755</v>
      </c>
      <c r="J3757" t="s"/>
      <c r="K3757" t="s">
        <v>1954</v>
      </c>
      <c r="L3757" t="s">
        <v>2148</v>
      </c>
      <c r="M3757" t="s">
        <v>2154</v>
      </c>
      <c r="N3757" t="s">
        <v>2155</v>
      </c>
      <c r="O3757" t="s">
        <v>1991</v>
      </c>
      <c r="P3757" t="s"/>
    </row>
    <row r="3758" spans="1:16">
      <c r="I3758" s="54" t="n">
        <v>3756</v>
      </c>
      <c r="J3758" s="55" t="n">
        <v>1.157407407407407e-08</v>
      </c>
      <c r="K3758" t="s">
        <v>1954</v>
      </c>
      <c r="L3758" t="s">
        <v>2148</v>
      </c>
      <c r="M3758" t="s">
        <v>2154</v>
      </c>
      <c r="N3758" t="s">
        <v>2155</v>
      </c>
      <c r="O3758" t="s">
        <v>1992</v>
      </c>
      <c r="P3758" t="s"/>
    </row>
    <row r="3759" spans="1:16">
      <c r="I3759" s="54" t="n">
        <v>3757</v>
      </c>
      <c r="J3759" s="55" t="n">
        <v>0</v>
      </c>
      <c r="K3759" t="s">
        <v>1954</v>
      </c>
      <c r="L3759" t="s">
        <v>2148</v>
      </c>
      <c r="M3759" t="s">
        <v>2154</v>
      </c>
      <c r="N3759" t="s">
        <v>2155</v>
      </c>
      <c r="O3759" t="s">
        <v>1993</v>
      </c>
      <c r="P3759" t="s"/>
    </row>
    <row r="3760" spans="1:16">
      <c r="I3760" s="54" t="n">
        <v>3758</v>
      </c>
      <c r="J3760" s="55" t="n">
        <v>0</v>
      </c>
      <c r="K3760" t="s">
        <v>1954</v>
      </c>
      <c r="L3760" t="s">
        <v>2148</v>
      </c>
      <c r="M3760" t="s">
        <v>2154</v>
      </c>
      <c r="N3760" t="s">
        <v>2155</v>
      </c>
      <c r="O3760" t="s">
        <v>1994</v>
      </c>
      <c r="P3760" t="s"/>
    </row>
    <row r="3761" spans="1:16">
      <c r="I3761" s="54" t="n">
        <v>3759</v>
      </c>
      <c r="J3761" t="s"/>
      <c r="K3761" t="s">
        <v>1954</v>
      </c>
      <c r="L3761" t="s">
        <v>2148</v>
      </c>
      <c r="M3761" t="s">
        <v>2154</v>
      </c>
      <c r="N3761" t="s">
        <v>2155</v>
      </c>
      <c r="O3761" t="s">
        <v>1995</v>
      </c>
      <c r="P3761" t="s"/>
    </row>
    <row r="3762" spans="1:16">
      <c r="I3762" s="54" t="n">
        <v>3760</v>
      </c>
      <c r="J3762" t="s"/>
      <c r="K3762" t="s">
        <v>1954</v>
      </c>
      <c r="L3762" t="s">
        <v>2148</v>
      </c>
      <c r="M3762" t="s">
        <v>2154</v>
      </c>
      <c r="N3762" t="s">
        <v>2155</v>
      </c>
      <c r="O3762" t="s">
        <v>1996</v>
      </c>
      <c r="P3762" t="s"/>
    </row>
    <row r="3763" spans="1:16">
      <c r="I3763" s="54" t="n">
        <v>3761</v>
      </c>
      <c r="J3763" t="s"/>
      <c r="K3763" t="s">
        <v>1954</v>
      </c>
      <c r="L3763" t="s">
        <v>2148</v>
      </c>
      <c r="M3763" t="s">
        <v>2154</v>
      </c>
      <c r="N3763" t="s">
        <v>2155</v>
      </c>
      <c r="O3763" t="s">
        <v>1997</v>
      </c>
      <c r="P3763" t="s"/>
    </row>
    <row r="3764" spans="1:16">
      <c r="I3764" s="54" t="n">
        <v>3762</v>
      </c>
      <c r="J3764" s="55" t="n">
        <v>0</v>
      </c>
      <c r="K3764" t="s">
        <v>1954</v>
      </c>
      <c r="L3764" t="s">
        <v>2148</v>
      </c>
      <c r="M3764" t="s">
        <v>2154</v>
      </c>
      <c r="N3764" t="s">
        <v>2155</v>
      </c>
      <c r="O3764" t="s">
        <v>1998</v>
      </c>
      <c r="P3764" t="s"/>
    </row>
    <row r="3765" spans="1:16">
      <c r="I3765" s="54" t="n">
        <v>3763</v>
      </c>
      <c r="J3765" t="s"/>
      <c r="K3765" t="s">
        <v>1954</v>
      </c>
      <c r="L3765" t="s">
        <v>2148</v>
      </c>
      <c r="M3765" t="s">
        <v>2154</v>
      </c>
      <c r="N3765" t="s">
        <v>2155</v>
      </c>
      <c r="O3765" t="s">
        <v>1999</v>
      </c>
      <c r="P3765" t="s"/>
    </row>
    <row r="3766" spans="1:16">
      <c r="I3766" s="54" t="n">
        <v>3764</v>
      </c>
      <c r="J3766" s="55" t="n">
        <v>0</v>
      </c>
      <c r="K3766" t="s">
        <v>1954</v>
      </c>
      <c r="L3766" t="s">
        <v>2148</v>
      </c>
      <c r="M3766" t="s">
        <v>2154</v>
      </c>
      <c r="N3766" t="s">
        <v>2155</v>
      </c>
      <c r="O3766" t="s">
        <v>2000</v>
      </c>
      <c r="P3766" t="s"/>
    </row>
    <row r="3767" spans="1:16">
      <c r="I3767" s="54" t="n">
        <v>3765</v>
      </c>
      <c r="J3767" t="s"/>
      <c r="K3767" t="s">
        <v>1954</v>
      </c>
      <c r="L3767" t="s">
        <v>2148</v>
      </c>
      <c r="M3767" t="s">
        <v>2154</v>
      </c>
      <c r="N3767" t="s">
        <v>2155</v>
      </c>
      <c r="O3767" t="s">
        <v>2001</v>
      </c>
      <c r="P3767" t="s"/>
    </row>
    <row r="3768" spans="1:16">
      <c r="I3768" s="54" t="n">
        <v>3766</v>
      </c>
      <c r="J3768" s="55" t="n">
        <v>0</v>
      </c>
      <c r="K3768" t="s">
        <v>1954</v>
      </c>
      <c r="L3768" t="s">
        <v>2148</v>
      </c>
      <c r="M3768" t="s">
        <v>2154</v>
      </c>
      <c r="N3768" t="s">
        <v>2155</v>
      </c>
      <c r="O3768" t="s">
        <v>2151</v>
      </c>
      <c r="P3768" t="s"/>
    </row>
    <row r="3769" spans="1:16">
      <c r="I3769" s="54" t="n">
        <v>3767</v>
      </c>
      <c r="J3769" t="s"/>
      <c r="K3769" t="s">
        <v>1954</v>
      </c>
      <c r="L3769" t="s">
        <v>2148</v>
      </c>
      <c r="M3769" t="s">
        <v>2154</v>
      </c>
      <c r="N3769" t="s">
        <v>2155</v>
      </c>
      <c r="O3769" t="s">
        <v>2151</v>
      </c>
      <c r="P3769" t="s">
        <v>1460</v>
      </c>
    </row>
    <row r="3770" spans="1:16">
      <c r="I3770" s="54" t="n">
        <v>3768</v>
      </c>
      <c r="J3770" t="s"/>
      <c r="K3770" t="s">
        <v>1954</v>
      </c>
      <c r="L3770" t="s">
        <v>2148</v>
      </c>
      <c r="M3770" t="s">
        <v>2154</v>
      </c>
      <c r="N3770" t="s">
        <v>2155</v>
      </c>
      <c r="O3770" t="s">
        <v>2151</v>
      </c>
      <c r="P3770" t="s">
        <v>1480</v>
      </c>
    </row>
    <row r="3771" spans="1:16">
      <c r="I3771" s="54" t="n">
        <v>3769</v>
      </c>
      <c r="J3771" t="s"/>
      <c r="K3771" t="s">
        <v>1954</v>
      </c>
      <c r="L3771" t="s">
        <v>2148</v>
      </c>
      <c r="M3771" t="s">
        <v>2154</v>
      </c>
      <c r="N3771" t="s">
        <v>2155</v>
      </c>
      <c r="O3771" t="s">
        <v>2151</v>
      </c>
      <c r="P3771" t="s">
        <v>1229</v>
      </c>
    </row>
    <row r="3772" spans="1:16">
      <c r="I3772" s="54" t="n">
        <v>3770</v>
      </c>
      <c r="J3772" t="s"/>
      <c r="K3772" t="s">
        <v>1954</v>
      </c>
      <c r="L3772" t="s">
        <v>2148</v>
      </c>
      <c r="M3772" t="s">
        <v>2154</v>
      </c>
      <c r="N3772" t="s">
        <v>2155</v>
      </c>
      <c r="O3772" t="s">
        <v>2151</v>
      </c>
      <c r="P3772" t="s">
        <v>1690</v>
      </c>
    </row>
    <row r="3773" spans="1:16">
      <c r="I3773" s="54" t="n">
        <v>3771</v>
      </c>
      <c r="J3773" t="s"/>
      <c r="K3773" t="s">
        <v>1954</v>
      </c>
      <c r="L3773" t="s">
        <v>2148</v>
      </c>
      <c r="M3773" t="s">
        <v>2154</v>
      </c>
      <c r="N3773" t="s">
        <v>2155</v>
      </c>
      <c r="O3773" t="s">
        <v>2151</v>
      </c>
      <c r="P3773" t="s">
        <v>874</v>
      </c>
    </row>
    <row r="3774" spans="1:16">
      <c r="I3774" s="54" t="n">
        <v>3772</v>
      </c>
      <c r="J3774" t="s"/>
      <c r="K3774" t="s">
        <v>1954</v>
      </c>
      <c r="L3774" t="s">
        <v>2148</v>
      </c>
      <c r="M3774" t="s">
        <v>2154</v>
      </c>
      <c r="N3774" t="s">
        <v>2155</v>
      </c>
      <c r="O3774" t="s">
        <v>2151</v>
      </c>
      <c r="P3774" t="s">
        <v>934</v>
      </c>
    </row>
    <row r="3775" spans="1:16">
      <c r="I3775" s="54" t="n">
        <v>3773</v>
      </c>
      <c r="J3775" t="s"/>
      <c r="K3775" t="s">
        <v>1954</v>
      </c>
      <c r="L3775" t="s">
        <v>2148</v>
      </c>
      <c r="M3775" t="s">
        <v>2154</v>
      </c>
      <c r="N3775" t="s">
        <v>2155</v>
      </c>
      <c r="O3775" t="s">
        <v>2151</v>
      </c>
      <c r="P3775" t="s">
        <v>959</v>
      </c>
    </row>
    <row r="3776" spans="1:16">
      <c r="I3776" s="54" t="n">
        <v>3774</v>
      </c>
      <c r="J3776" t="s"/>
      <c r="K3776" t="s">
        <v>1954</v>
      </c>
      <c r="L3776" t="s">
        <v>2148</v>
      </c>
      <c r="M3776" t="s">
        <v>2154</v>
      </c>
      <c r="N3776" t="s">
        <v>2155</v>
      </c>
      <c r="O3776" t="s">
        <v>2151</v>
      </c>
      <c r="P3776" t="s">
        <v>1535</v>
      </c>
    </row>
    <row r="3777" spans="1:16">
      <c r="I3777" s="54" t="n">
        <v>3775</v>
      </c>
      <c r="J3777" t="s"/>
      <c r="K3777" t="s">
        <v>1954</v>
      </c>
      <c r="L3777" t="s">
        <v>2148</v>
      </c>
      <c r="M3777" t="s">
        <v>2154</v>
      </c>
      <c r="N3777" t="s">
        <v>2155</v>
      </c>
      <c r="O3777" t="s">
        <v>2151</v>
      </c>
      <c r="P3777" t="s">
        <v>1352</v>
      </c>
    </row>
    <row r="3778" spans="1:16">
      <c r="I3778" s="54" t="n">
        <v>3776</v>
      </c>
      <c r="J3778" t="s"/>
      <c r="K3778" t="s">
        <v>1954</v>
      </c>
      <c r="L3778" t="s">
        <v>2148</v>
      </c>
      <c r="M3778" t="s">
        <v>2154</v>
      </c>
      <c r="N3778" t="s">
        <v>2155</v>
      </c>
      <c r="O3778" t="s">
        <v>2151</v>
      </c>
      <c r="P3778" t="s">
        <v>1041</v>
      </c>
    </row>
    <row r="3779" spans="1:16">
      <c r="I3779" s="54" t="n">
        <v>3777</v>
      </c>
      <c r="J3779" t="s"/>
      <c r="K3779" t="s">
        <v>1954</v>
      </c>
      <c r="L3779" t="s">
        <v>2148</v>
      </c>
      <c r="M3779" t="s">
        <v>2154</v>
      </c>
      <c r="N3779" t="s">
        <v>2155</v>
      </c>
      <c r="O3779" t="s">
        <v>2151</v>
      </c>
      <c r="P3779" t="s">
        <v>1375</v>
      </c>
    </row>
    <row r="3780" spans="1:16">
      <c r="I3780" s="54" t="n">
        <v>3778</v>
      </c>
      <c r="J3780" t="s"/>
      <c r="K3780" t="s">
        <v>1954</v>
      </c>
      <c r="L3780" t="s">
        <v>2148</v>
      </c>
      <c r="M3780" t="s">
        <v>2154</v>
      </c>
      <c r="N3780" t="s">
        <v>2155</v>
      </c>
      <c r="O3780" t="s">
        <v>2007</v>
      </c>
      <c r="P3780" t="s"/>
    </row>
    <row r="3781" spans="1:16">
      <c r="I3781" s="54" t="n">
        <v>3779</v>
      </c>
      <c r="J3781" s="55" t="n">
        <v>0</v>
      </c>
      <c r="K3781" t="s">
        <v>1954</v>
      </c>
      <c r="L3781" t="s">
        <v>2148</v>
      </c>
      <c r="M3781" t="s">
        <v>2154</v>
      </c>
      <c r="N3781" t="s">
        <v>2155</v>
      </c>
      <c r="O3781" t="s">
        <v>2008</v>
      </c>
      <c r="P3781" t="s"/>
    </row>
    <row r="3782" spans="1:16">
      <c r="I3782" s="54" t="n">
        <v>3780</v>
      </c>
      <c r="J3782" t="s"/>
      <c r="K3782" t="s">
        <v>1954</v>
      </c>
      <c r="L3782" t="s">
        <v>2148</v>
      </c>
      <c r="M3782" t="s">
        <v>2154</v>
      </c>
      <c r="N3782" t="s">
        <v>2155</v>
      </c>
      <c r="O3782" t="s">
        <v>2009</v>
      </c>
      <c r="P3782" t="s"/>
    </row>
    <row r="3783" spans="1:16">
      <c r="I3783" s="54" t="n">
        <v>3781</v>
      </c>
      <c r="J3783" s="55" t="n">
        <v>0</v>
      </c>
      <c r="K3783" t="s">
        <v>1954</v>
      </c>
      <c r="L3783" t="s">
        <v>2148</v>
      </c>
      <c r="M3783" t="s">
        <v>2154</v>
      </c>
      <c r="N3783" t="s">
        <v>2155</v>
      </c>
      <c r="O3783" t="s">
        <v>2010</v>
      </c>
      <c r="P3783" t="s"/>
    </row>
    <row r="3784" spans="1:16">
      <c r="I3784" s="54" t="n">
        <v>3782</v>
      </c>
      <c r="J3784" t="s"/>
      <c r="K3784" t="s">
        <v>1954</v>
      </c>
      <c r="L3784" t="s">
        <v>2148</v>
      </c>
      <c r="M3784" t="s">
        <v>2154</v>
      </c>
      <c r="N3784" t="s">
        <v>2155</v>
      </c>
      <c r="O3784" t="s">
        <v>2011</v>
      </c>
      <c r="P3784" t="s"/>
    </row>
    <row r="3785" spans="1:16">
      <c r="I3785" s="54" t="n">
        <v>3783</v>
      </c>
      <c r="J3785" s="55" t="n">
        <v>0</v>
      </c>
      <c r="K3785" t="s">
        <v>1954</v>
      </c>
      <c r="L3785" t="s">
        <v>2148</v>
      </c>
      <c r="M3785" t="s">
        <v>2154</v>
      </c>
      <c r="N3785" t="s">
        <v>2155</v>
      </c>
      <c r="O3785" t="s">
        <v>2012</v>
      </c>
      <c r="P3785" t="s"/>
    </row>
    <row r="3786" spans="1:16">
      <c r="I3786" s="54" t="n">
        <v>3784</v>
      </c>
      <c r="J3786" t="s"/>
      <c r="K3786" t="s">
        <v>1954</v>
      </c>
      <c r="L3786" t="s">
        <v>2148</v>
      </c>
      <c r="M3786" t="s">
        <v>2154</v>
      </c>
      <c r="N3786" t="s">
        <v>2155</v>
      </c>
      <c r="O3786" t="s">
        <v>2013</v>
      </c>
      <c r="P3786" t="s"/>
    </row>
    <row r="3787" spans="1:16">
      <c r="I3787" s="54" t="n">
        <v>3785</v>
      </c>
      <c r="J3787" s="55" t="n">
        <v>6.945601851851852e-08</v>
      </c>
      <c r="K3787" t="s">
        <v>1954</v>
      </c>
      <c r="L3787" t="s">
        <v>2148</v>
      </c>
      <c r="M3787" t="s">
        <v>2154</v>
      </c>
      <c r="N3787" t="s">
        <v>2156</v>
      </c>
      <c r="O3787" t="s"/>
      <c r="P3787" t="s"/>
    </row>
    <row r="3788" spans="1:16">
      <c r="I3788" s="54" t="n">
        <v>3786</v>
      </c>
      <c r="J3788" t="s"/>
      <c r="K3788" t="s">
        <v>1954</v>
      </c>
      <c r="L3788" t="s">
        <v>2148</v>
      </c>
      <c r="M3788" t="s">
        <v>2154</v>
      </c>
      <c r="N3788" t="s">
        <v>2156</v>
      </c>
      <c r="O3788" t="s">
        <v>1978</v>
      </c>
      <c r="P3788" t="s"/>
    </row>
    <row r="3789" spans="1:16">
      <c r="I3789" s="54" t="n">
        <v>3787</v>
      </c>
      <c r="J3789" t="s"/>
      <c r="K3789" t="s">
        <v>1954</v>
      </c>
      <c r="L3789" t="s">
        <v>2148</v>
      </c>
      <c r="M3789" t="s">
        <v>2154</v>
      </c>
      <c r="N3789" t="s">
        <v>2156</v>
      </c>
      <c r="O3789" t="s">
        <v>1983</v>
      </c>
      <c r="P3789" t="s"/>
    </row>
    <row r="3790" spans="1:16">
      <c r="I3790" s="54" t="n">
        <v>3788</v>
      </c>
      <c r="J3790" t="s"/>
      <c r="K3790" t="s">
        <v>1954</v>
      </c>
      <c r="L3790" t="s">
        <v>2148</v>
      </c>
      <c r="M3790" t="s">
        <v>2154</v>
      </c>
      <c r="N3790" t="s">
        <v>2156</v>
      </c>
      <c r="O3790" t="s">
        <v>1984</v>
      </c>
      <c r="P3790" t="s"/>
    </row>
    <row r="3791" spans="1:16">
      <c r="I3791" s="54" t="n">
        <v>3789</v>
      </c>
      <c r="J3791" t="s"/>
      <c r="K3791" t="s">
        <v>1954</v>
      </c>
      <c r="L3791" t="s">
        <v>2148</v>
      </c>
      <c r="M3791" t="s">
        <v>2154</v>
      </c>
      <c r="N3791" t="s">
        <v>2156</v>
      </c>
      <c r="O3791" t="s">
        <v>1985</v>
      </c>
      <c r="P3791" t="s"/>
    </row>
    <row r="3792" spans="1:16">
      <c r="I3792" s="54" t="n">
        <v>3790</v>
      </c>
      <c r="J3792" t="s"/>
      <c r="K3792" t="s">
        <v>1954</v>
      </c>
      <c r="L3792" t="s">
        <v>2148</v>
      </c>
      <c r="M3792" t="s">
        <v>2154</v>
      </c>
      <c r="N3792" t="s">
        <v>2156</v>
      </c>
      <c r="O3792" t="s">
        <v>1986</v>
      </c>
      <c r="P3792" t="s"/>
    </row>
    <row r="3793" spans="1:16">
      <c r="I3793" s="54" t="n">
        <v>3791</v>
      </c>
      <c r="J3793" t="s"/>
      <c r="K3793" t="s">
        <v>1954</v>
      </c>
      <c r="L3793" t="s">
        <v>2148</v>
      </c>
      <c r="M3793" t="s">
        <v>2154</v>
      </c>
      <c r="N3793" t="s">
        <v>2156</v>
      </c>
      <c r="O3793" t="s">
        <v>1987</v>
      </c>
      <c r="P3793" t="s"/>
    </row>
    <row r="3794" spans="1:16">
      <c r="I3794" s="54" t="n">
        <v>3792</v>
      </c>
      <c r="J3794" t="s"/>
      <c r="K3794" t="s">
        <v>1954</v>
      </c>
      <c r="L3794" t="s">
        <v>2148</v>
      </c>
      <c r="M3794" t="s">
        <v>2154</v>
      </c>
      <c r="N3794" t="s">
        <v>2156</v>
      </c>
      <c r="O3794" t="s">
        <v>1988</v>
      </c>
      <c r="P3794" t="s"/>
    </row>
    <row r="3795" spans="1:16">
      <c r="I3795" s="54" t="n">
        <v>3793</v>
      </c>
      <c r="J3795" t="s"/>
      <c r="K3795" t="s">
        <v>1954</v>
      </c>
      <c r="L3795" t="s">
        <v>2148</v>
      </c>
      <c r="M3795" t="s">
        <v>2154</v>
      </c>
      <c r="N3795" t="s">
        <v>2156</v>
      </c>
      <c r="O3795" t="s">
        <v>1989</v>
      </c>
      <c r="P3795" t="s"/>
    </row>
    <row r="3796" spans="1:16">
      <c r="I3796" s="54" t="n">
        <v>3794</v>
      </c>
      <c r="J3796" t="s"/>
      <c r="K3796" t="s">
        <v>1954</v>
      </c>
      <c r="L3796" t="s">
        <v>2148</v>
      </c>
      <c r="M3796" t="s">
        <v>2154</v>
      </c>
      <c r="N3796" t="s">
        <v>2156</v>
      </c>
      <c r="O3796" t="s">
        <v>1990</v>
      </c>
      <c r="P3796" t="s"/>
    </row>
    <row r="3797" spans="1:16">
      <c r="I3797" s="54" t="n">
        <v>3795</v>
      </c>
      <c r="J3797" t="s"/>
      <c r="K3797" t="s">
        <v>1954</v>
      </c>
      <c r="L3797" t="s">
        <v>2148</v>
      </c>
      <c r="M3797" t="s">
        <v>2154</v>
      </c>
      <c r="N3797" t="s">
        <v>2156</v>
      </c>
      <c r="O3797" t="s">
        <v>1991</v>
      </c>
      <c r="P3797" t="s"/>
    </row>
    <row r="3798" spans="1:16">
      <c r="I3798" s="54" t="n">
        <v>3796</v>
      </c>
      <c r="J3798" s="55" t="n">
        <v>0</v>
      </c>
      <c r="K3798" t="s">
        <v>1954</v>
      </c>
      <c r="L3798" t="s">
        <v>2148</v>
      </c>
      <c r="M3798" t="s">
        <v>2154</v>
      </c>
      <c r="N3798" t="s">
        <v>2156</v>
      </c>
      <c r="O3798" t="s">
        <v>1992</v>
      </c>
      <c r="P3798" t="s"/>
    </row>
    <row r="3799" spans="1:16">
      <c r="I3799" s="54" t="n">
        <v>3797</v>
      </c>
      <c r="J3799" s="55" t="n">
        <v>0</v>
      </c>
      <c r="K3799" t="s">
        <v>1954</v>
      </c>
      <c r="L3799" t="s">
        <v>2148</v>
      </c>
      <c r="M3799" t="s">
        <v>2154</v>
      </c>
      <c r="N3799" t="s">
        <v>2156</v>
      </c>
      <c r="O3799" t="s">
        <v>1993</v>
      </c>
      <c r="P3799" t="s"/>
    </row>
    <row r="3800" spans="1:16">
      <c r="I3800" s="54" t="n">
        <v>3798</v>
      </c>
      <c r="J3800" s="55" t="n">
        <v>0</v>
      </c>
      <c r="K3800" t="s">
        <v>1954</v>
      </c>
      <c r="L3800" t="s">
        <v>2148</v>
      </c>
      <c r="M3800" t="s">
        <v>2154</v>
      </c>
      <c r="N3800" t="s">
        <v>2156</v>
      </c>
      <c r="O3800" t="s">
        <v>1994</v>
      </c>
      <c r="P3800" t="s"/>
    </row>
    <row r="3801" spans="1:16">
      <c r="I3801" s="54" t="n">
        <v>3799</v>
      </c>
      <c r="J3801" t="s"/>
      <c r="K3801" t="s">
        <v>1954</v>
      </c>
      <c r="L3801" t="s">
        <v>2148</v>
      </c>
      <c r="M3801" t="s">
        <v>2154</v>
      </c>
      <c r="N3801" t="s">
        <v>2156</v>
      </c>
      <c r="O3801" t="s">
        <v>1995</v>
      </c>
      <c r="P3801" t="s"/>
    </row>
    <row r="3802" spans="1:16">
      <c r="I3802" s="54" t="n">
        <v>3800</v>
      </c>
      <c r="J3802" t="s"/>
      <c r="K3802" t="s">
        <v>1954</v>
      </c>
      <c r="L3802" t="s">
        <v>2148</v>
      </c>
      <c r="M3802" t="s">
        <v>2154</v>
      </c>
      <c r="N3802" t="s">
        <v>2156</v>
      </c>
      <c r="O3802" t="s">
        <v>1996</v>
      </c>
      <c r="P3802" t="s"/>
    </row>
    <row r="3803" spans="1:16">
      <c r="I3803" s="54" t="n">
        <v>3801</v>
      </c>
      <c r="J3803" t="s"/>
      <c r="K3803" t="s">
        <v>1954</v>
      </c>
      <c r="L3803" t="s">
        <v>2148</v>
      </c>
      <c r="M3803" t="s">
        <v>2154</v>
      </c>
      <c r="N3803" t="s">
        <v>2156</v>
      </c>
      <c r="O3803" t="s">
        <v>1997</v>
      </c>
      <c r="P3803" t="s"/>
    </row>
    <row r="3804" spans="1:16">
      <c r="I3804" s="54" t="n">
        <v>3802</v>
      </c>
      <c r="J3804" s="55" t="n">
        <v>0</v>
      </c>
      <c r="K3804" t="s">
        <v>1954</v>
      </c>
      <c r="L3804" t="s">
        <v>2148</v>
      </c>
      <c r="M3804" t="s">
        <v>2154</v>
      </c>
      <c r="N3804" t="s">
        <v>2156</v>
      </c>
      <c r="O3804" t="s">
        <v>1998</v>
      </c>
      <c r="P3804" t="s"/>
    </row>
    <row r="3805" spans="1:16">
      <c r="I3805" s="54" t="n">
        <v>3803</v>
      </c>
      <c r="J3805" t="s"/>
      <c r="K3805" t="s">
        <v>1954</v>
      </c>
      <c r="L3805" t="s">
        <v>2148</v>
      </c>
      <c r="M3805" t="s">
        <v>2154</v>
      </c>
      <c r="N3805" t="s">
        <v>2156</v>
      </c>
      <c r="O3805" t="s">
        <v>1999</v>
      </c>
      <c r="P3805" t="s"/>
    </row>
    <row r="3806" spans="1:16">
      <c r="I3806" s="54" t="n">
        <v>3804</v>
      </c>
      <c r="J3806" s="55" t="n">
        <v>0</v>
      </c>
      <c r="K3806" t="s">
        <v>1954</v>
      </c>
      <c r="L3806" t="s">
        <v>2148</v>
      </c>
      <c r="M3806" t="s">
        <v>2154</v>
      </c>
      <c r="N3806" t="s">
        <v>2156</v>
      </c>
      <c r="O3806" t="s">
        <v>2000</v>
      </c>
      <c r="P3806" t="s"/>
    </row>
    <row r="3807" spans="1:16">
      <c r="I3807" s="54" t="n">
        <v>3805</v>
      </c>
      <c r="J3807" t="s"/>
      <c r="K3807" t="s">
        <v>1954</v>
      </c>
      <c r="L3807" t="s">
        <v>2148</v>
      </c>
      <c r="M3807" t="s">
        <v>2154</v>
      </c>
      <c r="N3807" t="s">
        <v>2156</v>
      </c>
      <c r="O3807" t="s">
        <v>2001</v>
      </c>
      <c r="P3807" t="s"/>
    </row>
    <row r="3808" spans="1:16">
      <c r="I3808" s="54" t="n">
        <v>3806</v>
      </c>
      <c r="J3808" s="55" t="n">
        <v>0</v>
      </c>
      <c r="K3808" t="s">
        <v>1954</v>
      </c>
      <c r="L3808" t="s">
        <v>2148</v>
      </c>
      <c r="M3808" t="s">
        <v>2154</v>
      </c>
      <c r="N3808" t="s">
        <v>2156</v>
      </c>
      <c r="O3808" t="s">
        <v>2151</v>
      </c>
      <c r="P3808" t="s"/>
    </row>
    <row r="3809" spans="1:16">
      <c r="I3809" s="54" t="n">
        <v>3807</v>
      </c>
      <c r="J3809" t="s"/>
      <c r="K3809" t="s">
        <v>1954</v>
      </c>
      <c r="L3809" t="s">
        <v>2148</v>
      </c>
      <c r="M3809" t="s">
        <v>2154</v>
      </c>
      <c r="N3809" t="s">
        <v>2156</v>
      </c>
      <c r="O3809" t="s">
        <v>2151</v>
      </c>
      <c r="P3809" t="s">
        <v>1480</v>
      </c>
    </row>
    <row r="3810" spans="1:16">
      <c r="I3810" s="54" t="n">
        <v>3808</v>
      </c>
      <c r="J3810" t="s"/>
      <c r="K3810" t="s">
        <v>1954</v>
      </c>
      <c r="L3810" t="s">
        <v>2148</v>
      </c>
      <c r="M3810" t="s">
        <v>2154</v>
      </c>
      <c r="N3810" t="s">
        <v>2156</v>
      </c>
      <c r="O3810" t="s">
        <v>2151</v>
      </c>
      <c r="P3810" t="s">
        <v>874</v>
      </c>
    </row>
    <row r="3811" spans="1:16">
      <c r="I3811" s="54" t="n">
        <v>3809</v>
      </c>
      <c r="J3811" t="s"/>
      <c r="K3811" t="s">
        <v>1954</v>
      </c>
      <c r="L3811" t="s">
        <v>2148</v>
      </c>
      <c r="M3811" t="s">
        <v>2154</v>
      </c>
      <c r="N3811" t="s">
        <v>2156</v>
      </c>
      <c r="O3811" t="s">
        <v>2151</v>
      </c>
      <c r="P3811" t="s">
        <v>934</v>
      </c>
    </row>
    <row r="3812" spans="1:16">
      <c r="I3812" s="54" t="n">
        <v>3810</v>
      </c>
      <c r="J3812" t="s"/>
      <c r="K3812" t="s">
        <v>1954</v>
      </c>
      <c r="L3812" t="s">
        <v>2148</v>
      </c>
      <c r="M3812" t="s">
        <v>2154</v>
      </c>
      <c r="N3812" t="s">
        <v>2156</v>
      </c>
      <c r="O3812" t="s">
        <v>2151</v>
      </c>
      <c r="P3812" t="s">
        <v>959</v>
      </c>
    </row>
    <row r="3813" spans="1:16">
      <c r="I3813" s="54" t="n">
        <v>3811</v>
      </c>
      <c r="J3813" t="s"/>
      <c r="K3813" t="s">
        <v>1954</v>
      </c>
      <c r="L3813" t="s">
        <v>2148</v>
      </c>
      <c r="M3813" t="s">
        <v>2154</v>
      </c>
      <c r="N3813" t="s">
        <v>2156</v>
      </c>
      <c r="O3813" t="s">
        <v>2151</v>
      </c>
      <c r="P3813" t="s">
        <v>1352</v>
      </c>
    </row>
    <row r="3814" spans="1:16">
      <c r="I3814" s="54" t="n">
        <v>3812</v>
      </c>
      <c r="J3814" t="s"/>
      <c r="K3814" t="s">
        <v>1954</v>
      </c>
      <c r="L3814" t="s">
        <v>2148</v>
      </c>
      <c r="M3814" t="s">
        <v>2154</v>
      </c>
      <c r="N3814" t="s">
        <v>2156</v>
      </c>
      <c r="O3814" t="s">
        <v>2151</v>
      </c>
      <c r="P3814" t="s">
        <v>1041</v>
      </c>
    </row>
    <row r="3815" spans="1:16">
      <c r="I3815" s="54" t="n">
        <v>3813</v>
      </c>
      <c r="J3815" t="s"/>
      <c r="K3815" t="s">
        <v>1954</v>
      </c>
      <c r="L3815" t="s">
        <v>2148</v>
      </c>
      <c r="M3815" t="s">
        <v>2154</v>
      </c>
      <c r="N3815" t="s">
        <v>2156</v>
      </c>
      <c r="O3815" t="s">
        <v>2007</v>
      </c>
      <c r="P3815" t="s"/>
    </row>
    <row r="3816" spans="1:16">
      <c r="I3816" s="54" t="n">
        <v>3814</v>
      </c>
      <c r="J3816" s="55" t="n">
        <v>0</v>
      </c>
      <c r="K3816" t="s">
        <v>1954</v>
      </c>
      <c r="L3816" t="s">
        <v>2148</v>
      </c>
      <c r="M3816" t="s">
        <v>2154</v>
      </c>
      <c r="N3816" t="s">
        <v>2156</v>
      </c>
      <c r="O3816" t="s">
        <v>2008</v>
      </c>
      <c r="P3816" t="s"/>
    </row>
    <row r="3817" spans="1:16">
      <c r="I3817" s="54" t="n">
        <v>3815</v>
      </c>
      <c r="J3817" t="s"/>
      <c r="K3817" t="s">
        <v>1954</v>
      </c>
      <c r="L3817" t="s">
        <v>2148</v>
      </c>
      <c r="M3817" t="s">
        <v>2154</v>
      </c>
      <c r="N3817" t="s">
        <v>2156</v>
      </c>
      <c r="O3817" t="s">
        <v>2009</v>
      </c>
      <c r="P3817" t="s"/>
    </row>
    <row r="3818" spans="1:16">
      <c r="I3818" s="54" t="n">
        <v>3816</v>
      </c>
      <c r="J3818" s="55" t="n">
        <v>0</v>
      </c>
      <c r="K3818" t="s">
        <v>1954</v>
      </c>
      <c r="L3818" t="s">
        <v>2148</v>
      </c>
      <c r="M3818" t="s">
        <v>2154</v>
      </c>
      <c r="N3818" t="s">
        <v>2156</v>
      </c>
      <c r="O3818" t="s">
        <v>2010</v>
      </c>
      <c r="P3818" t="s"/>
    </row>
    <row r="3819" spans="1:16">
      <c r="I3819" s="54" t="n">
        <v>3817</v>
      </c>
      <c r="J3819" t="s"/>
      <c r="K3819" t="s">
        <v>1954</v>
      </c>
      <c r="L3819" t="s">
        <v>2148</v>
      </c>
      <c r="M3819" t="s">
        <v>2154</v>
      </c>
      <c r="N3819" t="s">
        <v>2156</v>
      </c>
      <c r="O3819" t="s">
        <v>2011</v>
      </c>
      <c r="P3819" t="s"/>
    </row>
    <row r="3820" spans="1:16">
      <c r="I3820" s="54" t="n">
        <v>3818</v>
      </c>
      <c r="J3820" s="55" t="n">
        <v>0</v>
      </c>
      <c r="K3820" t="s">
        <v>1954</v>
      </c>
      <c r="L3820" t="s">
        <v>2148</v>
      </c>
      <c r="M3820" t="s">
        <v>2154</v>
      </c>
      <c r="N3820" t="s">
        <v>2156</v>
      </c>
      <c r="O3820" t="s">
        <v>2012</v>
      </c>
      <c r="P3820" t="s"/>
    </row>
    <row r="3821" spans="1:16">
      <c r="I3821" s="54" t="n">
        <v>3819</v>
      </c>
      <c r="J3821" t="s"/>
      <c r="K3821" t="s">
        <v>1954</v>
      </c>
      <c r="L3821" t="s">
        <v>2148</v>
      </c>
      <c r="M3821" t="s">
        <v>2154</v>
      </c>
      <c r="N3821" t="s">
        <v>2156</v>
      </c>
      <c r="O3821" t="s">
        <v>2013</v>
      </c>
      <c r="P3821" t="s"/>
    </row>
    <row r="3822" spans="1:16">
      <c r="I3822" s="54" t="n">
        <v>3820</v>
      </c>
      <c r="J3822" t="s"/>
      <c r="K3822" t="s">
        <v>1954</v>
      </c>
      <c r="L3822" t="s">
        <v>2148</v>
      </c>
      <c r="M3822" t="s">
        <v>2154</v>
      </c>
      <c r="N3822" t="s">
        <v>2015</v>
      </c>
      <c r="O3822" t="s"/>
      <c r="P3822" t="s"/>
    </row>
    <row r="3823" spans="1:16">
      <c r="I3823" s="54" t="n">
        <v>3821</v>
      </c>
      <c r="J3823" t="s"/>
      <c r="K3823" t="s">
        <v>1954</v>
      </c>
      <c r="L3823" t="s">
        <v>2148</v>
      </c>
      <c r="M3823" t="s">
        <v>2154</v>
      </c>
      <c r="N3823" t="s">
        <v>2016</v>
      </c>
      <c r="O3823" t="s"/>
      <c r="P3823" t="s"/>
    </row>
    <row r="3824" spans="1:16">
      <c r="I3824" s="54" t="n">
        <v>3822</v>
      </c>
      <c r="J3824" t="s"/>
      <c r="K3824" t="s">
        <v>1954</v>
      </c>
      <c r="L3824" t="s">
        <v>2148</v>
      </c>
      <c r="M3824" t="s">
        <v>2015</v>
      </c>
      <c r="N3824" t="s"/>
      <c r="O3824" t="s"/>
      <c r="P3824" t="s"/>
    </row>
    <row r="3825" spans="1:16">
      <c r="I3825" s="54" t="n">
        <v>3823</v>
      </c>
      <c r="J3825" t="s"/>
      <c r="K3825" t="s">
        <v>1954</v>
      </c>
      <c r="L3825" t="s">
        <v>2148</v>
      </c>
      <c r="M3825" t="s">
        <v>2016</v>
      </c>
      <c r="N3825" t="s"/>
      <c r="O3825" t="s"/>
      <c r="P3825" t="s"/>
    </row>
    <row r="3826" spans="1:16">
      <c r="I3826" s="54" t="n">
        <v>3824</v>
      </c>
      <c r="J3826" s="55" t="n">
        <v>0</v>
      </c>
      <c r="K3826" t="s">
        <v>1954</v>
      </c>
      <c r="L3826" t="s">
        <v>2148</v>
      </c>
      <c r="M3826" t="s">
        <v>2020</v>
      </c>
      <c r="N3826" t="s"/>
      <c r="O3826" t="s"/>
      <c r="P3826" t="s"/>
    </row>
    <row r="3827" spans="1:16">
      <c r="I3827" s="54" t="n">
        <v>3825</v>
      </c>
      <c r="J3827" t="s"/>
      <c r="K3827" t="s">
        <v>1954</v>
      </c>
      <c r="L3827" t="s">
        <v>2148</v>
      </c>
      <c r="M3827" t="s">
        <v>2021</v>
      </c>
      <c r="N3827" t="s"/>
      <c r="O3827" t="s"/>
      <c r="P3827" t="s"/>
    </row>
    <row r="3828" spans="1:16">
      <c r="I3828" s="54" t="n">
        <v>3826</v>
      </c>
      <c r="J3828" s="55" t="n">
        <v>1.157407407407407e-08</v>
      </c>
      <c r="K3828" t="s">
        <v>1954</v>
      </c>
      <c r="L3828" t="s">
        <v>2148</v>
      </c>
      <c r="M3828" t="s">
        <v>2022</v>
      </c>
      <c r="N3828" t="s"/>
      <c r="O3828" t="s"/>
      <c r="P3828" t="s"/>
    </row>
    <row r="3829" spans="1:16">
      <c r="I3829" s="54" t="n">
        <v>3827</v>
      </c>
      <c r="J3829" t="s"/>
      <c r="K3829" t="s">
        <v>1954</v>
      </c>
      <c r="L3829" t="s">
        <v>2148</v>
      </c>
      <c r="M3829" t="s">
        <v>2011</v>
      </c>
      <c r="N3829" t="s"/>
      <c r="O3829" t="s"/>
      <c r="P3829" t="s"/>
    </row>
    <row r="3830" spans="1:16">
      <c r="I3830" s="54" t="n">
        <v>3828</v>
      </c>
      <c r="J3830" t="s"/>
      <c r="K3830" t="s">
        <v>1954</v>
      </c>
      <c r="L3830" t="s">
        <v>2148</v>
      </c>
      <c r="M3830" t="s">
        <v>2023</v>
      </c>
      <c r="N3830" t="s"/>
      <c r="O3830" t="s"/>
      <c r="P3830" t="s"/>
    </row>
    <row r="3831" spans="1:16">
      <c r="I3831" s="54" t="n">
        <v>3829</v>
      </c>
      <c r="J3831" t="s"/>
      <c r="K3831" t="s">
        <v>1954</v>
      </c>
      <c r="L3831" t="s">
        <v>1976</v>
      </c>
      <c r="M3831" t="s"/>
      <c r="N3831" t="s"/>
      <c r="O3831" t="s"/>
      <c r="P3831" t="s"/>
    </row>
    <row r="3832" spans="1:16">
      <c r="I3832" s="54" t="n">
        <v>3830</v>
      </c>
      <c r="J3832" t="s"/>
      <c r="K3832" t="s">
        <v>1954</v>
      </c>
      <c r="L3832" t="s">
        <v>2157</v>
      </c>
      <c r="M3832" t="s"/>
      <c r="N3832" t="s"/>
      <c r="O3832" t="s"/>
      <c r="P3832" t="s"/>
    </row>
    <row r="3833" spans="1:16">
      <c r="I3833" s="54" t="n">
        <v>3831</v>
      </c>
      <c r="J3833" s="55" t="n">
        <v>0</v>
      </c>
      <c r="K3833" t="s">
        <v>1954</v>
      </c>
      <c r="L3833" t="s">
        <v>2158</v>
      </c>
      <c r="M3833" t="s"/>
      <c r="N3833" t="s"/>
      <c r="O3833" t="s"/>
      <c r="P3833" t="s"/>
    </row>
    <row r="3834" spans="1:16">
      <c r="I3834" s="54" t="n">
        <v>3832</v>
      </c>
      <c r="J3834" t="s"/>
      <c r="K3834" t="s">
        <v>1954</v>
      </c>
      <c r="L3834" t="s">
        <v>2159</v>
      </c>
      <c r="M3834" t="s"/>
      <c r="N3834" t="s"/>
      <c r="O3834" t="s"/>
      <c r="P3834" t="s"/>
    </row>
    <row r="3835" spans="1:16">
      <c r="I3835" s="54" t="n">
        <v>3833</v>
      </c>
      <c r="J3835" t="s"/>
      <c r="K3835" t="s">
        <v>1954</v>
      </c>
      <c r="L3835" t="s">
        <v>2160</v>
      </c>
      <c r="M3835" t="s"/>
      <c r="N3835" t="s"/>
      <c r="O3835" t="s"/>
      <c r="P3835" t="s"/>
    </row>
    <row r="3836" spans="1:16">
      <c r="I3836" s="54" t="n">
        <v>3834</v>
      </c>
      <c r="J3836" t="s"/>
      <c r="K3836" t="s">
        <v>1954</v>
      </c>
      <c r="L3836" t="s">
        <v>2161</v>
      </c>
      <c r="M3836" t="s"/>
      <c r="N3836" t="s"/>
      <c r="O3836" t="s"/>
      <c r="P3836" t="s"/>
    </row>
    <row r="3837" spans="1:16">
      <c r="I3837" s="54" t="n">
        <v>3835</v>
      </c>
      <c r="J3837" t="s"/>
      <c r="K3837" t="s">
        <v>1954</v>
      </c>
      <c r="L3837" t="s">
        <v>2162</v>
      </c>
      <c r="M3837" t="s"/>
      <c r="N3837" t="s"/>
      <c r="O3837" t="s"/>
      <c r="P3837" t="s"/>
    </row>
    <row r="3838" spans="1:16">
      <c r="I3838" s="54" t="n">
        <v>3836</v>
      </c>
      <c r="J3838" t="s"/>
      <c r="K3838" t="s">
        <v>1954</v>
      </c>
      <c r="L3838" t="s">
        <v>2163</v>
      </c>
      <c r="M3838" t="s"/>
      <c r="N3838" t="s"/>
      <c r="O3838" t="s"/>
      <c r="P3838" t="s"/>
    </row>
    <row r="3839" spans="1:16">
      <c r="I3839" s="54" t="n">
        <v>3837</v>
      </c>
      <c r="J3839" t="s"/>
      <c r="K3839" t="s">
        <v>2164</v>
      </c>
      <c r="L3839" t="s"/>
      <c r="M3839" t="s"/>
      <c r="N3839" t="s"/>
      <c r="O3839" t="s"/>
      <c r="P3839" t="s"/>
    </row>
    <row r="3840" spans="1:16">
      <c r="I3840" s="54" t="n">
        <v>3838</v>
      </c>
      <c r="J3840" t="s"/>
      <c r="K3840" t="s">
        <v>2165</v>
      </c>
      <c r="L3840" t="s"/>
      <c r="M3840" t="s"/>
      <c r="N3840" t="s"/>
      <c r="O3840" t="s"/>
      <c r="P3840" t="s"/>
    </row>
    <row r="3841" spans="1:16">
      <c r="I3841" s="54" t="n">
        <v>3839</v>
      </c>
      <c r="J3841" t="s"/>
      <c r="K3841" t="s">
        <v>2166</v>
      </c>
      <c r="L3841" t="s"/>
      <c r="M3841" t="s"/>
      <c r="N3841" t="s"/>
      <c r="O3841" t="s"/>
      <c r="P3841" t="s"/>
    </row>
    <row r="3842" spans="1:16">
      <c r="I3842" s="54" t="n">
        <v>3840</v>
      </c>
      <c r="J3842" t="s"/>
      <c r="K3842" t="s">
        <v>2167</v>
      </c>
      <c r="L3842" t="s"/>
      <c r="M3842" t="s"/>
      <c r="N3842" t="s"/>
      <c r="O3842" t="s"/>
      <c r="P3842" t="s"/>
    </row>
    <row r="3843" spans="1:16">
      <c r="I3843" s="54" t="n">
        <v>3841</v>
      </c>
      <c r="J3843" t="s"/>
      <c r="K3843" t="s">
        <v>2168</v>
      </c>
      <c r="L3843" t="s"/>
      <c r="M3843" t="s"/>
      <c r="N3843" t="s"/>
      <c r="O3843" t="s"/>
      <c r="P3843" t="s"/>
    </row>
    <row r="3844" spans="1:16">
      <c r="I3844" s="54" t="n">
        <v>3842</v>
      </c>
      <c r="J3844" t="s"/>
      <c r="K3844" t="s">
        <v>2169</v>
      </c>
      <c r="L3844" t="s"/>
      <c r="M3844" t="s"/>
      <c r="N3844" t="s"/>
      <c r="O3844" t="s"/>
      <c r="P3844" t="s"/>
    </row>
    <row r="3845" spans="1:16">
      <c r="I3845" s="54" t="n">
        <v>3843</v>
      </c>
      <c r="J3845" t="s"/>
      <c r="K3845" t="s">
        <v>2170</v>
      </c>
      <c r="L3845" t="s"/>
      <c r="M3845" t="s"/>
      <c r="N3845" t="s"/>
      <c r="O3845" t="s"/>
      <c r="P3845" t="s"/>
    </row>
    <row r="3846" spans="1:16">
      <c r="I3846" s="54" t="n">
        <v>3844</v>
      </c>
      <c r="J3846" s="55" t="n">
        <v>9.179155092592592e-06</v>
      </c>
      <c r="K3846" t="s">
        <v>2171</v>
      </c>
      <c r="L3846" t="s"/>
      <c r="M3846" t="s"/>
      <c r="N3846" t="s"/>
      <c r="O3846" t="s"/>
      <c r="P3846" t="s"/>
    </row>
    <row r="3847" spans="1:16">
      <c r="I3847" s="54" t="n">
        <v>3845</v>
      </c>
      <c r="J3847" t="s"/>
      <c r="K3847" t="s">
        <v>2171</v>
      </c>
      <c r="L3847" t="s">
        <v>684</v>
      </c>
      <c r="M3847" t="s"/>
      <c r="N3847" t="s"/>
      <c r="O3847" t="s"/>
      <c r="P3847" t="s"/>
    </row>
    <row r="3848" spans="1:16">
      <c r="I3848" s="54" t="n">
        <v>3846</v>
      </c>
      <c r="J3848" t="s"/>
      <c r="K3848" t="s">
        <v>2171</v>
      </c>
      <c r="L3848" t="s">
        <v>687</v>
      </c>
      <c r="M3848" t="s"/>
      <c r="N3848" t="s"/>
      <c r="O3848" t="s"/>
      <c r="P3848" t="s"/>
    </row>
    <row r="3849" spans="1:16">
      <c r="I3849" s="54" t="n">
        <v>3847</v>
      </c>
      <c r="J3849" t="s"/>
      <c r="K3849" t="s">
        <v>2171</v>
      </c>
      <c r="L3849" t="s">
        <v>690</v>
      </c>
      <c r="M3849" t="s"/>
      <c r="N3849" t="s"/>
      <c r="O3849" t="s"/>
      <c r="P3849" t="s"/>
    </row>
    <row r="3850" spans="1:16">
      <c r="I3850" s="54" t="n">
        <v>3848</v>
      </c>
      <c r="J3850" t="s"/>
      <c r="K3850" t="s">
        <v>2171</v>
      </c>
      <c r="L3850" t="s">
        <v>693</v>
      </c>
      <c r="M3850" t="s"/>
      <c r="N3850" t="s"/>
      <c r="O3850" t="s"/>
      <c r="P3850" t="s"/>
    </row>
    <row r="3851" spans="1:16">
      <c r="I3851" s="54" t="n">
        <v>3849</v>
      </c>
      <c r="J3851" t="s"/>
      <c r="K3851" t="s">
        <v>2171</v>
      </c>
      <c r="L3851" t="s">
        <v>696</v>
      </c>
      <c r="M3851" t="s"/>
      <c r="N3851" t="s"/>
      <c r="O3851" t="s"/>
      <c r="P3851" t="s"/>
    </row>
    <row r="3852" spans="1:16">
      <c r="I3852" s="54" t="n">
        <v>3850</v>
      </c>
      <c r="J3852" t="s"/>
      <c r="K3852" t="s">
        <v>2171</v>
      </c>
      <c r="L3852" t="s">
        <v>1849</v>
      </c>
      <c r="M3852" t="s"/>
      <c r="N3852" t="s"/>
      <c r="O3852" t="s"/>
      <c r="P3852" t="s"/>
    </row>
    <row r="3853" spans="1:16">
      <c r="I3853" s="54" t="n">
        <v>3851</v>
      </c>
      <c r="J3853" t="s"/>
      <c r="K3853" t="s">
        <v>2171</v>
      </c>
      <c r="L3853" t="s">
        <v>1847</v>
      </c>
      <c r="M3853" t="s"/>
      <c r="N3853" t="s"/>
      <c r="O3853" t="s"/>
      <c r="P3853" t="s"/>
    </row>
    <row r="3854" spans="1:16">
      <c r="I3854" s="54" t="n">
        <v>3852</v>
      </c>
      <c r="J3854" t="s"/>
      <c r="K3854" t="s">
        <v>2171</v>
      </c>
      <c r="L3854" t="s">
        <v>699</v>
      </c>
      <c r="M3854" t="s"/>
      <c r="N3854" t="s"/>
      <c r="O3854" t="s"/>
      <c r="P3854" t="s"/>
    </row>
    <row r="3855" spans="1:16">
      <c r="I3855" s="54" t="n">
        <v>3853</v>
      </c>
      <c r="J3855" t="s"/>
      <c r="K3855" t="s">
        <v>2171</v>
      </c>
      <c r="L3855" t="s">
        <v>702</v>
      </c>
      <c r="M3855" t="s"/>
      <c r="N3855" t="s"/>
      <c r="O3855" t="s"/>
      <c r="P3855" t="s"/>
    </row>
    <row r="3856" spans="1:16">
      <c r="I3856" s="54" t="n">
        <v>3854</v>
      </c>
      <c r="J3856" t="s"/>
      <c r="K3856" t="s">
        <v>2171</v>
      </c>
      <c r="L3856" t="s">
        <v>1841</v>
      </c>
      <c r="M3856" t="s"/>
      <c r="N3856" t="s"/>
      <c r="O3856" t="s"/>
      <c r="P3856" t="s"/>
    </row>
    <row r="3857" spans="1:16">
      <c r="I3857" s="54" t="n">
        <v>3855</v>
      </c>
      <c r="J3857" t="s"/>
      <c r="K3857" t="s">
        <v>2171</v>
      </c>
      <c r="L3857" t="s">
        <v>1838</v>
      </c>
      <c r="M3857" t="s"/>
      <c r="N3857" t="s"/>
      <c r="O3857" t="s"/>
      <c r="P3857" t="s"/>
    </row>
    <row r="3858" spans="1:16">
      <c r="I3858" s="54" t="n">
        <v>3856</v>
      </c>
      <c r="J3858" t="s"/>
      <c r="K3858" t="s">
        <v>2171</v>
      </c>
      <c r="L3858" t="s">
        <v>1094</v>
      </c>
      <c r="M3858" t="s"/>
      <c r="N3858" t="s"/>
      <c r="O3858" t="s"/>
      <c r="P3858" t="s"/>
    </row>
    <row r="3859" spans="1:16">
      <c r="I3859" s="54" t="n">
        <v>3857</v>
      </c>
      <c r="J3859" t="s"/>
      <c r="K3859" t="s">
        <v>2171</v>
      </c>
      <c r="L3859" t="s">
        <v>1097</v>
      </c>
      <c r="M3859" t="s"/>
      <c r="N3859" t="s"/>
      <c r="O3859" t="s"/>
      <c r="P3859" t="s"/>
    </row>
    <row r="3860" spans="1:16">
      <c r="I3860" s="54" t="n">
        <v>3858</v>
      </c>
      <c r="J3860" t="s"/>
      <c r="K3860" t="s">
        <v>2171</v>
      </c>
      <c r="L3860" t="s">
        <v>1100</v>
      </c>
      <c r="M3860" t="s"/>
      <c r="N3860" t="s"/>
      <c r="O3860" t="s"/>
      <c r="P3860" t="s"/>
    </row>
    <row r="3861" spans="1:16">
      <c r="I3861" s="54" t="n">
        <v>3859</v>
      </c>
      <c r="J3861" t="s"/>
      <c r="K3861" t="s">
        <v>2171</v>
      </c>
      <c r="L3861" t="s">
        <v>1103</v>
      </c>
      <c r="M3861" t="s"/>
      <c r="N3861" t="s"/>
      <c r="O3861" t="s"/>
      <c r="P3861" t="s"/>
    </row>
    <row r="3862" spans="1:16">
      <c r="I3862" s="54" t="n">
        <v>3860</v>
      </c>
      <c r="J3862" t="s"/>
      <c r="K3862" t="s">
        <v>2171</v>
      </c>
      <c r="L3862" t="s">
        <v>705</v>
      </c>
      <c r="M3862" t="s"/>
      <c r="N3862" t="s"/>
      <c r="O3862" t="s"/>
      <c r="P3862" t="s"/>
    </row>
    <row r="3863" spans="1:16">
      <c r="I3863" s="54" t="n">
        <v>3861</v>
      </c>
      <c r="J3863" t="s"/>
      <c r="K3863" t="s">
        <v>2171</v>
      </c>
      <c r="L3863" t="s">
        <v>708</v>
      </c>
      <c r="M3863" t="s"/>
      <c r="N3863" t="s"/>
      <c r="O3863" t="s"/>
      <c r="P3863" t="s"/>
    </row>
    <row r="3864" spans="1:16">
      <c r="I3864" s="54" t="n">
        <v>3862</v>
      </c>
      <c r="J3864" t="s"/>
      <c r="K3864" t="s">
        <v>2171</v>
      </c>
      <c r="L3864" t="s">
        <v>711</v>
      </c>
      <c r="M3864" t="s"/>
      <c r="N3864" t="s"/>
      <c r="O3864" t="s"/>
      <c r="P3864" t="s"/>
    </row>
    <row r="3865" spans="1:16">
      <c r="I3865" s="54" t="n">
        <v>3863</v>
      </c>
      <c r="J3865" t="s"/>
      <c r="K3865" t="s">
        <v>2171</v>
      </c>
      <c r="L3865" t="s">
        <v>714</v>
      </c>
      <c r="M3865" t="s"/>
      <c r="N3865" t="s"/>
      <c r="O3865" t="s"/>
      <c r="P3865" t="s"/>
    </row>
    <row r="3866" spans="1:16">
      <c r="I3866" s="54" t="n">
        <v>3864</v>
      </c>
      <c r="J3866" t="s"/>
      <c r="K3866" t="s">
        <v>2171</v>
      </c>
      <c r="L3866" t="s">
        <v>1873</v>
      </c>
      <c r="M3866" t="s"/>
      <c r="N3866" t="s"/>
      <c r="O3866" t="s"/>
      <c r="P3866" t="s"/>
    </row>
    <row r="3867" spans="1:16">
      <c r="I3867" s="54" t="n">
        <v>3865</v>
      </c>
      <c r="J3867" t="s"/>
      <c r="K3867" t="s">
        <v>2171</v>
      </c>
      <c r="L3867" t="s">
        <v>1872</v>
      </c>
      <c r="M3867" t="s"/>
      <c r="N3867" t="s"/>
      <c r="O3867" t="s"/>
      <c r="P3867" t="s"/>
    </row>
    <row r="3868" spans="1:16">
      <c r="I3868" s="54" t="n">
        <v>3866</v>
      </c>
      <c r="J3868" t="s"/>
      <c r="K3868" t="s">
        <v>2171</v>
      </c>
      <c r="L3868" t="s">
        <v>717</v>
      </c>
      <c r="M3868" t="s"/>
      <c r="N3868" t="s"/>
      <c r="O3868" t="s"/>
      <c r="P3868" t="s"/>
    </row>
    <row r="3869" spans="1:16">
      <c r="I3869" s="54" t="n">
        <v>3867</v>
      </c>
      <c r="J3869" t="s"/>
      <c r="K3869" t="s">
        <v>2171</v>
      </c>
      <c r="L3869" t="s">
        <v>720</v>
      </c>
      <c r="M3869" t="s"/>
      <c r="N3869" t="s"/>
      <c r="O3869" t="s"/>
      <c r="P3869" t="s"/>
    </row>
    <row r="3870" spans="1:16">
      <c r="I3870" s="54" t="n">
        <v>3868</v>
      </c>
      <c r="J3870" t="s"/>
      <c r="K3870" t="s">
        <v>2171</v>
      </c>
      <c r="L3870" t="s">
        <v>723</v>
      </c>
      <c r="M3870" t="s"/>
      <c r="N3870" t="s"/>
      <c r="O3870" t="s"/>
      <c r="P3870" t="s"/>
    </row>
    <row r="3871" spans="1:16">
      <c r="I3871" s="54" t="n">
        <v>3869</v>
      </c>
      <c r="J3871" t="s"/>
      <c r="K3871" t="s">
        <v>2171</v>
      </c>
      <c r="L3871" t="s">
        <v>726</v>
      </c>
      <c r="M3871" t="s"/>
      <c r="N3871" t="s"/>
      <c r="O3871" t="s"/>
      <c r="P3871" t="s"/>
    </row>
    <row r="3872" spans="1:16">
      <c r="I3872" s="54" t="n">
        <v>3870</v>
      </c>
      <c r="J3872" t="s"/>
      <c r="K3872" t="s">
        <v>2171</v>
      </c>
      <c r="L3872" t="s">
        <v>729</v>
      </c>
      <c r="M3872" t="s"/>
      <c r="N3872" t="s"/>
      <c r="O3872" t="s"/>
      <c r="P3872" t="s"/>
    </row>
    <row r="3873" spans="1:16">
      <c r="I3873" s="54" t="n">
        <v>3871</v>
      </c>
      <c r="J3873" t="s"/>
      <c r="K3873" t="s">
        <v>2171</v>
      </c>
      <c r="L3873" t="s">
        <v>732</v>
      </c>
      <c r="M3873" t="s"/>
      <c r="N3873" t="s"/>
      <c r="O3873" t="s"/>
      <c r="P3873" t="s"/>
    </row>
    <row r="3874" spans="1:16">
      <c r="I3874" s="54" t="n">
        <v>3872</v>
      </c>
      <c r="J3874" t="s"/>
      <c r="K3874" t="s">
        <v>2171</v>
      </c>
      <c r="L3874" t="s">
        <v>1124</v>
      </c>
      <c r="M3874" t="s"/>
      <c r="N3874" t="s"/>
      <c r="O3874" t="s"/>
      <c r="P3874" t="s"/>
    </row>
    <row r="3875" spans="1:16">
      <c r="I3875" s="54" t="n">
        <v>3873</v>
      </c>
      <c r="J3875" t="s"/>
      <c r="K3875" t="s">
        <v>2171</v>
      </c>
      <c r="L3875" t="s">
        <v>1127</v>
      </c>
      <c r="M3875" t="s"/>
      <c r="N3875" t="s"/>
      <c r="O3875" t="s"/>
      <c r="P3875" t="s"/>
    </row>
    <row r="3876" spans="1:16">
      <c r="I3876" s="54" t="n">
        <v>3874</v>
      </c>
      <c r="J3876" t="s"/>
      <c r="K3876" t="s">
        <v>2171</v>
      </c>
      <c r="L3876" t="s">
        <v>1894</v>
      </c>
      <c r="M3876" t="s"/>
      <c r="N3876" t="s"/>
      <c r="O3876" t="s"/>
      <c r="P3876" t="s"/>
    </row>
    <row r="3877" spans="1:16">
      <c r="I3877" s="54" t="n">
        <v>3875</v>
      </c>
      <c r="J3877" t="s"/>
      <c r="K3877" t="s">
        <v>2171</v>
      </c>
      <c r="L3877" t="s">
        <v>1893</v>
      </c>
      <c r="M3877" t="s"/>
      <c r="N3877" t="s"/>
      <c r="O3877" t="s"/>
      <c r="P3877" t="s"/>
    </row>
    <row r="3878" spans="1:16">
      <c r="I3878" s="54" t="n">
        <v>3876</v>
      </c>
      <c r="J3878" t="s"/>
      <c r="K3878" t="s">
        <v>2171</v>
      </c>
      <c r="L3878" t="s">
        <v>1891</v>
      </c>
      <c r="M3878" t="s"/>
      <c r="N3878" t="s"/>
      <c r="O3878" t="s"/>
      <c r="P3878" t="s"/>
    </row>
    <row r="3879" spans="1:16">
      <c r="I3879" s="54" t="n">
        <v>3877</v>
      </c>
      <c r="J3879" t="s"/>
      <c r="K3879" t="s">
        <v>2171</v>
      </c>
      <c r="L3879" t="s">
        <v>735</v>
      </c>
      <c r="M3879" t="s"/>
      <c r="N3879" t="s"/>
      <c r="O3879" t="s"/>
      <c r="P3879" t="s"/>
    </row>
    <row r="3880" spans="1:16">
      <c r="I3880" s="54" t="n">
        <v>3878</v>
      </c>
      <c r="J3880" t="s"/>
      <c r="K3880" t="s">
        <v>2171</v>
      </c>
      <c r="L3880" t="s">
        <v>738</v>
      </c>
      <c r="M3880" t="s"/>
      <c r="N3880" t="s"/>
      <c r="O3880" t="s"/>
      <c r="P3880" t="s"/>
    </row>
    <row r="3881" spans="1:16">
      <c r="I3881" s="54" t="n">
        <v>3879</v>
      </c>
      <c r="J3881" t="s"/>
      <c r="K3881" t="s">
        <v>2171</v>
      </c>
      <c r="L3881" t="s">
        <v>741</v>
      </c>
      <c r="M3881" t="s"/>
      <c r="N3881" t="s"/>
      <c r="O3881" t="s"/>
      <c r="P3881" t="s"/>
    </row>
    <row r="3882" spans="1:16">
      <c r="I3882" s="54" t="n">
        <v>3880</v>
      </c>
      <c r="J3882" t="s"/>
      <c r="K3882" t="s">
        <v>2171</v>
      </c>
      <c r="L3882" t="s">
        <v>744</v>
      </c>
      <c r="M3882" t="s"/>
      <c r="N3882" t="s"/>
      <c r="O3882" t="s"/>
      <c r="P3882" t="s"/>
    </row>
    <row r="3883" spans="1:16">
      <c r="I3883" s="54" t="n">
        <v>3881</v>
      </c>
      <c r="J3883" t="s"/>
      <c r="K3883" t="s">
        <v>2171</v>
      </c>
      <c r="L3883" t="s">
        <v>747</v>
      </c>
      <c r="M3883" t="s"/>
      <c r="N3883" t="s"/>
      <c r="O3883" t="s"/>
      <c r="P3883" t="s"/>
    </row>
    <row r="3884" spans="1:16">
      <c r="I3884" s="54" t="n">
        <v>3882</v>
      </c>
      <c r="J3884" t="s"/>
      <c r="K3884" t="s">
        <v>2171</v>
      </c>
      <c r="L3884" t="s">
        <v>1808</v>
      </c>
      <c r="M3884" t="s"/>
      <c r="N3884" t="s"/>
      <c r="O3884" t="s"/>
      <c r="P3884" t="s"/>
    </row>
    <row r="3885" spans="1:16">
      <c r="I3885" s="54" t="n">
        <v>3883</v>
      </c>
      <c r="J3885" t="s"/>
      <c r="K3885" t="s">
        <v>2171</v>
      </c>
      <c r="L3885" t="s">
        <v>1807</v>
      </c>
      <c r="M3885" t="s"/>
      <c r="N3885" t="s"/>
      <c r="O3885" t="s"/>
      <c r="P3885" t="s"/>
    </row>
    <row r="3886" spans="1:16">
      <c r="I3886" s="54" t="n">
        <v>3884</v>
      </c>
      <c r="J3886" t="s"/>
      <c r="K3886" t="s">
        <v>2171</v>
      </c>
      <c r="L3886" t="s">
        <v>1785</v>
      </c>
      <c r="M3886" t="s"/>
      <c r="N3886" t="s"/>
      <c r="O3886" t="s"/>
      <c r="P3886" t="s"/>
    </row>
    <row r="3887" spans="1:16">
      <c r="I3887" s="54" t="n">
        <v>3885</v>
      </c>
      <c r="J3887" t="s"/>
      <c r="K3887" t="s">
        <v>2171</v>
      </c>
      <c r="L3887" t="s">
        <v>1784</v>
      </c>
      <c r="M3887" t="s"/>
      <c r="N3887" t="s"/>
      <c r="O3887" t="s"/>
      <c r="P3887" t="s"/>
    </row>
    <row r="3888" spans="1:16">
      <c r="I3888" s="54" t="n">
        <v>3886</v>
      </c>
      <c r="J3888" t="s"/>
      <c r="K3888" t="s">
        <v>2171</v>
      </c>
      <c r="L3888" t="s">
        <v>750</v>
      </c>
      <c r="M3888" t="s"/>
      <c r="N3888" t="s"/>
      <c r="O3888" t="s"/>
      <c r="P3888" t="s"/>
    </row>
    <row r="3889" spans="1:16">
      <c r="I3889" s="54" t="n">
        <v>3887</v>
      </c>
      <c r="J3889" t="s"/>
      <c r="K3889" t="s">
        <v>2171</v>
      </c>
      <c r="L3889" t="s">
        <v>753</v>
      </c>
      <c r="M3889" t="s"/>
      <c r="N3889" t="s"/>
      <c r="O3889" t="s"/>
      <c r="P3889" t="s"/>
    </row>
    <row r="3890" spans="1:16">
      <c r="I3890" s="54" t="n">
        <v>3888</v>
      </c>
      <c r="J3890" t="s"/>
      <c r="K3890" t="s">
        <v>2171</v>
      </c>
      <c r="L3890" t="s">
        <v>1896</v>
      </c>
      <c r="M3890" t="s"/>
      <c r="N3890" t="s"/>
      <c r="O3890" t="s"/>
      <c r="P3890" t="s"/>
    </row>
    <row r="3891" spans="1:16">
      <c r="I3891" s="54" t="n">
        <v>3889</v>
      </c>
      <c r="J3891" t="s"/>
      <c r="K3891" t="s">
        <v>2171</v>
      </c>
      <c r="L3891" t="s">
        <v>1895</v>
      </c>
      <c r="M3891" t="s"/>
      <c r="N3891" t="s"/>
      <c r="O3891" t="s"/>
      <c r="P3891" t="s"/>
    </row>
    <row r="3892" spans="1:16">
      <c r="I3892" s="54" t="n">
        <v>3890</v>
      </c>
      <c r="J3892" t="s"/>
      <c r="K3892" t="s">
        <v>2171</v>
      </c>
      <c r="L3892" t="s">
        <v>1015</v>
      </c>
      <c r="M3892" t="s"/>
      <c r="N3892" t="s"/>
      <c r="O3892" t="s"/>
      <c r="P3892" t="s"/>
    </row>
    <row r="3893" spans="1:16">
      <c r="I3893" s="54" t="n">
        <v>3891</v>
      </c>
      <c r="J3893" t="s"/>
      <c r="K3893" t="s">
        <v>2171</v>
      </c>
      <c r="L3893" t="s">
        <v>1892</v>
      </c>
      <c r="M3893" t="s"/>
      <c r="N3893" t="s"/>
      <c r="O3893" t="s"/>
      <c r="P3893" t="s"/>
    </row>
    <row r="3894" spans="1:16">
      <c r="I3894" s="54" t="n">
        <v>3892</v>
      </c>
      <c r="J3894" t="s"/>
      <c r="K3894" t="s">
        <v>2171</v>
      </c>
      <c r="L3894" t="s">
        <v>630</v>
      </c>
      <c r="M3894" t="s"/>
      <c r="N3894" t="s"/>
      <c r="O3894" t="s"/>
      <c r="P3894" t="s"/>
    </row>
    <row r="3895" spans="1:16">
      <c r="I3895" s="54" t="n">
        <v>3893</v>
      </c>
      <c r="J3895" t="s"/>
      <c r="K3895" t="s">
        <v>2171</v>
      </c>
      <c r="L3895" t="s">
        <v>1786</v>
      </c>
      <c r="M3895" t="s"/>
      <c r="N3895" t="s"/>
      <c r="O3895" t="s"/>
      <c r="P3895" t="s"/>
    </row>
    <row r="3896" spans="1:16">
      <c r="I3896" s="54" t="n">
        <v>3894</v>
      </c>
      <c r="J3896" t="s"/>
      <c r="K3896" t="s">
        <v>2171</v>
      </c>
      <c r="L3896" t="s">
        <v>1780</v>
      </c>
      <c r="M3896" t="s"/>
      <c r="N3896" t="s"/>
      <c r="O3896" t="s"/>
      <c r="P3896" t="s"/>
    </row>
    <row r="3897" spans="1:16">
      <c r="I3897" s="54" t="n">
        <v>3895</v>
      </c>
      <c r="J3897" t="s"/>
      <c r="K3897" t="s">
        <v>2171</v>
      </c>
      <c r="L3897" t="s">
        <v>756</v>
      </c>
      <c r="M3897" t="s"/>
      <c r="N3897" t="s"/>
      <c r="O3897" t="s"/>
      <c r="P3897" t="s"/>
    </row>
    <row r="3898" spans="1:16">
      <c r="I3898" s="54" t="n">
        <v>3896</v>
      </c>
      <c r="J3898" t="s"/>
      <c r="K3898" t="s">
        <v>2171</v>
      </c>
      <c r="L3898" t="s">
        <v>759</v>
      </c>
      <c r="M3898" t="s"/>
      <c r="N3898" t="s"/>
      <c r="O3898" t="s"/>
      <c r="P3898" t="s"/>
    </row>
    <row r="3899" spans="1:16">
      <c r="I3899" s="54" t="n">
        <v>3897</v>
      </c>
      <c r="J3899" t="s"/>
      <c r="K3899" t="s">
        <v>2171</v>
      </c>
      <c r="L3899" t="s">
        <v>1192</v>
      </c>
      <c r="M3899" t="s"/>
      <c r="N3899" t="s"/>
      <c r="O3899" t="s"/>
      <c r="P3899" t="s"/>
    </row>
    <row r="3900" spans="1:16">
      <c r="I3900" s="54" t="n">
        <v>3898</v>
      </c>
      <c r="J3900" t="s"/>
      <c r="K3900" t="s">
        <v>2171</v>
      </c>
      <c r="L3900" t="s">
        <v>1194</v>
      </c>
      <c r="M3900" t="s"/>
      <c r="N3900" t="s"/>
      <c r="O3900" t="s"/>
      <c r="P3900" t="s"/>
    </row>
    <row r="3901" spans="1:16">
      <c r="I3901" s="54" t="n">
        <v>3899</v>
      </c>
      <c r="J3901" t="s"/>
      <c r="K3901" t="s">
        <v>2171</v>
      </c>
      <c r="L3901" t="s">
        <v>1197</v>
      </c>
      <c r="M3901" t="s"/>
      <c r="N3901" t="s"/>
      <c r="O3901" t="s"/>
      <c r="P3901" t="s"/>
    </row>
    <row r="3902" spans="1:16">
      <c r="I3902" s="54" t="n">
        <v>3900</v>
      </c>
      <c r="J3902" t="s"/>
      <c r="K3902" t="s">
        <v>2171</v>
      </c>
      <c r="L3902" t="s">
        <v>1200</v>
      </c>
      <c r="M3902" t="s"/>
      <c r="N3902" t="s"/>
      <c r="O3902" t="s"/>
      <c r="P3902" t="s"/>
    </row>
    <row r="3903" spans="1:16">
      <c r="I3903" s="54" t="n">
        <v>3901</v>
      </c>
      <c r="J3903" t="s"/>
      <c r="K3903" t="s">
        <v>2171</v>
      </c>
      <c r="L3903" t="s">
        <v>1202</v>
      </c>
      <c r="M3903" t="s"/>
      <c r="N3903" t="s"/>
      <c r="O3903" t="s"/>
      <c r="P3903" t="s"/>
    </row>
    <row r="3904" spans="1:16">
      <c r="I3904" s="54" t="n">
        <v>3902</v>
      </c>
      <c r="J3904" t="s"/>
      <c r="K3904" t="s">
        <v>2171</v>
      </c>
      <c r="L3904" t="s">
        <v>762</v>
      </c>
      <c r="M3904" t="s"/>
      <c r="N3904" t="s"/>
      <c r="O3904" t="s"/>
      <c r="P3904" t="s"/>
    </row>
    <row r="3905" spans="1:16">
      <c r="I3905" s="54" t="n">
        <v>3903</v>
      </c>
      <c r="J3905" t="s"/>
      <c r="K3905" t="s">
        <v>2171</v>
      </c>
      <c r="L3905" t="s">
        <v>765</v>
      </c>
      <c r="M3905" t="s"/>
      <c r="N3905" t="s"/>
      <c r="O3905" t="s"/>
      <c r="P3905" t="s"/>
    </row>
    <row r="3906" spans="1:16">
      <c r="I3906" s="54" t="n">
        <v>3904</v>
      </c>
      <c r="J3906" t="s"/>
      <c r="K3906" t="s">
        <v>2171</v>
      </c>
      <c r="L3906" t="s">
        <v>1836</v>
      </c>
      <c r="M3906" t="s"/>
      <c r="N3906" t="s"/>
      <c r="O3906" t="s"/>
      <c r="P3906" t="s"/>
    </row>
    <row r="3907" spans="1:16">
      <c r="I3907" s="54" t="n">
        <v>3905</v>
      </c>
      <c r="J3907" t="s"/>
      <c r="K3907" t="s">
        <v>2171</v>
      </c>
      <c r="L3907" t="s">
        <v>1831</v>
      </c>
      <c r="M3907" t="s"/>
      <c r="N3907" t="s"/>
      <c r="O3907" t="s"/>
      <c r="P3907" t="s"/>
    </row>
    <row r="3908" spans="1:16">
      <c r="I3908" s="54" t="n">
        <v>3906</v>
      </c>
      <c r="J3908" t="s"/>
      <c r="K3908" t="s">
        <v>2171</v>
      </c>
      <c r="L3908" t="s">
        <v>767</v>
      </c>
      <c r="M3908" t="s"/>
      <c r="N3908" t="s"/>
      <c r="O3908" t="s"/>
      <c r="P3908" t="s"/>
    </row>
    <row r="3909" spans="1:16">
      <c r="I3909" s="54" t="n">
        <v>3907</v>
      </c>
      <c r="J3909" t="s"/>
      <c r="K3909" t="s">
        <v>2171</v>
      </c>
      <c r="L3909" t="s">
        <v>770</v>
      </c>
      <c r="M3909" t="s"/>
      <c r="N3909" t="s"/>
      <c r="O3909" t="s"/>
      <c r="P3909" t="s"/>
    </row>
    <row r="3910" spans="1:16">
      <c r="I3910" s="54" t="n">
        <v>3908</v>
      </c>
      <c r="J3910" t="s"/>
      <c r="K3910" t="s">
        <v>2171</v>
      </c>
      <c r="L3910" t="s">
        <v>773</v>
      </c>
      <c r="M3910" t="s"/>
      <c r="N3910" t="s"/>
      <c r="O3910" t="s"/>
      <c r="P3910" t="s"/>
    </row>
    <row r="3911" spans="1:16">
      <c r="I3911" s="54" t="n">
        <v>3909</v>
      </c>
      <c r="J3911" t="s"/>
      <c r="K3911" t="s">
        <v>2171</v>
      </c>
      <c r="L3911" t="s">
        <v>776</v>
      </c>
      <c r="M3911" t="s"/>
      <c r="N3911" t="s"/>
      <c r="O3911" t="s"/>
      <c r="P3911" t="s"/>
    </row>
    <row r="3912" spans="1:16">
      <c r="I3912" s="54" t="n">
        <v>3910</v>
      </c>
      <c r="J3912" t="s"/>
      <c r="K3912" t="s">
        <v>2171</v>
      </c>
      <c r="L3912" t="s">
        <v>779</v>
      </c>
      <c r="M3912" t="s"/>
      <c r="N3912" t="s"/>
      <c r="O3912" t="s"/>
      <c r="P3912" t="s"/>
    </row>
    <row r="3913" spans="1:16">
      <c r="I3913" s="54" t="n">
        <v>3911</v>
      </c>
      <c r="J3913" t="s"/>
      <c r="K3913" t="s">
        <v>2171</v>
      </c>
      <c r="L3913" t="s">
        <v>782</v>
      </c>
      <c r="M3913" t="s"/>
      <c r="N3913" t="s"/>
      <c r="O3913" t="s"/>
      <c r="P3913" t="s"/>
    </row>
    <row r="3914" spans="1:16">
      <c r="I3914" s="54" t="n">
        <v>3912</v>
      </c>
      <c r="J3914" t="s"/>
      <c r="K3914" t="s">
        <v>2171</v>
      </c>
      <c r="L3914" t="s">
        <v>1220</v>
      </c>
      <c r="M3914" t="s"/>
      <c r="N3914" t="s"/>
      <c r="O3914" t="s"/>
      <c r="P3914" t="s"/>
    </row>
    <row r="3915" spans="1:16">
      <c r="I3915" s="54" t="n">
        <v>3913</v>
      </c>
      <c r="J3915" t="s"/>
      <c r="K3915" t="s">
        <v>2171</v>
      </c>
      <c r="L3915" t="s">
        <v>1223</v>
      </c>
      <c r="M3915" t="s"/>
      <c r="N3915" t="s"/>
      <c r="O3915" t="s"/>
      <c r="P3915" t="s"/>
    </row>
    <row r="3916" spans="1:16">
      <c r="I3916" s="54" t="n">
        <v>3914</v>
      </c>
      <c r="J3916" t="s"/>
      <c r="K3916" t="s">
        <v>2171</v>
      </c>
      <c r="L3916" t="s">
        <v>1226</v>
      </c>
      <c r="M3916" t="s"/>
      <c r="N3916" t="s"/>
      <c r="O3916" t="s"/>
      <c r="P3916" t="s"/>
    </row>
    <row r="3917" spans="1:16">
      <c r="I3917" s="54" t="n">
        <v>3915</v>
      </c>
      <c r="J3917" t="s"/>
      <c r="K3917" t="s">
        <v>2171</v>
      </c>
      <c r="L3917" t="s">
        <v>1247</v>
      </c>
      <c r="M3917" t="s"/>
      <c r="N3917" t="s"/>
      <c r="O3917" t="s"/>
      <c r="P3917" t="s"/>
    </row>
    <row r="3918" spans="1:16">
      <c r="I3918" s="54" t="n">
        <v>3916</v>
      </c>
      <c r="J3918" t="s"/>
      <c r="K3918" t="s">
        <v>2171</v>
      </c>
      <c r="L3918" t="s">
        <v>1249</v>
      </c>
      <c r="M3918" t="s"/>
      <c r="N3918" t="s"/>
      <c r="O3918" t="s"/>
      <c r="P3918" t="s"/>
    </row>
    <row r="3919" spans="1:16">
      <c r="I3919" s="54" t="n">
        <v>3917</v>
      </c>
      <c r="J3919" t="s"/>
      <c r="K3919" t="s">
        <v>2171</v>
      </c>
      <c r="L3919" t="s">
        <v>1251</v>
      </c>
      <c r="M3919" t="s"/>
      <c r="N3919" t="s"/>
      <c r="O3919" t="s"/>
      <c r="P3919" t="s"/>
    </row>
    <row r="3920" spans="1:16">
      <c r="I3920" s="54" t="n">
        <v>3918</v>
      </c>
      <c r="J3920" t="s"/>
      <c r="K3920" t="s">
        <v>2171</v>
      </c>
      <c r="L3920" t="s">
        <v>785</v>
      </c>
      <c r="M3920" t="s"/>
      <c r="N3920" t="s"/>
      <c r="O3920" t="s"/>
      <c r="P3920" t="s"/>
    </row>
    <row r="3921" spans="1:16">
      <c r="I3921" s="54" t="n">
        <v>3919</v>
      </c>
      <c r="J3921" t="s"/>
      <c r="K3921" t="s">
        <v>2171</v>
      </c>
      <c r="L3921" t="s">
        <v>788</v>
      </c>
      <c r="M3921" t="s"/>
      <c r="N3921" t="s"/>
      <c r="O3921" t="s"/>
      <c r="P3921" t="s"/>
    </row>
    <row r="3922" spans="1:16">
      <c r="I3922" s="54" t="n">
        <v>3920</v>
      </c>
      <c r="J3922" t="s"/>
      <c r="K3922" t="s">
        <v>2171</v>
      </c>
      <c r="L3922" t="s">
        <v>791</v>
      </c>
      <c r="M3922" t="s"/>
      <c r="N3922" t="s"/>
      <c r="O3922" t="s"/>
      <c r="P3922" t="s"/>
    </row>
    <row r="3923" spans="1:16">
      <c r="I3923" s="54" t="n">
        <v>3921</v>
      </c>
      <c r="J3923" t="s"/>
      <c r="K3923" t="s">
        <v>2171</v>
      </c>
      <c r="L3923" t="s">
        <v>794</v>
      </c>
      <c r="M3923" t="s"/>
      <c r="N3923" t="s"/>
      <c r="O3923" t="s"/>
      <c r="P3923" t="s"/>
    </row>
    <row r="3924" spans="1:16">
      <c r="I3924" s="54" t="n">
        <v>3922</v>
      </c>
      <c r="J3924" t="s"/>
      <c r="K3924" t="s">
        <v>2171</v>
      </c>
      <c r="L3924" t="s">
        <v>797</v>
      </c>
      <c r="M3924" t="s"/>
      <c r="N3924" t="s"/>
      <c r="O3924" t="s"/>
      <c r="P3924" t="s"/>
    </row>
    <row r="3925" spans="1:16">
      <c r="I3925" s="54" t="n">
        <v>3923</v>
      </c>
      <c r="J3925" t="s"/>
      <c r="K3925" t="s">
        <v>2171</v>
      </c>
      <c r="L3925" t="s">
        <v>800</v>
      </c>
      <c r="M3925" t="s"/>
      <c r="N3925" t="s"/>
      <c r="O3925" t="s"/>
      <c r="P3925" t="s"/>
    </row>
    <row r="3926" spans="1:16">
      <c r="I3926" s="54" t="n">
        <v>3924</v>
      </c>
      <c r="J3926" t="s"/>
      <c r="K3926" t="s">
        <v>2171</v>
      </c>
      <c r="L3926" t="s">
        <v>1266</v>
      </c>
      <c r="M3926" t="s"/>
      <c r="N3926" t="s"/>
      <c r="O3926" t="s"/>
      <c r="P3926" t="s"/>
    </row>
    <row r="3927" spans="1:16">
      <c r="I3927" s="54" t="n">
        <v>3925</v>
      </c>
      <c r="J3927" t="s"/>
      <c r="K3927" t="s">
        <v>2171</v>
      </c>
      <c r="L3927" t="s">
        <v>1269</v>
      </c>
      <c r="M3927" t="s"/>
      <c r="N3927" t="s"/>
      <c r="O3927" t="s"/>
      <c r="P3927" t="s"/>
    </row>
    <row r="3928" spans="1:16">
      <c r="I3928" s="54" t="n">
        <v>3926</v>
      </c>
      <c r="J3928" t="s"/>
      <c r="K3928" t="s">
        <v>2171</v>
      </c>
      <c r="L3928" t="s">
        <v>1272</v>
      </c>
      <c r="M3928" t="s"/>
      <c r="N3928" t="s"/>
      <c r="O3928" t="s"/>
      <c r="P3928" t="s"/>
    </row>
    <row r="3929" spans="1:16">
      <c r="I3929" s="54" t="n">
        <v>3927</v>
      </c>
      <c r="J3929" t="s"/>
      <c r="K3929" t="s">
        <v>2171</v>
      </c>
      <c r="L3929" t="s">
        <v>803</v>
      </c>
      <c r="M3929" t="s"/>
      <c r="N3929" t="s"/>
      <c r="O3929" t="s"/>
      <c r="P3929" t="s"/>
    </row>
    <row r="3930" spans="1:16">
      <c r="I3930" s="54" t="n">
        <v>3928</v>
      </c>
      <c r="J3930" t="s"/>
      <c r="K3930" t="s">
        <v>2171</v>
      </c>
      <c r="L3930" t="s">
        <v>806</v>
      </c>
      <c r="M3930" t="s"/>
      <c r="N3930" t="s"/>
      <c r="O3930" t="s"/>
      <c r="P3930" t="s"/>
    </row>
    <row r="3931" spans="1:16">
      <c r="I3931" s="54" t="n">
        <v>3929</v>
      </c>
      <c r="J3931" t="s"/>
      <c r="K3931" t="s">
        <v>2171</v>
      </c>
      <c r="L3931" t="s">
        <v>1299</v>
      </c>
      <c r="M3931" t="s"/>
      <c r="N3931" t="s"/>
      <c r="O3931" t="s"/>
      <c r="P3931" t="s"/>
    </row>
    <row r="3932" spans="1:16">
      <c r="I3932" s="54" t="n">
        <v>3930</v>
      </c>
      <c r="J3932" t="s"/>
      <c r="K3932" t="s">
        <v>2171</v>
      </c>
      <c r="L3932" t="s">
        <v>1301</v>
      </c>
      <c r="M3932" t="s"/>
      <c r="N3932" t="s"/>
      <c r="O3932" t="s"/>
      <c r="P3932" t="s"/>
    </row>
    <row r="3933" spans="1:16">
      <c r="I3933" s="54" t="n">
        <v>3931</v>
      </c>
      <c r="J3933" t="s"/>
      <c r="K3933" t="s">
        <v>2171</v>
      </c>
      <c r="L3933" t="s">
        <v>1303</v>
      </c>
      <c r="M3933" t="s"/>
      <c r="N3933" t="s"/>
      <c r="O3933" t="s"/>
      <c r="P3933" t="s"/>
    </row>
    <row r="3934" spans="1:16">
      <c r="I3934" s="54" t="n">
        <v>3932</v>
      </c>
      <c r="J3934" t="s"/>
      <c r="K3934" t="s">
        <v>2171</v>
      </c>
      <c r="L3934" t="s">
        <v>1734</v>
      </c>
      <c r="M3934" t="s"/>
      <c r="N3934" t="s"/>
      <c r="O3934" t="s"/>
      <c r="P3934" t="s"/>
    </row>
    <row r="3935" spans="1:16">
      <c r="I3935" s="54" t="n">
        <v>3933</v>
      </c>
      <c r="J3935" t="s"/>
      <c r="K3935" t="s">
        <v>2171</v>
      </c>
      <c r="L3935" t="s">
        <v>1733</v>
      </c>
      <c r="M3935" t="s"/>
      <c r="N3935" t="s"/>
      <c r="O3935" t="s"/>
      <c r="P3935" t="s"/>
    </row>
    <row r="3936" spans="1:16">
      <c r="I3936" s="54" t="n">
        <v>3934</v>
      </c>
      <c r="J3936" t="s"/>
      <c r="K3936" t="s">
        <v>2171</v>
      </c>
      <c r="L3936" t="s">
        <v>1731</v>
      </c>
      <c r="M3936" t="s"/>
      <c r="N3936" t="s"/>
      <c r="O3936" t="s"/>
      <c r="P3936" t="s"/>
    </row>
    <row r="3937" spans="1:16">
      <c r="I3937" s="54" t="n">
        <v>3935</v>
      </c>
      <c r="J3937" t="s"/>
      <c r="K3937" t="s">
        <v>2171</v>
      </c>
      <c r="L3937" t="s">
        <v>1304</v>
      </c>
      <c r="M3937" t="s"/>
      <c r="N3937" t="s"/>
      <c r="O3937" t="s"/>
      <c r="P3937" t="s"/>
    </row>
    <row r="3938" spans="1:16">
      <c r="I3938" s="54" t="n">
        <v>3936</v>
      </c>
      <c r="J3938" t="s"/>
      <c r="K3938" t="s">
        <v>2171</v>
      </c>
      <c r="L3938" t="s">
        <v>1305</v>
      </c>
      <c r="M3938" t="s"/>
      <c r="N3938" t="s"/>
      <c r="O3938" t="s"/>
      <c r="P3938" t="s"/>
    </row>
    <row r="3939" spans="1:16">
      <c r="I3939" s="54" t="n">
        <v>3937</v>
      </c>
      <c r="J3939" t="s"/>
      <c r="K3939" t="s">
        <v>2171</v>
      </c>
      <c r="L3939" t="s">
        <v>1306</v>
      </c>
      <c r="M3939" t="s"/>
      <c r="N3939" t="s"/>
      <c r="O3939" t="s"/>
      <c r="P3939" t="s"/>
    </row>
    <row r="3940" spans="1:16">
      <c r="I3940" s="54" t="n">
        <v>3938</v>
      </c>
      <c r="J3940" t="s"/>
      <c r="K3940" t="s">
        <v>2171</v>
      </c>
      <c r="L3940" t="s">
        <v>1307</v>
      </c>
      <c r="M3940" t="s"/>
      <c r="N3940" t="s"/>
      <c r="O3940" t="s"/>
      <c r="P3940" t="s"/>
    </row>
    <row r="3941" spans="1:16">
      <c r="I3941" s="54" t="n">
        <v>3939</v>
      </c>
      <c r="J3941" t="s"/>
      <c r="K3941" t="s">
        <v>2171</v>
      </c>
      <c r="L3941" t="s">
        <v>1308</v>
      </c>
      <c r="M3941" t="s"/>
      <c r="N3941" t="s"/>
      <c r="O3941" t="s"/>
      <c r="P3941" t="s"/>
    </row>
    <row r="3942" spans="1:16">
      <c r="I3942" s="54" t="n">
        <v>3940</v>
      </c>
      <c r="J3942" t="s"/>
      <c r="K3942" t="s">
        <v>2171</v>
      </c>
      <c r="L3942" t="s">
        <v>1309</v>
      </c>
      <c r="M3942" t="s"/>
      <c r="N3942" t="s"/>
      <c r="O3942" t="s"/>
      <c r="P3942" t="s"/>
    </row>
    <row r="3943" spans="1:16">
      <c r="I3943" s="54" t="n">
        <v>3941</v>
      </c>
      <c r="J3943" t="s"/>
      <c r="K3943" t="s">
        <v>2171</v>
      </c>
      <c r="L3943" t="s">
        <v>809</v>
      </c>
      <c r="M3943" t="s"/>
      <c r="N3943" t="s"/>
      <c r="O3943" t="s"/>
      <c r="P3943" t="s"/>
    </row>
    <row r="3944" spans="1:16">
      <c r="I3944" s="54" t="n">
        <v>3942</v>
      </c>
      <c r="J3944" t="s"/>
      <c r="K3944" t="s">
        <v>2171</v>
      </c>
      <c r="L3944" t="s">
        <v>811</v>
      </c>
      <c r="M3944" t="s"/>
      <c r="N3944" t="s"/>
      <c r="O3944" t="s"/>
      <c r="P3944" t="s"/>
    </row>
    <row r="3945" spans="1:16">
      <c r="I3945" s="54" t="n">
        <v>3943</v>
      </c>
      <c r="J3945" t="s"/>
      <c r="K3945" t="s">
        <v>2171</v>
      </c>
      <c r="L3945" t="s">
        <v>814</v>
      </c>
      <c r="M3945" t="s"/>
      <c r="N3945" t="s"/>
      <c r="O3945" t="s"/>
      <c r="P3945" t="s"/>
    </row>
    <row r="3946" spans="1:16">
      <c r="I3946" s="54" t="n">
        <v>3944</v>
      </c>
      <c r="J3946" t="s"/>
      <c r="K3946" t="s">
        <v>2171</v>
      </c>
      <c r="L3946" t="s">
        <v>817</v>
      </c>
      <c r="M3946" t="s"/>
      <c r="N3946" t="s"/>
      <c r="O3946" t="s"/>
      <c r="P3946" t="s"/>
    </row>
    <row r="3947" spans="1:16">
      <c r="I3947" s="54" t="n">
        <v>3945</v>
      </c>
      <c r="J3947" t="s"/>
      <c r="K3947" t="s">
        <v>2171</v>
      </c>
      <c r="L3947" t="s">
        <v>820</v>
      </c>
      <c r="M3947" t="s"/>
      <c r="N3947" t="s"/>
      <c r="O3947" t="s"/>
      <c r="P3947" t="s"/>
    </row>
    <row r="3948" spans="1:16">
      <c r="I3948" s="54" t="n">
        <v>3946</v>
      </c>
      <c r="J3948" t="s"/>
      <c r="K3948" t="s">
        <v>2171</v>
      </c>
      <c r="L3948" t="s">
        <v>823</v>
      </c>
      <c r="M3948" t="s"/>
      <c r="N3948" t="s"/>
      <c r="O3948" t="s"/>
      <c r="P3948" t="s"/>
    </row>
    <row r="3949" spans="1:16">
      <c r="I3949" s="54" t="n">
        <v>3947</v>
      </c>
      <c r="J3949" t="s"/>
      <c r="K3949" t="s">
        <v>2171</v>
      </c>
      <c r="L3949" t="s">
        <v>1310</v>
      </c>
      <c r="M3949" t="s"/>
      <c r="N3949" t="s"/>
      <c r="O3949" t="s"/>
      <c r="P3949" t="s"/>
    </row>
    <row r="3950" spans="1:16">
      <c r="I3950" s="54" t="n">
        <v>3948</v>
      </c>
      <c r="J3950" t="s"/>
      <c r="K3950" t="s">
        <v>2171</v>
      </c>
      <c r="L3950" t="s">
        <v>1311</v>
      </c>
      <c r="M3950" t="s"/>
      <c r="N3950" t="s"/>
      <c r="O3950" t="s"/>
      <c r="P3950" t="s"/>
    </row>
    <row r="3951" spans="1:16">
      <c r="I3951" s="54" t="n">
        <v>3949</v>
      </c>
      <c r="J3951" t="s"/>
      <c r="K3951" t="s">
        <v>2171</v>
      </c>
      <c r="L3951" t="s">
        <v>1312</v>
      </c>
      <c r="M3951" t="s"/>
      <c r="N3951" t="s"/>
      <c r="O3951" t="s"/>
      <c r="P3951" t="s"/>
    </row>
    <row r="3952" spans="1:16">
      <c r="I3952" s="54" t="n">
        <v>3950</v>
      </c>
      <c r="J3952" t="s"/>
      <c r="K3952" t="s">
        <v>2171</v>
      </c>
      <c r="L3952" t="s">
        <v>826</v>
      </c>
      <c r="M3952" t="s"/>
      <c r="N3952" t="s"/>
      <c r="O3952" t="s"/>
      <c r="P3952" t="s"/>
    </row>
    <row r="3953" spans="1:16">
      <c r="I3953" s="54" t="n">
        <v>3951</v>
      </c>
      <c r="J3953" t="s"/>
      <c r="K3953" t="s">
        <v>2171</v>
      </c>
      <c r="L3953" t="s">
        <v>829</v>
      </c>
      <c r="M3953" t="s"/>
      <c r="N3953" t="s"/>
      <c r="O3953" t="s"/>
      <c r="P3953" t="s"/>
    </row>
    <row r="3954" spans="1:16">
      <c r="I3954" s="54" t="n">
        <v>3952</v>
      </c>
      <c r="J3954" t="s"/>
      <c r="K3954" t="s">
        <v>2171</v>
      </c>
      <c r="L3954" t="s">
        <v>1313</v>
      </c>
      <c r="M3954" t="s"/>
      <c r="N3954" t="s"/>
      <c r="O3954" t="s"/>
      <c r="P3954" t="s"/>
    </row>
    <row r="3955" spans="1:16">
      <c r="I3955" s="54" t="n">
        <v>3953</v>
      </c>
      <c r="J3955" t="s"/>
      <c r="K3955" t="s">
        <v>2171</v>
      </c>
      <c r="L3955" t="s">
        <v>1314</v>
      </c>
      <c r="M3955" t="s"/>
      <c r="N3955" t="s"/>
      <c r="O3955" t="s"/>
      <c r="P3955" t="s"/>
    </row>
    <row r="3956" spans="1:16">
      <c r="I3956" s="54" t="n">
        <v>3954</v>
      </c>
      <c r="J3956" t="s"/>
      <c r="K3956" t="s">
        <v>2171</v>
      </c>
      <c r="L3956" t="s">
        <v>1315</v>
      </c>
      <c r="M3956" t="s"/>
      <c r="N3956" t="s"/>
      <c r="O3956" t="s"/>
      <c r="P3956" t="s"/>
    </row>
    <row r="3957" spans="1:16">
      <c r="I3957" s="54" t="n">
        <v>3955</v>
      </c>
      <c r="J3957" t="s"/>
      <c r="K3957" t="s">
        <v>2171</v>
      </c>
      <c r="L3957" t="s">
        <v>1316</v>
      </c>
      <c r="M3957" t="s"/>
      <c r="N3957" t="s"/>
      <c r="O3957" t="s"/>
      <c r="P3957" t="s"/>
    </row>
    <row r="3958" spans="1:16">
      <c r="I3958" s="54" t="n">
        <v>3956</v>
      </c>
      <c r="J3958" t="s"/>
      <c r="K3958" t="s">
        <v>2171</v>
      </c>
      <c r="L3958" t="s">
        <v>1317</v>
      </c>
      <c r="M3958" t="s"/>
      <c r="N3958" t="s"/>
      <c r="O3958" t="s"/>
      <c r="P3958" t="s"/>
    </row>
    <row r="3959" spans="1:16">
      <c r="I3959" s="54" t="n">
        <v>3957</v>
      </c>
      <c r="J3959" t="s"/>
      <c r="K3959" t="s">
        <v>2171</v>
      </c>
      <c r="L3959" t="s">
        <v>1318</v>
      </c>
      <c r="M3959" t="s"/>
      <c r="N3959" t="s"/>
      <c r="O3959" t="s"/>
      <c r="P3959" t="s"/>
    </row>
    <row r="3960" spans="1:16">
      <c r="I3960" s="54" t="n">
        <v>3958</v>
      </c>
      <c r="J3960" t="s"/>
      <c r="K3960" t="s">
        <v>2171</v>
      </c>
      <c r="L3960" t="s">
        <v>1319</v>
      </c>
      <c r="M3960" t="s"/>
      <c r="N3960" t="s"/>
      <c r="O3960" t="s"/>
      <c r="P3960" t="s"/>
    </row>
    <row r="3961" spans="1:16">
      <c r="I3961" s="54" t="n">
        <v>3959</v>
      </c>
      <c r="J3961" t="s"/>
      <c r="K3961" t="s">
        <v>2171</v>
      </c>
      <c r="L3961" t="s">
        <v>1320</v>
      </c>
      <c r="M3961" t="s"/>
      <c r="N3961" t="s"/>
      <c r="O3961" t="s"/>
      <c r="P3961" t="s"/>
    </row>
    <row r="3962" spans="1:16">
      <c r="I3962" s="54" t="n">
        <v>3960</v>
      </c>
      <c r="J3962" t="s"/>
      <c r="K3962" t="s">
        <v>2171</v>
      </c>
      <c r="L3962" t="s">
        <v>1321</v>
      </c>
      <c r="M3962" t="s"/>
      <c r="N3962" t="s"/>
      <c r="O3962" t="s"/>
      <c r="P3962" t="s"/>
    </row>
    <row r="3963" spans="1:16">
      <c r="I3963" s="54" t="n">
        <v>3961</v>
      </c>
      <c r="J3963" t="s"/>
      <c r="K3963" t="s">
        <v>2171</v>
      </c>
      <c r="L3963" t="s">
        <v>1322</v>
      </c>
      <c r="M3963" t="s"/>
      <c r="N3963" t="s"/>
      <c r="O3963" t="s"/>
      <c r="P3963" t="s"/>
    </row>
    <row r="3964" spans="1:16">
      <c r="I3964" s="54" t="n">
        <v>3962</v>
      </c>
      <c r="J3964" t="s"/>
      <c r="K3964" t="s">
        <v>2171</v>
      </c>
      <c r="L3964" t="s">
        <v>832</v>
      </c>
      <c r="M3964" t="s"/>
      <c r="N3964" t="s"/>
      <c r="O3964" t="s"/>
      <c r="P3964" t="s"/>
    </row>
    <row r="3965" spans="1:16">
      <c r="I3965" s="54" t="n">
        <v>3963</v>
      </c>
      <c r="J3965" t="s"/>
      <c r="K3965" t="s">
        <v>2171</v>
      </c>
      <c r="L3965" t="s">
        <v>835</v>
      </c>
      <c r="M3965" t="s"/>
      <c r="N3965" t="s"/>
      <c r="O3965" t="s"/>
      <c r="P3965" t="s"/>
    </row>
    <row r="3966" spans="1:16">
      <c r="I3966" s="54" t="n">
        <v>3964</v>
      </c>
      <c r="J3966" t="s"/>
      <c r="K3966" t="s">
        <v>2171</v>
      </c>
      <c r="L3966" t="s">
        <v>1323</v>
      </c>
      <c r="M3966" t="s"/>
      <c r="N3966" t="s"/>
      <c r="O3966" t="s"/>
      <c r="P3966" t="s"/>
    </row>
    <row r="3967" spans="1:16">
      <c r="I3967" s="54" t="n">
        <v>3965</v>
      </c>
      <c r="J3967" t="s"/>
      <c r="K3967" t="s">
        <v>2171</v>
      </c>
      <c r="L3967" t="s">
        <v>1324</v>
      </c>
      <c r="M3967" t="s"/>
      <c r="N3967" t="s"/>
      <c r="O3967" t="s"/>
      <c r="P3967" t="s"/>
    </row>
    <row r="3968" spans="1:16">
      <c r="I3968" s="54" t="n">
        <v>3966</v>
      </c>
      <c r="J3968" t="s"/>
      <c r="K3968" t="s">
        <v>2171</v>
      </c>
      <c r="L3968" t="s">
        <v>2172</v>
      </c>
      <c r="M3968" t="s"/>
      <c r="N3968" t="s"/>
      <c r="O3968" t="s"/>
      <c r="P3968" t="s"/>
    </row>
    <row r="3969" spans="1:16">
      <c r="I3969" s="54" t="n">
        <v>3967</v>
      </c>
      <c r="J3969" t="s"/>
      <c r="K3969" t="s">
        <v>2171</v>
      </c>
      <c r="L3969" t="s">
        <v>1326</v>
      </c>
      <c r="M3969" t="s"/>
      <c r="N3969" t="s"/>
      <c r="O3969" t="s"/>
      <c r="P3969" t="s"/>
    </row>
    <row r="3970" spans="1:16">
      <c r="I3970" s="54" t="n">
        <v>3968</v>
      </c>
      <c r="J3970" t="s"/>
      <c r="K3970" t="s">
        <v>2171</v>
      </c>
      <c r="L3970" t="s">
        <v>1327</v>
      </c>
      <c r="M3970" t="s"/>
      <c r="N3970" t="s"/>
      <c r="O3970" t="s"/>
      <c r="P3970" t="s"/>
    </row>
    <row r="3971" spans="1:16">
      <c r="I3971" s="54" t="n">
        <v>3969</v>
      </c>
      <c r="J3971" t="s"/>
      <c r="K3971" t="s">
        <v>2171</v>
      </c>
      <c r="L3971" t="s">
        <v>1329</v>
      </c>
      <c r="M3971" t="s"/>
      <c r="N3971" t="s"/>
      <c r="O3971" t="s"/>
      <c r="P3971" t="s"/>
    </row>
    <row r="3972" spans="1:16">
      <c r="I3972" s="54" t="n">
        <v>3970</v>
      </c>
      <c r="J3972" t="s"/>
      <c r="K3972" t="s">
        <v>2171</v>
      </c>
      <c r="L3972" t="s">
        <v>1330</v>
      </c>
      <c r="M3972" t="s"/>
      <c r="N3972" t="s"/>
      <c r="O3972" t="s"/>
      <c r="P3972" t="s"/>
    </row>
    <row r="3973" spans="1:16">
      <c r="I3973" s="54" t="n">
        <v>3971</v>
      </c>
      <c r="J3973" t="s"/>
      <c r="K3973" t="s">
        <v>2171</v>
      </c>
      <c r="L3973" t="s">
        <v>1331</v>
      </c>
      <c r="M3973" t="s"/>
      <c r="N3973" t="s"/>
      <c r="O3973" t="s"/>
      <c r="P3973" t="s"/>
    </row>
    <row r="3974" spans="1:16">
      <c r="I3974" s="54" t="n">
        <v>3972</v>
      </c>
      <c r="J3974" t="s"/>
      <c r="K3974" t="s">
        <v>2171</v>
      </c>
      <c r="L3974" t="s">
        <v>1332</v>
      </c>
      <c r="M3974" t="s"/>
      <c r="N3974" t="s"/>
      <c r="O3974" t="s"/>
      <c r="P3974" t="s"/>
    </row>
    <row r="3975" spans="1:16">
      <c r="I3975" s="54" t="n">
        <v>3973</v>
      </c>
      <c r="J3975" t="s"/>
      <c r="K3975" t="s">
        <v>2171</v>
      </c>
      <c r="L3975" t="s">
        <v>1333</v>
      </c>
      <c r="M3975" t="s"/>
      <c r="N3975" t="s"/>
      <c r="O3975" t="s"/>
      <c r="P3975" t="s"/>
    </row>
    <row r="3976" spans="1:16">
      <c r="I3976" s="54" t="n">
        <v>3974</v>
      </c>
      <c r="J3976" t="s"/>
      <c r="K3976" t="s">
        <v>2171</v>
      </c>
      <c r="L3976" t="s">
        <v>838</v>
      </c>
      <c r="M3976" t="s"/>
      <c r="N3976" t="s"/>
      <c r="O3976" t="s"/>
      <c r="P3976" t="s"/>
    </row>
    <row r="3977" spans="1:16">
      <c r="I3977" s="54" t="n">
        <v>3975</v>
      </c>
      <c r="J3977" t="s"/>
      <c r="K3977" t="s">
        <v>2171</v>
      </c>
      <c r="L3977" t="s">
        <v>841</v>
      </c>
      <c r="M3977" t="s"/>
      <c r="N3977" t="s"/>
      <c r="O3977" t="s"/>
      <c r="P3977" t="s"/>
    </row>
    <row r="3978" spans="1:16">
      <c r="I3978" s="54" t="n">
        <v>3976</v>
      </c>
      <c r="J3978" t="s"/>
      <c r="K3978" t="s">
        <v>2171</v>
      </c>
      <c r="L3978" t="s">
        <v>1334</v>
      </c>
      <c r="M3978" t="s"/>
      <c r="N3978" t="s"/>
      <c r="O3978" t="s"/>
      <c r="P3978" t="s"/>
    </row>
    <row r="3979" spans="1:16">
      <c r="I3979" s="54" t="n">
        <v>3977</v>
      </c>
      <c r="J3979" t="s"/>
      <c r="K3979" t="s">
        <v>2171</v>
      </c>
      <c r="L3979" t="s">
        <v>1335</v>
      </c>
      <c r="M3979" t="s"/>
      <c r="N3979" t="s"/>
      <c r="O3979" t="s"/>
      <c r="P3979" t="s"/>
    </row>
    <row r="3980" spans="1:16">
      <c r="I3980" s="54" t="n">
        <v>3978</v>
      </c>
      <c r="J3980" t="s"/>
      <c r="K3980" t="s">
        <v>2171</v>
      </c>
      <c r="L3980" t="s">
        <v>1336</v>
      </c>
      <c r="M3980" t="s"/>
      <c r="N3980" t="s"/>
      <c r="O3980" t="s"/>
      <c r="P3980" t="s"/>
    </row>
    <row r="3981" spans="1:16">
      <c r="I3981" s="54" t="n">
        <v>3979</v>
      </c>
      <c r="J3981" t="s"/>
      <c r="K3981" t="s">
        <v>2171</v>
      </c>
      <c r="L3981" t="s">
        <v>843</v>
      </c>
      <c r="M3981" t="s"/>
      <c r="N3981" t="s"/>
      <c r="O3981" t="s"/>
      <c r="P3981" t="s"/>
    </row>
    <row r="3982" spans="1:16">
      <c r="I3982" s="54" t="n">
        <v>3980</v>
      </c>
      <c r="J3982" t="s"/>
      <c r="K3982" t="s">
        <v>2171</v>
      </c>
      <c r="L3982" t="s">
        <v>845</v>
      </c>
      <c r="M3982" t="s"/>
      <c r="N3982" t="s"/>
      <c r="O3982" t="s"/>
      <c r="P3982" t="s"/>
    </row>
    <row r="3983" spans="1:16">
      <c r="I3983" s="54" t="n">
        <v>3981</v>
      </c>
      <c r="J3983" t="s"/>
      <c r="K3983" t="s">
        <v>2171</v>
      </c>
      <c r="L3983" t="s">
        <v>848</v>
      </c>
      <c r="M3983" t="s"/>
      <c r="N3983" t="s"/>
      <c r="O3983" t="s"/>
      <c r="P3983" t="s"/>
    </row>
    <row r="3984" spans="1:16">
      <c r="I3984" s="54" t="n">
        <v>3982</v>
      </c>
      <c r="J3984" t="s"/>
      <c r="K3984" t="s">
        <v>2171</v>
      </c>
      <c r="L3984" t="s">
        <v>851</v>
      </c>
      <c r="M3984" t="s"/>
      <c r="N3984" t="s"/>
      <c r="O3984" t="s"/>
      <c r="P3984" t="s"/>
    </row>
    <row r="3985" spans="1:16">
      <c r="I3985" s="54" t="n">
        <v>3983</v>
      </c>
      <c r="J3985" t="s"/>
      <c r="K3985" t="s">
        <v>2171</v>
      </c>
      <c r="L3985" t="s">
        <v>854</v>
      </c>
      <c r="M3985" t="s"/>
      <c r="N3985" t="s"/>
      <c r="O3985" t="s"/>
      <c r="P3985" t="s"/>
    </row>
    <row r="3986" spans="1:16">
      <c r="I3986" s="54" t="n">
        <v>3984</v>
      </c>
      <c r="J3986" t="s"/>
      <c r="K3986" t="s">
        <v>2171</v>
      </c>
      <c r="L3986" t="s">
        <v>857</v>
      </c>
      <c r="M3986" t="s"/>
      <c r="N3986" t="s"/>
      <c r="O3986" t="s"/>
      <c r="P3986" t="s"/>
    </row>
    <row r="3987" spans="1:16">
      <c r="I3987" s="54" t="n">
        <v>3985</v>
      </c>
      <c r="J3987" t="s"/>
      <c r="K3987" t="s">
        <v>2171</v>
      </c>
      <c r="L3987" t="s">
        <v>859</v>
      </c>
      <c r="M3987" t="s"/>
      <c r="N3987" t="s"/>
      <c r="O3987" t="s"/>
      <c r="P3987" t="s"/>
    </row>
    <row r="3988" spans="1:16">
      <c r="I3988" s="54" t="n">
        <v>3986</v>
      </c>
      <c r="J3988" t="s"/>
      <c r="K3988" t="s">
        <v>2171</v>
      </c>
      <c r="L3988" t="s">
        <v>862</v>
      </c>
      <c r="M3988" t="s"/>
      <c r="N3988" t="s"/>
      <c r="O3988" t="s"/>
      <c r="P3988" t="s"/>
    </row>
    <row r="3989" spans="1:16">
      <c r="I3989" s="54" t="n">
        <v>3987</v>
      </c>
      <c r="J3989" t="s"/>
      <c r="K3989" t="s">
        <v>2171</v>
      </c>
      <c r="L3989" t="s">
        <v>865</v>
      </c>
      <c r="M3989" t="s"/>
      <c r="N3989" t="s"/>
      <c r="O3989" t="s"/>
      <c r="P3989" t="s"/>
    </row>
    <row r="3990" spans="1:16">
      <c r="I3990" s="54" t="n">
        <v>3988</v>
      </c>
      <c r="J3990" t="s"/>
      <c r="K3990" t="s">
        <v>2171</v>
      </c>
      <c r="L3990" t="s">
        <v>868</v>
      </c>
      <c r="M3990" t="s"/>
      <c r="N3990" t="s"/>
      <c r="O3990" t="s"/>
      <c r="P3990" t="s"/>
    </row>
    <row r="3991" spans="1:16">
      <c r="I3991" s="54" t="n">
        <v>3989</v>
      </c>
      <c r="J3991" t="s"/>
      <c r="K3991" t="s">
        <v>2171</v>
      </c>
      <c r="L3991" t="s">
        <v>871</v>
      </c>
      <c r="M3991" t="s"/>
      <c r="N3991" t="s"/>
      <c r="O3991" t="s"/>
      <c r="P3991" t="s"/>
    </row>
    <row r="3992" spans="1:16">
      <c r="I3992" s="54" t="n">
        <v>3990</v>
      </c>
      <c r="J3992" t="s"/>
      <c r="K3992" t="s">
        <v>2171</v>
      </c>
      <c r="L3992" t="s">
        <v>874</v>
      </c>
      <c r="M3992" t="s"/>
      <c r="N3992" t="s"/>
      <c r="O3992" t="s"/>
      <c r="P3992" t="s"/>
    </row>
    <row r="3993" spans="1:16">
      <c r="I3993" s="54" t="n">
        <v>3991</v>
      </c>
      <c r="J3993" t="s"/>
      <c r="K3993" t="s">
        <v>2171</v>
      </c>
      <c r="L3993" t="s">
        <v>877</v>
      </c>
      <c r="M3993" t="s"/>
      <c r="N3993" t="s"/>
      <c r="O3993" t="s"/>
      <c r="P3993" t="s"/>
    </row>
    <row r="3994" spans="1:16">
      <c r="I3994" s="54" t="n">
        <v>3992</v>
      </c>
      <c r="J3994" t="s"/>
      <c r="K3994" t="s">
        <v>2171</v>
      </c>
      <c r="L3994" t="s">
        <v>880</v>
      </c>
      <c r="M3994" t="s"/>
      <c r="N3994" t="s"/>
      <c r="O3994" t="s"/>
      <c r="P3994" t="s"/>
    </row>
    <row r="3995" spans="1:16">
      <c r="I3995" s="54" t="n">
        <v>3993</v>
      </c>
      <c r="J3995" t="s"/>
      <c r="K3995" t="s">
        <v>2171</v>
      </c>
      <c r="L3995" t="s">
        <v>1337</v>
      </c>
      <c r="M3995" t="s"/>
      <c r="N3995" t="s"/>
      <c r="O3995" t="s"/>
      <c r="P3995" t="s"/>
    </row>
    <row r="3996" spans="1:16">
      <c r="I3996" s="54" t="n">
        <v>3994</v>
      </c>
      <c r="J3996" t="s"/>
      <c r="K3996" t="s">
        <v>2171</v>
      </c>
      <c r="L3996" t="s">
        <v>1338</v>
      </c>
      <c r="M3996" t="s"/>
      <c r="N3996" t="s"/>
      <c r="O3996" t="s"/>
      <c r="P3996" t="s"/>
    </row>
    <row r="3997" spans="1:16">
      <c r="I3997" s="54" t="n">
        <v>3995</v>
      </c>
      <c r="J3997" t="s"/>
      <c r="K3997" t="s">
        <v>2171</v>
      </c>
      <c r="L3997" t="s">
        <v>1339</v>
      </c>
      <c r="M3997" t="s"/>
      <c r="N3997" t="s"/>
      <c r="O3997" t="s"/>
      <c r="P3997" t="s"/>
    </row>
    <row r="3998" spans="1:16">
      <c r="I3998" s="54" t="n">
        <v>3996</v>
      </c>
      <c r="J3998" t="s"/>
      <c r="K3998" t="s">
        <v>2171</v>
      </c>
      <c r="L3998" t="s">
        <v>1806</v>
      </c>
      <c r="M3998" t="s"/>
      <c r="N3998" t="s"/>
      <c r="O3998" t="s"/>
      <c r="P3998" t="s"/>
    </row>
    <row r="3999" spans="1:16">
      <c r="I3999" s="54" t="n">
        <v>3997</v>
      </c>
      <c r="J3999" t="s"/>
      <c r="K3999" t="s">
        <v>2171</v>
      </c>
      <c r="L3999" t="s">
        <v>1779</v>
      </c>
      <c r="M3999" t="s"/>
      <c r="N3999" t="s"/>
      <c r="O3999" t="s"/>
      <c r="P3999" t="s"/>
    </row>
    <row r="4000" spans="1:16">
      <c r="I4000" s="54" t="n">
        <v>3998</v>
      </c>
      <c r="J4000" t="s"/>
      <c r="K4000" t="s">
        <v>2171</v>
      </c>
      <c r="L4000" t="s">
        <v>1341</v>
      </c>
      <c r="M4000" t="s"/>
      <c r="N4000" t="s"/>
      <c r="O4000" t="s"/>
      <c r="P4000" t="s"/>
    </row>
    <row r="4001" spans="1:16">
      <c r="I4001" s="54" t="n">
        <v>3999</v>
      </c>
      <c r="J4001" t="s"/>
      <c r="K4001" t="s">
        <v>2171</v>
      </c>
      <c r="L4001" t="s">
        <v>1342</v>
      </c>
      <c r="M4001" t="s"/>
      <c r="N4001" t="s"/>
      <c r="O4001" t="s"/>
      <c r="P4001" t="s"/>
    </row>
    <row r="4002" spans="1:16">
      <c r="I4002" s="54" t="n">
        <v>4000</v>
      </c>
      <c r="J4002" t="s"/>
      <c r="K4002" t="s">
        <v>2171</v>
      </c>
      <c r="L4002" t="s">
        <v>1049</v>
      </c>
      <c r="M4002" t="s"/>
      <c r="N4002" t="s"/>
      <c r="O4002" t="s"/>
      <c r="P4002" t="s"/>
    </row>
    <row r="4003" spans="1:16">
      <c r="I4003" s="54" t="n">
        <v>4001</v>
      </c>
      <c r="J4003" t="s"/>
      <c r="K4003" t="s">
        <v>2171</v>
      </c>
      <c r="L4003" t="s">
        <v>1052</v>
      </c>
      <c r="M4003" t="s"/>
      <c r="N4003" t="s"/>
      <c r="O4003" t="s"/>
      <c r="P4003" t="s"/>
    </row>
    <row r="4004" spans="1:16">
      <c r="I4004" s="54" t="n">
        <v>4002</v>
      </c>
      <c r="J4004" t="s"/>
      <c r="K4004" t="s">
        <v>2171</v>
      </c>
      <c r="L4004" t="s">
        <v>1009</v>
      </c>
      <c r="M4004" t="s"/>
      <c r="N4004" t="s"/>
      <c r="O4004" t="s"/>
      <c r="P4004" t="s"/>
    </row>
    <row r="4005" spans="1:16">
      <c r="I4005" s="54" t="n">
        <v>4003</v>
      </c>
      <c r="J4005" t="s"/>
      <c r="K4005" t="s">
        <v>2171</v>
      </c>
      <c r="L4005" t="s">
        <v>1343</v>
      </c>
      <c r="M4005" t="s"/>
      <c r="N4005" t="s"/>
      <c r="O4005" t="s"/>
      <c r="P4005" t="s"/>
    </row>
    <row r="4006" spans="1:16">
      <c r="I4006" s="54" t="n">
        <v>4004</v>
      </c>
      <c r="J4006" t="s"/>
      <c r="K4006" t="s">
        <v>2171</v>
      </c>
      <c r="L4006" t="s">
        <v>1344</v>
      </c>
      <c r="M4006" t="s"/>
      <c r="N4006" t="s"/>
      <c r="O4006" t="s"/>
      <c r="P4006" t="s"/>
    </row>
    <row r="4007" spans="1:16">
      <c r="I4007" s="54" t="n">
        <v>4005</v>
      </c>
      <c r="J4007" t="s"/>
      <c r="K4007" t="s">
        <v>2171</v>
      </c>
      <c r="L4007" t="s">
        <v>1774</v>
      </c>
      <c r="M4007" t="s"/>
      <c r="N4007" t="s"/>
      <c r="O4007" t="s"/>
      <c r="P4007" t="s"/>
    </row>
    <row r="4008" spans="1:16">
      <c r="I4008" s="54" t="n">
        <v>4006</v>
      </c>
      <c r="J4008" t="s"/>
      <c r="K4008" t="s">
        <v>2171</v>
      </c>
      <c r="L4008" t="s">
        <v>1773</v>
      </c>
      <c r="M4008" t="s"/>
      <c r="N4008" t="s"/>
      <c r="O4008" t="s"/>
      <c r="P4008" t="s"/>
    </row>
    <row r="4009" spans="1:16">
      <c r="I4009" s="54" t="n">
        <v>4007</v>
      </c>
      <c r="J4009" t="s"/>
      <c r="K4009" t="s">
        <v>2171</v>
      </c>
      <c r="L4009" t="s">
        <v>882</v>
      </c>
      <c r="M4009" t="s"/>
      <c r="N4009" t="s"/>
      <c r="O4009" t="s"/>
      <c r="P4009" t="s"/>
    </row>
    <row r="4010" spans="1:16">
      <c r="I4010" s="54" t="n">
        <v>4008</v>
      </c>
      <c r="J4010" t="s"/>
      <c r="K4010" t="s">
        <v>2171</v>
      </c>
      <c r="L4010" t="s">
        <v>885</v>
      </c>
      <c r="M4010" t="s"/>
      <c r="N4010" t="s"/>
      <c r="O4010" t="s"/>
      <c r="P4010" t="s"/>
    </row>
    <row r="4011" spans="1:16">
      <c r="I4011" s="54" t="n">
        <v>4009</v>
      </c>
      <c r="J4011" t="s"/>
      <c r="K4011" t="s">
        <v>2171</v>
      </c>
      <c r="L4011" t="s">
        <v>888</v>
      </c>
      <c r="M4011" t="s"/>
      <c r="N4011" t="s"/>
      <c r="O4011" t="s"/>
      <c r="P4011" t="s"/>
    </row>
    <row r="4012" spans="1:16">
      <c r="I4012" s="54" t="n">
        <v>4010</v>
      </c>
      <c r="J4012" t="s"/>
      <c r="K4012" t="s">
        <v>2171</v>
      </c>
      <c r="L4012" t="s">
        <v>891</v>
      </c>
      <c r="M4012" t="s"/>
      <c r="N4012" t="s"/>
      <c r="O4012" t="s"/>
      <c r="P4012" t="s"/>
    </row>
    <row r="4013" spans="1:16">
      <c r="I4013" s="54" t="n">
        <v>4011</v>
      </c>
      <c r="J4013" t="s"/>
      <c r="K4013" t="s">
        <v>2171</v>
      </c>
      <c r="L4013" t="s">
        <v>894</v>
      </c>
      <c r="M4013" t="s"/>
      <c r="N4013" t="s"/>
      <c r="O4013" t="s"/>
      <c r="P4013" t="s"/>
    </row>
    <row r="4014" spans="1:16">
      <c r="I4014" s="54" t="n">
        <v>4012</v>
      </c>
      <c r="J4014" t="s"/>
      <c r="K4014" t="s">
        <v>2171</v>
      </c>
      <c r="L4014" t="s">
        <v>896</v>
      </c>
      <c r="M4014" t="s"/>
      <c r="N4014" t="s"/>
      <c r="O4014" t="s"/>
      <c r="P4014" t="s"/>
    </row>
    <row r="4015" spans="1:16">
      <c r="I4015" s="54" t="n">
        <v>4013</v>
      </c>
      <c r="J4015" t="s"/>
      <c r="K4015" t="s">
        <v>2171</v>
      </c>
      <c r="L4015" t="s">
        <v>899</v>
      </c>
      <c r="M4015" t="s"/>
      <c r="N4015" t="s"/>
      <c r="O4015" t="s"/>
      <c r="P4015" t="s"/>
    </row>
    <row r="4016" spans="1:16">
      <c r="I4016" s="54" t="n">
        <v>4014</v>
      </c>
      <c r="J4016" t="s"/>
      <c r="K4016" t="s">
        <v>2171</v>
      </c>
      <c r="L4016" t="s">
        <v>902</v>
      </c>
      <c r="M4016" t="s"/>
      <c r="N4016" t="s"/>
      <c r="O4016" t="s"/>
      <c r="P4016" t="s"/>
    </row>
    <row r="4017" spans="1:16">
      <c r="I4017" s="54" t="n">
        <v>4015</v>
      </c>
      <c r="J4017" t="s"/>
      <c r="K4017" t="s">
        <v>2171</v>
      </c>
      <c r="L4017" t="s">
        <v>2173</v>
      </c>
      <c r="M4017" t="s"/>
      <c r="N4017" t="s"/>
      <c r="O4017" t="s"/>
      <c r="P4017" t="s"/>
    </row>
    <row r="4018" spans="1:16">
      <c r="I4018" s="54" t="n">
        <v>4016</v>
      </c>
      <c r="J4018" t="s"/>
      <c r="K4018" t="s">
        <v>2171</v>
      </c>
      <c r="L4018" t="s">
        <v>905</v>
      </c>
      <c r="M4018" t="s"/>
      <c r="N4018" t="s"/>
      <c r="O4018" t="s"/>
      <c r="P4018" t="s"/>
    </row>
    <row r="4019" spans="1:16">
      <c r="I4019" s="54" t="n">
        <v>4017</v>
      </c>
      <c r="J4019" t="s"/>
      <c r="K4019" t="s">
        <v>2171</v>
      </c>
      <c r="L4019" t="s">
        <v>908</v>
      </c>
      <c r="M4019" t="s"/>
      <c r="N4019" t="s"/>
      <c r="O4019" t="s"/>
      <c r="P4019" t="s"/>
    </row>
    <row r="4020" spans="1:16">
      <c r="I4020" s="54" t="n">
        <v>4018</v>
      </c>
      <c r="J4020" t="s"/>
      <c r="K4020" t="s">
        <v>2171</v>
      </c>
      <c r="L4020" t="s">
        <v>2174</v>
      </c>
      <c r="M4020" t="s"/>
      <c r="N4020" t="s"/>
      <c r="O4020" t="s"/>
      <c r="P4020" t="s"/>
    </row>
    <row r="4021" spans="1:16">
      <c r="I4021" s="54" t="n">
        <v>4019</v>
      </c>
      <c r="J4021" t="s"/>
      <c r="K4021" t="s">
        <v>2171</v>
      </c>
      <c r="L4021" t="s">
        <v>1035</v>
      </c>
      <c r="M4021" t="s"/>
      <c r="N4021" t="s"/>
      <c r="O4021" t="s"/>
      <c r="P4021" t="s"/>
    </row>
    <row r="4022" spans="1:16">
      <c r="I4022" s="54" t="n">
        <v>4020</v>
      </c>
      <c r="J4022" t="s"/>
      <c r="K4022" t="s">
        <v>2171</v>
      </c>
      <c r="L4022" t="s">
        <v>1032</v>
      </c>
      <c r="M4022" t="s"/>
      <c r="N4022" t="s"/>
      <c r="O4022" t="s"/>
      <c r="P4022" t="s"/>
    </row>
    <row r="4023" spans="1:16">
      <c r="I4023" s="54" t="n">
        <v>4021</v>
      </c>
      <c r="J4023" t="s"/>
      <c r="K4023" t="s">
        <v>2171</v>
      </c>
      <c r="L4023" t="s">
        <v>1026</v>
      </c>
      <c r="M4023" t="s"/>
      <c r="N4023" t="s"/>
      <c r="O4023" t="s"/>
      <c r="P4023" t="s"/>
    </row>
    <row r="4024" spans="1:16">
      <c r="I4024" s="54" t="n">
        <v>4022</v>
      </c>
      <c r="J4024" t="s"/>
      <c r="K4024" t="s">
        <v>2171</v>
      </c>
      <c r="L4024" t="s">
        <v>911</v>
      </c>
      <c r="M4024" t="s"/>
      <c r="N4024" t="s"/>
      <c r="O4024" t="s"/>
      <c r="P4024" t="s"/>
    </row>
    <row r="4025" spans="1:16">
      <c r="I4025" s="54" t="n">
        <v>4023</v>
      </c>
      <c r="J4025" t="s"/>
      <c r="K4025" t="s">
        <v>2171</v>
      </c>
      <c r="L4025" t="s">
        <v>914</v>
      </c>
      <c r="M4025" t="s"/>
      <c r="N4025" t="s"/>
      <c r="O4025" t="s"/>
      <c r="P4025" t="s"/>
    </row>
    <row r="4026" spans="1:16">
      <c r="I4026" s="54" t="n">
        <v>4024</v>
      </c>
      <c r="J4026" t="s"/>
      <c r="K4026" t="s">
        <v>2171</v>
      </c>
      <c r="L4026" t="s">
        <v>1497</v>
      </c>
      <c r="M4026" t="s"/>
      <c r="N4026" t="s"/>
      <c r="O4026" t="s"/>
      <c r="P4026" t="s"/>
    </row>
    <row r="4027" spans="1:16">
      <c r="I4027" s="54" t="n">
        <v>4025</v>
      </c>
      <c r="J4027" t="s"/>
      <c r="K4027" t="s">
        <v>2171</v>
      </c>
      <c r="L4027" t="s">
        <v>1449</v>
      </c>
      <c r="M4027" t="s"/>
      <c r="N4027" t="s"/>
      <c r="O4027" t="s"/>
      <c r="P4027" t="s"/>
    </row>
    <row r="4028" spans="1:16">
      <c r="I4028" s="54" t="n">
        <v>4026</v>
      </c>
      <c r="J4028" t="s"/>
      <c r="K4028" t="s">
        <v>2171</v>
      </c>
      <c r="L4028" t="s">
        <v>1499</v>
      </c>
      <c r="M4028" t="s"/>
      <c r="N4028" t="s"/>
      <c r="O4028" t="s"/>
      <c r="P4028" t="s"/>
    </row>
    <row r="4029" spans="1:16">
      <c r="I4029" s="54" t="n">
        <v>4027</v>
      </c>
      <c r="J4029" t="s"/>
      <c r="K4029" t="s">
        <v>2171</v>
      </c>
      <c r="L4029" t="s">
        <v>1498</v>
      </c>
      <c r="M4029" t="s"/>
      <c r="N4029" t="s"/>
      <c r="O4029" t="s"/>
      <c r="P4029" t="s"/>
    </row>
    <row r="4030" spans="1:16">
      <c r="I4030" s="54" t="n">
        <v>4028</v>
      </c>
      <c r="J4030" t="s"/>
      <c r="K4030" t="s">
        <v>2171</v>
      </c>
      <c r="L4030" t="s">
        <v>1450</v>
      </c>
      <c r="M4030" t="s"/>
      <c r="N4030" t="s"/>
      <c r="O4030" t="s"/>
      <c r="P4030" t="s"/>
    </row>
    <row r="4031" spans="1:16">
      <c r="I4031" s="54" t="n">
        <v>4029</v>
      </c>
      <c r="J4031" t="s"/>
      <c r="K4031" t="s">
        <v>2171</v>
      </c>
      <c r="L4031" t="s">
        <v>917</v>
      </c>
      <c r="M4031" t="s"/>
      <c r="N4031" t="s"/>
      <c r="O4031" t="s"/>
      <c r="P4031" t="s"/>
    </row>
    <row r="4032" spans="1:16">
      <c r="I4032" s="54" t="n">
        <v>4030</v>
      </c>
      <c r="J4032" t="s"/>
      <c r="K4032" t="s">
        <v>2171</v>
      </c>
      <c r="L4032" t="s">
        <v>920</v>
      </c>
      <c r="M4032" t="s"/>
      <c r="N4032" t="s"/>
      <c r="O4032" t="s"/>
      <c r="P4032" t="s"/>
    </row>
    <row r="4033" spans="1:16">
      <c r="I4033" s="54" t="n">
        <v>4031</v>
      </c>
      <c r="J4033" t="s"/>
      <c r="K4033" t="s">
        <v>2171</v>
      </c>
      <c r="L4033" t="s">
        <v>923</v>
      </c>
      <c r="M4033" t="s"/>
      <c r="N4033" t="s"/>
      <c r="O4033" t="s"/>
      <c r="P4033" t="s"/>
    </row>
    <row r="4034" spans="1:16">
      <c r="I4034" s="54" t="n">
        <v>4032</v>
      </c>
      <c r="J4034" t="s"/>
      <c r="K4034" t="s">
        <v>2171</v>
      </c>
      <c r="L4034" t="s">
        <v>926</v>
      </c>
      <c r="M4034" t="s"/>
      <c r="N4034" t="s"/>
      <c r="O4034" t="s"/>
      <c r="P4034" t="s"/>
    </row>
    <row r="4035" spans="1:16">
      <c r="I4035" s="54" t="n">
        <v>4033</v>
      </c>
      <c r="J4035" t="s"/>
      <c r="K4035" t="s">
        <v>2171</v>
      </c>
      <c r="L4035" t="s">
        <v>928</v>
      </c>
      <c r="M4035" t="s"/>
      <c r="N4035" t="s"/>
      <c r="O4035" t="s"/>
      <c r="P4035" t="s"/>
    </row>
    <row r="4036" spans="1:16">
      <c r="I4036" s="54" t="n">
        <v>4034</v>
      </c>
      <c r="J4036" t="s"/>
      <c r="K4036" t="s">
        <v>2171</v>
      </c>
      <c r="L4036" t="s">
        <v>931</v>
      </c>
      <c r="M4036" t="s"/>
      <c r="N4036" t="s"/>
      <c r="O4036" t="s"/>
      <c r="P4036" t="s"/>
    </row>
    <row r="4037" spans="1:16">
      <c r="I4037" s="54" t="n">
        <v>4035</v>
      </c>
      <c r="J4037" t="s"/>
      <c r="K4037" t="s">
        <v>2171</v>
      </c>
      <c r="L4037" t="s">
        <v>934</v>
      </c>
      <c r="M4037" t="s"/>
      <c r="N4037" t="s"/>
      <c r="O4037" t="s"/>
      <c r="P4037" t="s"/>
    </row>
    <row r="4038" spans="1:16">
      <c r="I4038" s="54" t="n">
        <v>4036</v>
      </c>
      <c r="J4038" t="s"/>
      <c r="K4038" t="s">
        <v>2171</v>
      </c>
      <c r="L4038" t="s">
        <v>936</v>
      </c>
      <c r="M4038" t="s"/>
      <c r="N4038" t="s"/>
      <c r="O4038" t="s"/>
      <c r="P4038" t="s"/>
    </row>
    <row r="4039" spans="1:16">
      <c r="I4039" s="54" t="n">
        <v>4037</v>
      </c>
      <c r="J4039" t="s"/>
      <c r="K4039" t="s">
        <v>2171</v>
      </c>
      <c r="L4039" t="s">
        <v>939</v>
      </c>
      <c r="M4039" t="s"/>
      <c r="N4039" t="s"/>
      <c r="O4039" t="s"/>
      <c r="P4039" t="s"/>
    </row>
    <row r="4040" spans="1:16">
      <c r="I4040" s="54" t="n">
        <v>4038</v>
      </c>
      <c r="J4040" t="s"/>
      <c r="K4040" t="s">
        <v>2171</v>
      </c>
      <c r="L4040" t="s">
        <v>942</v>
      </c>
      <c r="M4040" t="s"/>
      <c r="N4040" t="s"/>
      <c r="O4040" t="s"/>
      <c r="P4040" t="s"/>
    </row>
    <row r="4041" spans="1:16">
      <c r="I4041" s="54" t="n">
        <v>4039</v>
      </c>
      <c r="J4041" t="s"/>
      <c r="K4041" t="s">
        <v>2171</v>
      </c>
      <c r="L4041" t="s">
        <v>945</v>
      </c>
      <c r="M4041" t="s"/>
      <c r="N4041" t="s"/>
      <c r="O4041" t="s"/>
      <c r="P4041" t="s"/>
    </row>
    <row r="4042" spans="1:16">
      <c r="I4042" s="54" t="n">
        <v>4040</v>
      </c>
      <c r="J4042" t="s"/>
      <c r="K4042" t="s">
        <v>2171</v>
      </c>
      <c r="L4042" t="s">
        <v>948</v>
      </c>
      <c r="M4042" t="s"/>
      <c r="N4042" t="s"/>
      <c r="O4042" t="s"/>
      <c r="P4042" t="s"/>
    </row>
    <row r="4043" spans="1:16">
      <c r="I4043" s="54" t="n">
        <v>4041</v>
      </c>
      <c r="J4043" t="s"/>
      <c r="K4043" t="s">
        <v>2171</v>
      </c>
      <c r="L4043" t="s">
        <v>951</v>
      </c>
      <c r="M4043" t="s"/>
      <c r="N4043" t="s"/>
      <c r="O4043" t="s"/>
      <c r="P4043" t="s"/>
    </row>
    <row r="4044" spans="1:16">
      <c r="I4044" s="54" t="n">
        <v>4042</v>
      </c>
      <c r="J4044" t="s"/>
      <c r="K4044" t="s">
        <v>2171</v>
      </c>
      <c r="L4044" t="s">
        <v>954</v>
      </c>
      <c r="M4044" t="s"/>
      <c r="N4044" t="s"/>
      <c r="O4044" t="s"/>
      <c r="P4044" t="s"/>
    </row>
    <row r="4045" spans="1:16">
      <c r="I4045" s="54" t="n">
        <v>4043</v>
      </c>
      <c r="J4045" t="s"/>
      <c r="K4045" t="s">
        <v>2171</v>
      </c>
      <c r="L4045" t="s">
        <v>1349</v>
      </c>
      <c r="M4045" t="s"/>
      <c r="N4045" t="s"/>
      <c r="O4045" t="s"/>
      <c r="P4045" t="s"/>
    </row>
    <row r="4046" spans="1:16">
      <c r="I4046" s="54" t="n">
        <v>4044</v>
      </c>
      <c r="J4046" t="s"/>
      <c r="K4046" t="s">
        <v>2171</v>
      </c>
      <c r="L4046" t="s">
        <v>956</v>
      </c>
      <c r="M4046" t="s"/>
      <c r="N4046" t="s"/>
      <c r="O4046" t="s"/>
      <c r="P4046" t="s"/>
    </row>
    <row r="4047" spans="1:16">
      <c r="I4047" s="54" t="n">
        <v>4045</v>
      </c>
      <c r="J4047" t="s"/>
      <c r="K4047" t="s">
        <v>2171</v>
      </c>
      <c r="L4047" t="s">
        <v>1837</v>
      </c>
      <c r="M4047" t="s"/>
      <c r="N4047" t="s"/>
      <c r="O4047" t="s"/>
      <c r="P4047" t="s"/>
    </row>
    <row r="4048" spans="1:16">
      <c r="I4048" s="54" t="n">
        <v>4046</v>
      </c>
      <c r="J4048" t="s"/>
      <c r="K4048" t="s">
        <v>2171</v>
      </c>
      <c r="L4048" t="s">
        <v>1832</v>
      </c>
      <c r="M4048" t="s"/>
      <c r="N4048" t="s"/>
      <c r="O4048" t="s"/>
      <c r="P4048" t="s"/>
    </row>
    <row r="4049" spans="1:16">
      <c r="I4049" s="54" t="n">
        <v>4047</v>
      </c>
      <c r="J4049" t="s"/>
      <c r="K4049" t="s">
        <v>2171</v>
      </c>
      <c r="L4049" t="s">
        <v>959</v>
      </c>
      <c r="M4049" t="s"/>
      <c r="N4049" t="s"/>
      <c r="O4049" t="s"/>
      <c r="P4049" t="s"/>
    </row>
    <row r="4050" spans="1:16">
      <c r="I4050" s="54" t="n">
        <v>4048</v>
      </c>
      <c r="J4050" t="s"/>
      <c r="K4050" t="s">
        <v>2171</v>
      </c>
      <c r="L4050" t="s">
        <v>962</v>
      </c>
      <c r="M4050" t="s"/>
      <c r="N4050" t="s"/>
      <c r="O4050" t="s"/>
      <c r="P4050" t="s"/>
    </row>
    <row r="4051" spans="1:16">
      <c r="I4051" s="54" t="n">
        <v>4049</v>
      </c>
      <c r="J4051" t="s"/>
      <c r="K4051" t="s">
        <v>2171</v>
      </c>
      <c r="L4051" t="s">
        <v>965</v>
      </c>
      <c r="M4051" t="s"/>
      <c r="N4051" t="s"/>
      <c r="O4051" t="s"/>
      <c r="P4051" t="s"/>
    </row>
    <row r="4052" spans="1:16">
      <c r="I4052" s="54" t="n">
        <v>4050</v>
      </c>
      <c r="J4052" t="s"/>
      <c r="K4052" t="s">
        <v>2171</v>
      </c>
      <c r="L4052" t="s">
        <v>1619</v>
      </c>
      <c r="M4052" t="s"/>
      <c r="N4052" t="s"/>
      <c r="O4052" t="s"/>
      <c r="P4052" t="s"/>
    </row>
    <row r="4053" spans="1:16">
      <c r="I4053" s="54" t="n">
        <v>4051</v>
      </c>
      <c r="J4053" t="s"/>
      <c r="K4053" t="s">
        <v>2171</v>
      </c>
      <c r="L4053" t="s">
        <v>1618</v>
      </c>
      <c r="M4053" t="s"/>
      <c r="N4053" t="s"/>
      <c r="O4053" t="s"/>
      <c r="P4053" t="s"/>
    </row>
    <row r="4054" spans="1:16">
      <c r="I4054" s="54" t="n">
        <v>4052</v>
      </c>
      <c r="J4054" t="s"/>
      <c r="K4054" t="s">
        <v>2171</v>
      </c>
      <c r="L4054" t="s">
        <v>1608</v>
      </c>
      <c r="M4054" t="s"/>
      <c r="N4054" t="s"/>
      <c r="O4054" t="s"/>
      <c r="P4054" t="s"/>
    </row>
    <row r="4055" spans="1:16">
      <c r="I4055" s="54" t="n">
        <v>4053</v>
      </c>
      <c r="J4055" t="s"/>
      <c r="K4055" t="s">
        <v>2171</v>
      </c>
      <c r="L4055" t="s">
        <v>967</v>
      </c>
      <c r="M4055" t="s"/>
      <c r="N4055" t="s"/>
      <c r="O4055" t="s"/>
      <c r="P4055" t="s"/>
    </row>
    <row r="4056" spans="1:16">
      <c r="I4056" s="54" t="n">
        <v>4054</v>
      </c>
      <c r="J4056" t="s"/>
      <c r="K4056" t="s">
        <v>2171</v>
      </c>
      <c r="L4056" t="s">
        <v>970</v>
      </c>
      <c r="M4056" t="s"/>
      <c r="N4056" t="s"/>
      <c r="O4056" t="s"/>
      <c r="P4056" t="s"/>
    </row>
    <row r="4057" spans="1:16">
      <c r="I4057" s="54" t="n">
        <v>4055</v>
      </c>
      <c r="J4057" t="s"/>
      <c r="K4057" t="s">
        <v>2171</v>
      </c>
      <c r="L4057" t="s">
        <v>973</v>
      </c>
      <c r="M4057" t="s"/>
      <c r="N4057" t="s"/>
      <c r="O4057" t="s"/>
      <c r="P4057" t="s"/>
    </row>
    <row r="4058" spans="1:16">
      <c r="I4058" s="54" t="n">
        <v>4056</v>
      </c>
      <c r="J4058" t="s"/>
      <c r="K4058" t="s">
        <v>2171</v>
      </c>
      <c r="L4058" t="s">
        <v>1350</v>
      </c>
      <c r="M4058" t="s"/>
      <c r="N4058" t="s"/>
      <c r="O4058" t="s"/>
      <c r="P4058" t="s"/>
    </row>
    <row r="4059" spans="1:16">
      <c r="I4059" s="54" t="n">
        <v>4057</v>
      </c>
      <c r="J4059" t="s"/>
      <c r="K4059" t="s">
        <v>2171</v>
      </c>
      <c r="L4059" t="s">
        <v>976</v>
      </c>
      <c r="M4059" t="s"/>
      <c r="N4059" t="s"/>
      <c r="O4059" t="s"/>
      <c r="P4059" t="s"/>
    </row>
    <row r="4060" spans="1:16">
      <c r="I4060" s="54" t="n">
        <v>4058</v>
      </c>
      <c r="J4060" t="s"/>
      <c r="K4060" t="s">
        <v>2171</v>
      </c>
      <c r="L4060" t="s">
        <v>979</v>
      </c>
      <c r="M4060" t="s"/>
      <c r="N4060" t="s"/>
      <c r="O4060" t="s"/>
      <c r="P4060" t="s"/>
    </row>
    <row r="4061" spans="1:16">
      <c r="I4061" s="54" t="n">
        <v>4059</v>
      </c>
      <c r="J4061" t="s"/>
      <c r="K4061" t="s">
        <v>2171</v>
      </c>
      <c r="L4061" t="s">
        <v>982</v>
      </c>
      <c r="M4061" t="s"/>
      <c r="N4061" t="s"/>
      <c r="O4061" t="s"/>
      <c r="P4061" t="s"/>
    </row>
    <row r="4062" spans="1:16">
      <c r="I4062" s="54" t="n">
        <v>4060</v>
      </c>
      <c r="J4062" t="s"/>
      <c r="K4062" t="s">
        <v>2171</v>
      </c>
      <c r="L4062" t="s">
        <v>985</v>
      </c>
      <c r="M4062" t="s"/>
      <c r="N4062" t="s"/>
      <c r="O4062" t="s"/>
      <c r="P4062" t="s"/>
    </row>
    <row r="4063" spans="1:16">
      <c r="I4063" s="54" t="n">
        <v>4061</v>
      </c>
      <c r="J4063" t="s"/>
      <c r="K4063" t="s">
        <v>2171</v>
      </c>
      <c r="L4063" t="s">
        <v>988</v>
      </c>
      <c r="M4063" t="s"/>
      <c r="N4063" t="s"/>
      <c r="O4063" t="s"/>
      <c r="P4063" t="s"/>
    </row>
    <row r="4064" spans="1:16">
      <c r="I4064" s="54" t="n">
        <v>4062</v>
      </c>
      <c r="J4064" t="s"/>
      <c r="K4064" t="s">
        <v>2171</v>
      </c>
      <c r="L4064" t="s">
        <v>991</v>
      </c>
      <c r="M4064" t="s"/>
      <c r="N4064" t="s"/>
      <c r="O4064" t="s"/>
      <c r="P4064" t="s"/>
    </row>
    <row r="4065" spans="1:16">
      <c r="I4065" s="54" t="n">
        <v>4063</v>
      </c>
      <c r="J4065" t="s"/>
      <c r="K4065" t="s">
        <v>2171</v>
      </c>
      <c r="L4065" t="s">
        <v>994</v>
      </c>
      <c r="M4065" t="s"/>
      <c r="N4065" t="s"/>
      <c r="O4065" t="s"/>
      <c r="P4065" t="s"/>
    </row>
    <row r="4066" spans="1:16">
      <c r="I4066" s="54" t="n">
        <v>4064</v>
      </c>
      <c r="J4066" t="s"/>
      <c r="K4066" t="s">
        <v>2171</v>
      </c>
      <c r="L4066" t="s">
        <v>996</v>
      </c>
      <c r="M4066" t="s"/>
      <c r="N4066" t="s"/>
      <c r="O4066" t="s"/>
      <c r="P4066" t="s"/>
    </row>
    <row r="4067" spans="1:16">
      <c r="I4067" s="54" t="n">
        <v>4065</v>
      </c>
      <c r="J4067" t="s"/>
      <c r="K4067" t="s">
        <v>2171</v>
      </c>
      <c r="L4067" t="s">
        <v>2175</v>
      </c>
      <c r="M4067" t="s"/>
      <c r="N4067" t="s"/>
      <c r="O4067" t="s"/>
      <c r="P4067" t="s"/>
    </row>
    <row r="4068" spans="1:16">
      <c r="I4068" s="54" t="n">
        <v>4066</v>
      </c>
      <c r="J4068" t="s"/>
      <c r="K4068" t="s">
        <v>2171</v>
      </c>
      <c r="L4068" t="s">
        <v>1367</v>
      </c>
      <c r="M4068" t="s"/>
      <c r="N4068" t="s"/>
      <c r="O4068" t="s"/>
      <c r="P4068" t="s"/>
    </row>
    <row r="4069" spans="1:16">
      <c r="I4069" s="54" t="n">
        <v>4067</v>
      </c>
      <c r="J4069" t="s"/>
      <c r="K4069" t="s">
        <v>2171</v>
      </c>
      <c r="L4069" t="s">
        <v>1368</v>
      </c>
      <c r="M4069" t="s"/>
      <c r="N4069" t="s"/>
      <c r="O4069" t="s"/>
      <c r="P4069" t="s"/>
    </row>
    <row r="4070" spans="1:16">
      <c r="I4070" s="54" t="n">
        <v>4068</v>
      </c>
      <c r="J4070" t="s"/>
      <c r="K4070" t="s">
        <v>2171</v>
      </c>
      <c r="L4070" t="s">
        <v>1055</v>
      </c>
      <c r="M4070" t="s"/>
      <c r="N4070" t="s"/>
      <c r="O4070" t="s"/>
      <c r="P4070" t="s"/>
    </row>
    <row r="4071" spans="1:16">
      <c r="I4071" s="54" t="n">
        <v>4069</v>
      </c>
      <c r="J4071" t="s"/>
      <c r="K4071" t="s">
        <v>2171</v>
      </c>
      <c r="L4071" t="s">
        <v>1058</v>
      </c>
      <c r="M4071" t="s"/>
      <c r="N4071" t="s"/>
      <c r="O4071" t="s"/>
      <c r="P4071" t="s"/>
    </row>
    <row r="4072" spans="1:16">
      <c r="I4072" s="54" t="n">
        <v>4070</v>
      </c>
      <c r="J4072" t="s"/>
      <c r="K4072" t="s">
        <v>2171</v>
      </c>
      <c r="L4072" t="s">
        <v>1041</v>
      </c>
      <c r="M4072" t="s"/>
      <c r="N4072" t="s"/>
      <c r="O4072" t="s"/>
      <c r="P4072" t="s"/>
    </row>
    <row r="4073" spans="1:16">
      <c r="I4073" s="54" t="n">
        <v>4071</v>
      </c>
      <c r="J4073" t="s"/>
      <c r="K4073" t="s">
        <v>2171</v>
      </c>
      <c r="L4073" t="s">
        <v>1038</v>
      </c>
      <c r="M4073" t="s"/>
      <c r="N4073" t="s"/>
      <c r="O4073" t="s"/>
      <c r="P4073" t="s"/>
    </row>
    <row r="4074" spans="1:16">
      <c r="I4074" s="54" t="n">
        <v>4072</v>
      </c>
      <c r="J4074" t="s"/>
      <c r="K4074" t="s">
        <v>2171</v>
      </c>
      <c r="L4074" t="s">
        <v>1029</v>
      </c>
      <c r="M4074" t="s"/>
      <c r="N4074" t="s"/>
      <c r="O4074" t="s"/>
      <c r="P4074" t="s"/>
    </row>
    <row r="4075" spans="1:16">
      <c r="I4075" s="54" t="n">
        <v>4073</v>
      </c>
      <c r="J4075" t="s"/>
      <c r="K4075" t="s">
        <v>2171</v>
      </c>
      <c r="L4075" t="s">
        <v>998</v>
      </c>
      <c r="M4075" t="s"/>
      <c r="N4075" t="s"/>
      <c r="O4075" t="s"/>
      <c r="P4075" t="s"/>
    </row>
    <row r="4076" spans="1:16">
      <c r="I4076" s="54" t="n">
        <v>4074</v>
      </c>
      <c r="J4076" t="s"/>
      <c r="K4076" t="s">
        <v>2171</v>
      </c>
      <c r="L4076" t="s">
        <v>1001</v>
      </c>
      <c r="M4076" t="s"/>
      <c r="N4076" t="s"/>
      <c r="O4076" t="s"/>
      <c r="P4076" t="s"/>
    </row>
    <row r="4077" spans="1:16">
      <c r="I4077" s="54" t="n">
        <v>4075</v>
      </c>
      <c r="J4077" t="s"/>
      <c r="K4077" t="s">
        <v>2171</v>
      </c>
      <c r="L4077" t="s">
        <v>1369</v>
      </c>
      <c r="M4077" t="s"/>
      <c r="N4077" t="s"/>
      <c r="O4077" t="s"/>
      <c r="P4077" t="s"/>
    </row>
    <row r="4078" spans="1:16">
      <c r="I4078" s="54" t="n">
        <v>4076</v>
      </c>
      <c r="J4078" t="s"/>
      <c r="K4078" t="s">
        <v>2171</v>
      </c>
      <c r="L4078" t="s">
        <v>1370</v>
      </c>
      <c r="M4078" t="s"/>
      <c r="N4078" t="s"/>
      <c r="O4078" t="s"/>
      <c r="P4078" t="s"/>
    </row>
    <row r="4079" spans="1:16">
      <c r="I4079" s="54" t="n">
        <v>4077</v>
      </c>
      <c r="J4079" t="s"/>
      <c r="K4079" t="s">
        <v>2171</v>
      </c>
      <c r="L4079" t="s">
        <v>1373</v>
      </c>
      <c r="M4079" t="s"/>
      <c r="N4079" t="s"/>
      <c r="O4079" t="s"/>
      <c r="P4079" t="s"/>
    </row>
    <row r="4080" spans="1:16">
      <c r="I4080" s="54" t="n">
        <v>4078</v>
      </c>
      <c r="J4080" t="s"/>
      <c r="K4080" t="s">
        <v>2171</v>
      </c>
      <c r="L4080" t="s">
        <v>1374</v>
      </c>
      <c r="M4080" t="s"/>
      <c r="N4080" t="s"/>
      <c r="O4080" t="s"/>
      <c r="P4080" t="s"/>
    </row>
    <row r="4081" spans="1:16">
      <c r="I4081" s="54" t="n">
        <v>4079</v>
      </c>
      <c r="J4081" t="s"/>
      <c r="K4081" t="s">
        <v>2171</v>
      </c>
      <c r="L4081" t="s">
        <v>1003</v>
      </c>
      <c r="M4081" t="s"/>
      <c r="N4081" t="s"/>
      <c r="O4081" t="s"/>
      <c r="P4081" t="s"/>
    </row>
    <row r="4082" spans="1:16">
      <c r="I4082" s="54" t="n">
        <v>4080</v>
      </c>
      <c r="J4082" t="s"/>
      <c r="K4082" t="s">
        <v>2171</v>
      </c>
      <c r="L4082" t="s">
        <v>1006</v>
      </c>
      <c r="M4082" t="s"/>
      <c r="N4082" t="s"/>
      <c r="O4082" t="s"/>
      <c r="P4082" t="s"/>
    </row>
    <row r="4083" spans="1:16">
      <c r="I4083" s="54" t="n">
        <v>4081</v>
      </c>
      <c r="J4083" t="s"/>
      <c r="K4083" t="s">
        <v>2171</v>
      </c>
      <c r="L4083" t="s">
        <v>2176</v>
      </c>
      <c r="M4083" t="s"/>
      <c r="N4083" t="s"/>
      <c r="O4083" t="s"/>
      <c r="P4083" t="s"/>
    </row>
    <row r="4084" spans="1:16">
      <c r="I4084" s="54" t="n">
        <v>4082</v>
      </c>
      <c r="J4084" t="s"/>
      <c r="K4084" t="s">
        <v>2171</v>
      </c>
      <c r="L4084" t="s">
        <v>1390</v>
      </c>
      <c r="M4084" t="s"/>
      <c r="N4084" t="s"/>
      <c r="O4084" t="s"/>
      <c r="P4084" t="s"/>
    </row>
    <row r="4085" spans="1:16">
      <c r="I4085" s="54" t="n">
        <v>4083</v>
      </c>
      <c r="J4085" t="s"/>
      <c r="K4085" t="s">
        <v>2171</v>
      </c>
      <c r="L4085" t="s">
        <v>1391</v>
      </c>
      <c r="M4085" t="s"/>
      <c r="N4085" t="s"/>
      <c r="O4085" t="s"/>
      <c r="P4085" t="s"/>
    </row>
    <row r="4086" spans="1:16">
      <c r="I4086" s="54" t="n">
        <v>4084</v>
      </c>
      <c r="J4086" t="s"/>
      <c r="K4086" t="s">
        <v>2171</v>
      </c>
      <c r="L4086" t="s">
        <v>2177</v>
      </c>
      <c r="M4086" t="s"/>
      <c r="N4086" t="s"/>
      <c r="O4086" t="s"/>
      <c r="P4086" t="s"/>
    </row>
    <row r="4087" spans="1:16">
      <c r="I4087" s="54" t="n">
        <v>4085</v>
      </c>
      <c r="J4087" t="s"/>
      <c r="K4087" t="s">
        <v>2171</v>
      </c>
      <c r="L4087" t="s">
        <v>1393</v>
      </c>
      <c r="M4087" t="s"/>
      <c r="N4087" t="s"/>
      <c r="O4087" t="s"/>
      <c r="P4087" t="s"/>
    </row>
    <row r="4088" spans="1:16">
      <c r="I4088" s="54" t="n">
        <v>4086</v>
      </c>
      <c r="J4088" t="s"/>
      <c r="K4088" t="s">
        <v>2171</v>
      </c>
      <c r="L4088" t="s">
        <v>1345</v>
      </c>
      <c r="M4088" t="s"/>
      <c r="N4088" t="s"/>
      <c r="O4088" t="s"/>
      <c r="P4088" t="s"/>
    </row>
    <row r="4089" spans="1:16">
      <c r="I4089" s="54" t="n">
        <v>4087</v>
      </c>
      <c r="J4089" t="s"/>
      <c r="K4089" t="s">
        <v>2171</v>
      </c>
      <c r="L4089" t="s">
        <v>1012</v>
      </c>
      <c r="M4089" t="s"/>
      <c r="N4089" t="s"/>
      <c r="O4089" t="s"/>
      <c r="P4089" t="s"/>
    </row>
    <row r="4090" spans="1:16">
      <c r="I4090" s="54" t="n">
        <v>4088</v>
      </c>
      <c r="J4090" t="s"/>
      <c r="K4090" t="s">
        <v>2171</v>
      </c>
      <c r="L4090" t="s">
        <v>1394</v>
      </c>
      <c r="M4090" t="s"/>
      <c r="N4090" t="s"/>
      <c r="O4090" t="s"/>
      <c r="P4090" t="s"/>
    </row>
    <row r="4091" spans="1:16">
      <c r="I4091" s="54" t="n">
        <v>4089</v>
      </c>
      <c r="J4091" t="s"/>
      <c r="K4091" t="s">
        <v>2171</v>
      </c>
      <c r="L4091" t="s">
        <v>1395</v>
      </c>
      <c r="M4091" t="s"/>
      <c r="N4091" t="s"/>
      <c r="O4091" t="s"/>
      <c r="P4091" t="s"/>
    </row>
    <row r="4092" spans="1:16">
      <c r="I4092" s="54" t="n">
        <v>4090</v>
      </c>
      <c r="J4092" s="55" t="n">
        <v>0</v>
      </c>
      <c r="K4092" t="s">
        <v>2171</v>
      </c>
      <c r="L4092" t="s">
        <v>1538</v>
      </c>
      <c r="M4092" t="s"/>
      <c r="N4092" t="s"/>
      <c r="O4092" t="s"/>
      <c r="P4092" t="s"/>
    </row>
    <row r="4093" spans="1:16">
      <c r="I4093" s="54" t="n">
        <v>4091</v>
      </c>
      <c r="J4093" t="s"/>
      <c r="K4093" t="s">
        <v>2171</v>
      </c>
      <c r="L4093" t="s">
        <v>1397</v>
      </c>
      <c r="M4093" t="s"/>
      <c r="N4093" t="s"/>
      <c r="O4093" t="s"/>
      <c r="P4093" t="s"/>
    </row>
    <row r="4094" spans="1:16">
      <c r="I4094" s="54" t="n">
        <v>4092</v>
      </c>
      <c r="J4094" s="55" t="n">
        <v>0</v>
      </c>
      <c r="K4094" t="s">
        <v>2171</v>
      </c>
      <c r="L4094" t="s">
        <v>1400</v>
      </c>
      <c r="M4094" t="s"/>
      <c r="N4094" t="s"/>
      <c r="O4094" t="s"/>
      <c r="P4094" t="s"/>
    </row>
    <row r="4095" spans="1:16">
      <c r="I4095" s="54" t="n">
        <v>4093</v>
      </c>
      <c r="J4095" s="55" t="n">
        <v>0</v>
      </c>
      <c r="K4095" t="s">
        <v>2171</v>
      </c>
      <c r="L4095" t="s">
        <v>1401</v>
      </c>
      <c r="M4095" t="s"/>
      <c r="N4095" t="s"/>
      <c r="O4095" t="s"/>
      <c r="P4095" t="s"/>
    </row>
    <row r="4096" spans="1:16">
      <c r="I4096" s="54" t="n">
        <v>4094</v>
      </c>
      <c r="J4096" s="55" t="n">
        <v>0</v>
      </c>
      <c r="K4096" t="s">
        <v>2171</v>
      </c>
      <c r="L4096" t="s">
        <v>1875</v>
      </c>
      <c r="M4096" t="s"/>
      <c r="N4096" t="s"/>
      <c r="O4096" t="s"/>
      <c r="P4096" t="s"/>
    </row>
    <row r="4097" spans="1:16">
      <c r="I4097" s="54" t="n">
        <v>4095</v>
      </c>
      <c r="J4097" s="55" t="n">
        <v>0</v>
      </c>
      <c r="K4097" t="s">
        <v>2171</v>
      </c>
      <c r="L4097" t="s">
        <v>1403</v>
      </c>
      <c r="M4097" t="s"/>
      <c r="N4097" t="s"/>
      <c r="O4097" t="s"/>
      <c r="P4097" t="s"/>
    </row>
    <row r="4098" spans="1:16">
      <c r="I4098" s="54" t="n">
        <v>4096</v>
      </c>
      <c r="J4098" t="s"/>
      <c r="K4098" t="s">
        <v>2171</v>
      </c>
      <c r="L4098" t="s">
        <v>1404</v>
      </c>
      <c r="M4098" t="s"/>
      <c r="N4098" t="s"/>
      <c r="O4098" t="s"/>
      <c r="P4098" t="s"/>
    </row>
    <row r="4099" spans="1:16">
      <c r="I4099" s="54" t="n">
        <v>4097</v>
      </c>
      <c r="J4099" t="s"/>
      <c r="K4099" t="s">
        <v>2171</v>
      </c>
      <c r="L4099" t="s">
        <v>1018</v>
      </c>
      <c r="M4099" t="s"/>
      <c r="N4099" t="s"/>
      <c r="O4099" t="s"/>
      <c r="P4099" t="s"/>
    </row>
    <row r="4100" spans="1:16">
      <c r="I4100" s="54" t="n">
        <v>4098</v>
      </c>
      <c r="J4100" t="s"/>
      <c r="K4100" t="s">
        <v>2171</v>
      </c>
      <c r="L4100" t="s">
        <v>1023</v>
      </c>
      <c r="M4100" t="s"/>
      <c r="N4100" t="s"/>
      <c r="O4100" t="s"/>
      <c r="P4100" t="s"/>
    </row>
    <row r="4101" spans="1:16">
      <c r="I4101" s="54" t="n">
        <v>4099</v>
      </c>
      <c r="J4101" s="55" t="n">
        <v>0</v>
      </c>
      <c r="K4101" t="s">
        <v>2171</v>
      </c>
      <c r="L4101" t="s">
        <v>1405</v>
      </c>
      <c r="M4101" t="s"/>
      <c r="N4101" t="s"/>
      <c r="O4101" t="s"/>
      <c r="P4101" t="s"/>
    </row>
    <row r="4102" spans="1:16">
      <c r="I4102" s="54" t="n">
        <v>4100</v>
      </c>
      <c r="J4102" t="s"/>
      <c r="K4102" t="s">
        <v>2171</v>
      </c>
      <c r="L4102" t="s">
        <v>1021</v>
      </c>
      <c r="M4102" t="s"/>
      <c r="N4102" t="s"/>
      <c r="O4102" t="s"/>
      <c r="P4102" t="s"/>
    </row>
    <row r="4103" spans="1:16">
      <c r="I4103" s="54" t="n">
        <v>4101</v>
      </c>
      <c r="J4103" s="55" t="n">
        <v>0</v>
      </c>
      <c r="K4103" t="s">
        <v>2171</v>
      </c>
      <c r="L4103" t="s">
        <v>1735</v>
      </c>
      <c r="M4103" t="s"/>
      <c r="N4103" t="s"/>
      <c r="O4103" t="s"/>
      <c r="P4103" t="s"/>
    </row>
    <row r="4104" spans="1:16">
      <c r="I4104" s="54" t="n">
        <v>4102</v>
      </c>
      <c r="J4104" s="55" t="n">
        <v>0</v>
      </c>
      <c r="K4104" t="s">
        <v>2171</v>
      </c>
      <c r="L4104" t="s">
        <v>1410</v>
      </c>
      <c r="M4104" t="s"/>
      <c r="N4104" t="s"/>
      <c r="O4104" t="s"/>
      <c r="P4104" t="s"/>
    </row>
    <row r="4105" spans="1:16">
      <c r="I4105" s="54" t="n">
        <v>4103</v>
      </c>
      <c r="J4105" s="55" t="n">
        <v>0</v>
      </c>
      <c r="K4105" t="s">
        <v>2171</v>
      </c>
      <c r="L4105" t="s">
        <v>1411</v>
      </c>
      <c r="M4105" t="s"/>
      <c r="N4105" t="s"/>
      <c r="O4105" t="s"/>
      <c r="P4105" t="s"/>
    </row>
    <row r="4106" spans="1:16">
      <c r="I4106" s="54" t="n">
        <v>4104</v>
      </c>
      <c r="J4106" s="55" t="n">
        <v>0</v>
      </c>
      <c r="K4106" t="s">
        <v>2171</v>
      </c>
      <c r="L4106" t="s">
        <v>1413</v>
      </c>
      <c r="M4106" t="s"/>
      <c r="N4106" t="s"/>
      <c r="O4106" t="s"/>
      <c r="P4106" t="s"/>
    </row>
    <row r="4107" spans="1:16">
      <c r="I4107" s="54" t="n">
        <v>4105</v>
      </c>
      <c r="J4107" s="55" t="n">
        <v>0</v>
      </c>
      <c r="K4107" t="s">
        <v>2171</v>
      </c>
      <c r="L4107" t="s">
        <v>1415</v>
      </c>
      <c r="M4107" t="s"/>
      <c r="N4107" t="s"/>
      <c r="O4107" t="s"/>
      <c r="P4107" t="s"/>
    </row>
    <row r="4108" spans="1:16">
      <c r="I4108" s="54" t="n">
        <v>4106</v>
      </c>
      <c r="J4108" s="55" t="n">
        <v>0</v>
      </c>
      <c r="K4108" t="s">
        <v>2171</v>
      </c>
      <c r="L4108" t="s">
        <v>1416</v>
      </c>
      <c r="M4108" t="s"/>
      <c r="N4108" t="s"/>
      <c r="O4108" t="s"/>
      <c r="P4108" t="s"/>
    </row>
    <row r="4109" spans="1:16">
      <c r="I4109" s="54" t="n">
        <v>4107</v>
      </c>
      <c r="J4109" s="55" t="n">
        <v>0</v>
      </c>
      <c r="K4109" t="s">
        <v>2171</v>
      </c>
      <c r="L4109" t="s">
        <v>1417</v>
      </c>
      <c r="M4109" t="s"/>
      <c r="N4109" t="s"/>
      <c r="O4109" t="s"/>
      <c r="P4109" t="s"/>
    </row>
    <row r="4110" spans="1:16">
      <c r="I4110" s="54" t="n">
        <v>4108</v>
      </c>
      <c r="J4110" s="55" t="n">
        <v>0</v>
      </c>
      <c r="K4110" t="s">
        <v>2171</v>
      </c>
      <c r="L4110" t="s">
        <v>1422</v>
      </c>
      <c r="M4110" t="s"/>
      <c r="N4110" t="s"/>
      <c r="O4110" t="s"/>
      <c r="P4110" t="s"/>
    </row>
    <row r="4111" spans="1:16">
      <c r="I4111" s="54" t="n">
        <v>4109</v>
      </c>
      <c r="J4111" s="55" t="n">
        <v>0</v>
      </c>
      <c r="K4111" t="s">
        <v>2171</v>
      </c>
      <c r="L4111" t="s">
        <v>1424</v>
      </c>
      <c r="M4111" t="s"/>
      <c r="N4111" t="s"/>
      <c r="O4111" t="s"/>
      <c r="P4111" t="s"/>
    </row>
    <row r="4112" spans="1:16">
      <c r="I4112" s="54" t="n">
        <v>4110</v>
      </c>
      <c r="J4112" s="55" t="n">
        <v>0</v>
      </c>
      <c r="K4112" t="s">
        <v>2171</v>
      </c>
      <c r="L4112" t="s">
        <v>1425</v>
      </c>
      <c r="M4112" t="s"/>
      <c r="N4112" t="s"/>
      <c r="O4112" t="s"/>
      <c r="P4112" t="s"/>
    </row>
    <row r="4113" spans="1:16">
      <c r="I4113" s="54" t="n">
        <v>4111</v>
      </c>
      <c r="J4113" t="s"/>
      <c r="K4113" t="s">
        <v>2171</v>
      </c>
      <c r="L4113" t="s">
        <v>1433</v>
      </c>
      <c r="M4113" t="s"/>
      <c r="N4113" t="s"/>
      <c r="O4113" t="s"/>
      <c r="P4113" t="s"/>
    </row>
    <row r="4114" spans="1:16">
      <c r="I4114" s="54" t="n">
        <v>4112</v>
      </c>
      <c r="J4114" t="s"/>
      <c r="K4114" t="s">
        <v>2171</v>
      </c>
      <c r="L4114" t="s">
        <v>1434</v>
      </c>
      <c r="M4114" t="s"/>
      <c r="N4114" t="s"/>
      <c r="O4114" t="s"/>
      <c r="P4114" t="s"/>
    </row>
    <row r="4115" spans="1:16">
      <c r="I4115" s="54" t="n">
        <v>4113</v>
      </c>
      <c r="J4115" t="s"/>
      <c r="K4115" t="s">
        <v>2171</v>
      </c>
      <c r="L4115" t="s">
        <v>1435</v>
      </c>
      <c r="M4115" t="s"/>
      <c r="N4115" t="s"/>
      <c r="O4115" t="s"/>
      <c r="P4115" t="s"/>
    </row>
    <row r="4116" spans="1:16">
      <c r="I4116" s="54" t="n">
        <v>4114</v>
      </c>
      <c r="J4116" t="s"/>
      <c r="K4116" t="s">
        <v>2171</v>
      </c>
      <c r="L4116" t="s">
        <v>1436</v>
      </c>
      <c r="M4116" t="s"/>
      <c r="N4116" t="s"/>
      <c r="O4116" t="s"/>
      <c r="P4116" t="s"/>
    </row>
    <row r="4117" spans="1:16">
      <c r="I4117" s="54" t="n">
        <v>4115</v>
      </c>
      <c r="J4117" t="s"/>
      <c r="K4117" t="s">
        <v>2171</v>
      </c>
      <c r="L4117" t="s">
        <v>1737</v>
      </c>
      <c r="M4117" t="s"/>
      <c r="N4117" t="s"/>
      <c r="O4117" t="s"/>
      <c r="P4117" t="s"/>
    </row>
    <row r="4118" spans="1:16">
      <c r="I4118" s="54" t="n">
        <v>4116</v>
      </c>
      <c r="J4118" t="s"/>
      <c r="K4118" t="s">
        <v>2171</v>
      </c>
      <c r="L4118" t="s">
        <v>1438</v>
      </c>
      <c r="M4118" t="s"/>
      <c r="N4118" t="s"/>
      <c r="O4118" t="s"/>
      <c r="P4118" t="s"/>
    </row>
    <row r="4119" spans="1:16">
      <c r="I4119" s="54" t="n">
        <v>4117</v>
      </c>
      <c r="J4119" t="s"/>
      <c r="K4119" t="s">
        <v>2171</v>
      </c>
      <c r="L4119" t="s">
        <v>1439</v>
      </c>
      <c r="M4119" t="s"/>
      <c r="N4119" t="s"/>
      <c r="O4119" t="s"/>
      <c r="P4119" t="s"/>
    </row>
    <row r="4120" spans="1:16">
      <c r="I4120" s="54" t="n">
        <v>4118</v>
      </c>
      <c r="J4120" t="s"/>
      <c r="K4120" t="s">
        <v>2171</v>
      </c>
      <c r="L4120" t="s">
        <v>1440</v>
      </c>
      <c r="M4120" t="s"/>
      <c r="N4120" t="s"/>
      <c r="O4120" t="s"/>
      <c r="P4120" t="s"/>
    </row>
    <row r="4121" spans="1:16">
      <c r="I4121" s="54" t="n">
        <v>4119</v>
      </c>
      <c r="J4121" t="s"/>
      <c r="K4121" t="s">
        <v>2171</v>
      </c>
      <c r="L4121" t="s">
        <v>1441</v>
      </c>
      <c r="M4121" t="s"/>
      <c r="N4121" t="s"/>
      <c r="O4121" t="s"/>
      <c r="P4121" t="s"/>
    </row>
    <row r="4122" spans="1:16">
      <c r="I4122" s="54" t="n">
        <v>4120</v>
      </c>
      <c r="J4122" t="s"/>
      <c r="K4122" t="s">
        <v>2171</v>
      </c>
      <c r="L4122" t="s">
        <v>1442</v>
      </c>
      <c r="M4122" t="s"/>
      <c r="N4122" t="s"/>
      <c r="O4122" t="s"/>
      <c r="P4122" t="s"/>
    </row>
    <row r="4123" spans="1:16">
      <c r="I4123" s="54" t="n">
        <v>4121</v>
      </c>
      <c r="J4123" t="s"/>
      <c r="K4123" t="s">
        <v>2171</v>
      </c>
      <c r="L4123" t="s">
        <v>1443</v>
      </c>
      <c r="M4123" t="s"/>
      <c r="N4123" t="s"/>
      <c r="O4123" t="s"/>
      <c r="P4123" t="s"/>
    </row>
    <row r="4124" spans="1:16">
      <c r="I4124" s="54" t="n">
        <v>4122</v>
      </c>
      <c r="J4124" t="s"/>
      <c r="K4124" t="s">
        <v>2171</v>
      </c>
      <c r="L4124" t="s">
        <v>1542</v>
      </c>
      <c r="M4124" t="s"/>
      <c r="N4124" t="s"/>
      <c r="O4124" t="s"/>
      <c r="P4124" t="s"/>
    </row>
    <row r="4125" spans="1:16">
      <c r="I4125" s="54" t="n">
        <v>4123</v>
      </c>
      <c r="J4125" t="s"/>
      <c r="K4125" t="s">
        <v>2171</v>
      </c>
      <c r="L4125" t="s">
        <v>1543</v>
      </c>
      <c r="M4125" t="s"/>
      <c r="N4125" t="s"/>
      <c r="O4125" t="s"/>
      <c r="P4125" t="s"/>
    </row>
    <row r="4126" spans="1:16">
      <c r="I4126" s="54" t="n">
        <v>4124</v>
      </c>
      <c r="J4126" t="s"/>
      <c r="K4126" t="s">
        <v>2171</v>
      </c>
      <c r="L4126" t="s">
        <v>1544</v>
      </c>
      <c r="M4126" t="s"/>
      <c r="N4126" t="s"/>
      <c r="O4126" t="s"/>
      <c r="P4126" t="s"/>
    </row>
    <row r="4127" spans="1:16">
      <c r="I4127" s="54" t="n">
        <v>4125</v>
      </c>
      <c r="J4127" t="s"/>
      <c r="K4127" t="s">
        <v>2171</v>
      </c>
      <c r="L4127" t="s">
        <v>1545</v>
      </c>
      <c r="M4127" t="s"/>
      <c r="N4127" t="s"/>
      <c r="O4127" t="s"/>
      <c r="P4127" t="s"/>
    </row>
    <row r="4128" spans="1:16">
      <c r="I4128" s="54" t="n">
        <v>4126</v>
      </c>
      <c r="J4128" t="s"/>
      <c r="K4128" t="s">
        <v>2171</v>
      </c>
      <c r="L4128" t="s">
        <v>1546</v>
      </c>
      <c r="M4128" t="s"/>
      <c r="N4128" t="s"/>
      <c r="O4128" t="s"/>
      <c r="P4128" t="s"/>
    </row>
    <row r="4129" spans="1:16">
      <c r="I4129" s="54" t="n">
        <v>4127</v>
      </c>
      <c r="J4129" t="s"/>
      <c r="K4129" t="s">
        <v>2171</v>
      </c>
      <c r="L4129" t="s">
        <v>1447</v>
      </c>
      <c r="M4129" t="s"/>
      <c r="N4129" t="s"/>
      <c r="O4129" t="s"/>
      <c r="P4129" t="s"/>
    </row>
    <row r="4130" spans="1:16">
      <c r="I4130" s="54" t="n">
        <v>4128</v>
      </c>
      <c r="J4130" t="s"/>
      <c r="K4130" t="s">
        <v>2171</v>
      </c>
      <c r="L4130" t="s">
        <v>1448</v>
      </c>
      <c r="M4130" t="s"/>
      <c r="N4130" t="s"/>
      <c r="O4130" t="s"/>
      <c r="P4130" t="s"/>
    </row>
    <row r="4131" spans="1:16">
      <c r="I4131" s="54" t="n">
        <v>4129</v>
      </c>
      <c r="J4131" t="s"/>
      <c r="K4131" t="s">
        <v>2171</v>
      </c>
      <c r="L4131" t="s">
        <v>1347</v>
      </c>
      <c r="M4131" t="s"/>
      <c r="N4131" t="s"/>
      <c r="O4131" t="s"/>
      <c r="P4131" t="s"/>
    </row>
    <row r="4132" spans="1:16">
      <c r="I4132" s="54" t="n">
        <v>4130</v>
      </c>
      <c r="J4132" t="s"/>
      <c r="K4132" t="s">
        <v>2171</v>
      </c>
      <c r="L4132" t="s">
        <v>1453</v>
      </c>
      <c r="M4132" t="s"/>
      <c r="N4132" t="s"/>
      <c r="O4132" t="s"/>
      <c r="P4132" t="s"/>
    </row>
    <row r="4133" spans="1:16">
      <c r="I4133" s="54" t="n">
        <v>4131</v>
      </c>
      <c r="J4133" t="s"/>
      <c r="K4133" t="s">
        <v>2171</v>
      </c>
      <c r="L4133" t="s">
        <v>1455</v>
      </c>
      <c r="M4133" t="s"/>
      <c r="N4133" t="s"/>
      <c r="O4133" t="s"/>
      <c r="P4133" t="s"/>
    </row>
    <row r="4134" spans="1:16">
      <c r="I4134" s="54" t="n">
        <v>4132</v>
      </c>
      <c r="J4134" t="s"/>
      <c r="K4134" t="s">
        <v>2171</v>
      </c>
      <c r="L4134" t="s">
        <v>1877</v>
      </c>
      <c r="M4134" t="s"/>
      <c r="N4134" t="s"/>
      <c r="O4134" t="s"/>
      <c r="P4134" t="s"/>
    </row>
    <row r="4135" spans="1:16">
      <c r="I4135" s="54" t="n">
        <v>4133</v>
      </c>
      <c r="J4135" t="s"/>
      <c r="K4135" t="s">
        <v>2171</v>
      </c>
      <c r="L4135" t="s">
        <v>1878</v>
      </c>
      <c r="M4135" t="s"/>
      <c r="N4135" t="s"/>
      <c r="O4135" t="s"/>
      <c r="P4135" t="s"/>
    </row>
    <row r="4136" spans="1:16">
      <c r="I4136" s="54" t="n">
        <v>4134</v>
      </c>
      <c r="J4136" t="s"/>
      <c r="K4136" t="s">
        <v>2171</v>
      </c>
      <c r="L4136" t="s">
        <v>1457</v>
      </c>
      <c r="M4136" t="s"/>
      <c r="N4136" t="s"/>
      <c r="O4136" t="s"/>
      <c r="P4136" t="s"/>
    </row>
    <row r="4137" spans="1:16">
      <c r="I4137" s="54" t="n">
        <v>4135</v>
      </c>
      <c r="J4137" t="s"/>
      <c r="K4137" t="s">
        <v>2171</v>
      </c>
      <c r="L4137" t="s">
        <v>1459</v>
      </c>
      <c r="M4137" t="s"/>
      <c r="N4137" t="s"/>
      <c r="O4137" t="s"/>
      <c r="P4137" t="s"/>
    </row>
    <row r="4138" spans="1:16">
      <c r="I4138" s="54" t="n">
        <v>4136</v>
      </c>
      <c r="J4138" t="s"/>
      <c r="K4138" t="s">
        <v>2171</v>
      </c>
      <c r="L4138" t="s">
        <v>1479</v>
      </c>
      <c r="M4138" t="s"/>
      <c r="N4138" t="s"/>
      <c r="O4138" t="s"/>
      <c r="P4138" t="s"/>
    </row>
    <row r="4139" spans="1:16">
      <c r="I4139" s="54" t="n">
        <v>4137</v>
      </c>
      <c r="J4139" t="s"/>
      <c r="K4139" t="s">
        <v>2171</v>
      </c>
      <c r="L4139" t="s">
        <v>1480</v>
      </c>
      <c r="M4139" t="s"/>
      <c r="N4139" t="s"/>
      <c r="O4139" t="s"/>
      <c r="P4139" t="s"/>
    </row>
    <row r="4140" spans="1:16">
      <c r="I4140" s="54" t="n">
        <v>4138</v>
      </c>
      <c r="J4140" t="s"/>
      <c r="K4140" t="s">
        <v>2171</v>
      </c>
      <c r="L4140" t="s">
        <v>1481</v>
      </c>
      <c r="M4140" t="s"/>
      <c r="N4140" t="s"/>
      <c r="O4140" t="s"/>
      <c r="P4140" t="s"/>
    </row>
    <row r="4141" spans="1:16">
      <c r="I4141" s="54" t="n">
        <v>4139</v>
      </c>
      <c r="J4141" t="s"/>
      <c r="K4141" t="s">
        <v>2171</v>
      </c>
      <c r="L4141" t="s">
        <v>1482</v>
      </c>
      <c r="M4141" t="s"/>
      <c r="N4141" t="s"/>
      <c r="O4141" t="s"/>
      <c r="P4141" t="s"/>
    </row>
    <row r="4142" spans="1:16">
      <c r="I4142" s="54" t="n">
        <v>4140</v>
      </c>
      <c r="J4142" t="s"/>
      <c r="K4142" t="s">
        <v>2171</v>
      </c>
      <c r="L4142" t="s">
        <v>1483</v>
      </c>
      <c r="M4142" t="s"/>
      <c r="N4142" t="s"/>
      <c r="O4142" t="s"/>
      <c r="P4142" t="s"/>
    </row>
    <row r="4143" spans="1:16">
      <c r="I4143" s="54" t="n">
        <v>4141</v>
      </c>
      <c r="J4143" t="s"/>
      <c r="K4143" t="s">
        <v>2171</v>
      </c>
      <c r="L4143" t="s">
        <v>1738</v>
      </c>
      <c r="M4143" t="s"/>
      <c r="N4143" t="s"/>
      <c r="O4143" t="s"/>
      <c r="P4143" t="s"/>
    </row>
    <row r="4144" spans="1:16">
      <c r="I4144" s="54" t="n">
        <v>4142</v>
      </c>
      <c r="J4144" t="s"/>
      <c r="K4144" t="s">
        <v>2171</v>
      </c>
      <c r="L4144" t="s">
        <v>1739</v>
      </c>
      <c r="M4144" t="s"/>
      <c r="N4144" t="s"/>
      <c r="O4144" t="s"/>
      <c r="P4144" t="s"/>
    </row>
    <row r="4145" spans="1:16">
      <c r="I4145" s="54" t="n">
        <v>4143</v>
      </c>
      <c r="J4145" t="s"/>
      <c r="K4145" t="s">
        <v>2171</v>
      </c>
      <c r="L4145" t="s">
        <v>1740</v>
      </c>
      <c r="M4145" t="s"/>
      <c r="N4145" t="s"/>
      <c r="O4145" t="s"/>
      <c r="P4145" t="s"/>
    </row>
    <row r="4146" spans="1:16">
      <c r="I4146" s="54" t="n">
        <v>4144</v>
      </c>
      <c r="J4146" t="s"/>
      <c r="K4146" t="s">
        <v>2171</v>
      </c>
      <c r="L4146" t="s">
        <v>1741</v>
      </c>
      <c r="M4146" t="s"/>
      <c r="N4146" t="s"/>
      <c r="O4146" t="s"/>
      <c r="P4146" t="s"/>
    </row>
    <row r="4147" spans="1:16">
      <c r="I4147" s="54" t="n">
        <v>4145</v>
      </c>
      <c r="J4147" t="s"/>
      <c r="K4147" t="s">
        <v>2171</v>
      </c>
      <c r="L4147" t="s">
        <v>1742</v>
      </c>
      <c r="M4147" t="s"/>
      <c r="N4147" t="s"/>
      <c r="O4147" t="s"/>
      <c r="P4147" t="s"/>
    </row>
    <row r="4148" spans="1:16">
      <c r="I4148" s="54" t="n">
        <v>4146</v>
      </c>
      <c r="J4148" t="s"/>
      <c r="K4148" t="s">
        <v>2171</v>
      </c>
      <c r="L4148" t="s">
        <v>1486</v>
      </c>
      <c r="M4148" t="s"/>
      <c r="N4148" t="s"/>
      <c r="O4148" t="s"/>
      <c r="P4148" t="s"/>
    </row>
    <row r="4149" spans="1:16">
      <c r="I4149" s="54" t="n">
        <v>4147</v>
      </c>
      <c r="J4149" t="s"/>
      <c r="K4149" t="s">
        <v>2171</v>
      </c>
      <c r="L4149" t="s">
        <v>1487</v>
      </c>
      <c r="M4149" t="s"/>
      <c r="N4149" t="s"/>
      <c r="O4149" t="s"/>
      <c r="P4149" t="s"/>
    </row>
    <row r="4150" spans="1:16">
      <c r="I4150" s="54" t="n">
        <v>4148</v>
      </c>
      <c r="J4150" t="s"/>
      <c r="K4150" t="s">
        <v>2171</v>
      </c>
      <c r="L4150" t="s">
        <v>1488</v>
      </c>
      <c r="M4150" t="s"/>
      <c r="N4150" t="s"/>
      <c r="O4150" t="s"/>
      <c r="P4150" t="s"/>
    </row>
    <row r="4151" spans="1:16">
      <c r="I4151" s="54" t="n">
        <v>4149</v>
      </c>
      <c r="J4151" t="s"/>
      <c r="K4151" t="s">
        <v>2171</v>
      </c>
      <c r="L4151" t="s">
        <v>1549</v>
      </c>
      <c r="M4151" t="s"/>
      <c r="N4151" t="s"/>
      <c r="O4151" t="s"/>
      <c r="P4151" t="s"/>
    </row>
    <row r="4152" spans="1:16">
      <c r="I4152" s="54" t="n">
        <v>4150</v>
      </c>
      <c r="J4152" t="s"/>
      <c r="K4152" t="s">
        <v>2171</v>
      </c>
      <c r="L4152" t="s">
        <v>1550</v>
      </c>
      <c r="M4152" t="s"/>
      <c r="N4152" t="s"/>
      <c r="O4152" t="s"/>
      <c r="P4152" t="s"/>
    </row>
    <row r="4153" spans="1:16">
      <c r="I4153" s="54" t="n">
        <v>4151</v>
      </c>
      <c r="J4153" t="s"/>
      <c r="K4153" t="s">
        <v>2171</v>
      </c>
      <c r="L4153" t="s">
        <v>1552</v>
      </c>
      <c r="M4153" t="s"/>
      <c r="N4153" t="s"/>
      <c r="O4153" t="s"/>
      <c r="P4153" t="s"/>
    </row>
    <row r="4154" spans="1:16">
      <c r="I4154" s="54" t="n">
        <v>4152</v>
      </c>
      <c r="J4154" t="s"/>
      <c r="K4154" t="s">
        <v>2171</v>
      </c>
      <c r="L4154" t="s">
        <v>1553</v>
      </c>
      <c r="M4154" t="s"/>
      <c r="N4154" t="s"/>
      <c r="O4154" t="s"/>
      <c r="P4154" t="s"/>
    </row>
    <row r="4155" spans="1:16">
      <c r="I4155" s="54" t="n">
        <v>4153</v>
      </c>
      <c r="J4155" t="s"/>
      <c r="K4155" t="s">
        <v>2171</v>
      </c>
      <c r="L4155" t="s">
        <v>1554</v>
      </c>
      <c r="M4155" t="s"/>
      <c r="N4155" t="s"/>
      <c r="O4155" t="s"/>
      <c r="P4155" t="s"/>
    </row>
    <row r="4156" spans="1:16">
      <c r="I4156" s="54" t="n">
        <v>4154</v>
      </c>
      <c r="J4156" t="s"/>
      <c r="K4156" t="s">
        <v>2171</v>
      </c>
      <c r="L4156" t="s">
        <v>1555</v>
      </c>
      <c r="M4156" t="s"/>
      <c r="N4156" t="s"/>
      <c r="O4156" t="s"/>
      <c r="P4156" t="s"/>
    </row>
    <row r="4157" spans="1:16">
      <c r="I4157" s="54" t="n">
        <v>4155</v>
      </c>
      <c r="J4157" t="s"/>
      <c r="K4157" t="s">
        <v>2171</v>
      </c>
      <c r="L4157" t="s">
        <v>1496</v>
      </c>
      <c r="M4157" t="s"/>
      <c r="N4157" t="s"/>
      <c r="O4157" t="s"/>
      <c r="P4157" t="s"/>
    </row>
    <row r="4158" spans="1:16">
      <c r="I4158" s="54" t="n">
        <v>4156</v>
      </c>
      <c r="J4158" t="s"/>
      <c r="K4158" t="s">
        <v>2171</v>
      </c>
      <c r="L4158" t="s">
        <v>1346</v>
      </c>
      <c r="M4158" t="s"/>
      <c r="N4158" t="s"/>
      <c r="O4158" t="s"/>
      <c r="P4158" t="s"/>
    </row>
    <row r="4159" spans="1:16">
      <c r="I4159" s="54" t="n">
        <v>4157</v>
      </c>
      <c r="J4159" t="s"/>
      <c r="K4159" t="s">
        <v>2171</v>
      </c>
      <c r="L4159" t="s">
        <v>1348</v>
      </c>
      <c r="M4159" t="s"/>
      <c r="N4159" t="s"/>
      <c r="O4159" t="s"/>
      <c r="P4159" t="s"/>
    </row>
    <row r="4160" spans="1:16">
      <c r="I4160" s="54" t="n">
        <v>4158</v>
      </c>
      <c r="J4160" t="s"/>
      <c r="K4160" t="s">
        <v>2171</v>
      </c>
      <c r="L4160" t="s">
        <v>1500</v>
      </c>
      <c r="M4160" t="s"/>
      <c r="N4160" t="s"/>
      <c r="O4160" t="s"/>
      <c r="P4160" t="s"/>
    </row>
    <row r="4161" spans="1:16">
      <c r="I4161" s="54" t="n">
        <v>4159</v>
      </c>
      <c r="J4161" t="s"/>
      <c r="K4161" t="s">
        <v>2171</v>
      </c>
      <c r="L4161" t="s">
        <v>1501</v>
      </c>
      <c r="M4161" t="s"/>
      <c r="N4161" t="s"/>
      <c r="O4161" t="s"/>
      <c r="P4161" t="s"/>
    </row>
    <row r="4162" spans="1:16">
      <c r="I4162" s="54" t="n">
        <v>4160</v>
      </c>
      <c r="J4162" t="s"/>
      <c r="K4162" t="s">
        <v>2171</v>
      </c>
      <c r="L4162" t="s">
        <v>1504</v>
      </c>
      <c r="M4162" t="s"/>
      <c r="N4162" t="s"/>
      <c r="O4162" t="s"/>
      <c r="P4162" t="s"/>
    </row>
    <row r="4163" spans="1:16">
      <c r="I4163" s="54" t="n">
        <v>4161</v>
      </c>
      <c r="J4163" t="s"/>
      <c r="K4163" t="s">
        <v>2171</v>
      </c>
      <c r="L4163" t="s">
        <v>1505</v>
      </c>
      <c r="M4163" t="s"/>
      <c r="N4163" t="s"/>
      <c r="O4163" t="s"/>
      <c r="P4163" t="s"/>
    </row>
    <row r="4164" spans="1:16">
      <c r="I4164" s="54" t="n">
        <v>4162</v>
      </c>
      <c r="J4164" t="s"/>
      <c r="K4164" t="s">
        <v>2171</v>
      </c>
      <c r="L4164" t="s">
        <v>1507</v>
      </c>
      <c r="M4164" t="s"/>
      <c r="N4164" t="s"/>
      <c r="O4164" t="s"/>
      <c r="P4164" t="s"/>
    </row>
    <row r="4165" spans="1:16">
      <c r="I4165" s="54" t="n">
        <v>4163</v>
      </c>
      <c r="J4165" t="s"/>
      <c r="K4165" t="s">
        <v>2171</v>
      </c>
      <c r="L4165" t="s">
        <v>1880</v>
      </c>
      <c r="M4165" t="s"/>
      <c r="N4165" t="s"/>
      <c r="O4165" t="s"/>
      <c r="P4165" t="s"/>
    </row>
    <row r="4166" spans="1:16">
      <c r="I4166" s="54" t="n">
        <v>4164</v>
      </c>
      <c r="J4166" t="s"/>
      <c r="K4166" t="s">
        <v>2171</v>
      </c>
      <c r="L4166" t="s">
        <v>1881</v>
      </c>
      <c r="M4166" t="s"/>
      <c r="N4166" t="s"/>
      <c r="O4166" t="s"/>
      <c r="P4166" t="s"/>
    </row>
    <row r="4167" spans="1:16">
      <c r="I4167" s="54" t="n">
        <v>4165</v>
      </c>
      <c r="J4167" t="s"/>
      <c r="K4167" t="s">
        <v>2171</v>
      </c>
      <c r="L4167" t="s">
        <v>1556</v>
      </c>
      <c r="M4167" t="s"/>
      <c r="N4167" t="s"/>
      <c r="O4167" t="s"/>
      <c r="P4167" t="s"/>
    </row>
    <row r="4168" spans="1:16">
      <c r="I4168" s="54" t="n">
        <v>4166</v>
      </c>
      <c r="J4168" s="55" t="n">
        <v>0</v>
      </c>
      <c r="K4168" t="s">
        <v>2171</v>
      </c>
      <c r="L4168" t="s">
        <v>1508</v>
      </c>
      <c r="M4168" t="s"/>
      <c r="N4168" t="s"/>
      <c r="O4168" t="s"/>
      <c r="P4168" t="s"/>
    </row>
    <row r="4169" spans="1:16">
      <c r="I4169" s="54" t="n">
        <v>4167</v>
      </c>
      <c r="J4169" t="s"/>
      <c r="K4169" t="s">
        <v>2171</v>
      </c>
      <c r="L4169" t="s">
        <v>2178</v>
      </c>
      <c r="M4169" t="s"/>
      <c r="N4169" t="s"/>
      <c r="O4169" t="s"/>
      <c r="P4169" t="s"/>
    </row>
    <row r="4170" spans="1:16">
      <c r="I4170" s="54" t="n">
        <v>4168</v>
      </c>
      <c r="J4170" t="s"/>
      <c r="K4170" t="s">
        <v>2171</v>
      </c>
      <c r="L4170" t="s">
        <v>1511</v>
      </c>
      <c r="M4170" t="s"/>
      <c r="N4170" t="s"/>
      <c r="O4170" t="s"/>
      <c r="P4170" t="s"/>
    </row>
    <row r="4171" spans="1:16">
      <c r="I4171" s="54" t="n">
        <v>4169</v>
      </c>
      <c r="J4171" s="55" t="n">
        <v>0</v>
      </c>
      <c r="K4171" t="s">
        <v>2171</v>
      </c>
      <c r="L4171" t="s">
        <v>1512</v>
      </c>
      <c r="M4171" t="s"/>
      <c r="N4171" t="s"/>
      <c r="O4171" t="s"/>
      <c r="P4171" t="s"/>
    </row>
    <row r="4172" spans="1:16">
      <c r="I4172" s="54" t="n">
        <v>4170</v>
      </c>
      <c r="J4172" s="55" t="n">
        <v>0</v>
      </c>
      <c r="K4172" t="s">
        <v>2171</v>
      </c>
      <c r="L4172" t="s">
        <v>1559</v>
      </c>
      <c r="M4172" t="s"/>
      <c r="N4172" t="s"/>
      <c r="O4172" t="s"/>
      <c r="P4172" t="s"/>
    </row>
    <row r="4173" spans="1:16">
      <c r="I4173" s="54" t="n">
        <v>4171</v>
      </c>
      <c r="J4173" t="s"/>
      <c r="K4173" t="s">
        <v>2171</v>
      </c>
      <c r="L4173" t="s">
        <v>1513</v>
      </c>
      <c r="M4173" t="s"/>
      <c r="N4173" t="s"/>
      <c r="O4173" t="s"/>
      <c r="P4173" t="s"/>
    </row>
    <row r="4174" spans="1:16">
      <c r="I4174" s="54" t="n">
        <v>4172</v>
      </c>
      <c r="J4174" s="55" t="n">
        <v>0</v>
      </c>
      <c r="K4174" t="s">
        <v>2171</v>
      </c>
      <c r="L4174" t="s">
        <v>1423</v>
      </c>
      <c r="M4174" t="s"/>
      <c r="N4174" t="s"/>
      <c r="O4174" t="s"/>
      <c r="P4174" t="s"/>
    </row>
    <row r="4175" spans="1:16">
      <c r="I4175" s="54" t="n">
        <v>4173</v>
      </c>
      <c r="J4175" s="55" t="n">
        <v>0</v>
      </c>
      <c r="K4175" t="s">
        <v>2171</v>
      </c>
      <c r="L4175" t="s">
        <v>1519</v>
      </c>
      <c r="M4175" t="s"/>
      <c r="N4175" t="s"/>
      <c r="O4175" t="s"/>
      <c r="P4175" t="s"/>
    </row>
    <row r="4176" spans="1:16">
      <c r="I4176" s="54" t="n">
        <v>4174</v>
      </c>
      <c r="J4176" t="s"/>
      <c r="K4176" t="s">
        <v>2171</v>
      </c>
      <c r="L4176" t="s">
        <v>1520</v>
      </c>
      <c r="M4176" t="s"/>
      <c r="N4176" t="s"/>
      <c r="O4176" t="s"/>
      <c r="P4176" t="s"/>
    </row>
    <row r="4177" spans="1:16">
      <c r="I4177" s="54" t="n">
        <v>4175</v>
      </c>
      <c r="J4177" t="s"/>
      <c r="K4177" t="s">
        <v>2171</v>
      </c>
      <c r="L4177" t="s">
        <v>1522</v>
      </c>
      <c r="M4177" t="s"/>
      <c r="N4177" t="s"/>
      <c r="O4177" t="s"/>
      <c r="P4177" t="s"/>
    </row>
    <row r="4178" spans="1:16">
      <c r="I4178" s="54" t="n">
        <v>4176</v>
      </c>
      <c r="J4178" t="s"/>
      <c r="K4178" t="s">
        <v>2171</v>
      </c>
      <c r="L4178" t="s">
        <v>1561</v>
      </c>
      <c r="M4178" t="s"/>
      <c r="N4178" t="s"/>
      <c r="O4178" t="s"/>
      <c r="P4178" t="s"/>
    </row>
    <row r="4179" spans="1:16">
      <c r="I4179" s="54" t="n">
        <v>4177</v>
      </c>
      <c r="J4179" t="s"/>
      <c r="K4179" t="s">
        <v>2171</v>
      </c>
      <c r="L4179" t="s">
        <v>1562</v>
      </c>
      <c r="M4179" t="s"/>
      <c r="N4179" t="s"/>
      <c r="O4179" t="s"/>
      <c r="P4179" t="s"/>
    </row>
    <row r="4180" spans="1:16">
      <c r="I4180" s="54" t="n">
        <v>4178</v>
      </c>
      <c r="J4180" t="s"/>
      <c r="K4180" t="s">
        <v>2171</v>
      </c>
      <c r="L4180" t="s">
        <v>1524</v>
      </c>
      <c r="M4180" t="s"/>
      <c r="N4180" t="s"/>
      <c r="O4180" t="s"/>
      <c r="P4180" t="s"/>
    </row>
    <row r="4181" spans="1:16">
      <c r="I4181" s="54" t="n">
        <v>4179</v>
      </c>
      <c r="J4181" t="s"/>
      <c r="K4181" t="s">
        <v>2171</v>
      </c>
      <c r="L4181" t="s">
        <v>1563</v>
      </c>
      <c r="M4181" t="s"/>
      <c r="N4181" t="s"/>
      <c r="O4181" t="s"/>
      <c r="P4181" t="s"/>
    </row>
    <row r="4182" spans="1:16">
      <c r="I4182" s="54" t="n">
        <v>4180</v>
      </c>
      <c r="J4182" t="s"/>
      <c r="K4182" t="s">
        <v>2171</v>
      </c>
      <c r="L4182" t="s">
        <v>1445</v>
      </c>
      <c r="M4182" t="s"/>
      <c r="N4182" t="s"/>
      <c r="O4182" t="s"/>
      <c r="P4182" t="s"/>
    </row>
    <row r="4183" spans="1:16">
      <c r="I4183" s="54" t="n">
        <v>4181</v>
      </c>
      <c r="J4183" t="s"/>
      <c r="K4183" t="s">
        <v>2171</v>
      </c>
      <c r="L4183" t="s">
        <v>1525</v>
      </c>
      <c r="M4183" t="s"/>
      <c r="N4183" t="s"/>
      <c r="O4183" t="s"/>
      <c r="P4183" t="s"/>
    </row>
    <row r="4184" spans="1:16">
      <c r="I4184" s="54" t="n">
        <v>4182</v>
      </c>
      <c r="J4184" t="s"/>
      <c r="K4184" t="s">
        <v>2171</v>
      </c>
      <c r="L4184" t="s">
        <v>1526</v>
      </c>
      <c r="M4184" t="s"/>
      <c r="N4184" t="s"/>
      <c r="O4184" t="s"/>
      <c r="P4184" t="s"/>
    </row>
    <row r="4185" spans="1:16">
      <c r="I4185" s="54" t="n">
        <v>4183</v>
      </c>
      <c r="J4185" t="s"/>
      <c r="K4185" t="s">
        <v>2171</v>
      </c>
      <c r="L4185" t="s">
        <v>1567</v>
      </c>
      <c r="M4185" t="s"/>
      <c r="N4185" t="s"/>
      <c r="O4185" t="s"/>
      <c r="P4185" t="s"/>
    </row>
    <row r="4186" spans="1:16">
      <c r="I4186" s="54" t="n">
        <v>4184</v>
      </c>
      <c r="J4186" t="s"/>
      <c r="K4186" t="s">
        <v>2171</v>
      </c>
      <c r="L4186" t="s">
        <v>1568</v>
      </c>
      <c r="M4186" t="s"/>
      <c r="N4186" t="s"/>
      <c r="O4186" t="s"/>
      <c r="P4186" t="s"/>
    </row>
    <row r="4187" spans="1:16">
      <c r="I4187" s="54" t="n">
        <v>4185</v>
      </c>
      <c r="J4187" t="s"/>
      <c r="K4187" t="s">
        <v>2171</v>
      </c>
      <c r="L4187" t="s">
        <v>1570</v>
      </c>
      <c r="M4187" t="s"/>
      <c r="N4187" t="s"/>
      <c r="O4187" t="s"/>
      <c r="P4187" t="s"/>
    </row>
    <row r="4188" spans="1:16">
      <c r="I4188" s="54" t="n">
        <v>4186</v>
      </c>
      <c r="J4188" t="s"/>
      <c r="K4188" t="s">
        <v>2171</v>
      </c>
      <c r="L4188" t="s">
        <v>1571</v>
      </c>
      <c r="M4188" t="s"/>
      <c r="N4188" t="s"/>
      <c r="O4188" t="s"/>
      <c r="P4188" t="s"/>
    </row>
    <row r="4189" spans="1:16">
      <c r="I4189" s="54" t="n">
        <v>4187</v>
      </c>
      <c r="J4189" t="s"/>
      <c r="K4189" t="s">
        <v>2171</v>
      </c>
      <c r="L4189" t="s">
        <v>1572</v>
      </c>
      <c r="M4189" t="s"/>
      <c r="N4189" t="s"/>
      <c r="O4189" t="s"/>
      <c r="P4189" t="s"/>
    </row>
    <row r="4190" spans="1:16">
      <c r="I4190" s="54" t="n">
        <v>4188</v>
      </c>
      <c r="J4190" t="s"/>
      <c r="K4190" t="s">
        <v>2171</v>
      </c>
      <c r="L4190" t="s">
        <v>1574</v>
      </c>
      <c r="M4190" t="s"/>
      <c r="N4190" t="s"/>
      <c r="O4190" t="s"/>
      <c r="P4190" t="s"/>
    </row>
    <row r="4191" spans="1:16">
      <c r="I4191" s="54" t="n">
        <v>4189</v>
      </c>
      <c r="J4191" t="s"/>
      <c r="K4191" t="s">
        <v>2171</v>
      </c>
      <c r="L4191" t="s">
        <v>1575</v>
      </c>
      <c r="M4191" t="s"/>
      <c r="N4191" t="s"/>
      <c r="O4191" t="s"/>
      <c r="P4191" t="s"/>
    </row>
    <row r="4192" spans="1:16">
      <c r="I4192" s="54" t="n">
        <v>4190</v>
      </c>
      <c r="J4192" t="s"/>
      <c r="K4192" t="s">
        <v>2171</v>
      </c>
      <c r="L4192" t="s">
        <v>1576</v>
      </c>
      <c r="M4192" t="s"/>
      <c r="N4192" t="s"/>
      <c r="O4192" t="s"/>
      <c r="P4192" t="s"/>
    </row>
    <row r="4193" spans="1:16">
      <c r="I4193" s="54" t="n">
        <v>4191</v>
      </c>
      <c r="J4193" t="s"/>
      <c r="K4193" t="s">
        <v>2171</v>
      </c>
      <c r="L4193" t="s">
        <v>1578</v>
      </c>
      <c r="M4193" t="s"/>
      <c r="N4193" t="s"/>
      <c r="O4193" t="s"/>
      <c r="P4193" t="s"/>
    </row>
    <row r="4194" spans="1:16">
      <c r="I4194" s="54" t="n">
        <v>4192</v>
      </c>
      <c r="J4194" t="s"/>
      <c r="K4194" t="s">
        <v>2171</v>
      </c>
      <c r="L4194" t="s">
        <v>1489</v>
      </c>
      <c r="M4194" t="s"/>
      <c r="N4194" t="s"/>
      <c r="O4194" t="s"/>
      <c r="P4194" t="s"/>
    </row>
    <row r="4195" spans="1:16">
      <c r="I4195" s="54" t="n">
        <v>4193</v>
      </c>
      <c r="J4195" t="s"/>
      <c r="K4195" t="s">
        <v>2171</v>
      </c>
      <c r="L4195" t="s">
        <v>1490</v>
      </c>
      <c r="M4195" t="s"/>
      <c r="N4195" t="s"/>
      <c r="O4195" t="s"/>
      <c r="P4195" t="s"/>
    </row>
    <row r="4196" spans="1:16">
      <c r="I4196" s="54" t="n">
        <v>4194</v>
      </c>
      <c r="J4196" t="s"/>
      <c r="K4196" t="s">
        <v>2171</v>
      </c>
      <c r="L4196" t="s">
        <v>1533</v>
      </c>
      <c r="M4196" t="s"/>
      <c r="N4196" t="s"/>
      <c r="O4196" t="s"/>
      <c r="P4196" t="s"/>
    </row>
    <row r="4197" spans="1:16">
      <c r="I4197" s="54" t="n">
        <v>4195</v>
      </c>
      <c r="J4197" t="s"/>
      <c r="K4197" t="s">
        <v>2171</v>
      </c>
      <c r="L4197" t="s">
        <v>1534</v>
      </c>
      <c r="M4197" t="s"/>
      <c r="N4197" t="s"/>
      <c r="O4197" t="s"/>
      <c r="P4197" t="s"/>
    </row>
    <row r="4198" spans="1:16">
      <c r="I4198" s="54" t="n">
        <v>4196</v>
      </c>
      <c r="J4198" t="s"/>
      <c r="K4198" t="s">
        <v>2171</v>
      </c>
      <c r="L4198" t="s">
        <v>1492</v>
      </c>
      <c r="M4198" t="s"/>
      <c r="N4198" t="s"/>
      <c r="O4198" t="s"/>
      <c r="P4198" t="s"/>
    </row>
    <row r="4199" spans="1:16">
      <c r="I4199" s="54" t="n">
        <v>4197</v>
      </c>
      <c r="J4199" t="s"/>
      <c r="K4199" t="s">
        <v>2171</v>
      </c>
      <c r="L4199" t="s">
        <v>1446</v>
      </c>
      <c r="M4199" t="s"/>
      <c r="N4199" t="s"/>
      <c r="O4199" t="s"/>
      <c r="P4199" t="s"/>
    </row>
    <row r="4200" spans="1:16">
      <c r="I4200" s="54" t="n">
        <v>4198</v>
      </c>
      <c r="J4200" t="s"/>
      <c r="K4200" t="s">
        <v>2171</v>
      </c>
      <c r="L4200" t="s">
        <v>1493</v>
      </c>
      <c r="M4200" t="s"/>
      <c r="N4200" t="s"/>
      <c r="O4200" t="s"/>
      <c r="P4200" t="s"/>
    </row>
    <row r="4201" spans="1:16">
      <c r="I4201" s="54" t="n">
        <v>4199</v>
      </c>
      <c r="J4201" t="s"/>
      <c r="K4201" t="s">
        <v>2171</v>
      </c>
      <c r="L4201" t="s">
        <v>1495</v>
      </c>
      <c r="M4201" t="s"/>
      <c r="N4201" t="s"/>
      <c r="O4201" t="s"/>
      <c r="P4201" t="s"/>
    </row>
    <row r="4202" spans="1:16">
      <c r="I4202" s="54" t="n">
        <v>4200</v>
      </c>
      <c r="J4202" s="55" t="n">
        <v>0</v>
      </c>
      <c r="K4202" t="s">
        <v>2171</v>
      </c>
      <c r="L4202" t="s">
        <v>1557</v>
      </c>
      <c r="M4202" t="s"/>
      <c r="N4202" t="s"/>
      <c r="O4202" t="s"/>
      <c r="P4202" t="s"/>
    </row>
    <row r="4203" spans="1:16">
      <c r="I4203" s="54" t="n">
        <v>4201</v>
      </c>
      <c r="J4203" s="55" t="n">
        <v>0</v>
      </c>
      <c r="K4203" t="s">
        <v>2171</v>
      </c>
      <c r="L4203" t="s">
        <v>1598</v>
      </c>
      <c r="M4203" t="s"/>
      <c r="N4203" t="s"/>
      <c r="O4203" t="s"/>
      <c r="P4203" t="s"/>
    </row>
    <row r="4204" spans="1:16">
      <c r="I4204" s="54" t="n">
        <v>4202</v>
      </c>
      <c r="J4204" s="55" t="n">
        <v>0</v>
      </c>
      <c r="K4204" t="s">
        <v>2171</v>
      </c>
      <c r="L4204" t="s">
        <v>1599</v>
      </c>
      <c r="M4204" t="s"/>
      <c r="N4204" t="s"/>
      <c r="O4204" t="s"/>
      <c r="P4204" t="s"/>
    </row>
    <row r="4205" spans="1:16">
      <c r="I4205" s="54" t="n">
        <v>4203</v>
      </c>
      <c r="J4205" t="s"/>
      <c r="K4205" t="s">
        <v>2171</v>
      </c>
      <c r="L4205" t="s">
        <v>1600</v>
      </c>
      <c r="M4205" t="s"/>
      <c r="N4205" t="s"/>
      <c r="O4205" t="s"/>
      <c r="P4205" t="s"/>
    </row>
    <row r="4206" spans="1:16">
      <c r="I4206" s="54" t="n">
        <v>4204</v>
      </c>
      <c r="J4206" s="55" t="n">
        <v>0</v>
      </c>
      <c r="K4206" t="s">
        <v>2171</v>
      </c>
      <c r="L4206" t="s">
        <v>1670</v>
      </c>
      <c r="M4206" t="s"/>
      <c r="N4206" t="s"/>
      <c r="O4206" t="s"/>
      <c r="P4206" t="s"/>
    </row>
    <row r="4207" spans="1:16">
      <c r="I4207" s="54" t="n">
        <v>4205</v>
      </c>
      <c r="J4207" t="s"/>
      <c r="K4207" t="s">
        <v>2171</v>
      </c>
      <c r="L4207" t="s">
        <v>1494</v>
      </c>
      <c r="M4207" t="s"/>
      <c r="N4207" t="s"/>
      <c r="O4207" t="s"/>
      <c r="P4207" t="s"/>
    </row>
    <row r="4208" spans="1:16">
      <c r="I4208" s="54" t="n">
        <v>4206</v>
      </c>
      <c r="J4208" t="s"/>
      <c r="K4208" t="s">
        <v>2171</v>
      </c>
      <c r="L4208" t="s">
        <v>2179</v>
      </c>
      <c r="M4208" t="s"/>
      <c r="N4208" t="s"/>
      <c r="O4208" t="s"/>
      <c r="P4208" t="s"/>
    </row>
    <row r="4209" spans="1:16">
      <c r="I4209" s="54" t="n">
        <v>4207</v>
      </c>
      <c r="J4209" t="s"/>
      <c r="K4209" t="s">
        <v>2171</v>
      </c>
      <c r="L4209" t="s">
        <v>1541</v>
      </c>
      <c r="M4209" t="s"/>
      <c r="N4209" t="s"/>
      <c r="O4209" t="s"/>
      <c r="P4209" t="s"/>
    </row>
    <row r="4210" spans="1:16">
      <c r="I4210" s="54" t="n">
        <v>4208</v>
      </c>
      <c r="J4210" t="s"/>
      <c r="K4210" t="s">
        <v>2171</v>
      </c>
      <c r="L4210" t="s">
        <v>1604</v>
      </c>
      <c r="M4210" t="s"/>
      <c r="N4210" t="s"/>
      <c r="O4210" t="s"/>
      <c r="P4210" t="s"/>
    </row>
    <row r="4211" spans="1:16">
      <c r="I4211" s="54" t="n">
        <v>4209</v>
      </c>
      <c r="J4211" t="s"/>
      <c r="K4211" t="s">
        <v>2171</v>
      </c>
      <c r="L4211" t="s">
        <v>1605</v>
      </c>
      <c r="M4211" t="s"/>
      <c r="N4211" t="s"/>
      <c r="O4211" t="s"/>
      <c r="P4211" t="s"/>
    </row>
    <row r="4212" spans="1:16">
      <c r="I4212" s="54" t="n">
        <v>4210</v>
      </c>
      <c r="J4212" t="s"/>
      <c r="K4212" t="s">
        <v>2171</v>
      </c>
      <c r="L4212" t="s">
        <v>1564</v>
      </c>
      <c r="M4212" t="s"/>
      <c r="N4212" t="s"/>
      <c r="O4212" t="s"/>
      <c r="P4212" t="s"/>
    </row>
    <row r="4213" spans="1:16">
      <c r="I4213" s="54" t="n">
        <v>4211</v>
      </c>
      <c r="J4213" t="s"/>
      <c r="K4213" t="s">
        <v>2171</v>
      </c>
      <c r="L4213" t="s">
        <v>1651</v>
      </c>
      <c r="M4213" t="s"/>
      <c r="N4213" t="s"/>
      <c r="O4213" t="s"/>
      <c r="P4213" t="s"/>
    </row>
    <row r="4214" spans="1:16">
      <c r="I4214" s="54" t="n">
        <v>4212</v>
      </c>
      <c r="J4214" s="55" t="n">
        <v>0</v>
      </c>
      <c r="K4214" t="s">
        <v>2171</v>
      </c>
      <c r="L4214" t="s">
        <v>1548</v>
      </c>
      <c r="M4214" t="s"/>
      <c r="N4214" t="s"/>
      <c r="O4214" t="s"/>
      <c r="P4214" t="s"/>
    </row>
    <row r="4215" spans="1:16">
      <c r="I4215" s="54" t="n">
        <v>4213</v>
      </c>
      <c r="J4215" s="55" t="n">
        <v>0</v>
      </c>
      <c r="K4215" t="s">
        <v>2171</v>
      </c>
      <c r="L4215" t="s">
        <v>1743</v>
      </c>
      <c r="M4215" t="s"/>
      <c r="N4215" t="s"/>
      <c r="O4215" t="s"/>
      <c r="P4215" t="s"/>
    </row>
    <row r="4216" spans="1:16">
      <c r="I4216" s="54" t="n">
        <v>4214</v>
      </c>
      <c r="J4216" t="s"/>
      <c r="K4216" t="s">
        <v>2171</v>
      </c>
      <c r="L4216" t="s">
        <v>1611</v>
      </c>
      <c r="M4216" t="s"/>
      <c r="N4216" t="s"/>
      <c r="O4216" t="s"/>
      <c r="P4216" t="s"/>
    </row>
    <row r="4217" spans="1:16">
      <c r="I4217" s="54" t="n">
        <v>4215</v>
      </c>
      <c r="J4217" t="s"/>
      <c r="K4217" t="s">
        <v>2171</v>
      </c>
      <c r="L4217" t="s">
        <v>1612</v>
      </c>
      <c r="M4217" t="s"/>
      <c r="N4217" t="s"/>
      <c r="O4217" t="s"/>
      <c r="P4217" t="s"/>
    </row>
    <row r="4218" spans="1:16">
      <c r="I4218" s="54" t="n">
        <v>4216</v>
      </c>
      <c r="J4218" t="s"/>
      <c r="K4218" t="s">
        <v>2171</v>
      </c>
      <c r="L4218" t="s">
        <v>1613</v>
      </c>
      <c r="M4218" t="s"/>
      <c r="N4218" t="s"/>
      <c r="O4218" t="s"/>
      <c r="P4218" t="s"/>
    </row>
    <row r="4219" spans="1:16">
      <c r="I4219" s="54" t="n">
        <v>4217</v>
      </c>
      <c r="J4219" t="s"/>
      <c r="K4219" t="s">
        <v>2171</v>
      </c>
      <c r="L4219" t="s">
        <v>1614</v>
      </c>
      <c r="M4219" t="s"/>
      <c r="N4219" t="s"/>
      <c r="O4219" t="s"/>
      <c r="P4219" t="s"/>
    </row>
    <row r="4220" spans="1:16">
      <c r="I4220" s="54" t="n">
        <v>4218</v>
      </c>
      <c r="J4220" t="s"/>
      <c r="K4220" t="s">
        <v>2171</v>
      </c>
      <c r="L4220" t="s">
        <v>1652</v>
      </c>
      <c r="M4220" t="s"/>
      <c r="N4220" t="s"/>
      <c r="O4220" t="s"/>
      <c r="P4220" t="s"/>
    </row>
    <row r="4221" spans="1:16">
      <c r="I4221" s="54" t="n">
        <v>4219</v>
      </c>
      <c r="J4221" t="s"/>
      <c r="K4221" t="s">
        <v>2171</v>
      </c>
      <c r="L4221" t="s">
        <v>1653</v>
      </c>
      <c r="M4221" t="s"/>
      <c r="N4221" t="s"/>
      <c r="O4221" t="s"/>
      <c r="P4221" t="s"/>
    </row>
    <row r="4222" spans="1:16">
      <c r="I4222" s="54" t="n">
        <v>4220</v>
      </c>
      <c r="J4222" t="s"/>
      <c r="K4222" t="s">
        <v>2171</v>
      </c>
      <c r="L4222" t="s">
        <v>1654</v>
      </c>
      <c r="M4222" t="s"/>
      <c r="N4222" t="s"/>
      <c r="O4222" t="s"/>
      <c r="P4222" t="s"/>
    </row>
    <row r="4223" spans="1:16">
      <c r="I4223" s="54" t="n">
        <v>4221</v>
      </c>
      <c r="J4223" t="s"/>
      <c r="K4223" t="s">
        <v>2171</v>
      </c>
      <c r="L4223" t="s">
        <v>1747</v>
      </c>
      <c r="M4223" t="s"/>
      <c r="N4223" t="s"/>
      <c r="O4223" t="s"/>
      <c r="P4223" t="s"/>
    </row>
    <row r="4224" spans="1:16">
      <c r="I4224" s="54" t="n">
        <v>4222</v>
      </c>
      <c r="J4224" t="s"/>
      <c r="K4224" t="s">
        <v>2171</v>
      </c>
      <c r="L4224" t="s">
        <v>1456</v>
      </c>
      <c r="M4224" t="s"/>
      <c r="N4224" t="s"/>
      <c r="O4224" t="s"/>
      <c r="P4224" t="s"/>
    </row>
    <row r="4225" spans="1:16">
      <c r="I4225" s="54" t="n">
        <v>4223</v>
      </c>
      <c r="J4225" t="s"/>
      <c r="K4225" t="s">
        <v>2171</v>
      </c>
      <c r="L4225" t="s">
        <v>1897</v>
      </c>
      <c r="M4225" t="s"/>
      <c r="N4225" t="s"/>
      <c r="O4225" t="s"/>
      <c r="P4225" t="s"/>
    </row>
    <row r="4226" spans="1:16">
      <c r="I4226" s="54" t="n">
        <v>4224</v>
      </c>
      <c r="J4226" s="55" t="n">
        <v>0</v>
      </c>
      <c r="K4226" t="s">
        <v>2171</v>
      </c>
      <c r="L4226" t="s">
        <v>1624</v>
      </c>
      <c r="M4226" t="s"/>
      <c r="N4226" t="s"/>
      <c r="O4226" t="s"/>
      <c r="P4226" t="s"/>
    </row>
    <row r="4227" spans="1:16">
      <c r="I4227" s="54" t="n">
        <v>4225</v>
      </c>
      <c r="J4227" t="s"/>
      <c r="K4227" t="s">
        <v>2171</v>
      </c>
      <c r="L4227" t="s">
        <v>1625</v>
      </c>
      <c r="M4227" t="s"/>
      <c r="N4227" t="s"/>
      <c r="O4227" t="s"/>
      <c r="P4227" t="s"/>
    </row>
    <row r="4228" spans="1:16">
      <c r="I4228" s="54" t="n">
        <v>4226</v>
      </c>
      <c r="J4228" s="55" t="n">
        <v>0</v>
      </c>
      <c r="K4228" t="s">
        <v>2171</v>
      </c>
      <c r="L4228" t="s">
        <v>1655</v>
      </c>
      <c r="M4228" t="s"/>
      <c r="N4228" t="s"/>
      <c r="O4228" t="s"/>
      <c r="P4228" t="s"/>
    </row>
    <row r="4229" spans="1:16">
      <c r="I4229" s="54" t="n">
        <v>4227</v>
      </c>
      <c r="J4229" s="55" t="n">
        <v>0</v>
      </c>
      <c r="K4229" t="s">
        <v>2171</v>
      </c>
      <c r="L4229" t="s">
        <v>1626</v>
      </c>
      <c r="M4229" t="s"/>
      <c r="N4229" t="s"/>
      <c r="O4229" t="s"/>
      <c r="P4229" t="s"/>
    </row>
    <row r="4230" spans="1:16">
      <c r="I4230" s="54" t="n">
        <v>4228</v>
      </c>
      <c r="J4230" s="55" t="n">
        <v>0</v>
      </c>
      <c r="K4230" t="s">
        <v>2171</v>
      </c>
      <c r="L4230" t="s">
        <v>1627</v>
      </c>
      <c r="M4230" t="s"/>
      <c r="N4230" t="s"/>
      <c r="O4230" t="s"/>
      <c r="P4230" t="s"/>
    </row>
    <row r="4231" spans="1:16">
      <c r="I4231" s="54" t="n">
        <v>4229</v>
      </c>
      <c r="J4231" t="s"/>
      <c r="K4231" t="s">
        <v>2171</v>
      </c>
      <c r="L4231" t="s">
        <v>1657</v>
      </c>
      <c r="M4231" t="s"/>
      <c r="N4231" t="s"/>
      <c r="O4231" t="s"/>
      <c r="P4231" t="s"/>
    </row>
    <row r="4232" spans="1:16">
      <c r="I4232" s="54" t="n">
        <v>4230</v>
      </c>
      <c r="J4232" t="s"/>
      <c r="K4232" t="s">
        <v>2171</v>
      </c>
      <c r="L4232" t="s">
        <v>1751</v>
      </c>
      <c r="M4232" t="s"/>
      <c r="N4232" t="s"/>
      <c r="O4232" t="s"/>
      <c r="P4232" t="s"/>
    </row>
    <row r="4233" spans="1:16">
      <c r="I4233" s="54" t="n">
        <v>4231</v>
      </c>
      <c r="J4233" t="s"/>
      <c r="K4233" t="s">
        <v>2171</v>
      </c>
      <c r="L4233" t="s">
        <v>1752</v>
      </c>
      <c r="M4233" t="s"/>
      <c r="N4233" t="s"/>
      <c r="O4233" t="s"/>
      <c r="P4233" t="s"/>
    </row>
    <row r="4234" spans="1:16">
      <c r="I4234" s="54" t="n">
        <v>4232</v>
      </c>
      <c r="J4234" t="s"/>
      <c r="K4234" t="s">
        <v>2171</v>
      </c>
      <c r="L4234" t="s">
        <v>1628</v>
      </c>
      <c r="M4234" t="s"/>
      <c r="N4234" t="s"/>
      <c r="O4234" t="s"/>
      <c r="P4234" t="s"/>
    </row>
    <row r="4235" spans="1:16">
      <c r="I4235" s="54" t="n">
        <v>4233</v>
      </c>
      <c r="J4235" t="s"/>
      <c r="K4235" t="s">
        <v>2171</v>
      </c>
      <c r="L4235" t="s">
        <v>1629</v>
      </c>
      <c r="M4235" t="s"/>
      <c r="N4235" t="s"/>
      <c r="O4235" t="s"/>
      <c r="P4235" t="s"/>
    </row>
    <row r="4236" spans="1:16">
      <c r="I4236" s="54" t="n">
        <v>4234</v>
      </c>
      <c r="J4236" t="s"/>
      <c r="K4236" t="s">
        <v>2171</v>
      </c>
      <c r="L4236" t="s">
        <v>1630</v>
      </c>
      <c r="M4236" t="s"/>
      <c r="N4236" t="s"/>
      <c r="O4236" t="s"/>
      <c r="P4236" t="s"/>
    </row>
    <row r="4237" spans="1:16">
      <c r="I4237" s="54" t="n">
        <v>4235</v>
      </c>
      <c r="J4237" t="s"/>
      <c r="K4237" t="s">
        <v>2171</v>
      </c>
      <c r="L4237" t="s">
        <v>1658</v>
      </c>
      <c r="M4237" t="s"/>
      <c r="N4237" t="s"/>
      <c r="O4237" t="s"/>
      <c r="P4237" t="s"/>
    </row>
    <row r="4238" spans="1:16">
      <c r="I4238" s="54" t="n">
        <v>4236</v>
      </c>
      <c r="J4238" s="55" t="n">
        <v>0</v>
      </c>
      <c r="K4238" t="s">
        <v>2171</v>
      </c>
      <c r="L4238" t="s">
        <v>1509</v>
      </c>
      <c r="M4238" t="s"/>
      <c r="N4238" t="s"/>
      <c r="O4238" t="s"/>
      <c r="P4238" t="s"/>
    </row>
    <row r="4239" spans="1:16">
      <c r="I4239" s="54" t="n">
        <v>4237</v>
      </c>
      <c r="J4239" s="55" t="n">
        <v>1.157407407407407e-08</v>
      </c>
      <c r="K4239" t="s">
        <v>2171</v>
      </c>
      <c r="L4239" t="s">
        <v>1760</v>
      </c>
      <c r="M4239" t="s"/>
      <c r="N4239" t="s"/>
      <c r="O4239" t="s"/>
      <c r="P4239" t="s"/>
    </row>
    <row r="4240" spans="1:16">
      <c r="I4240" s="54" t="n">
        <v>4238</v>
      </c>
      <c r="J4240" t="s"/>
      <c r="K4240" t="s">
        <v>2171</v>
      </c>
      <c r="L4240" t="s">
        <v>1633</v>
      </c>
      <c r="M4240" t="s"/>
      <c r="N4240" t="s"/>
      <c r="O4240" t="s"/>
      <c r="P4240" t="s"/>
    </row>
    <row r="4241" spans="1:16">
      <c r="I4241" s="54" t="n">
        <v>4239</v>
      </c>
      <c r="J4241" t="s"/>
      <c r="K4241" t="s">
        <v>2171</v>
      </c>
      <c r="L4241" t="s">
        <v>1634</v>
      </c>
      <c r="M4241" t="s"/>
      <c r="N4241" t="s"/>
      <c r="O4241" t="s"/>
      <c r="P4241" t="s"/>
    </row>
    <row r="4242" spans="1:16">
      <c r="I4242" s="54" t="n">
        <v>4240</v>
      </c>
      <c r="J4242" t="s"/>
      <c r="K4242" t="s">
        <v>2171</v>
      </c>
      <c r="L4242" t="s">
        <v>1661</v>
      </c>
      <c r="M4242" t="s"/>
      <c r="N4242" t="s"/>
      <c r="O4242" t="s"/>
      <c r="P4242" t="s"/>
    </row>
    <row r="4243" spans="1:16">
      <c r="I4243" s="54" t="n">
        <v>4241</v>
      </c>
      <c r="J4243" t="s"/>
      <c r="K4243" t="s">
        <v>2171</v>
      </c>
      <c r="L4243" t="s">
        <v>1662</v>
      </c>
      <c r="M4243" t="s"/>
      <c r="N4243" t="s"/>
      <c r="O4243" t="s"/>
      <c r="P4243" t="s"/>
    </row>
    <row r="4244" spans="1:16">
      <c r="I4244" s="54" t="n">
        <v>4242</v>
      </c>
      <c r="J4244" t="s"/>
      <c r="K4244" t="s">
        <v>2171</v>
      </c>
      <c r="L4244" t="s">
        <v>1663</v>
      </c>
      <c r="M4244" t="s"/>
      <c r="N4244" t="s"/>
      <c r="O4244" t="s"/>
      <c r="P4244" t="s"/>
    </row>
    <row r="4245" spans="1:16">
      <c r="I4245" s="54" t="n">
        <v>4243</v>
      </c>
      <c r="J4245" t="s"/>
      <c r="K4245" t="s">
        <v>2171</v>
      </c>
      <c r="L4245" t="s">
        <v>1766</v>
      </c>
      <c r="M4245" t="s"/>
      <c r="N4245" t="s"/>
      <c r="O4245" t="s"/>
      <c r="P4245" t="s"/>
    </row>
    <row r="4246" spans="1:16">
      <c r="I4246" s="54" t="n">
        <v>4244</v>
      </c>
      <c r="J4246" t="s"/>
      <c r="K4246" t="s">
        <v>2171</v>
      </c>
      <c r="L4246" t="s">
        <v>1353</v>
      </c>
      <c r="M4246" t="s"/>
      <c r="N4246" t="s"/>
      <c r="O4246" t="s"/>
      <c r="P4246" t="s"/>
    </row>
    <row r="4247" spans="1:16">
      <c r="I4247" s="54" t="n">
        <v>4245</v>
      </c>
      <c r="J4247" t="s"/>
      <c r="K4247" t="s">
        <v>2171</v>
      </c>
      <c r="L4247" t="s">
        <v>2180</v>
      </c>
      <c r="M4247" t="s"/>
      <c r="N4247" t="s"/>
      <c r="O4247" t="s"/>
      <c r="P4247" t="s"/>
    </row>
    <row r="4248" spans="1:16">
      <c r="I4248" s="54" t="n">
        <v>4246</v>
      </c>
      <c r="J4248" s="55" t="n">
        <v>0</v>
      </c>
      <c r="K4248" t="s">
        <v>2171</v>
      </c>
      <c r="L4248" t="s">
        <v>1668</v>
      </c>
      <c r="M4248" t="s"/>
      <c r="N4248" t="s"/>
      <c r="O4248" t="s"/>
      <c r="P4248" t="s"/>
    </row>
    <row r="4249" spans="1:16">
      <c r="I4249" s="54" t="n">
        <v>4247</v>
      </c>
      <c r="J4249" s="55" t="n">
        <v>0</v>
      </c>
      <c r="K4249" t="s">
        <v>2171</v>
      </c>
      <c r="L4249" t="s">
        <v>1669</v>
      </c>
      <c r="M4249" t="s"/>
      <c r="N4249" t="s"/>
      <c r="O4249" t="s"/>
      <c r="P4249" t="s"/>
    </row>
    <row r="4250" spans="1:16">
      <c r="I4250" s="54" t="n">
        <v>4248</v>
      </c>
      <c r="J4250" s="55" t="n">
        <v>4.62962962962963e-08</v>
      </c>
      <c r="K4250" t="s">
        <v>2171</v>
      </c>
      <c r="L4250" t="s">
        <v>1746</v>
      </c>
      <c r="M4250" t="s"/>
      <c r="N4250" t="s"/>
      <c r="O4250" t="s"/>
      <c r="P4250" t="s"/>
    </row>
    <row r="4251" spans="1:16">
      <c r="I4251" s="54" t="n">
        <v>4249</v>
      </c>
      <c r="J4251" t="s"/>
      <c r="K4251" t="s">
        <v>2171</v>
      </c>
      <c r="L4251" t="s">
        <v>1352</v>
      </c>
      <c r="M4251" t="s"/>
      <c r="N4251" t="s"/>
      <c r="O4251" t="s"/>
      <c r="P4251" t="s"/>
    </row>
    <row r="4252" spans="1:16">
      <c r="I4252" s="54" t="n">
        <v>4250</v>
      </c>
      <c r="J4252" t="s"/>
      <c r="K4252" t="s">
        <v>2171</v>
      </c>
      <c r="L4252" t="s">
        <v>1356</v>
      </c>
      <c r="M4252" t="s"/>
      <c r="N4252" t="s"/>
      <c r="O4252" t="s"/>
      <c r="P4252" t="s"/>
    </row>
    <row r="4253" spans="1:16">
      <c r="I4253" s="54" t="n">
        <v>4251</v>
      </c>
      <c r="J4253" t="s"/>
      <c r="K4253" t="s">
        <v>2171</v>
      </c>
      <c r="L4253" t="s">
        <v>1357</v>
      </c>
      <c r="M4253" t="s"/>
      <c r="N4253" t="s"/>
      <c r="O4253" t="s"/>
      <c r="P4253" t="s"/>
    </row>
    <row r="4254" spans="1:16">
      <c r="I4254" s="54" t="n">
        <v>4252</v>
      </c>
      <c r="J4254" t="s"/>
      <c r="K4254" t="s">
        <v>2171</v>
      </c>
      <c r="L4254" t="s">
        <v>1358</v>
      </c>
      <c r="M4254" t="s"/>
      <c r="N4254" t="s"/>
      <c r="O4254" t="s"/>
      <c r="P4254" t="s"/>
    </row>
    <row r="4255" spans="1:16">
      <c r="I4255" s="54" t="n">
        <v>4253</v>
      </c>
      <c r="J4255" t="s"/>
      <c r="K4255" t="s">
        <v>2171</v>
      </c>
      <c r="L4255" t="s">
        <v>1359</v>
      </c>
      <c r="M4255" t="s"/>
      <c r="N4255" t="s"/>
      <c r="O4255" t="s"/>
      <c r="P4255" t="s"/>
    </row>
    <row r="4256" spans="1:16">
      <c r="I4256" s="54" t="n">
        <v>4254</v>
      </c>
      <c r="J4256" t="s"/>
      <c r="K4256" t="s">
        <v>2171</v>
      </c>
      <c r="L4256" t="s">
        <v>1360</v>
      </c>
      <c r="M4256" t="s"/>
      <c r="N4256" t="s"/>
      <c r="O4256" t="s"/>
      <c r="P4256" t="s"/>
    </row>
    <row r="4257" spans="1:16">
      <c r="I4257" s="54" t="n">
        <v>4255</v>
      </c>
      <c r="J4257" t="s"/>
      <c r="K4257" t="s">
        <v>2171</v>
      </c>
      <c r="L4257" t="s">
        <v>1361</v>
      </c>
      <c r="M4257" t="s"/>
      <c r="N4257" t="s"/>
      <c r="O4257" t="s"/>
      <c r="P4257" t="s"/>
    </row>
    <row r="4258" spans="1:16">
      <c r="I4258" s="54" t="n">
        <v>4256</v>
      </c>
      <c r="J4258" t="s"/>
      <c r="K4258" t="s">
        <v>2171</v>
      </c>
      <c r="L4258" t="s">
        <v>1362</v>
      </c>
      <c r="M4258" t="s"/>
      <c r="N4258" t="s"/>
      <c r="O4258" t="s"/>
      <c r="P4258" t="s"/>
    </row>
    <row r="4259" spans="1:16">
      <c r="I4259" s="54" t="n">
        <v>4257</v>
      </c>
      <c r="J4259" t="s"/>
      <c r="K4259" t="s">
        <v>2171</v>
      </c>
      <c r="L4259" t="s">
        <v>1363</v>
      </c>
      <c r="M4259" t="s"/>
      <c r="N4259" t="s"/>
      <c r="O4259" t="s"/>
      <c r="P4259" t="s"/>
    </row>
    <row r="4260" spans="1:16">
      <c r="I4260" s="54" t="n">
        <v>4258</v>
      </c>
      <c r="J4260" t="s"/>
      <c r="K4260" t="s">
        <v>2171</v>
      </c>
      <c r="L4260" t="s">
        <v>1364</v>
      </c>
      <c r="M4260" t="s"/>
      <c r="N4260" t="s"/>
      <c r="O4260" t="s"/>
      <c r="P4260" t="s"/>
    </row>
    <row r="4261" spans="1:16">
      <c r="I4261" s="54" t="n">
        <v>4259</v>
      </c>
      <c r="J4261" t="s"/>
      <c r="K4261" t="s">
        <v>2171</v>
      </c>
      <c r="L4261" t="s">
        <v>1365</v>
      </c>
      <c r="M4261" t="s"/>
      <c r="N4261" t="s"/>
      <c r="O4261" t="s"/>
      <c r="P4261" t="s"/>
    </row>
    <row r="4262" spans="1:16">
      <c r="I4262" s="54" t="n">
        <v>4260</v>
      </c>
      <c r="J4262" t="s"/>
      <c r="K4262" t="s">
        <v>2171</v>
      </c>
      <c r="L4262" t="s">
        <v>1366</v>
      </c>
      <c r="M4262" t="s"/>
      <c r="N4262" t="s"/>
      <c r="O4262" t="s"/>
      <c r="P4262" t="s"/>
    </row>
    <row r="4263" spans="1:16">
      <c r="I4263" s="54" t="n">
        <v>4261</v>
      </c>
      <c r="J4263" t="s"/>
      <c r="K4263" t="s">
        <v>2171</v>
      </c>
      <c r="L4263" t="s">
        <v>1750</v>
      </c>
      <c r="M4263" t="s"/>
      <c r="N4263" t="s"/>
      <c r="O4263" t="s"/>
      <c r="P4263" t="s"/>
    </row>
    <row r="4264" spans="1:16">
      <c r="I4264" s="54" t="n">
        <v>4262</v>
      </c>
      <c r="J4264" t="s"/>
      <c r="K4264" t="s">
        <v>2171</v>
      </c>
      <c r="L4264" t="s">
        <v>1044</v>
      </c>
      <c r="M4264" t="s"/>
      <c r="N4264" t="s"/>
      <c r="O4264" t="s"/>
      <c r="P4264" t="s"/>
    </row>
    <row r="4265" spans="1:16">
      <c r="I4265" s="54" t="n">
        <v>4263</v>
      </c>
      <c r="J4265" t="s"/>
      <c r="K4265" t="s">
        <v>2171</v>
      </c>
      <c r="L4265" t="s">
        <v>1046</v>
      </c>
      <c r="M4265" t="s"/>
      <c r="N4265" t="s"/>
      <c r="O4265" t="s"/>
      <c r="P4265" t="s"/>
    </row>
    <row r="4266" spans="1:16">
      <c r="I4266" s="54" t="n">
        <v>4264</v>
      </c>
      <c r="J4266" t="s"/>
      <c r="K4266" t="s">
        <v>2171</v>
      </c>
      <c r="L4266" t="s">
        <v>2181</v>
      </c>
      <c r="M4266" t="s"/>
      <c r="N4266" t="s"/>
      <c r="O4266" t="s"/>
      <c r="P4266" t="s"/>
    </row>
    <row r="4267" spans="1:16">
      <c r="I4267" s="54" t="n">
        <v>4265</v>
      </c>
      <c r="J4267" t="s"/>
      <c r="K4267" t="s">
        <v>2171</v>
      </c>
      <c r="L4267" t="s">
        <v>1673</v>
      </c>
      <c r="M4267" t="s"/>
      <c r="N4267" t="s"/>
      <c r="O4267" t="s"/>
      <c r="P4267" t="s"/>
    </row>
    <row r="4268" spans="1:16">
      <c r="I4268" s="54" t="n">
        <v>4266</v>
      </c>
      <c r="J4268" t="s"/>
      <c r="K4268" t="s">
        <v>2171</v>
      </c>
      <c r="L4268" t="s">
        <v>1674</v>
      </c>
      <c r="M4268" t="s"/>
      <c r="N4268" t="s"/>
      <c r="O4268" t="s"/>
      <c r="P4268" t="s"/>
    </row>
    <row r="4269" spans="1:16">
      <c r="I4269" s="54" t="n">
        <v>4267</v>
      </c>
      <c r="J4269" s="55" t="n">
        <v>0</v>
      </c>
      <c r="K4269" t="s">
        <v>2171</v>
      </c>
      <c r="L4269" t="s">
        <v>2182</v>
      </c>
      <c r="M4269" t="s"/>
      <c r="N4269" t="s"/>
      <c r="O4269" t="s"/>
      <c r="P4269" t="s"/>
    </row>
    <row r="4270" spans="1:16">
      <c r="I4270" s="54" t="n">
        <v>4268</v>
      </c>
      <c r="J4270" s="55" t="n">
        <v>1.158564814814815e-08</v>
      </c>
      <c r="K4270" t="s">
        <v>2171</v>
      </c>
      <c r="L4270" t="s">
        <v>1874</v>
      </c>
      <c r="M4270" t="s"/>
      <c r="N4270" t="s"/>
      <c r="O4270" t="s"/>
      <c r="P4270" t="s"/>
    </row>
    <row r="4271" spans="1:16">
      <c r="I4271" s="54" t="n">
        <v>4269</v>
      </c>
      <c r="J4271" s="55" t="n">
        <v>0</v>
      </c>
      <c r="K4271" t="s">
        <v>2171</v>
      </c>
      <c r="L4271" t="s">
        <v>1409</v>
      </c>
      <c r="M4271" t="s"/>
      <c r="N4271" t="s"/>
      <c r="O4271" t="s"/>
      <c r="P4271" t="s"/>
    </row>
    <row r="4272" spans="1:16">
      <c r="I4272" s="54" t="n">
        <v>4270</v>
      </c>
      <c r="J4272" s="55" t="n">
        <v>0</v>
      </c>
      <c r="K4272" t="s">
        <v>2171</v>
      </c>
      <c r="L4272" t="s">
        <v>1420</v>
      </c>
      <c r="M4272" t="s"/>
      <c r="N4272" t="s"/>
      <c r="O4272" t="s"/>
      <c r="P4272" t="s"/>
    </row>
    <row r="4273" spans="1:16">
      <c r="I4273" s="54" t="n">
        <v>4271</v>
      </c>
      <c r="J4273" t="s"/>
      <c r="K4273" t="s">
        <v>2171</v>
      </c>
      <c r="L4273" t="s">
        <v>1679</v>
      </c>
      <c r="M4273" t="s"/>
      <c r="N4273" t="s"/>
      <c r="O4273" t="s"/>
      <c r="P4273" t="s"/>
    </row>
    <row r="4274" spans="1:16">
      <c r="I4274" s="54" t="n">
        <v>4272</v>
      </c>
      <c r="J4274" t="s"/>
      <c r="K4274" t="s">
        <v>2171</v>
      </c>
      <c r="L4274" t="s">
        <v>1680</v>
      </c>
      <c r="M4274" t="s"/>
      <c r="N4274" t="s"/>
      <c r="O4274" t="s"/>
      <c r="P4274" t="s"/>
    </row>
    <row r="4275" spans="1:16">
      <c r="I4275" s="54" t="n">
        <v>4273</v>
      </c>
      <c r="J4275" t="s"/>
      <c r="K4275" t="s">
        <v>2171</v>
      </c>
      <c r="L4275" t="s">
        <v>1681</v>
      </c>
      <c r="M4275" t="s"/>
      <c r="N4275" t="s"/>
      <c r="O4275" t="s"/>
      <c r="P4275" t="s"/>
    </row>
    <row r="4276" spans="1:16">
      <c r="I4276" s="54" t="n">
        <v>4274</v>
      </c>
      <c r="J4276" t="s"/>
      <c r="K4276" t="s">
        <v>2171</v>
      </c>
      <c r="L4276" t="s">
        <v>2183</v>
      </c>
      <c r="M4276" t="s"/>
      <c r="N4276" t="s"/>
      <c r="O4276" t="s"/>
      <c r="P4276" t="s"/>
    </row>
    <row r="4277" spans="1:16">
      <c r="I4277" s="54" t="n">
        <v>4275</v>
      </c>
      <c r="J4277" t="s"/>
      <c r="K4277" t="s">
        <v>2171</v>
      </c>
      <c r="L4277" t="s">
        <v>1682</v>
      </c>
      <c r="M4277" t="s"/>
      <c r="N4277" t="s"/>
      <c r="O4277" t="s"/>
      <c r="P4277" t="s"/>
    </row>
    <row r="4278" spans="1:16">
      <c r="I4278" s="54" t="n">
        <v>4276</v>
      </c>
      <c r="J4278" t="s"/>
      <c r="K4278" t="s">
        <v>2171</v>
      </c>
      <c r="L4278" t="s">
        <v>1683</v>
      </c>
      <c r="M4278" t="s"/>
      <c r="N4278" t="s"/>
      <c r="O4278" t="s"/>
      <c r="P4278" t="s"/>
    </row>
    <row r="4279" spans="1:16">
      <c r="I4279" s="54" t="n">
        <v>4277</v>
      </c>
      <c r="J4279" t="s"/>
      <c r="K4279" t="s">
        <v>2171</v>
      </c>
      <c r="L4279" t="s">
        <v>1944</v>
      </c>
      <c r="M4279" t="s"/>
      <c r="N4279" t="s"/>
      <c r="O4279" t="s"/>
      <c r="P4279" t="s"/>
    </row>
    <row r="4280" spans="1:16">
      <c r="I4280" s="54" t="n">
        <v>4278</v>
      </c>
      <c r="J4280" t="s"/>
      <c r="K4280" t="s">
        <v>2171</v>
      </c>
      <c r="L4280" t="s">
        <v>1430</v>
      </c>
      <c r="M4280" t="s"/>
      <c r="N4280" t="s"/>
      <c r="O4280" t="s"/>
      <c r="P4280" t="s"/>
    </row>
    <row r="4281" spans="1:16">
      <c r="I4281" s="54" t="n">
        <v>4279</v>
      </c>
      <c r="J4281" t="s"/>
      <c r="K4281" t="s">
        <v>2171</v>
      </c>
      <c r="L4281" t="s">
        <v>1431</v>
      </c>
      <c r="M4281" t="s"/>
      <c r="N4281" t="s"/>
      <c r="O4281" t="s"/>
      <c r="P4281" t="s"/>
    </row>
    <row r="4282" spans="1:16">
      <c r="I4282" s="54" t="n">
        <v>4280</v>
      </c>
      <c r="J4282" t="s"/>
      <c r="K4282" t="s">
        <v>2171</v>
      </c>
      <c r="L4282" t="s">
        <v>1876</v>
      </c>
      <c r="M4282" t="s"/>
      <c r="N4282" t="s"/>
      <c r="O4282" t="s"/>
      <c r="P4282" t="s"/>
    </row>
    <row r="4283" spans="1:16">
      <c r="I4283" s="54" t="n">
        <v>4281</v>
      </c>
      <c r="J4283" t="s"/>
      <c r="K4283" t="s">
        <v>2171</v>
      </c>
      <c r="L4283" t="s">
        <v>2184</v>
      </c>
      <c r="M4283" t="s"/>
      <c r="N4283" t="s"/>
      <c r="O4283" t="s"/>
      <c r="P4283" t="s"/>
    </row>
    <row r="4284" spans="1:16">
      <c r="I4284" s="54" t="n">
        <v>4282</v>
      </c>
      <c r="J4284" s="55" t="n">
        <v>0</v>
      </c>
      <c r="K4284" t="s">
        <v>2171</v>
      </c>
      <c r="L4284" t="s">
        <v>1622</v>
      </c>
      <c r="M4284" t="s"/>
      <c r="N4284" t="s"/>
      <c r="O4284" t="s"/>
      <c r="P4284" t="s"/>
    </row>
    <row r="4285" spans="1:16">
      <c r="I4285" s="54" t="n">
        <v>4283</v>
      </c>
      <c r="J4285" t="s"/>
      <c r="K4285" t="s">
        <v>2171</v>
      </c>
      <c r="L4285" t="s">
        <v>1686</v>
      </c>
      <c r="M4285" t="s"/>
      <c r="N4285" t="s"/>
      <c r="O4285" t="s"/>
      <c r="P4285" t="s"/>
    </row>
    <row r="4286" spans="1:16">
      <c r="I4286" s="54" t="n">
        <v>4284</v>
      </c>
      <c r="J4286" t="s"/>
      <c r="K4286" t="s">
        <v>2171</v>
      </c>
      <c r="L4286" t="s">
        <v>1946</v>
      </c>
      <c r="M4286" t="s"/>
      <c r="N4286" t="s"/>
      <c r="O4286" t="s"/>
      <c r="P4286" t="s"/>
    </row>
    <row r="4287" spans="1:16">
      <c r="I4287" s="54" t="n">
        <v>4285</v>
      </c>
      <c r="J4287" s="55" t="n">
        <v>0</v>
      </c>
      <c r="K4287" t="s">
        <v>2171</v>
      </c>
      <c r="L4287" t="s">
        <v>2185</v>
      </c>
      <c r="M4287" t="s"/>
      <c r="N4287" t="s"/>
      <c r="O4287" t="s"/>
      <c r="P4287" t="s"/>
    </row>
    <row r="4288" spans="1:16">
      <c r="I4288" s="54" t="n">
        <v>4286</v>
      </c>
      <c r="J4288" t="s"/>
      <c r="K4288" t="s">
        <v>2171</v>
      </c>
      <c r="L4288" t="s">
        <v>2186</v>
      </c>
      <c r="M4288" t="s"/>
      <c r="N4288" t="s"/>
      <c r="O4288" t="s"/>
      <c r="P4288" t="s"/>
    </row>
    <row r="4289" spans="1:16">
      <c r="I4289" s="54" t="n">
        <v>4287</v>
      </c>
      <c r="J4289" t="s"/>
      <c r="K4289" t="s">
        <v>2171</v>
      </c>
      <c r="L4289" t="s">
        <v>1475</v>
      </c>
      <c r="M4289" t="s"/>
      <c r="N4289" t="s"/>
      <c r="O4289" t="s"/>
      <c r="P4289" t="s"/>
    </row>
    <row r="4290" spans="1:16">
      <c r="I4290" s="54" t="n">
        <v>4288</v>
      </c>
      <c r="J4290" t="s"/>
      <c r="K4290" t="s">
        <v>2171</v>
      </c>
      <c r="L4290" t="s">
        <v>1476</v>
      </c>
      <c r="M4290" t="s"/>
      <c r="N4290" t="s"/>
      <c r="O4290" t="s"/>
      <c r="P4290" t="s"/>
    </row>
    <row r="4291" spans="1:16">
      <c r="I4291" s="54" t="n">
        <v>4289</v>
      </c>
      <c r="J4291" t="s"/>
      <c r="K4291" t="s">
        <v>2171</v>
      </c>
      <c r="L4291" t="s">
        <v>1477</v>
      </c>
      <c r="M4291" t="s"/>
      <c r="N4291" t="s"/>
      <c r="O4291" t="s"/>
      <c r="P4291" t="s"/>
    </row>
    <row r="4292" spans="1:16">
      <c r="I4292" s="54" t="n">
        <v>4290</v>
      </c>
      <c r="J4292" t="s"/>
      <c r="K4292" t="s">
        <v>2171</v>
      </c>
      <c r="L4292" t="s">
        <v>1478</v>
      </c>
      <c r="M4292" t="s"/>
      <c r="N4292" t="s"/>
      <c r="O4292" t="s"/>
      <c r="P4292" t="s"/>
    </row>
    <row r="4293" spans="1:16">
      <c r="I4293" s="54" t="n">
        <v>4291</v>
      </c>
      <c r="J4293" t="s"/>
      <c r="K4293" t="s">
        <v>2171</v>
      </c>
      <c r="L4293" t="s">
        <v>1879</v>
      </c>
      <c r="M4293" t="s"/>
      <c r="N4293" t="s"/>
      <c r="O4293" t="s"/>
      <c r="P4293" t="s"/>
    </row>
    <row r="4294" spans="1:16">
      <c r="I4294" s="54" t="n">
        <v>4292</v>
      </c>
      <c r="J4294" t="s"/>
      <c r="K4294" t="s">
        <v>2171</v>
      </c>
      <c r="L4294" t="s">
        <v>1376</v>
      </c>
      <c r="M4294" t="s"/>
      <c r="N4294" t="s"/>
      <c r="O4294" t="s"/>
      <c r="P4294" t="s"/>
    </row>
    <row r="4295" spans="1:16">
      <c r="I4295" s="54" t="n">
        <v>4293</v>
      </c>
      <c r="J4295" t="s"/>
      <c r="K4295" t="s">
        <v>2171</v>
      </c>
      <c r="L4295" t="s">
        <v>1375</v>
      </c>
      <c r="M4295" t="s"/>
      <c r="N4295" t="s"/>
      <c r="O4295" t="s"/>
      <c r="P4295" t="s"/>
    </row>
    <row r="4296" spans="1:16">
      <c r="I4296" s="54" t="n">
        <v>4294</v>
      </c>
      <c r="J4296" t="s"/>
      <c r="K4296" t="s">
        <v>2171</v>
      </c>
      <c r="L4296" t="s">
        <v>1379</v>
      </c>
      <c r="M4296" t="s"/>
      <c r="N4296" t="s"/>
      <c r="O4296" t="s"/>
      <c r="P4296" t="s"/>
    </row>
    <row r="4297" spans="1:16">
      <c r="I4297" s="54" t="n">
        <v>4295</v>
      </c>
      <c r="J4297" t="s"/>
      <c r="K4297" t="s">
        <v>2171</v>
      </c>
      <c r="L4297" t="s">
        <v>1380</v>
      </c>
      <c r="M4297" t="s"/>
      <c r="N4297" t="s"/>
      <c r="O4297" t="s"/>
      <c r="P4297" t="s"/>
    </row>
    <row r="4298" spans="1:16">
      <c r="I4298" s="54" t="n">
        <v>4296</v>
      </c>
      <c r="J4298" t="s"/>
      <c r="K4298" t="s">
        <v>2171</v>
      </c>
      <c r="L4298" t="s">
        <v>1381</v>
      </c>
      <c r="M4298" t="s"/>
      <c r="N4298" t="s"/>
      <c r="O4298" t="s"/>
      <c r="P4298" t="s"/>
    </row>
    <row r="4299" spans="1:16">
      <c r="I4299" s="54" t="n">
        <v>4297</v>
      </c>
      <c r="J4299" t="s"/>
      <c r="K4299" t="s">
        <v>2171</v>
      </c>
      <c r="L4299" t="s">
        <v>1382</v>
      </c>
      <c r="M4299" t="s"/>
      <c r="N4299" t="s"/>
      <c r="O4299" t="s"/>
      <c r="P4299" t="s"/>
    </row>
    <row r="4300" spans="1:16">
      <c r="I4300" s="54" t="n">
        <v>4298</v>
      </c>
      <c r="J4300" t="s"/>
      <c r="K4300" t="s">
        <v>2171</v>
      </c>
      <c r="L4300" t="s">
        <v>1383</v>
      </c>
      <c r="M4300" t="s"/>
      <c r="N4300" t="s"/>
      <c r="O4300" t="s"/>
      <c r="P4300" t="s"/>
    </row>
    <row r="4301" spans="1:16">
      <c r="I4301" s="54" t="n">
        <v>4299</v>
      </c>
      <c r="J4301" t="s"/>
      <c r="K4301" t="s">
        <v>2171</v>
      </c>
      <c r="L4301" t="s">
        <v>1384</v>
      </c>
      <c r="M4301" t="s"/>
      <c r="N4301" t="s"/>
      <c r="O4301" t="s"/>
      <c r="P4301" t="s"/>
    </row>
    <row r="4302" spans="1:16">
      <c r="I4302" s="54" t="n">
        <v>4300</v>
      </c>
      <c r="J4302" t="s"/>
      <c r="K4302" t="s">
        <v>2171</v>
      </c>
      <c r="L4302" t="s">
        <v>1385</v>
      </c>
      <c r="M4302" t="s"/>
      <c r="N4302" t="s"/>
      <c r="O4302" t="s"/>
      <c r="P4302" t="s"/>
    </row>
    <row r="4303" spans="1:16">
      <c r="I4303" s="54" t="n">
        <v>4301</v>
      </c>
      <c r="J4303" t="s"/>
      <c r="K4303" t="s">
        <v>2171</v>
      </c>
      <c r="L4303" t="s">
        <v>1386</v>
      </c>
      <c r="M4303" t="s"/>
      <c r="N4303" t="s"/>
      <c r="O4303" t="s"/>
      <c r="P4303" t="s"/>
    </row>
    <row r="4304" spans="1:16">
      <c r="I4304" s="54" t="n">
        <v>4302</v>
      </c>
      <c r="J4304" t="s"/>
      <c r="K4304" t="s">
        <v>2171</v>
      </c>
      <c r="L4304" t="s">
        <v>1387</v>
      </c>
      <c r="M4304" t="s"/>
      <c r="N4304" t="s"/>
      <c r="O4304" t="s"/>
      <c r="P4304" t="s"/>
    </row>
    <row r="4305" spans="1:16">
      <c r="I4305" s="54" t="n">
        <v>4303</v>
      </c>
      <c r="J4305" t="s"/>
      <c r="K4305" t="s">
        <v>2171</v>
      </c>
      <c r="L4305" t="s">
        <v>2187</v>
      </c>
      <c r="M4305" t="s"/>
      <c r="N4305" t="s"/>
      <c r="O4305" t="s"/>
      <c r="P4305" t="s"/>
    </row>
    <row r="4306" spans="1:16">
      <c r="I4306" s="54" t="n">
        <v>4304</v>
      </c>
      <c r="J4306" t="s"/>
      <c r="K4306" t="s">
        <v>2171</v>
      </c>
      <c r="L4306" t="s">
        <v>1631</v>
      </c>
      <c r="M4306" t="s"/>
      <c r="N4306" t="s"/>
      <c r="O4306" t="s"/>
      <c r="P4306" t="s"/>
    </row>
    <row r="4307" spans="1:16">
      <c r="I4307" s="54" t="n">
        <v>4305</v>
      </c>
      <c r="J4307" t="s"/>
      <c r="K4307" t="s">
        <v>2171</v>
      </c>
      <c r="L4307" t="s">
        <v>1396</v>
      </c>
      <c r="M4307" t="s"/>
      <c r="N4307" t="s"/>
      <c r="O4307" t="s"/>
      <c r="P4307" t="s"/>
    </row>
    <row r="4308" spans="1:16">
      <c r="I4308" s="54" t="n">
        <v>4306</v>
      </c>
      <c r="J4308" s="55" t="n">
        <v>0</v>
      </c>
      <c r="K4308" t="s">
        <v>2171</v>
      </c>
      <c r="L4308" t="s">
        <v>1418</v>
      </c>
      <c r="M4308" t="s"/>
      <c r="N4308" t="s"/>
      <c r="O4308" t="s"/>
      <c r="P4308" t="s"/>
    </row>
    <row r="4309" spans="1:16">
      <c r="I4309" s="54" t="n">
        <v>4307</v>
      </c>
      <c r="J4309" s="55" t="n">
        <v>0</v>
      </c>
      <c r="K4309" t="s">
        <v>2171</v>
      </c>
      <c r="L4309" t="s">
        <v>1419</v>
      </c>
      <c r="M4309" t="s"/>
      <c r="N4309" t="s"/>
      <c r="O4309" t="s"/>
      <c r="P4309" t="s"/>
    </row>
    <row r="4310" spans="1:16">
      <c r="I4310" s="54" t="n">
        <v>4308</v>
      </c>
      <c r="J4310" s="55" t="n">
        <v>0</v>
      </c>
      <c r="K4310" t="s">
        <v>2171</v>
      </c>
      <c r="L4310" t="s">
        <v>1516</v>
      </c>
      <c r="M4310" t="s"/>
      <c r="N4310" t="s"/>
      <c r="O4310" t="s"/>
      <c r="P4310" t="s"/>
    </row>
    <row r="4311" spans="1:16">
      <c r="I4311" s="54" t="n">
        <v>4309</v>
      </c>
      <c r="J4311" s="55" t="n">
        <v>0</v>
      </c>
      <c r="K4311" t="s">
        <v>2171</v>
      </c>
      <c r="L4311" t="s">
        <v>1517</v>
      </c>
      <c r="M4311" t="s"/>
      <c r="N4311" t="s"/>
      <c r="O4311" t="s"/>
      <c r="P4311" t="s"/>
    </row>
    <row r="4312" spans="1:16">
      <c r="I4312" s="54" t="n">
        <v>4310</v>
      </c>
      <c r="J4312" s="55" t="n">
        <v>0</v>
      </c>
      <c r="K4312" t="s">
        <v>2171</v>
      </c>
      <c r="L4312" t="s">
        <v>1421</v>
      </c>
      <c r="M4312" t="s"/>
      <c r="N4312" t="s"/>
      <c r="O4312" t="s"/>
      <c r="P4312" t="s"/>
    </row>
    <row r="4313" spans="1:16">
      <c r="I4313" s="54" t="n">
        <v>4311</v>
      </c>
      <c r="J4313" s="55" t="n">
        <v>0</v>
      </c>
      <c r="K4313" t="s">
        <v>2171</v>
      </c>
      <c r="L4313" t="s">
        <v>1656</v>
      </c>
      <c r="M4313" t="s"/>
      <c r="N4313" t="s"/>
      <c r="O4313" t="s"/>
      <c r="P4313" t="s"/>
    </row>
    <row r="4314" spans="1:16">
      <c r="I4314" s="54" t="n">
        <v>4312</v>
      </c>
      <c r="J4314" t="s"/>
      <c r="K4314" t="s">
        <v>2171</v>
      </c>
      <c r="L4314" t="s">
        <v>1948</v>
      </c>
      <c r="M4314" t="s"/>
      <c r="N4314" t="s"/>
      <c r="O4314" t="s"/>
      <c r="P4314" t="s"/>
    </row>
    <row r="4315" spans="1:16">
      <c r="I4315" s="54" t="n">
        <v>4313</v>
      </c>
      <c r="J4315" t="s"/>
      <c r="K4315" t="s">
        <v>2171</v>
      </c>
      <c r="L4315" t="s">
        <v>1691</v>
      </c>
      <c r="M4315" t="s"/>
      <c r="N4315" t="s"/>
      <c r="O4315" t="s"/>
      <c r="P4315" t="s"/>
    </row>
    <row r="4316" spans="1:16">
      <c r="I4316" s="54" t="n">
        <v>4314</v>
      </c>
      <c r="J4316" t="s"/>
      <c r="K4316" t="s">
        <v>2171</v>
      </c>
      <c r="L4316" t="s">
        <v>1690</v>
      </c>
      <c r="M4316" t="s"/>
      <c r="N4316" t="s"/>
      <c r="O4316" t="s"/>
      <c r="P4316" t="s"/>
    </row>
    <row r="4317" spans="1:16">
      <c r="I4317" s="54" t="n">
        <v>4315</v>
      </c>
      <c r="J4317" t="s"/>
      <c r="K4317" t="s">
        <v>2171</v>
      </c>
      <c r="L4317" t="s">
        <v>2188</v>
      </c>
      <c r="M4317" t="s"/>
      <c r="N4317" t="s"/>
      <c r="O4317" t="s"/>
      <c r="P4317" t="s"/>
    </row>
    <row r="4318" spans="1:16">
      <c r="I4318" s="54" t="n">
        <v>4316</v>
      </c>
      <c r="J4318" t="s"/>
      <c r="K4318" t="s">
        <v>2171</v>
      </c>
      <c r="L4318" t="s">
        <v>1689</v>
      </c>
      <c r="M4318" t="s"/>
      <c r="N4318" t="s"/>
      <c r="O4318" t="s"/>
      <c r="P4318" t="s"/>
    </row>
    <row r="4319" spans="1:16">
      <c r="I4319" s="54" t="n">
        <v>4317</v>
      </c>
      <c r="J4319" t="s"/>
      <c r="K4319" t="s">
        <v>2171</v>
      </c>
      <c r="L4319" t="s">
        <v>1688</v>
      </c>
      <c r="M4319" t="s"/>
      <c r="N4319" t="s"/>
      <c r="O4319" t="s"/>
      <c r="P4319" t="s"/>
    </row>
    <row r="4320" spans="1:16">
      <c r="I4320" s="54" t="n">
        <v>4318</v>
      </c>
      <c r="J4320" t="s"/>
      <c r="K4320" t="s">
        <v>2171</v>
      </c>
      <c r="L4320" t="s">
        <v>1692</v>
      </c>
      <c r="M4320" t="s"/>
      <c r="N4320" t="s"/>
      <c r="O4320" t="s"/>
      <c r="P4320" t="s"/>
    </row>
    <row r="4321" spans="1:16">
      <c r="I4321" s="54" t="n">
        <v>4319</v>
      </c>
      <c r="J4321" t="s"/>
      <c r="K4321" t="s">
        <v>2171</v>
      </c>
      <c r="L4321" t="s">
        <v>1693</v>
      </c>
      <c r="M4321" t="s"/>
      <c r="N4321" t="s"/>
      <c r="O4321" t="s"/>
      <c r="P4321" t="s"/>
    </row>
    <row r="4322" spans="1:16">
      <c r="I4322" s="54" t="n">
        <v>4320</v>
      </c>
      <c r="J4322" t="s"/>
      <c r="K4322" t="s">
        <v>2171</v>
      </c>
      <c r="L4322" t="s">
        <v>2189</v>
      </c>
      <c r="M4322" t="s"/>
      <c r="N4322" t="s"/>
      <c r="O4322" t="s"/>
      <c r="P4322" t="s"/>
    </row>
    <row r="4323" spans="1:16">
      <c r="I4323" s="54" t="n">
        <v>4321</v>
      </c>
      <c r="J4323" t="s"/>
      <c r="K4323" t="s">
        <v>2171</v>
      </c>
      <c r="L4323" t="s">
        <v>1635</v>
      </c>
      <c r="M4323" t="s"/>
      <c r="N4323" t="s"/>
      <c r="O4323" t="s"/>
      <c r="P4323" t="s"/>
    </row>
    <row r="4324" spans="1:16">
      <c r="I4324" s="54" t="n">
        <v>4322</v>
      </c>
      <c r="J4324" t="s"/>
      <c r="K4324" t="s">
        <v>2171</v>
      </c>
      <c r="L4324" t="s">
        <v>1636</v>
      </c>
      <c r="M4324" t="s"/>
      <c r="N4324" t="s"/>
      <c r="O4324" t="s"/>
      <c r="P4324" t="s"/>
    </row>
    <row r="4325" spans="1:16">
      <c r="I4325" s="54" t="n">
        <v>4323</v>
      </c>
      <c r="J4325" t="s"/>
      <c r="K4325" t="s">
        <v>2171</v>
      </c>
      <c r="L4325" t="s">
        <v>1637</v>
      </c>
      <c r="M4325" t="s"/>
      <c r="N4325" t="s"/>
      <c r="O4325" t="s"/>
      <c r="P4325" t="s"/>
    </row>
    <row r="4326" spans="1:16">
      <c r="I4326" s="54" t="n">
        <v>4324</v>
      </c>
      <c r="J4326" t="s"/>
      <c r="K4326" t="s">
        <v>2171</v>
      </c>
      <c r="L4326" t="s">
        <v>1427</v>
      </c>
      <c r="M4326" t="s"/>
      <c r="N4326" t="s"/>
      <c r="O4326" t="s"/>
      <c r="P4326" t="s"/>
    </row>
    <row r="4327" spans="1:16">
      <c r="I4327" s="54" t="n">
        <v>4325</v>
      </c>
      <c r="J4327" t="s"/>
      <c r="K4327" t="s">
        <v>2171</v>
      </c>
      <c r="L4327" t="s">
        <v>1428</v>
      </c>
      <c r="M4327" t="s"/>
      <c r="N4327" t="s"/>
      <c r="O4327" t="s"/>
      <c r="P4327" t="s"/>
    </row>
    <row r="4328" spans="1:16">
      <c r="I4328" s="54" t="n">
        <v>4326</v>
      </c>
      <c r="J4328" t="s"/>
      <c r="K4328" t="s">
        <v>2171</v>
      </c>
      <c r="L4328" t="s">
        <v>1523</v>
      </c>
      <c r="M4328" t="s"/>
      <c r="N4328" t="s"/>
      <c r="O4328" t="s"/>
      <c r="P4328" t="s"/>
    </row>
    <row r="4329" spans="1:16">
      <c r="I4329" s="54" t="n">
        <v>4327</v>
      </c>
      <c r="J4329" t="s"/>
      <c r="K4329" t="s">
        <v>2171</v>
      </c>
      <c r="L4329" t="s">
        <v>1527</v>
      </c>
      <c r="M4329" t="s"/>
      <c r="N4329" t="s"/>
      <c r="O4329" t="s"/>
      <c r="P4329" t="s"/>
    </row>
    <row r="4330" spans="1:16">
      <c r="I4330" s="54" t="n">
        <v>4328</v>
      </c>
      <c r="J4330" t="s"/>
      <c r="K4330" t="s">
        <v>2171</v>
      </c>
      <c r="L4330" t="s">
        <v>1458</v>
      </c>
      <c r="M4330" t="s"/>
      <c r="N4330" t="s"/>
      <c r="O4330" t="s"/>
      <c r="P4330" t="s"/>
    </row>
    <row r="4331" spans="1:16">
      <c r="I4331" s="54" t="n">
        <v>4329</v>
      </c>
      <c r="J4331" t="s"/>
      <c r="K4331" t="s">
        <v>2171</v>
      </c>
      <c r="L4331" t="s">
        <v>1659</v>
      </c>
      <c r="M4331" t="s"/>
      <c r="N4331" t="s"/>
      <c r="O4331" t="s"/>
      <c r="P4331" t="s"/>
    </row>
    <row r="4332" spans="1:16">
      <c r="I4332" s="54" t="n">
        <v>4330</v>
      </c>
      <c r="J4332" s="55" t="n">
        <v>0</v>
      </c>
      <c r="K4332" t="s">
        <v>2171</v>
      </c>
      <c r="L4332" t="s">
        <v>1638</v>
      </c>
      <c r="M4332" t="s"/>
      <c r="N4332" t="s"/>
      <c r="O4332" t="s"/>
      <c r="P4332" t="s"/>
    </row>
    <row r="4333" spans="1:16">
      <c r="I4333" s="54" t="n">
        <v>4331</v>
      </c>
      <c r="J4333" s="55" t="n">
        <v>0</v>
      </c>
      <c r="K4333" t="s">
        <v>2171</v>
      </c>
      <c r="L4333" t="s">
        <v>1695</v>
      </c>
      <c r="M4333" t="s"/>
      <c r="N4333" t="s"/>
      <c r="O4333" t="s"/>
      <c r="P4333" t="s"/>
    </row>
    <row r="4334" spans="1:16">
      <c r="I4334" s="54" t="n">
        <v>4332</v>
      </c>
      <c r="J4334" t="s"/>
      <c r="K4334" t="s">
        <v>2171</v>
      </c>
      <c r="L4334" t="s">
        <v>1460</v>
      </c>
      <c r="M4334" t="s"/>
      <c r="N4334" t="s"/>
      <c r="O4334" t="s"/>
      <c r="P4334" t="s"/>
    </row>
    <row r="4335" spans="1:16">
      <c r="I4335" s="54" t="n">
        <v>4333</v>
      </c>
      <c r="J4335" t="s"/>
      <c r="K4335" t="s">
        <v>2171</v>
      </c>
      <c r="L4335" t="s">
        <v>1463</v>
      </c>
      <c r="M4335" t="s"/>
      <c r="N4335" t="s"/>
      <c r="O4335" t="s"/>
      <c r="P4335" t="s"/>
    </row>
    <row r="4336" spans="1:16">
      <c r="I4336" s="54" t="n">
        <v>4334</v>
      </c>
      <c r="J4336" t="s"/>
      <c r="K4336" t="s">
        <v>2171</v>
      </c>
      <c r="L4336" t="s">
        <v>1464</v>
      </c>
      <c r="M4336" t="s"/>
      <c r="N4336" t="s"/>
      <c r="O4336" t="s"/>
      <c r="P4336" t="s"/>
    </row>
    <row r="4337" spans="1:16">
      <c r="I4337" s="54" t="n">
        <v>4335</v>
      </c>
      <c r="J4337" t="s"/>
      <c r="K4337" t="s">
        <v>2171</v>
      </c>
      <c r="L4337" t="s">
        <v>1465</v>
      </c>
      <c r="M4337" t="s"/>
      <c r="N4337" t="s"/>
      <c r="O4337" t="s"/>
      <c r="P4337" t="s"/>
    </row>
    <row r="4338" spans="1:16">
      <c r="I4338" s="54" t="n">
        <v>4336</v>
      </c>
      <c r="J4338" t="s"/>
      <c r="K4338" t="s">
        <v>2171</v>
      </c>
      <c r="L4338" t="s">
        <v>1466</v>
      </c>
      <c r="M4338" t="s"/>
      <c r="N4338" t="s"/>
      <c r="O4338" t="s"/>
      <c r="P4338" t="s"/>
    </row>
    <row r="4339" spans="1:16">
      <c r="I4339" s="54" t="n">
        <v>4337</v>
      </c>
      <c r="J4339" t="s"/>
      <c r="K4339" t="s">
        <v>2171</v>
      </c>
      <c r="L4339" t="s">
        <v>1467</v>
      </c>
      <c r="M4339" t="s"/>
      <c r="N4339" t="s"/>
      <c r="O4339" t="s"/>
      <c r="P4339" t="s"/>
    </row>
    <row r="4340" spans="1:16">
      <c r="I4340" s="54" t="n">
        <v>4338</v>
      </c>
      <c r="J4340" t="s"/>
      <c r="K4340" t="s">
        <v>2171</v>
      </c>
      <c r="L4340" t="s">
        <v>1468</v>
      </c>
      <c r="M4340" t="s"/>
      <c r="N4340" t="s"/>
      <c r="O4340" t="s"/>
      <c r="P4340" t="s"/>
    </row>
    <row r="4341" spans="1:16">
      <c r="I4341" s="54" t="n">
        <v>4339</v>
      </c>
      <c r="J4341" t="s"/>
      <c r="K4341" t="s">
        <v>2171</v>
      </c>
      <c r="L4341" t="s">
        <v>1469</v>
      </c>
      <c r="M4341" t="s"/>
      <c r="N4341" t="s"/>
      <c r="O4341" t="s"/>
      <c r="P4341" t="s"/>
    </row>
    <row r="4342" spans="1:16">
      <c r="I4342" s="54" t="n">
        <v>4340</v>
      </c>
      <c r="J4342" t="s"/>
      <c r="K4342" t="s">
        <v>2171</v>
      </c>
      <c r="L4342" t="s">
        <v>1470</v>
      </c>
      <c r="M4342" t="s"/>
      <c r="N4342" t="s"/>
      <c r="O4342" t="s"/>
      <c r="P4342" t="s"/>
    </row>
    <row r="4343" spans="1:16">
      <c r="I4343" s="54" t="n">
        <v>4341</v>
      </c>
      <c r="J4343" t="s"/>
      <c r="K4343" t="s">
        <v>2171</v>
      </c>
      <c r="L4343" t="s">
        <v>1471</v>
      </c>
      <c r="M4343" t="s"/>
      <c r="N4343" t="s"/>
      <c r="O4343" t="s"/>
      <c r="P4343" t="s"/>
    </row>
    <row r="4344" spans="1:16">
      <c r="I4344" s="54" t="n">
        <v>4342</v>
      </c>
      <c r="J4344" t="s"/>
      <c r="K4344" t="s">
        <v>2171</v>
      </c>
      <c r="L4344" t="s">
        <v>1472</v>
      </c>
      <c r="M4344" t="s"/>
      <c r="N4344" t="s"/>
      <c r="O4344" t="s"/>
      <c r="P4344" t="s"/>
    </row>
    <row r="4345" spans="1:16">
      <c r="I4345" s="54" t="n">
        <v>4343</v>
      </c>
      <c r="J4345" t="s"/>
      <c r="K4345" t="s">
        <v>2171</v>
      </c>
      <c r="L4345" t="s">
        <v>1530</v>
      </c>
      <c r="M4345" t="s"/>
      <c r="N4345" t="s"/>
      <c r="O4345" t="s"/>
      <c r="P4345" t="s"/>
    </row>
    <row r="4346" spans="1:16">
      <c r="I4346" s="54" t="n">
        <v>4344</v>
      </c>
      <c r="J4346" t="s"/>
      <c r="K4346" t="s">
        <v>2171</v>
      </c>
      <c r="L4346" t="s">
        <v>1665</v>
      </c>
      <c r="M4346" t="s"/>
      <c r="N4346" t="s"/>
      <c r="O4346" t="s"/>
      <c r="P4346" t="s"/>
    </row>
    <row r="4347" spans="1:16">
      <c r="I4347" s="54" t="n">
        <v>4345</v>
      </c>
      <c r="J4347" t="s"/>
      <c r="K4347" t="s">
        <v>2171</v>
      </c>
      <c r="L4347" t="s">
        <v>1666</v>
      </c>
      <c r="M4347" t="s"/>
      <c r="N4347" t="s"/>
      <c r="O4347" t="s"/>
      <c r="P4347" t="s"/>
    </row>
    <row r="4348" spans="1:16">
      <c r="I4348" s="54" t="n">
        <v>4346</v>
      </c>
      <c r="J4348" t="s"/>
      <c r="K4348" t="s">
        <v>2171</v>
      </c>
      <c r="L4348" t="s">
        <v>1697</v>
      </c>
      <c r="M4348" t="s"/>
      <c r="N4348" t="s"/>
      <c r="O4348" t="s"/>
      <c r="P4348" t="s"/>
    </row>
    <row r="4349" spans="1:16">
      <c r="I4349" s="54" t="n">
        <v>4347</v>
      </c>
      <c r="J4349" t="s"/>
      <c r="K4349" t="s">
        <v>2171</v>
      </c>
      <c r="L4349" t="s">
        <v>1639</v>
      </c>
      <c r="M4349" t="s"/>
      <c r="N4349" t="s"/>
      <c r="O4349" t="s"/>
      <c r="P4349" t="s"/>
    </row>
    <row r="4350" spans="1:16">
      <c r="I4350" s="54" t="n">
        <v>4348</v>
      </c>
      <c r="J4350" s="55" t="n">
        <v>0</v>
      </c>
      <c r="K4350" t="s">
        <v>2171</v>
      </c>
      <c r="L4350" t="s">
        <v>1667</v>
      </c>
      <c r="M4350" t="s"/>
      <c r="N4350" t="s"/>
      <c r="O4350" t="s"/>
      <c r="P4350" t="s"/>
    </row>
    <row r="4351" spans="1:16">
      <c r="I4351" s="54" t="n">
        <v>4349</v>
      </c>
      <c r="J4351" s="55" t="n">
        <v>0</v>
      </c>
      <c r="K4351" t="s">
        <v>2171</v>
      </c>
      <c r="L4351" t="s">
        <v>1518</v>
      </c>
      <c r="M4351" t="s"/>
      <c r="N4351" t="s"/>
      <c r="O4351" t="s"/>
      <c r="P4351" t="s"/>
    </row>
    <row r="4352" spans="1:16">
      <c r="I4352" s="54" t="n">
        <v>4350</v>
      </c>
      <c r="J4352" t="s"/>
      <c r="K4352" t="s">
        <v>2171</v>
      </c>
      <c r="L4352" t="s">
        <v>1702</v>
      </c>
      <c r="M4352" t="s"/>
      <c r="N4352" t="s"/>
      <c r="O4352" t="s"/>
      <c r="P4352" t="s"/>
    </row>
    <row r="4353" spans="1:16">
      <c r="I4353" s="54" t="n">
        <v>4351</v>
      </c>
      <c r="J4353" t="s"/>
      <c r="K4353" t="s">
        <v>2171</v>
      </c>
      <c r="L4353" t="s">
        <v>1703</v>
      </c>
      <c r="M4353" t="s"/>
      <c r="N4353" t="s"/>
      <c r="O4353" t="s"/>
      <c r="P4353" t="s"/>
    </row>
    <row r="4354" spans="1:16">
      <c r="I4354" s="54" t="n">
        <v>4352</v>
      </c>
      <c r="J4354" t="s"/>
      <c r="K4354" t="s">
        <v>2171</v>
      </c>
      <c r="L4354" t="s">
        <v>1704</v>
      </c>
      <c r="M4354" t="s"/>
      <c r="N4354" t="s"/>
      <c r="O4354" t="s"/>
      <c r="P4354" t="s"/>
    </row>
    <row r="4355" spans="1:16">
      <c r="I4355" s="54" t="n">
        <v>4353</v>
      </c>
      <c r="J4355" t="s"/>
      <c r="K4355" t="s">
        <v>2171</v>
      </c>
      <c r="L4355" t="s">
        <v>1672</v>
      </c>
      <c r="M4355" t="s"/>
      <c r="N4355" t="s"/>
      <c r="O4355" t="s"/>
      <c r="P4355" t="s"/>
    </row>
    <row r="4356" spans="1:16">
      <c r="I4356" s="54" t="n">
        <v>4354</v>
      </c>
      <c r="J4356" t="s"/>
      <c r="K4356" t="s">
        <v>2171</v>
      </c>
      <c r="L4356" t="s">
        <v>1528</v>
      </c>
      <c r="M4356" t="s"/>
      <c r="N4356" t="s"/>
      <c r="O4356" t="s"/>
      <c r="P4356" t="s"/>
    </row>
    <row r="4357" spans="1:16">
      <c r="I4357" s="54" t="n">
        <v>4355</v>
      </c>
      <c r="J4357" s="55" t="n">
        <v>0</v>
      </c>
      <c r="K4357" t="s">
        <v>2171</v>
      </c>
      <c r="L4357" t="s">
        <v>1789</v>
      </c>
      <c r="M4357" t="s"/>
      <c r="N4357" t="s"/>
      <c r="O4357" t="s"/>
      <c r="P4357" t="s"/>
    </row>
    <row r="4358" spans="1:16">
      <c r="I4358" s="54" t="n">
        <v>4356</v>
      </c>
      <c r="J4358" t="s"/>
      <c r="K4358" t="s">
        <v>2171</v>
      </c>
      <c r="L4358" t="s">
        <v>1676</v>
      </c>
      <c r="M4358" t="s"/>
      <c r="N4358" t="s"/>
      <c r="O4358" t="s"/>
      <c r="P4358" t="s"/>
    </row>
    <row r="4359" spans="1:16">
      <c r="I4359" s="54" t="n">
        <v>4357</v>
      </c>
      <c r="J4359" t="s"/>
      <c r="K4359" t="s">
        <v>2171</v>
      </c>
      <c r="L4359" t="s">
        <v>1677</v>
      </c>
      <c r="M4359" t="s"/>
      <c r="N4359" t="s"/>
      <c r="O4359" t="s"/>
      <c r="P4359" t="s"/>
    </row>
    <row r="4360" spans="1:16">
      <c r="I4360" s="54" t="n">
        <v>4358</v>
      </c>
      <c r="J4360" t="s"/>
      <c r="K4360" t="s">
        <v>2171</v>
      </c>
      <c r="L4360" t="s">
        <v>1678</v>
      </c>
      <c r="M4360" t="s"/>
      <c r="N4360" t="s"/>
      <c r="O4360" t="s"/>
      <c r="P4360" t="s"/>
    </row>
    <row r="4361" spans="1:16">
      <c r="I4361" s="54" t="n">
        <v>4359</v>
      </c>
      <c r="J4361" t="s"/>
      <c r="K4361" t="s">
        <v>2171</v>
      </c>
      <c r="L4361" t="s">
        <v>1791</v>
      </c>
      <c r="M4361" t="s"/>
      <c r="N4361" t="s"/>
      <c r="O4361" t="s"/>
      <c r="P4361" t="s"/>
    </row>
    <row r="4362" spans="1:16">
      <c r="I4362" s="54" t="n">
        <v>4360</v>
      </c>
      <c r="J4362" s="55" t="n">
        <v>0</v>
      </c>
      <c r="K4362" t="s">
        <v>2171</v>
      </c>
      <c r="L4362" t="s">
        <v>1694</v>
      </c>
      <c r="M4362" t="s"/>
      <c r="N4362" t="s"/>
      <c r="O4362" t="s"/>
      <c r="P4362" t="s"/>
    </row>
    <row r="4363" spans="1:16">
      <c r="I4363" s="54" t="n">
        <v>4361</v>
      </c>
      <c r="J4363" s="55" t="n">
        <v>0</v>
      </c>
      <c r="K4363" t="s">
        <v>2171</v>
      </c>
      <c r="L4363" t="s">
        <v>1539</v>
      </c>
      <c r="M4363" t="s"/>
      <c r="N4363" t="s"/>
      <c r="O4363" t="s"/>
      <c r="P4363" t="s"/>
    </row>
    <row r="4364" spans="1:16">
      <c r="I4364" s="54" t="n">
        <v>4362</v>
      </c>
      <c r="J4364" t="s"/>
      <c r="K4364" t="s">
        <v>2171</v>
      </c>
      <c r="L4364" t="s">
        <v>1696</v>
      </c>
      <c r="M4364" t="s"/>
      <c r="N4364" t="s"/>
      <c r="O4364" t="s"/>
      <c r="P4364" t="s"/>
    </row>
    <row r="4365" spans="1:16">
      <c r="I4365" s="54" t="n">
        <v>4363</v>
      </c>
      <c r="J4365" t="s"/>
      <c r="K4365" t="s">
        <v>2171</v>
      </c>
      <c r="L4365" t="s">
        <v>1547</v>
      </c>
      <c r="M4365" t="s"/>
      <c r="N4365" t="s"/>
      <c r="O4365" t="s"/>
      <c r="P4365" t="s"/>
    </row>
    <row r="4366" spans="1:16">
      <c r="I4366" s="54" t="n">
        <v>4364</v>
      </c>
      <c r="J4366" s="55" t="n">
        <v>0</v>
      </c>
      <c r="K4366" t="s">
        <v>2171</v>
      </c>
      <c r="L4366" t="s">
        <v>2190</v>
      </c>
      <c r="M4366" t="s"/>
      <c r="N4366" t="s"/>
      <c r="O4366" t="s"/>
      <c r="P4366" t="s"/>
    </row>
    <row r="4367" spans="1:16">
      <c r="I4367" s="54" t="n">
        <v>4365</v>
      </c>
      <c r="J4367" t="s"/>
      <c r="K4367" t="s">
        <v>2171</v>
      </c>
      <c r="L4367" t="s">
        <v>1698</v>
      </c>
      <c r="M4367" t="s"/>
      <c r="N4367" t="s"/>
      <c r="O4367" t="s"/>
      <c r="P4367" t="s"/>
    </row>
    <row r="4368" spans="1:16">
      <c r="I4368" s="54" t="n">
        <v>4366</v>
      </c>
      <c r="J4368" t="s"/>
      <c r="K4368" t="s">
        <v>2171</v>
      </c>
      <c r="L4368" t="s">
        <v>1699</v>
      </c>
      <c r="M4368" t="s"/>
      <c r="N4368" t="s"/>
      <c r="O4368" t="s"/>
      <c r="P4368" t="s"/>
    </row>
    <row r="4369" spans="1:16">
      <c r="I4369" s="54" t="n">
        <v>4367</v>
      </c>
      <c r="J4369" t="s"/>
      <c r="K4369" t="s">
        <v>2171</v>
      </c>
      <c r="L4369" t="s">
        <v>1700</v>
      </c>
      <c r="M4369" t="s"/>
      <c r="N4369" t="s"/>
      <c r="O4369" t="s"/>
      <c r="P4369" t="s"/>
    </row>
    <row r="4370" spans="1:16">
      <c r="I4370" s="54" t="n">
        <v>4368</v>
      </c>
      <c r="J4370" t="s"/>
      <c r="K4370" t="s">
        <v>2171</v>
      </c>
      <c r="L4370" t="s">
        <v>1701</v>
      </c>
      <c r="M4370" t="s"/>
      <c r="N4370" t="s"/>
      <c r="O4370" t="s"/>
      <c r="P4370" t="s"/>
    </row>
    <row r="4371" spans="1:16">
      <c r="I4371" s="54" t="n">
        <v>4369</v>
      </c>
      <c r="J4371" t="s"/>
      <c r="K4371" t="s">
        <v>2171</v>
      </c>
      <c r="L4371" t="s">
        <v>1795</v>
      </c>
      <c r="M4371" t="s"/>
      <c r="N4371" t="s"/>
      <c r="O4371" t="s"/>
      <c r="P4371" t="s"/>
    </row>
    <row r="4372" spans="1:16">
      <c r="I4372" s="54" t="n">
        <v>4370</v>
      </c>
      <c r="J4372" s="55" t="n">
        <v>0</v>
      </c>
      <c r="K4372" t="s">
        <v>2171</v>
      </c>
      <c r="L4372" t="s">
        <v>1560</v>
      </c>
      <c r="M4372" t="s"/>
      <c r="N4372" t="s"/>
      <c r="O4372" t="s"/>
      <c r="P4372" t="s"/>
    </row>
    <row r="4373" spans="1:16">
      <c r="I4373" s="54" t="n">
        <v>4371</v>
      </c>
      <c r="J4373" t="s"/>
      <c r="K4373" t="s">
        <v>2171</v>
      </c>
      <c r="L4373" t="s">
        <v>1797</v>
      </c>
      <c r="M4373" t="s"/>
      <c r="N4373" t="s"/>
      <c r="O4373" t="s"/>
      <c r="P4373" t="s"/>
    </row>
    <row r="4374" spans="1:16">
      <c r="I4374" s="54" t="n">
        <v>4372</v>
      </c>
      <c r="J4374" t="s"/>
      <c r="K4374" t="s">
        <v>2171</v>
      </c>
      <c r="L4374" t="s">
        <v>1798</v>
      </c>
      <c r="M4374" t="s"/>
      <c r="N4374" t="s"/>
      <c r="O4374" t="s"/>
      <c r="P4374" t="s"/>
    </row>
    <row r="4375" spans="1:16">
      <c r="I4375" s="54" t="n">
        <v>4373</v>
      </c>
      <c r="J4375" t="s"/>
      <c r="K4375" t="s">
        <v>2171</v>
      </c>
      <c r="L4375" t="s">
        <v>1799</v>
      </c>
      <c r="M4375" t="s"/>
      <c r="N4375" t="s"/>
      <c r="O4375" t="s"/>
      <c r="P4375" t="s"/>
    </row>
    <row r="4376" spans="1:16">
      <c r="I4376" s="54" t="n">
        <v>4374</v>
      </c>
      <c r="J4376" t="s"/>
      <c r="K4376" t="s">
        <v>2171</v>
      </c>
      <c r="L4376" t="s">
        <v>1565</v>
      </c>
      <c r="M4376" t="s"/>
      <c r="N4376" t="s"/>
      <c r="O4376" t="s"/>
      <c r="P4376" t="s"/>
    </row>
    <row r="4377" spans="1:16">
      <c r="I4377" s="54" t="n">
        <v>4375</v>
      </c>
      <c r="J4377" t="s"/>
      <c r="K4377" t="s">
        <v>2171</v>
      </c>
      <c r="L4377" t="s">
        <v>1805</v>
      </c>
      <c r="M4377" t="s"/>
      <c r="N4377" t="s"/>
      <c r="O4377" t="s"/>
      <c r="P4377" t="s"/>
    </row>
    <row r="4378" spans="1:16">
      <c r="I4378" s="54" t="n">
        <v>4376</v>
      </c>
      <c r="J4378" t="s"/>
      <c r="K4378" t="s">
        <v>2171</v>
      </c>
      <c r="L4378" t="s">
        <v>1579</v>
      </c>
      <c r="M4378" t="s"/>
      <c r="N4378" t="s"/>
      <c r="O4378" t="s"/>
      <c r="P4378" t="s"/>
    </row>
    <row r="4379" spans="1:16">
      <c r="I4379" s="54" t="n">
        <v>4377</v>
      </c>
      <c r="J4379" t="s"/>
      <c r="K4379" t="s">
        <v>2171</v>
      </c>
      <c r="L4379" t="s">
        <v>1582</v>
      </c>
      <c r="M4379" t="s"/>
      <c r="N4379" t="s"/>
      <c r="O4379" t="s"/>
      <c r="P4379" t="s"/>
    </row>
    <row r="4380" spans="1:16">
      <c r="I4380" s="54" t="n">
        <v>4378</v>
      </c>
      <c r="J4380" t="s"/>
      <c r="K4380" t="s">
        <v>2171</v>
      </c>
      <c r="L4380" t="s">
        <v>1583</v>
      </c>
      <c r="M4380" t="s"/>
      <c r="N4380" t="s"/>
      <c r="O4380" t="s"/>
      <c r="P4380" t="s"/>
    </row>
    <row r="4381" spans="1:16">
      <c r="I4381" s="54" t="n">
        <v>4379</v>
      </c>
      <c r="J4381" t="s"/>
      <c r="K4381" t="s">
        <v>2171</v>
      </c>
      <c r="L4381" t="s">
        <v>1584</v>
      </c>
      <c r="M4381" t="s"/>
      <c r="N4381" t="s"/>
      <c r="O4381" t="s"/>
      <c r="P4381" t="s"/>
    </row>
    <row r="4382" spans="1:16">
      <c r="I4382" s="54" t="n">
        <v>4380</v>
      </c>
      <c r="J4382" t="s"/>
      <c r="K4382" t="s">
        <v>2171</v>
      </c>
      <c r="L4382" t="s">
        <v>1585</v>
      </c>
      <c r="M4382" t="s"/>
      <c r="N4382" t="s"/>
      <c r="O4382" t="s"/>
      <c r="P4382" t="s"/>
    </row>
    <row r="4383" spans="1:16">
      <c r="I4383" s="54" t="n">
        <v>4381</v>
      </c>
      <c r="J4383" s="55" t="n">
        <v>0</v>
      </c>
      <c r="K4383" t="s">
        <v>2171</v>
      </c>
      <c r="L4383" t="s">
        <v>1593</v>
      </c>
      <c r="M4383" t="s"/>
      <c r="N4383" t="s"/>
      <c r="O4383" t="s"/>
      <c r="P4383" t="s"/>
    </row>
    <row r="4384" spans="1:16">
      <c r="I4384" s="54" t="n">
        <v>4382</v>
      </c>
      <c r="J4384" t="s"/>
      <c r="K4384" t="s">
        <v>2171</v>
      </c>
      <c r="L4384" t="s">
        <v>1609</v>
      </c>
      <c r="M4384" t="s"/>
      <c r="N4384" t="s"/>
      <c r="O4384" t="s"/>
      <c r="P4384" t="s"/>
    </row>
    <row r="4385" spans="1:16">
      <c r="I4385" s="54" t="n">
        <v>4383</v>
      </c>
      <c r="J4385" t="s"/>
      <c r="K4385" t="s">
        <v>2171</v>
      </c>
      <c r="L4385" t="s">
        <v>1660</v>
      </c>
      <c r="M4385" t="s"/>
      <c r="N4385" t="s"/>
      <c r="O4385" t="s"/>
      <c r="P4385" t="s"/>
    </row>
    <row r="4386" spans="1:16">
      <c r="I4386" s="54" t="n">
        <v>4384</v>
      </c>
      <c r="J4386" t="s"/>
      <c r="K4386" t="s">
        <v>2171</v>
      </c>
      <c r="L4386" t="s">
        <v>1620</v>
      </c>
      <c r="M4386" t="s"/>
      <c r="N4386" t="s"/>
      <c r="O4386" t="s"/>
      <c r="P4386" t="s"/>
    </row>
    <row r="4387" spans="1:16">
      <c r="I4387" s="54" t="n">
        <v>4385</v>
      </c>
      <c r="J4387" t="s"/>
      <c r="K4387" t="s">
        <v>2171</v>
      </c>
      <c r="L4387" t="s">
        <v>1621</v>
      </c>
      <c r="M4387" t="s"/>
      <c r="N4387" t="s"/>
      <c r="O4387" t="s"/>
      <c r="P4387" t="s"/>
    </row>
    <row r="4388" spans="1:16">
      <c r="I4388" s="54" t="n">
        <v>4386</v>
      </c>
      <c r="J4388" s="55" t="n">
        <v>0</v>
      </c>
      <c r="K4388" t="s">
        <v>2171</v>
      </c>
      <c r="L4388" t="s">
        <v>1671</v>
      </c>
      <c r="M4388" t="s"/>
      <c r="N4388" t="s"/>
      <c r="O4388" t="s"/>
      <c r="P4388" t="s"/>
    </row>
    <row r="4389" spans="1:16">
      <c r="I4389" s="54" t="n">
        <v>4387</v>
      </c>
      <c r="J4389" t="s"/>
      <c r="K4389" t="s">
        <v>2171</v>
      </c>
      <c r="L4389" t="s">
        <v>1675</v>
      </c>
      <c r="M4389" t="s"/>
      <c r="N4389" t="s"/>
      <c r="O4389" t="s"/>
      <c r="P4389" t="s"/>
    </row>
    <row r="4390" spans="1:16">
      <c r="I4390" s="54" t="n">
        <v>4388</v>
      </c>
      <c r="J4390" t="s"/>
      <c r="K4390" t="s">
        <v>2171</v>
      </c>
      <c r="L4390" t="s">
        <v>1684</v>
      </c>
      <c r="M4390" t="s"/>
      <c r="N4390" t="s"/>
      <c r="O4390" t="s"/>
      <c r="P4390" t="s"/>
    </row>
    <row r="4391" spans="1:16">
      <c r="I4391" s="54" t="n">
        <v>4389</v>
      </c>
      <c r="J4391" t="s"/>
      <c r="K4391" t="s">
        <v>2171</v>
      </c>
      <c r="L4391" t="s">
        <v>1685</v>
      </c>
      <c r="M4391" t="s"/>
      <c r="N4391" t="s"/>
      <c r="O4391" t="s"/>
      <c r="P4391" t="s"/>
    </row>
    <row r="4392" spans="1:16">
      <c r="I4392" s="54" t="n">
        <v>4390</v>
      </c>
      <c r="J4392" s="55" t="n">
        <v>0</v>
      </c>
      <c r="K4392" t="s">
        <v>2171</v>
      </c>
      <c r="L4392" t="s">
        <v>1709</v>
      </c>
      <c r="M4392" t="s"/>
      <c r="N4392" t="s"/>
      <c r="O4392" t="s"/>
      <c r="P4392" t="s"/>
    </row>
    <row r="4393" spans="1:16">
      <c r="I4393" s="54" t="n">
        <v>4391</v>
      </c>
      <c r="J4393" t="s"/>
      <c r="K4393" t="s">
        <v>2171</v>
      </c>
      <c r="L4393" t="s">
        <v>1713</v>
      </c>
      <c r="M4393" t="s"/>
      <c r="N4393" t="s"/>
      <c r="O4393" t="s"/>
      <c r="P4393" t="s"/>
    </row>
    <row r="4394" spans="1:16">
      <c r="I4394" s="54" t="n">
        <v>4392</v>
      </c>
      <c r="J4394" s="55" t="n">
        <v>0</v>
      </c>
      <c r="K4394" t="s">
        <v>2171</v>
      </c>
      <c r="L4394" t="s">
        <v>1717</v>
      </c>
      <c r="M4394" t="s"/>
      <c r="N4394" t="s"/>
      <c r="O4394" t="s"/>
      <c r="P4394" t="s"/>
    </row>
    <row r="4395" spans="1:16">
      <c r="I4395" s="54" t="n">
        <v>4393</v>
      </c>
      <c r="J4395" t="s"/>
      <c r="K4395" t="s">
        <v>2171</v>
      </c>
      <c r="L4395" t="s">
        <v>1719</v>
      </c>
      <c r="M4395" t="s"/>
      <c r="N4395" t="s"/>
      <c r="O4395" t="s"/>
      <c r="P4395" t="s"/>
    </row>
    <row r="4396" spans="1:16">
      <c r="I4396" s="54" t="n">
        <v>4394</v>
      </c>
      <c r="J4396" t="s"/>
      <c r="K4396" t="s">
        <v>2171</v>
      </c>
      <c r="L4396" t="s">
        <v>1720</v>
      </c>
      <c r="M4396" t="s"/>
      <c r="N4396" t="s"/>
      <c r="O4396" t="s"/>
      <c r="P4396" t="s"/>
    </row>
    <row r="4397" spans="1:16">
      <c r="I4397" s="54" t="n">
        <v>4395</v>
      </c>
      <c r="J4397" s="55" t="n">
        <v>0</v>
      </c>
      <c r="K4397" t="s">
        <v>2171</v>
      </c>
      <c r="L4397" t="s">
        <v>1721</v>
      </c>
      <c r="M4397" t="s"/>
      <c r="N4397" t="s"/>
      <c r="O4397" t="s"/>
      <c r="P4397" t="s"/>
    </row>
    <row r="4398" spans="1:16">
      <c r="I4398" s="54" t="n">
        <v>4396</v>
      </c>
      <c r="J4398" t="s"/>
      <c r="K4398" t="s">
        <v>2171</v>
      </c>
      <c r="L4398" t="s">
        <v>1722</v>
      </c>
      <c r="M4398" t="s"/>
      <c r="N4398" t="s"/>
      <c r="O4398" t="s"/>
      <c r="P4398" t="s"/>
    </row>
    <row r="4399" spans="1:16">
      <c r="I4399" s="54" t="n">
        <v>4397</v>
      </c>
      <c r="J4399" s="55" t="n">
        <v>0</v>
      </c>
      <c r="K4399" t="s">
        <v>2171</v>
      </c>
      <c r="L4399" t="s">
        <v>1723</v>
      </c>
      <c r="M4399" t="s"/>
      <c r="N4399" t="s"/>
      <c r="O4399" t="s"/>
      <c r="P4399" t="s"/>
    </row>
    <row r="4400" spans="1:16">
      <c r="I4400" s="54" t="n">
        <v>4398</v>
      </c>
      <c r="J4400" t="s"/>
      <c r="K4400" t="s">
        <v>2171</v>
      </c>
      <c r="L4400" t="s">
        <v>1724</v>
      </c>
      <c r="M4400" t="s"/>
      <c r="N4400" t="s"/>
      <c r="O4400" t="s"/>
      <c r="P4400" t="s"/>
    </row>
    <row r="4401" spans="1:16">
      <c r="I4401" s="54" t="n">
        <v>4399</v>
      </c>
      <c r="J4401" t="s"/>
      <c r="K4401" t="s">
        <v>2171</v>
      </c>
      <c r="L4401" t="s">
        <v>1725</v>
      </c>
      <c r="M4401" t="s"/>
      <c r="N4401" t="s"/>
      <c r="O4401" t="s"/>
      <c r="P4401" t="s"/>
    </row>
    <row r="4402" spans="1:16">
      <c r="I4402" s="54" t="n">
        <v>4400</v>
      </c>
      <c r="J4402" t="s"/>
      <c r="K4402" t="s">
        <v>2171</v>
      </c>
      <c r="L4402" t="s">
        <v>1726</v>
      </c>
      <c r="M4402" t="s"/>
      <c r="N4402" t="s"/>
      <c r="O4402" t="s"/>
      <c r="P4402" t="s"/>
    </row>
    <row r="4403" spans="1:16">
      <c r="I4403" s="54" t="n">
        <v>4401</v>
      </c>
      <c r="J4403" t="s"/>
      <c r="K4403" t="s">
        <v>2171</v>
      </c>
      <c r="L4403" t="s">
        <v>1727</v>
      </c>
      <c r="M4403" t="s"/>
      <c r="N4403" t="s"/>
      <c r="O4403" t="s"/>
      <c r="P4403" t="s"/>
    </row>
    <row r="4404" spans="1:16">
      <c r="I4404" s="54" t="n">
        <v>4402</v>
      </c>
      <c r="J4404" t="s"/>
      <c r="K4404" t="s">
        <v>2171</v>
      </c>
      <c r="L4404" t="s">
        <v>1728</v>
      </c>
      <c r="M4404" t="s"/>
      <c r="N4404" t="s"/>
      <c r="O4404" t="s"/>
      <c r="P4404" t="s"/>
    </row>
    <row r="4405" spans="1:16">
      <c r="I4405" s="54" t="n">
        <v>4403</v>
      </c>
      <c r="J4405" s="55" t="n">
        <v>0</v>
      </c>
      <c r="K4405" t="s">
        <v>2171</v>
      </c>
      <c r="L4405" t="s">
        <v>1730</v>
      </c>
      <c r="M4405" t="s"/>
      <c r="N4405" t="s"/>
      <c r="O4405" t="s"/>
      <c r="P4405" t="s"/>
    </row>
    <row r="4406" spans="1:16">
      <c r="I4406" s="54" t="n">
        <v>4404</v>
      </c>
      <c r="J4406" t="s"/>
      <c r="K4406" t="s">
        <v>2171</v>
      </c>
      <c r="L4406" t="s">
        <v>1732</v>
      </c>
      <c r="M4406" t="s"/>
      <c r="N4406" t="s"/>
      <c r="O4406" t="s"/>
      <c r="P4406" t="s"/>
    </row>
    <row r="4407" spans="1:16">
      <c r="I4407" s="54" t="n">
        <v>4405</v>
      </c>
      <c r="J4407" s="55" t="n">
        <v>5.891793981481482e-06</v>
      </c>
      <c r="K4407" t="s">
        <v>2171</v>
      </c>
      <c r="L4407" t="s">
        <v>1809</v>
      </c>
      <c r="M4407" t="s"/>
      <c r="N4407" t="s"/>
      <c r="O4407" t="s"/>
      <c r="P4407" t="s"/>
    </row>
    <row r="4408" spans="1:16">
      <c r="I4408" s="54" t="n">
        <v>4406</v>
      </c>
      <c r="J4408" t="s"/>
      <c r="K4408" t="s">
        <v>2171</v>
      </c>
      <c r="L4408" t="s">
        <v>1810</v>
      </c>
      <c r="M4408" t="s"/>
      <c r="N4408" t="s"/>
      <c r="O4408" t="s"/>
      <c r="P4408" t="s"/>
    </row>
    <row r="4409" spans="1:16">
      <c r="I4409" s="54" t="n">
        <v>4407</v>
      </c>
      <c r="J4409" t="s"/>
      <c r="K4409" t="s">
        <v>2171</v>
      </c>
      <c r="L4409" t="s">
        <v>1811</v>
      </c>
      <c r="M4409" t="s"/>
      <c r="N4409" t="s"/>
      <c r="O4409" t="s"/>
      <c r="P4409" t="s"/>
    </row>
    <row r="4410" spans="1:16">
      <c r="I4410" s="54" t="n">
        <v>4408</v>
      </c>
      <c r="J4410" t="s"/>
      <c r="K4410" t="s">
        <v>2171</v>
      </c>
      <c r="L4410" t="s">
        <v>1812</v>
      </c>
      <c r="M4410" t="s"/>
      <c r="N4410" t="s"/>
      <c r="O4410" t="s"/>
      <c r="P4410" t="s"/>
    </row>
    <row r="4411" spans="1:16">
      <c r="I4411" s="54" t="n">
        <v>4409</v>
      </c>
      <c r="J4411" t="s"/>
      <c r="K4411" t="s">
        <v>2171</v>
      </c>
      <c r="L4411" t="s">
        <v>1813</v>
      </c>
      <c r="M4411" t="s"/>
      <c r="N4411" t="s"/>
      <c r="O4411" t="s"/>
      <c r="P4411" t="s"/>
    </row>
    <row r="4412" spans="1:16">
      <c r="I4412" s="54" t="n">
        <v>4410</v>
      </c>
      <c r="J4412" t="s"/>
      <c r="K4412" t="s">
        <v>2171</v>
      </c>
      <c r="L4412" t="s">
        <v>1814</v>
      </c>
      <c r="M4412" t="s"/>
      <c r="N4412" t="s"/>
      <c r="O4412" t="s"/>
      <c r="P4412" t="s"/>
    </row>
    <row r="4413" spans="1:16">
      <c r="I4413" s="54" t="n">
        <v>4411</v>
      </c>
      <c r="J4413" t="s"/>
      <c r="K4413" t="s">
        <v>2171</v>
      </c>
      <c r="L4413" t="s">
        <v>1815</v>
      </c>
      <c r="M4413" t="s"/>
      <c r="N4413" t="s"/>
      <c r="O4413" t="s"/>
      <c r="P4413" t="s"/>
    </row>
    <row r="4414" spans="1:16">
      <c r="I4414" s="54" t="n">
        <v>4412</v>
      </c>
      <c r="J4414" t="s"/>
      <c r="K4414" t="s">
        <v>2171</v>
      </c>
      <c r="L4414" t="s">
        <v>1816</v>
      </c>
      <c r="M4414" t="s"/>
      <c r="N4414" t="s"/>
      <c r="O4414" t="s"/>
      <c r="P4414" t="s"/>
    </row>
    <row r="4415" spans="1:16">
      <c r="I4415" s="54" t="n">
        <v>4413</v>
      </c>
      <c r="J4415" s="55" t="n">
        <v>0</v>
      </c>
      <c r="K4415" t="s">
        <v>2171</v>
      </c>
      <c r="L4415" t="s">
        <v>1817</v>
      </c>
      <c r="M4415" t="s"/>
      <c r="N4415" t="s"/>
      <c r="O4415" t="s"/>
      <c r="P4415" t="s"/>
    </row>
    <row r="4416" spans="1:16">
      <c r="I4416" s="54" t="n">
        <v>4414</v>
      </c>
      <c r="J4416" s="55" t="n">
        <v>0</v>
      </c>
      <c r="K4416" t="s">
        <v>2171</v>
      </c>
      <c r="L4416" t="s">
        <v>1818</v>
      </c>
      <c r="M4416" t="s"/>
      <c r="N4416" t="s"/>
      <c r="O4416" t="s"/>
      <c r="P4416" t="s"/>
    </row>
    <row r="4417" spans="1:16">
      <c r="I4417" s="54" t="n">
        <v>4415</v>
      </c>
      <c r="J4417" s="55" t="n">
        <v>0</v>
      </c>
      <c r="K4417" t="s">
        <v>2171</v>
      </c>
      <c r="L4417" t="s">
        <v>1819</v>
      </c>
      <c r="M4417" t="s"/>
      <c r="N4417" t="s"/>
      <c r="O4417" t="s"/>
      <c r="P4417" t="s"/>
    </row>
    <row r="4418" spans="1:16">
      <c r="I4418" s="54" t="n">
        <v>4416</v>
      </c>
      <c r="J4418" t="s"/>
      <c r="K4418" t="s">
        <v>2171</v>
      </c>
      <c r="L4418" t="s">
        <v>1820</v>
      </c>
      <c r="M4418" t="s"/>
      <c r="N4418" t="s"/>
      <c r="O4418" t="s"/>
      <c r="P4418" t="s"/>
    </row>
    <row r="4419" spans="1:16">
      <c r="I4419" s="54" t="n">
        <v>4417</v>
      </c>
      <c r="J4419" t="s"/>
      <c r="K4419" t="s">
        <v>2171</v>
      </c>
      <c r="L4419" t="s">
        <v>1821</v>
      </c>
      <c r="M4419" t="s"/>
      <c r="N4419" t="s"/>
      <c r="O4419" t="s"/>
      <c r="P4419" t="s"/>
    </row>
    <row r="4420" spans="1:16">
      <c r="I4420" s="54" t="n">
        <v>4418</v>
      </c>
      <c r="J4420" t="s"/>
      <c r="K4420" t="s">
        <v>2171</v>
      </c>
      <c r="L4420" t="s">
        <v>1822</v>
      </c>
      <c r="M4420" t="s"/>
      <c r="N4420" t="s"/>
      <c r="O4420" t="s"/>
      <c r="P4420" t="s"/>
    </row>
    <row r="4421" spans="1:16">
      <c r="I4421" s="54" t="n">
        <v>4419</v>
      </c>
      <c r="J4421" t="s"/>
      <c r="K4421" t="s">
        <v>2171</v>
      </c>
      <c r="L4421" t="s">
        <v>1823</v>
      </c>
      <c r="M4421" t="s"/>
      <c r="N4421" t="s"/>
      <c r="O4421" t="s"/>
      <c r="P4421" t="s"/>
    </row>
    <row r="4422" spans="1:16">
      <c r="I4422" s="54" t="n">
        <v>4420</v>
      </c>
      <c r="J4422" t="s"/>
      <c r="K4422" t="s">
        <v>2171</v>
      </c>
      <c r="L4422" t="s">
        <v>1824</v>
      </c>
      <c r="M4422" t="s"/>
      <c r="N4422" t="s"/>
      <c r="O4422" t="s"/>
      <c r="P4422" t="s"/>
    </row>
    <row r="4423" spans="1:16">
      <c r="I4423" s="54" t="n">
        <v>4421</v>
      </c>
      <c r="J4423" t="s"/>
      <c r="K4423" t="s">
        <v>2171</v>
      </c>
      <c r="L4423" t="s">
        <v>1825</v>
      </c>
      <c r="M4423" t="s"/>
      <c r="N4423" t="s"/>
      <c r="O4423" t="s"/>
      <c r="P4423" t="s"/>
    </row>
    <row r="4424" spans="1:16">
      <c r="I4424" s="54" t="n">
        <v>4422</v>
      </c>
      <c r="J4424" t="s"/>
      <c r="K4424" t="s">
        <v>2171</v>
      </c>
      <c r="L4424" t="s">
        <v>1826</v>
      </c>
      <c r="M4424" t="s"/>
      <c r="N4424" t="s"/>
      <c r="O4424" t="s"/>
      <c r="P4424" t="s"/>
    </row>
    <row r="4425" spans="1:16">
      <c r="I4425" s="54" t="n">
        <v>4423</v>
      </c>
      <c r="J4425" t="s"/>
      <c r="K4425" t="s">
        <v>2171</v>
      </c>
      <c r="L4425" t="s">
        <v>1829</v>
      </c>
      <c r="M4425" t="s"/>
      <c r="N4425" t="s"/>
      <c r="O4425" t="s"/>
      <c r="P4425" t="s"/>
    </row>
    <row r="4426" spans="1:16">
      <c r="I4426" s="54" t="n">
        <v>4424</v>
      </c>
      <c r="J4426" s="55" t="n">
        <v>2.210868055555555e-06</v>
      </c>
      <c r="K4426" t="s">
        <v>2171</v>
      </c>
      <c r="L4426" t="s">
        <v>1927</v>
      </c>
      <c r="M4426" t="s"/>
      <c r="N4426" t="s"/>
      <c r="O4426" t="s"/>
      <c r="P4426" t="s"/>
    </row>
    <row r="4427" spans="1:16">
      <c r="I4427" s="54" t="n">
        <v>4425</v>
      </c>
      <c r="J4427" t="s"/>
      <c r="K4427" t="s">
        <v>2171</v>
      </c>
      <c r="L4427" t="s">
        <v>1085</v>
      </c>
      <c r="M4427" t="s"/>
      <c r="N4427" t="s"/>
      <c r="O4427" t="s"/>
      <c r="P4427" t="s"/>
    </row>
    <row r="4428" spans="1:16">
      <c r="I4428" s="54" t="n">
        <v>4426</v>
      </c>
      <c r="J4428" t="s"/>
      <c r="K4428" t="s">
        <v>2171</v>
      </c>
      <c r="L4428" t="s">
        <v>1087</v>
      </c>
      <c r="M4428" t="s"/>
      <c r="N4428" t="s"/>
      <c r="O4428" t="s"/>
      <c r="P4428" t="s"/>
    </row>
    <row r="4429" spans="1:16">
      <c r="I4429" s="54" t="n">
        <v>4427</v>
      </c>
      <c r="J4429" t="s"/>
      <c r="K4429" t="s">
        <v>2171</v>
      </c>
      <c r="L4429" t="s">
        <v>1842</v>
      </c>
      <c r="M4429" t="s"/>
      <c r="N4429" t="s"/>
      <c r="O4429" t="s"/>
      <c r="P4429" t="s"/>
    </row>
    <row r="4430" spans="1:16">
      <c r="I4430" s="54" t="n">
        <v>4428</v>
      </c>
      <c r="J4430" t="s"/>
      <c r="K4430" t="s">
        <v>2171</v>
      </c>
      <c r="L4430" t="s">
        <v>1839</v>
      </c>
      <c r="M4430" t="s"/>
      <c r="N4430" t="s"/>
      <c r="O4430" t="s"/>
      <c r="P4430" t="s"/>
    </row>
    <row r="4431" spans="1:16">
      <c r="I4431" s="54" t="n">
        <v>4429</v>
      </c>
      <c r="J4431" t="s"/>
      <c r="K4431" t="s">
        <v>2171</v>
      </c>
      <c r="L4431" t="s">
        <v>1129</v>
      </c>
      <c r="M4431" t="s"/>
      <c r="N4431" t="s"/>
      <c r="O4431" t="s"/>
      <c r="P4431" t="s"/>
    </row>
    <row r="4432" spans="1:16">
      <c r="I4432" s="54" t="n">
        <v>4430</v>
      </c>
      <c r="J4432" t="s"/>
      <c r="K4432" t="s">
        <v>2171</v>
      </c>
      <c r="L4432" t="s">
        <v>1132</v>
      </c>
      <c r="M4432" t="s"/>
      <c r="N4432" t="s"/>
      <c r="O4432" t="s"/>
      <c r="P4432" t="s"/>
    </row>
    <row r="4433" spans="1:16">
      <c r="I4433" s="54" t="n">
        <v>4431</v>
      </c>
      <c r="J4433" t="s"/>
      <c r="K4433" t="s">
        <v>2171</v>
      </c>
      <c r="L4433" t="s">
        <v>1229</v>
      </c>
      <c r="M4433" t="s"/>
      <c r="N4433" t="s"/>
      <c r="O4433" t="s"/>
      <c r="P4433" t="s"/>
    </row>
    <row r="4434" spans="1:16">
      <c r="I4434" s="54" t="n">
        <v>4432</v>
      </c>
      <c r="J4434" t="s"/>
      <c r="K4434" t="s">
        <v>2171</v>
      </c>
      <c r="L4434" t="s">
        <v>1232</v>
      </c>
      <c r="M4434" t="s"/>
      <c r="N4434" t="s"/>
      <c r="O4434" t="s"/>
      <c r="P4434" t="s"/>
    </row>
    <row r="4435" spans="1:16">
      <c r="I4435" s="54" t="n">
        <v>4433</v>
      </c>
      <c r="J4435" t="s"/>
      <c r="K4435" t="s">
        <v>2171</v>
      </c>
      <c r="L4435" t="s">
        <v>1235</v>
      </c>
      <c r="M4435" t="s"/>
      <c r="N4435" t="s"/>
      <c r="O4435" t="s"/>
      <c r="P4435" t="s"/>
    </row>
    <row r="4436" spans="1:16">
      <c r="I4436" s="54" t="n">
        <v>4434</v>
      </c>
      <c r="J4436" t="s"/>
      <c r="K4436" t="s">
        <v>2171</v>
      </c>
      <c r="L4436" t="s">
        <v>1237</v>
      </c>
      <c r="M4436" t="s"/>
      <c r="N4436" t="s"/>
      <c r="O4436" t="s"/>
      <c r="P4436" t="s"/>
    </row>
    <row r="4437" spans="1:16">
      <c r="I4437" s="54" t="n">
        <v>4435</v>
      </c>
      <c r="J4437" t="s"/>
      <c r="K4437" t="s">
        <v>2171</v>
      </c>
      <c r="L4437" t="s">
        <v>1240</v>
      </c>
      <c r="M4437" t="s"/>
      <c r="N4437" t="s"/>
      <c r="O4437" t="s"/>
      <c r="P4437" t="s"/>
    </row>
    <row r="4438" spans="1:16">
      <c r="I4438" s="54" t="n">
        <v>4436</v>
      </c>
      <c r="J4438" t="s"/>
      <c r="K4438" t="s">
        <v>2171</v>
      </c>
      <c r="L4438" t="s">
        <v>1243</v>
      </c>
      <c r="M4438" t="s"/>
      <c r="N4438" t="s"/>
      <c r="O4438" t="s"/>
      <c r="P4438" t="s"/>
    </row>
    <row r="4439" spans="1:16">
      <c r="I4439" s="54" t="n">
        <v>4437</v>
      </c>
      <c r="J4439" t="s"/>
      <c r="K4439" t="s">
        <v>2171</v>
      </c>
      <c r="L4439" t="s">
        <v>1245</v>
      </c>
      <c r="M4439" t="s"/>
      <c r="N4439" t="s"/>
      <c r="O4439" t="s"/>
      <c r="P4439" t="s"/>
    </row>
    <row r="4440" spans="1:16">
      <c r="I4440" s="54" t="n">
        <v>4438</v>
      </c>
      <c r="J4440" t="s"/>
      <c r="K4440" t="s">
        <v>2171</v>
      </c>
      <c r="L4440" t="s">
        <v>1710</v>
      </c>
      <c r="M4440" t="s"/>
      <c r="N4440" t="s"/>
      <c r="O4440" t="s"/>
      <c r="P4440" t="s"/>
    </row>
    <row r="4441" spans="1:16">
      <c r="I4441" s="54" t="n">
        <v>4439</v>
      </c>
      <c r="J4441" t="s"/>
      <c r="K4441" t="s">
        <v>2171</v>
      </c>
      <c r="L4441" t="s">
        <v>1711</v>
      </c>
      <c r="M4441" t="s"/>
      <c r="N4441" t="s"/>
      <c r="O4441" t="s"/>
      <c r="P4441" t="s"/>
    </row>
    <row r="4442" spans="1:16">
      <c r="I4442" s="54" t="n">
        <v>4440</v>
      </c>
      <c r="J4442" t="s"/>
      <c r="K4442" t="s">
        <v>2171</v>
      </c>
      <c r="L4442" t="s">
        <v>1706</v>
      </c>
      <c r="M4442" t="s"/>
      <c r="N4442" t="s"/>
      <c r="O4442" t="s"/>
      <c r="P4442" t="s"/>
    </row>
    <row r="4443" spans="1:16">
      <c r="I4443" s="54" t="n">
        <v>4441</v>
      </c>
      <c r="J4443" t="s"/>
      <c r="K4443" t="s">
        <v>2171</v>
      </c>
      <c r="L4443" t="s">
        <v>1707</v>
      </c>
      <c r="M4443" t="s"/>
      <c r="N4443" t="s"/>
      <c r="O4443" t="s"/>
      <c r="P4443" t="s"/>
    </row>
    <row r="4444" spans="1:16">
      <c r="I4444" s="54" t="n">
        <v>4442</v>
      </c>
      <c r="J4444" t="s"/>
      <c r="K4444" t="s">
        <v>2171</v>
      </c>
      <c r="L4444" t="s">
        <v>1708</v>
      </c>
      <c r="M4444" t="s"/>
      <c r="N4444" t="s"/>
      <c r="O4444" t="s"/>
      <c r="P4444" t="s"/>
    </row>
    <row r="4445" spans="1:16">
      <c r="I4445" s="54" t="n">
        <v>4443</v>
      </c>
      <c r="J4445" t="s"/>
      <c r="K4445" t="s">
        <v>2171</v>
      </c>
      <c r="L4445" t="s">
        <v>1616</v>
      </c>
      <c r="M4445" t="s"/>
      <c r="N4445" t="s"/>
      <c r="O4445" t="s"/>
      <c r="P4445" t="s"/>
    </row>
    <row r="4446" spans="1:16">
      <c r="I4446" s="54" t="n">
        <v>4444</v>
      </c>
      <c r="J4446" t="s"/>
      <c r="K4446" t="s">
        <v>2171</v>
      </c>
      <c r="L4446" t="s">
        <v>1617</v>
      </c>
      <c r="M4446" t="s"/>
      <c r="N4446" t="s"/>
      <c r="O4446" t="s"/>
      <c r="P4446" t="s"/>
    </row>
    <row r="4447" spans="1:16">
      <c r="I4447" s="54" t="n">
        <v>4445</v>
      </c>
      <c r="J4447" t="s"/>
      <c r="K4447" t="s">
        <v>2171</v>
      </c>
      <c r="L4447" t="s">
        <v>1615</v>
      </c>
      <c r="M4447" t="s"/>
      <c r="N4447" t="s"/>
      <c r="O4447" t="s"/>
      <c r="P4447" t="s"/>
    </row>
    <row r="4448" spans="1:16">
      <c r="I4448" s="54" t="n">
        <v>4446</v>
      </c>
      <c r="J4448" t="s"/>
      <c r="K4448" t="s">
        <v>2171</v>
      </c>
      <c r="L4448" t="s">
        <v>1606</v>
      </c>
      <c r="M4448" t="s"/>
      <c r="N4448" t="s"/>
      <c r="O4448" t="s"/>
      <c r="P4448" t="s"/>
    </row>
    <row r="4449" spans="1:16">
      <c r="I4449" s="54" t="n">
        <v>4447</v>
      </c>
      <c r="J4449" t="s"/>
      <c r="K4449" t="s">
        <v>2171</v>
      </c>
      <c r="L4449" t="s">
        <v>1590</v>
      </c>
      <c r="M4449" t="s"/>
      <c r="N4449" t="s"/>
      <c r="O4449" t="s"/>
      <c r="P4449" t="s"/>
    </row>
    <row r="4450" spans="1:16">
      <c r="I4450" s="54" t="n">
        <v>4448</v>
      </c>
      <c r="J4450" t="s"/>
      <c r="K4450" t="s">
        <v>2171</v>
      </c>
      <c r="L4450" t="s">
        <v>1591</v>
      </c>
      <c r="M4450" t="s"/>
      <c r="N4450" t="s"/>
      <c r="O4450" t="s"/>
      <c r="P4450" t="s"/>
    </row>
    <row r="4451" spans="1:16">
      <c r="I4451" s="54" t="n">
        <v>4449</v>
      </c>
      <c r="J4451" t="s"/>
      <c r="K4451" t="s">
        <v>2171</v>
      </c>
      <c r="L4451" t="s">
        <v>1592</v>
      </c>
      <c r="M4451" t="s"/>
      <c r="N4451" t="s"/>
      <c r="O4451" t="s"/>
      <c r="P4451" t="s"/>
    </row>
    <row r="4452" spans="1:16">
      <c r="I4452" s="54" t="n">
        <v>4450</v>
      </c>
      <c r="J4452" t="s"/>
      <c r="K4452" t="s">
        <v>2171</v>
      </c>
      <c r="L4452" t="s">
        <v>1586</v>
      </c>
      <c r="M4452" t="s"/>
      <c r="N4452" t="s"/>
      <c r="O4452" t="s"/>
      <c r="P4452" t="s"/>
    </row>
    <row r="4453" spans="1:16">
      <c r="I4453" s="54" t="n">
        <v>4451</v>
      </c>
      <c r="J4453" t="s"/>
      <c r="K4453" t="s">
        <v>2171</v>
      </c>
      <c r="L4453" t="s">
        <v>1587</v>
      </c>
      <c r="M4453" t="s"/>
      <c r="N4453" t="s"/>
      <c r="O4453" t="s"/>
      <c r="P4453" t="s"/>
    </row>
    <row r="4454" spans="1:16">
      <c r="I4454" s="54" t="n">
        <v>4452</v>
      </c>
      <c r="J4454" t="s"/>
      <c r="K4454" t="s">
        <v>2171</v>
      </c>
      <c r="L4454" t="s">
        <v>1566</v>
      </c>
      <c r="M4454" t="s"/>
      <c r="N4454" t="s"/>
      <c r="O4454" t="s"/>
      <c r="P4454" t="s"/>
    </row>
    <row r="4455" spans="1:16">
      <c r="I4455" s="54" t="n">
        <v>4453</v>
      </c>
      <c r="J4455" t="s"/>
      <c r="K4455" t="s">
        <v>2171</v>
      </c>
      <c r="L4455" t="s">
        <v>1588</v>
      </c>
      <c r="M4455" t="s"/>
      <c r="N4455" t="s"/>
      <c r="O4455" t="s"/>
      <c r="P4455" t="s"/>
    </row>
    <row r="4456" spans="1:16">
      <c r="I4456" s="54" t="n">
        <v>4454</v>
      </c>
      <c r="J4456" t="s"/>
      <c r="K4456" t="s">
        <v>2171</v>
      </c>
      <c r="L4456" t="s">
        <v>1589</v>
      </c>
      <c r="M4456" t="s"/>
      <c r="N4456" t="s"/>
      <c r="O4456" t="s"/>
      <c r="P4456" t="s"/>
    </row>
    <row r="4457" spans="1:16">
      <c r="I4457" s="54" t="n">
        <v>4455</v>
      </c>
      <c r="J4457" t="s"/>
      <c r="K4457" t="s">
        <v>2171</v>
      </c>
      <c r="L4457" t="s">
        <v>1535</v>
      </c>
      <c r="M4457" t="s"/>
      <c r="N4457" t="s"/>
      <c r="O4457" t="s"/>
      <c r="P4457" t="s"/>
    </row>
    <row r="4458" spans="1:16">
      <c r="I4458" s="54" t="n">
        <v>4456</v>
      </c>
      <c r="J4458" t="s"/>
      <c r="K4458" t="s">
        <v>2171</v>
      </c>
      <c r="L4458" t="s">
        <v>1529</v>
      </c>
      <c r="M4458" t="s"/>
      <c r="N4458" t="s"/>
      <c r="O4458" t="s"/>
      <c r="P4458" t="s"/>
    </row>
    <row r="4459" spans="1:16">
      <c r="I4459" s="54" t="n">
        <v>4457</v>
      </c>
      <c r="J4459" t="s"/>
      <c r="K4459" t="s">
        <v>2171</v>
      </c>
      <c r="L4459" t="s">
        <v>1536</v>
      </c>
      <c r="M4459" t="s"/>
      <c r="N4459" t="s"/>
      <c r="O4459" t="s"/>
      <c r="P4459" t="s"/>
    </row>
    <row r="4460" spans="1:16">
      <c r="I4460" s="54" t="n">
        <v>4458</v>
      </c>
      <c r="J4460" s="55" t="n">
        <v>1.157407407407407e-08</v>
      </c>
      <c r="K4460" t="s">
        <v>2171</v>
      </c>
      <c r="L4460" t="s">
        <v>1399</v>
      </c>
      <c r="M4460" t="s"/>
      <c r="N4460" t="s"/>
      <c r="O4460" t="s"/>
      <c r="P4460" t="s"/>
    </row>
    <row r="4461" spans="1:16">
      <c r="I4461" s="54" t="n">
        <v>4459</v>
      </c>
      <c r="J4461" t="s"/>
      <c r="K4461" t="s">
        <v>2171</v>
      </c>
      <c r="L4461" t="s">
        <v>1510</v>
      </c>
      <c r="M4461" t="s"/>
      <c r="N4461" t="s"/>
      <c r="O4461" t="s"/>
      <c r="P4461" t="s"/>
    </row>
    <row r="4462" spans="1:16">
      <c r="I4462" s="54" t="n">
        <v>4460</v>
      </c>
      <c r="J4462" t="s"/>
      <c r="K4462" t="s">
        <v>2171</v>
      </c>
      <c r="L4462" t="s">
        <v>1844</v>
      </c>
      <c r="M4462" t="s"/>
      <c r="N4462" t="s"/>
      <c r="O4462" t="s"/>
      <c r="P4462" t="s"/>
    </row>
    <row r="4463" spans="1:16">
      <c r="I4463" s="54" t="n">
        <v>4461</v>
      </c>
      <c r="J4463" s="55" t="n">
        <v>6.829398148148148e-07</v>
      </c>
      <c r="K4463" t="s">
        <v>2171</v>
      </c>
      <c r="L4463" t="s">
        <v>1594</v>
      </c>
      <c r="M4463" t="s"/>
      <c r="N4463" t="s"/>
      <c r="O4463" t="s"/>
      <c r="P4463" t="s"/>
    </row>
    <row r="4464" spans="1:16">
      <c r="I4464" s="54" t="n">
        <v>4462</v>
      </c>
      <c r="J4464" t="s"/>
      <c r="K4464" t="s">
        <v>2171</v>
      </c>
      <c r="L4464" t="s">
        <v>1828</v>
      </c>
      <c r="M4464" t="s"/>
      <c r="N4464" t="s"/>
      <c r="O4464" t="s"/>
      <c r="P4464" t="s"/>
    </row>
    <row r="4465" spans="1:16">
      <c r="I4465" s="54" t="n">
        <v>4463</v>
      </c>
      <c r="J4465" t="s"/>
      <c r="K4465" t="s">
        <v>2171</v>
      </c>
      <c r="L4465" t="s">
        <v>1402</v>
      </c>
      <c r="M4465" t="s"/>
      <c r="N4465" t="s"/>
      <c r="O4465" t="s"/>
      <c r="P4465" t="s"/>
    </row>
    <row r="4466" spans="1:16">
      <c r="I4466" s="54" t="n">
        <v>4464</v>
      </c>
      <c r="J4466" t="s"/>
      <c r="K4466" t="s">
        <v>2171</v>
      </c>
      <c r="L4466" t="s">
        <v>2191</v>
      </c>
      <c r="M4466" t="s"/>
      <c r="N4466" t="s"/>
      <c r="O4466" t="s"/>
      <c r="P4466" t="s"/>
    </row>
    <row r="4467" spans="1:16">
      <c r="I4467" s="54" t="n">
        <v>4465</v>
      </c>
      <c r="J4467" s="55" t="n">
        <v>1.157407407407407e-08</v>
      </c>
      <c r="K4467" t="s">
        <v>2171</v>
      </c>
      <c r="L4467" t="s">
        <v>1758</v>
      </c>
      <c r="M4467" t="s"/>
      <c r="N4467" t="s"/>
      <c r="O4467" t="s"/>
      <c r="P4467" t="s"/>
    </row>
    <row r="4468" spans="1:16">
      <c r="I4468" s="54" t="n">
        <v>4466</v>
      </c>
      <c r="J4468" s="55" t="n">
        <v>0</v>
      </c>
      <c r="K4468" t="s">
        <v>2171</v>
      </c>
      <c r="L4468" t="s">
        <v>2192</v>
      </c>
      <c r="M4468" t="s"/>
      <c r="N4468" t="s"/>
      <c r="O4468" t="s"/>
      <c r="P4468" t="s"/>
    </row>
    <row r="4469" spans="1:16">
      <c r="I4469" s="54" t="n">
        <v>4467</v>
      </c>
      <c r="J4469" s="55" t="n">
        <v>0</v>
      </c>
      <c r="K4469" t="s">
        <v>2171</v>
      </c>
      <c r="L4469" t="s">
        <v>1406</v>
      </c>
      <c r="M4469" t="s"/>
      <c r="N4469" t="s"/>
      <c r="O4469" t="s"/>
      <c r="P4469" t="s"/>
    </row>
    <row r="4470" spans="1:16">
      <c r="I4470" s="54" t="n">
        <v>4468</v>
      </c>
      <c r="J4470" s="55" t="n">
        <v>0</v>
      </c>
      <c r="K4470" t="s">
        <v>2171</v>
      </c>
      <c r="L4470" t="s">
        <v>1745</v>
      </c>
      <c r="M4470" t="s"/>
      <c r="N4470" t="s"/>
      <c r="O4470" t="s"/>
      <c r="P4470" t="s"/>
    </row>
    <row r="4471" spans="1:16">
      <c r="I4471" s="54" t="n">
        <v>4469</v>
      </c>
      <c r="J4471" t="s"/>
      <c r="K4471" t="s">
        <v>2171</v>
      </c>
      <c r="L4471" t="s">
        <v>1407</v>
      </c>
      <c r="M4471" t="s"/>
      <c r="N4471" t="s"/>
      <c r="O4471" t="s"/>
      <c r="P4471" t="s"/>
    </row>
    <row r="4472" spans="1:16">
      <c r="I4472" s="54" t="n">
        <v>4470</v>
      </c>
      <c r="J4472" t="s"/>
      <c r="K4472" t="s">
        <v>2171</v>
      </c>
      <c r="L4472" t="s">
        <v>1408</v>
      </c>
      <c r="M4472" t="s"/>
      <c r="N4472" t="s"/>
      <c r="O4472" t="s"/>
      <c r="P4472" t="s"/>
    </row>
    <row r="4473" spans="1:16">
      <c r="I4473" s="54" t="n">
        <v>4471</v>
      </c>
      <c r="J4473" t="s"/>
      <c r="K4473" t="s">
        <v>2171</v>
      </c>
      <c r="L4473" t="s">
        <v>1736</v>
      </c>
      <c r="M4473" t="s"/>
      <c r="N4473" t="s"/>
      <c r="O4473" t="s"/>
      <c r="P4473" t="s"/>
    </row>
    <row r="4474" spans="1:16">
      <c r="I4474" s="54" t="n">
        <v>4472</v>
      </c>
      <c r="J4474" t="s"/>
      <c r="K4474" t="s">
        <v>2171</v>
      </c>
      <c r="L4474" t="s">
        <v>1705</v>
      </c>
      <c r="M4474" t="s"/>
      <c r="N4474" t="s"/>
      <c r="O4474" t="s"/>
      <c r="P4474" t="s"/>
    </row>
    <row r="4475" spans="1:16">
      <c r="I4475" s="54" t="n">
        <v>4473</v>
      </c>
      <c r="J4475" s="55" t="n">
        <v>0</v>
      </c>
      <c r="K4475" t="s">
        <v>2171</v>
      </c>
      <c r="L4475" t="s">
        <v>1714</v>
      </c>
      <c r="M4475" t="s"/>
      <c r="N4475" t="s"/>
      <c r="O4475" t="s"/>
      <c r="P4475" t="s"/>
    </row>
    <row r="4476" spans="1:16">
      <c r="I4476" s="54" t="n">
        <v>4474</v>
      </c>
      <c r="J4476" t="s"/>
      <c r="K4476" t="s">
        <v>2171</v>
      </c>
      <c r="L4476" t="s">
        <v>1602</v>
      </c>
      <c r="M4476" t="s"/>
      <c r="N4476" t="s"/>
      <c r="O4476" t="s"/>
      <c r="P4476" t="s"/>
    </row>
    <row r="4477" spans="1:16">
      <c r="I4477" s="54" t="n">
        <v>4475</v>
      </c>
      <c r="J4477" t="s"/>
      <c r="K4477" t="s">
        <v>2171</v>
      </c>
      <c r="L4477" t="s">
        <v>1429</v>
      </c>
      <c r="M4477" t="s"/>
      <c r="N4477" t="s"/>
      <c r="O4477" t="s"/>
      <c r="P4477" t="s"/>
    </row>
    <row r="4478" spans="1:16">
      <c r="I4478" s="54" t="n">
        <v>4476</v>
      </c>
      <c r="J4478" t="s"/>
      <c r="K4478" t="s">
        <v>2171</v>
      </c>
      <c r="L4478" t="s">
        <v>1763</v>
      </c>
      <c r="M4478" t="s"/>
      <c r="N4478" t="s"/>
      <c r="O4478" t="s"/>
      <c r="P4478" t="s"/>
    </row>
    <row r="4479" spans="1:16">
      <c r="I4479" s="54" t="n">
        <v>4477</v>
      </c>
      <c r="J4479" t="s"/>
      <c r="K4479" t="s">
        <v>2171</v>
      </c>
      <c r="L4479" t="s">
        <v>1437</v>
      </c>
      <c r="M4479" t="s"/>
      <c r="N4479" t="s"/>
      <c r="O4479" t="s"/>
      <c r="P4479" t="s"/>
    </row>
    <row r="4480" spans="1:16">
      <c r="I4480" s="54" t="n">
        <v>4478</v>
      </c>
      <c r="J4480" t="s"/>
      <c r="K4480" t="s">
        <v>2171</v>
      </c>
      <c r="L4480" t="s">
        <v>1749</v>
      </c>
      <c r="M4480" t="s"/>
      <c r="N4480" t="s"/>
      <c r="O4480" t="s"/>
      <c r="P4480" t="s"/>
    </row>
    <row r="4481" spans="1:16">
      <c r="I4481" s="54" t="n">
        <v>4479</v>
      </c>
      <c r="J4481" t="s"/>
      <c r="K4481" t="s">
        <v>2171</v>
      </c>
      <c r="L4481" t="s">
        <v>1764</v>
      </c>
      <c r="M4481" t="s"/>
      <c r="N4481" t="s"/>
      <c r="O4481" t="s"/>
      <c r="P4481" t="s"/>
    </row>
    <row r="4482" spans="1:16">
      <c r="I4482" s="54" t="n">
        <v>4480</v>
      </c>
      <c r="J4482" t="s"/>
      <c r="K4482" t="s">
        <v>2171</v>
      </c>
      <c r="L4482" t="s">
        <v>1715</v>
      </c>
      <c r="M4482" t="s"/>
      <c r="N4482" t="s"/>
      <c r="O4482" t="s"/>
      <c r="P4482" t="s"/>
    </row>
    <row r="4483" spans="1:16">
      <c r="I4483" s="54" t="n">
        <v>4481</v>
      </c>
      <c r="J4483" t="s"/>
      <c r="K4483" t="s">
        <v>2171</v>
      </c>
      <c r="L4483" t="s">
        <v>1716</v>
      </c>
      <c r="M4483" t="s"/>
      <c r="N4483" t="s"/>
      <c r="O4483" t="s"/>
      <c r="P4483" t="s"/>
    </row>
    <row r="4484" spans="1:16">
      <c r="I4484" s="54" t="n">
        <v>4482</v>
      </c>
      <c r="J4484" t="s"/>
      <c r="K4484" t="s">
        <v>2171</v>
      </c>
      <c r="L4484" t="s">
        <v>1473</v>
      </c>
      <c r="M4484" t="s"/>
      <c r="N4484" t="s"/>
      <c r="O4484" t="s"/>
      <c r="P4484" t="s"/>
    </row>
    <row r="4485" spans="1:16">
      <c r="I4485" s="54" t="n">
        <v>4483</v>
      </c>
      <c r="J4485" t="s"/>
      <c r="K4485" t="s">
        <v>2171</v>
      </c>
      <c r="L4485" t="s">
        <v>1474</v>
      </c>
      <c r="M4485" t="s"/>
      <c r="N4485" t="s"/>
      <c r="O4485" t="s"/>
      <c r="P4485" t="s"/>
    </row>
    <row r="4486" spans="1:16">
      <c r="I4486" s="54" t="n">
        <v>4484</v>
      </c>
      <c r="J4486" t="s"/>
      <c r="K4486" t="s">
        <v>2171</v>
      </c>
      <c r="L4486" t="s">
        <v>1769</v>
      </c>
      <c r="M4486" t="s"/>
      <c r="N4486" t="s"/>
      <c r="O4486" t="s"/>
      <c r="P4486" t="s"/>
    </row>
    <row r="4487" spans="1:16">
      <c r="I4487" s="54" t="n">
        <v>4485</v>
      </c>
      <c r="J4487" t="s"/>
      <c r="K4487" t="s">
        <v>2171</v>
      </c>
      <c r="L4487" t="s">
        <v>1770</v>
      </c>
      <c r="M4487" t="s"/>
      <c r="N4487" t="s"/>
      <c r="O4487" t="s"/>
      <c r="P4487" t="s"/>
    </row>
    <row r="4488" spans="1:16">
      <c r="I4488" s="54" t="n">
        <v>4486</v>
      </c>
      <c r="J4488" t="s"/>
      <c r="K4488" t="s">
        <v>2171</v>
      </c>
      <c r="L4488" t="s">
        <v>1771</v>
      </c>
      <c r="M4488" t="s"/>
      <c r="N4488" t="s"/>
      <c r="O4488" t="s"/>
      <c r="P4488" t="s"/>
    </row>
    <row r="4489" spans="1:16">
      <c r="I4489" s="54" t="n">
        <v>4487</v>
      </c>
      <c r="J4489" t="s"/>
      <c r="K4489" t="s">
        <v>2171</v>
      </c>
      <c r="L4489" t="s">
        <v>1484</v>
      </c>
      <c r="M4489" t="s"/>
      <c r="N4489" t="s"/>
      <c r="O4489" t="s"/>
      <c r="P4489" t="s"/>
    </row>
    <row r="4490" spans="1:16">
      <c r="I4490" s="54" t="n">
        <v>4488</v>
      </c>
      <c r="J4490" t="s"/>
      <c r="K4490" t="s">
        <v>2171</v>
      </c>
      <c r="L4490" t="s">
        <v>1485</v>
      </c>
      <c r="M4490" t="s"/>
      <c r="N4490" t="s"/>
      <c r="O4490" t="s"/>
      <c r="P4490" t="s"/>
    </row>
    <row r="4491" spans="1:16">
      <c r="I4491" s="54" t="n">
        <v>4489</v>
      </c>
      <c r="J4491" t="s"/>
      <c r="K4491" t="s">
        <v>2171</v>
      </c>
      <c r="L4491" t="s">
        <v>1755</v>
      </c>
      <c r="M4491" t="s"/>
      <c r="N4491" t="s"/>
      <c r="O4491" t="s"/>
      <c r="P4491" t="s"/>
    </row>
    <row r="4492" spans="1:16">
      <c r="I4492" s="54" t="n">
        <v>4490</v>
      </c>
      <c r="J4492" t="s"/>
      <c r="K4492" t="s">
        <v>2171</v>
      </c>
      <c r="L4492" t="s">
        <v>1756</v>
      </c>
      <c r="M4492" t="s"/>
      <c r="N4492" t="s"/>
      <c r="O4492" t="s"/>
      <c r="P4492" t="s"/>
    </row>
    <row r="4493" spans="1:16">
      <c r="I4493" s="54" t="n">
        <v>4491</v>
      </c>
      <c r="J4493" t="s"/>
      <c r="K4493" t="s">
        <v>2171</v>
      </c>
      <c r="L4493" t="s">
        <v>1757</v>
      </c>
      <c r="M4493" t="s"/>
      <c r="N4493" t="s"/>
      <c r="O4493" t="s"/>
      <c r="P4493" t="s"/>
    </row>
    <row r="4494" spans="1:16">
      <c r="I4494" s="54" t="n">
        <v>4492</v>
      </c>
      <c r="J4494" t="s"/>
      <c r="K4494" t="s">
        <v>2171</v>
      </c>
      <c r="L4494" t="s">
        <v>1718</v>
      </c>
      <c r="M4494" t="s"/>
      <c r="N4494" t="s"/>
      <c r="O4494" t="s"/>
      <c r="P4494" t="s"/>
    </row>
    <row r="4495" spans="1:16">
      <c r="I4495" s="54" t="n">
        <v>4493</v>
      </c>
      <c r="J4495" s="55" t="n">
        <v>1.158564814814815e-08</v>
      </c>
      <c r="K4495" t="s">
        <v>2171</v>
      </c>
      <c r="L4495" t="s">
        <v>1759</v>
      </c>
      <c r="M4495" t="s"/>
      <c r="N4495" t="s"/>
      <c r="O4495" t="s"/>
      <c r="P4495" t="s"/>
    </row>
    <row r="4496" spans="1:16">
      <c r="I4496" s="54" t="n">
        <v>4494</v>
      </c>
      <c r="J4496" s="55" t="n">
        <v>0</v>
      </c>
      <c r="K4496" t="s">
        <v>2171</v>
      </c>
      <c r="L4496" t="s">
        <v>1744</v>
      </c>
      <c r="M4496" t="s"/>
      <c r="N4496" t="s"/>
      <c r="O4496" t="s"/>
      <c r="P4496" t="s"/>
    </row>
    <row r="4497" spans="1:16">
      <c r="I4497" s="54" t="n">
        <v>4495</v>
      </c>
      <c r="J4497" s="55" t="n">
        <v>0</v>
      </c>
      <c r="K4497" t="s">
        <v>2171</v>
      </c>
      <c r="L4497" t="s">
        <v>1804</v>
      </c>
      <c r="M4497" t="s"/>
      <c r="N4497" t="s"/>
      <c r="O4497" t="s"/>
      <c r="P4497" t="s"/>
    </row>
    <row r="4498" spans="1:16">
      <c r="I4498" s="54" t="n">
        <v>4496</v>
      </c>
      <c r="J4498" t="s"/>
      <c r="K4498" t="s">
        <v>2171</v>
      </c>
      <c r="L4498" t="s">
        <v>1748</v>
      </c>
      <c r="M4498" t="s"/>
      <c r="N4498" t="s"/>
      <c r="O4498" t="s"/>
      <c r="P4498" t="s"/>
    </row>
    <row r="4499" spans="1:16">
      <c r="I4499" s="54" t="n">
        <v>4497</v>
      </c>
      <c r="J4499" t="s"/>
      <c r="K4499" t="s">
        <v>2171</v>
      </c>
      <c r="L4499" t="s">
        <v>1288</v>
      </c>
      <c r="M4499" t="s"/>
      <c r="N4499" t="s"/>
      <c r="O4499" t="s"/>
      <c r="P4499" t="s"/>
    </row>
    <row r="4500" spans="1:16">
      <c r="I4500" s="54" t="n">
        <v>4498</v>
      </c>
      <c r="J4500" t="s"/>
      <c r="K4500" t="s">
        <v>2171</v>
      </c>
      <c r="L4500" t="s">
        <v>1296</v>
      </c>
      <c r="M4500" t="s"/>
      <c r="N4500" t="s"/>
      <c r="O4500" t="s"/>
      <c r="P4500" t="s"/>
    </row>
    <row r="4501" spans="1:16">
      <c r="I4501" s="54" t="n">
        <v>4499</v>
      </c>
      <c r="J4501" t="s"/>
      <c r="K4501" t="s">
        <v>2171</v>
      </c>
      <c r="L4501" t="s">
        <v>1765</v>
      </c>
      <c r="M4501" t="s"/>
      <c r="N4501" t="s"/>
      <c r="O4501" t="s"/>
      <c r="P4501" t="s"/>
    </row>
    <row r="4502" spans="1:16">
      <c r="I4502" s="54" t="n">
        <v>4500</v>
      </c>
      <c r="J4502" t="s"/>
      <c r="K4502" t="s">
        <v>2171</v>
      </c>
      <c r="L4502" t="s">
        <v>1753</v>
      </c>
      <c r="M4502" t="s"/>
      <c r="N4502" t="s"/>
      <c r="O4502" t="s"/>
      <c r="P4502" t="s"/>
    </row>
    <row r="4503" spans="1:16">
      <c r="I4503" s="54" t="n">
        <v>4501</v>
      </c>
      <c r="J4503" t="s"/>
      <c r="K4503" t="s">
        <v>2171</v>
      </c>
      <c r="L4503" t="s">
        <v>1754</v>
      </c>
      <c r="M4503" t="s"/>
      <c r="N4503" t="s"/>
      <c r="O4503" t="s"/>
      <c r="P4503" t="s"/>
    </row>
    <row r="4504" spans="1:16">
      <c r="I4504" s="54" t="n">
        <v>4502</v>
      </c>
      <c r="J4504" t="s"/>
      <c r="K4504" t="s">
        <v>2171</v>
      </c>
      <c r="L4504" t="s">
        <v>1278</v>
      </c>
      <c r="M4504" t="s"/>
      <c r="N4504" t="s"/>
      <c r="O4504" t="s"/>
      <c r="P4504" t="s"/>
    </row>
    <row r="4505" spans="1:16">
      <c r="I4505" s="54" t="n">
        <v>4503</v>
      </c>
      <c r="J4505" t="s"/>
      <c r="K4505" t="s">
        <v>2171</v>
      </c>
      <c r="L4505" t="s">
        <v>1283</v>
      </c>
      <c r="M4505" t="s"/>
      <c r="N4505" t="s"/>
      <c r="O4505" t="s"/>
      <c r="P4505" t="s"/>
    </row>
    <row r="4506" spans="1:16">
      <c r="I4506" s="54" t="n">
        <v>4504</v>
      </c>
      <c r="J4506" t="s"/>
      <c r="K4506" t="s">
        <v>2171</v>
      </c>
      <c r="L4506" t="s">
        <v>1286</v>
      </c>
      <c r="M4506" t="s"/>
      <c r="N4506" t="s"/>
      <c r="O4506" t="s"/>
      <c r="P4506" t="s"/>
    </row>
    <row r="4507" spans="1:16">
      <c r="I4507" s="54" t="n">
        <v>4505</v>
      </c>
      <c r="J4507" s="55" t="n">
        <v>0</v>
      </c>
      <c r="K4507" t="s">
        <v>2171</v>
      </c>
      <c r="L4507" t="s">
        <v>1827</v>
      </c>
      <c r="M4507" t="s"/>
      <c r="N4507" t="s"/>
      <c r="O4507" t="s"/>
      <c r="P4507" t="s"/>
    </row>
    <row r="4508" spans="1:16">
      <c r="I4508" s="54" t="n">
        <v>4506</v>
      </c>
      <c r="J4508" s="55" t="n">
        <v>0</v>
      </c>
      <c r="K4508" t="s">
        <v>2171</v>
      </c>
      <c r="L4508" t="s">
        <v>1597</v>
      </c>
      <c r="M4508" t="s"/>
      <c r="N4508" t="s"/>
      <c r="O4508" t="s"/>
      <c r="P4508" t="s"/>
    </row>
    <row r="4509" spans="1:16">
      <c r="I4509" s="54" t="n">
        <v>4507</v>
      </c>
      <c r="J4509" s="55" t="n">
        <v>0</v>
      </c>
      <c r="K4509" t="s">
        <v>2171</v>
      </c>
      <c r="L4509" t="s">
        <v>1601</v>
      </c>
      <c r="M4509" t="s"/>
      <c r="N4509" t="s"/>
      <c r="O4509" t="s"/>
      <c r="P4509" t="s"/>
    </row>
    <row r="4510" spans="1:16">
      <c r="I4510" s="54" t="n">
        <v>4508</v>
      </c>
      <c r="J4510" s="55" t="n">
        <v>0</v>
      </c>
      <c r="K4510" t="s">
        <v>2171</v>
      </c>
      <c r="L4510" t="s">
        <v>1412</v>
      </c>
      <c r="M4510" t="s"/>
      <c r="N4510" t="s"/>
      <c r="O4510" t="s"/>
      <c r="P4510" t="s"/>
    </row>
    <row r="4511" spans="1:16">
      <c r="I4511" s="54" t="n">
        <v>4509</v>
      </c>
      <c r="J4511" s="55" t="n">
        <v>0</v>
      </c>
      <c r="K4511" t="s">
        <v>2171</v>
      </c>
      <c r="L4511" t="s">
        <v>1778</v>
      </c>
      <c r="M4511" t="s"/>
      <c r="N4511" t="s"/>
      <c r="O4511" t="s"/>
      <c r="P4511" t="s"/>
    </row>
    <row r="4512" spans="1:16">
      <c r="I4512" s="54" t="n">
        <v>4510</v>
      </c>
      <c r="J4512" s="55" t="n">
        <v>1.157407407407407e-08</v>
      </c>
      <c r="K4512" t="s">
        <v>2171</v>
      </c>
      <c r="L4512" t="s">
        <v>1414</v>
      </c>
      <c r="M4512" t="s"/>
      <c r="N4512" t="s"/>
      <c r="O4512" t="s"/>
      <c r="P4512" t="s"/>
    </row>
    <row r="4513" spans="1:16">
      <c r="I4513" s="54" t="n">
        <v>4511</v>
      </c>
      <c r="J4513" t="s"/>
      <c r="K4513" t="s">
        <v>2171</v>
      </c>
      <c r="L4513" t="s">
        <v>1603</v>
      </c>
      <c r="M4513" t="s"/>
      <c r="N4513" t="s"/>
      <c r="O4513" t="s"/>
      <c r="P4513" t="s"/>
    </row>
    <row r="4514" spans="1:16">
      <c r="I4514" s="54" t="n">
        <v>4512</v>
      </c>
      <c r="J4514" t="s"/>
      <c r="K4514" t="s">
        <v>2171</v>
      </c>
      <c r="L4514" t="s">
        <v>1830</v>
      </c>
      <c r="M4514" t="s"/>
      <c r="N4514" t="s"/>
      <c r="O4514" t="s"/>
      <c r="P4514" t="s"/>
    </row>
    <row r="4515" spans="1:16">
      <c r="I4515" s="54" t="n">
        <v>4513</v>
      </c>
      <c r="J4515" t="s"/>
      <c r="K4515" t="s">
        <v>2171</v>
      </c>
      <c r="L4515" t="s">
        <v>1444</v>
      </c>
      <c r="M4515" t="s"/>
      <c r="N4515" t="s"/>
      <c r="O4515" t="s"/>
      <c r="P4515" t="s"/>
    </row>
    <row r="4516" spans="1:16">
      <c r="I4516" s="54" t="n">
        <v>4514</v>
      </c>
      <c r="J4516" t="s"/>
      <c r="K4516" t="s">
        <v>2171</v>
      </c>
      <c r="L4516" t="s">
        <v>1607</v>
      </c>
      <c r="M4516" t="s"/>
      <c r="N4516" t="s"/>
      <c r="O4516" t="s"/>
      <c r="P4516" t="s"/>
    </row>
    <row r="4517" spans="1:16">
      <c r="I4517" s="54" t="n">
        <v>4515</v>
      </c>
      <c r="J4517" t="s"/>
      <c r="K4517" t="s">
        <v>2171</v>
      </c>
      <c r="L4517" t="s">
        <v>1451</v>
      </c>
      <c r="M4517" t="s"/>
      <c r="N4517" t="s"/>
      <c r="O4517" t="s"/>
      <c r="P4517" t="s"/>
    </row>
    <row r="4518" spans="1:16">
      <c r="I4518" s="54" t="n">
        <v>4516</v>
      </c>
      <c r="J4518" t="s"/>
      <c r="K4518" t="s">
        <v>2171</v>
      </c>
      <c r="L4518" t="s">
        <v>1452</v>
      </c>
      <c r="M4518" t="s"/>
      <c r="N4518" t="s"/>
      <c r="O4518" t="s"/>
      <c r="P4518" t="s"/>
    </row>
    <row r="4519" spans="1:16">
      <c r="I4519" s="54" t="n">
        <v>4517</v>
      </c>
      <c r="J4519" t="s"/>
      <c r="K4519" t="s">
        <v>2171</v>
      </c>
      <c r="L4519" t="s">
        <v>1783</v>
      </c>
      <c r="M4519" t="s"/>
      <c r="N4519" t="s"/>
      <c r="O4519" t="s"/>
      <c r="P4519" t="s"/>
    </row>
    <row r="4520" spans="1:16">
      <c r="I4520" s="54" t="n">
        <v>4518</v>
      </c>
      <c r="J4520" t="s"/>
      <c r="K4520" t="s">
        <v>2171</v>
      </c>
      <c r="L4520" t="s">
        <v>1610</v>
      </c>
      <c r="M4520" t="s"/>
      <c r="N4520" t="s"/>
      <c r="O4520" t="s"/>
      <c r="P4520" t="s"/>
    </row>
    <row r="4521" spans="1:16">
      <c r="I4521" s="54" t="n">
        <v>4519</v>
      </c>
      <c r="J4521" t="s"/>
      <c r="K4521" t="s">
        <v>2171</v>
      </c>
      <c r="L4521" t="s">
        <v>1834</v>
      </c>
      <c r="M4521" t="s"/>
      <c r="N4521" t="s"/>
      <c r="O4521" t="s"/>
      <c r="P4521" t="s"/>
    </row>
    <row r="4522" spans="1:16">
      <c r="I4522" s="54" t="n">
        <v>4520</v>
      </c>
      <c r="J4522" t="s"/>
      <c r="K4522" t="s">
        <v>2171</v>
      </c>
      <c r="L4522" t="s">
        <v>1835</v>
      </c>
      <c r="M4522" t="s"/>
      <c r="N4522" t="s"/>
      <c r="O4522" t="s"/>
      <c r="P4522" t="s"/>
    </row>
    <row r="4523" spans="1:16">
      <c r="I4523" s="54" t="n">
        <v>4521</v>
      </c>
      <c r="J4523" s="55" t="n">
        <v>0</v>
      </c>
      <c r="K4523" t="s">
        <v>2171</v>
      </c>
      <c r="L4523" t="s">
        <v>1898</v>
      </c>
      <c r="M4523" t="s"/>
      <c r="N4523" t="s"/>
      <c r="O4523" t="s"/>
      <c r="P4523" t="s"/>
    </row>
    <row r="4524" spans="1:16">
      <c r="I4524" s="54" t="n">
        <v>4522</v>
      </c>
      <c r="J4524" s="55" t="n">
        <v>0</v>
      </c>
      <c r="K4524" t="s">
        <v>2171</v>
      </c>
      <c r="L4524" t="s">
        <v>1840</v>
      </c>
      <c r="M4524" t="s"/>
      <c r="N4524" t="s"/>
      <c r="O4524" t="s"/>
      <c r="P4524" t="s"/>
    </row>
    <row r="4525" spans="1:16">
      <c r="I4525" s="54" t="n">
        <v>4523</v>
      </c>
      <c r="J4525" t="s"/>
      <c r="K4525" t="s">
        <v>2171</v>
      </c>
      <c r="L4525" t="s">
        <v>1514</v>
      </c>
      <c r="M4525" t="s"/>
      <c r="N4525" t="s"/>
      <c r="O4525" t="s"/>
      <c r="P4525" t="s"/>
    </row>
    <row r="4526" spans="1:16">
      <c r="I4526" s="54" t="n">
        <v>4524</v>
      </c>
      <c r="J4526" t="s"/>
      <c r="K4526" t="s">
        <v>2171</v>
      </c>
      <c r="L4526" t="s">
        <v>1515</v>
      </c>
      <c r="M4526" t="s"/>
      <c r="N4526" t="s"/>
      <c r="O4526" t="s"/>
      <c r="P4526" t="s"/>
    </row>
    <row r="4527" spans="1:16">
      <c r="I4527" s="54" t="n">
        <v>4525</v>
      </c>
      <c r="J4527" t="s"/>
      <c r="K4527" t="s">
        <v>2171</v>
      </c>
      <c r="L4527" t="s">
        <v>1907</v>
      </c>
      <c r="M4527" t="s"/>
      <c r="N4527" t="s"/>
      <c r="O4527" t="s"/>
      <c r="P4527" t="s"/>
    </row>
    <row r="4528" spans="1:16">
      <c r="I4528" s="54" t="n">
        <v>4526</v>
      </c>
      <c r="J4528" t="s"/>
      <c r="K4528" t="s">
        <v>2171</v>
      </c>
      <c r="L4528" t="s">
        <v>1843</v>
      </c>
      <c r="M4528" t="s"/>
      <c r="N4528" t="s"/>
      <c r="O4528" t="s"/>
      <c r="P4528" t="s"/>
    </row>
    <row r="4529" spans="1:16">
      <c r="I4529" s="54" t="n">
        <v>4527</v>
      </c>
      <c r="J4529" t="s"/>
      <c r="K4529" t="s">
        <v>2171</v>
      </c>
      <c r="L4529" t="s">
        <v>1918</v>
      </c>
      <c r="M4529" t="s"/>
      <c r="N4529" t="s"/>
      <c r="O4529" t="s"/>
      <c r="P4529" t="s"/>
    </row>
    <row r="4530" spans="1:16">
      <c r="I4530" s="54" t="n">
        <v>4528</v>
      </c>
      <c r="J4530" t="s"/>
      <c r="K4530" t="s">
        <v>2171</v>
      </c>
      <c r="L4530" t="s">
        <v>1919</v>
      </c>
      <c r="M4530" t="s"/>
      <c r="N4530" t="s"/>
      <c r="O4530" t="s"/>
      <c r="P4530" t="s"/>
    </row>
    <row r="4531" spans="1:16">
      <c r="I4531" s="54" t="n">
        <v>4529</v>
      </c>
      <c r="J4531" s="55" t="n">
        <v>0</v>
      </c>
      <c r="K4531" t="s">
        <v>2171</v>
      </c>
      <c r="L4531" t="s">
        <v>1848</v>
      </c>
      <c r="M4531" t="s"/>
      <c r="N4531" t="s"/>
      <c r="O4531" t="s"/>
      <c r="P4531" t="s"/>
    </row>
    <row r="4532" spans="1:16">
      <c r="I4532" s="54" t="n">
        <v>4530</v>
      </c>
      <c r="J4532" t="s"/>
      <c r="K4532" t="s">
        <v>2171</v>
      </c>
      <c r="L4532" t="s">
        <v>1850</v>
      </c>
      <c r="M4532" t="s"/>
      <c r="N4532" t="s"/>
      <c r="O4532" t="s"/>
      <c r="P4532" t="s"/>
    </row>
    <row r="4533" spans="1:16">
      <c r="I4533" s="54" t="n">
        <v>4531</v>
      </c>
      <c r="J4533" t="s"/>
      <c r="K4533" t="s">
        <v>2171</v>
      </c>
      <c r="L4533" t="s">
        <v>1851</v>
      </c>
      <c r="M4533" t="s"/>
      <c r="N4533" t="s"/>
      <c r="O4533" t="s"/>
      <c r="P4533" t="s"/>
    </row>
    <row r="4534" spans="1:16">
      <c r="I4534" s="54" t="n">
        <v>4532</v>
      </c>
      <c r="J4534" t="s"/>
      <c r="K4534" t="s">
        <v>2171</v>
      </c>
      <c r="L4534" t="s">
        <v>1852</v>
      </c>
      <c r="M4534" t="s"/>
      <c r="N4534" t="s"/>
      <c r="O4534" t="s"/>
      <c r="P4534" t="s"/>
    </row>
    <row r="4535" spans="1:16">
      <c r="I4535" s="54" t="n">
        <v>4533</v>
      </c>
      <c r="J4535" t="s"/>
      <c r="K4535" t="s">
        <v>2171</v>
      </c>
      <c r="L4535" t="s">
        <v>1853</v>
      </c>
      <c r="M4535" t="s"/>
      <c r="N4535" t="s"/>
      <c r="O4535" t="s"/>
      <c r="P4535" t="s"/>
    </row>
    <row r="4536" spans="1:16">
      <c r="I4536" s="54" t="n">
        <v>4534</v>
      </c>
      <c r="J4536" t="s"/>
      <c r="K4536" t="s">
        <v>2171</v>
      </c>
      <c r="L4536" t="s">
        <v>1854</v>
      </c>
      <c r="M4536" t="s"/>
      <c r="N4536" t="s"/>
      <c r="O4536" t="s"/>
      <c r="P4536" t="s"/>
    </row>
    <row r="4537" spans="1:16">
      <c r="I4537" s="54" t="n">
        <v>4535</v>
      </c>
      <c r="J4537" t="s"/>
      <c r="K4537" t="s">
        <v>2171</v>
      </c>
      <c r="L4537" t="s">
        <v>1855</v>
      </c>
      <c r="M4537" t="s"/>
      <c r="N4537" t="s"/>
      <c r="O4537" t="s"/>
      <c r="P4537" t="s"/>
    </row>
    <row r="4538" spans="1:16">
      <c r="I4538" s="54" t="n">
        <v>4536</v>
      </c>
      <c r="J4538" t="s"/>
      <c r="K4538" t="s">
        <v>2171</v>
      </c>
      <c r="L4538" t="s">
        <v>1856</v>
      </c>
      <c r="M4538" t="s"/>
      <c r="N4538" t="s"/>
      <c r="O4538" t="s"/>
      <c r="P4538" t="s"/>
    </row>
    <row r="4539" spans="1:16">
      <c r="I4539" s="54" t="n">
        <v>4537</v>
      </c>
      <c r="J4539" t="s"/>
      <c r="K4539" t="s">
        <v>2171</v>
      </c>
      <c r="L4539" t="s">
        <v>1857</v>
      </c>
      <c r="M4539" t="s"/>
      <c r="N4539" t="s"/>
      <c r="O4539" t="s"/>
      <c r="P4539" t="s"/>
    </row>
    <row r="4540" spans="1:16">
      <c r="I4540" s="54" t="n">
        <v>4538</v>
      </c>
      <c r="J4540" s="55" t="n">
        <v>0</v>
      </c>
      <c r="K4540" t="s">
        <v>2171</v>
      </c>
      <c r="L4540" t="s">
        <v>1858</v>
      </c>
      <c r="M4540" t="s"/>
      <c r="N4540" t="s"/>
      <c r="O4540" t="s"/>
      <c r="P4540" t="s"/>
    </row>
    <row r="4541" spans="1:16">
      <c r="I4541" s="54" t="n">
        <v>4539</v>
      </c>
      <c r="J4541" t="s"/>
      <c r="K4541" t="s">
        <v>2171</v>
      </c>
      <c r="L4541" t="s">
        <v>1899</v>
      </c>
      <c r="M4541" t="s"/>
      <c r="N4541" t="s"/>
      <c r="O4541" t="s"/>
      <c r="P4541" t="s"/>
    </row>
    <row r="4542" spans="1:16">
      <c r="I4542" s="54" t="n">
        <v>4540</v>
      </c>
      <c r="J4542" t="s"/>
      <c r="K4542" t="s">
        <v>2171</v>
      </c>
      <c r="L4542" t="s">
        <v>1900</v>
      </c>
      <c r="M4542" t="s"/>
      <c r="N4542" t="s"/>
      <c r="O4542" t="s"/>
      <c r="P4542" t="s"/>
    </row>
    <row r="4543" spans="1:16">
      <c r="I4543" s="54" t="n">
        <v>4541</v>
      </c>
      <c r="J4543" s="55" t="n">
        <v>0</v>
      </c>
      <c r="K4543" t="s">
        <v>2171</v>
      </c>
      <c r="L4543" t="s">
        <v>1859</v>
      </c>
      <c r="M4543" t="s"/>
      <c r="N4543" t="s"/>
      <c r="O4543" t="s"/>
      <c r="P4543" t="s"/>
    </row>
    <row r="4544" spans="1:16">
      <c r="I4544" s="54" t="n">
        <v>4542</v>
      </c>
      <c r="J4544" t="s"/>
      <c r="K4544" t="s">
        <v>2171</v>
      </c>
      <c r="L4544" t="s">
        <v>1860</v>
      </c>
      <c r="M4544" t="s"/>
      <c r="N4544" t="s"/>
      <c r="O4544" t="s"/>
      <c r="P4544" t="s"/>
    </row>
    <row r="4545" spans="1:16">
      <c r="I4545" s="54" t="n">
        <v>4543</v>
      </c>
      <c r="J4545" t="s"/>
      <c r="K4545" t="s">
        <v>2171</v>
      </c>
      <c r="L4545" t="s">
        <v>1861</v>
      </c>
      <c r="M4545" t="s"/>
      <c r="N4545" t="s"/>
      <c r="O4545" t="s"/>
      <c r="P4545" t="s"/>
    </row>
    <row r="4546" spans="1:16">
      <c r="I4546" s="54" t="n">
        <v>4544</v>
      </c>
      <c r="J4546" t="s"/>
      <c r="K4546" t="s">
        <v>2171</v>
      </c>
      <c r="L4546" t="s">
        <v>1862</v>
      </c>
      <c r="M4546" t="s"/>
      <c r="N4546" t="s"/>
      <c r="O4546" t="s"/>
      <c r="P4546" t="s"/>
    </row>
    <row r="4547" spans="1:16">
      <c r="I4547" s="54" t="n">
        <v>4545</v>
      </c>
      <c r="J4547" s="55" t="n">
        <v>0</v>
      </c>
      <c r="K4547" t="s">
        <v>2171</v>
      </c>
      <c r="L4547" t="s">
        <v>1863</v>
      </c>
      <c r="M4547" t="s"/>
      <c r="N4547" t="s"/>
      <c r="O4547" t="s"/>
      <c r="P4547" t="s"/>
    </row>
    <row r="4548" spans="1:16">
      <c r="I4548" s="54" t="n">
        <v>4546</v>
      </c>
      <c r="J4548" t="s"/>
      <c r="K4548" t="s">
        <v>2171</v>
      </c>
      <c r="L4548" t="s">
        <v>1864</v>
      </c>
      <c r="M4548" t="s"/>
      <c r="N4548" t="s"/>
      <c r="O4548" t="s"/>
      <c r="P4548" t="s"/>
    </row>
    <row r="4549" spans="1:16">
      <c r="I4549" s="54" t="n">
        <v>4547</v>
      </c>
      <c r="J4549" t="s"/>
      <c r="K4549" t="s">
        <v>2171</v>
      </c>
      <c r="L4549" t="s">
        <v>1865</v>
      </c>
      <c r="M4549" t="s"/>
      <c r="N4549" t="s"/>
      <c r="O4549" t="s"/>
      <c r="P4549" t="s"/>
    </row>
    <row r="4550" spans="1:16">
      <c r="I4550" s="54" t="n">
        <v>4548</v>
      </c>
      <c r="J4550" t="s"/>
      <c r="K4550" t="s">
        <v>2171</v>
      </c>
      <c r="L4550" t="s">
        <v>1866</v>
      </c>
      <c r="M4550" t="s"/>
      <c r="N4550" t="s"/>
      <c r="O4550" t="s"/>
      <c r="P4550" t="s"/>
    </row>
    <row r="4551" spans="1:16">
      <c r="I4551" s="54" t="n">
        <v>4549</v>
      </c>
      <c r="J4551" s="55" t="n">
        <v>1.157407407407407e-08</v>
      </c>
      <c r="K4551" t="s">
        <v>2171</v>
      </c>
      <c r="L4551" t="s">
        <v>1901</v>
      </c>
      <c r="M4551" t="s"/>
      <c r="N4551" t="s"/>
      <c r="O4551" t="s"/>
      <c r="P4551" t="s"/>
    </row>
    <row r="4552" spans="1:16">
      <c r="I4552" s="54" t="n">
        <v>4550</v>
      </c>
      <c r="J4552" t="s"/>
      <c r="K4552" t="s">
        <v>2171</v>
      </c>
      <c r="L4552" t="s">
        <v>1902</v>
      </c>
      <c r="M4552" t="s"/>
      <c r="N4552" t="s"/>
      <c r="O4552" t="s"/>
      <c r="P4552" t="s"/>
    </row>
    <row r="4553" spans="1:16">
      <c r="I4553" s="54" t="n">
        <v>4551</v>
      </c>
      <c r="J4553" t="s"/>
      <c r="K4553" t="s">
        <v>2171</v>
      </c>
      <c r="L4553" t="s">
        <v>1903</v>
      </c>
      <c r="M4553" t="s"/>
      <c r="N4553" t="s"/>
      <c r="O4553" t="s"/>
      <c r="P4553" t="s"/>
    </row>
    <row r="4554" spans="1:16">
      <c r="I4554" s="54" t="n">
        <v>4552</v>
      </c>
      <c r="J4554" t="s"/>
      <c r="K4554" t="s">
        <v>2171</v>
      </c>
      <c r="L4554" t="s">
        <v>1904</v>
      </c>
      <c r="M4554" t="s"/>
      <c r="N4554" t="s"/>
      <c r="O4554" t="s"/>
      <c r="P4554" t="s"/>
    </row>
    <row r="4555" spans="1:16">
      <c r="I4555" s="54" t="n">
        <v>4553</v>
      </c>
      <c r="J4555" t="s"/>
      <c r="K4555" t="s">
        <v>2171</v>
      </c>
      <c r="L4555" t="s">
        <v>1905</v>
      </c>
      <c r="M4555" t="s"/>
      <c r="N4555" t="s"/>
      <c r="O4555" t="s"/>
      <c r="P4555" t="s"/>
    </row>
    <row r="4556" spans="1:16">
      <c r="I4556" s="54" t="n">
        <v>4554</v>
      </c>
      <c r="J4556" t="s"/>
      <c r="K4556" t="s">
        <v>2171</v>
      </c>
      <c r="L4556" t="s">
        <v>1906</v>
      </c>
      <c r="M4556" t="s"/>
      <c r="N4556" t="s"/>
      <c r="O4556" t="s"/>
      <c r="P4556" t="s"/>
    </row>
    <row r="4557" spans="1:16">
      <c r="I4557" s="54" t="n">
        <v>4555</v>
      </c>
      <c r="J4557" t="s"/>
      <c r="K4557" t="s">
        <v>2171</v>
      </c>
      <c r="L4557" t="s">
        <v>1908</v>
      </c>
      <c r="M4557" t="s"/>
      <c r="N4557" t="s"/>
      <c r="O4557" t="s"/>
      <c r="P4557" t="s"/>
    </row>
    <row r="4558" spans="1:16">
      <c r="I4558" s="54" t="n">
        <v>4556</v>
      </c>
      <c r="J4558" t="s"/>
      <c r="K4558" t="s">
        <v>2171</v>
      </c>
      <c r="L4558" t="s">
        <v>1909</v>
      </c>
      <c r="M4558" t="s"/>
      <c r="N4558" t="s"/>
      <c r="O4558" t="s"/>
      <c r="P4558" t="s"/>
    </row>
    <row r="4559" spans="1:16">
      <c r="I4559" s="54" t="n">
        <v>4557</v>
      </c>
      <c r="J4559" t="s"/>
      <c r="K4559" t="s">
        <v>2171</v>
      </c>
      <c r="L4559" t="s">
        <v>1910</v>
      </c>
      <c r="M4559" t="s"/>
      <c r="N4559" t="s"/>
      <c r="O4559" t="s"/>
      <c r="P4559" t="s"/>
    </row>
    <row r="4560" spans="1:16">
      <c r="I4560" s="54" t="n">
        <v>4558</v>
      </c>
      <c r="J4560" t="s"/>
      <c r="K4560" t="s">
        <v>2171</v>
      </c>
      <c r="L4560" t="s">
        <v>1911</v>
      </c>
      <c r="M4560" t="s"/>
      <c r="N4560" t="s"/>
      <c r="O4560" t="s"/>
      <c r="P4560" t="s"/>
    </row>
    <row r="4561" spans="1:16">
      <c r="I4561" s="54" t="n">
        <v>4559</v>
      </c>
      <c r="J4561" t="s"/>
      <c r="K4561" t="s">
        <v>2171</v>
      </c>
      <c r="L4561" t="s">
        <v>1912</v>
      </c>
      <c r="M4561" t="s"/>
      <c r="N4561" t="s"/>
      <c r="O4561" t="s"/>
      <c r="P4561" t="s"/>
    </row>
    <row r="4562" spans="1:16">
      <c r="I4562" s="54" t="n">
        <v>4560</v>
      </c>
      <c r="J4562" t="s"/>
      <c r="K4562" t="s">
        <v>2171</v>
      </c>
      <c r="L4562" t="s">
        <v>1913</v>
      </c>
      <c r="M4562" t="s"/>
      <c r="N4562" t="s"/>
      <c r="O4562" t="s"/>
      <c r="P4562" t="s"/>
    </row>
    <row r="4563" spans="1:16">
      <c r="I4563" s="54" t="n">
        <v>4561</v>
      </c>
      <c r="J4563" t="s"/>
      <c r="K4563" t="s">
        <v>2171</v>
      </c>
      <c r="L4563" t="s">
        <v>1914</v>
      </c>
      <c r="M4563" t="s"/>
      <c r="N4563" t="s"/>
      <c r="O4563" t="s"/>
      <c r="P4563" t="s"/>
    </row>
    <row r="4564" spans="1:16">
      <c r="I4564" s="54" t="n">
        <v>4562</v>
      </c>
      <c r="J4564" t="s"/>
      <c r="K4564" t="s">
        <v>2171</v>
      </c>
      <c r="L4564" t="s">
        <v>1915</v>
      </c>
      <c r="M4564" t="s"/>
      <c r="N4564" t="s"/>
      <c r="O4564" t="s"/>
      <c r="P4564" t="s"/>
    </row>
    <row r="4565" spans="1:16">
      <c r="I4565" s="54" t="n">
        <v>4563</v>
      </c>
      <c r="J4565" t="s"/>
      <c r="K4565" t="s">
        <v>2171</v>
      </c>
      <c r="L4565" t="s">
        <v>1916</v>
      </c>
      <c r="M4565" t="s"/>
      <c r="N4565" t="s"/>
      <c r="O4565" t="s"/>
      <c r="P4565" t="s"/>
    </row>
    <row r="4566" spans="1:16">
      <c r="I4566" s="54" t="n">
        <v>4564</v>
      </c>
      <c r="J4566" t="s"/>
      <c r="K4566" t="s">
        <v>2171</v>
      </c>
      <c r="L4566" t="s">
        <v>1917</v>
      </c>
      <c r="M4566" t="s"/>
      <c r="N4566" t="s"/>
      <c r="O4566" t="s"/>
      <c r="P4566" t="s"/>
    </row>
    <row r="4567" spans="1:16">
      <c r="I4567" s="54" t="n">
        <v>4565</v>
      </c>
      <c r="J4567" s="55" t="n">
        <v>0</v>
      </c>
      <c r="K4567" t="s">
        <v>2171</v>
      </c>
      <c r="L4567" t="s">
        <v>1920</v>
      </c>
      <c r="M4567" t="s"/>
      <c r="N4567" t="s"/>
      <c r="O4567" t="s"/>
      <c r="P4567" t="s"/>
    </row>
    <row r="4568" spans="1:16">
      <c r="I4568" s="54" t="n">
        <v>4566</v>
      </c>
      <c r="J4568" s="55" t="n">
        <v>0</v>
      </c>
      <c r="K4568" t="s">
        <v>2171</v>
      </c>
      <c r="L4568" t="s">
        <v>1921</v>
      </c>
      <c r="M4568" t="s"/>
      <c r="N4568" t="s"/>
      <c r="O4568" t="s"/>
      <c r="P4568" t="s"/>
    </row>
    <row r="4569" spans="1:16">
      <c r="I4569" s="54" t="n">
        <v>4567</v>
      </c>
      <c r="J4569" s="55" t="n">
        <v>0</v>
      </c>
      <c r="K4569" t="s">
        <v>2171</v>
      </c>
      <c r="L4569" t="s">
        <v>1922</v>
      </c>
      <c r="M4569" t="s"/>
      <c r="N4569" t="s"/>
      <c r="O4569" t="s"/>
      <c r="P4569" t="s"/>
    </row>
    <row r="4570" spans="1:16">
      <c r="I4570" s="54" t="n">
        <v>4568</v>
      </c>
      <c r="J4570" t="s"/>
      <c r="K4570" t="s">
        <v>2171</v>
      </c>
      <c r="L4570" t="s">
        <v>1923</v>
      </c>
      <c r="M4570" t="s"/>
      <c r="N4570" t="s"/>
      <c r="O4570" t="s"/>
      <c r="P4570" t="s"/>
    </row>
    <row r="4571" spans="1:16">
      <c r="I4571" s="54" t="n">
        <v>4569</v>
      </c>
      <c r="J4571" t="s"/>
      <c r="K4571" t="s">
        <v>2171</v>
      </c>
      <c r="L4571" t="s">
        <v>1883</v>
      </c>
      <c r="M4571" t="s"/>
      <c r="N4571" t="s"/>
      <c r="O4571" t="s"/>
      <c r="P4571" t="s"/>
    </row>
    <row r="4572" spans="1:16">
      <c r="I4572" s="54" t="n">
        <v>4570</v>
      </c>
      <c r="J4572" t="s"/>
      <c r="K4572" t="s">
        <v>2171</v>
      </c>
      <c r="L4572" t="s">
        <v>1454</v>
      </c>
      <c r="M4572" t="s"/>
      <c r="N4572" t="s"/>
      <c r="O4572" t="s"/>
      <c r="P4572" t="s"/>
    </row>
    <row r="4573" spans="1:16">
      <c r="I4573" s="54" t="n">
        <v>4571</v>
      </c>
      <c r="J4573" t="s"/>
      <c r="K4573" t="s">
        <v>2171</v>
      </c>
      <c r="L4573" t="s">
        <v>1924</v>
      </c>
      <c r="M4573" t="s"/>
      <c r="N4573" t="s"/>
      <c r="O4573" t="s"/>
      <c r="P4573" t="s"/>
    </row>
    <row r="4574" spans="1:16">
      <c r="I4574" s="54" t="n">
        <v>4572</v>
      </c>
      <c r="J4574" t="s"/>
      <c r="K4574" t="s">
        <v>2171</v>
      </c>
      <c r="L4574" t="s">
        <v>1925</v>
      </c>
      <c r="M4574" t="s"/>
      <c r="N4574" t="s"/>
      <c r="O4574" t="s"/>
      <c r="P4574" t="s"/>
    </row>
    <row r="4575" spans="1:16">
      <c r="I4575" s="54" t="n">
        <v>4573</v>
      </c>
      <c r="J4575" t="s"/>
      <c r="K4575" t="s">
        <v>2171</v>
      </c>
      <c r="L4575" t="s">
        <v>1884</v>
      </c>
      <c r="M4575" t="s"/>
      <c r="N4575" t="s"/>
      <c r="O4575" t="s"/>
      <c r="P4575" t="s"/>
    </row>
    <row r="4576" spans="1:16">
      <c r="I4576" s="54" t="n">
        <v>4574</v>
      </c>
      <c r="J4576" t="s"/>
      <c r="K4576" t="s">
        <v>2171</v>
      </c>
      <c r="L4576" t="s">
        <v>1885</v>
      </c>
      <c r="M4576" t="s"/>
      <c r="N4576" t="s"/>
      <c r="O4576" t="s"/>
      <c r="P4576" t="s"/>
    </row>
    <row r="4577" spans="1:16">
      <c r="I4577" s="54" t="n">
        <v>4575</v>
      </c>
      <c r="J4577" t="s"/>
      <c r="K4577" t="s">
        <v>2171</v>
      </c>
      <c r="L4577" t="s">
        <v>1502</v>
      </c>
      <c r="M4577" t="s"/>
      <c r="N4577" t="s"/>
      <c r="O4577" t="s"/>
      <c r="P4577" t="s"/>
    </row>
    <row r="4578" spans="1:16">
      <c r="I4578" s="54" t="n">
        <v>4576</v>
      </c>
      <c r="J4578" t="s"/>
      <c r="K4578" t="s">
        <v>2171</v>
      </c>
      <c r="L4578" t="s">
        <v>1503</v>
      </c>
      <c r="M4578" t="s"/>
      <c r="N4578" t="s"/>
      <c r="O4578" t="s"/>
      <c r="P4578" t="s"/>
    </row>
    <row r="4579" spans="1:16">
      <c r="I4579" s="54" t="n">
        <v>4577</v>
      </c>
      <c r="J4579" s="55" t="n">
        <v>0</v>
      </c>
      <c r="K4579" t="s">
        <v>2171</v>
      </c>
      <c r="L4579" t="s">
        <v>1640</v>
      </c>
      <c r="M4579" t="s"/>
      <c r="N4579" t="s"/>
      <c r="O4579" t="s"/>
      <c r="P4579" t="s"/>
    </row>
    <row r="4580" spans="1:16">
      <c r="I4580" s="54" t="n">
        <v>4578</v>
      </c>
      <c r="J4580" s="55" t="n">
        <v>0</v>
      </c>
      <c r="K4580" t="s">
        <v>2171</v>
      </c>
      <c r="L4580" t="s">
        <v>1641</v>
      </c>
      <c r="M4580" t="s"/>
      <c r="N4580" t="s"/>
      <c r="O4580" t="s"/>
      <c r="P4580" t="s"/>
    </row>
    <row r="4581" spans="1:16">
      <c r="I4581" s="54" t="n">
        <v>4579</v>
      </c>
      <c r="J4581" s="55" t="n">
        <v>0</v>
      </c>
      <c r="K4581" t="s">
        <v>2171</v>
      </c>
      <c r="L4581" t="s">
        <v>1886</v>
      </c>
      <c r="M4581" t="s"/>
      <c r="N4581" t="s"/>
      <c r="O4581" t="s"/>
      <c r="P4581" t="s"/>
    </row>
    <row r="4582" spans="1:16">
      <c r="I4582" s="54" t="n">
        <v>4580</v>
      </c>
      <c r="J4582" s="55" t="n">
        <v>0</v>
      </c>
      <c r="K4582" t="s">
        <v>2171</v>
      </c>
      <c r="L4582" t="s">
        <v>1867</v>
      </c>
      <c r="M4582" t="s"/>
      <c r="N4582" t="s"/>
      <c r="O4582" t="s"/>
      <c r="P4582" t="s"/>
    </row>
    <row r="4583" spans="1:16">
      <c r="I4583" s="54" t="n">
        <v>4581</v>
      </c>
      <c r="J4583" t="s"/>
      <c r="K4583" t="s">
        <v>2171</v>
      </c>
      <c r="L4583" t="s">
        <v>1642</v>
      </c>
      <c r="M4583" t="s"/>
      <c r="N4583" t="s"/>
      <c r="O4583" t="s"/>
      <c r="P4583" t="s"/>
    </row>
    <row r="4584" spans="1:16">
      <c r="I4584" s="54" t="n">
        <v>4582</v>
      </c>
      <c r="J4584" t="s"/>
      <c r="K4584" t="s">
        <v>2171</v>
      </c>
      <c r="L4584" t="s">
        <v>1887</v>
      </c>
      <c r="M4584" t="s"/>
      <c r="N4584" t="s"/>
      <c r="O4584" t="s"/>
      <c r="P4584" t="s"/>
    </row>
    <row r="4585" spans="1:16">
      <c r="I4585" s="54" t="n">
        <v>4583</v>
      </c>
      <c r="J4585" t="s"/>
      <c r="K4585" t="s">
        <v>2171</v>
      </c>
      <c r="L4585" t="s">
        <v>1868</v>
      </c>
      <c r="M4585" t="s"/>
      <c r="N4585" t="s"/>
      <c r="O4585" t="s"/>
      <c r="P4585" t="s"/>
    </row>
    <row r="4586" spans="1:16">
      <c r="I4586" s="54" t="n">
        <v>4584</v>
      </c>
      <c r="J4586" t="s"/>
      <c r="K4586" t="s">
        <v>2171</v>
      </c>
      <c r="L4586" t="s">
        <v>1643</v>
      </c>
      <c r="M4586" t="s"/>
      <c r="N4586" t="s"/>
      <c r="O4586" t="s"/>
      <c r="P4586" t="s"/>
    </row>
    <row r="4587" spans="1:16">
      <c r="I4587" s="54" t="n">
        <v>4585</v>
      </c>
      <c r="J4587" t="s"/>
      <c r="K4587" t="s">
        <v>2171</v>
      </c>
      <c r="L4587" t="s">
        <v>1644</v>
      </c>
      <c r="M4587" t="s"/>
      <c r="N4587" t="s"/>
      <c r="O4587" t="s"/>
      <c r="P4587" t="s"/>
    </row>
    <row r="4588" spans="1:16">
      <c r="I4588" s="54" t="n">
        <v>4586</v>
      </c>
      <c r="J4588" t="s"/>
      <c r="K4588" t="s">
        <v>2171</v>
      </c>
      <c r="L4588" t="s">
        <v>1645</v>
      </c>
      <c r="M4588" t="s"/>
      <c r="N4588" t="s"/>
      <c r="O4588" t="s"/>
      <c r="P4588" t="s"/>
    </row>
    <row r="4589" spans="1:16">
      <c r="I4589" s="54" t="n">
        <v>4587</v>
      </c>
      <c r="J4589" t="s"/>
      <c r="K4589" t="s">
        <v>2171</v>
      </c>
      <c r="L4589" t="s">
        <v>1888</v>
      </c>
      <c r="M4589" t="s"/>
      <c r="N4589" t="s"/>
      <c r="O4589" t="s"/>
      <c r="P4589" t="s"/>
    </row>
    <row r="4590" spans="1:16">
      <c r="I4590" s="54" t="n">
        <v>4588</v>
      </c>
      <c r="J4590" t="s"/>
      <c r="K4590" t="s">
        <v>2171</v>
      </c>
      <c r="L4590" t="s">
        <v>1889</v>
      </c>
      <c r="M4590" t="s"/>
      <c r="N4590" t="s"/>
      <c r="O4590" t="s"/>
      <c r="P4590" t="s"/>
    </row>
    <row r="4591" spans="1:16">
      <c r="I4591" s="54" t="n">
        <v>4589</v>
      </c>
      <c r="J4591" t="s"/>
      <c r="K4591" t="s">
        <v>2171</v>
      </c>
      <c r="L4591" t="s">
        <v>1869</v>
      </c>
      <c r="M4591" t="s"/>
      <c r="N4591" t="s"/>
      <c r="O4591" t="s"/>
      <c r="P4591" t="s"/>
    </row>
    <row r="4592" spans="1:16">
      <c r="I4592" s="54" t="n">
        <v>4590</v>
      </c>
      <c r="J4592" t="s"/>
      <c r="K4592" t="s">
        <v>2171</v>
      </c>
      <c r="L4592" t="s">
        <v>1870</v>
      </c>
      <c r="M4592" t="s"/>
      <c r="N4592" t="s"/>
      <c r="O4592" t="s"/>
      <c r="P4592" t="s"/>
    </row>
    <row r="4593" spans="1:16">
      <c r="I4593" s="54" t="n">
        <v>4591</v>
      </c>
      <c r="J4593" s="55" t="n">
        <v>0</v>
      </c>
      <c r="K4593" t="s">
        <v>2171</v>
      </c>
      <c r="L4593" t="s">
        <v>1646</v>
      </c>
      <c r="M4593" t="s"/>
      <c r="N4593" t="s"/>
      <c r="O4593" t="s"/>
      <c r="P4593" t="s"/>
    </row>
    <row r="4594" spans="1:16">
      <c r="I4594" s="54" t="n">
        <v>4592</v>
      </c>
      <c r="J4594" t="s"/>
      <c r="K4594" t="s">
        <v>2171</v>
      </c>
      <c r="L4594" t="s">
        <v>1647</v>
      </c>
      <c r="M4594" t="s"/>
      <c r="N4594" t="s"/>
      <c r="O4594" t="s"/>
      <c r="P4594" t="s"/>
    </row>
    <row r="4595" spans="1:16">
      <c r="I4595" s="54" t="n">
        <v>4593</v>
      </c>
      <c r="J4595" t="s"/>
      <c r="K4595" t="s">
        <v>2171</v>
      </c>
      <c r="L4595" t="s">
        <v>1649</v>
      </c>
      <c r="M4595" t="s"/>
      <c r="N4595" t="s"/>
      <c r="O4595" t="s"/>
      <c r="P4595" t="s"/>
    </row>
    <row r="4596" spans="1:16">
      <c r="I4596" s="54" t="n">
        <v>4594</v>
      </c>
      <c r="J4596" t="s"/>
      <c r="K4596" t="s">
        <v>2171</v>
      </c>
      <c r="L4596" t="s">
        <v>1650</v>
      </c>
      <c r="M4596" t="s"/>
      <c r="N4596" t="s"/>
      <c r="O4596" t="s"/>
      <c r="P4596" t="s"/>
    </row>
    <row r="4597" spans="1:16">
      <c r="I4597" s="54" t="n">
        <v>4595</v>
      </c>
      <c r="J4597" t="s"/>
      <c r="K4597" t="s">
        <v>2171</v>
      </c>
      <c r="L4597" t="s">
        <v>1928</v>
      </c>
      <c r="M4597" t="s"/>
      <c r="N4597" t="s"/>
      <c r="O4597" t="s"/>
      <c r="P4597" t="s"/>
    </row>
    <row r="4598" spans="1:16">
      <c r="I4598" s="54" t="n">
        <v>4596</v>
      </c>
      <c r="J4598" t="s"/>
      <c r="K4598" t="s">
        <v>2171</v>
      </c>
      <c r="L4598" t="s">
        <v>1929</v>
      </c>
      <c r="M4598" t="s"/>
      <c r="N4598" t="s"/>
      <c r="O4598" t="s"/>
      <c r="P4598" t="s"/>
    </row>
    <row r="4599" spans="1:16">
      <c r="I4599" s="54" t="n">
        <v>4597</v>
      </c>
      <c r="J4599" s="55" t="n">
        <v>0</v>
      </c>
      <c r="K4599" t="s">
        <v>2171</v>
      </c>
      <c r="L4599" t="s">
        <v>1930</v>
      </c>
      <c r="M4599" t="s"/>
      <c r="N4599" t="s"/>
      <c r="O4599" t="s"/>
      <c r="P4599" t="s"/>
    </row>
    <row r="4600" spans="1:16">
      <c r="I4600" s="54" t="n">
        <v>4598</v>
      </c>
      <c r="J4600" t="s"/>
      <c r="K4600" t="s">
        <v>2171</v>
      </c>
      <c r="L4600" t="s">
        <v>1781</v>
      </c>
      <c r="M4600" t="s"/>
      <c r="N4600" t="s"/>
      <c r="O4600" t="s"/>
      <c r="P4600" t="s"/>
    </row>
    <row r="4601" spans="1:16">
      <c r="I4601" s="54" t="n">
        <v>4599</v>
      </c>
      <c r="J4601" t="s"/>
      <c r="K4601" t="s">
        <v>2171</v>
      </c>
      <c r="L4601" t="s">
        <v>1792</v>
      </c>
      <c r="M4601" t="s"/>
      <c r="N4601" t="s"/>
      <c r="O4601" t="s"/>
      <c r="P4601" t="s"/>
    </row>
    <row r="4602" spans="1:16">
      <c r="I4602" s="54" t="n">
        <v>4600</v>
      </c>
      <c r="J4602" t="s"/>
      <c r="K4602" t="s">
        <v>2171</v>
      </c>
      <c r="L4602" t="s">
        <v>1782</v>
      </c>
      <c r="M4602" t="s"/>
      <c r="N4602" t="s"/>
      <c r="O4602" t="s"/>
      <c r="P4602" t="s"/>
    </row>
    <row r="4603" spans="1:16">
      <c r="I4603" s="54" t="n">
        <v>4601</v>
      </c>
      <c r="J4603" t="s"/>
      <c r="K4603" t="s">
        <v>2171</v>
      </c>
      <c r="L4603" t="s">
        <v>1787</v>
      </c>
      <c r="M4603" t="s"/>
      <c r="N4603" t="s"/>
      <c r="O4603" t="s"/>
      <c r="P4603" t="s"/>
    </row>
    <row r="4604" spans="1:16">
      <c r="I4604" s="54" t="n">
        <v>4602</v>
      </c>
      <c r="J4604" t="s"/>
      <c r="K4604" t="s">
        <v>2171</v>
      </c>
      <c r="L4604" t="s">
        <v>1788</v>
      </c>
      <c r="M4604" t="s"/>
      <c r="N4604" t="s"/>
      <c r="O4604" t="s"/>
      <c r="P4604" t="s"/>
    </row>
    <row r="4605" spans="1:16">
      <c r="I4605" s="54" t="n">
        <v>4603</v>
      </c>
      <c r="J4605" s="55" t="n">
        <v>0</v>
      </c>
      <c r="K4605" t="s">
        <v>2171</v>
      </c>
      <c r="L4605" t="s">
        <v>1794</v>
      </c>
      <c r="M4605" t="s"/>
      <c r="N4605" t="s"/>
      <c r="O4605" t="s"/>
      <c r="P4605" t="s"/>
    </row>
    <row r="4606" spans="1:16">
      <c r="I4606" s="54" t="n">
        <v>4604</v>
      </c>
      <c r="J4606" t="s"/>
      <c r="K4606" t="s">
        <v>2171</v>
      </c>
      <c r="L4606" t="s">
        <v>1790</v>
      </c>
      <c r="M4606" t="s"/>
      <c r="N4606" t="s"/>
      <c r="O4606" t="s"/>
      <c r="P4606" t="s"/>
    </row>
    <row r="4607" spans="1:16">
      <c r="I4607" s="54" t="n">
        <v>4605</v>
      </c>
      <c r="J4607" t="s"/>
      <c r="K4607" t="s">
        <v>2171</v>
      </c>
      <c r="L4607" t="s">
        <v>1796</v>
      </c>
      <c r="M4607" t="s"/>
      <c r="N4607" t="s"/>
      <c r="O4607" t="s"/>
      <c r="P4607" t="s"/>
    </row>
    <row r="4608" spans="1:16">
      <c r="I4608" s="54" t="n">
        <v>4606</v>
      </c>
      <c r="J4608" t="s"/>
      <c r="K4608" t="s">
        <v>2171</v>
      </c>
      <c r="L4608" t="s">
        <v>1800</v>
      </c>
      <c r="M4608" t="s"/>
      <c r="N4608" t="s"/>
      <c r="O4608" t="s"/>
      <c r="P4608" t="s"/>
    </row>
    <row r="4609" spans="1:16">
      <c r="I4609" s="54" t="n">
        <v>4607</v>
      </c>
      <c r="J4609" t="s"/>
      <c r="K4609" t="s">
        <v>2171</v>
      </c>
      <c r="L4609" t="s">
        <v>1801</v>
      </c>
      <c r="M4609" t="s"/>
      <c r="N4609" t="s"/>
      <c r="O4609" t="s"/>
      <c r="P4609" t="s"/>
    </row>
    <row r="4610" spans="1:16">
      <c r="I4610" s="54" t="n">
        <v>4608</v>
      </c>
      <c r="J4610" s="55" t="n">
        <v>1.620601851851852e-07</v>
      </c>
      <c r="K4610" t="s">
        <v>2193</v>
      </c>
      <c r="L4610" t="s"/>
      <c r="M4610" t="s"/>
      <c r="N4610" t="s"/>
      <c r="O4610" t="s"/>
      <c r="P4610" t="s"/>
    </row>
    <row r="4611" spans="1:16">
      <c r="I4611" s="54" t="n">
        <v>4609</v>
      </c>
      <c r="J4611" t="s"/>
      <c r="K4611" t="s">
        <v>2193</v>
      </c>
      <c r="L4611" t="s">
        <v>684</v>
      </c>
      <c r="M4611" t="s"/>
      <c r="N4611" t="s"/>
      <c r="O4611" t="s"/>
      <c r="P4611" t="s"/>
    </row>
    <row r="4612" spans="1:16">
      <c r="I4612" s="54" t="n">
        <v>4610</v>
      </c>
      <c r="J4612" t="s"/>
      <c r="K4612" t="s">
        <v>2193</v>
      </c>
      <c r="L4612" t="s">
        <v>687</v>
      </c>
      <c r="M4612" t="s"/>
      <c r="N4612" t="s"/>
      <c r="O4612" t="s"/>
      <c r="P4612" t="s"/>
    </row>
    <row r="4613" spans="1:16">
      <c r="I4613" s="54" t="n">
        <v>4611</v>
      </c>
      <c r="J4613" t="s"/>
      <c r="K4613" t="s">
        <v>2193</v>
      </c>
      <c r="L4613" t="s">
        <v>690</v>
      </c>
      <c r="M4613" t="s"/>
      <c r="N4613" t="s"/>
      <c r="O4613" t="s"/>
      <c r="P4613" t="s"/>
    </row>
    <row r="4614" spans="1:16">
      <c r="I4614" s="54" t="n">
        <v>4612</v>
      </c>
      <c r="J4614" t="s"/>
      <c r="K4614" t="s">
        <v>2193</v>
      </c>
      <c r="L4614" t="s">
        <v>693</v>
      </c>
      <c r="M4614" t="s"/>
      <c r="N4614" t="s"/>
      <c r="O4614" t="s"/>
      <c r="P4614" t="s"/>
    </row>
    <row r="4615" spans="1:16">
      <c r="I4615" s="54" t="n">
        <v>4613</v>
      </c>
      <c r="J4615" t="s"/>
      <c r="K4615" t="s">
        <v>2193</v>
      </c>
      <c r="L4615" t="s">
        <v>696</v>
      </c>
      <c r="M4615" t="s"/>
      <c r="N4615" t="s"/>
      <c r="O4615" t="s"/>
      <c r="P4615" t="s"/>
    </row>
    <row r="4616" spans="1:16">
      <c r="I4616" s="54" t="n">
        <v>4614</v>
      </c>
      <c r="J4616" t="s"/>
      <c r="K4616" t="s">
        <v>2193</v>
      </c>
      <c r="L4616" t="s">
        <v>699</v>
      </c>
      <c r="M4616" t="s"/>
      <c r="N4616" t="s"/>
      <c r="O4616" t="s"/>
      <c r="P4616" t="s"/>
    </row>
    <row r="4617" spans="1:16">
      <c r="I4617" s="54" t="n">
        <v>4615</v>
      </c>
      <c r="J4617" t="s"/>
      <c r="K4617" t="s">
        <v>2193</v>
      </c>
      <c r="L4617" t="s">
        <v>702</v>
      </c>
      <c r="M4617" t="s"/>
      <c r="N4617" t="s"/>
      <c r="O4617" t="s"/>
      <c r="P4617" t="s"/>
    </row>
    <row r="4618" spans="1:16">
      <c r="I4618" s="54" t="n">
        <v>4616</v>
      </c>
      <c r="J4618" t="s"/>
      <c r="K4618" t="s">
        <v>2193</v>
      </c>
      <c r="L4618" t="s">
        <v>1094</v>
      </c>
      <c r="M4618" t="s"/>
      <c r="N4618" t="s"/>
      <c r="O4618" t="s"/>
      <c r="P4618" t="s"/>
    </row>
    <row r="4619" spans="1:16">
      <c r="I4619" s="54" t="n">
        <v>4617</v>
      </c>
      <c r="J4619" t="s"/>
      <c r="K4619" t="s">
        <v>2193</v>
      </c>
      <c r="L4619" t="s">
        <v>1097</v>
      </c>
      <c r="M4619" t="s"/>
      <c r="N4619" t="s"/>
      <c r="O4619" t="s"/>
      <c r="P4619" t="s"/>
    </row>
    <row r="4620" spans="1:16">
      <c r="I4620" s="54" t="n">
        <v>4618</v>
      </c>
      <c r="J4620" t="s"/>
      <c r="K4620" t="s">
        <v>2193</v>
      </c>
      <c r="L4620" t="s">
        <v>1100</v>
      </c>
      <c r="M4620" t="s"/>
      <c r="N4620" t="s"/>
      <c r="O4620" t="s"/>
      <c r="P4620" t="s"/>
    </row>
    <row r="4621" spans="1:16">
      <c r="I4621" s="54" t="n">
        <v>4619</v>
      </c>
      <c r="J4621" t="s"/>
      <c r="K4621" t="s">
        <v>2193</v>
      </c>
      <c r="L4621" t="s">
        <v>1103</v>
      </c>
      <c r="M4621" t="s"/>
      <c r="N4621" t="s"/>
      <c r="O4621" t="s"/>
      <c r="P4621" t="s"/>
    </row>
    <row r="4622" spans="1:16">
      <c r="I4622" s="54" t="n">
        <v>4620</v>
      </c>
      <c r="J4622" t="s"/>
      <c r="K4622" t="s">
        <v>2193</v>
      </c>
      <c r="L4622" t="s">
        <v>705</v>
      </c>
      <c r="M4622" t="s"/>
      <c r="N4622" t="s"/>
      <c r="O4622" t="s"/>
      <c r="P4622" t="s"/>
    </row>
    <row r="4623" spans="1:16">
      <c r="I4623" s="54" t="n">
        <v>4621</v>
      </c>
      <c r="J4623" t="s"/>
      <c r="K4623" t="s">
        <v>2193</v>
      </c>
      <c r="L4623" t="s">
        <v>708</v>
      </c>
      <c r="M4623" t="s"/>
      <c r="N4623" t="s"/>
      <c r="O4623" t="s"/>
      <c r="P4623" t="s"/>
    </row>
    <row r="4624" spans="1:16">
      <c r="I4624" s="54" t="n">
        <v>4622</v>
      </c>
      <c r="J4624" t="s"/>
      <c r="K4624" t="s">
        <v>2193</v>
      </c>
      <c r="L4624" t="s">
        <v>711</v>
      </c>
      <c r="M4624" t="s"/>
      <c r="N4624" t="s"/>
      <c r="O4624" t="s"/>
      <c r="P4624" t="s"/>
    </row>
    <row r="4625" spans="1:16">
      <c r="I4625" s="54" t="n">
        <v>4623</v>
      </c>
      <c r="J4625" t="s"/>
      <c r="K4625" t="s">
        <v>2193</v>
      </c>
      <c r="L4625" t="s">
        <v>714</v>
      </c>
      <c r="M4625" t="s"/>
      <c r="N4625" t="s"/>
      <c r="O4625" t="s"/>
      <c r="P4625" t="s"/>
    </row>
    <row r="4626" spans="1:16">
      <c r="I4626" s="54" t="n">
        <v>4624</v>
      </c>
      <c r="J4626" t="s"/>
      <c r="K4626" t="s">
        <v>2193</v>
      </c>
      <c r="L4626" t="s">
        <v>717</v>
      </c>
      <c r="M4626" t="s"/>
      <c r="N4626" t="s"/>
      <c r="O4626" t="s"/>
      <c r="P4626" t="s"/>
    </row>
    <row r="4627" spans="1:16">
      <c r="I4627" s="54" t="n">
        <v>4625</v>
      </c>
      <c r="J4627" t="s"/>
      <c r="K4627" t="s">
        <v>2193</v>
      </c>
      <c r="L4627" t="s">
        <v>720</v>
      </c>
      <c r="M4627" t="s"/>
      <c r="N4627" t="s"/>
      <c r="O4627" t="s"/>
      <c r="P4627" t="s"/>
    </row>
    <row r="4628" spans="1:16">
      <c r="I4628" s="54" t="n">
        <v>4626</v>
      </c>
      <c r="J4628" t="s"/>
      <c r="K4628" t="s">
        <v>2193</v>
      </c>
      <c r="L4628" t="s">
        <v>723</v>
      </c>
      <c r="M4628" t="s"/>
      <c r="N4628" t="s"/>
      <c r="O4628" t="s"/>
      <c r="P4628" t="s"/>
    </row>
    <row r="4629" spans="1:16">
      <c r="I4629" s="54" t="n">
        <v>4627</v>
      </c>
      <c r="J4629" t="s"/>
      <c r="K4629" t="s">
        <v>2193</v>
      </c>
      <c r="L4629" t="s">
        <v>726</v>
      </c>
      <c r="M4629" t="s"/>
      <c r="N4629" t="s"/>
      <c r="O4629" t="s"/>
      <c r="P4629" t="s"/>
    </row>
    <row r="4630" spans="1:16">
      <c r="I4630" s="54" t="n">
        <v>4628</v>
      </c>
      <c r="J4630" t="s"/>
      <c r="K4630" t="s">
        <v>2193</v>
      </c>
      <c r="L4630" t="s">
        <v>729</v>
      </c>
      <c r="M4630" t="s"/>
      <c r="N4630" t="s"/>
      <c r="O4630" t="s"/>
      <c r="P4630" t="s"/>
    </row>
    <row r="4631" spans="1:16">
      <c r="I4631" s="54" t="n">
        <v>4629</v>
      </c>
      <c r="J4631" t="s"/>
      <c r="K4631" t="s">
        <v>2193</v>
      </c>
      <c r="L4631" t="s">
        <v>732</v>
      </c>
      <c r="M4631" t="s"/>
      <c r="N4631" t="s"/>
      <c r="O4631" t="s"/>
      <c r="P4631" t="s"/>
    </row>
    <row r="4632" spans="1:16">
      <c r="I4632" s="54" t="n">
        <v>4630</v>
      </c>
      <c r="J4632" t="s"/>
      <c r="K4632" t="s">
        <v>2193</v>
      </c>
      <c r="L4632" t="s">
        <v>1124</v>
      </c>
      <c r="M4632" t="s"/>
      <c r="N4632" t="s"/>
      <c r="O4632" t="s"/>
      <c r="P4632" t="s"/>
    </row>
    <row r="4633" spans="1:16">
      <c r="I4633" s="54" t="n">
        <v>4631</v>
      </c>
      <c r="J4633" t="s"/>
      <c r="K4633" t="s">
        <v>2193</v>
      </c>
      <c r="L4633" t="s">
        <v>1127</v>
      </c>
      <c r="M4633" t="s"/>
      <c r="N4633" t="s"/>
      <c r="O4633" t="s"/>
      <c r="P4633" t="s"/>
    </row>
    <row r="4634" spans="1:16">
      <c r="I4634" s="54" t="n">
        <v>4632</v>
      </c>
      <c r="J4634" t="s"/>
      <c r="K4634" t="s">
        <v>2193</v>
      </c>
      <c r="L4634" t="s">
        <v>735</v>
      </c>
      <c r="M4634" t="s"/>
      <c r="N4634" t="s"/>
      <c r="O4634" t="s"/>
      <c r="P4634" t="s"/>
    </row>
    <row r="4635" spans="1:16">
      <c r="I4635" s="54" t="n">
        <v>4633</v>
      </c>
      <c r="J4635" t="s"/>
      <c r="K4635" t="s">
        <v>2193</v>
      </c>
      <c r="L4635" t="s">
        <v>738</v>
      </c>
      <c r="M4635" t="s"/>
      <c r="N4635" t="s"/>
      <c r="O4635" t="s"/>
      <c r="P4635" t="s"/>
    </row>
    <row r="4636" spans="1:16">
      <c r="I4636" s="54" t="n">
        <v>4634</v>
      </c>
      <c r="J4636" t="s"/>
      <c r="K4636" t="s">
        <v>2193</v>
      </c>
      <c r="L4636" t="s">
        <v>741</v>
      </c>
      <c r="M4636" t="s"/>
      <c r="N4636" t="s"/>
      <c r="O4636" t="s"/>
      <c r="P4636" t="s"/>
    </row>
    <row r="4637" spans="1:16">
      <c r="I4637" s="54" t="n">
        <v>4635</v>
      </c>
      <c r="J4637" t="s"/>
      <c r="K4637" t="s">
        <v>2193</v>
      </c>
      <c r="L4637" t="s">
        <v>744</v>
      </c>
      <c r="M4637" t="s"/>
      <c r="N4637" t="s"/>
      <c r="O4637" t="s"/>
      <c r="P4637" t="s"/>
    </row>
    <row r="4638" spans="1:16">
      <c r="I4638" s="54" t="n">
        <v>4636</v>
      </c>
      <c r="J4638" t="s"/>
      <c r="K4638" t="s">
        <v>2193</v>
      </c>
      <c r="L4638" t="s">
        <v>747</v>
      </c>
      <c r="M4638" t="s"/>
      <c r="N4638" t="s"/>
      <c r="O4638" t="s"/>
      <c r="P4638" t="s"/>
    </row>
    <row r="4639" spans="1:16">
      <c r="I4639" s="54" t="n">
        <v>4637</v>
      </c>
      <c r="J4639" t="s"/>
      <c r="K4639" t="s">
        <v>2193</v>
      </c>
      <c r="L4639" t="s">
        <v>750</v>
      </c>
      <c r="M4639" t="s"/>
      <c r="N4639" t="s"/>
      <c r="O4639" t="s"/>
      <c r="P4639" t="s"/>
    </row>
    <row r="4640" spans="1:16">
      <c r="I4640" s="54" t="n">
        <v>4638</v>
      </c>
      <c r="J4640" t="s"/>
      <c r="K4640" t="s">
        <v>2193</v>
      </c>
      <c r="L4640" t="s">
        <v>753</v>
      </c>
      <c r="M4640" t="s"/>
      <c r="N4640" t="s"/>
      <c r="O4640" t="s"/>
      <c r="P4640" t="s"/>
    </row>
    <row r="4641" spans="1:16">
      <c r="I4641" s="54" t="n">
        <v>4639</v>
      </c>
      <c r="J4641" t="s"/>
      <c r="K4641" t="s">
        <v>2193</v>
      </c>
      <c r="L4641" t="s">
        <v>756</v>
      </c>
      <c r="M4641" t="s"/>
      <c r="N4641" t="s"/>
      <c r="O4641" t="s"/>
      <c r="P4641" t="s"/>
    </row>
    <row r="4642" spans="1:16">
      <c r="I4642" s="54" t="n">
        <v>4640</v>
      </c>
      <c r="J4642" t="s"/>
      <c r="K4642" t="s">
        <v>2193</v>
      </c>
      <c r="L4642" t="s">
        <v>759</v>
      </c>
      <c r="M4642" t="s"/>
      <c r="N4642" t="s"/>
      <c r="O4642" t="s"/>
      <c r="P4642" t="s"/>
    </row>
    <row r="4643" spans="1:16">
      <c r="I4643" s="54" t="n">
        <v>4641</v>
      </c>
      <c r="J4643" t="s"/>
      <c r="K4643" t="s">
        <v>2193</v>
      </c>
      <c r="L4643" t="s">
        <v>1192</v>
      </c>
      <c r="M4643" t="s"/>
      <c r="N4643" t="s"/>
      <c r="O4643" t="s"/>
      <c r="P4643" t="s"/>
    </row>
    <row r="4644" spans="1:16">
      <c r="I4644" s="54" t="n">
        <v>4642</v>
      </c>
      <c r="J4644" t="s"/>
      <c r="K4644" t="s">
        <v>2193</v>
      </c>
      <c r="L4644" t="s">
        <v>1194</v>
      </c>
      <c r="M4644" t="s"/>
      <c r="N4644" t="s"/>
      <c r="O4644" t="s"/>
      <c r="P4644" t="s"/>
    </row>
    <row r="4645" spans="1:16">
      <c r="I4645" s="54" t="n">
        <v>4643</v>
      </c>
      <c r="J4645" t="s"/>
      <c r="K4645" t="s">
        <v>2193</v>
      </c>
      <c r="L4645" t="s">
        <v>1197</v>
      </c>
      <c r="M4645" t="s"/>
      <c r="N4645" t="s"/>
      <c r="O4645" t="s"/>
      <c r="P4645" t="s"/>
    </row>
    <row r="4646" spans="1:16">
      <c r="I4646" s="54" t="n">
        <v>4644</v>
      </c>
      <c r="J4646" t="s"/>
      <c r="K4646" t="s">
        <v>2193</v>
      </c>
      <c r="L4646" t="s">
        <v>1200</v>
      </c>
      <c r="M4646" t="s"/>
      <c r="N4646" t="s"/>
      <c r="O4646" t="s"/>
      <c r="P4646" t="s"/>
    </row>
    <row r="4647" spans="1:16">
      <c r="I4647" s="54" t="n">
        <v>4645</v>
      </c>
      <c r="J4647" t="s"/>
      <c r="K4647" t="s">
        <v>2193</v>
      </c>
      <c r="L4647" t="s">
        <v>1202</v>
      </c>
      <c r="M4647" t="s"/>
      <c r="N4647" t="s"/>
      <c r="O4647" t="s"/>
      <c r="P4647" t="s"/>
    </row>
    <row r="4648" spans="1:16">
      <c r="I4648" s="54" t="n">
        <v>4646</v>
      </c>
      <c r="J4648" t="s"/>
      <c r="K4648" t="s">
        <v>2193</v>
      </c>
      <c r="L4648" t="s">
        <v>762</v>
      </c>
      <c r="M4648" t="s"/>
      <c r="N4648" t="s"/>
      <c r="O4648" t="s"/>
      <c r="P4648" t="s"/>
    </row>
    <row r="4649" spans="1:16">
      <c r="I4649" s="54" t="n">
        <v>4647</v>
      </c>
      <c r="J4649" t="s"/>
      <c r="K4649" t="s">
        <v>2193</v>
      </c>
      <c r="L4649" t="s">
        <v>765</v>
      </c>
      <c r="M4649" t="s"/>
      <c r="N4649" t="s"/>
      <c r="O4649" t="s"/>
      <c r="P4649" t="s"/>
    </row>
    <row r="4650" spans="1:16">
      <c r="I4650" s="54" t="n">
        <v>4648</v>
      </c>
      <c r="J4650" t="s"/>
      <c r="K4650" t="s">
        <v>2193</v>
      </c>
      <c r="L4650" t="s">
        <v>767</v>
      </c>
      <c r="M4650" t="s"/>
      <c r="N4650" t="s"/>
      <c r="O4650" t="s"/>
      <c r="P4650" t="s"/>
    </row>
    <row r="4651" spans="1:16">
      <c r="I4651" s="54" t="n">
        <v>4649</v>
      </c>
      <c r="J4651" t="s"/>
      <c r="K4651" t="s">
        <v>2193</v>
      </c>
      <c r="L4651" t="s">
        <v>770</v>
      </c>
      <c r="M4651" t="s"/>
      <c r="N4651" t="s"/>
      <c r="O4651" t="s"/>
      <c r="P4651" t="s"/>
    </row>
    <row r="4652" spans="1:16">
      <c r="I4652" s="54" t="n">
        <v>4650</v>
      </c>
      <c r="J4652" t="s"/>
      <c r="K4652" t="s">
        <v>2193</v>
      </c>
      <c r="L4652" t="s">
        <v>773</v>
      </c>
      <c r="M4652" t="s"/>
      <c r="N4652" t="s"/>
      <c r="O4652" t="s"/>
      <c r="P4652" t="s"/>
    </row>
    <row r="4653" spans="1:16">
      <c r="I4653" s="54" t="n">
        <v>4651</v>
      </c>
      <c r="J4653" t="s"/>
      <c r="K4653" t="s">
        <v>2193</v>
      </c>
      <c r="L4653" t="s">
        <v>776</v>
      </c>
      <c r="M4653" t="s"/>
      <c r="N4653" t="s"/>
      <c r="O4653" t="s"/>
      <c r="P4653" t="s"/>
    </row>
    <row r="4654" spans="1:16">
      <c r="I4654" s="54" t="n">
        <v>4652</v>
      </c>
      <c r="J4654" t="s"/>
      <c r="K4654" t="s">
        <v>2193</v>
      </c>
      <c r="L4654" t="s">
        <v>779</v>
      </c>
      <c r="M4654" t="s"/>
      <c r="N4654" t="s"/>
      <c r="O4654" t="s"/>
      <c r="P4654" t="s"/>
    </row>
    <row r="4655" spans="1:16">
      <c r="I4655" s="54" t="n">
        <v>4653</v>
      </c>
      <c r="J4655" t="s"/>
      <c r="K4655" t="s">
        <v>2193</v>
      </c>
      <c r="L4655" t="s">
        <v>782</v>
      </c>
      <c r="M4655" t="s"/>
      <c r="N4655" t="s"/>
      <c r="O4655" t="s"/>
      <c r="P4655" t="s"/>
    </row>
    <row r="4656" spans="1:16">
      <c r="I4656" s="54" t="n">
        <v>4654</v>
      </c>
      <c r="J4656" t="s"/>
      <c r="K4656" t="s">
        <v>2193</v>
      </c>
      <c r="L4656" t="s">
        <v>1220</v>
      </c>
      <c r="M4656" t="s"/>
      <c r="N4656" t="s"/>
      <c r="O4656" t="s"/>
      <c r="P4656" t="s"/>
    </row>
    <row r="4657" spans="1:16">
      <c r="I4657" s="54" t="n">
        <v>4655</v>
      </c>
      <c r="J4657" t="s"/>
      <c r="K4657" t="s">
        <v>2193</v>
      </c>
      <c r="L4657" t="s">
        <v>1223</v>
      </c>
      <c r="M4657" t="s"/>
      <c r="N4657" t="s"/>
      <c r="O4657" t="s"/>
      <c r="P4657" t="s"/>
    </row>
    <row r="4658" spans="1:16">
      <c r="I4658" s="54" t="n">
        <v>4656</v>
      </c>
      <c r="J4658" t="s"/>
      <c r="K4658" t="s">
        <v>2193</v>
      </c>
      <c r="L4658" t="s">
        <v>1226</v>
      </c>
      <c r="M4658" t="s"/>
      <c r="N4658" t="s"/>
      <c r="O4658" t="s"/>
      <c r="P4658" t="s"/>
    </row>
    <row r="4659" spans="1:16">
      <c r="I4659" s="54" t="n">
        <v>4657</v>
      </c>
      <c r="J4659" t="s"/>
      <c r="K4659" t="s">
        <v>2193</v>
      </c>
      <c r="L4659" t="s">
        <v>1247</v>
      </c>
      <c r="M4659" t="s"/>
      <c r="N4659" t="s"/>
      <c r="O4659" t="s"/>
      <c r="P4659" t="s"/>
    </row>
    <row r="4660" spans="1:16">
      <c r="I4660" s="54" t="n">
        <v>4658</v>
      </c>
      <c r="J4660" t="s"/>
      <c r="K4660" t="s">
        <v>2193</v>
      </c>
      <c r="L4660" t="s">
        <v>1249</v>
      </c>
      <c r="M4660" t="s"/>
      <c r="N4660" t="s"/>
      <c r="O4660" t="s"/>
      <c r="P4660" t="s"/>
    </row>
    <row r="4661" spans="1:16">
      <c r="I4661" s="54" t="n">
        <v>4659</v>
      </c>
      <c r="J4661" t="s"/>
      <c r="K4661" t="s">
        <v>2193</v>
      </c>
      <c r="L4661" t="s">
        <v>1251</v>
      </c>
      <c r="M4661" t="s"/>
      <c r="N4661" t="s"/>
      <c r="O4661" t="s"/>
      <c r="P4661" t="s"/>
    </row>
    <row r="4662" spans="1:16">
      <c r="I4662" s="54" t="n">
        <v>4660</v>
      </c>
      <c r="J4662" t="s"/>
      <c r="K4662" t="s">
        <v>2193</v>
      </c>
      <c r="L4662" t="s">
        <v>785</v>
      </c>
      <c r="M4662" t="s"/>
      <c r="N4662" t="s"/>
      <c r="O4662" t="s"/>
      <c r="P4662" t="s"/>
    </row>
    <row r="4663" spans="1:16">
      <c r="I4663" s="54" t="n">
        <v>4661</v>
      </c>
      <c r="J4663" t="s"/>
      <c r="K4663" t="s">
        <v>2193</v>
      </c>
      <c r="L4663" t="s">
        <v>788</v>
      </c>
      <c r="M4663" t="s"/>
      <c r="N4663" t="s"/>
      <c r="O4663" t="s"/>
      <c r="P4663" t="s"/>
    </row>
    <row r="4664" spans="1:16">
      <c r="I4664" s="54" t="n">
        <v>4662</v>
      </c>
      <c r="J4664" t="s"/>
      <c r="K4664" t="s">
        <v>2193</v>
      </c>
      <c r="L4664" t="s">
        <v>791</v>
      </c>
      <c r="M4664" t="s"/>
      <c r="N4664" t="s"/>
      <c r="O4664" t="s"/>
      <c r="P4664" t="s"/>
    </row>
    <row r="4665" spans="1:16">
      <c r="I4665" s="54" t="n">
        <v>4663</v>
      </c>
      <c r="J4665" t="s"/>
      <c r="K4665" t="s">
        <v>2193</v>
      </c>
      <c r="L4665" t="s">
        <v>794</v>
      </c>
      <c r="M4665" t="s"/>
      <c r="N4665" t="s"/>
      <c r="O4665" t="s"/>
      <c r="P4665" t="s"/>
    </row>
    <row r="4666" spans="1:16">
      <c r="I4666" s="54" t="n">
        <v>4664</v>
      </c>
      <c r="J4666" t="s"/>
      <c r="K4666" t="s">
        <v>2193</v>
      </c>
      <c r="L4666" t="s">
        <v>797</v>
      </c>
      <c r="M4666" t="s"/>
      <c r="N4666" t="s"/>
      <c r="O4666" t="s"/>
      <c r="P4666" t="s"/>
    </row>
    <row r="4667" spans="1:16">
      <c r="I4667" s="54" t="n">
        <v>4665</v>
      </c>
      <c r="J4667" t="s"/>
      <c r="K4667" t="s">
        <v>2193</v>
      </c>
      <c r="L4667" t="s">
        <v>800</v>
      </c>
      <c r="M4667" t="s"/>
      <c r="N4667" t="s"/>
      <c r="O4667" t="s"/>
      <c r="P4667" t="s"/>
    </row>
    <row r="4668" spans="1:16">
      <c r="I4668" s="54" t="n">
        <v>4666</v>
      </c>
      <c r="J4668" t="s"/>
      <c r="K4668" t="s">
        <v>2193</v>
      </c>
      <c r="L4668" t="s">
        <v>1266</v>
      </c>
      <c r="M4668" t="s"/>
      <c r="N4668" t="s"/>
      <c r="O4668" t="s"/>
      <c r="P4668" t="s"/>
    </row>
    <row r="4669" spans="1:16">
      <c r="I4669" s="54" t="n">
        <v>4667</v>
      </c>
      <c r="J4669" t="s"/>
      <c r="K4669" t="s">
        <v>2193</v>
      </c>
      <c r="L4669" t="s">
        <v>1269</v>
      </c>
      <c r="M4669" t="s"/>
      <c r="N4669" t="s"/>
      <c r="O4669" t="s"/>
      <c r="P4669" t="s"/>
    </row>
    <row r="4670" spans="1:16">
      <c r="I4670" s="54" t="n">
        <v>4668</v>
      </c>
      <c r="J4670" t="s"/>
      <c r="K4670" t="s">
        <v>2193</v>
      </c>
      <c r="L4670" t="s">
        <v>1272</v>
      </c>
      <c r="M4670" t="s"/>
      <c r="N4670" t="s"/>
      <c r="O4670" t="s"/>
      <c r="P4670" t="s"/>
    </row>
    <row r="4671" spans="1:16">
      <c r="I4671" s="54" t="n">
        <v>4669</v>
      </c>
      <c r="J4671" t="s"/>
      <c r="K4671" t="s">
        <v>2193</v>
      </c>
      <c r="L4671" t="s">
        <v>803</v>
      </c>
      <c r="M4671" t="s"/>
      <c r="N4671" t="s"/>
      <c r="O4671" t="s"/>
      <c r="P4671" t="s"/>
    </row>
    <row r="4672" spans="1:16">
      <c r="I4672" s="54" t="n">
        <v>4670</v>
      </c>
      <c r="J4672" t="s"/>
      <c r="K4672" t="s">
        <v>2193</v>
      </c>
      <c r="L4672" t="s">
        <v>806</v>
      </c>
      <c r="M4672" t="s"/>
      <c r="N4672" t="s"/>
      <c r="O4672" t="s"/>
      <c r="P4672" t="s"/>
    </row>
    <row r="4673" spans="1:16">
      <c r="I4673" s="54" t="n">
        <v>4671</v>
      </c>
      <c r="J4673" t="s"/>
      <c r="K4673" t="s">
        <v>2193</v>
      </c>
      <c r="L4673" t="s">
        <v>1299</v>
      </c>
      <c r="M4673" t="s"/>
      <c r="N4673" t="s"/>
      <c r="O4673" t="s"/>
      <c r="P4673" t="s"/>
    </row>
    <row r="4674" spans="1:16">
      <c r="I4674" s="54" t="n">
        <v>4672</v>
      </c>
      <c r="J4674" t="s"/>
      <c r="K4674" t="s">
        <v>2193</v>
      </c>
      <c r="L4674" t="s">
        <v>1301</v>
      </c>
      <c r="M4674" t="s"/>
      <c r="N4674" t="s"/>
      <c r="O4674" t="s"/>
      <c r="P4674" t="s"/>
    </row>
    <row r="4675" spans="1:16">
      <c r="I4675" s="54" t="n">
        <v>4673</v>
      </c>
      <c r="J4675" t="s"/>
      <c r="K4675" t="s">
        <v>2193</v>
      </c>
      <c r="L4675" t="s">
        <v>1303</v>
      </c>
      <c r="M4675" t="s"/>
      <c r="N4675" t="s"/>
      <c r="O4675" t="s"/>
      <c r="P4675" t="s"/>
    </row>
    <row r="4676" spans="1:16">
      <c r="I4676" s="54" t="n">
        <v>4674</v>
      </c>
      <c r="J4676" t="s"/>
      <c r="K4676" t="s">
        <v>2193</v>
      </c>
      <c r="L4676" t="s">
        <v>809</v>
      </c>
      <c r="M4676" t="s"/>
      <c r="N4676" t="s"/>
      <c r="O4676" t="s"/>
      <c r="P4676" t="s"/>
    </row>
    <row r="4677" spans="1:16">
      <c r="I4677" s="54" t="n">
        <v>4675</v>
      </c>
      <c r="J4677" t="s"/>
      <c r="K4677" t="s">
        <v>2193</v>
      </c>
      <c r="L4677" t="s">
        <v>811</v>
      </c>
      <c r="M4677" t="s"/>
      <c r="N4677" t="s"/>
      <c r="O4677" t="s"/>
      <c r="P4677" t="s"/>
    </row>
    <row r="4678" spans="1:16">
      <c r="I4678" s="54" t="n">
        <v>4676</v>
      </c>
      <c r="J4678" t="s"/>
      <c r="K4678" t="s">
        <v>2193</v>
      </c>
      <c r="L4678" t="s">
        <v>814</v>
      </c>
      <c r="M4678" t="s"/>
      <c r="N4678" t="s"/>
      <c r="O4678" t="s"/>
      <c r="P4678" t="s"/>
    </row>
    <row r="4679" spans="1:16">
      <c r="I4679" s="54" t="n">
        <v>4677</v>
      </c>
      <c r="J4679" t="s"/>
      <c r="K4679" t="s">
        <v>2193</v>
      </c>
      <c r="L4679" t="s">
        <v>817</v>
      </c>
      <c r="M4679" t="s"/>
      <c r="N4679" t="s"/>
      <c r="O4679" t="s"/>
      <c r="P4679" t="s"/>
    </row>
    <row r="4680" spans="1:16">
      <c r="I4680" s="54" t="n">
        <v>4678</v>
      </c>
      <c r="J4680" t="s"/>
      <c r="K4680" t="s">
        <v>2193</v>
      </c>
      <c r="L4680" t="s">
        <v>820</v>
      </c>
      <c r="M4680" t="s"/>
      <c r="N4680" t="s"/>
      <c r="O4680" t="s"/>
      <c r="P4680" t="s"/>
    </row>
    <row r="4681" spans="1:16">
      <c r="I4681" s="54" t="n">
        <v>4679</v>
      </c>
      <c r="J4681" t="s"/>
      <c r="K4681" t="s">
        <v>2193</v>
      </c>
      <c r="L4681" t="s">
        <v>823</v>
      </c>
      <c r="M4681" t="s"/>
      <c r="N4681" t="s"/>
      <c r="O4681" t="s"/>
      <c r="P4681" t="s"/>
    </row>
    <row r="4682" spans="1:16">
      <c r="I4682" s="54" t="n">
        <v>4680</v>
      </c>
      <c r="J4682" t="s"/>
      <c r="K4682" t="s">
        <v>2193</v>
      </c>
      <c r="L4682" t="s">
        <v>1310</v>
      </c>
      <c r="M4682" t="s"/>
      <c r="N4682" t="s"/>
      <c r="O4682" t="s"/>
      <c r="P4682" t="s"/>
    </row>
    <row r="4683" spans="1:16">
      <c r="I4683" s="54" t="n">
        <v>4681</v>
      </c>
      <c r="J4683" t="s"/>
      <c r="K4683" t="s">
        <v>2193</v>
      </c>
      <c r="L4683" t="s">
        <v>1311</v>
      </c>
      <c r="M4683" t="s"/>
      <c r="N4683" t="s"/>
      <c r="O4683" t="s"/>
      <c r="P4683" t="s"/>
    </row>
    <row r="4684" spans="1:16">
      <c r="I4684" s="54" t="n">
        <v>4682</v>
      </c>
      <c r="J4684" t="s"/>
      <c r="K4684" t="s">
        <v>2193</v>
      </c>
      <c r="L4684" t="s">
        <v>1312</v>
      </c>
      <c r="M4684" t="s"/>
      <c r="N4684" t="s"/>
      <c r="O4684" t="s"/>
      <c r="P4684" t="s"/>
    </row>
    <row r="4685" spans="1:16">
      <c r="I4685" s="54" t="n">
        <v>4683</v>
      </c>
      <c r="J4685" t="s"/>
      <c r="K4685" t="s">
        <v>2193</v>
      </c>
      <c r="L4685" t="s">
        <v>826</v>
      </c>
      <c r="M4685" t="s"/>
      <c r="N4685" t="s"/>
      <c r="O4685" t="s"/>
      <c r="P4685" t="s"/>
    </row>
    <row r="4686" spans="1:16">
      <c r="I4686" s="54" t="n">
        <v>4684</v>
      </c>
      <c r="J4686" t="s"/>
      <c r="K4686" t="s">
        <v>2193</v>
      </c>
      <c r="L4686" t="s">
        <v>829</v>
      </c>
      <c r="M4686" t="s"/>
      <c r="N4686" t="s"/>
      <c r="O4686" t="s"/>
      <c r="P4686" t="s"/>
    </row>
    <row r="4687" spans="1:16">
      <c r="I4687" s="54" t="n">
        <v>4685</v>
      </c>
      <c r="J4687" t="s"/>
      <c r="K4687" t="s">
        <v>2193</v>
      </c>
      <c r="L4687" t="s">
        <v>1313</v>
      </c>
      <c r="M4687" t="s"/>
      <c r="N4687" t="s"/>
      <c r="O4687" t="s"/>
      <c r="P4687" t="s"/>
    </row>
    <row r="4688" spans="1:16">
      <c r="I4688" s="54" t="n">
        <v>4686</v>
      </c>
      <c r="J4688" t="s"/>
      <c r="K4688" t="s">
        <v>2193</v>
      </c>
      <c r="L4688" t="s">
        <v>1314</v>
      </c>
      <c r="M4688" t="s"/>
      <c r="N4688" t="s"/>
      <c r="O4688" t="s"/>
      <c r="P4688" t="s"/>
    </row>
    <row r="4689" spans="1:16">
      <c r="I4689" s="54" t="n">
        <v>4687</v>
      </c>
      <c r="J4689" t="s"/>
      <c r="K4689" t="s">
        <v>2193</v>
      </c>
      <c r="L4689" t="s">
        <v>1315</v>
      </c>
      <c r="M4689" t="s"/>
      <c r="N4689" t="s"/>
      <c r="O4689" t="s"/>
      <c r="P4689" t="s"/>
    </row>
    <row r="4690" spans="1:16">
      <c r="I4690" s="54" t="n">
        <v>4688</v>
      </c>
      <c r="J4690" t="s"/>
      <c r="K4690" t="s">
        <v>2193</v>
      </c>
      <c r="L4690" t="s">
        <v>1316</v>
      </c>
      <c r="M4690" t="s"/>
      <c r="N4690" t="s"/>
      <c r="O4690" t="s"/>
      <c r="P4690" t="s"/>
    </row>
    <row r="4691" spans="1:16">
      <c r="I4691" s="54" t="n">
        <v>4689</v>
      </c>
      <c r="J4691" t="s"/>
      <c r="K4691" t="s">
        <v>2193</v>
      </c>
      <c r="L4691" t="s">
        <v>1317</v>
      </c>
      <c r="M4691" t="s"/>
      <c r="N4691" t="s"/>
      <c r="O4691" t="s"/>
      <c r="P4691" t="s"/>
    </row>
    <row r="4692" spans="1:16">
      <c r="I4692" s="54" t="n">
        <v>4690</v>
      </c>
      <c r="J4692" t="s"/>
      <c r="K4692" t="s">
        <v>2193</v>
      </c>
      <c r="L4692" t="s">
        <v>1318</v>
      </c>
      <c r="M4692" t="s"/>
      <c r="N4692" t="s"/>
      <c r="O4692" t="s"/>
      <c r="P4692" t="s"/>
    </row>
    <row r="4693" spans="1:16">
      <c r="I4693" s="54" t="n">
        <v>4691</v>
      </c>
      <c r="J4693" t="s"/>
      <c r="K4693" t="s">
        <v>2193</v>
      </c>
      <c r="L4693" t="s">
        <v>1319</v>
      </c>
      <c r="M4693" t="s"/>
      <c r="N4693" t="s"/>
      <c r="O4693" t="s"/>
      <c r="P4693" t="s"/>
    </row>
    <row r="4694" spans="1:16">
      <c r="I4694" s="54" t="n">
        <v>4692</v>
      </c>
      <c r="J4694" t="s"/>
      <c r="K4694" t="s">
        <v>2193</v>
      </c>
      <c r="L4694" t="s">
        <v>1320</v>
      </c>
      <c r="M4694" t="s"/>
      <c r="N4694" t="s"/>
      <c r="O4694" t="s"/>
      <c r="P4694" t="s"/>
    </row>
    <row r="4695" spans="1:16">
      <c r="I4695" s="54" t="n">
        <v>4693</v>
      </c>
      <c r="J4695" t="s"/>
      <c r="K4695" t="s">
        <v>2193</v>
      </c>
      <c r="L4695" t="s">
        <v>1321</v>
      </c>
      <c r="M4695" t="s"/>
      <c r="N4695" t="s"/>
      <c r="O4695" t="s"/>
      <c r="P4695" t="s"/>
    </row>
    <row r="4696" spans="1:16">
      <c r="I4696" s="54" t="n">
        <v>4694</v>
      </c>
      <c r="J4696" t="s"/>
      <c r="K4696" t="s">
        <v>2193</v>
      </c>
      <c r="L4696" t="s">
        <v>1322</v>
      </c>
      <c r="M4696" t="s"/>
      <c r="N4696" t="s"/>
      <c r="O4696" t="s"/>
      <c r="P4696" t="s"/>
    </row>
    <row r="4697" spans="1:16">
      <c r="I4697" s="54" t="n">
        <v>4695</v>
      </c>
      <c r="J4697" t="s"/>
      <c r="K4697" t="s">
        <v>2193</v>
      </c>
      <c r="L4697" t="s">
        <v>832</v>
      </c>
      <c r="M4697" t="s"/>
      <c r="N4697" t="s"/>
      <c r="O4697" t="s"/>
      <c r="P4697" t="s"/>
    </row>
    <row r="4698" spans="1:16">
      <c r="I4698" s="54" t="n">
        <v>4696</v>
      </c>
      <c r="J4698" t="s"/>
      <c r="K4698" t="s">
        <v>2193</v>
      </c>
      <c r="L4698" t="s">
        <v>835</v>
      </c>
      <c r="M4698" t="s"/>
      <c r="N4698" t="s"/>
      <c r="O4698" t="s"/>
      <c r="P4698" t="s"/>
    </row>
    <row r="4699" spans="1:16">
      <c r="I4699" s="54" t="n">
        <v>4697</v>
      </c>
      <c r="J4699" t="s"/>
      <c r="K4699" t="s">
        <v>2193</v>
      </c>
      <c r="L4699" t="s">
        <v>1323</v>
      </c>
      <c r="M4699" t="s"/>
      <c r="N4699" t="s"/>
      <c r="O4699" t="s"/>
      <c r="P4699" t="s"/>
    </row>
    <row r="4700" spans="1:16">
      <c r="I4700" s="54" t="n">
        <v>4698</v>
      </c>
      <c r="J4700" t="s"/>
      <c r="K4700" t="s">
        <v>2193</v>
      </c>
      <c r="L4700" t="s">
        <v>1324</v>
      </c>
      <c r="M4700" t="s"/>
      <c r="N4700" t="s"/>
      <c r="O4700" t="s"/>
      <c r="P4700" t="s"/>
    </row>
    <row r="4701" spans="1:16">
      <c r="I4701" s="54" t="n">
        <v>4699</v>
      </c>
      <c r="J4701" t="s"/>
      <c r="K4701" t="s">
        <v>2193</v>
      </c>
      <c r="L4701" t="s">
        <v>2172</v>
      </c>
      <c r="M4701" t="s"/>
      <c r="N4701" t="s"/>
      <c r="O4701" t="s"/>
      <c r="P4701" t="s"/>
    </row>
    <row r="4702" spans="1:16">
      <c r="I4702" s="54" t="n">
        <v>4700</v>
      </c>
      <c r="J4702" t="s"/>
      <c r="K4702" t="s">
        <v>2193</v>
      </c>
      <c r="L4702" t="s">
        <v>1326</v>
      </c>
      <c r="M4702" t="s"/>
      <c r="N4702" t="s"/>
      <c r="O4702" t="s"/>
      <c r="P4702" t="s"/>
    </row>
    <row r="4703" spans="1:16">
      <c r="I4703" s="54" t="n">
        <v>4701</v>
      </c>
      <c r="J4703" t="s"/>
      <c r="K4703" t="s">
        <v>2193</v>
      </c>
      <c r="L4703" t="s">
        <v>1327</v>
      </c>
      <c r="M4703" t="s"/>
      <c r="N4703" t="s"/>
      <c r="O4703" t="s"/>
      <c r="P4703" t="s"/>
    </row>
    <row r="4704" spans="1:16">
      <c r="I4704" s="54" t="n">
        <v>4702</v>
      </c>
      <c r="J4704" t="s"/>
      <c r="K4704" t="s">
        <v>2193</v>
      </c>
      <c r="L4704" t="s">
        <v>1329</v>
      </c>
      <c r="M4704" t="s"/>
      <c r="N4704" t="s"/>
      <c r="O4704" t="s"/>
      <c r="P4704" t="s"/>
    </row>
    <row r="4705" spans="1:16">
      <c r="I4705" s="54" t="n">
        <v>4703</v>
      </c>
      <c r="J4705" t="s"/>
      <c r="K4705" t="s">
        <v>2193</v>
      </c>
      <c r="L4705" t="s">
        <v>1330</v>
      </c>
      <c r="M4705" t="s"/>
      <c r="N4705" t="s"/>
      <c r="O4705" t="s"/>
      <c r="P4705" t="s"/>
    </row>
    <row r="4706" spans="1:16">
      <c r="I4706" s="54" t="n">
        <v>4704</v>
      </c>
      <c r="J4706" t="s"/>
      <c r="K4706" t="s">
        <v>2193</v>
      </c>
      <c r="L4706" t="s">
        <v>1331</v>
      </c>
      <c r="M4706" t="s"/>
      <c r="N4706" t="s"/>
      <c r="O4706" t="s"/>
      <c r="P4706" t="s"/>
    </row>
    <row r="4707" spans="1:16">
      <c r="I4707" s="54" t="n">
        <v>4705</v>
      </c>
      <c r="J4707" t="s"/>
      <c r="K4707" t="s">
        <v>2193</v>
      </c>
      <c r="L4707" t="s">
        <v>1332</v>
      </c>
      <c r="M4707" t="s"/>
      <c r="N4707" t="s"/>
      <c r="O4707" t="s"/>
      <c r="P4707" t="s"/>
    </row>
    <row r="4708" spans="1:16">
      <c r="I4708" s="54" t="n">
        <v>4706</v>
      </c>
      <c r="J4708" t="s"/>
      <c r="K4708" t="s">
        <v>2193</v>
      </c>
      <c r="L4708" t="s">
        <v>1333</v>
      </c>
      <c r="M4708" t="s"/>
      <c r="N4708" t="s"/>
      <c r="O4708" t="s"/>
      <c r="P4708" t="s"/>
    </row>
    <row r="4709" spans="1:16">
      <c r="I4709" s="54" t="n">
        <v>4707</v>
      </c>
      <c r="J4709" t="s"/>
      <c r="K4709" t="s">
        <v>2193</v>
      </c>
      <c r="L4709" t="s">
        <v>838</v>
      </c>
      <c r="M4709" t="s"/>
      <c r="N4709" t="s"/>
      <c r="O4709" t="s"/>
      <c r="P4709" t="s"/>
    </row>
    <row r="4710" spans="1:16">
      <c r="I4710" s="54" t="n">
        <v>4708</v>
      </c>
      <c r="J4710" t="s"/>
      <c r="K4710" t="s">
        <v>2193</v>
      </c>
      <c r="L4710" t="s">
        <v>841</v>
      </c>
      <c r="M4710" t="s"/>
      <c r="N4710" t="s"/>
      <c r="O4710" t="s"/>
      <c r="P4710" t="s"/>
    </row>
    <row r="4711" spans="1:16">
      <c r="I4711" s="54" t="n">
        <v>4709</v>
      </c>
      <c r="J4711" t="s"/>
      <c r="K4711" t="s">
        <v>2193</v>
      </c>
      <c r="L4711" t="s">
        <v>1334</v>
      </c>
      <c r="M4711" t="s"/>
      <c r="N4711" t="s"/>
      <c r="O4711" t="s"/>
      <c r="P4711" t="s"/>
    </row>
    <row r="4712" spans="1:16">
      <c r="I4712" s="54" t="n">
        <v>4710</v>
      </c>
      <c r="J4712" t="s"/>
      <c r="K4712" t="s">
        <v>2193</v>
      </c>
      <c r="L4712" t="s">
        <v>1335</v>
      </c>
      <c r="M4712" t="s"/>
      <c r="N4712" t="s"/>
      <c r="O4712" t="s"/>
      <c r="P4712" t="s"/>
    </row>
    <row r="4713" spans="1:16">
      <c r="I4713" s="54" t="n">
        <v>4711</v>
      </c>
      <c r="J4713" t="s"/>
      <c r="K4713" t="s">
        <v>2193</v>
      </c>
      <c r="L4713" t="s">
        <v>1336</v>
      </c>
      <c r="M4713" t="s"/>
      <c r="N4713" t="s"/>
      <c r="O4713" t="s"/>
      <c r="P4713" t="s"/>
    </row>
    <row r="4714" spans="1:16">
      <c r="I4714" s="54" t="n">
        <v>4712</v>
      </c>
      <c r="J4714" t="s"/>
      <c r="K4714" t="s">
        <v>2193</v>
      </c>
      <c r="L4714" t="s">
        <v>843</v>
      </c>
      <c r="M4714" t="s"/>
      <c r="N4714" t="s"/>
      <c r="O4714" t="s"/>
      <c r="P4714" t="s"/>
    </row>
    <row r="4715" spans="1:16">
      <c r="I4715" s="54" t="n">
        <v>4713</v>
      </c>
      <c r="J4715" t="s"/>
      <c r="K4715" t="s">
        <v>2193</v>
      </c>
      <c r="L4715" t="s">
        <v>845</v>
      </c>
      <c r="M4715" t="s"/>
      <c r="N4715" t="s"/>
      <c r="O4715" t="s"/>
      <c r="P4715" t="s"/>
    </row>
    <row r="4716" spans="1:16">
      <c r="I4716" s="54" t="n">
        <v>4714</v>
      </c>
      <c r="J4716" t="s"/>
      <c r="K4716" t="s">
        <v>2193</v>
      </c>
      <c r="L4716" t="s">
        <v>848</v>
      </c>
      <c r="M4716" t="s"/>
      <c r="N4716" t="s"/>
      <c r="O4716" t="s"/>
      <c r="P4716" t="s"/>
    </row>
    <row r="4717" spans="1:16">
      <c r="I4717" s="54" t="n">
        <v>4715</v>
      </c>
      <c r="J4717" t="s"/>
      <c r="K4717" t="s">
        <v>2193</v>
      </c>
      <c r="L4717" t="s">
        <v>851</v>
      </c>
      <c r="M4717" t="s"/>
      <c r="N4717" t="s"/>
      <c r="O4717" t="s"/>
      <c r="P4717" t="s"/>
    </row>
    <row r="4718" spans="1:16">
      <c r="I4718" s="54" t="n">
        <v>4716</v>
      </c>
      <c r="J4718" t="s"/>
      <c r="K4718" t="s">
        <v>2193</v>
      </c>
      <c r="L4718" t="s">
        <v>854</v>
      </c>
      <c r="M4718" t="s"/>
      <c r="N4718" t="s"/>
      <c r="O4718" t="s"/>
      <c r="P4718" t="s"/>
    </row>
    <row r="4719" spans="1:16">
      <c r="I4719" s="54" t="n">
        <v>4717</v>
      </c>
      <c r="J4719" t="s"/>
      <c r="K4719" t="s">
        <v>2193</v>
      </c>
      <c r="L4719" t="s">
        <v>857</v>
      </c>
      <c r="M4719" t="s"/>
      <c r="N4719" t="s"/>
      <c r="O4719" t="s"/>
      <c r="P4719" t="s"/>
    </row>
    <row r="4720" spans="1:16">
      <c r="I4720" s="54" t="n">
        <v>4718</v>
      </c>
      <c r="J4720" t="s"/>
      <c r="K4720" t="s">
        <v>2193</v>
      </c>
      <c r="L4720" t="s">
        <v>859</v>
      </c>
      <c r="M4720" t="s"/>
      <c r="N4720" t="s"/>
      <c r="O4720" t="s"/>
      <c r="P4720" t="s"/>
    </row>
    <row r="4721" spans="1:16">
      <c r="I4721" s="54" t="n">
        <v>4719</v>
      </c>
      <c r="J4721" t="s"/>
      <c r="K4721" t="s">
        <v>2193</v>
      </c>
      <c r="L4721" t="s">
        <v>862</v>
      </c>
      <c r="M4721" t="s"/>
      <c r="N4721" t="s"/>
      <c r="O4721" t="s"/>
      <c r="P4721" t="s"/>
    </row>
    <row r="4722" spans="1:16">
      <c r="I4722" s="54" t="n">
        <v>4720</v>
      </c>
      <c r="J4722" t="s"/>
      <c r="K4722" t="s">
        <v>2193</v>
      </c>
      <c r="L4722" t="s">
        <v>865</v>
      </c>
      <c r="M4722" t="s"/>
      <c r="N4722" t="s"/>
      <c r="O4722" t="s"/>
      <c r="P4722" t="s"/>
    </row>
    <row r="4723" spans="1:16">
      <c r="I4723" s="54" t="n">
        <v>4721</v>
      </c>
      <c r="J4723" t="s"/>
      <c r="K4723" t="s">
        <v>2193</v>
      </c>
      <c r="L4723" t="s">
        <v>868</v>
      </c>
      <c r="M4723" t="s"/>
      <c r="N4723" t="s"/>
      <c r="O4723" t="s"/>
      <c r="P4723" t="s"/>
    </row>
    <row r="4724" spans="1:16">
      <c r="I4724" s="54" t="n">
        <v>4722</v>
      </c>
      <c r="J4724" t="s"/>
      <c r="K4724" t="s">
        <v>2193</v>
      </c>
      <c r="L4724" t="s">
        <v>871</v>
      </c>
      <c r="M4724" t="s"/>
      <c r="N4724" t="s"/>
      <c r="O4724" t="s"/>
      <c r="P4724" t="s"/>
    </row>
    <row r="4725" spans="1:16">
      <c r="I4725" s="54" t="n">
        <v>4723</v>
      </c>
      <c r="J4725" t="s"/>
      <c r="K4725" t="s">
        <v>2193</v>
      </c>
      <c r="L4725" t="s">
        <v>874</v>
      </c>
      <c r="M4725" t="s"/>
      <c r="N4725" t="s"/>
      <c r="O4725" t="s"/>
      <c r="P4725" t="s"/>
    </row>
    <row r="4726" spans="1:16">
      <c r="I4726" s="54" t="n">
        <v>4724</v>
      </c>
      <c r="J4726" t="s"/>
      <c r="K4726" t="s">
        <v>2193</v>
      </c>
      <c r="L4726" t="s">
        <v>877</v>
      </c>
      <c r="M4726" t="s"/>
      <c r="N4726" t="s"/>
      <c r="O4726" t="s"/>
      <c r="P4726" t="s"/>
    </row>
    <row r="4727" spans="1:16">
      <c r="I4727" s="54" t="n">
        <v>4725</v>
      </c>
      <c r="J4727" t="s"/>
      <c r="K4727" t="s">
        <v>2193</v>
      </c>
      <c r="L4727" t="s">
        <v>880</v>
      </c>
      <c r="M4727" t="s"/>
      <c r="N4727" t="s"/>
      <c r="O4727" t="s"/>
      <c r="P4727" t="s"/>
    </row>
    <row r="4728" spans="1:16">
      <c r="I4728" s="54" t="n">
        <v>4726</v>
      </c>
      <c r="J4728" t="s"/>
      <c r="K4728" t="s">
        <v>2193</v>
      </c>
      <c r="L4728" t="s">
        <v>1337</v>
      </c>
      <c r="M4728" t="s"/>
      <c r="N4728" t="s"/>
      <c r="O4728" t="s"/>
      <c r="P4728" t="s"/>
    </row>
    <row r="4729" spans="1:16">
      <c r="I4729" s="54" t="n">
        <v>4727</v>
      </c>
      <c r="J4729" t="s"/>
      <c r="K4729" t="s">
        <v>2193</v>
      </c>
      <c r="L4729" t="s">
        <v>1338</v>
      </c>
      <c r="M4729" t="s"/>
      <c r="N4729" t="s"/>
      <c r="O4729" t="s"/>
      <c r="P4729" t="s"/>
    </row>
    <row r="4730" spans="1:16">
      <c r="I4730" s="54" t="n">
        <v>4728</v>
      </c>
      <c r="J4730" t="s"/>
      <c r="K4730" t="s">
        <v>2193</v>
      </c>
      <c r="L4730" t="s">
        <v>1339</v>
      </c>
      <c r="M4730" t="s"/>
      <c r="N4730" t="s"/>
      <c r="O4730" t="s"/>
      <c r="P4730" t="s"/>
    </row>
    <row r="4731" spans="1:16">
      <c r="I4731" s="54" t="n">
        <v>4729</v>
      </c>
      <c r="J4731" t="s"/>
      <c r="K4731" t="s">
        <v>2193</v>
      </c>
      <c r="L4731" t="s">
        <v>1341</v>
      </c>
      <c r="M4731" t="s"/>
      <c r="N4731" t="s"/>
      <c r="O4731" t="s"/>
      <c r="P4731" t="s"/>
    </row>
    <row r="4732" spans="1:16">
      <c r="I4732" s="54" t="n">
        <v>4730</v>
      </c>
      <c r="J4732" t="s"/>
      <c r="K4732" t="s">
        <v>2193</v>
      </c>
      <c r="L4732" t="s">
        <v>1342</v>
      </c>
      <c r="M4732" t="s"/>
      <c r="N4732" t="s"/>
      <c r="O4732" t="s"/>
      <c r="P4732" t="s"/>
    </row>
    <row r="4733" spans="1:16">
      <c r="I4733" s="54" t="n">
        <v>4731</v>
      </c>
      <c r="J4733" t="s"/>
      <c r="K4733" t="s">
        <v>2193</v>
      </c>
      <c r="L4733" t="s">
        <v>1049</v>
      </c>
      <c r="M4733" t="s"/>
      <c r="N4733" t="s"/>
      <c r="O4733" t="s"/>
      <c r="P4733" t="s"/>
    </row>
    <row r="4734" spans="1:16">
      <c r="I4734" s="54" t="n">
        <v>4732</v>
      </c>
      <c r="J4734" t="s"/>
      <c r="K4734" t="s">
        <v>2193</v>
      </c>
      <c r="L4734" t="s">
        <v>1052</v>
      </c>
      <c r="M4734" t="s"/>
      <c r="N4734" t="s"/>
      <c r="O4734" t="s"/>
      <c r="P4734" t="s"/>
    </row>
    <row r="4735" spans="1:16">
      <c r="I4735" s="54" t="n">
        <v>4733</v>
      </c>
      <c r="J4735" t="s"/>
      <c r="K4735" t="s">
        <v>2193</v>
      </c>
      <c r="L4735" t="s">
        <v>1009</v>
      </c>
      <c r="M4735" t="s"/>
      <c r="N4735" t="s"/>
      <c r="O4735" t="s"/>
      <c r="P4735" t="s"/>
    </row>
    <row r="4736" spans="1:16">
      <c r="I4736" s="54" t="n">
        <v>4734</v>
      </c>
      <c r="J4736" t="s"/>
      <c r="K4736" t="s">
        <v>2193</v>
      </c>
      <c r="L4736" t="s">
        <v>1343</v>
      </c>
      <c r="M4736" t="s"/>
      <c r="N4736" t="s"/>
      <c r="O4736" t="s"/>
      <c r="P4736" t="s"/>
    </row>
    <row r="4737" spans="1:16">
      <c r="I4737" s="54" t="n">
        <v>4735</v>
      </c>
      <c r="J4737" t="s"/>
      <c r="K4737" t="s">
        <v>2193</v>
      </c>
      <c r="L4737" t="s">
        <v>1344</v>
      </c>
      <c r="M4737" t="s"/>
      <c r="N4737" t="s"/>
      <c r="O4737" t="s"/>
      <c r="P4737" t="s"/>
    </row>
    <row r="4738" spans="1:16">
      <c r="I4738" s="54" t="n">
        <v>4736</v>
      </c>
      <c r="J4738" t="s"/>
      <c r="K4738" t="s">
        <v>2193</v>
      </c>
      <c r="L4738" t="s">
        <v>882</v>
      </c>
      <c r="M4738" t="s"/>
      <c r="N4738" t="s"/>
      <c r="O4738" t="s"/>
      <c r="P4738" t="s"/>
    </row>
    <row r="4739" spans="1:16">
      <c r="I4739" s="54" t="n">
        <v>4737</v>
      </c>
      <c r="J4739" t="s"/>
      <c r="K4739" t="s">
        <v>2193</v>
      </c>
      <c r="L4739" t="s">
        <v>885</v>
      </c>
      <c r="M4739" t="s"/>
      <c r="N4739" t="s"/>
      <c r="O4739" t="s"/>
      <c r="P4739" t="s"/>
    </row>
    <row r="4740" spans="1:16">
      <c r="I4740" s="54" t="n">
        <v>4738</v>
      </c>
      <c r="J4740" t="s"/>
      <c r="K4740" t="s">
        <v>2193</v>
      </c>
      <c r="L4740" t="s">
        <v>888</v>
      </c>
      <c r="M4740" t="s"/>
      <c r="N4740" t="s"/>
      <c r="O4740" t="s"/>
      <c r="P4740" t="s"/>
    </row>
    <row r="4741" spans="1:16">
      <c r="I4741" s="54" t="n">
        <v>4739</v>
      </c>
      <c r="J4741" t="s"/>
      <c r="K4741" t="s">
        <v>2193</v>
      </c>
      <c r="L4741" t="s">
        <v>891</v>
      </c>
      <c r="M4741" t="s"/>
      <c r="N4741" t="s"/>
      <c r="O4741" t="s"/>
      <c r="P4741" t="s"/>
    </row>
    <row r="4742" spans="1:16">
      <c r="I4742" s="54" t="n">
        <v>4740</v>
      </c>
      <c r="J4742" t="s"/>
      <c r="K4742" t="s">
        <v>2193</v>
      </c>
      <c r="L4742" t="s">
        <v>894</v>
      </c>
      <c r="M4742" t="s"/>
      <c r="N4742" t="s"/>
      <c r="O4742" t="s"/>
      <c r="P4742" t="s"/>
    </row>
    <row r="4743" spans="1:16">
      <c r="I4743" s="54" t="n">
        <v>4741</v>
      </c>
      <c r="J4743" t="s"/>
      <c r="K4743" t="s">
        <v>2193</v>
      </c>
      <c r="L4743" t="s">
        <v>896</v>
      </c>
      <c r="M4743" t="s"/>
      <c r="N4743" t="s"/>
      <c r="O4743" t="s"/>
      <c r="P4743" t="s"/>
    </row>
    <row r="4744" spans="1:16">
      <c r="I4744" s="54" t="n">
        <v>4742</v>
      </c>
      <c r="J4744" t="s"/>
      <c r="K4744" t="s">
        <v>2193</v>
      </c>
      <c r="L4744" t="s">
        <v>899</v>
      </c>
      <c r="M4744" t="s"/>
      <c r="N4744" t="s"/>
      <c r="O4744" t="s"/>
      <c r="P4744" t="s"/>
    </row>
    <row r="4745" spans="1:16">
      <c r="I4745" s="54" t="n">
        <v>4743</v>
      </c>
      <c r="J4745" t="s"/>
      <c r="K4745" t="s">
        <v>2193</v>
      </c>
      <c r="L4745" t="s">
        <v>902</v>
      </c>
      <c r="M4745" t="s"/>
      <c r="N4745" t="s"/>
      <c r="O4745" t="s"/>
      <c r="P4745" t="s"/>
    </row>
    <row r="4746" spans="1:16">
      <c r="I4746" s="54" t="n">
        <v>4744</v>
      </c>
      <c r="J4746" t="s"/>
      <c r="K4746" t="s">
        <v>2193</v>
      </c>
      <c r="L4746" t="s">
        <v>2173</v>
      </c>
      <c r="M4746" t="s"/>
      <c r="N4746" t="s"/>
      <c r="O4746" t="s"/>
      <c r="P4746" t="s"/>
    </row>
    <row r="4747" spans="1:16">
      <c r="I4747" s="54" t="n">
        <v>4745</v>
      </c>
      <c r="J4747" t="s"/>
      <c r="K4747" t="s">
        <v>2193</v>
      </c>
      <c r="L4747" t="s">
        <v>905</v>
      </c>
      <c r="M4747" t="s"/>
      <c r="N4747" t="s"/>
      <c r="O4747" t="s"/>
      <c r="P4747" t="s"/>
    </row>
    <row r="4748" spans="1:16">
      <c r="I4748" s="54" t="n">
        <v>4746</v>
      </c>
      <c r="J4748" t="s"/>
      <c r="K4748" t="s">
        <v>2193</v>
      </c>
      <c r="L4748" t="s">
        <v>908</v>
      </c>
      <c r="M4748" t="s"/>
      <c r="N4748" t="s"/>
      <c r="O4748" t="s"/>
      <c r="P4748" t="s"/>
    </row>
    <row r="4749" spans="1:16">
      <c r="I4749" s="54" t="n">
        <v>4747</v>
      </c>
      <c r="J4749" t="s"/>
      <c r="K4749" t="s">
        <v>2193</v>
      </c>
      <c r="L4749" t="s">
        <v>2174</v>
      </c>
      <c r="M4749" t="s"/>
      <c r="N4749" t="s"/>
      <c r="O4749" t="s"/>
      <c r="P4749" t="s"/>
    </row>
    <row r="4750" spans="1:16">
      <c r="I4750" s="54" t="n">
        <v>4748</v>
      </c>
      <c r="J4750" t="s"/>
      <c r="K4750" t="s">
        <v>2193</v>
      </c>
      <c r="L4750" t="s">
        <v>1035</v>
      </c>
      <c r="M4750" t="s"/>
      <c r="N4750" t="s"/>
      <c r="O4750" t="s"/>
      <c r="P4750" t="s"/>
    </row>
    <row r="4751" spans="1:16">
      <c r="I4751" s="54" t="n">
        <v>4749</v>
      </c>
      <c r="J4751" t="s"/>
      <c r="K4751" t="s">
        <v>2193</v>
      </c>
      <c r="L4751" t="s">
        <v>1032</v>
      </c>
      <c r="M4751" t="s"/>
      <c r="N4751" t="s"/>
      <c r="O4751" t="s"/>
      <c r="P4751" t="s"/>
    </row>
    <row r="4752" spans="1:16">
      <c r="I4752" s="54" t="n">
        <v>4750</v>
      </c>
      <c r="J4752" t="s"/>
      <c r="K4752" t="s">
        <v>2193</v>
      </c>
      <c r="L4752" t="s">
        <v>1026</v>
      </c>
      <c r="M4752" t="s"/>
      <c r="N4752" t="s"/>
      <c r="O4752" t="s"/>
      <c r="P4752" t="s"/>
    </row>
    <row r="4753" spans="1:16">
      <c r="I4753" s="54" t="n">
        <v>4751</v>
      </c>
      <c r="J4753" t="s"/>
      <c r="K4753" t="s">
        <v>2193</v>
      </c>
      <c r="L4753" t="s">
        <v>911</v>
      </c>
      <c r="M4753" t="s"/>
      <c r="N4753" t="s"/>
      <c r="O4753" t="s"/>
      <c r="P4753" t="s"/>
    </row>
    <row r="4754" spans="1:16">
      <c r="I4754" s="54" t="n">
        <v>4752</v>
      </c>
      <c r="J4754" t="s"/>
      <c r="K4754" t="s">
        <v>2193</v>
      </c>
      <c r="L4754" t="s">
        <v>914</v>
      </c>
      <c r="M4754" t="s"/>
      <c r="N4754" t="s"/>
      <c r="O4754" t="s"/>
      <c r="P4754" t="s"/>
    </row>
    <row r="4755" spans="1:16">
      <c r="I4755" s="54" t="n">
        <v>4753</v>
      </c>
      <c r="J4755" t="s"/>
      <c r="K4755" t="s">
        <v>2193</v>
      </c>
      <c r="L4755" t="s">
        <v>917</v>
      </c>
      <c r="M4755" t="s"/>
      <c r="N4755" t="s"/>
      <c r="O4755" t="s"/>
      <c r="P4755" t="s"/>
    </row>
    <row r="4756" spans="1:16">
      <c r="I4756" s="54" t="n">
        <v>4754</v>
      </c>
      <c r="J4756" t="s"/>
      <c r="K4756" t="s">
        <v>2193</v>
      </c>
      <c r="L4756" t="s">
        <v>920</v>
      </c>
      <c r="M4756" t="s"/>
      <c r="N4756" t="s"/>
      <c r="O4756" t="s"/>
      <c r="P4756" t="s"/>
    </row>
    <row r="4757" spans="1:16">
      <c r="I4757" s="54" t="n">
        <v>4755</v>
      </c>
      <c r="J4757" t="s"/>
      <c r="K4757" t="s">
        <v>2193</v>
      </c>
      <c r="L4757" t="s">
        <v>923</v>
      </c>
      <c r="M4757" t="s"/>
      <c r="N4757" t="s"/>
      <c r="O4757" t="s"/>
      <c r="P4757" t="s"/>
    </row>
    <row r="4758" spans="1:16">
      <c r="I4758" s="54" t="n">
        <v>4756</v>
      </c>
      <c r="J4758" t="s"/>
      <c r="K4758" t="s">
        <v>2193</v>
      </c>
      <c r="L4758" t="s">
        <v>926</v>
      </c>
      <c r="M4758" t="s"/>
      <c r="N4758" t="s"/>
      <c r="O4758" t="s"/>
      <c r="P4758" t="s"/>
    </row>
    <row r="4759" spans="1:16">
      <c r="I4759" s="54" t="n">
        <v>4757</v>
      </c>
      <c r="J4759" t="s"/>
      <c r="K4759" t="s">
        <v>2193</v>
      </c>
      <c r="L4759" t="s">
        <v>928</v>
      </c>
      <c r="M4759" t="s"/>
      <c r="N4759" t="s"/>
      <c r="O4759" t="s"/>
      <c r="P4759" t="s"/>
    </row>
    <row r="4760" spans="1:16">
      <c r="I4760" s="54" t="n">
        <v>4758</v>
      </c>
      <c r="J4760" t="s"/>
      <c r="K4760" t="s">
        <v>2193</v>
      </c>
      <c r="L4760" t="s">
        <v>931</v>
      </c>
      <c r="M4760" t="s"/>
      <c r="N4760" t="s"/>
      <c r="O4760" t="s"/>
      <c r="P4760" t="s"/>
    </row>
    <row r="4761" spans="1:16">
      <c r="I4761" s="54" t="n">
        <v>4759</v>
      </c>
      <c r="J4761" t="s"/>
      <c r="K4761" t="s">
        <v>2193</v>
      </c>
      <c r="L4761" t="s">
        <v>934</v>
      </c>
      <c r="M4761" t="s"/>
      <c r="N4761" t="s"/>
      <c r="O4761" t="s"/>
      <c r="P4761" t="s"/>
    </row>
    <row r="4762" spans="1:16">
      <c r="I4762" s="54" t="n">
        <v>4760</v>
      </c>
      <c r="J4762" t="s"/>
      <c r="K4762" t="s">
        <v>2193</v>
      </c>
      <c r="L4762" t="s">
        <v>936</v>
      </c>
      <c r="M4762" t="s"/>
      <c r="N4762" t="s"/>
      <c r="O4762" t="s"/>
      <c r="P4762" t="s"/>
    </row>
    <row r="4763" spans="1:16">
      <c r="I4763" s="54" t="n">
        <v>4761</v>
      </c>
      <c r="J4763" t="s"/>
      <c r="K4763" t="s">
        <v>2193</v>
      </c>
      <c r="L4763" t="s">
        <v>939</v>
      </c>
      <c r="M4763" t="s"/>
      <c r="N4763" t="s"/>
      <c r="O4763" t="s"/>
      <c r="P4763" t="s"/>
    </row>
    <row r="4764" spans="1:16">
      <c r="I4764" s="54" t="n">
        <v>4762</v>
      </c>
      <c r="J4764" t="s"/>
      <c r="K4764" t="s">
        <v>2193</v>
      </c>
      <c r="L4764" t="s">
        <v>942</v>
      </c>
      <c r="M4764" t="s"/>
      <c r="N4764" t="s"/>
      <c r="O4764" t="s"/>
      <c r="P4764" t="s"/>
    </row>
    <row r="4765" spans="1:16">
      <c r="I4765" s="54" t="n">
        <v>4763</v>
      </c>
      <c r="J4765" t="s"/>
      <c r="K4765" t="s">
        <v>2193</v>
      </c>
      <c r="L4765" t="s">
        <v>945</v>
      </c>
      <c r="M4765" t="s"/>
      <c r="N4765" t="s"/>
      <c r="O4765" t="s"/>
      <c r="P4765" t="s"/>
    </row>
    <row r="4766" spans="1:16">
      <c r="I4766" s="54" t="n">
        <v>4764</v>
      </c>
      <c r="J4766" t="s"/>
      <c r="K4766" t="s">
        <v>2193</v>
      </c>
      <c r="L4766" t="s">
        <v>948</v>
      </c>
      <c r="M4766" t="s"/>
      <c r="N4766" t="s"/>
      <c r="O4766" t="s"/>
      <c r="P4766" t="s"/>
    </row>
    <row r="4767" spans="1:16">
      <c r="I4767" s="54" t="n">
        <v>4765</v>
      </c>
      <c r="J4767" t="s"/>
      <c r="K4767" t="s">
        <v>2193</v>
      </c>
      <c r="L4767" t="s">
        <v>951</v>
      </c>
      <c r="M4767" t="s"/>
      <c r="N4767" t="s"/>
      <c r="O4767" t="s"/>
      <c r="P4767" t="s"/>
    </row>
    <row r="4768" spans="1:16">
      <c r="I4768" s="54" t="n">
        <v>4766</v>
      </c>
      <c r="J4768" t="s"/>
      <c r="K4768" t="s">
        <v>2193</v>
      </c>
      <c r="L4768" t="s">
        <v>954</v>
      </c>
      <c r="M4768" t="s"/>
      <c r="N4768" t="s"/>
      <c r="O4768" t="s"/>
      <c r="P4768" t="s"/>
    </row>
    <row r="4769" spans="1:16">
      <c r="I4769" s="54" t="n">
        <v>4767</v>
      </c>
      <c r="J4769" t="s"/>
      <c r="K4769" t="s">
        <v>2193</v>
      </c>
      <c r="L4769" t="s">
        <v>1349</v>
      </c>
      <c r="M4769" t="s"/>
      <c r="N4769" t="s"/>
      <c r="O4769" t="s"/>
      <c r="P4769" t="s"/>
    </row>
    <row r="4770" spans="1:16">
      <c r="I4770" s="54" t="n">
        <v>4768</v>
      </c>
      <c r="J4770" t="s"/>
      <c r="K4770" t="s">
        <v>2193</v>
      </c>
      <c r="L4770" t="s">
        <v>956</v>
      </c>
      <c r="M4770" t="s"/>
      <c r="N4770" t="s"/>
      <c r="O4770" t="s"/>
      <c r="P4770" t="s"/>
    </row>
    <row r="4771" spans="1:16">
      <c r="I4771" s="54" t="n">
        <v>4769</v>
      </c>
      <c r="J4771" t="s"/>
      <c r="K4771" t="s">
        <v>2193</v>
      </c>
      <c r="L4771" t="s">
        <v>959</v>
      </c>
      <c r="M4771" t="s"/>
      <c r="N4771" t="s"/>
      <c r="O4771" t="s"/>
      <c r="P4771" t="s"/>
    </row>
    <row r="4772" spans="1:16">
      <c r="I4772" s="54" t="n">
        <v>4770</v>
      </c>
      <c r="J4772" t="s"/>
      <c r="K4772" t="s">
        <v>2193</v>
      </c>
      <c r="L4772" t="s">
        <v>962</v>
      </c>
      <c r="M4772" t="s"/>
      <c r="N4772" t="s"/>
      <c r="O4772" t="s"/>
      <c r="P4772" t="s"/>
    </row>
    <row r="4773" spans="1:16">
      <c r="I4773" s="54" t="n">
        <v>4771</v>
      </c>
      <c r="J4773" t="s"/>
      <c r="K4773" t="s">
        <v>2193</v>
      </c>
      <c r="L4773" t="s">
        <v>965</v>
      </c>
      <c r="M4773" t="s"/>
      <c r="N4773" t="s"/>
      <c r="O4773" t="s"/>
      <c r="P4773" t="s"/>
    </row>
    <row r="4774" spans="1:16">
      <c r="I4774" s="54" t="n">
        <v>4772</v>
      </c>
      <c r="J4774" t="s"/>
      <c r="K4774" t="s">
        <v>2193</v>
      </c>
      <c r="L4774" t="s">
        <v>967</v>
      </c>
      <c r="M4774" t="s"/>
      <c r="N4774" t="s"/>
      <c r="O4774" t="s"/>
      <c r="P4774" t="s"/>
    </row>
    <row r="4775" spans="1:16">
      <c r="I4775" s="54" t="n">
        <v>4773</v>
      </c>
      <c r="J4775" t="s"/>
      <c r="K4775" t="s">
        <v>2193</v>
      </c>
      <c r="L4775" t="s">
        <v>970</v>
      </c>
      <c r="M4775" t="s"/>
      <c r="N4775" t="s"/>
      <c r="O4775" t="s"/>
      <c r="P4775" t="s"/>
    </row>
    <row r="4776" spans="1:16">
      <c r="I4776" s="54" t="n">
        <v>4774</v>
      </c>
      <c r="J4776" t="s"/>
      <c r="K4776" t="s">
        <v>2193</v>
      </c>
      <c r="L4776" t="s">
        <v>973</v>
      </c>
      <c r="M4776" t="s"/>
      <c r="N4776" t="s"/>
      <c r="O4776" t="s"/>
      <c r="P4776" t="s"/>
    </row>
    <row r="4777" spans="1:16">
      <c r="I4777" s="54" t="n">
        <v>4775</v>
      </c>
      <c r="J4777" t="s"/>
      <c r="K4777" t="s">
        <v>2193</v>
      </c>
      <c r="L4777" t="s">
        <v>1350</v>
      </c>
      <c r="M4777" t="s"/>
      <c r="N4777" t="s"/>
      <c r="O4777" t="s"/>
      <c r="P4777" t="s"/>
    </row>
    <row r="4778" spans="1:16">
      <c r="I4778" s="54" t="n">
        <v>4776</v>
      </c>
      <c r="J4778" t="s"/>
      <c r="K4778" t="s">
        <v>2193</v>
      </c>
      <c r="L4778" t="s">
        <v>976</v>
      </c>
      <c r="M4778" t="s"/>
      <c r="N4778" t="s"/>
      <c r="O4778" t="s"/>
      <c r="P4778" t="s"/>
    </row>
    <row r="4779" spans="1:16">
      <c r="I4779" s="54" t="n">
        <v>4777</v>
      </c>
      <c r="J4779" t="s"/>
      <c r="K4779" t="s">
        <v>2193</v>
      </c>
      <c r="L4779" t="s">
        <v>979</v>
      </c>
      <c r="M4779" t="s"/>
      <c r="N4779" t="s"/>
      <c r="O4779" t="s"/>
      <c r="P4779" t="s"/>
    </row>
    <row r="4780" spans="1:16">
      <c r="I4780" s="54" t="n">
        <v>4778</v>
      </c>
      <c r="J4780" t="s"/>
      <c r="K4780" t="s">
        <v>2193</v>
      </c>
      <c r="L4780" t="s">
        <v>982</v>
      </c>
      <c r="M4780" t="s"/>
      <c r="N4780" t="s"/>
      <c r="O4780" t="s"/>
      <c r="P4780" t="s"/>
    </row>
    <row r="4781" spans="1:16">
      <c r="I4781" s="54" t="n">
        <v>4779</v>
      </c>
      <c r="J4781" t="s"/>
      <c r="K4781" t="s">
        <v>2193</v>
      </c>
      <c r="L4781" t="s">
        <v>985</v>
      </c>
      <c r="M4781" t="s"/>
      <c r="N4781" t="s"/>
      <c r="O4781" t="s"/>
      <c r="P4781" t="s"/>
    </row>
    <row r="4782" spans="1:16">
      <c r="I4782" s="54" t="n">
        <v>4780</v>
      </c>
      <c r="J4782" t="s"/>
      <c r="K4782" t="s">
        <v>2193</v>
      </c>
      <c r="L4782" t="s">
        <v>988</v>
      </c>
      <c r="M4782" t="s"/>
      <c r="N4782" t="s"/>
      <c r="O4782" t="s"/>
      <c r="P4782" t="s"/>
    </row>
    <row r="4783" spans="1:16">
      <c r="I4783" s="54" t="n">
        <v>4781</v>
      </c>
      <c r="J4783" t="s"/>
      <c r="K4783" t="s">
        <v>2193</v>
      </c>
      <c r="L4783" t="s">
        <v>991</v>
      </c>
      <c r="M4783" t="s"/>
      <c r="N4783" t="s"/>
      <c r="O4783" t="s"/>
      <c r="P4783" t="s"/>
    </row>
    <row r="4784" spans="1:16">
      <c r="I4784" s="54" t="n">
        <v>4782</v>
      </c>
      <c r="J4784" t="s"/>
      <c r="K4784" t="s">
        <v>2193</v>
      </c>
      <c r="L4784" t="s">
        <v>994</v>
      </c>
      <c r="M4784" t="s"/>
      <c r="N4784" t="s"/>
      <c r="O4784" t="s"/>
      <c r="P4784" t="s"/>
    </row>
    <row r="4785" spans="1:16">
      <c r="I4785" s="54" t="n">
        <v>4783</v>
      </c>
      <c r="J4785" t="s"/>
      <c r="K4785" t="s">
        <v>2193</v>
      </c>
      <c r="L4785" t="s">
        <v>996</v>
      </c>
      <c r="M4785" t="s"/>
      <c r="N4785" t="s"/>
      <c r="O4785" t="s"/>
      <c r="P4785" t="s"/>
    </row>
    <row r="4786" spans="1:16">
      <c r="I4786" s="54" t="n">
        <v>4784</v>
      </c>
      <c r="J4786" t="s"/>
      <c r="K4786" t="s">
        <v>2193</v>
      </c>
      <c r="L4786" t="s">
        <v>2175</v>
      </c>
      <c r="M4786" t="s"/>
      <c r="N4786" t="s"/>
      <c r="O4786" t="s"/>
      <c r="P4786" t="s"/>
    </row>
    <row r="4787" spans="1:16">
      <c r="I4787" s="54" t="n">
        <v>4785</v>
      </c>
      <c r="J4787" t="s"/>
      <c r="K4787" t="s">
        <v>2193</v>
      </c>
      <c r="L4787" t="s">
        <v>1367</v>
      </c>
      <c r="M4787" t="s"/>
      <c r="N4787" t="s"/>
      <c r="O4787" t="s"/>
      <c r="P4787" t="s"/>
    </row>
    <row r="4788" spans="1:16">
      <c r="I4788" s="54" t="n">
        <v>4786</v>
      </c>
      <c r="J4788" t="s"/>
      <c r="K4788" t="s">
        <v>2193</v>
      </c>
      <c r="L4788" t="s">
        <v>1368</v>
      </c>
      <c r="M4788" t="s"/>
      <c r="N4788" t="s"/>
      <c r="O4788" t="s"/>
      <c r="P4788" t="s"/>
    </row>
    <row r="4789" spans="1:16">
      <c r="I4789" s="54" t="n">
        <v>4787</v>
      </c>
      <c r="J4789" t="s"/>
      <c r="K4789" t="s">
        <v>2193</v>
      </c>
      <c r="L4789" t="s">
        <v>1055</v>
      </c>
      <c r="M4789" t="s"/>
      <c r="N4789" t="s"/>
      <c r="O4789" t="s"/>
      <c r="P4789" t="s"/>
    </row>
    <row r="4790" spans="1:16">
      <c r="I4790" s="54" t="n">
        <v>4788</v>
      </c>
      <c r="J4790" t="s"/>
      <c r="K4790" t="s">
        <v>2193</v>
      </c>
      <c r="L4790" t="s">
        <v>1058</v>
      </c>
      <c r="M4790" t="s"/>
      <c r="N4790" t="s"/>
      <c r="O4790" t="s"/>
      <c r="P4790" t="s"/>
    </row>
    <row r="4791" spans="1:16">
      <c r="I4791" s="54" t="n">
        <v>4789</v>
      </c>
      <c r="J4791" t="s"/>
      <c r="K4791" t="s">
        <v>2193</v>
      </c>
      <c r="L4791" t="s">
        <v>998</v>
      </c>
      <c r="M4791" t="s"/>
      <c r="N4791" t="s"/>
      <c r="O4791" t="s"/>
      <c r="P4791" t="s"/>
    </row>
    <row r="4792" spans="1:16">
      <c r="I4792" s="54" t="n">
        <v>4790</v>
      </c>
      <c r="J4792" t="s"/>
      <c r="K4792" t="s">
        <v>2193</v>
      </c>
      <c r="L4792" t="s">
        <v>1001</v>
      </c>
      <c r="M4792" t="s"/>
      <c r="N4792" t="s"/>
      <c r="O4792" t="s"/>
      <c r="P4792" t="s"/>
    </row>
    <row r="4793" spans="1:16">
      <c r="I4793" s="54" t="n">
        <v>4791</v>
      </c>
      <c r="J4793" t="s"/>
      <c r="K4793" t="s">
        <v>2193</v>
      </c>
      <c r="L4793" t="s">
        <v>1003</v>
      </c>
      <c r="M4793" t="s"/>
      <c r="N4793" t="s"/>
      <c r="O4793" t="s"/>
      <c r="P4793" t="s"/>
    </row>
    <row r="4794" spans="1:16">
      <c r="I4794" s="54" t="n">
        <v>4792</v>
      </c>
      <c r="J4794" t="s"/>
      <c r="K4794" t="s">
        <v>2193</v>
      </c>
      <c r="L4794" t="s">
        <v>1006</v>
      </c>
      <c r="M4794" t="s"/>
      <c r="N4794" t="s"/>
      <c r="O4794" t="s"/>
      <c r="P4794" t="s"/>
    </row>
    <row r="4795" spans="1:16">
      <c r="I4795" s="54" t="n">
        <v>4793</v>
      </c>
      <c r="J4795" t="s"/>
      <c r="K4795" t="s">
        <v>2193</v>
      </c>
      <c r="L4795" t="s">
        <v>2176</v>
      </c>
      <c r="M4795" t="s"/>
      <c r="N4795" t="s"/>
      <c r="O4795" t="s"/>
      <c r="P4795" t="s"/>
    </row>
    <row r="4796" spans="1:16">
      <c r="I4796" s="54" t="n">
        <v>4794</v>
      </c>
      <c r="J4796" t="s"/>
      <c r="K4796" t="s">
        <v>2193</v>
      </c>
      <c r="L4796" t="s">
        <v>1390</v>
      </c>
      <c r="M4796" t="s"/>
      <c r="N4796" t="s"/>
      <c r="O4796" t="s"/>
      <c r="P4796" t="s"/>
    </row>
    <row r="4797" spans="1:16">
      <c r="I4797" s="54" t="n">
        <v>4795</v>
      </c>
      <c r="J4797" t="s"/>
      <c r="K4797" t="s">
        <v>2193</v>
      </c>
      <c r="L4797" t="s">
        <v>1391</v>
      </c>
      <c r="M4797" t="s"/>
      <c r="N4797" t="s"/>
      <c r="O4797" t="s"/>
      <c r="P4797" t="s"/>
    </row>
    <row r="4798" spans="1:16">
      <c r="I4798" s="54" t="n">
        <v>4796</v>
      </c>
      <c r="J4798" t="s"/>
      <c r="K4798" t="s">
        <v>2193</v>
      </c>
      <c r="L4798" t="s">
        <v>2177</v>
      </c>
      <c r="M4798" t="s"/>
      <c r="N4798" t="s"/>
      <c r="O4798" t="s"/>
      <c r="P4798" t="s"/>
    </row>
    <row r="4799" spans="1:16">
      <c r="I4799" s="54" t="n">
        <v>4797</v>
      </c>
      <c r="J4799" t="s"/>
      <c r="K4799" t="s">
        <v>2193</v>
      </c>
      <c r="L4799" t="s">
        <v>1393</v>
      </c>
      <c r="M4799" t="s"/>
      <c r="N4799" t="s"/>
      <c r="O4799" t="s"/>
      <c r="P4799" t="s"/>
    </row>
    <row r="4800" spans="1:16">
      <c r="I4800" s="54" t="n">
        <v>4798</v>
      </c>
      <c r="J4800" t="s"/>
      <c r="K4800" t="s">
        <v>2193</v>
      </c>
      <c r="L4800" t="s">
        <v>1345</v>
      </c>
      <c r="M4800" t="s"/>
      <c r="N4800" t="s"/>
      <c r="O4800" t="s"/>
      <c r="P4800" t="s"/>
    </row>
    <row r="4801" spans="1:16">
      <c r="I4801" s="54" t="n">
        <v>4799</v>
      </c>
      <c r="J4801" t="s"/>
      <c r="K4801" t="s">
        <v>2193</v>
      </c>
      <c r="L4801" t="s">
        <v>1012</v>
      </c>
      <c r="M4801" t="s"/>
      <c r="N4801" t="s"/>
      <c r="O4801" t="s"/>
      <c r="P4801" t="s"/>
    </row>
    <row r="4802" spans="1:16">
      <c r="I4802" s="54" t="n">
        <v>4800</v>
      </c>
      <c r="J4802" t="s"/>
      <c r="K4802" t="s">
        <v>2193</v>
      </c>
      <c r="L4802" t="s">
        <v>1394</v>
      </c>
      <c r="M4802" t="s"/>
      <c r="N4802" t="s"/>
      <c r="O4802" t="s"/>
      <c r="P4802" t="s"/>
    </row>
    <row r="4803" spans="1:16">
      <c r="I4803" s="54" t="n">
        <v>4801</v>
      </c>
      <c r="J4803" t="s"/>
      <c r="K4803" t="s">
        <v>2193</v>
      </c>
      <c r="L4803" t="s">
        <v>1395</v>
      </c>
      <c r="M4803" t="s"/>
      <c r="N4803" t="s"/>
      <c r="O4803" t="s"/>
      <c r="P4803" t="s"/>
    </row>
    <row r="4804" spans="1:16">
      <c r="I4804" s="54" t="n">
        <v>4802</v>
      </c>
      <c r="J4804" t="s"/>
      <c r="K4804" t="s">
        <v>2193</v>
      </c>
      <c r="L4804" t="s">
        <v>1015</v>
      </c>
      <c r="M4804" t="s"/>
      <c r="N4804" t="s"/>
      <c r="O4804" t="s"/>
      <c r="P4804" t="s"/>
    </row>
    <row r="4805" spans="1:16">
      <c r="I4805" s="54" t="n">
        <v>4803</v>
      </c>
      <c r="J4805" s="55" t="n">
        <v>0</v>
      </c>
      <c r="K4805" t="s">
        <v>2193</v>
      </c>
      <c r="L4805" t="s">
        <v>1538</v>
      </c>
      <c r="M4805" t="s"/>
      <c r="N4805" t="s"/>
      <c r="O4805" t="s"/>
      <c r="P4805" t="s"/>
    </row>
    <row r="4806" spans="1:16">
      <c r="I4806" s="54" t="n">
        <v>4804</v>
      </c>
      <c r="J4806" t="s"/>
      <c r="K4806" t="s">
        <v>2193</v>
      </c>
      <c r="L4806" t="s">
        <v>1397</v>
      </c>
      <c r="M4806" t="s"/>
      <c r="N4806" t="s"/>
      <c r="O4806" t="s"/>
      <c r="P4806" t="s"/>
    </row>
    <row r="4807" spans="1:16">
      <c r="I4807" s="54" t="n">
        <v>4805</v>
      </c>
      <c r="J4807" s="55" t="n">
        <v>0</v>
      </c>
      <c r="K4807" t="s">
        <v>2193</v>
      </c>
      <c r="L4807" t="s">
        <v>1400</v>
      </c>
      <c r="M4807" t="s"/>
      <c r="N4807" t="s"/>
      <c r="O4807" t="s"/>
      <c r="P4807" t="s"/>
    </row>
    <row r="4808" spans="1:16">
      <c r="I4808" s="54" t="n">
        <v>4806</v>
      </c>
      <c r="J4808" s="55" t="n">
        <v>0</v>
      </c>
      <c r="K4808" t="s">
        <v>2193</v>
      </c>
      <c r="L4808" t="s">
        <v>1401</v>
      </c>
      <c r="M4808" t="s"/>
      <c r="N4808" t="s"/>
      <c r="O4808" t="s"/>
      <c r="P4808" t="s"/>
    </row>
    <row r="4809" spans="1:16">
      <c r="I4809" s="54" t="n">
        <v>4807</v>
      </c>
      <c r="J4809" s="55" t="n">
        <v>0</v>
      </c>
      <c r="K4809" t="s">
        <v>2193</v>
      </c>
      <c r="L4809" t="s">
        <v>1403</v>
      </c>
      <c r="M4809" t="s"/>
      <c r="N4809" t="s"/>
      <c r="O4809" t="s"/>
      <c r="P4809" t="s"/>
    </row>
    <row r="4810" spans="1:16">
      <c r="I4810" s="54" t="n">
        <v>4808</v>
      </c>
      <c r="J4810" t="s"/>
      <c r="K4810" t="s">
        <v>2193</v>
      </c>
      <c r="L4810" t="s">
        <v>1404</v>
      </c>
      <c r="M4810" t="s"/>
      <c r="N4810" t="s"/>
      <c r="O4810" t="s"/>
      <c r="P4810" t="s"/>
    </row>
    <row r="4811" spans="1:16">
      <c r="I4811" s="54" t="n">
        <v>4809</v>
      </c>
      <c r="J4811" t="s"/>
      <c r="K4811" t="s">
        <v>2193</v>
      </c>
      <c r="L4811" t="s">
        <v>1018</v>
      </c>
      <c r="M4811" t="s"/>
      <c r="N4811" t="s"/>
      <c r="O4811" t="s"/>
      <c r="P4811" t="s"/>
    </row>
    <row r="4812" spans="1:16">
      <c r="I4812" s="54" t="n">
        <v>4810</v>
      </c>
      <c r="J4812" s="55" t="n">
        <v>0</v>
      </c>
      <c r="K4812" t="s">
        <v>2193</v>
      </c>
      <c r="L4812" t="s">
        <v>1405</v>
      </c>
      <c r="M4812" t="s"/>
      <c r="N4812" t="s"/>
      <c r="O4812" t="s"/>
      <c r="P4812" t="s"/>
    </row>
    <row r="4813" spans="1:16">
      <c r="I4813" s="54" t="n">
        <v>4811</v>
      </c>
      <c r="J4813" s="55" t="n">
        <v>0</v>
      </c>
      <c r="K4813" t="s">
        <v>2193</v>
      </c>
      <c r="L4813" t="s">
        <v>1021</v>
      </c>
      <c r="M4813" t="s"/>
      <c r="N4813" t="s"/>
      <c r="O4813" t="s"/>
      <c r="P4813" t="s"/>
    </row>
    <row r="4814" spans="1:16">
      <c r="I4814" s="54" t="n">
        <v>4812</v>
      </c>
      <c r="J4814" s="55" t="n">
        <v>0</v>
      </c>
      <c r="K4814" t="s">
        <v>2193</v>
      </c>
      <c r="L4814" t="s">
        <v>1410</v>
      </c>
      <c r="M4814" t="s"/>
      <c r="N4814" t="s"/>
      <c r="O4814" t="s"/>
      <c r="P4814" t="s"/>
    </row>
    <row r="4815" spans="1:16">
      <c r="I4815" s="54" t="n">
        <v>4813</v>
      </c>
      <c r="J4815" s="55" t="n">
        <v>0</v>
      </c>
      <c r="K4815" t="s">
        <v>2193</v>
      </c>
      <c r="L4815" t="s">
        <v>1411</v>
      </c>
      <c r="M4815" t="s"/>
      <c r="N4815" t="s"/>
      <c r="O4815" t="s"/>
      <c r="P4815" t="s"/>
    </row>
    <row r="4816" spans="1:16">
      <c r="I4816" s="54" t="n">
        <v>4814</v>
      </c>
      <c r="J4816" s="55" t="n">
        <v>0</v>
      </c>
      <c r="K4816" t="s">
        <v>2193</v>
      </c>
      <c r="L4816" t="s">
        <v>1413</v>
      </c>
      <c r="M4816" t="s"/>
      <c r="N4816" t="s"/>
      <c r="O4816" t="s"/>
      <c r="P4816" t="s"/>
    </row>
    <row r="4817" spans="1:16">
      <c r="I4817" s="54" t="n">
        <v>4815</v>
      </c>
      <c r="J4817" s="55" t="n">
        <v>0</v>
      </c>
      <c r="K4817" t="s">
        <v>2193</v>
      </c>
      <c r="L4817" t="s">
        <v>1415</v>
      </c>
      <c r="M4817" t="s"/>
      <c r="N4817" t="s"/>
      <c r="O4817" t="s"/>
      <c r="P4817" t="s"/>
    </row>
    <row r="4818" spans="1:16">
      <c r="I4818" s="54" t="n">
        <v>4816</v>
      </c>
      <c r="J4818" s="55" t="n">
        <v>0</v>
      </c>
      <c r="K4818" t="s">
        <v>2193</v>
      </c>
      <c r="L4818" t="s">
        <v>1416</v>
      </c>
      <c r="M4818" t="s"/>
      <c r="N4818" t="s"/>
      <c r="O4818" t="s"/>
      <c r="P4818" t="s"/>
    </row>
    <row r="4819" spans="1:16">
      <c r="I4819" s="54" t="n">
        <v>4817</v>
      </c>
      <c r="J4819" s="55" t="n">
        <v>0</v>
      </c>
      <c r="K4819" t="s">
        <v>2193</v>
      </c>
      <c r="L4819" t="s">
        <v>1417</v>
      </c>
      <c r="M4819" t="s"/>
      <c r="N4819" t="s"/>
      <c r="O4819" t="s"/>
      <c r="P4819" t="s"/>
    </row>
    <row r="4820" spans="1:16">
      <c r="I4820" s="54" t="n">
        <v>4818</v>
      </c>
      <c r="J4820" s="55" t="n">
        <v>0</v>
      </c>
      <c r="K4820" t="s">
        <v>2193</v>
      </c>
      <c r="L4820" t="s">
        <v>1422</v>
      </c>
      <c r="M4820" t="s"/>
      <c r="N4820" t="s"/>
      <c r="O4820" t="s"/>
      <c r="P4820" t="s"/>
    </row>
    <row r="4821" spans="1:16">
      <c r="I4821" s="54" t="n">
        <v>4819</v>
      </c>
      <c r="J4821" s="55" t="n">
        <v>1.157407407407407e-08</v>
      </c>
      <c r="K4821" t="s">
        <v>2193</v>
      </c>
      <c r="L4821" t="s">
        <v>1424</v>
      </c>
      <c r="M4821" t="s"/>
      <c r="N4821" t="s"/>
      <c r="O4821" t="s"/>
      <c r="P4821" t="s"/>
    </row>
    <row r="4822" spans="1:16">
      <c r="I4822" s="54" t="n">
        <v>4820</v>
      </c>
      <c r="J4822" t="s"/>
      <c r="K4822" t="s">
        <v>2193</v>
      </c>
      <c r="L4822" t="s">
        <v>1023</v>
      </c>
      <c r="M4822" t="s"/>
      <c r="N4822" t="s"/>
      <c r="O4822" t="s"/>
      <c r="P4822" t="s"/>
    </row>
    <row r="4823" spans="1:16">
      <c r="I4823" s="54" t="n">
        <v>4821</v>
      </c>
      <c r="J4823" t="s"/>
      <c r="K4823" t="s">
        <v>2193</v>
      </c>
      <c r="L4823" t="s">
        <v>1433</v>
      </c>
      <c r="M4823" t="s"/>
      <c r="N4823" t="s"/>
      <c r="O4823" t="s"/>
      <c r="P4823" t="s"/>
    </row>
    <row r="4824" spans="1:16">
      <c r="I4824" s="54" t="n">
        <v>4822</v>
      </c>
      <c r="J4824" t="s"/>
      <c r="K4824" t="s">
        <v>2193</v>
      </c>
      <c r="L4824" t="s">
        <v>1434</v>
      </c>
      <c r="M4824" t="s"/>
      <c r="N4824" t="s"/>
      <c r="O4824" t="s"/>
      <c r="P4824" t="s"/>
    </row>
    <row r="4825" spans="1:16">
      <c r="I4825" s="54" t="n">
        <v>4823</v>
      </c>
      <c r="J4825" t="s"/>
      <c r="K4825" t="s">
        <v>2193</v>
      </c>
      <c r="L4825" t="s">
        <v>1435</v>
      </c>
      <c r="M4825" t="s"/>
      <c r="N4825" t="s"/>
      <c r="O4825" t="s"/>
      <c r="P4825" t="s"/>
    </row>
    <row r="4826" spans="1:16">
      <c r="I4826" s="54" t="n">
        <v>4824</v>
      </c>
      <c r="J4826" t="s"/>
      <c r="K4826" t="s">
        <v>2193</v>
      </c>
      <c r="L4826" t="s">
        <v>1436</v>
      </c>
      <c r="M4826" t="s"/>
      <c r="N4826" t="s"/>
      <c r="O4826" t="s"/>
      <c r="P4826" t="s"/>
    </row>
    <row r="4827" spans="1:16">
      <c r="I4827" s="54" t="n">
        <v>4825</v>
      </c>
      <c r="J4827" t="s"/>
      <c r="K4827" t="s">
        <v>2193</v>
      </c>
      <c r="L4827" t="s">
        <v>1438</v>
      </c>
      <c r="M4827" t="s"/>
      <c r="N4827" t="s"/>
      <c r="O4827" t="s"/>
      <c r="P4827" t="s"/>
    </row>
    <row r="4828" spans="1:16">
      <c r="I4828" s="54" t="n">
        <v>4826</v>
      </c>
      <c r="J4828" t="s"/>
      <c r="K4828" t="s">
        <v>2193</v>
      </c>
      <c r="L4828" t="s">
        <v>1439</v>
      </c>
      <c r="M4828" t="s"/>
      <c r="N4828" t="s"/>
      <c r="O4828" t="s"/>
      <c r="P4828" t="s"/>
    </row>
    <row r="4829" spans="1:16">
      <c r="I4829" s="54" t="n">
        <v>4827</v>
      </c>
      <c r="J4829" t="s"/>
      <c r="K4829" t="s">
        <v>2193</v>
      </c>
      <c r="L4829" t="s">
        <v>1440</v>
      </c>
      <c r="M4829" t="s"/>
      <c r="N4829" t="s"/>
      <c r="O4829" t="s"/>
      <c r="P4829" t="s"/>
    </row>
    <row r="4830" spans="1:16">
      <c r="I4830" s="54" t="n">
        <v>4828</v>
      </c>
      <c r="J4830" t="s"/>
      <c r="K4830" t="s">
        <v>2193</v>
      </c>
      <c r="L4830" t="s">
        <v>1441</v>
      </c>
      <c r="M4830" t="s"/>
      <c r="N4830" t="s"/>
      <c r="O4830" t="s"/>
      <c r="P4830" t="s"/>
    </row>
    <row r="4831" spans="1:16">
      <c r="I4831" s="54" t="n">
        <v>4829</v>
      </c>
      <c r="J4831" t="s"/>
      <c r="K4831" t="s">
        <v>2193</v>
      </c>
      <c r="L4831" t="s">
        <v>1442</v>
      </c>
      <c r="M4831" t="s"/>
      <c r="N4831" t="s"/>
      <c r="O4831" t="s"/>
      <c r="P4831" t="s"/>
    </row>
    <row r="4832" spans="1:16">
      <c r="I4832" s="54" t="n">
        <v>4830</v>
      </c>
      <c r="J4832" t="s"/>
      <c r="K4832" t="s">
        <v>2193</v>
      </c>
      <c r="L4832" t="s">
        <v>1443</v>
      </c>
      <c r="M4832" t="s"/>
      <c r="N4832" t="s"/>
      <c r="O4832" t="s"/>
      <c r="P4832" t="s"/>
    </row>
    <row r="4833" spans="1:16">
      <c r="I4833" s="54" t="n">
        <v>4831</v>
      </c>
      <c r="J4833" t="s"/>
      <c r="K4833" t="s">
        <v>2193</v>
      </c>
      <c r="L4833" t="s">
        <v>1542</v>
      </c>
      <c r="M4833" t="s"/>
      <c r="N4833" t="s"/>
      <c r="O4833" t="s"/>
      <c r="P4833" t="s"/>
    </row>
    <row r="4834" spans="1:16">
      <c r="I4834" s="54" t="n">
        <v>4832</v>
      </c>
      <c r="J4834" t="s"/>
      <c r="K4834" t="s">
        <v>2193</v>
      </c>
      <c r="L4834" t="s">
        <v>1543</v>
      </c>
      <c r="M4834" t="s"/>
      <c r="N4834" t="s"/>
      <c r="O4834" t="s"/>
      <c r="P4834" t="s"/>
    </row>
    <row r="4835" spans="1:16">
      <c r="I4835" s="54" t="n">
        <v>4833</v>
      </c>
      <c r="J4835" t="s"/>
      <c r="K4835" t="s">
        <v>2193</v>
      </c>
      <c r="L4835" t="s">
        <v>1544</v>
      </c>
      <c r="M4835" t="s"/>
      <c r="N4835" t="s"/>
      <c r="O4835" t="s"/>
      <c r="P4835" t="s"/>
    </row>
    <row r="4836" spans="1:16">
      <c r="I4836" s="54" t="n">
        <v>4834</v>
      </c>
      <c r="J4836" t="s"/>
      <c r="K4836" t="s">
        <v>2193</v>
      </c>
      <c r="L4836" t="s">
        <v>1545</v>
      </c>
      <c r="M4836" t="s"/>
      <c r="N4836" t="s"/>
      <c r="O4836" t="s"/>
      <c r="P4836" t="s"/>
    </row>
    <row r="4837" spans="1:16">
      <c r="I4837" s="54" t="n">
        <v>4835</v>
      </c>
      <c r="J4837" t="s"/>
      <c r="K4837" t="s">
        <v>2193</v>
      </c>
      <c r="L4837" t="s">
        <v>1546</v>
      </c>
      <c r="M4837" t="s"/>
      <c r="N4837" t="s"/>
      <c r="O4837" t="s"/>
      <c r="P4837" t="s"/>
    </row>
    <row r="4838" spans="1:16">
      <c r="I4838" s="54" t="n">
        <v>4836</v>
      </c>
      <c r="J4838" t="s"/>
      <c r="K4838" t="s">
        <v>2193</v>
      </c>
      <c r="L4838" t="s">
        <v>1447</v>
      </c>
      <c r="M4838" t="s"/>
      <c r="N4838" t="s"/>
      <c r="O4838" t="s"/>
      <c r="P4838" t="s"/>
    </row>
    <row r="4839" spans="1:16">
      <c r="I4839" s="54" t="n">
        <v>4837</v>
      </c>
      <c r="J4839" t="s"/>
      <c r="K4839" t="s">
        <v>2193</v>
      </c>
      <c r="L4839" t="s">
        <v>1448</v>
      </c>
      <c r="M4839" t="s"/>
      <c r="N4839" t="s"/>
      <c r="O4839" t="s"/>
      <c r="P4839" t="s"/>
    </row>
    <row r="4840" spans="1:16">
      <c r="I4840" s="54" t="n">
        <v>4838</v>
      </c>
      <c r="J4840" t="s"/>
      <c r="K4840" t="s">
        <v>2193</v>
      </c>
      <c r="L4840" t="s">
        <v>1347</v>
      </c>
      <c r="M4840" t="s"/>
      <c r="N4840" t="s"/>
      <c r="O4840" t="s"/>
      <c r="P4840" t="s"/>
    </row>
    <row r="4841" spans="1:16">
      <c r="I4841" s="54" t="n">
        <v>4839</v>
      </c>
      <c r="J4841" t="s"/>
      <c r="K4841" t="s">
        <v>2193</v>
      </c>
      <c r="L4841" t="s">
        <v>1453</v>
      </c>
      <c r="M4841" t="s"/>
      <c r="N4841" t="s"/>
      <c r="O4841" t="s"/>
      <c r="P4841" t="s"/>
    </row>
    <row r="4842" spans="1:16">
      <c r="I4842" s="54" t="n">
        <v>4840</v>
      </c>
      <c r="J4842" t="s"/>
      <c r="K4842" t="s">
        <v>2193</v>
      </c>
      <c r="L4842" t="s">
        <v>1457</v>
      </c>
      <c r="M4842" t="s"/>
      <c r="N4842" t="s"/>
      <c r="O4842" t="s"/>
      <c r="P4842" t="s"/>
    </row>
    <row r="4843" spans="1:16">
      <c r="I4843" s="54" t="n">
        <v>4841</v>
      </c>
      <c r="J4843" t="s"/>
      <c r="K4843" t="s">
        <v>2193</v>
      </c>
      <c r="L4843" t="s">
        <v>1029</v>
      </c>
      <c r="M4843" t="s"/>
      <c r="N4843" t="s"/>
      <c r="O4843" t="s"/>
      <c r="P4843" t="s"/>
    </row>
    <row r="4844" spans="1:16">
      <c r="I4844" s="54" t="n">
        <v>4842</v>
      </c>
      <c r="J4844" t="s"/>
      <c r="K4844" t="s">
        <v>2193</v>
      </c>
      <c r="L4844" t="s">
        <v>1459</v>
      </c>
      <c r="M4844" t="s"/>
      <c r="N4844" t="s"/>
      <c r="O4844" t="s"/>
      <c r="P4844" t="s"/>
    </row>
    <row r="4845" spans="1:16">
      <c r="I4845" s="54" t="n">
        <v>4843</v>
      </c>
      <c r="J4845" t="s"/>
      <c r="K4845" t="s">
        <v>2193</v>
      </c>
      <c r="L4845" t="s">
        <v>1479</v>
      </c>
      <c r="M4845" t="s"/>
      <c r="N4845" t="s"/>
      <c r="O4845" t="s"/>
      <c r="P4845" t="s"/>
    </row>
    <row r="4846" spans="1:16">
      <c r="I4846" s="54" t="n">
        <v>4844</v>
      </c>
      <c r="J4846" t="s"/>
      <c r="K4846" t="s">
        <v>2193</v>
      </c>
      <c r="L4846" t="s">
        <v>1480</v>
      </c>
      <c r="M4846" t="s"/>
      <c r="N4846" t="s"/>
      <c r="O4846" t="s"/>
      <c r="P4846" t="s"/>
    </row>
    <row r="4847" spans="1:16">
      <c r="I4847" s="54" t="n">
        <v>4845</v>
      </c>
      <c r="J4847" t="s"/>
      <c r="K4847" t="s">
        <v>2193</v>
      </c>
      <c r="L4847" t="s">
        <v>1481</v>
      </c>
      <c r="M4847" t="s"/>
      <c r="N4847" t="s"/>
      <c r="O4847" t="s"/>
      <c r="P4847" t="s"/>
    </row>
    <row r="4848" spans="1:16">
      <c r="I4848" s="54" t="n">
        <v>4846</v>
      </c>
      <c r="J4848" t="s"/>
      <c r="K4848" t="s">
        <v>2193</v>
      </c>
      <c r="L4848" t="s">
        <v>1482</v>
      </c>
      <c r="M4848" t="s"/>
      <c r="N4848" t="s"/>
      <c r="O4848" t="s"/>
      <c r="P4848" t="s"/>
    </row>
    <row r="4849" spans="1:16">
      <c r="I4849" s="54" t="n">
        <v>4847</v>
      </c>
      <c r="J4849" t="s"/>
      <c r="K4849" t="s">
        <v>2193</v>
      </c>
      <c r="L4849" t="s">
        <v>1483</v>
      </c>
      <c r="M4849" t="s"/>
      <c r="N4849" t="s"/>
      <c r="O4849" t="s"/>
      <c r="P4849" t="s"/>
    </row>
    <row r="4850" spans="1:16">
      <c r="I4850" s="54" t="n">
        <v>4848</v>
      </c>
      <c r="J4850" t="s"/>
      <c r="K4850" t="s">
        <v>2193</v>
      </c>
      <c r="L4850" t="s">
        <v>1486</v>
      </c>
      <c r="M4850" t="s"/>
      <c r="N4850" t="s"/>
      <c r="O4850" t="s"/>
      <c r="P4850" t="s"/>
    </row>
    <row r="4851" spans="1:16">
      <c r="I4851" s="54" t="n">
        <v>4849</v>
      </c>
      <c r="J4851" t="s"/>
      <c r="K4851" t="s">
        <v>2193</v>
      </c>
      <c r="L4851" t="s">
        <v>1487</v>
      </c>
      <c r="M4851" t="s"/>
      <c r="N4851" t="s"/>
      <c r="O4851" t="s"/>
      <c r="P4851" t="s"/>
    </row>
    <row r="4852" spans="1:16">
      <c r="I4852" s="54" t="n">
        <v>4850</v>
      </c>
      <c r="J4852" t="s"/>
      <c r="K4852" t="s">
        <v>2193</v>
      </c>
      <c r="L4852" t="s">
        <v>1488</v>
      </c>
      <c r="M4852" t="s"/>
      <c r="N4852" t="s"/>
      <c r="O4852" t="s"/>
      <c r="P4852" t="s"/>
    </row>
    <row r="4853" spans="1:16">
      <c r="I4853" s="54" t="n">
        <v>4851</v>
      </c>
      <c r="J4853" t="s"/>
      <c r="K4853" t="s">
        <v>2193</v>
      </c>
      <c r="L4853" t="s">
        <v>1549</v>
      </c>
      <c r="M4853" t="s"/>
      <c r="N4853" t="s"/>
      <c r="O4853" t="s"/>
      <c r="P4853" t="s"/>
    </row>
    <row r="4854" spans="1:16">
      <c r="I4854" s="54" t="n">
        <v>4852</v>
      </c>
      <c r="J4854" t="s"/>
      <c r="K4854" t="s">
        <v>2193</v>
      </c>
      <c r="L4854" t="s">
        <v>1550</v>
      </c>
      <c r="M4854" t="s"/>
      <c r="N4854" t="s"/>
      <c r="O4854" t="s"/>
      <c r="P4854" t="s"/>
    </row>
    <row r="4855" spans="1:16">
      <c r="I4855" s="54" t="n">
        <v>4853</v>
      </c>
      <c r="J4855" t="s"/>
      <c r="K4855" t="s">
        <v>2193</v>
      </c>
      <c r="L4855" t="s">
        <v>1552</v>
      </c>
      <c r="M4855" t="s"/>
      <c r="N4855" t="s"/>
      <c r="O4855" t="s"/>
      <c r="P4855" t="s"/>
    </row>
    <row r="4856" spans="1:16">
      <c r="I4856" s="54" t="n">
        <v>4854</v>
      </c>
      <c r="J4856" t="s"/>
      <c r="K4856" t="s">
        <v>2193</v>
      </c>
      <c r="L4856" t="s">
        <v>1553</v>
      </c>
      <c r="M4856" t="s"/>
      <c r="N4856" t="s"/>
      <c r="O4856" t="s"/>
      <c r="P4856" t="s"/>
    </row>
    <row r="4857" spans="1:16">
      <c r="I4857" s="54" t="n">
        <v>4855</v>
      </c>
      <c r="J4857" t="s"/>
      <c r="K4857" t="s">
        <v>2193</v>
      </c>
      <c r="L4857" t="s">
        <v>1554</v>
      </c>
      <c r="M4857" t="s"/>
      <c r="N4857" t="s"/>
      <c r="O4857" t="s"/>
      <c r="P4857" t="s"/>
    </row>
    <row r="4858" spans="1:16">
      <c r="I4858" s="54" t="n">
        <v>4856</v>
      </c>
      <c r="J4858" t="s"/>
      <c r="K4858" t="s">
        <v>2193</v>
      </c>
      <c r="L4858" t="s">
        <v>1555</v>
      </c>
      <c r="M4858" t="s"/>
      <c r="N4858" t="s"/>
      <c r="O4858" t="s"/>
      <c r="P4858" t="s"/>
    </row>
    <row r="4859" spans="1:16">
      <c r="I4859" s="54" t="n">
        <v>4857</v>
      </c>
      <c r="J4859" t="s"/>
      <c r="K4859" t="s">
        <v>2193</v>
      </c>
      <c r="L4859" t="s">
        <v>1496</v>
      </c>
      <c r="M4859" t="s"/>
      <c r="N4859" t="s"/>
      <c r="O4859" t="s"/>
      <c r="P4859" t="s"/>
    </row>
    <row r="4860" spans="1:16">
      <c r="I4860" s="54" t="n">
        <v>4858</v>
      </c>
      <c r="J4860" t="s"/>
      <c r="K4860" t="s">
        <v>2193</v>
      </c>
      <c r="L4860" t="s">
        <v>1346</v>
      </c>
      <c r="M4860" t="s"/>
      <c r="N4860" t="s"/>
      <c r="O4860" t="s"/>
      <c r="P4860" t="s"/>
    </row>
    <row r="4861" spans="1:16">
      <c r="I4861" s="54" t="n">
        <v>4859</v>
      </c>
      <c r="J4861" t="s"/>
      <c r="K4861" t="s">
        <v>2193</v>
      </c>
      <c r="L4861" t="s">
        <v>1348</v>
      </c>
      <c r="M4861" t="s"/>
      <c r="N4861" t="s"/>
      <c r="O4861" t="s"/>
      <c r="P4861" t="s"/>
    </row>
    <row r="4862" spans="1:16">
      <c r="I4862" s="54" t="n">
        <v>4860</v>
      </c>
      <c r="J4862" t="s"/>
      <c r="K4862" t="s">
        <v>2193</v>
      </c>
      <c r="L4862" t="s">
        <v>1500</v>
      </c>
      <c r="M4862" t="s"/>
      <c r="N4862" t="s"/>
      <c r="O4862" t="s"/>
      <c r="P4862" t="s"/>
    </row>
    <row r="4863" spans="1:16">
      <c r="I4863" s="54" t="n">
        <v>4861</v>
      </c>
      <c r="J4863" t="s"/>
      <c r="K4863" t="s">
        <v>2193</v>
      </c>
      <c r="L4863" t="s">
        <v>1501</v>
      </c>
      <c r="M4863" t="s"/>
      <c r="N4863" t="s"/>
      <c r="O4863" t="s"/>
      <c r="P4863" t="s"/>
    </row>
    <row r="4864" spans="1:16">
      <c r="I4864" s="54" t="n">
        <v>4862</v>
      </c>
      <c r="J4864" t="s"/>
      <c r="K4864" t="s">
        <v>2193</v>
      </c>
      <c r="L4864" t="s">
        <v>1038</v>
      </c>
      <c r="M4864" t="s"/>
      <c r="N4864" t="s"/>
      <c r="O4864" t="s"/>
      <c r="P4864" t="s"/>
    </row>
    <row r="4865" spans="1:16">
      <c r="I4865" s="54" t="n">
        <v>4863</v>
      </c>
      <c r="J4865" t="s"/>
      <c r="K4865" t="s">
        <v>2193</v>
      </c>
      <c r="L4865" t="s">
        <v>1041</v>
      </c>
      <c r="M4865" t="s"/>
      <c r="N4865" t="s"/>
      <c r="O4865" t="s"/>
      <c r="P4865" t="s"/>
    </row>
    <row r="4866" spans="1:16">
      <c r="I4866" s="54" t="n">
        <v>4864</v>
      </c>
      <c r="J4866" t="s"/>
      <c r="K4866" t="s">
        <v>2193</v>
      </c>
      <c r="L4866" t="s">
        <v>1556</v>
      </c>
      <c r="M4866" t="s"/>
      <c r="N4866" t="s"/>
      <c r="O4866" t="s"/>
      <c r="P4866" t="s"/>
    </row>
    <row r="4867" spans="1:16">
      <c r="I4867" s="54" t="n">
        <v>4865</v>
      </c>
      <c r="J4867" s="55" t="n">
        <v>0</v>
      </c>
      <c r="K4867" t="s">
        <v>2193</v>
      </c>
      <c r="L4867" t="s">
        <v>1508</v>
      </c>
      <c r="M4867" t="s"/>
      <c r="N4867" t="s"/>
      <c r="O4867" t="s"/>
      <c r="P4867" t="s"/>
    </row>
    <row r="4868" spans="1:16">
      <c r="I4868" s="54" t="n">
        <v>4866</v>
      </c>
      <c r="J4868" t="s"/>
      <c r="K4868" t="s">
        <v>2193</v>
      </c>
      <c r="L4868" t="s">
        <v>1511</v>
      </c>
      <c r="M4868" t="s"/>
      <c r="N4868" t="s"/>
      <c r="O4868" t="s"/>
      <c r="P4868" t="s"/>
    </row>
    <row r="4869" spans="1:16">
      <c r="I4869" s="54" t="n">
        <v>4867</v>
      </c>
      <c r="J4869" s="55" t="n">
        <v>0</v>
      </c>
      <c r="K4869" t="s">
        <v>2193</v>
      </c>
      <c r="L4869" t="s">
        <v>1512</v>
      </c>
      <c r="M4869" t="s"/>
      <c r="N4869" t="s"/>
      <c r="O4869" t="s"/>
      <c r="P4869" t="s"/>
    </row>
    <row r="4870" spans="1:16">
      <c r="I4870" s="54" t="n">
        <v>4868</v>
      </c>
      <c r="J4870" s="55" t="n">
        <v>0</v>
      </c>
      <c r="K4870" t="s">
        <v>2193</v>
      </c>
      <c r="L4870" t="s">
        <v>1559</v>
      </c>
      <c r="M4870" t="s"/>
      <c r="N4870" t="s"/>
      <c r="O4870" t="s"/>
      <c r="P4870" t="s"/>
    </row>
    <row r="4871" spans="1:16">
      <c r="I4871" s="54" t="n">
        <v>4869</v>
      </c>
      <c r="J4871" t="s"/>
      <c r="K4871" t="s">
        <v>2193</v>
      </c>
      <c r="L4871" t="s">
        <v>1513</v>
      </c>
      <c r="M4871" t="s"/>
      <c r="N4871" t="s"/>
      <c r="O4871" t="s"/>
      <c r="P4871" t="s"/>
    </row>
    <row r="4872" spans="1:16">
      <c r="I4872" s="54" t="n">
        <v>4870</v>
      </c>
      <c r="J4872" s="55" t="n">
        <v>0</v>
      </c>
      <c r="K4872" t="s">
        <v>2193</v>
      </c>
      <c r="L4872" t="s">
        <v>1423</v>
      </c>
      <c r="M4872" t="s"/>
      <c r="N4872" t="s"/>
      <c r="O4872" t="s"/>
      <c r="P4872" t="s"/>
    </row>
    <row r="4873" spans="1:16">
      <c r="I4873" s="54" t="n">
        <v>4871</v>
      </c>
      <c r="J4873" s="55" t="n">
        <v>0</v>
      </c>
      <c r="K4873" t="s">
        <v>2193</v>
      </c>
      <c r="L4873" t="s">
        <v>1519</v>
      </c>
      <c r="M4873" t="s"/>
      <c r="N4873" t="s"/>
      <c r="O4873" t="s"/>
      <c r="P4873" t="s"/>
    </row>
    <row r="4874" spans="1:16">
      <c r="I4874" s="54" t="n">
        <v>4872</v>
      </c>
      <c r="J4874" t="s"/>
      <c r="K4874" t="s">
        <v>2193</v>
      </c>
      <c r="L4874" t="s">
        <v>1520</v>
      </c>
      <c r="M4874" t="s"/>
      <c r="N4874" t="s"/>
      <c r="O4874" t="s"/>
      <c r="P4874" t="s"/>
    </row>
    <row r="4875" spans="1:16">
      <c r="I4875" s="54" t="n">
        <v>4873</v>
      </c>
      <c r="J4875" t="s"/>
      <c r="K4875" t="s">
        <v>2193</v>
      </c>
      <c r="L4875" t="s">
        <v>1561</v>
      </c>
      <c r="M4875" t="s"/>
      <c r="N4875" t="s"/>
      <c r="O4875" t="s"/>
      <c r="P4875" t="s"/>
    </row>
    <row r="4876" spans="1:16">
      <c r="I4876" s="54" t="n">
        <v>4874</v>
      </c>
      <c r="J4876" t="s"/>
      <c r="K4876" t="s">
        <v>2193</v>
      </c>
      <c r="L4876" t="s">
        <v>1562</v>
      </c>
      <c r="M4876" t="s"/>
      <c r="N4876" t="s"/>
      <c r="O4876" t="s"/>
      <c r="P4876" t="s"/>
    </row>
    <row r="4877" spans="1:16">
      <c r="I4877" s="54" t="n">
        <v>4875</v>
      </c>
      <c r="J4877" t="s"/>
      <c r="K4877" t="s">
        <v>2193</v>
      </c>
      <c r="L4877" t="s">
        <v>1524</v>
      </c>
      <c r="M4877" t="s"/>
      <c r="N4877" t="s"/>
      <c r="O4877" t="s"/>
      <c r="P4877" t="s"/>
    </row>
    <row r="4878" spans="1:16">
      <c r="I4878" s="54" t="n">
        <v>4876</v>
      </c>
      <c r="J4878" t="s"/>
      <c r="K4878" t="s">
        <v>2193</v>
      </c>
      <c r="L4878" t="s">
        <v>1563</v>
      </c>
      <c r="M4878" t="s"/>
      <c r="N4878" t="s"/>
      <c r="O4878" t="s"/>
      <c r="P4878" t="s"/>
    </row>
    <row r="4879" spans="1:16">
      <c r="I4879" s="54" t="n">
        <v>4877</v>
      </c>
      <c r="J4879" t="s"/>
      <c r="K4879" t="s">
        <v>2193</v>
      </c>
      <c r="L4879" t="s">
        <v>1445</v>
      </c>
      <c r="M4879" t="s"/>
      <c r="N4879" t="s"/>
      <c r="O4879" t="s"/>
      <c r="P4879" t="s"/>
    </row>
    <row r="4880" spans="1:16">
      <c r="I4880" s="54" t="n">
        <v>4878</v>
      </c>
      <c r="J4880" t="s"/>
      <c r="K4880" t="s">
        <v>2193</v>
      </c>
      <c r="L4880" t="s">
        <v>1525</v>
      </c>
      <c r="M4880" t="s"/>
      <c r="N4880" t="s"/>
      <c r="O4880" t="s"/>
      <c r="P4880" t="s"/>
    </row>
    <row r="4881" spans="1:16">
      <c r="I4881" s="54" t="n">
        <v>4879</v>
      </c>
      <c r="J4881" t="s"/>
      <c r="K4881" t="s">
        <v>2193</v>
      </c>
      <c r="L4881" t="s">
        <v>1526</v>
      </c>
      <c r="M4881" t="s"/>
      <c r="N4881" t="s"/>
      <c r="O4881" t="s"/>
      <c r="P4881" t="s"/>
    </row>
    <row r="4882" spans="1:16">
      <c r="I4882" s="54" t="n">
        <v>4880</v>
      </c>
      <c r="J4882" t="s"/>
      <c r="K4882" t="s">
        <v>2193</v>
      </c>
      <c r="L4882" t="s">
        <v>1567</v>
      </c>
      <c r="M4882" t="s"/>
      <c r="N4882" t="s"/>
      <c r="O4882" t="s"/>
      <c r="P4882" t="s"/>
    </row>
    <row r="4883" spans="1:16">
      <c r="I4883" s="54" t="n">
        <v>4881</v>
      </c>
      <c r="J4883" t="s"/>
      <c r="K4883" t="s">
        <v>2193</v>
      </c>
      <c r="L4883" t="s">
        <v>1568</v>
      </c>
      <c r="M4883" t="s"/>
      <c r="N4883" t="s"/>
      <c r="O4883" t="s"/>
      <c r="P4883" t="s"/>
    </row>
    <row r="4884" spans="1:16">
      <c r="I4884" s="54" t="n">
        <v>4882</v>
      </c>
      <c r="J4884" t="s"/>
      <c r="K4884" t="s">
        <v>2193</v>
      </c>
      <c r="L4884" t="s">
        <v>1570</v>
      </c>
      <c r="M4884" t="s"/>
      <c r="N4884" t="s"/>
      <c r="O4884" t="s"/>
      <c r="P4884" t="s"/>
    </row>
    <row r="4885" spans="1:16">
      <c r="I4885" s="54" t="n">
        <v>4883</v>
      </c>
      <c r="J4885" t="s"/>
      <c r="K4885" t="s">
        <v>2193</v>
      </c>
      <c r="L4885" t="s">
        <v>1571</v>
      </c>
      <c r="M4885" t="s"/>
      <c r="N4885" t="s"/>
      <c r="O4885" t="s"/>
      <c r="P4885" t="s"/>
    </row>
    <row r="4886" spans="1:16">
      <c r="I4886" s="54" t="n">
        <v>4884</v>
      </c>
      <c r="J4886" t="s"/>
      <c r="K4886" t="s">
        <v>2193</v>
      </c>
      <c r="L4886" t="s">
        <v>1572</v>
      </c>
      <c r="M4886" t="s"/>
      <c r="N4886" t="s"/>
      <c r="O4886" t="s"/>
      <c r="P4886" t="s"/>
    </row>
    <row r="4887" spans="1:16">
      <c r="I4887" s="54" t="n">
        <v>4885</v>
      </c>
      <c r="J4887" t="s"/>
      <c r="K4887" t="s">
        <v>2193</v>
      </c>
      <c r="L4887" t="s">
        <v>1574</v>
      </c>
      <c r="M4887" t="s"/>
      <c r="N4887" t="s"/>
      <c r="O4887" t="s"/>
      <c r="P4887" t="s"/>
    </row>
    <row r="4888" spans="1:16">
      <c r="I4888" s="54" t="n">
        <v>4886</v>
      </c>
      <c r="J4888" t="s"/>
      <c r="K4888" t="s">
        <v>2193</v>
      </c>
      <c r="L4888" t="s">
        <v>1575</v>
      </c>
      <c r="M4888" t="s"/>
      <c r="N4888" t="s"/>
      <c r="O4888" t="s"/>
      <c r="P4888" t="s"/>
    </row>
    <row r="4889" spans="1:16">
      <c r="I4889" s="54" t="n">
        <v>4887</v>
      </c>
      <c r="J4889" t="s"/>
      <c r="K4889" t="s">
        <v>2193</v>
      </c>
      <c r="L4889" t="s">
        <v>1576</v>
      </c>
      <c r="M4889" t="s"/>
      <c r="N4889" t="s"/>
      <c r="O4889" t="s"/>
      <c r="P4889" t="s"/>
    </row>
    <row r="4890" spans="1:16">
      <c r="I4890" s="54" t="n">
        <v>4888</v>
      </c>
      <c r="J4890" t="s"/>
      <c r="K4890" t="s">
        <v>2193</v>
      </c>
      <c r="L4890" t="s">
        <v>1578</v>
      </c>
      <c r="M4890" t="s"/>
      <c r="N4890" t="s"/>
      <c r="O4890" t="s"/>
      <c r="P4890" t="s"/>
    </row>
    <row r="4891" spans="1:16">
      <c r="I4891" s="54" t="n">
        <v>4889</v>
      </c>
      <c r="J4891" t="s"/>
      <c r="K4891" t="s">
        <v>2193</v>
      </c>
      <c r="L4891" t="s">
        <v>1489</v>
      </c>
      <c r="M4891" t="s"/>
      <c r="N4891" t="s"/>
      <c r="O4891" t="s"/>
      <c r="P4891" t="s"/>
    </row>
    <row r="4892" spans="1:16">
      <c r="I4892" s="54" t="n">
        <v>4890</v>
      </c>
      <c r="J4892" t="s"/>
      <c r="K4892" t="s">
        <v>2193</v>
      </c>
      <c r="L4892" t="s">
        <v>1490</v>
      </c>
      <c r="M4892" t="s"/>
      <c r="N4892" t="s"/>
      <c r="O4892" t="s"/>
      <c r="P4892" t="s"/>
    </row>
    <row r="4893" spans="1:16">
      <c r="I4893" s="54" t="n">
        <v>4891</v>
      </c>
      <c r="J4893" t="s"/>
      <c r="K4893" t="s">
        <v>2193</v>
      </c>
      <c r="L4893" t="s">
        <v>1533</v>
      </c>
      <c r="M4893" t="s"/>
      <c r="N4893" t="s"/>
      <c r="O4893" t="s"/>
      <c r="P4893" t="s"/>
    </row>
    <row r="4894" spans="1:16">
      <c r="I4894" s="54" t="n">
        <v>4892</v>
      </c>
      <c r="J4894" t="s"/>
      <c r="K4894" t="s">
        <v>2193</v>
      </c>
      <c r="L4894" t="s">
        <v>1534</v>
      </c>
      <c r="M4894" t="s"/>
      <c r="N4894" t="s"/>
      <c r="O4894" t="s"/>
      <c r="P4894" t="s"/>
    </row>
    <row r="4895" spans="1:16">
      <c r="I4895" s="54" t="n">
        <v>4893</v>
      </c>
      <c r="J4895" t="s"/>
      <c r="K4895" t="s">
        <v>2193</v>
      </c>
      <c r="L4895" t="s">
        <v>1492</v>
      </c>
      <c r="M4895" t="s"/>
      <c r="N4895" t="s"/>
      <c r="O4895" t="s"/>
      <c r="P4895" t="s"/>
    </row>
    <row r="4896" spans="1:16">
      <c r="I4896" s="54" t="n">
        <v>4894</v>
      </c>
      <c r="J4896" t="s"/>
      <c r="K4896" t="s">
        <v>2193</v>
      </c>
      <c r="L4896" t="s">
        <v>1446</v>
      </c>
      <c r="M4896" t="s"/>
      <c r="N4896" t="s"/>
      <c r="O4896" t="s"/>
      <c r="P4896" t="s"/>
    </row>
    <row r="4897" spans="1:16">
      <c r="I4897" s="54" t="n">
        <v>4895</v>
      </c>
      <c r="J4897" t="s"/>
      <c r="K4897" t="s">
        <v>2193</v>
      </c>
      <c r="L4897" t="s">
        <v>1493</v>
      </c>
      <c r="M4897" t="s"/>
      <c r="N4897" t="s"/>
      <c r="O4897" t="s"/>
      <c r="P4897" t="s"/>
    </row>
    <row r="4898" spans="1:16">
      <c r="I4898" s="54" t="n">
        <v>4896</v>
      </c>
      <c r="J4898" t="s"/>
      <c r="K4898" t="s">
        <v>2193</v>
      </c>
      <c r="L4898" t="s">
        <v>1495</v>
      </c>
      <c r="M4898" t="s"/>
      <c r="N4898" t="s"/>
      <c r="O4898" t="s"/>
      <c r="P4898" t="s"/>
    </row>
    <row r="4899" spans="1:16">
      <c r="I4899" s="54" t="n">
        <v>4897</v>
      </c>
      <c r="J4899" s="55" t="n">
        <v>0</v>
      </c>
      <c r="K4899" t="s">
        <v>2193</v>
      </c>
      <c r="L4899" t="s">
        <v>1557</v>
      </c>
      <c r="M4899" t="s"/>
      <c r="N4899" t="s"/>
      <c r="O4899" t="s"/>
      <c r="P4899" t="s"/>
    </row>
    <row r="4900" spans="1:16">
      <c r="I4900" s="54" t="n">
        <v>4898</v>
      </c>
      <c r="J4900" s="55" t="n">
        <v>0</v>
      </c>
      <c r="K4900" t="s">
        <v>2193</v>
      </c>
      <c r="L4900" t="s">
        <v>1598</v>
      </c>
      <c r="M4900" t="s"/>
      <c r="N4900" t="s"/>
      <c r="O4900" t="s"/>
      <c r="P4900" t="s"/>
    </row>
    <row r="4901" spans="1:16">
      <c r="I4901" s="54" t="n">
        <v>4899</v>
      </c>
      <c r="J4901" s="55" t="n">
        <v>0</v>
      </c>
      <c r="K4901" t="s">
        <v>2193</v>
      </c>
      <c r="L4901" t="s">
        <v>1599</v>
      </c>
      <c r="M4901" t="s"/>
      <c r="N4901" t="s"/>
      <c r="O4901" t="s"/>
      <c r="P4901" t="s"/>
    </row>
    <row r="4902" spans="1:16">
      <c r="I4902" s="54" t="n">
        <v>4900</v>
      </c>
      <c r="J4902" t="s"/>
      <c r="K4902" t="s">
        <v>2193</v>
      </c>
      <c r="L4902" t="s">
        <v>1600</v>
      </c>
      <c r="M4902" t="s"/>
      <c r="N4902" t="s"/>
      <c r="O4902" t="s"/>
      <c r="P4902" t="s"/>
    </row>
    <row r="4903" spans="1:16">
      <c r="I4903" s="54" t="n">
        <v>4901</v>
      </c>
      <c r="J4903" s="55" t="n">
        <v>0</v>
      </c>
      <c r="K4903" t="s">
        <v>2193</v>
      </c>
      <c r="L4903" t="s">
        <v>1670</v>
      </c>
      <c r="M4903" t="s"/>
      <c r="N4903" t="s"/>
      <c r="O4903" t="s"/>
      <c r="P4903" t="s"/>
    </row>
    <row r="4904" spans="1:16">
      <c r="I4904" s="54" t="n">
        <v>4902</v>
      </c>
      <c r="J4904" t="s"/>
      <c r="K4904" t="s">
        <v>2193</v>
      </c>
      <c r="L4904" t="s">
        <v>1494</v>
      </c>
      <c r="M4904" t="s"/>
      <c r="N4904" t="s"/>
      <c r="O4904" t="s"/>
      <c r="P4904" t="s"/>
    </row>
    <row r="4905" spans="1:16">
      <c r="I4905" s="54" t="n">
        <v>4903</v>
      </c>
      <c r="J4905" t="s"/>
      <c r="K4905" t="s">
        <v>2193</v>
      </c>
      <c r="L4905" t="s">
        <v>2179</v>
      </c>
      <c r="M4905" t="s"/>
      <c r="N4905" t="s"/>
      <c r="O4905" t="s"/>
      <c r="P4905" t="s"/>
    </row>
    <row r="4906" spans="1:16">
      <c r="I4906" s="54" t="n">
        <v>4904</v>
      </c>
      <c r="J4906" t="s"/>
      <c r="K4906" t="s">
        <v>2193</v>
      </c>
      <c r="L4906" t="s">
        <v>1541</v>
      </c>
      <c r="M4906" t="s"/>
      <c r="N4906" t="s"/>
      <c r="O4906" t="s"/>
      <c r="P4906" t="s"/>
    </row>
    <row r="4907" spans="1:16">
      <c r="I4907" s="54" t="n">
        <v>4905</v>
      </c>
      <c r="J4907" t="s"/>
      <c r="K4907" t="s">
        <v>2193</v>
      </c>
      <c r="L4907" t="s">
        <v>1604</v>
      </c>
      <c r="M4907" t="s"/>
      <c r="N4907" t="s"/>
      <c r="O4907" t="s"/>
      <c r="P4907" t="s"/>
    </row>
    <row r="4908" spans="1:16">
      <c r="I4908" s="54" t="n">
        <v>4906</v>
      </c>
      <c r="J4908" t="s"/>
      <c r="K4908" t="s">
        <v>2193</v>
      </c>
      <c r="L4908" t="s">
        <v>1605</v>
      </c>
      <c r="M4908" t="s"/>
      <c r="N4908" t="s"/>
      <c r="O4908" t="s"/>
      <c r="P4908" t="s"/>
    </row>
    <row r="4909" spans="1:16">
      <c r="I4909" s="54" t="n">
        <v>4907</v>
      </c>
      <c r="J4909" t="s"/>
      <c r="K4909" t="s">
        <v>2193</v>
      </c>
      <c r="L4909" t="s">
        <v>1564</v>
      </c>
      <c r="M4909" t="s"/>
      <c r="N4909" t="s"/>
      <c r="O4909" t="s"/>
      <c r="P4909" t="s"/>
    </row>
    <row r="4910" spans="1:16">
      <c r="I4910" s="54" t="n">
        <v>4908</v>
      </c>
      <c r="J4910" t="s"/>
      <c r="K4910" t="s">
        <v>2193</v>
      </c>
      <c r="L4910" t="s">
        <v>1651</v>
      </c>
      <c r="M4910" t="s"/>
      <c r="N4910" t="s"/>
      <c r="O4910" t="s"/>
      <c r="P4910" t="s"/>
    </row>
    <row r="4911" spans="1:16">
      <c r="I4911" s="54" t="n">
        <v>4909</v>
      </c>
      <c r="J4911" s="55" t="n">
        <v>0</v>
      </c>
      <c r="K4911" t="s">
        <v>2193</v>
      </c>
      <c r="L4911" t="s">
        <v>1548</v>
      </c>
      <c r="M4911" t="s"/>
      <c r="N4911" t="s"/>
      <c r="O4911" t="s"/>
      <c r="P4911" t="s"/>
    </row>
    <row r="4912" spans="1:16">
      <c r="I4912" s="54" t="n">
        <v>4910</v>
      </c>
      <c r="J4912" t="s"/>
      <c r="K4912" t="s">
        <v>2193</v>
      </c>
      <c r="L4912" t="s">
        <v>1611</v>
      </c>
      <c r="M4912" t="s"/>
      <c r="N4912" t="s"/>
      <c r="O4912" t="s"/>
      <c r="P4912" t="s"/>
    </row>
    <row r="4913" spans="1:16">
      <c r="I4913" s="54" t="n">
        <v>4911</v>
      </c>
      <c r="J4913" t="s"/>
      <c r="K4913" t="s">
        <v>2193</v>
      </c>
      <c r="L4913" t="s">
        <v>1612</v>
      </c>
      <c r="M4913" t="s"/>
      <c r="N4913" t="s"/>
      <c r="O4913" t="s"/>
      <c r="P4913" t="s"/>
    </row>
    <row r="4914" spans="1:16">
      <c r="I4914" s="54" t="n">
        <v>4912</v>
      </c>
      <c r="J4914" t="s"/>
      <c r="K4914" t="s">
        <v>2193</v>
      </c>
      <c r="L4914" t="s">
        <v>1613</v>
      </c>
      <c r="M4914" t="s"/>
      <c r="N4914" t="s"/>
      <c r="O4914" t="s"/>
      <c r="P4914" t="s"/>
    </row>
    <row r="4915" spans="1:16">
      <c r="I4915" s="54" t="n">
        <v>4913</v>
      </c>
      <c r="J4915" t="s"/>
      <c r="K4915" t="s">
        <v>2193</v>
      </c>
      <c r="L4915" t="s">
        <v>1614</v>
      </c>
      <c r="M4915" t="s"/>
      <c r="N4915" t="s"/>
      <c r="O4915" t="s"/>
      <c r="P4915" t="s"/>
    </row>
    <row r="4916" spans="1:16">
      <c r="I4916" s="54" t="n">
        <v>4914</v>
      </c>
      <c r="J4916" t="s"/>
      <c r="K4916" t="s">
        <v>2193</v>
      </c>
      <c r="L4916" t="s">
        <v>1652</v>
      </c>
      <c r="M4916" t="s"/>
      <c r="N4916" t="s"/>
      <c r="O4916" t="s"/>
      <c r="P4916" t="s"/>
    </row>
    <row r="4917" spans="1:16">
      <c r="I4917" s="54" t="n">
        <v>4915</v>
      </c>
      <c r="J4917" t="s"/>
      <c r="K4917" t="s">
        <v>2193</v>
      </c>
      <c r="L4917" t="s">
        <v>1653</v>
      </c>
      <c r="M4917" t="s"/>
      <c r="N4917" t="s"/>
      <c r="O4917" t="s"/>
      <c r="P4917" t="s"/>
    </row>
    <row r="4918" spans="1:16">
      <c r="I4918" s="54" t="n">
        <v>4916</v>
      </c>
      <c r="J4918" t="s"/>
      <c r="K4918" t="s">
        <v>2193</v>
      </c>
      <c r="L4918" t="s">
        <v>1654</v>
      </c>
      <c r="M4918" t="s"/>
      <c r="N4918" t="s"/>
      <c r="O4918" t="s"/>
      <c r="P4918" t="s"/>
    </row>
    <row r="4919" spans="1:16">
      <c r="I4919" s="54" t="n">
        <v>4917</v>
      </c>
      <c r="J4919" t="s"/>
      <c r="K4919" t="s">
        <v>2193</v>
      </c>
      <c r="L4919" t="s">
        <v>1456</v>
      </c>
      <c r="M4919" t="s"/>
      <c r="N4919" t="s"/>
      <c r="O4919" t="s"/>
      <c r="P4919" t="s"/>
    </row>
    <row r="4920" spans="1:16">
      <c r="I4920" s="54" t="n">
        <v>4918</v>
      </c>
      <c r="J4920" s="55" t="n">
        <v>0</v>
      </c>
      <c r="K4920" t="s">
        <v>2193</v>
      </c>
      <c r="L4920" t="s">
        <v>1624</v>
      </c>
      <c r="M4920" t="s"/>
      <c r="N4920" t="s"/>
      <c r="O4920" t="s"/>
      <c r="P4920" t="s"/>
    </row>
    <row r="4921" spans="1:16">
      <c r="I4921" s="54" t="n">
        <v>4919</v>
      </c>
      <c r="J4921" t="s"/>
      <c r="K4921" t="s">
        <v>2193</v>
      </c>
      <c r="L4921" t="s">
        <v>1625</v>
      </c>
      <c r="M4921" t="s"/>
      <c r="N4921" t="s"/>
      <c r="O4921" t="s"/>
      <c r="P4921" t="s"/>
    </row>
    <row r="4922" spans="1:16">
      <c r="I4922" s="54" t="n">
        <v>4920</v>
      </c>
      <c r="J4922" s="55" t="n">
        <v>0</v>
      </c>
      <c r="K4922" t="s">
        <v>2193</v>
      </c>
      <c r="L4922" t="s">
        <v>1655</v>
      </c>
      <c r="M4922" t="s"/>
      <c r="N4922" t="s"/>
      <c r="O4922" t="s"/>
      <c r="P4922" t="s"/>
    </row>
    <row r="4923" spans="1:16">
      <c r="I4923" s="54" t="n">
        <v>4921</v>
      </c>
      <c r="J4923" s="55" t="n">
        <v>0</v>
      </c>
      <c r="K4923" t="s">
        <v>2193</v>
      </c>
      <c r="L4923" t="s">
        <v>1626</v>
      </c>
      <c r="M4923" t="s"/>
      <c r="N4923" t="s"/>
      <c r="O4923" t="s"/>
      <c r="P4923" t="s"/>
    </row>
    <row r="4924" spans="1:16">
      <c r="I4924" s="54" t="n">
        <v>4922</v>
      </c>
      <c r="J4924" s="55" t="n">
        <v>0</v>
      </c>
      <c r="K4924" t="s">
        <v>2193</v>
      </c>
      <c r="L4924" t="s">
        <v>1627</v>
      </c>
      <c r="M4924" t="s"/>
      <c r="N4924" t="s"/>
      <c r="O4924" t="s"/>
      <c r="P4924" t="s"/>
    </row>
    <row r="4925" spans="1:16">
      <c r="I4925" s="54" t="n">
        <v>4923</v>
      </c>
      <c r="J4925" t="s"/>
      <c r="K4925" t="s">
        <v>2193</v>
      </c>
      <c r="L4925" t="s">
        <v>1657</v>
      </c>
      <c r="M4925" t="s"/>
      <c r="N4925" t="s"/>
      <c r="O4925" t="s"/>
      <c r="P4925" t="s"/>
    </row>
    <row r="4926" spans="1:16">
      <c r="I4926" s="54" t="n">
        <v>4924</v>
      </c>
      <c r="J4926" t="s"/>
      <c r="K4926" t="s">
        <v>2193</v>
      </c>
      <c r="L4926" t="s">
        <v>1628</v>
      </c>
      <c r="M4926" t="s"/>
      <c r="N4926" t="s"/>
      <c r="O4926" t="s"/>
      <c r="P4926" t="s"/>
    </row>
    <row r="4927" spans="1:16">
      <c r="I4927" s="54" t="n">
        <v>4925</v>
      </c>
      <c r="J4927" t="s"/>
      <c r="K4927" t="s">
        <v>2193</v>
      </c>
      <c r="L4927" t="s">
        <v>1629</v>
      </c>
      <c r="M4927" t="s"/>
      <c r="N4927" t="s"/>
      <c r="O4927" t="s"/>
      <c r="P4927" t="s"/>
    </row>
    <row r="4928" spans="1:16">
      <c r="I4928" s="54" t="n">
        <v>4926</v>
      </c>
      <c r="J4928" t="s"/>
      <c r="K4928" t="s">
        <v>2193</v>
      </c>
      <c r="L4928" t="s">
        <v>1630</v>
      </c>
      <c r="M4928" t="s"/>
      <c r="N4928" t="s"/>
      <c r="O4928" t="s"/>
      <c r="P4928" t="s"/>
    </row>
    <row r="4929" spans="1:16">
      <c r="I4929" s="54" t="n">
        <v>4927</v>
      </c>
      <c r="J4929" t="s"/>
      <c r="K4929" t="s">
        <v>2193</v>
      </c>
      <c r="L4929" t="s">
        <v>1658</v>
      </c>
      <c r="M4929" t="s"/>
      <c r="N4929" t="s"/>
      <c r="O4929" t="s"/>
      <c r="P4929" t="s"/>
    </row>
    <row r="4930" spans="1:16">
      <c r="I4930" s="54" t="n">
        <v>4928</v>
      </c>
      <c r="J4930" s="55" t="n">
        <v>0</v>
      </c>
      <c r="K4930" t="s">
        <v>2193</v>
      </c>
      <c r="L4930" t="s">
        <v>1509</v>
      </c>
      <c r="M4930" t="s"/>
      <c r="N4930" t="s"/>
      <c r="O4930" t="s"/>
      <c r="P4930" t="s"/>
    </row>
    <row r="4931" spans="1:16">
      <c r="I4931" s="54" t="n">
        <v>4929</v>
      </c>
      <c r="J4931" t="s"/>
      <c r="K4931" t="s">
        <v>2193</v>
      </c>
      <c r="L4931" t="s">
        <v>1633</v>
      </c>
      <c r="M4931" t="s"/>
      <c r="N4931" t="s"/>
      <c r="O4931" t="s"/>
      <c r="P4931" t="s"/>
    </row>
    <row r="4932" spans="1:16">
      <c r="I4932" s="54" t="n">
        <v>4930</v>
      </c>
      <c r="J4932" t="s"/>
      <c r="K4932" t="s">
        <v>2193</v>
      </c>
      <c r="L4932" t="s">
        <v>1634</v>
      </c>
      <c r="M4932" t="s"/>
      <c r="N4932" t="s"/>
      <c r="O4932" t="s"/>
      <c r="P4932" t="s"/>
    </row>
    <row r="4933" spans="1:16">
      <c r="I4933" s="54" t="n">
        <v>4931</v>
      </c>
      <c r="J4933" t="s"/>
      <c r="K4933" t="s">
        <v>2193</v>
      </c>
      <c r="L4933" t="s">
        <v>1661</v>
      </c>
      <c r="M4933" t="s"/>
      <c r="N4933" t="s"/>
      <c r="O4933" t="s"/>
      <c r="P4933" t="s"/>
    </row>
    <row r="4934" spans="1:16">
      <c r="I4934" s="54" t="n">
        <v>4932</v>
      </c>
      <c r="J4934" t="s"/>
      <c r="K4934" t="s">
        <v>2193</v>
      </c>
      <c r="L4934" t="s">
        <v>1662</v>
      </c>
      <c r="M4934" t="s"/>
      <c r="N4934" t="s"/>
      <c r="O4934" t="s"/>
      <c r="P4934" t="s"/>
    </row>
    <row r="4935" spans="1:16">
      <c r="I4935" s="54" t="n">
        <v>4933</v>
      </c>
      <c r="J4935" t="s"/>
      <c r="K4935" t="s">
        <v>2193</v>
      </c>
      <c r="L4935" t="s">
        <v>1663</v>
      </c>
      <c r="M4935" t="s"/>
      <c r="N4935" t="s"/>
      <c r="O4935" t="s"/>
      <c r="P4935" t="s"/>
    </row>
    <row r="4936" spans="1:16">
      <c r="I4936" s="54" t="n">
        <v>4934</v>
      </c>
      <c r="J4936" t="s"/>
      <c r="K4936" t="s">
        <v>2193</v>
      </c>
      <c r="L4936" t="s">
        <v>1353</v>
      </c>
      <c r="M4936" t="s"/>
      <c r="N4936" t="s"/>
      <c r="O4936" t="s"/>
      <c r="P4936" t="s"/>
    </row>
    <row r="4937" spans="1:16">
      <c r="I4937" s="54" t="n">
        <v>4935</v>
      </c>
      <c r="J4937" t="s"/>
      <c r="K4937" t="s">
        <v>2193</v>
      </c>
      <c r="L4937" t="s">
        <v>2180</v>
      </c>
      <c r="M4937" t="s"/>
      <c r="N4937" t="s"/>
      <c r="O4937" t="s"/>
      <c r="P4937" t="s"/>
    </row>
    <row r="4938" spans="1:16">
      <c r="I4938" s="54" t="n">
        <v>4936</v>
      </c>
      <c r="J4938" s="55" t="n">
        <v>0</v>
      </c>
      <c r="K4938" t="s">
        <v>2193</v>
      </c>
      <c r="L4938" t="s">
        <v>1668</v>
      </c>
      <c r="M4938" t="s"/>
      <c r="N4938" t="s"/>
      <c r="O4938" t="s"/>
      <c r="P4938" t="s"/>
    </row>
    <row r="4939" spans="1:16">
      <c r="I4939" s="54" t="n">
        <v>4937</v>
      </c>
      <c r="J4939" s="55" t="n">
        <v>0</v>
      </c>
      <c r="K4939" t="s">
        <v>2193</v>
      </c>
      <c r="L4939" t="s">
        <v>1669</v>
      </c>
      <c r="M4939" t="s"/>
      <c r="N4939" t="s"/>
      <c r="O4939" t="s"/>
      <c r="P4939" t="s"/>
    </row>
    <row r="4940" spans="1:16">
      <c r="I4940" s="54" t="n">
        <v>4938</v>
      </c>
      <c r="J4940" t="s"/>
      <c r="K4940" t="s">
        <v>2193</v>
      </c>
      <c r="L4940" t="s">
        <v>1352</v>
      </c>
      <c r="M4940" t="s"/>
      <c r="N4940" t="s"/>
      <c r="O4940" t="s"/>
      <c r="P4940" t="s"/>
    </row>
    <row r="4941" spans="1:16">
      <c r="I4941" s="54" t="n">
        <v>4939</v>
      </c>
      <c r="J4941" t="s"/>
      <c r="K4941" t="s">
        <v>2193</v>
      </c>
      <c r="L4941" t="s">
        <v>1356</v>
      </c>
      <c r="M4941" t="s"/>
      <c r="N4941" t="s"/>
      <c r="O4941" t="s"/>
      <c r="P4941" t="s"/>
    </row>
    <row r="4942" spans="1:16">
      <c r="I4942" s="54" t="n">
        <v>4940</v>
      </c>
      <c r="J4942" t="s"/>
      <c r="K4942" t="s">
        <v>2193</v>
      </c>
      <c r="L4942" t="s">
        <v>1357</v>
      </c>
      <c r="M4942" t="s"/>
      <c r="N4942" t="s"/>
      <c r="O4942" t="s"/>
      <c r="P4942" t="s"/>
    </row>
    <row r="4943" spans="1:16">
      <c r="I4943" s="54" t="n">
        <v>4941</v>
      </c>
      <c r="J4943" t="s"/>
      <c r="K4943" t="s">
        <v>2193</v>
      </c>
      <c r="L4943" t="s">
        <v>1358</v>
      </c>
      <c r="M4943" t="s"/>
      <c r="N4943" t="s"/>
      <c r="O4943" t="s"/>
      <c r="P4943" t="s"/>
    </row>
    <row r="4944" spans="1:16">
      <c r="I4944" s="54" t="n">
        <v>4942</v>
      </c>
      <c r="J4944" t="s"/>
      <c r="K4944" t="s">
        <v>2193</v>
      </c>
      <c r="L4944" t="s">
        <v>1359</v>
      </c>
      <c r="M4944" t="s"/>
      <c r="N4944" t="s"/>
      <c r="O4944" t="s"/>
      <c r="P4944" t="s"/>
    </row>
    <row r="4945" spans="1:16">
      <c r="I4945" s="54" t="n">
        <v>4943</v>
      </c>
      <c r="J4945" t="s"/>
      <c r="K4945" t="s">
        <v>2193</v>
      </c>
      <c r="L4945" t="s">
        <v>1360</v>
      </c>
      <c r="M4945" t="s"/>
      <c r="N4945" t="s"/>
      <c r="O4945" t="s"/>
      <c r="P4945" t="s"/>
    </row>
    <row r="4946" spans="1:16">
      <c r="I4946" s="54" t="n">
        <v>4944</v>
      </c>
      <c r="J4946" t="s"/>
      <c r="K4946" t="s">
        <v>2193</v>
      </c>
      <c r="L4946" t="s">
        <v>1361</v>
      </c>
      <c r="M4946" t="s"/>
      <c r="N4946" t="s"/>
      <c r="O4946" t="s"/>
      <c r="P4946" t="s"/>
    </row>
    <row r="4947" spans="1:16">
      <c r="I4947" s="54" t="n">
        <v>4945</v>
      </c>
      <c r="J4947" t="s"/>
      <c r="K4947" t="s">
        <v>2193</v>
      </c>
      <c r="L4947" t="s">
        <v>1362</v>
      </c>
      <c r="M4947" t="s"/>
      <c r="N4947" t="s"/>
      <c r="O4947" t="s"/>
      <c r="P4947" t="s"/>
    </row>
    <row r="4948" spans="1:16">
      <c r="I4948" s="54" t="n">
        <v>4946</v>
      </c>
      <c r="J4948" t="s"/>
      <c r="K4948" t="s">
        <v>2193</v>
      </c>
      <c r="L4948" t="s">
        <v>1363</v>
      </c>
      <c r="M4948" t="s"/>
      <c r="N4948" t="s"/>
      <c r="O4948" t="s"/>
      <c r="P4948" t="s"/>
    </row>
    <row r="4949" spans="1:16">
      <c r="I4949" s="54" t="n">
        <v>4947</v>
      </c>
      <c r="J4949" t="s"/>
      <c r="K4949" t="s">
        <v>2193</v>
      </c>
      <c r="L4949" t="s">
        <v>1364</v>
      </c>
      <c r="M4949" t="s"/>
      <c r="N4949" t="s"/>
      <c r="O4949" t="s"/>
      <c r="P4949" t="s"/>
    </row>
    <row r="4950" spans="1:16">
      <c r="I4950" s="54" t="n">
        <v>4948</v>
      </c>
      <c r="J4950" t="s"/>
      <c r="K4950" t="s">
        <v>2193</v>
      </c>
      <c r="L4950" t="s">
        <v>1365</v>
      </c>
      <c r="M4950" t="s"/>
      <c r="N4950" t="s"/>
      <c r="O4950" t="s"/>
      <c r="P4950" t="s"/>
    </row>
    <row r="4951" spans="1:16">
      <c r="I4951" s="54" t="n">
        <v>4949</v>
      </c>
      <c r="J4951" t="s"/>
      <c r="K4951" t="s">
        <v>2193</v>
      </c>
      <c r="L4951" t="s">
        <v>1366</v>
      </c>
      <c r="M4951" t="s"/>
      <c r="N4951" t="s"/>
      <c r="O4951" t="s"/>
      <c r="P4951" t="s"/>
    </row>
    <row r="4952" spans="1:16">
      <c r="I4952" s="54" t="n">
        <v>4950</v>
      </c>
      <c r="J4952" t="s"/>
      <c r="K4952" t="s">
        <v>2193</v>
      </c>
      <c r="L4952" t="s">
        <v>1044</v>
      </c>
      <c r="M4952" t="s"/>
      <c r="N4952" t="s"/>
      <c r="O4952" t="s"/>
      <c r="P4952" t="s"/>
    </row>
    <row r="4953" spans="1:16">
      <c r="I4953" s="54" t="n">
        <v>4951</v>
      </c>
      <c r="J4953" t="s"/>
      <c r="K4953" t="s">
        <v>2193</v>
      </c>
      <c r="L4953" t="s">
        <v>1046</v>
      </c>
      <c r="M4953" t="s"/>
      <c r="N4953" t="s"/>
      <c r="O4953" t="s"/>
      <c r="P4953" t="s"/>
    </row>
    <row r="4954" spans="1:16">
      <c r="I4954" s="54" t="n">
        <v>4952</v>
      </c>
      <c r="J4954" t="s"/>
      <c r="K4954" t="s">
        <v>2193</v>
      </c>
      <c r="L4954" t="s">
        <v>2181</v>
      </c>
      <c r="M4954" t="s"/>
      <c r="N4954" t="s"/>
      <c r="O4954" t="s"/>
      <c r="P4954" t="s"/>
    </row>
    <row r="4955" spans="1:16">
      <c r="I4955" s="54" t="n">
        <v>4953</v>
      </c>
      <c r="J4955" t="s"/>
      <c r="K4955" t="s">
        <v>2193</v>
      </c>
      <c r="L4955" t="s">
        <v>1673</v>
      </c>
      <c r="M4955" t="s"/>
      <c r="N4955" t="s"/>
      <c r="O4955" t="s"/>
      <c r="P4955" t="s"/>
    </row>
    <row r="4956" spans="1:16">
      <c r="I4956" s="54" t="n">
        <v>4954</v>
      </c>
      <c r="J4956" t="s"/>
      <c r="K4956" t="s">
        <v>2193</v>
      </c>
      <c r="L4956" t="s">
        <v>1674</v>
      </c>
      <c r="M4956" t="s"/>
      <c r="N4956" t="s"/>
      <c r="O4956" t="s"/>
      <c r="P4956" t="s"/>
    </row>
    <row r="4957" spans="1:16">
      <c r="I4957" s="54" t="n">
        <v>4955</v>
      </c>
      <c r="J4957" s="55" t="n">
        <v>0</v>
      </c>
      <c r="K4957" t="s">
        <v>2193</v>
      </c>
      <c r="L4957" t="s">
        <v>2182</v>
      </c>
      <c r="M4957" t="s"/>
      <c r="N4957" t="s"/>
      <c r="O4957" t="s"/>
      <c r="P4957" t="s"/>
    </row>
    <row r="4958" spans="1:16">
      <c r="I4958" s="54" t="n">
        <v>4956</v>
      </c>
      <c r="J4958" s="55" t="n">
        <v>0</v>
      </c>
      <c r="K4958" t="s">
        <v>2193</v>
      </c>
      <c r="L4958" t="s">
        <v>1409</v>
      </c>
      <c r="M4958" t="s"/>
      <c r="N4958" t="s"/>
      <c r="O4958" t="s"/>
      <c r="P4958" t="s"/>
    </row>
    <row r="4959" spans="1:16">
      <c r="I4959" s="54" t="n">
        <v>4957</v>
      </c>
      <c r="J4959" s="55" t="n">
        <v>0</v>
      </c>
      <c r="K4959" t="s">
        <v>2193</v>
      </c>
      <c r="L4959" t="s">
        <v>1420</v>
      </c>
      <c r="M4959" t="s"/>
      <c r="N4959" t="s"/>
      <c r="O4959" t="s"/>
      <c r="P4959" t="s"/>
    </row>
    <row r="4960" spans="1:16">
      <c r="I4960" s="54" t="n">
        <v>4958</v>
      </c>
      <c r="J4960" t="s"/>
      <c r="K4960" t="s">
        <v>2193</v>
      </c>
      <c r="L4960" t="s">
        <v>1679</v>
      </c>
      <c r="M4960" t="s"/>
      <c r="N4960" t="s"/>
      <c r="O4960" t="s"/>
      <c r="P4960" t="s"/>
    </row>
    <row r="4961" spans="1:16">
      <c r="I4961" s="54" t="n">
        <v>4959</v>
      </c>
      <c r="J4961" t="s"/>
      <c r="K4961" t="s">
        <v>2193</v>
      </c>
      <c r="L4961" t="s">
        <v>1680</v>
      </c>
      <c r="M4961" t="s"/>
      <c r="N4961" t="s"/>
      <c r="O4961" t="s"/>
      <c r="P4961" t="s"/>
    </row>
    <row r="4962" spans="1:16">
      <c r="I4962" s="54" t="n">
        <v>4960</v>
      </c>
      <c r="J4962" t="s"/>
      <c r="K4962" t="s">
        <v>2193</v>
      </c>
      <c r="L4962" t="s">
        <v>1681</v>
      </c>
      <c r="M4962" t="s"/>
      <c r="N4962" t="s"/>
      <c r="O4962" t="s"/>
      <c r="P4962" t="s"/>
    </row>
    <row r="4963" spans="1:16">
      <c r="I4963" s="54" t="n">
        <v>4961</v>
      </c>
      <c r="J4963" t="s"/>
      <c r="K4963" t="s">
        <v>2193</v>
      </c>
      <c r="L4963" t="s">
        <v>2183</v>
      </c>
      <c r="M4963" t="s"/>
      <c r="N4963" t="s"/>
      <c r="O4963" t="s"/>
      <c r="P4963" t="s"/>
    </row>
    <row r="4964" spans="1:16">
      <c r="I4964" s="54" t="n">
        <v>4962</v>
      </c>
      <c r="J4964" t="s"/>
      <c r="K4964" t="s">
        <v>2193</v>
      </c>
      <c r="L4964" t="s">
        <v>1682</v>
      </c>
      <c r="M4964" t="s"/>
      <c r="N4964" t="s"/>
      <c r="O4964" t="s"/>
      <c r="P4964" t="s"/>
    </row>
    <row r="4965" spans="1:16">
      <c r="I4965" s="54" t="n">
        <v>4963</v>
      </c>
      <c r="J4965" t="s"/>
      <c r="K4965" t="s">
        <v>2193</v>
      </c>
      <c r="L4965" t="s">
        <v>1683</v>
      </c>
      <c r="M4965" t="s"/>
      <c r="N4965" t="s"/>
      <c r="O4965" t="s"/>
      <c r="P4965" t="s"/>
    </row>
    <row r="4966" spans="1:16">
      <c r="I4966" s="54" t="n">
        <v>4964</v>
      </c>
      <c r="J4966" t="s"/>
      <c r="K4966" t="s">
        <v>2193</v>
      </c>
      <c r="L4966" t="s">
        <v>1944</v>
      </c>
      <c r="M4966" t="s"/>
      <c r="N4966" t="s"/>
      <c r="O4966" t="s"/>
      <c r="P4966" t="s"/>
    </row>
    <row r="4967" spans="1:16">
      <c r="I4967" s="54" t="n">
        <v>4965</v>
      </c>
      <c r="J4967" t="s"/>
      <c r="K4967" t="s">
        <v>2193</v>
      </c>
      <c r="L4967" t="s">
        <v>1430</v>
      </c>
      <c r="M4967" t="s"/>
      <c r="N4967" t="s"/>
      <c r="O4967" t="s"/>
      <c r="P4967" t="s"/>
    </row>
    <row r="4968" spans="1:16">
      <c r="I4968" s="54" t="n">
        <v>4966</v>
      </c>
      <c r="J4968" t="s"/>
      <c r="K4968" t="s">
        <v>2193</v>
      </c>
      <c r="L4968" t="s">
        <v>1431</v>
      </c>
      <c r="M4968" t="s"/>
      <c r="N4968" t="s"/>
      <c r="O4968" t="s"/>
      <c r="P4968" t="s"/>
    </row>
    <row r="4969" spans="1:16">
      <c r="I4969" s="54" t="n">
        <v>4967</v>
      </c>
      <c r="J4969" t="s"/>
      <c r="K4969" t="s">
        <v>2193</v>
      </c>
      <c r="L4969" t="s">
        <v>2184</v>
      </c>
      <c r="M4969" t="s"/>
      <c r="N4969" t="s"/>
      <c r="O4969" t="s"/>
      <c r="P4969" t="s"/>
    </row>
    <row r="4970" spans="1:16">
      <c r="I4970" s="54" t="n">
        <v>4968</v>
      </c>
      <c r="J4970" s="55" t="n">
        <v>0</v>
      </c>
      <c r="K4970" t="s">
        <v>2193</v>
      </c>
      <c r="L4970" t="s">
        <v>1622</v>
      </c>
      <c r="M4970" t="s"/>
      <c r="N4970" t="s"/>
      <c r="O4970" t="s"/>
      <c r="P4970" t="s"/>
    </row>
    <row r="4971" spans="1:16">
      <c r="I4971" s="54" t="n">
        <v>4969</v>
      </c>
      <c r="J4971" t="s"/>
      <c r="K4971" t="s">
        <v>2193</v>
      </c>
      <c r="L4971" t="s">
        <v>1686</v>
      </c>
      <c r="M4971" t="s"/>
      <c r="N4971" t="s"/>
      <c r="O4971" t="s"/>
      <c r="P4971" t="s"/>
    </row>
    <row r="4972" spans="1:16">
      <c r="I4972" s="54" t="n">
        <v>4970</v>
      </c>
      <c r="J4972" t="s"/>
      <c r="K4972" t="s">
        <v>2193</v>
      </c>
      <c r="L4972" t="s">
        <v>1946</v>
      </c>
      <c r="M4972" t="s"/>
      <c r="N4972" t="s"/>
      <c r="O4972" t="s"/>
      <c r="P4972" t="s"/>
    </row>
    <row r="4973" spans="1:16">
      <c r="I4973" s="54" t="n">
        <v>4971</v>
      </c>
      <c r="J4973" s="55" t="n">
        <v>0</v>
      </c>
      <c r="K4973" t="s">
        <v>2193</v>
      </c>
      <c r="L4973" t="s">
        <v>2185</v>
      </c>
      <c r="M4973" t="s"/>
      <c r="N4973" t="s"/>
      <c r="O4973" t="s"/>
      <c r="P4973" t="s"/>
    </row>
    <row r="4974" spans="1:16">
      <c r="I4974" s="54" t="n">
        <v>4972</v>
      </c>
      <c r="J4974" t="s"/>
      <c r="K4974" t="s">
        <v>2193</v>
      </c>
      <c r="L4974" t="s">
        <v>2186</v>
      </c>
      <c r="M4974" t="s"/>
      <c r="N4974" t="s"/>
      <c r="O4974" t="s"/>
      <c r="P4974" t="s"/>
    </row>
    <row r="4975" spans="1:16">
      <c r="I4975" s="54" t="n">
        <v>4973</v>
      </c>
      <c r="J4975" t="s"/>
      <c r="K4975" t="s">
        <v>2193</v>
      </c>
      <c r="L4975" t="s">
        <v>1475</v>
      </c>
      <c r="M4975" t="s"/>
      <c r="N4975" t="s"/>
      <c r="O4975" t="s"/>
      <c r="P4975" t="s"/>
    </row>
    <row r="4976" spans="1:16">
      <c r="I4976" s="54" t="n">
        <v>4974</v>
      </c>
      <c r="J4976" t="s"/>
      <c r="K4976" t="s">
        <v>2193</v>
      </c>
      <c r="L4976" t="s">
        <v>1476</v>
      </c>
      <c r="M4976" t="s"/>
      <c r="N4976" t="s"/>
      <c r="O4976" t="s"/>
      <c r="P4976" t="s"/>
    </row>
    <row r="4977" spans="1:16">
      <c r="I4977" s="54" t="n">
        <v>4975</v>
      </c>
      <c r="J4977" t="s"/>
      <c r="K4977" t="s">
        <v>2193</v>
      </c>
      <c r="L4977" t="s">
        <v>1477</v>
      </c>
      <c r="M4977" t="s"/>
      <c r="N4977" t="s"/>
      <c r="O4977" t="s"/>
      <c r="P4977" t="s"/>
    </row>
    <row r="4978" spans="1:16">
      <c r="I4978" s="54" t="n">
        <v>4976</v>
      </c>
      <c r="J4978" t="s"/>
      <c r="K4978" t="s">
        <v>2193</v>
      </c>
      <c r="L4978" t="s">
        <v>1478</v>
      </c>
      <c r="M4978" t="s"/>
      <c r="N4978" t="s"/>
      <c r="O4978" t="s"/>
      <c r="P4978" t="s"/>
    </row>
    <row r="4979" spans="1:16">
      <c r="I4979" s="54" t="n">
        <v>4977</v>
      </c>
      <c r="J4979" t="s"/>
      <c r="K4979" t="s">
        <v>2193</v>
      </c>
      <c r="L4979" t="s">
        <v>1376</v>
      </c>
      <c r="M4979" t="s"/>
      <c r="N4979" t="s"/>
      <c r="O4979" t="s"/>
      <c r="P4979" t="s"/>
    </row>
    <row r="4980" spans="1:16">
      <c r="I4980" s="54" t="n">
        <v>4978</v>
      </c>
      <c r="J4980" t="s"/>
      <c r="K4980" t="s">
        <v>2193</v>
      </c>
      <c r="L4980" t="s">
        <v>1375</v>
      </c>
      <c r="M4980" t="s"/>
      <c r="N4980" t="s"/>
      <c r="O4980" t="s"/>
      <c r="P4980" t="s"/>
    </row>
    <row r="4981" spans="1:16">
      <c r="I4981" s="54" t="n">
        <v>4979</v>
      </c>
      <c r="J4981" t="s"/>
      <c r="K4981" t="s">
        <v>2193</v>
      </c>
      <c r="L4981" t="s">
        <v>1379</v>
      </c>
      <c r="M4981" t="s"/>
      <c r="N4981" t="s"/>
      <c r="O4981" t="s"/>
      <c r="P4981" t="s"/>
    </row>
    <row r="4982" spans="1:16">
      <c r="I4982" s="54" t="n">
        <v>4980</v>
      </c>
      <c r="J4982" t="s"/>
      <c r="K4982" t="s">
        <v>2193</v>
      </c>
      <c r="L4982" t="s">
        <v>1380</v>
      </c>
      <c r="M4982" t="s"/>
      <c r="N4982" t="s"/>
      <c r="O4982" t="s"/>
      <c r="P4982" t="s"/>
    </row>
    <row r="4983" spans="1:16">
      <c r="I4983" s="54" t="n">
        <v>4981</v>
      </c>
      <c r="J4983" t="s"/>
      <c r="K4983" t="s">
        <v>2193</v>
      </c>
      <c r="L4983" t="s">
        <v>1381</v>
      </c>
      <c r="M4983" t="s"/>
      <c r="N4983" t="s"/>
      <c r="O4983" t="s"/>
      <c r="P4983" t="s"/>
    </row>
    <row r="4984" spans="1:16">
      <c r="I4984" s="54" t="n">
        <v>4982</v>
      </c>
      <c r="J4984" t="s"/>
      <c r="K4984" t="s">
        <v>2193</v>
      </c>
      <c r="L4984" t="s">
        <v>1382</v>
      </c>
      <c r="M4984" t="s"/>
      <c r="N4984" t="s"/>
      <c r="O4984" t="s"/>
      <c r="P4984" t="s"/>
    </row>
    <row r="4985" spans="1:16">
      <c r="I4985" s="54" t="n">
        <v>4983</v>
      </c>
      <c r="J4985" t="s"/>
      <c r="K4985" t="s">
        <v>2193</v>
      </c>
      <c r="L4985" t="s">
        <v>1383</v>
      </c>
      <c r="M4985" t="s"/>
      <c r="N4985" t="s"/>
      <c r="O4985" t="s"/>
      <c r="P4985" t="s"/>
    </row>
    <row r="4986" spans="1:16">
      <c r="I4986" s="54" t="n">
        <v>4984</v>
      </c>
      <c r="J4986" t="s"/>
      <c r="K4986" t="s">
        <v>2193</v>
      </c>
      <c r="L4986" t="s">
        <v>1384</v>
      </c>
      <c r="M4986" t="s"/>
      <c r="N4986" t="s"/>
      <c r="O4986" t="s"/>
      <c r="P4986" t="s"/>
    </row>
    <row r="4987" spans="1:16">
      <c r="I4987" s="54" t="n">
        <v>4985</v>
      </c>
      <c r="J4987" t="s"/>
      <c r="K4987" t="s">
        <v>2193</v>
      </c>
      <c r="L4987" t="s">
        <v>1385</v>
      </c>
      <c r="M4987" t="s"/>
      <c r="N4987" t="s"/>
      <c r="O4987" t="s"/>
      <c r="P4987" t="s"/>
    </row>
    <row r="4988" spans="1:16">
      <c r="I4988" s="54" t="n">
        <v>4986</v>
      </c>
      <c r="J4988" t="s"/>
      <c r="K4988" t="s">
        <v>2193</v>
      </c>
      <c r="L4988" t="s">
        <v>1386</v>
      </c>
      <c r="M4988" t="s"/>
      <c r="N4988" t="s"/>
      <c r="O4988" t="s"/>
      <c r="P4988" t="s"/>
    </row>
    <row r="4989" spans="1:16">
      <c r="I4989" s="54" t="n">
        <v>4987</v>
      </c>
      <c r="J4989" t="s"/>
      <c r="K4989" t="s">
        <v>2193</v>
      </c>
      <c r="L4989" t="s">
        <v>1387</v>
      </c>
      <c r="M4989" t="s"/>
      <c r="N4989" t="s"/>
      <c r="O4989" t="s"/>
      <c r="P4989" t="s"/>
    </row>
    <row r="4990" spans="1:16">
      <c r="I4990" s="54" t="n">
        <v>4988</v>
      </c>
      <c r="J4990" t="s"/>
      <c r="K4990" t="s">
        <v>2193</v>
      </c>
      <c r="L4990" t="s">
        <v>2187</v>
      </c>
      <c r="M4990" t="s"/>
      <c r="N4990" t="s"/>
      <c r="O4990" t="s"/>
      <c r="P4990" t="s"/>
    </row>
    <row r="4991" spans="1:16">
      <c r="I4991" s="54" t="n">
        <v>4989</v>
      </c>
      <c r="J4991" t="s"/>
      <c r="K4991" t="s">
        <v>2193</v>
      </c>
      <c r="L4991" t="s">
        <v>1631</v>
      </c>
      <c r="M4991" t="s"/>
      <c r="N4991" t="s"/>
      <c r="O4991" t="s"/>
      <c r="P4991" t="s"/>
    </row>
    <row r="4992" spans="1:16">
      <c r="I4992" s="54" t="n">
        <v>4990</v>
      </c>
      <c r="J4992" t="s"/>
      <c r="K4992" t="s">
        <v>2193</v>
      </c>
      <c r="L4992" t="s">
        <v>1396</v>
      </c>
      <c r="M4992" t="s"/>
      <c r="N4992" t="s"/>
      <c r="O4992" t="s"/>
      <c r="P4992" t="s"/>
    </row>
    <row r="4993" spans="1:16">
      <c r="I4993" s="54" t="n">
        <v>4991</v>
      </c>
      <c r="J4993" s="55" t="n">
        <v>0</v>
      </c>
      <c r="K4993" t="s">
        <v>2193</v>
      </c>
      <c r="L4993" t="s">
        <v>1418</v>
      </c>
      <c r="M4993" t="s"/>
      <c r="N4993" t="s"/>
      <c r="O4993" t="s"/>
      <c r="P4993" t="s"/>
    </row>
    <row r="4994" spans="1:16">
      <c r="I4994" s="54" t="n">
        <v>4992</v>
      </c>
      <c r="J4994" s="55" t="n">
        <v>0</v>
      </c>
      <c r="K4994" t="s">
        <v>2193</v>
      </c>
      <c r="L4994" t="s">
        <v>1656</v>
      </c>
      <c r="M4994" t="s"/>
      <c r="N4994" t="s"/>
      <c r="O4994" t="s"/>
      <c r="P4994" t="s"/>
    </row>
    <row r="4995" spans="1:16">
      <c r="I4995" s="54" t="n">
        <v>4993</v>
      </c>
      <c r="J4995" t="s"/>
      <c r="K4995" t="s">
        <v>2193</v>
      </c>
      <c r="L4995" t="s">
        <v>1948</v>
      </c>
      <c r="M4995" t="s"/>
      <c r="N4995" t="s"/>
      <c r="O4995" t="s"/>
      <c r="P4995" t="s"/>
    </row>
    <row r="4996" spans="1:16">
      <c r="I4996" s="54" t="n">
        <v>4994</v>
      </c>
      <c r="J4996" t="s"/>
      <c r="K4996" t="s">
        <v>2193</v>
      </c>
      <c r="L4996" t="s">
        <v>1691</v>
      </c>
      <c r="M4996" t="s"/>
      <c r="N4996" t="s"/>
      <c r="O4996" t="s"/>
      <c r="P4996" t="s"/>
    </row>
    <row r="4997" spans="1:16">
      <c r="I4997" s="54" t="n">
        <v>4995</v>
      </c>
      <c r="J4997" t="s"/>
      <c r="K4997" t="s">
        <v>2193</v>
      </c>
      <c r="L4997" t="s">
        <v>1690</v>
      </c>
      <c r="M4997" t="s"/>
      <c r="N4997" t="s"/>
      <c r="O4997" t="s"/>
      <c r="P4997" t="s"/>
    </row>
    <row r="4998" spans="1:16">
      <c r="I4998" s="54" t="n">
        <v>4996</v>
      </c>
      <c r="J4998" t="s"/>
      <c r="K4998" t="s">
        <v>2193</v>
      </c>
      <c r="L4998" t="s">
        <v>2188</v>
      </c>
      <c r="M4998" t="s"/>
      <c r="N4998" t="s"/>
      <c r="O4998" t="s"/>
      <c r="P4998" t="s"/>
    </row>
    <row r="4999" spans="1:16">
      <c r="I4999" s="54" t="n">
        <v>4997</v>
      </c>
      <c r="J4999" t="s"/>
      <c r="K4999" t="s">
        <v>2193</v>
      </c>
      <c r="L4999" t="s">
        <v>1689</v>
      </c>
      <c r="M4999" t="s"/>
      <c r="N4999" t="s"/>
      <c r="O4999" t="s"/>
      <c r="P4999" t="s"/>
    </row>
    <row r="5000" spans="1:16">
      <c r="I5000" s="54" t="n">
        <v>4998</v>
      </c>
      <c r="J5000" t="s"/>
      <c r="K5000" t="s">
        <v>2193</v>
      </c>
      <c r="L5000" t="s">
        <v>1688</v>
      </c>
      <c r="M5000" t="s"/>
      <c r="N5000" t="s"/>
      <c r="O5000" t="s"/>
      <c r="P5000" t="s"/>
    </row>
    <row r="5001" spans="1:16">
      <c r="I5001" s="54" t="n">
        <v>4999</v>
      </c>
      <c r="J5001" t="s"/>
      <c r="K5001" t="s">
        <v>2193</v>
      </c>
      <c r="L5001" t="s">
        <v>1692</v>
      </c>
      <c r="M5001" t="s"/>
      <c r="N5001" t="s"/>
      <c r="O5001" t="s"/>
      <c r="P5001" t="s"/>
    </row>
    <row r="5002" spans="1:16">
      <c r="I5002" s="54" t="n">
        <v>5000</v>
      </c>
      <c r="J5002" t="s"/>
      <c r="K5002" t="s">
        <v>2193</v>
      </c>
      <c r="L5002" t="s">
        <v>1693</v>
      </c>
      <c r="M5002" t="s"/>
      <c r="N5002" t="s"/>
      <c r="O5002" t="s"/>
      <c r="P5002" t="s"/>
    </row>
    <row r="5003" spans="1:16">
      <c r="I5003" s="54" t="n">
        <v>5001</v>
      </c>
      <c r="J5003" t="s"/>
      <c r="K5003" t="s">
        <v>2193</v>
      </c>
      <c r="L5003" t="s">
        <v>2189</v>
      </c>
      <c r="M5003" t="s"/>
      <c r="N5003" t="s"/>
      <c r="O5003" t="s"/>
      <c r="P5003" t="s"/>
    </row>
    <row r="5004" spans="1:16">
      <c r="I5004" s="54" t="n">
        <v>5002</v>
      </c>
      <c r="J5004" t="s"/>
      <c r="K5004" t="s">
        <v>2193</v>
      </c>
      <c r="L5004" t="s">
        <v>1635</v>
      </c>
      <c r="M5004" t="s"/>
      <c r="N5004" t="s"/>
      <c r="O5004" t="s"/>
      <c r="P5004" t="s"/>
    </row>
    <row r="5005" spans="1:16">
      <c r="I5005" s="54" t="n">
        <v>5003</v>
      </c>
      <c r="J5005" t="s"/>
      <c r="K5005" t="s">
        <v>2193</v>
      </c>
      <c r="L5005" t="s">
        <v>1636</v>
      </c>
      <c r="M5005" t="s"/>
      <c r="N5005" t="s"/>
      <c r="O5005" t="s"/>
      <c r="P5005" t="s"/>
    </row>
    <row r="5006" spans="1:16">
      <c r="I5006" s="54" t="n">
        <v>5004</v>
      </c>
      <c r="J5006" t="s"/>
      <c r="K5006" t="s">
        <v>2193</v>
      </c>
      <c r="L5006" t="s">
        <v>1637</v>
      </c>
      <c r="M5006" t="s"/>
      <c r="N5006" t="s"/>
      <c r="O5006" t="s"/>
      <c r="P5006" t="s"/>
    </row>
    <row r="5007" spans="1:16">
      <c r="I5007" s="54" t="n">
        <v>5005</v>
      </c>
      <c r="J5007" t="s"/>
      <c r="K5007" t="s">
        <v>2193</v>
      </c>
      <c r="L5007" t="s">
        <v>1427</v>
      </c>
      <c r="M5007" t="s"/>
      <c r="N5007" t="s"/>
      <c r="O5007" t="s"/>
      <c r="P5007" t="s"/>
    </row>
    <row r="5008" spans="1:16">
      <c r="I5008" s="54" t="n">
        <v>5006</v>
      </c>
      <c r="J5008" t="s"/>
      <c r="K5008" t="s">
        <v>2193</v>
      </c>
      <c r="L5008" t="s">
        <v>1659</v>
      </c>
      <c r="M5008" t="s"/>
      <c r="N5008" t="s"/>
      <c r="O5008" t="s"/>
      <c r="P5008" t="s"/>
    </row>
    <row r="5009" spans="1:16">
      <c r="I5009" s="54" t="n">
        <v>5007</v>
      </c>
      <c r="J5009" s="55" t="n">
        <v>0</v>
      </c>
      <c r="K5009" t="s">
        <v>2193</v>
      </c>
      <c r="L5009" t="s">
        <v>1638</v>
      </c>
      <c r="M5009" t="s"/>
      <c r="N5009" t="s"/>
      <c r="O5009" t="s"/>
      <c r="P5009" t="s"/>
    </row>
    <row r="5010" spans="1:16">
      <c r="I5010" s="54" t="n">
        <v>5008</v>
      </c>
      <c r="J5010" s="55" t="n">
        <v>0</v>
      </c>
      <c r="K5010" t="s">
        <v>2193</v>
      </c>
      <c r="L5010" t="s">
        <v>1695</v>
      </c>
      <c r="M5010" t="s"/>
      <c r="N5010" t="s"/>
      <c r="O5010" t="s"/>
      <c r="P5010" t="s"/>
    </row>
    <row r="5011" spans="1:16">
      <c r="I5011" s="54" t="n">
        <v>5009</v>
      </c>
      <c r="J5011" t="s"/>
      <c r="K5011" t="s">
        <v>2193</v>
      </c>
      <c r="L5011" t="s">
        <v>1460</v>
      </c>
      <c r="M5011" t="s"/>
      <c r="N5011" t="s"/>
      <c r="O5011" t="s"/>
      <c r="P5011" t="s"/>
    </row>
    <row r="5012" spans="1:16">
      <c r="I5012" s="54" t="n">
        <v>5010</v>
      </c>
      <c r="J5012" t="s"/>
      <c r="K5012" t="s">
        <v>2193</v>
      </c>
      <c r="L5012" t="s">
        <v>1463</v>
      </c>
      <c r="M5012" t="s"/>
      <c r="N5012" t="s"/>
      <c r="O5012" t="s"/>
      <c r="P5012" t="s"/>
    </row>
    <row r="5013" spans="1:16">
      <c r="I5013" s="54" t="n">
        <v>5011</v>
      </c>
      <c r="J5013" t="s"/>
      <c r="K5013" t="s">
        <v>2193</v>
      </c>
      <c r="L5013" t="s">
        <v>1464</v>
      </c>
      <c r="M5013" t="s"/>
      <c r="N5013" t="s"/>
      <c r="O5013" t="s"/>
      <c r="P5013" t="s"/>
    </row>
    <row r="5014" spans="1:16">
      <c r="I5014" s="54" t="n">
        <v>5012</v>
      </c>
      <c r="J5014" t="s"/>
      <c r="K5014" t="s">
        <v>2193</v>
      </c>
      <c r="L5014" t="s">
        <v>1465</v>
      </c>
      <c r="M5014" t="s"/>
      <c r="N5014" t="s"/>
      <c r="O5014" t="s"/>
      <c r="P5014" t="s"/>
    </row>
    <row r="5015" spans="1:16">
      <c r="I5015" s="54" t="n">
        <v>5013</v>
      </c>
      <c r="J5015" t="s"/>
      <c r="K5015" t="s">
        <v>2193</v>
      </c>
      <c r="L5015" t="s">
        <v>1466</v>
      </c>
      <c r="M5015" t="s"/>
      <c r="N5015" t="s"/>
      <c r="O5015" t="s"/>
      <c r="P5015" t="s"/>
    </row>
    <row r="5016" spans="1:16">
      <c r="I5016" s="54" t="n">
        <v>5014</v>
      </c>
      <c r="J5016" t="s"/>
      <c r="K5016" t="s">
        <v>2193</v>
      </c>
      <c r="L5016" t="s">
        <v>1467</v>
      </c>
      <c r="M5016" t="s"/>
      <c r="N5016" t="s"/>
      <c r="O5016" t="s"/>
      <c r="P5016" t="s"/>
    </row>
    <row r="5017" spans="1:16">
      <c r="I5017" s="54" t="n">
        <v>5015</v>
      </c>
      <c r="J5017" t="s"/>
      <c r="K5017" t="s">
        <v>2193</v>
      </c>
      <c r="L5017" t="s">
        <v>1468</v>
      </c>
      <c r="M5017" t="s"/>
      <c r="N5017" t="s"/>
      <c r="O5017" t="s"/>
      <c r="P5017" t="s"/>
    </row>
    <row r="5018" spans="1:16">
      <c r="I5018" s="54" t="n">
        <v>5016</v>
      </c>
      <c r="J5018" t="s"/>
      <c r="K5018" t="s">
        <v>2193</v>
      </c>
      <c r="L5018" t="s">
        <v>1469</v>
      </c>
      <c r="M5018" t="s"/>
      <c r="N5018" t="s"/>
      <c r="O5018" t="s"/>
      <c r="P5018" t="s"/>
    </row>
    <row r="5019" spans="1:16">
      <c r="I5019" s="54" t="n">
        <v>5017</v>
      </c>
      <c r="J5019" t="s"/>
      <c r="K5019" t="s">
        <v>2193</v>
      </c>
      <c r="L5019" t="s">
        <v>1470</v>
      </c>
      <c r="M5019" t="s"/>
      <c r="N5019" t="s"/>
      <c r="O5019" t="s"/>
      <c r="P5019" t="s"/>
    </row>
    <row r="5020" spans="1:16">
      <c r="I5020" s="54" t="n">
        <v>5018</v>
      </c>
      <c r="J5020" t="s"/>
      <c r="K5020" t="s">
        <v>2193</v>
      </c>
      <c r="L5020" t="s">
        <v>1471</v>
      </c>
      <c r="M5020" t="s"/>
      <c r="N5020" t="s"/>
      <c r="O5020" t="s"/>
      <c r="P5020" t="s"/>
    </row>
    <row r="5021" spans="1:16">
      <c r="I5021" s="54" t="n">
        <v>5019</v>
      </c>
      <c r="J5021" t="s"/>
      <c r="K5021" t="s">
        <v>2193</v>
      </c>
      <c r="L5021" t="s">
        <v>1472</v>
      </c>
      <c r="M5021" t="s"/>
      <c r="N5021" t="s"/>
      <c r="O5021" t="s"/>
      <c r="P5021" t="s"/>
    </row>
    <row r="5022" spans="1:16">
      <c r="I5022" s="54" t="n">
        <v>5020</v>
      </c>
      <c r="J5022" t="s"/>
      <c r="K5022" t="s">
        <v>2193</v>
      </c>
      <c r="L5022" t="s">
        <v>1665</v>
      </c>
      <c r="M5022" t="s"/>
      <c r="N5022" t="s"/>
      <c r="O5022" t="s"/>
      <c r="P5022" t="s"/>
    </row>
    <row r="5023" spans="1:16">
      <c r="I5023" s="54" t="n">
        <v>5021</v>
      </c>
      <c r="J5023" t="s"/>
      <c r="K5023" t="s">
        <v>2193</v>
      </c>
      <c r="L5023" t="s">
        <v>1666</v>
      </c>
      <c r="M5023" t="s"/>
      <c r="N5023" t="s"/>
      <c r="O5023" t="s"/>
      <c r="P5023" t="s"/>
    </row>
    <row r="5024" spans="1:16">
      <c r="I5024" s="54" t="n">
        <v>5022</v>
      </c>
      <c r="J5024" t="s"/>
      <c r="K5024" t="s">
        <v>2193</v>
      </c>
      <c r="L5024" t="s">
        <v>1697</v>
      </c>
      <c r="M5024" t="s"/>
      <c r="N5024" t="s"/>
      <c r="O5024" t="s"/>
      <c r="P5024" t="s"/>
    </row>
    <row r="5025" spans="1:16">
      <c r="I5025" s="54" t="n">
        <v>5023</v>
      </c>
      <c r="J5025" t="s"/>
      <c r="K5025" t="s">
        <v>2193</v>
      </c>
      <c r="L5025" t="s">
        <v>1639</v>
      </c>
      <c r="M5025" t="s"/>
      <c r="N5025" t="s"/>
      <c r="O5025" t="s"/>
      <c r="P5025" t="s"/>
    </row>
    <row r="5026" spans="1:16">
      <c r="I5026" s="54" t="n">
        <v>5024</v>
      </c>
      <c r="J5026" s="55" t="n">
        <v>0</v>
      </c>
      <c r="K5026" t="s">
        <v>2193</v>
      </c>
      <c r="L5026" t="s">
        <v>1667</v>
      </c>
      <c r="M5026" t="s"/>
      <c r="N5026" t="s"/>
      <c r="O5026" t="s"/>
      <c r="P5026" t="s"/>
    </row>
    <row r="5027" spans="1:16">
      <c r="I5027" s="54" t="n">
        <v>5025</v>
      </c>
      <c r="J5027" t="s"/>
      <c r="K5027" t="s">
        <v>2193</v>
      </c>
      <c r="L5027" t="s">
        <v>1702</v>
      </c>
      <c r="M5027" t="s"/>
      <c r="N5027" t="s"/>
      <c r="O5027" t="s"/>
      <c r="P5027" t="s"/>
    </row>
    <row r="5028" spans="1:16">
      <c r="I5028" s="54" t="n">
        <v>5026</v>
      </c>
      <c r="J5028" t="s"/>
      <c r="K5028" t="s">
        <v>2193</v>
      </c>
      <c r="L5028" t="s">
        <v>1703</v>
      </c>
      <c r="M5028" t="s"/>
      <c r="N5028" t="s"/>
      <c r="O5028" t="s"/>
      <c r="P5028" t="s"/>
    </row>
    <row r="5029" spans="1:16">
      <c r="I5029" s="54" t="n">
        <v>5027</v>
      </c>
      <c r="J5029" t="s"/>
      <c r="K5029" t="s">
        <v>2193</v>
      </c>
      <c r="L5029" t="s">
        <v>1704</v>
      </c>
      <c r="M5029" t="s"/>
      <c r="N5029" t="s"/>
      <c r="O5029" t="s"/>
      <c r="P5029" t="s"/>
    </row>
    <row r="5030" spans="1:16">
      <c r="I5030" s="54" t="n">
        <v>5028</v>
      </c>
      <c r="J5030" t="s"/>
      <c r="K5030" t="s">
        <v>2193</v>
      </c>
      <c r="L5030" t="s">
        <v>1672</v>
      </c>
      <c r="M5030" t="s"/>
      <c r="N5030" t="s"/>
      <c r="O5030" t="s"/>
      <c r="P5030" t="s"/>
    </row>
    <row r="5031" spans="1:16">
      <c r="I5031" s="54" t="n">
        <v>5029</v>
      </c>
      <c r="J5031" t="s"/>
      <c r="K5031" t="s">
        <v>2193</v>
      </c>
      <c r="L5031" t="s">
        <v>1676</v>
      </c>
      <c r="M5031" t="s"/>
      <c r="N5031" t="s"/>
      <c r="O5031" t="s"/>
      <c r="P5031" t="s"/>
    </row>
    <row r="5032" spans="1:16">
      <c r="I5032" s="54" t="n">
        <v>5030</v>
      </c>
      <c r="J5032" t="s"/>
      <c r="K5032" t="s">
        <v>2193</v>
      </c>
      <c r="L5032" t="s">
        <v>1677</v>
      </c>
      <c r="M5032" t="s"/>
      <c r="N5032" t="s"/>
      <c r="O5032" t="s"/>
      <c r="P5032" t="s"/>
    </row>
    <row r="5033" spans="1:16">
      <c r="I5033" s="54" t="n">
        <v>5031</v>
      </c>
      <c r="J5033" t="s"/>
      <c r="K5033" t="s">
        <v>2193</v>
      </c>
      <c r="L5033" t="s">
        <v>1678</v>
      </c>
      <c r="M5033" t="s"/>
      <c r="N5033" t="s"/>
      <c r="O5033" t="s"/>
      <c r="P5033" t="s"/>
    </row>
    <row r="5034" spans="1:16">
      <c r="I5034" s="54" t="n">
        <v>5032</v>
      </c>
      <c r="J5034" s="55" t="n">
        <v>0</v>
      </c>
      <c r="K5034" t="s">
        <v>2193</v>
      </c>
      <c r="L5034" t="s">
        <v>1694</v>
      </c>
      <c r="M5034" t="s"/>
      <c r="N5034" t="s"/>
      <c r="O5034" t="s"/>
      <c r="P5034" t="s"/>
    </row>
    <row r="5035" spans="1:16">
      <c r="I5035" s="54" t="n">
        <v>5033</v>
      </c>
      <c r="J5035" t="s"/>
      <c r="K5035" t="s">
        <v>2193</v>
      </c>
      <c r="L5035" t="s">
        <v>1696</v>
      </c>
      <c r="M5035" t="s"/>
      <c r="N5035" t="s"/>
      <c r="O5035" t="s"/>
      <c r="P5035" t="s"/>
    </row>
    <row r="5036" spans="1:16">
      <c r="I5036" s="54" t="n">
        <v>5034</v>
      </c>
      <c r="J5036" t="s"/>
      <c r="K5036" t="s">
        <v>2193</v>
      </c>
      <c r="L5036" t="s">
        <v>1698</v>
      </c>
      <c r="M5036" t="s"/>
      <c r="N5036" t="s"/>
      <c r="O5036" t="s"/>
      <c r="P5036" t="s"/>
    </row>
    <row r="5037" spans="1:16">
      <c r="I5037" s="54" t="n">
        <v>5035</v>
      </c>
      <c r="J5037" t="s"/>
      <c r="K5037" t="s">
        <v>2193</v>
      </c>
      <c r="L5037" t="s">
        <v>1699</v>
      </c>
      <c r="M5037" t="s"/>
      <c r="N5037" t="s"/>
      <c r="O5037" t="s"/>
      <c r="P5037" t="s"/>
    </row>
    <row r="5038" spans="1:16">
      <c r="I5038" s="54" t="n">
        <v>5036</v>
      </c>
      <c r="J5038" t="s"/>
      <c r="K5038" t="s">
        <v>2193</v>
      </c>
      <c r="L5038" t="s">
        <v>1700</v>
      </c>
      <c r="M5038" t="s"/>
      <c r="N5038" t="s"/>
      <c r="O5038" t="s"/>
      <c r="P5038" t="s"/>
    </row>
    <row r="5039" spans="1:16">
      <c r="I5039" s="54" t="n">
        <v>5037</v>
      </c>
      <c r="J5039" t="s"/>
      <c r="K5039" t="s">
        <v>2193</v>
      </c>
      <c r="L5039" t="s">
        <v>1701</v>
      </c>
      <c r="M5039" t="s"/>
      <c r="N5039" t="s"/>
      <c r="O5039" t="s"/>
      <c r="P5039" t="s"/>
    </row>
    <row r="5040" spans="1:16">
      <c r="I5040" s="54" t="n">
        <v>5038</v>
      </c>
      <c r="J5040" t="s"/>
      <c r="K5040" t="s">
        <v>2193</v>
      </c>
      <c r="L5040" t="s">
        <v>1660</v>
      </c>
      <c r="M5040" t="s"/>
      <c r="N5040" t="s"/>
      <c r="O5040" t="s"/>
      <c r="P5040" t="s"/>
    </row>
    <row r="5041" spans="1:16">
      <c r="I5041" s="54" t="n">
        <v>5039</v>
      </c>
      <c r="J5041" s="55" t="n">
        <v>0</v>
      </c>
      <c r="K5041" t="s">
        <v>2193</v>
      </c>
      <c r="L5041" t="s">
        <v>1949</v>
      </c>
      <c r="M5041" t="s"/>
      <c r="N5041" t="s"/>
      <c r="O5041" t="s"/>
      <c r="P5041" t="s"/>
    </row>
    <row r="5042" spans="1:16">
      <c r="I5042" s="54" t="n">
        <v>5040</v>
      </c>
      <c r="J5042" t="s"/>
      <c r="K5042" t="s">
        <v>2193</v>
      </c>
      <c r="L5042" t="s">
        <v>1832</v>
      </c>
      <c r="M5042" t="s"/>
      <c r="N5042" t="s"/>
      <c r="O5042" t="s"/>
      <c r="P5042" t="s"/>
    </row>
    <row r="5043" spans="1:16">
      <c r="I5043" s="54" t="n">
        <v>5041</v>
      </c>
      <c r="J5043" t="s"/>
      <c r="K5043" t="s">
        <v>2193</v>
      </c>
      <c r="L5043" t="s">
        <v>1837</v>
      </c>
      <c r="M5043" t="s"/>
      <c r="N5043" t="s"/>
      <c r="O5043" t="s"/>
      <c r="P5043" t="s"/>
    </row>
    <row r="5044" spans="1:16">
      <c r="I5044" s="54" t="n">
        <v>5042</v>
      </c>
      <c r="J5044" s="55" t="n">
        <v>1.295267361111111e-05</v>
      </c>
      <c r="K5044" t="s">
        <v>2194</v>
      </c>
      <c r="L5044" t="s"/>
      <c r="M5044" t="s"/>
      <c r="N5044" t="s"/>
      <c r="O5044" t="s"/>
      <c r="P5044" t="s"/>
    </row>
    <row r="5045" spans="1:16">
      <c r="I5045" s="54" t="n">
        <v>5043</v>
      </c>
      <c r="J5045" t="s"/>
      <c r="K5045" t="s">
        <v>2194</v>
      </c>
      <c r="L5045" t="s">
        <v>684</v>
      </c>
      <c r="M5045" t="s"/>
      <c r="N5045" t="s"/>
      <c r="O5045" t="s"/>
      <c r="P5045" t="s"/>
    </row>
    <row r="5046" spans="1:16">
      <c r="I5046" s="54" t="n">
        <v>5044</v>
      </c>
      <c r="J5046" t="s"/>
      <c r="K5046" t="s">
        <v>2194</v>
      </c>
      <c r="L5046" t="s">
        <v>687</v>
      </c>
      <c r="M5046" t="s"/>
      <c r="N5046" t="s"/>
      <c r="O5046" t="s"/>
      <c r="P5046" t="s"/>
    </row>
    <row r="5047" spans="1:16">
      <c r="I5047" s="54" t="n">
        <v>5045</v>
      </c>
      <c r="J5047" t="s"/>
      <c r="K5047" t="s">
        <v>2194</v>
      </c>
      <c r="L5047" t="s">
        <v>690</v>
      </c>
      <c r="M5047" t="s"/>
      <c r="N5047" t="s"/>
      <c r="O5047" t="s"/>
      <c r="P5047" t="s"/>
    </row>
    <row r="5048" spans="1:16">
      <c r="I5048" s="54" t="n">
        <v>5046</v>
      </c>
      <c r="J5048" t="s"/>
      <c r="K5048" t="s">
        <v>2194</v>
      </c>
      <c r="L5048" t="s">
        <v>693</v>
      </c>
      <c r="M5048" t="s"/>
      <c r="N5048" t="s"/>
      <c r="O5048" t="s"/>
      <c r="P5048" t="s"/>
    </row>
    <row r="5049" spans="1:16">
      <c r="I5049" s="54" t="n">
        <v>5047</v>
      </c>
      <c r="J5049" t="s"/>
      <c r="K5049" t="s">
        <v>2194</v>
      </c>
      <c r="L5049" t="s">
        <v>696</v>
      </c>
      <c r="M5049" t="s"/>
      <c r="N5049" t="s"/>
      <c r="O5049" t="s"/>
      <c r="P5049" t="s"/>
    </row>
    <row r="5050" spans="1:16">
      <c r="I5050" s="54" t="n">
        <v>5048</v>
      </c>
      <c r="J5050" t="s"/>
      <c r="K5050" t="s">
        <v>2194</v>
      </c>
      <c r="L5050" t="s">
        <v>1849</v>
      </c>
      <c r="M5050" t="s"/>
      <c r="N5050" t="s"/>
      <c r="O5050" t="s"/>
      <c r="P5050" t="s"/>
    </row>
    <row r="5051" spans="1:16">
      <c r="I5051" s="54" t="n">
        <v>5049</v>
      </c>
      <c r="J5051" t="s"/>
      <c r="K5051" t="s">
        <v>2194</v>
      </c>
      <c r="L5051" t="s">
        <v>1847</v>
      </c>
      <c r="M5051" t="s"/>
      <c r="N5051" t="s"/>
      <c r="O5051" t="s"/>
      <c r="P5051" t="s"/>
    </row>
    <row r="5052" spans="1:16">
      <c r="I5052" s="54" t="n">
        <v>5050</v>
      </c>
      <c r="J5052" t="s"/>
      <c r="K5052" t="s">
        <v>2194</v>
      </c>
      <c r="L5052" t="s">
        <v>699</v>
      </c>
      <c r="M5052" t="s"/>
      <c r="N5052" t="s"/>
      <c r="O5052" t="s"/>
      <c r="P5052" t="s"/>
    </row>
    <row r="5053" spans="1:16">
      <c r="I5053" s="54" t="n">
        <v>5051</v>
      </c>
      <c r="J5053" t="s"/>
      <c r="K5053" t="s">
        <v>2194</v>
      </c>
      <c r="L5053" t="s">
        <v>702</v>
      </c>
      <c r="M5053" t="s"/>
      <c r="N5053" t="s"/>
      <c r="O5053" t="s"/>
      <c r="P5053" t="s"/>
    </row>
    <row r="5054" spans="1:16">
      <c r="I5054" s="54" t="n">
        <v>5052</v>
      </c>
      <c r="J5054" t="s"/>
      <c r="K5054" t="s">
        <v>2194</v>
      </c>
      <c r="L5054" t="s">
        <v>1841</v>
      </c>
      <c r="M5054" t="s"/>
      <c r="N5054" t="s"/>
      <c r="O5054" t="s"/>
      <c r="P5054" t="s"/>
    </row>
    <row r="5055" spans="1:16">
      <c r="I5055" s="54" t="n">
        <v>5053</v>
      </c>
      <c r="J5055" t="s"/>
      <c r="K5055" t="s">
        <v>2194</v>
      </c>
      <c r="L5055" t="s">
        <v>1838</v>
      </c>
      <c r="M5055" t="s"/>
      <c r="N5055" t="s"/>
      <c r="O5055" t="s"/>
      <c r="P5055" t="s"/>
    </row>
    <row r="5056" spans="1:16">
      <c r="I5056" s="54" t="n">
        <v>5054</v>
      </c>
      <c r="J5056" t="s"/>
      <c r="K5056" t="s">
        <v>2194</v>
      </c>
      <c r="L5056" t="s">
        <v>1094</v>
      </c>
      <c r="M5056" t="s"/>
      <c r="N5056" t="s"/>
      <c r="O5056" t="s"/>
      <c r="P5056" t="s"/>
    </row>
    <row r="5057" spans="1:16">
      <c r="I5057" s="54" t="n">
        <v>5055</v>
      </c>
      <c r="J5057" t="s"/>
      <c r="K5057" t="s">
        <v>2194</v>
      </c>
      <c r="L5057" t="s">
        <v>1097</v>
      </c>
      <c r="M5057" t="s"/>
      <c r="N5057" t="s"/>
      <c r="O5057" t="s"/>
      <c r="P5057" t="s"/>
    </row>
    <row r="5058" spans="1:16">
      <c r="I5058" s="54" t="n">
        <v>5056</v>
      </c>
      <c r="J5058" t="s"/>
      <c r="K5058" t="s">
        <v>2194</v>
      </c>
      <c r="L5058" t="s">
        <v>1100</v>
      </c>
      <c r="M5058" t="s"/>
      <c r="N5058" t="s"/>
      <c r="O5058" t="s"/>
      <c r="P5058" t="s"/>
    </row>
    <row r="5059" spans="1:16">
      <c r="I5059" s="54" t="n">
        <v>5057</v>
      </c>
      <c r="J5059" t="s"/>
      <c r="K5059" t="s">
        <v>2194</v>
      </c>
      <c r="L5059" t="s">
        <v>1103</v>
      </c>
      <c r="M5059" t="s"/>
      <c r="N5059" t="s"/>
      <c r="O5059" t="s"/>
      <c r="P5059" t="s"/>
    </row>
    <row r="5060" spans="1:16">
      <c r="I5060" s="54" t="n">
        <v>5058</v>
      </c>
      <c r="J5060" t="s"/>
      <c r="K5060" t="s">
        <v>2194</v>
      </c>
      <c r="L5060" t="s">
        <v>705</v>
      </c>
      <c r="M5060" t="s"/>
      <c r="N5060" t="s"/>
      <c r="O5060" t="s"/>
      <c r="P5060" t="s"/>
    </row>
    <row r="5061" spans="1:16">
      <c r="I5061" s="54" t="n">
        <v>5059</v>
      </c>
      <c r="J5061" t="s"/>
      <c r="K5061" t="s">
        <v>2194</v>
      </c>
      <c r="L5061" t="s">
        <v>708</v>
      </c>
      <c r="M5061" t="s"/>
      <c r="N5061" t="s"/>
      <c r="O5061" t="s"/>
      <c r="P5061" t="s"/>
    </row>
    <row r="5062" spans="1:16">
      <c r="I5062" s="54" t="n">
        <v>5060</v>
      </c>
      <c r="J5062" t="s"/>
      <c r="K5062" t="s">
        <v>2194</v>
      </c>
      <c r="L5062" t="s">
        <v>711</v>
      </c>
      <c r="M5062" t="s"/>
      <c r="N5062" t="s"/>
      <c r="O5062" t="s"/>
      <c r="P5062" t="s"/>
    </row>
    <row r="5063" spans="1:16">
      <c r="I5063" s="54" t="n">
        <v>5061</v>
      </c>
      <c r="J5063" t="s"/>
      <c r="K5063" t="s">
        <v>2194</v>
      </c>
      <c r="L5063" t="s">
        <v>714</v>
      </c>
      <c r="M5063" t="s"/>
      <c r="N5063" t="s"/>
      <c r="O5063" t="s"/>
      <c r="P5063" t="s"/>
    </row>
    <row r="5064" spans="1:16">
      <c r="I5064" s="54" t="n">
        <v>5062</v>
      </c>
      <c r="J5064" t="s"/>
      <c r="K5064" t="s">
        <v>2194</v>
      </c>
      <c r="L5064" t="s">
        <v>1873</v>
      </c>
      <c r="M5064" t="s"/>
      <c r="N5064" t="s"/>
      <c r="O5064" t="s"/>
      <c r="P5064" t="s"/>
    </row>
    <row r="5065" spans="1:16">
      <c r="I5065" s="54" t="n">
        <v>5063</v>
      </c>
      <c r="J5065" t="s"/>
      <c r="K5065" t="s">
        <v>2194</v>
      </c>
      <c r="L5065" t="s">
        <v>1872</v>
      </c>
      <c r="M5065" t="s"/>
      <c r="N5065" t="s"/>
      <c r="O5065" t="s"/>
      <c r="P5065" t="s"/>
    </row>
    <row r="5066" spans="1:16">
      <c r="I5066" s="54" t="n">
        <v>5064</v>
      </c>
      <c r="J5066" t="s"/>
      <c r="K5066" t="s">
        <v>2194</v>
      </c>
      <c r="L5066" t="s">
        <v>717</v>
      </c>
      <c r="M5066" t="s"/>
      <c r="N5066" t="s"/>
      <c r="O5066" t="s"/>
      <c r="P5066" t="s"/>
    </row>
    <row r="5067" spans="1:16">
      <c r="I5067" s="54" t="n">
        <v>5065</v>
      </c>
      <c r="J5067" t="s"/>
      <c r="K5067" t="s">
        <v>2194</v>
      </c>
      <c r="L5067" t="s">
        <v>720</v>
      </c>
      <c r="M5067" t="s"/>
      <c r="N5067" t="s"/>
      <c r="O5067" t="s"/>
      <c r="P5067" t="s"/>
    </row>
    <row r="5068" spans="1:16">
      <c r="I5068" s="54" t="n">
        <v>5066</v>
      </c>
      <c r="J5068" t="s"/>
      <c r="K5068" t="s">
        <v>2194</v>
      </c>
      <c r="L5068" t="s">
        <v>723</v>
      </c>
      <c r="M5068" t="s"/>
      <c r="N5068" t="s"/>
      <c r="O5068" t="s"/>
      <c r="P5068" t="s"/>
    </row>
    <row r="5069" spans="1:16">
      <c r="I5069" s="54" t="n">
        <v>5067</v>
      </c>
      <c r="J5069" t="s"/>
      <c r="K5069" t="s">
        <v>2194</v>
      </c>
      <c r="L5069" t="s">
        <v>726</v>
      </c>
      <c r="M5069" t="s"/>
      <c r="N5069" t="s"/>
      <c r="O5069" t="s"/>
      <c r="P5069" t="s"/>
    </row>
    <row r="5070" spans="1:16">
      <c r="I5070" s="54" t="n">
        <v>5068</v>
      </c>
      <c r="J5070" t="s"/>
      <c r="K5070" t="s">
        <v>2194</v>
      </c>
      <c r="L5070" t="s">
        <v>729</v>
      </c>
      <c r="M5070" t="s"/>
      <c r="N5070" t="s"/>
      <c r="O5070" t="s"/>
      <c r="P5070" t="s"/>
    </row>
    <row r="5071" spans="1:16">
      <c r="I5071" s="54" t="n">
        <v>5069</v>
      </c>
      <c r="J5071" t="s"/>
      <c r="K5071" t="s">
        <v>2194</v>
      </c>
      <c r="L5071" t="s">
        <v>732</v>
      </c>
      <c r="M5071" t="s"/>
      <c r="N5071" t="s"/>
      <c r="O5071" t="s"/>
      <c r="P5071" t="s"/>
    </row>
    <row r="5072" spans="1:16">
      <c r="I5072" s="54" t="n">
        <v>5070</v>
      </c>
      <c r="J5072" t="s"/>
      <c r="K5072" t="s">
        <v>2194</v>
      </c>
      <c r="L5072" t="s">
        <v>1124</v>
      </c>
      <c r="M5072" t="s"/>
      <c r="N5072" t="s"/>
      <c r="O5072" t="s"/>
      <c r="P5072" t="s"/>
    </row>
    <row r="5073" spans="1:16">
      <c r="I5073" s="54" t="n">
        <v>5071</v>
      </c>
      <c r="J5073" t="s"/>
      <c r="K5073" t="s">
        <v>2194</v>
      </c>
      <c r="L5073" t="s">
        <v>1127</v>
      </c>
      <c r="M5073" t="s"/>
      <c r="N5073" t="s"/>
      <c r="O5073" t="s"/>
      <c r="P5073" t="s"/>
    </row>
    <row r="5074" spans="1:16">
      <c r="I5074" s="54" t="n">
        <v>5072</v>
      </c>
      <c r="J5074" t="s"/>
      <c r="K5074" t="s">
        <v>2194</v>
      </c>
      <c r="L5074" t="s">
        <v>1894</v>
      </c>
      <c r="M5074" t="s"/>
      <c r="N5074" t="s"/>
      <c r="O5074" t="s"/>
      <c r="P5074" t="s"/>
    </row>
    <row r="5075" spans="1:16">
      <c r="I5075" s="54" t="n">
        <v>5073</v>
      </c>
      <c r="J5075" t="s"/>
      <c r="K5075" t="s">
        <v>2194</v>
      </c>
      <c r="L5075" t="s">
        <v>1893</v>
      </c>
      <c r="M5075" t="s"/>
      <c r="N5075" t="s"/>
      <c r="O5075" t="s"/>
      <c r="P5075" t="s"/>
    </row>
    <row r="5076" spans="1:16">
      <c r="I5076" s="54" t="n">
        <v>5074</v>
      </c>
      <c r="J5076" t="s"/>
      <c r="K5076" t="s">
        <v>2194</v>
      </c>
      <c r="L5076" t="s">
        <v>1891</v>
      </c>
      <c r="M5076" t="s"/>
      <c r="N5076" t="s"/>
      <c r="O5076" t="s"/>
      <c r="P5076" t="s"/>
    </row>
    <row r="5077" spans="1:16">
      <c r="I5077" s="54" t="n">
        <v>5075</v>
      </c>
      <c r="J5077" t="s"/>
      <c r="K5077" t="s">
        <v>2194</v>
      </c>
      <c r="L5077" t="s">
        <v>735</v>
      </c>
      <c r="M5077" t="s"/>
      <c r="N5077" t="s"/>
      <c r="O5077" t="s"/>
      <c r="P5077" t="s"/>
    </row>
    <row r="5078" spans="1:16">
      <c r="I5078" s="54" t="n">
        <v>5076</v>
      </c>
      <c r="J5078" t="s"/>
      <c r="K5078" t="s">
        <v>2194</v>
      </c>
      <c r="L5078" t="s">
        <v>738</v>
      </c>
      <c r="M5078" t="s"/>
      <c r="N5078" t="s"/>
      <c r="O5078" t="s"/>
      <c r="P5078" t="s"/>
    </row>
    <row r="5079" spans="1:16">
      <c r="I5079" s="54" t="n">
        <v>5077</v>
      </c>
      <c r="J5079" t="s"/>
      <c r="K5079" t="s">
        <v>2194</v>
      </c>
      <c r="L5079" t="s">
        <v>741</v>
      </c>
      <c r="M5079" t="s"/>
      <c r="N5079" t="s"/>
      <c r="O5079" t="s"/>
      <c r="P5079" t="s"/>
    </row>
    <row r="5080" spans="1:16">
      <c r="I5080" s="54" t="n">
        <v>5078</v>
      </c>
      <c r="J5080" t="s"/>
      <c r="K5080" t="s">
        <v>2194</v>
      </c>
      <c r="L5080" t="s">
        <v>744</v>
      </c>
      <c r="M5080" t="s"/>
      <c r="N5080" t="s"/>
      <c r="O5080" t="s"/>
      <c r="P5080" t="s"/>
    </row>
    <row r="5081" spans="1:16">
      <c r="I5081" s="54" t="n">
        <v>5079</v>
      </c>
      <c r="J5081" t="s"/>
      <c r="K5081" t="s">
        <v>2194</v>
      </c>
      <c r="L5081" t="s">
        <v>747</v>
      </c>
      <c r="M5081" t="s"/>
      <c r="N5081" t="s"/>
      <c r="O5081" t="s"/>
      <c r="P5081" t="s"/>
    </row>
    <row r="5082" spans="1:16">
      <c r="I5082" s="54" t="n">
        <v>5080</v>
      </c>
      <c r="J5082" t="s"/>
      <c r="K5082" t="s">
        <v>2194</v>
      </c>
      <c r="L5082" t="s">
        <v>1808</v>
      </c>
      <c r="M5082" t="s"/>
      <c r="N5082" t="s"/>
      <c r="O5082" t="s"/>
      <c r="P5082" t="s"/>
    </row>
    <row r="5083" spans="1:16">
      <c r="I5083" s="54" t="n">
        <v>5081</v>
      </c>
      <c r="J5083" t="s"/>
      <c r="K5083" t="s">
        <v>2194</v>
      </c>
      <c r="L5083" t="s">
        <v>1807</v>
      </c>
      <c r="M5083" t="s"/>
      <c r="N5083" t="s"/>
      <c r="O5083" t="s"/>
      <c r="P5083" t="s"/>
    </row>
    <row r="5084" spans="1:16">
      <c r="I5084" s="54" t="n">
        <v>5082</v>
      </c>
      <c r="J5084" t="s"/>
      <c r="K5084" t="s">
        <v>2194</v>
      </c>
      <c r="L5084" t="s">
        <v>1785</v>
      </c>
      <c r="M5084" t="s"/>
      <c r="N5084" t="s"/>
      <c r="O5084" t="s"/>
      <c r="P5084" t="s"/>
    </row>
    <row r="5085" spans="1:16">
      <c r="I5085" s="54" t="n">
        <v>5083</v>
      </c>
      <c r="J5085" t="s"/>
      <c r="K5085" t="s">
        <v>2194</v>
      </c>
      <c r="L5085" t="s">
        <v>1784</v>
      </c>
      <c r="M5085" t="s"/>
      <c r="N5085" t="s"/>
      <c r="O5085" t="s"/>
      <c r="P5085" t="s"/>
    </row>
    <row r="5086" spans="1:16">
      <c r="I5086" s="54" t="n">
        <v>5084</v>
      </c>
      <c r="J5086" t="s"/>
      <c r="K5086" t="s">
        <v>2194</v>
      </c>
      <c r="L5086" t="s">
        <v>750</v>
      </c>
      <c r="M5086" t="s"/>
      <c r="N5086" t="s"/>
      <c r="O5086" t="s"/>
      <c r="P5086" t="s"/>
    </row>
    <row r="5087" spans="1:16">
      <c r="I5087" s="54" t="n">
        <v>5085</v>
      </c>
      <c r="J5087" t="s"/>
      <c r="K5087" t="s">
        <v>2194</v>
      </c>
      <c r="L5087" t="s">
        <v>753</v>
      </c>
      <c r="M5087" t="s"/>
      <c r="N5087" t="s"/>
      <c r="O5087" t="s"/>
      <c r="P5087" t="s"/>
    </row>
    <row r="5088" spans="1:16">
      <c r="I5088" s="54" t="n">
        <v>5086</v>
      </c>
      <c r="J5088" t="s"/>
      <c r="K5088" t="s">
        <v>2194</v>
      </c>
      <c r="L5088" t="s">
        <v>1896</v>
      </c>
      <c r="M5088" t="s"/>
      <c r="N5088" t="s"/>
      <c r="O5088" t="s"/>
      <c r="P5088" t="s"/>
    </row>
    <row r="5089" spans="1:16">
      <c r="I5089" s="54" t="n">
        <v>5087</v>
      </c>
      <c r="J5089" t="s"/>
      <c r="K5089" t="s">
        <v>2194</v>
      </c>
      <c r="L5089" t="s">
        <v>1895</v>
      </c>
      <c r="M5089" t="s"/>
      <c r="N5089" t="s"/>
      <c r="O5089" t="s"/>
      <c r="P5089" t="s"/>
    </row>
    <row r="5090" spans="1:16">
      <c r="I5090" s="54" t="n">
        <v>5088</v>
      </c>
      <c r="J5090" t="s"/>
      <c r="K5090" t="s">
        <v>2194</v>
      </c>
      <c r="L5090" t="s">
        <v>1015</v>
      </c>
      <c r="M5090" t="s"/>
      <c r="N5090" t="s"/>
      <c r="O5090" t="s"/>
      <c r="P5090" t="s"/>
    </row>
    <row r="5091" spans="1:16">
      <c r="I5091" s="54" t="n">
        <v>5089</v>
      </c>
      <c r="J5091" t="s"/>
      <c r="K5091" t="s">
        <v>2194</v>
      </c>
      <c r="L5091" t="s">
        <v>1892</v>
      </c>
      <c r="M5091" t="s"/>
      <c r="N5091" t="s"/>
      <c r="O5091" t="s"/>
      <c r="P5091" t="s"/>
    </row>
    <row r="5092" spans="1:16">
      <c r="I5092" s="54" t="n">
        <v>5090</v>
      </c>
      <c r="J5092" t="s"/>
      <c r="K5092" t="s">
        <v>2194</v>
      </c>
      <c r="L5092" t="s">
        <v>630</v>
      </c>
      <c r="M5092" t="s"/>
      <c r="N5092" t="s"/>
      <c r="O5092" t="s"/>
      <c r="P5092" t="s"/>
    </row>
    <row r="5093" spans="1:16">
      <c r="I5093" s="54" t="n">
        <v>5091</v>
      </c>
      <c r="J5093" t="s"/>
      <c r="K5093" t="s">
        <v>2194</v>
      </c>
      <c r="L5093" t="s">
        <v>1786</v>
      </c>
      <c r="M5093" t="s"/>
      <c r="N5093" t="s"/>
      <c r="O5093" t="s"/>
      <c r="P5093" t="s"/>
    </row>
    <row r="5094" spans="1:16">
      <c r="I5094" s="54" t="n">
        <v>5092</v>
      </c>
      <c r="J5094" t="s"/>
      <c r="K5094" t="s">
        <v>2194</v>
      </c>
      <c r="L5094" t="s">
        <v>1780</v>
      </c>
      <c r="M5094" t="s"/>
      <c r="N5094" t="s"/>
      <c r="O5094" t="s"/>
      <c r="P5094" t="s"/>
    </row>
    <row r="5095" spans="1:16">
      <c r="I5095" s="54" t="n">
        <v>5093</v>
      </c>
      <c r="J5095" t="s"/>
      <c r="K5095" t="s">
        <v>2194</v>
      </c>
      <c r="L5095" t="s">
        <v>756</v>
      </c>
      <c r="M5095" t="s"/>
      <c r="N5095" t="s"/>
      <c r="O5095" t="s"/>
      <c r="P5095" t="s"/>
    </row>
    <row r="5096" spans="1:16">
      <c r="I5096" s="54" t="n">
        <v>5094</v>
      </c>
      <c r="J5096" t="s"/>
      <c r="K5096" t="s">
        <v>2194</v>
      </c>
      <c r="L5096" t="s">
        <v>759</v>
      </c>
      <c r="M5096" t="s"/>
      <c r="N5096" t="s"/>
      <c r="O5096" t="s"/>
      <c r="P5096" t="s"/>
    </row>
    <row r="5097" spans="1:16">
      <c r="I5097" s="54" t="n">
        <v>5095</v>
      </c>
      <c r="J5097" t="s"/>
      <c r="K5097" t="s">
        <v>2194</v>
      </c>
      <c r="L5097" t="s">
        <v>1192</v>
      </c>
      <c r="M5097" t="s"/>
      <c r="N5097" t="s"/>
      <c r="O5097" t="s"/>
      <c r="P5097" t="s"/>
    </row>
    <row r="5098" spans="1:16">
      <c r="I5098" s="54" t="n">
        <v>5096</v>
      </c>
      <c r="J5098" t="s"/>
      <c r="K5098" t="s">
        <v>2194</v>
      </c>
      <c r="L5098" t="s">
        <v>1194</v>
      </c>
      <c r="M5098" t="s"/>
      <c r="N5098" t="s"/>
      <c r="O5098" t="s"/>
      <c r="P5098" t="s"/>
    </row>
    <row r="5099" spans="1:16">
      <c r="I5099" s="54" t="n">
        <v>5097</v>
      </c>
      <c r="J5099" t="s"/>
      <c r="K5099" t="s">
        <v>2194</v>
      </c>
      <c r="L5099" t="s">
        <v>1197</v>
      </c>
      <c r="M5099" t="s"/>
      <c r="N5099" t="s"/>
      <c r="O5099" t="s"/>
      <c r="P5099" t="s"/>
    </row>
    <row r="5100" spans="1:16">
      <c r="I5100" s="54" t="n">
        <v>5098</v>
      </c>
      <c r="J5100" t="s"/>
      <c r="K5100" t="s">
        <v>2194</v>
      </c>
      <c r="L5100" t="s">
        <v>1200</v>
      </c>
      <c r="M5100" t="s"/>
      <c r="N5100" t="s"/>
      <c r="O5100" t="s"/>
      <c r="P5100" t="s"/>
    </row>
    <row r="5101" spans="1:16">
      <c r="I5101" s="54" t="n">
        <v>5099</v>
      </c>
      <c r="J5101" t="s"/>
      <c r="K5101" t="s">
        <v>2194</v>
      </c>
      <c r="L5101" t="s">
        <v>1202</v>
      </c>
      <c r="M5101" t="s"/>
      <c r="N5101" t="s"/>
      <c r="O5101" t="s"/>
      <c r="P5101" t="s"/>
    </row>
    <row r="5102" spans="1:16">
      <c r="I5102" s="54" t="n">
        <v>5100</v>
      </c>
      <c r="J5102" t="s"/>
      <c r="K5102" t="s">
        <v>2194</v>
      </c>
      <c r="L5102" t="s">
        <v>762</v>
      </c>
      <c r="M5102" t="s"/>
      <c r="N5102" t="s"/>
      <c r="O5102" t="s"/>
      <c r="P5102" t="s"/>
    </row>
    <row r="5103" spans="1:16">
      <c r="I5103" s="54" t="n">
        <v>5101</v>
      </c>
      <c r="J5103" t="s"/>
      <c r="K5103" t="s">
        <v>2194</v>
      </c>
      <c r="L5103" t="s">
        <v>765</v>
      </c>
      <c r="M5103" t="s"/>
      <c r="N5103" t="s"/>
      <c r="O5103" t="s"/>
      <c r="P5103" t="s"/>
    </row>
    <row r="5104" spans="1:16">
      <c r="I5104" s="54" t="n">
        <v>5102</v>
      </c>
      <c r="J5104" t="s"/>
      <c r="K5104" t="s">
        <v>2194</v>
      </c>
      <c r="L5104" t="s">
        <v>1836</v>
      </c>
      <c r="M5104" t="s"/>
      <c r="N5104" t="s"/>
      <c r="O5104" t="s"/>
      <c r="P5104" t="s"/>
    </row>
    <row r="5105" spans="1:16">
      <c r="I5105" s="54" t="n">
        <v>5103</v>
      </c>
      <c r="J5105" t="s"/>
      <c r="K5105" t="s">
        <v>2194</v>
      </c>
      <c r="L5105" t="s">
        <v>1831</v>
      </c>
      <c r="M5105" t="s"/>
      <c r="N5105" t="s"/>
      <c r="O5105" t="s"/>
      <c r="P5105" t="s"/>
    </row>
    <row r="5106" spans="1:16">
      <c r="I5106" s="54" t="n">
        <v>5104</v>
      </c>
      <c r="J5106" t="s"/>
      <c r="K5106" t="s">
        <v>2194</v>
      </c>
      <c r="L5106" t="s">
        <v>767</v>
      </c>
      <c r="M5106" t="s"/>
      <c r="N5106" t="s"/>
      <c r="O5106" t="s"/>
      <c r="P5106" t="s"/>
    </row>
    <row r="5107" spans="1:16">
      <c r="I5107" s="54" t="n">
        <v>5105</v>
      </c>
      <c r="J5107" t="s"/>
      <c r="K5107" t="s">
        <v>2194</v>
      </c>
      <c r="L5107" t="s">
        <v>770</v>
      </c>
      <c r="M5107" t="s"/>
      <c r="N5107" t="s"/>
      <c r="O5107" t="s"/>
      <c r="P5107" t="s"/>
    </row>
    <row r="5108" spans="1:16">
      <c r="I5108" s="54" t="n">
        <v>5106</v>
      </c>
      <c r="J5108" t="s"/>
      <c r="K5108" t="s">
        <v>2194</v>
      </c>
      <c r="L5108" t="s">
        <v>773</v>
      </c>
      <c r="M5108" t="s"/>
      <c r="N5108" t="s"/>
      <c r="O5108" t="s"/>
      <c r="P5108" t="s"/>
    </row>
    <row r="5109" spans="1:16">
      <c r="I5109" s="54" t="n">
        <v>5107</v>
      </c>
      <c r="J5109" t="s"/>
      <c r="K5109" t="s">
        <v>2194</v>
      </c>
      <c r="L5109" t="s">
        <v>776</v>
      </c>
      <c r="M5109" t="s"/>
      <c r="N5109" t="s"/>
      <c r="O5109" t="s"/>
      <c r="P5109" t="s"/>
    </row>
    <row r="5110" spans="1:16">
      <c r="I5110" s="54" t="n">
        <v>5108</v>
      </c>
      <c r="J5110" t="s"/>
      <c r="K5110" t="s">
        <v>2194</v>
      </c>
      <c r="L5110" t="s">
        <v>779</v>
      </c>
      <c r="M5110" t="s"/>
      <c r="N5110" t="s"/>
      <c r="O5110" t="s"/>
      <c r="P5110" t="s"/>
    </row>
    <row r="5111" spans="1:16">
      <c r="I5111" s="54" t="n">
        <v>5109</v>
      </c>
      <c r="J5111" t="s"/>
      <c r="K5111" t="s">
        <v>2194</v>
      </c>
      <c r="L5111" t="s">
        <v>782</v>
      </c>
      <c r="M5111" t="s"/>
      <c r="N5111" t="s"/>
      <c r="O5111" t="s"/>
      <c r="P5111" t="s"/>
    </row>
    <row r="5112" spans="1:16">
      <c r="I5112" s="54" t="n">
        <v>5110</v>
      </c>
      <c r="J5112" t="s"/>
      <c r="K5112" t="s">
        <v>2194</v>
      </c>
      <c r="L5112" t="s">
        <v>1220</v>
      </c>
      <c r="M5112" t="s"/>
      <c r="N5112" t="s"/>
      <c r="O5112" t="s"/>
      <c r="P5112" t="s"/>
    </row>
    <row r="5113" spans="1:16">
      <c r="I5113" s="54" t="n">
        <v>5111</v>
      </c>
      <c r="J5113" t="s"/>
      <c r="K5113" t="s">
        <v>2194</v>
      </c>
      <c r="L5113" t="s">
        <v>1223</v>
      </c>
      <c r="M5113" t="s"/>
      <c r="N5113" t="s"/>
      <c r="O5113" t="s"/>
      <c r="P5113" t="s"/>
    </row>
    <row r="5114" spans="1:16">
      <c r="I5114" s="54" t="n">
        <v>5112</v>
      </c>
      <c r="J5114" t="s"/>
      <c r="K5114" t="s">
        <v>2194</v>
      </c>
      <c r="L5114" t="s">
        <v>1226</v>
      </c>
      <c r="M5114" t="s"/>
      <c r="N5114" t="s"/>
      <c r="O5114" t="s"/>
      <c r="P5114" t="s"/>
    </row>
    <row r="5115" spans="1:16">
      <c r="I5115" s="54" t="n">
        <v>5113</v>
      </c>
      <c r="J5115" t="s"/>
      <c r="K5115" t="s">
        <v>2194</v>
      </c>
      <c r="L5115" t="s">
        <v>1247</v>
      </c>
      <c r="M5115" t="s"/>
      <c r="N5115" t="s"/>
      <c r="O5115" t="s"/>
      <c r="P5115" t="s"/>
    </row>
    <row r="5116" spans="1:16">
      <c r="I5116" s="54" t="n">
        <v>5114</v>
      </c>
      <c r="J5116" t="s"/>
      <c r="K5116" t="s">
        <v>2194</v>
      </c>
      <c r="L5116" t="s">
        <v>1249</v>
      </c>
      <c r="M5116" t="s"/>
      <c r="N5116" t="s"/>
      <c r="O5116" t="s"/>
      <c r="P5116" t="s"/>
    </row>
    <row r="5117" spans="1:16">
      <c r="I5117" s="54" t="n">
        <v>5115</v>
      </c>
      <c r="J5117" t="s"/>
      <c r="K5117" t="s">
        <v>2194</v>
      </c>
      <c r="L5117" t="s">
        <v>1251</v>
      </c>
      <c r="M5117" t="s"/>
      <c r="N5117" t="s"/>
      <c r="O5117" t="s"/>
      <c r="P5117" t="s"/>
    </row>
    <row r="5118" spans="1:16">
      <c r="I5118" s="54" t="n">
        <v>5116</v>
      </c>
      <c r="J5118" t="s"/>
      <c r="K5118" t="s">
        <v>2194</v>
      </c>
      <c r="L5118" t="s">
        <v>785</v>
      </c>
      <c r="M5118" t="s"/>
      <c r="N5118" t="s"/>
      <c r="O5118" t="s"/>
      <c r="P5118" t="s"/>
    </row>
    <row r="5119" spans="1:16">
      <c r="I5119" s="54" t="n">
        <v>5117</v>
      </c>
      <c r="J5119" t="s"/>
      <c r="K5119" t="s">
        <v>2194</v>
      </c>
      <c r="L5119" t="s">
        <v>788</v>
      </c>
      <c r="M5119" t="s"/>
      <c r="N5119" t="s"/>
      <c r="O5119" t="s"/>
      <c r="P5119" t="s"/>
    </row>
    <row r="5120" spans="1:16">
      <c r="I5120" s="54" t="n">
        <v>5118</v>
      </c>
      <c r="J5120" t="s"/>
      <c r="K5120" t="s">
        <v>2194</v>
      </c>
      <c r="L5120" t="s">
        <v>791</v>
      </c>
      <c r="M5120" t="s"/>
      <c r="N5120" t="s"/>
      <c r="O5120" t="s"/>
      <c r="P5120" t="s"/>
    </row>
    <row r="5121" spans="1:16">
      <c r="I5121" s="54" t="n">
        <v>5119</v>
      </c>
      <c r="J5121" t="s"/>
      <c r="K5121" t="s">
        <v>2194</v>
      </c>
      <c r="L5121" t="s">
        <v>794</v>
      </c>
      <c r="M5121" t="s"/>
      <c r="N5121" t="s"/>
      <c r="O5121" t="s"/>
      <c r="P5121" t="s"/>
    </row>
    <row r="5122" spans="1:16">
      <c r="I5122" s="54" t="n">
        <v>5120</v>
      </c>
      <c r="J5122" t="s"/>
      <c r="K5122" t="s">
        <v>2194</v>
      </c>
      <c r="L5122" t="s">
        <v>797</v>
      </c>
      <c r="M5122" t="s"/>
      <c r="N5122" t="s"/>
      <c r="O5122" t="s"/>
      <c r="P5122" t="s"/>
    </row>
    <row r="5123" spans="1:16">
      <c r="I5123" s="54" t="n">
        <v>5121</v>
      </c>
      <c r="J5123" t="s"/>
      <c r="K5123" t="s">
        <v>2194</v>
      </c>
      <c r="L5123" t="s">
        <v>800</v>
      </c>
      <c r="M5123" t="s"/>
      <c r="N5123" t="s"/>
      <c r="O5123" t="s"/>
      <c r="P5123" t="s"/>
    </row>
    <row r="5124" spans="1:16">
      <c r="I5124" s="54" t="n">
        <v>5122</v>
      </c>
      <c r="J5124" t="s"/>
      <c r="K5124" t="s">
        <v>2194</v>
      </c>
      <c r="L5124" t="s">
        <v>1266</v>
      </c>
      <c r="M5124" t="s"/>
      <c r="N5124" t="s"/>
      <c r="O5124" t="s"/>
      <c r="P5124" t="s"/>
    </row>
    <row r="5125" spans="1:16">
      <c r="I5125" s="54" t="n">
        <v>5123</v>
      </c>
      <c r="J5125" t="s"/>
      <c r="K5125" t="s">
        <v>2194</v>
      </c>
      <c r="L5125" t="s">
        <v>1269</v>
      </c>
      <c r="M5125" t="s"/>
      <c r="N5125" t="s"/>
      <c r="O5125" t="s"/>
      <c r="P5125" t="s"/>
    </row>
    <row r="5126" spans="1:16">
      <c r="I5126" s="54" t="n">
        <v>5124</v>
      </c>
      <c r="J5126" t="s"/>
      <c r="K5126" t="s">
        <v>2194</v>
      </c>
      <c r="L5126" t="s">
        <v>1272</v>
      </c>
      <c r="M5126" t="s"/>
      <c r="N5126" t="s"/>
      <c r="O5126" t="s"/>
      <c r="P5126" t="s"/>
    </row>
    <row r="5127" spans="1:16">
      <c r="I5127" s="54" t="n">
        <v>5125</v>
      </c>
      <c r="J5127" t="s"/>
      <c r="K5127" t="s">
        <v>2194</v>
      </c>
      <c r="L5127" t="s">
        <v>803</v>
      </c>
      <c r="M5127" t="s"/>
      <c r="N5127" t="s"/>
      <c r="O5127" t="s"/>
      <c r="P5127" t="s"/>
    </row>
    <row r="5128" spans="1:16">
      <c r="I5128" s="54" t="n">
        <v>5126</v>
      </c>
      <c r="J5128" t="s"/>
      <c r="K5128" t="s">
        <v>2194</v>
      </c>
      <c r="L5128" t="s">
        <v>806</v>
      </c>
      <c r="M5128" t="s"/>
      <c r="N5128" t="s"/>
      <c r="O5128" t="s"/>
      <c r="P5128" t="s"/>
    </row>
    <row r="5129" spans="1:16">
      <c r="I5129" s="54" t="n">
        <v>5127</v>
      </c>
      <c r="J5129" t="s"/>
      <c r="K5129" t="s">
        <v>2194</v>
      </c>
      <c r="L5129" t="s">
        <v>1567</v>
      </c>
      <c r="M5129" t="s"/>
      <c r="N5129" t="s"/>
      <c r="O5129" t="s"/>
      <c r="P5129" t="s"/>
    </row>
    <row r="5130" spans="1:16">
      <c r="I5130" s="54" t="n">
        <v>5128</v>
      </c>
      <c r="J5130" t="s"/>
      <c r="K5130" t="s">
        <v>2194</v>
      </c>
      <c r="L5130" t="s">
        <v>1568</v>
      </c>
      <c r="M5130" t="s"/>
      <c r="N5130" t="s"/>
      <c r="O5130" t="s"/>
      <c r="P5130" t="s"/>
    </row>
    <row r="5131" spans="1:16">
      <c r="I5131" s="54" t="n">
        <v>5129</v>
      </c>
      <c r="J5131" t="s"/>
      <c r="K5131" t="s">
        <v>2194</v>
      </c>
      <c r="L5131" t="s">
        <v>1569</v>
      </c>
      <c r="M5131" t="s"/>
      <c r="N5131" t="s"/>
      <c r="O5131" t="s"/>
      <c r="P5131" t="s"/>
    </row>
    <row r="5132" spans="1:16">
      <c r="I5132" s="54" t="n">
        <v>5130</v>
      </c>
      <c r="J5132" t="s"/>
      <c r="K5132" t="s">
        <v>2194</v>
      </c>
      <c r="L5132" t="s">
        <v>1939</v>
      </c>
      <c r="M5132" t="s"/>
      <c r="N5132" t="s"/>
      <c r="O5132" t="s"/>
      <c r="P5132" t="s"/>
    </row>
    <row r="5133" spans="1:16">
      <c r="I5133" s="54" t="n">
        <v>5131</v>
      </c>
      <c r="J5133" t="s"/>
      <c r="K5133" t="s">
        <v>2194</v>
      </c>
      <c r="L5133" t="s">
        <v>1570</v>
      </c>
      <c r="M5133" t="s"/>
      <c r="N5133" t="s"/>
      <c r="O5133" t="s"/>
      <c r="P5133" t="s"/>
    </row>
    <row r="5134" spans="1:16">
      <c r="I5134" s="54" t="n">
        <v>5132</v>
      </c>
      <c r="J5134" t="s"/>
      <c r="K5134" t="s">
        <v>2194</v>
      </c>
      <c r="L5134" t="s">
        <v>1561</v>
      </c>
      <c r="M5134" t="s"/>
      <c r="N5134" t="s"/>
      <c r="O5134" t="s"/>
      <c r="P5134" t="s"/>
    </row>
    <row r="5135" spans="1:16">
      <c r="I5135" s="54" t="n">
        <v>5133</v>
      </c>
      <c r="J5135" t="s"/>
      <c r="K5135" t="s">
        <v>2194</v>
      </c>
      <c r="L5135" t="s">
        <v>1571</v>
      </c>
      <c r="M5135" t="s"/>
      <c r="N5135" t="s"/>
      <c r="O5135" t="s"/>
      <c r="P5135" t="s"/>
    </row>
    <row r="5136" spans="1:16">
      <c r="I5136" s="54" t="n">
        <v>5134</v>
      </c>
      <c r="J5136" t="s"/>
      <c r="K5136" t="s">
        <v>2194</v>
      </c>
      <c r="L5136" t="s">
        <v>1572</v>
      </c>
      <c r="M5136" t="s"/>
      <c r="N5136" t="s"/>
      <c r="O5136" t="s"/>
      <c r="P5136" t="s"/>
    </row>
    <row r="5137" spans="1:16">
      <c r="I5137" s="54" t="n">
        <v>5135</v>
      </c>
      <c r="J5137" t="s"/>
      <c r="K5137" t="s">
        <v>2194</v>
      </c>
      <c r="L5137" t="s">
        <v>1573</v>
      </c>
      <c r="M5137" t="s"/>
      <c r="N5137" t="s"/>
      <c r="O5137" t="s"/>
      <c r="P5137" t="s"/>
    </row>
    <row r="5138" spans="1:16">
      <c r="I5138" s="54" t="n">
        <v>5136</v>
      </c>
      <c r="J5138" t="s"/>
      <c r="K5138" t="s">
        <v>2194</v>
      </c>
      <c r="L5138" t="s">
        <v>1940</v>
      </c>
      <c r="M5138" t="s"/>
      <c r="N5138" t="s"/>
      <c r="O5138" t="s"/>
      <c r="P5138" t="s"/>
    </row>
    <row r="5139" spans="1:16">
      <c r="I5139" s="54" t="n">
        <v>5137</v>
      </c>
      <c r="J5139" t="s"/>
      <c r="K5139" t="s">
        <v>2194</v>
      </c>
      <c r="L5139" t="s">
        <v>1574</v>
      </c>
      <c r="M5139" t="s"/>
      <c r="N5139" t="s"/>
      <c r="O5139" t="s"/>
      <c r="P5139" t="s"/>
    </row>
    <row r="5140" spans="1:16">
      <c r="I5140" s="54" t="n">
        <v>5138</v>
      </c>
      <c r="J5140" t="s"/>
      <c r="K5140" t="s">
        <v>2194</v>
      </c>
      <c r="L5140" t="s">
        <v>1562</v>
      </c>
      <c r="M5140" t="s"/>
      <c r="N5140" t="s"/>
      <c r="O5140" t="s"/>
      <c r="P5140" t="s"/>
    </row>
    <row r="5141" spans="1:16">
      <c r="I5141" s="54" t="n">
        <v>5139</v>
      </c>
      <c r="J5141" t="s"/>
      <c r="K5141" t="s">
        <v>2194</v>
      </c>
      <c r="L5141" t="s">
        <v>1299</v>
      </c>
      <c r="M5141" t="s"/>
      <c r="N5141" t="s"/>
      <c r="O5141" t="s"/>
      <c r="P5141" t="s"/>
    </row>
    <row r="5142" spans="1:16">
      <c r="I5142" s="54" t="n">
        <v>5140</v>
      </c>
      <c r="J5142" t="s"/>
      <c r="K5142" t="s">
        <v>2194</v>
      </c>
      <c r="L5142" t="s">
        <v>1301</v>
      </c>
      <c r="M5142" t="s"/>
      <c r="N5142" t="s"/>
      <c r="O5142" t="s"/>
      <c r="P5142" t="s"/>
    </row>
    <row r="5143" spans="1:16">
      <c r="I5143" s="54" t="n">
        <v>5141</v>
      </c>
      <c r="J5143" t="s"/>
      <c r="K5143" t="s">
        <v>2194</v>
      </c>
      <c r="L5143" t="s">
        <v>1303</v>
      </c>
      <c r="M5143" t="s"/>
      <c r="N5143" t="s"/>
      <c r="O5143" t="s"/>
      <c r="P5143" t="s"/>
    </row>
    <row r="5144" spans="1:16">
      <c r="I5144" s="54" t="n">
        <v>5142</v>
      </c>
      <c r="J5144" t="s"/>
      <c r="K5144" t="s">
        <v>2194</v>
      </c>
      <c r="L5144" t="s">
        <v>1734</v>
      </c>
      <c r="M5144" t="s"/>
      <c r="N5144" t="s"/>
      <c r="O5144" t="s"/>
      <c r="P5144" t="s"/>
    </row>
    <row r="5145" spans="1:16">
      <c r="I5145" s="54" t="n">
        <v>5143</v>
      </c>
      <c r="J5145" t="s"/>
      <c r="K5145" t="s">
        <v>2194</v>
      </c>
      <c r="L5145" t="s">
        <v>1733</v>
      </c>
      <c r="M5145" t="s"/>
      <c r="N5145" t="s"/>
      <c r="O5145" t="s"/>
      <c r="P5145" t="s"/>
    </row>
    <row r="5146" spans="1:16">
      <c r="I5146" s="54" t="n">
        <v>5144</v>
      </c>
      <c r="J5146" t="s"/>
      <c r="K5146" t="s">
        <v>2194</v>
      </c>
      <c r="L5146" t="s">
        <v>1731</v>
      </c>
      <c r="M5146" t="s"/>
      <c r="N5146" t="s"/>
      <c r="O5146" t="s"/>
      <c r="P5146" t="s"/>
    </row>
    <row r="5147" spans="1:16">
      <c r="I5147" s="54" t="n">
        <v>5145</v>
      </c>
      <c r="J5147" t="s"/>
      <c r="K5147" t="s">
        <v>2194</v>
      </c>
      <c r="L5147" t="s">
        <v>1741</v>
      </c>
      <c r="M5147" t="s"/>
      <c r="N5147" t="s"/>
      <c r="O5147" t="s"/>
      <c r="P5147" t="s"/>
    </row>
    <row r="5148" spans="1:16">
      <c r="I5148" s="54" t="n">
        <v>5146</v>
      </c>
      <c r="J5148" t="s"/>
      <c r="K5148" t="s">
        <v>2194</v>
      </c>
      <c r="L5148" t="s">
        <v>1742</v>
      </c>
      <c r="M5148" t="s"/>
      <c r="N5148" t="s"/>
      <c r="O5148" t="s"/>
      <c r="P5148" t="s"/>
    </row>
    <row r="5149" spans="1:16">
      <c r="I5149" s="54" t="n">
        <v>5147</v>
      </c>
      <c r="J5149" t="s"/>
      <c r="K5149" t="s">
        <v>2194</v>
      </c>
      <c r="L5149" t="s">
        <v>1738</v>
      </c>
      <c r="M5149" t="s"/>
      <c r="N5149" t="s"/>
      <c r="O5149" t="s"/>
      <c r="P5149" t="s"/>
    </row>
    <row r="5150" spans="1:16">
      <c r="I5150" s="54" t="n">
        <v>5148</v>
      </c>
      <c r="J5150" t="s"/>
      <c r="K5150" t="s">
        <v>2194</v>
      </c>
      <c r="L5150" t="s">
        <v>1737</v>
      </c>
      <c r="M5150" t="s"/>
      <c r="N5150" t="s"/>
      <c r="O5150" t="s"/>
      <c r="P5150" t="s"/>
    </row>
    <row r="5151" spans="1:16">
      <c r="I5151" s="54" t="n">
        <v>5149</v>
      </c>
      <c r="J5151" t="s"/>
      <c r="K5151" t="s">
        <v>2194</v>
      </c>
      <c r="L5151" t="s">
        <v>1739</v>
      </c>
      <c r="M5151" t="s"/>
      <c r="N5151" t="s"/>
      <c r="O5151" t="s"/>
      <c r="P5151" t="s"/>
    </row>
    <row r="5152" spans="1:16">
      <c r="I5152" s="54" t="n">
        <v>5150</v>
      </c>
      <c r="J5152" t="s"/>
      <c r="K5152" t="s">
        <v>2194</v>
      </c>
      <c r="L5152" t="s">
        <v>1740</v>
      </c>
      <c r="M5152" t="s"/>
      <c r="N5152" t="s"/>
      <c r="O5152" t="s"/>
      <c r="P5152" t="s"/>
    </row>
    <row r="5153" spans="1:16">
      <c r="I5153" s="54" t="n">
        <v>5151</v>
      </c>
      <c r="J5153" t="s"/>
      <c r="K5153" t="s">
        <v>2194</v>
      </c>
      <c r="L5153" t="s">
        <v>1486</v>
      </c>
      <c r="M5153" t="s"/>
      <c r="N5153" t="s"/>
      <c r="O5153" t="s"/>
      <c r="P5153" t="s"/>
    </row>
    <row r="5154" spans="1:16">
      <c r="I5154" s="54" t="n">
        <v>5152</v>
      </c>
      <c r="J5154" t="s"/>
      <c r="K5154" t="s">
        <v>2194</v>
      </c>
      <c r="L5154" t="s">
        <v>1438</v>
      </c>
      <c r="M5154" t="s"/>
      <c r="N5154" t="s"/>
      <c r="O5154" t="s"/>
      <c r="P5154" t="s"/>
    </row>
    <row r="5155" spans="1:16">
      <c r="I5155" s="54" t="n">
        <v>5153</v>
      </c>
      <c r="J5155" t="s"/>
      <c r="K5155" t="s">
        <v>2194</v>
      </c>
      <c r="L5155" t="s">
        <v>1439</v>
      </c>
      <c r="M5155" t="s"/>
      <c r="N5155" t="s"/>
      <c r="O5155" t="s"/>
      <c r="P5155" t="s"/>
    </row>
    <row r="5156" spans="1:16">
      <c r="I5156" s="54" t="n">
        <v>5154</v>
      </c>
      <c r="J5156" t="s"/>
      <c r="K5156" t="s">
        <v>2194</v>
      </c>
      <c r="L5156" t="s">
        <v>1304</v>
      </c>
      <c r="M5156" t="s"/>
      <c r="N5156" t="s"/>
      <c r="O5156" t="s"/>
      <c r="P5156" t="s"/>
    </row>
    <row r="5157" spans="1:16">
      <c r="I5157" s="54" t="n">
        <v>5155</v>
      </c>
      <c r="J5157" t="s"/>
      <c r="K5157" t="s">
        <v>2194</v>
      </c>
      <c r="L5157" t="s">
        <v>1305</v>
      </c>
      <c r="M5157" t="s"/>
      <c r="N5157" t="s"/>
      <c r="O5157" t="s"/>
      <c r="P5157" t="s"/>
    </row>
    <row r="5158" spans="1:16">
      <c r="I5158" s="54" t="n">
        <v>5156</v>
      </c>
      <c r="J5158" t="s"/>
      <c r="K5158" t="s">
        <v>2194</v>
      </c>
      <c r="L5158" t="s">
        <v>1306</v>
      </c>
      <c r="M5158" t="s"/>
      <c r="N5158" t="s"/>
      <c r="O5158" t="s"/>
      <c r="P5158" t="s"/>
    </row>
    <row r="5159" spans="1:16">
      <c r="I5159" s="54" t="n">
        <v>5157</v>
      </c>
      <c r="J5159" t="s"/>
      <c r="K5159" t="s">
        <v>2194</v>
      </c>
      <c r="L5159" t="s">
        <v>1307</v>
      </c>
      <c r="M5159" t="s"/>
      <c r="N5159" t="s"/>
      <c r="O5159" t="s"/>
      <c r="P5159" t="s"/>
    </row>
    <row r="5160" spans="1:16">
      <c r="I5160" s="54" t="n">
        <v>5158</v>
      </c>
      <c r="J5160" t="s"/>
      <c r="K5160" t="s">
        <v>2194</v>
      </c>
      <c r="L5160" t="s">
        <v>1308</v>
      </c>
      <c r="M5160" t="s"/>
      <c r="N5160" t="s"/>
      <c r="O5160" t="s"/>
      <c r="P5160" t="s"/>
    </row>
    <row r="5161" spans="1:16">
      <c r="I5161" s="54" t="n">
        <v>5159</v>
      </c>
      <c r="J5161" t="s"/>
      <c r="K5161" t="s">
        <v>2194</v>
      </c>
      <c r="L5161" t="s">
        <v>1309</v>
      </c>
      <c r="M5161" t="s"/>
      <c r="N5161" t="s"/>
      <c r="O5161" t="s"/>
      <c r="P5161" t="s"/>
    </row>
    <row r="5162" spans="1:16">
      <c r="I5162" s="54" t="n">
        <v>5160</v>
      </c>
      <c r="J5162" t="s"/>
      <c r="K5162" t="s">
        <v>2194</v>
      </c>
      <c r="L5162" t="s">
        <v>809</v>
      </c>
      <c r="M5162" t="s"/>
      <c r="N5162" t="s"/>
      <c r="O5162" t="s"/>
      <c r="P5162" t="s"/>
    </row>
    <row r="5163" spans="1:16">
      <c r="I5163" s="54" t="n">
        <v>5161</v>
      </c>
      <c r="J5163" t="s"/>
      <c r="K5163" t="s">
        <v>2194</v>
      </c>
      <c r="L5163" t="s">
        <v>811</v>
      </c>
      <c r="M5163" t="s"/>
      <c r="N5163" t="s"/>
      <c r="O5163" t="s"/>
      <c r="P5163" t="s"/>
    </row>
    <row r="5164" spans="1:16">
      <c r="I5164" s="54" t="n">
        <v>5162</v>
      </c>
      <c r="J5164" t="s"/>
      <c r="K5164" t="s">
        <v>2194</v>
      </c>
      <c r="L5164" t="s">
        <v>814</v>
      </c>
      <c r="M5164" t="s"/>
      <c r="N5164" t="s"/>
      <c r="O5164" t="s"/>
      <c r="P5164" t="s"/>
    </row>
    <row r="5165" spans="1:16">
      <c r="I5165" s="54" t="n">
        <v>5163</v>
      </c>
      <c r="J5165" t="s"/>
      <c r="K5165" t="s">
        <v>2194</v>
      </c>
      <c r="L5165" t="s">
        <v>817</v>
      </c>
      <c r="M5165" t="s"/>
      <c r="N5165" t="s"/>
      <c r="O5165" t="s"/>
      <c r="P5165" t="s"/>
    </row>
    <row r="5166" spans="1:16">
      <c r="I5166" s="54" t="n">
        <v>5164</v>
      </c>
      <c r="J5166" t="s"/>
      <c r="K5166" t="s">
        <v>2194</v>
      </c>
      <c r="L5166" t="s">
        <v>820</v>
      </c>
      <c r="M5166" t="s"/>
      <c r="N5166" t="s"/>
      <c r="O5166" t="s"/>
      <c r="P5166" t="s"/>
    </row>
    <row r="5167" spans="1:16">
      <c r="I5167" s="54" t="n">
        <v>5165</v>
      </c>
      <c r="J5167" t="s"/>
      <c r="K5167" t="s">
        <v>2194</v>
      </c>
      <c r="L5167" t="s">
        <v>823</v>
      </c>
      <c r="M5167" t="s"/>
      <c r="N5167" t="s"/>
      <c r="O5167" t="s"/>
      <c r="P5167" t="s"/>
    </row>
    <row r="5168" spans="1:16">
      <c r="I5168" s="54" t="n">
        <v>5166</v>
      </c>
      <c r="J5168" t="s"/>
      <c r="K5168" t="s">
        <v>2194</v>
      </c>
      <c r="L5168" t="s">
        <v>1310</v>
      </c>
      <c r="M5168" t="s"/>
      <c r="N5168" t="s"/>
      <c r="O5168" t="s"/>
      <c r="P5168" t="s"/>
    </row>
    <row r="5169" spans="1:16">
      <c r="I5169" s="54" t="n">
        <v>5167</v>
      </c>
      <c r="J5169" t="s"/>
      <c r="K5169" t="s">
        <v>2194</v>
      </c>
      <c r="L5169" t="s">
        <v>1311</v>
      </c>
      <c r="M5169" t="s"/>
      <c r="N5169" t="s"/>
      <c r="O5169" t="s"/>
      <c r="P5169" t="s"/>
    </row>
    <row r="5170" spans="1:16">
      <c r="I5170" s="54" t="n">
        <v>5168</v>
      </c>
      <c r="J5170" t="s"/>
      <c r="K5170" t="s">
        <v>2194</v>
      </c>
      <c r="L5170" t="s">
        <v>1312</v>
      </c>
      <c r="M5170" t="s"/>
      <c r="N5170" t="s"/>
      <c r="O5170" t="s"/>
      <c r="P5170" t="s"/>
    </row>
    <row r="5171" spans="1:16">
      <c r="I5171" s="54" t="n">
        <v>5169</v>
      </c>
      <c r="J5171" t="s"/>
      <c r="K5171" t="s">
        <v>2194</v>
      </c>
      <c r="L5171" t="s">
        <v>826</v>
      </c>
      <c r="M5171" t="s"/>
      <c r="N5171" t="s"/>
      <c r="O5171" t="s"/>
      <c r="P5171" t="s"/>
    </row>
    <row r="5172" spans="1:16">
      <c r="I5172" s="54" t="n">
        <v>5170</v>
      </c>
      <c r="J5172" t="s"/>
      <c r="K5172" t="s">
        <v>2194</v>
      </c>
      <c r="L5172" t="s">
        <v>829</v>
      </c>
      <c r="M5172" t="s"/>
      <c r="N5172" t="s"/>
      <c r="O5172" t="s"/>
      <c r="P5172" t="s"/>
    </row>
    <row r="5173" spans="1:16">
      <c r="I5173" s="54" t="n">
        <v>5171</v>
      </c>
      <c r="J5173" t="s"/>
      <c r="K5173" t="s">
        <v>2194</v>
      </c>
      <c r="L5173" t="s">
        <v>1313</v>
      </c>
      <c r="M5173" t="s"/>
      <c r="N5173" t="s"/>
      <c r="O5173" t="s"/>
      <c r="P5173" t="s"/>
    </row>
    <row r="5174" spans="1:16">
      <c r="I5174" s="54" t="n">
        <v>5172</v>
      </c>
      <c r="J5174" t="s"/>
      <c r="K5174" t="s">
        <v>2194</v>
      </c>
      <c r="L5174" t="s">
        <v>1314</v>
      </c>
      <c r="M5174" t="s"/>
      <c r="N5174" t="s"/>
      <c r="O5174" t="s"/>
      <c r="P5174" t="s"/>
    </row>
    <row r="5175" spans="1:16">
      <c r="I5175" s="54" t="n">
        <v>5173</v>
      </c>
      <c r="J5175" t="s"/>
      <c r="K5175" t="s">
        <v>2194</v>
      </c>
      <c r="L5175" t="s">
        <v>1315</v>
      </c>
      <c r="M5175" t="s"/>
      <c r="N5175" t="s"/>
      <c r="O5175" t="s"/>
      <c r="P5175" t="s"/>
    </row>
    <row r="5176" spans="1:16">
      <c r="I5176" s="54" t="n">
        <v>5174</v>
      </c>
      <c r="J5176" t="s"/>
      <c r="K5176" t="s">
        <v>2194</v>
      </c>
      <c r="L5176" t="s">
        <v>1316</v>
      </c>
      <c r="M5176" t="s"/>
      <c r="N5176" t="s"/>
      <c r="O5176" t="s"/>
      <c r="P5176" t="s"/>
    </row>
    <row r="5177" spans="1:16">
      <c r="I5177" s="54" t="n">
        <v>5175</v>
      </c>
      <c r="J5177" t="s"/>
      <c r="K5177" t="s">
        <v>2194</v>
      </c>
      <c r="L5177" t="s">
        <v>1317</v>
      </c>
      <c r="M5177" t="s"/>
      <c r="N5177" t="s"/>
      <c r="O5177" t="s"/>
      <c r="P5177" t="s"/>
    </row>
    <row r="5178" spans="1:16">
      <c r="I5178" s="54" t="n">
        <v>5176</v>
      </c>
      <c r="J5178" t="s"/>
      <c r="K5178" t="s">
        <v>2194</v>
      </c>
      <c r="L5178" t="s">
        <v>1318</v>
      </c>
      <c r="M5178" t="s"/>
      <c r="N5178" t="s"/>
      <c r="O5178" t="s"/>
      <c r="P5178" t="s"/>
    </row>
    <row r="5179" spans="1:16">
      <c r="I5179" s="54" t="n">
        <v>5177</v>
      </c>
      <c r="J5179" t="s"/>
      <c r="K5179" t="s">
        <v>2194</v>
      </c>
      <c r="L5179" t="s">
        <v>1319</v>
      </c>
      <c r="M5179" t="s"/>
      <c r="N5179" t="s"/>
      <c r="O5179" t="s"/>
      <c r="P5179" t="s"/>
    </row>
    <row r="5180" spans="1:16">
      <c r="I5180" s="54" t="n">
        <v>5178</v>
      </c>
      <c r="J5180" t="s"/>
      <c r="K5180" t="s">
        <v>2194</v>
      </c>
      <c r="L5180" t="s">
        <v>1320</v>
      </c>
      <c r="M5180" t="s"/>
      <c r="N5180" t="s"/>
      <c r="O5180" t="s"/>
      <c r="P5180" t="s"/>
    </row>
    <row r="5181" spans="1:16">
      <c r="I5181" s="54" t="n">
        <v>5179</v>
      </c>
      <c r="J5181" t="s"/>
      <c r="K5181" t="s">
        <v>2194</v>
      </c>
      <c r="L5181" t="s">
        <v>1321</v>
      </c>
      <c r="M5181" t="s"/>
      <c r="N5181" t="s"/>
      <c r="O5181" t="s"/>
      <c r="P5181" t="s"/>
    </row>
    <row r="5182" spans="1:16">
      <c r="I5182" s="54" t="n">
        <v>5180</v>
      </c>
      <c r="J5182" t="s"/>
      <c r="K5182" t="s">
        <v>2194</v>
      </c>
      <c r="L5182" t="s">
        <v>1322</v>
      </c>
      <c r="M5182" t="s"/>
      <c r="N5182" t="s"/>
      <c r="O5182" t="s"/>
      <c r="P5182" t="s"/>
    </row>
    <row r="5183" spans="1:16">
      <c r="I5183" s="54" t="n">
        <v>5181</v>
      </c>
      <c r="J5183" t="s"/>
      <c r="K5183" t="s">
        <v>2194</v>
      </c>
      <c r="L5183" t="s">
        <v>832</v>
      </c>
      <c r="M5183" t="s"/>
      <c r="N5183" t="s"/>
      <c r="O5183" t="s"/>
      <c r="P5183" t="s"/>
    </row>
    <row r="5184" spans="1:16">
      <c r="I5184" s="54" t="n">
        <v>5182</v>
      </c>
      <c r="J5184" t="s"/>
      <c r="K5184" t="s">
        <v>2194</v>
      </c>
      <c r="L5184" t="s">
        <v>835</v>
      </c>
      <c r="M5184" t="s"/>
      <c r="N5184" t="s"/>
      <c r="O5184" t="s"/>
      <c r="P5184" t="s"/>
    </row>
    <row r="5185" spans="1:16">
      <c r="I5185" s="54" t="n">
        <v>5183</v>
      </c>
      <c r="J5185" t="s"/>
      <c r="K5185" t="s">
        <v>2194</v>
      </c>
      <c r="L5185" t="s">
        <v>1323</v>
      </c>
      <c r="M5185" t="s"/>
      <c r="N5185" t="s"/>
      <c r="O5185" t="s"/>
      <c r="P5185" t="s"/>
    </row>
    <row r="5186" spans="1:16">
      <c r="I5186" s="54" t="n">
        <v>5184</v>
      </c>
      <c r="J5186" t="s"/>
      <c r="K5186" t="s">
        <v>2194</v>
      </c>
      <c r="L5186" t="s">
        <v>1324</v>
      </c>
      <c r="M5186" t="s"/>
      <c r="N5186" t="s"/>
      <c r="O5186" t="s"/>
      <c r="P5186" t="s"/>
    </row>
    <row r="5187" spans="1:16">
      <c r="I5187" s="54" t="n">
        <v>5185</v>
      </c>
      <c r="J5187" t="s"/>
      <c r="K5187" t="s">
        <v>2194</v>
      </c>
      <c r="L5187" t="s">
        <v>1325</v>
      </c>
      <c r="M5187" t="s"/>
      <c r="N5187" t="s"/>
      <c r="O5187" t="s"/>
      <c r="P5187" t="s"/>
    </row>
    <row r="5188" spans="1:16">
      <c r="I5188" s="54" t="n">
        <v>5186</v>
      </c>
      <c r="J5188" t="s"/>
      <c r="K5188" t="s">
        <v>2194</v>
      </c>
      <c r="L5188" t="s">
        <v>1326</v>
      </c>
      <c r="M5188" t="s"/>
      <c r="N5188" t="s"/>
      <c r="O5188" t="s"/>
      <c r="P5188" t="s"/>
    </row>
    <row r="5189" spans="1:16">
      <c r="I5189" s="54" t="n">
        <v>5187</v>
      </c>
      <c r="J5189" t="s"/>
      <c r="K5189" t="s">
        <v>2194</v>
      </c>
      <c r="L5189" t="s">
        <v>1327</v>
      </c>
      <c r="M5189" t="s"/>
      <c r="N5189" t="s"/>
      <c r="O5189" t="s"/>
      <c r="P5189" t="s"/>
    </row>
    <row r="5190" spans="1:16">
      <c r="I5190" s="54" t="n">
        <v>5188</v>
      </c>
      <c r="J5190" t="s"/>
      <c r="K5190" t="s">
        <v>2194</v>
      </c>
      <c r="L5190" t="s">
        <v>1329</v>
      </c>
      <c r="M5190" t="s"/>
      <c r="N5190" t="s"/>
      <c r="O5190" t="s"/>
      <c r="P5190" t="s"/>
    </row>
    <row r="5191" spans="1:16">
      <c r="I5191" s="54" t="n">
        <v>5189</v>
      </c>
      <c r="J5191" t="s"/>
      <c r="K5191" t="s">
        <v>2194</v>
      </c>
      <c r="L5191" t="s">
        <v>1330</v>
      </c>
      <c r="M5191" t="s"/>
      <c r="N5191" t="s"/>
      <c r="O5191" t="s"/>
      <c r="P5191" t="s"/>
    </row>
    <row r="5192" spans="1:16">
      <c r="I5192" s="54" t="n">
        <v>5190</v>
      </c>
      <c r="J5192" t="s"/>
      <c r="K5192" t="s">
        <v>2194</v>
      </c>
      <c r="L5192" t="s">
        <v>1331</v>
      </c>
      <c r="M5192" t="s"/>
      <c r="N5192" t="s"/>
      <c r="O5192" t="s"/>
      <c r="P5192" t="s"/>
    </row>
    <row r="5193" spans="1:16">
      <c r="I5193" s="54" t="n">
        <v>5191</v>
      </c>
      <c r="J5193" t="s"/>
      <c r="K5193" t="s">
        <v>2194</v>
      </c>
      <c r="L5193" t="s">
        <v>1332</v>
      </c>
      <c r="M5193" t="s"/>
      <c r="N5193" t="s"/>
      <c r="O5193" t="s"/>
      <c r="P5193" t="s"/>
    </row>
    <row r="5194" spans="1:16">
      <c r="I5194" s="54" t="n">
        <v>5192</v>
      </c>
      <c r="J5194" t="s"/>
      <c r="K5194" t="s">
        <v>2194</v>
      </c>
      <c r="L5194" t="s">
        <v>1333</v>
      </c>
      <c r="M5194" t="s"/>
      <c r="N5194" t="s"/>
      <c r="O5194" t="s"/>
      <c r="P5194" t="s"/>
    </row>
    <row r="5195" spans="1:16">
      <c r="I5195" s="54" t="n">
        <v>5193</v>
      </c>
      <c r="J5195" t="s"/>
      <c r="K5195" t="s">
        <v>2194</v>
      </c>
      <c r="L5195" t="s">
        <v>838</v>
      </c>
      <c r="M5195" t="s"/>
      <c r="N5195" t="s"/>
      <c r="O5195" t="s"/>
      <c r="P5195" t="s"/>
    </row>
    <row r="5196" spans="1:16">
      <c r="I5196" s="54" t="n">
        <v>5194</v>
      </c>
      <c r="J5196" t="s"/>
      <c r="K5196" t="s">
        <v>2194</v>
      </c>
      <c r="L5196" t="s">
        <v>841</v>
      </c>
      <c r="M5196" t="s"/>
      <c r="N5196" t="s"/>
      <c r="O5196" t="s"/>
      <c r="P5196" t="s"/>
    </row>
    <row r="5197" spans="1:16">
      <c r="I5197" s="54" t="n">
        <v>5195</v>
      </c>
      <c r="J5197" t="s"/>
      <c r="K5197" t="s">
        <v>2194</v>
      </c>
      <c r="L5197" t="s">
        <v>1334</v>
      </c>
      <c r="M5197" t="s"/>
      <c r="N5197" t="s"/>
      <c r="O5197" t="s"/>
      <c r="P5197" t="s"/>
    </row>
    <row r="5198" spans="1:16">
      <c r="I5198" s="54" t="n">
        <v>5196</v>
      </c>
      <c r="J5198" t="s"/>
      <c r="K5198" t="s">
        <v>2194</v>
      </c>
      <c r="L5198" t="s">
        <v>1335</v>
      </c>
      <c r="M5198" t="s"/>
      <c r="N5198" t="s"/>
      <c r="O5198" t="s"/>
      <c r="P5198" t="s"/>
    </row>
    <row r="5199" spans="1:16">
      <c r="I5199" s="54" t="n">
        <v>5197</v>
      </c>
      <c r="J5199" t="s"/>
      <c r="K5199" t="s">
        <v>2194</v>
      </c>
      <c r="L5199" t="s">
        <v>1336</v>
      </c>
      <c r="M5199" t="s"/>
      <c r="N5199" t="s"/>
      <c r="O5199" t="s"/>
      <c r="P5199" t="s"/>
    </row>
    <row r="5200" spans="1:16">
      <c r="I5200" s="54" t="n">
        <v>5198</v>
      </c>
      <c r="J5200" t="s"/>
      <c r="K5200" t="s">
        <v>2194</v>
      </c>
      <c r="L5200" t="s">
        <v>843</v>
      </c>
      <c r="M5200" t="s"/>
      <c r="N5200" t="s"/>
      <c r="O5200" t="s"/>
      <c r="P5200" t="s"/>
    </row>
    <row r="5201" spans="1:16">
      <c r="I5201" s="54" t="n">
        <v>5199</v>
      </c>
      <c r="J5201" t="s"/>
      <c r="K5201" t="s">
        <v>2194</v>
      </c>
      <c r="L5201" t="s">
        <v>845</v>
      </c>
      <c r="M5201" t="s"/>
      <c r="N5201" t="s"/>
      <c r="O5201" t="s"/>
      <c r="P5201" t="s"/>
    </row>
    <row r="5202" spans="1:16">
      <c r="I5202" s="54" t="n">
        <v>5200</v>
      </c>
      <c r="J5202" t="s"/>
      <c r="K5202" t="s">
        <v>2194</v>
      </c>
      <c r="L5202" t="s">
        <v>848</v>
      </c>
      <c r="M5202" t="s"/>
      <c r="N5202" t="s"/>
      <c r="O5202" t="s"/>
      <c r="P5202" t="s"/>
    </row>
    <row r="5203" spans="1:16">
      <c r="I5203" s="54" t="n">
        <v>5201</v>
      </c>
      <c r="J5203" t="s"/>
      <c r="K5203" t="s">
        <v>2194</v>
      </c>
      <c r="L5203" t="s">
        <v>851</v>
      </c>
      <c r="M5203" t="s"/>
      <c r="N5203" t="s"/>
      <c r="O5203" t="s"/>
      <c r="P5203" t="s"/>
    </row>
    <row r="5204" spans="1:16">
      <c r="I5204" s="54" t="n">
        <v>5202</v>
      </c>
      <c r="J5204" t="s"/>
      <c r="K5204" t="s">
        <v>2194</v>
      </c>
      <c r="L5204" t="s">
        <v>854</v>
      </c>
      <c r="M5204" t="s"/>
      <c r="N5204" t="s"/>
      <c r="O5204" t="s"/>
      <c r="P5204" t="s"/>
    </row>
    <row r="5205" spans="1:16">
      <c r="I5205" s="54" t="n">
        <v>5203</v>
      </c>
      <c r="J5205" t="s"/>
      <c r="K5205" t="s">
        <v>2194</v>
      </c>
      <c r="L5205" t="s">
        <v>857</v>
      </c>
      <c r="M5205" t="s"/>
      <c r="N5205" t="s"/>
      <c r="O5205" t="s"/>
      <c r="P5205" t="s"/>
    </row>
    <row r="5206" spans="1:16">
      <c r="I5206" s="54" t="n">
        <v>5204</v>
      </c>
      <c r="J5206" t="s"/>
      <c r="K5206" t="s">
        <v>2194</v>
      </c>
      <c r="L5206" t="s">
        <v>859</v>
      </c>
      <c r="M5206" t="s"/>
      <c r="N5206" t="s"/>
      <c r="O5206" t="s"/>
      <c r="P5206" t="s"/>
    </row>
    <row r="5207" spans="1:16">
      <c r="I5207" s="54" t="n">
        <v>5205</v>
      </c>
      <c r="J5207" t="s"/>
      <c r="K5207" t="s">
        <v>2194</v>
      </c>
      <c r="L5207" t="s">
        <v>862</v>
      </c>
      <c r="M5207" t="s"/>
      <c r="N5207" t="s"/>
      <c r="O5207" t="s"/>
      <c r="P5207" t="s"/>
    </row>
    <row r="5208" spans="1:16">
      <c r="I5208" s="54" t="n">
        <v>5206</v>
      </c>
      <c r="J5208" t="s"/>
      <c r="K5208" t="s">
        <v>2194</v>
      </c>
      <c r="L5208" t="s">
        <v>865</v>
      </c>
      <c r="M5208" t="s"/>
      <c r="N5208" t="s"/>
      <c r="O5208" t="s"/>
      <c r="P5208" t="s"/>
    </row>
    <row r="5209" spans="1:16">
      <c r="I5209" s="54" t="n">
        <v>5207</v>
      </c>
      <c r="J5209" t="s"/>
      <c r="K5209" t="s">
        <v>2194</v>
      </c>
      <c r="L5209" t="s">
        <v>868</v>
      </c>
      <c r="M5209" t="s"/>
      <c r="N5209" t="s"/>
      <c r="O5209" t="s"/>
      <c r="P5209" t="s"/>
    </row>
    <row r="5210" spans="1:16">
      <c r="I5210" s="54" t="n">
        <v>5208</v>
      </c>
      <c r="J5210" t="s"/>
      <c r="K5210" t="s">
        <v>2194</v>
      </c>
      <c r="L5210" t="s">
        <v>871</v>
      </c>
      <c r="M5210" t="s"/>
      <c r="N5210" t="s"/>
      <c r="O5210" t="s"/>
      <c r="P5210" t="s"/>
    </row>
    <row r="5211" spans="1:16">
      <c r="I5211" s="54" t="n">
        <v>5209</v>
      </c>
      <c r="J5211" t="s"/>
      <c r="K5211" t="s">
        <v>2194</v>
      </c>
      <c r="L5211" t="s">
        <v>874</v>
      </c>
      <c r="M5211" t="s"/>
      <c r="N5211" t="s"/>
      <c r="O5211" t="s"/>
      <c r="P5211" t="s"/>
    </row>
    <row r="5212" spans="1:16">
      <c r="I5212" s="54" t="n">
        <v>5210</v>
      </c>
      <c r="J5212" t="s"/>
      <c r="K5212" t="s">
        <v>2194</v>
      </c>
      <c r="L5212" t="s">
        <v>877</v>
      </c>
      <c r="M5212" t="s"/>
      <c r="N5212" t="s"/>
      <c r="O5212" t="s"/>
      <c r="P5212" t="s"/>
    </row>
    <row r="5213" spans="1:16">
      <c r="I5213" s="54" t="n">
        <v>5211</v>
      </c>
      <c r="J5213" t="s"/>
      <c r="K5213" t="s">
        <v>2194</v>
      </c>
      <c r="L5213" t="s">
        <v>880</v>
      </c>
      <c r="M5213" t="s"/>
      <c r="N5213" t="s"/>
      <c r="O5213" t="s"/>
      <c r="P5213" t="s"/>
    </row>
    <row r="5214" spans="1:16">
      <c r="I5214" s="54" t="n">
        <v>5212</v>
      </c>
      <c r="J5214" t="s"/>
      <c r="K5214" t="s">
        <v>2194</v>
      </c>
      <c r="L5214" t="s">
        <v>1337</v>
      </c>
      <c r="M5214" t="s"/>
      <c r="N5214" t="s"/>
      <c r="O5214" t="s"/>
      <c r="P5214" t="s"/>
    </row>
    <row r="5215" spans="1:16">
      <c r="I5215" s="54" t="n">
        <v>5213</v>
      </c>
      <c r="J5215" t="s"/>
      <c r="K5215" t="s">
        <v>2194</v>
      </c>
      <c r="L5215" t="s">
        <v>1338</v>
      </c>
      <c r="M5215" t="s"/>
      <c r="N5215" t="s"/>
      <c r="O5215" t="s"/>
      <c r="P5215" t="s"/>
    </row>
    <row r="5216" spans="1:16">
      <c r="I5216" s="54" t="n">
        <v>5214</v>
      </c>
      <c r="J5216" t="s"/>
      <c r="K5216" t="s">
        <v>2194</v>
      </c>
      <c r="L5216" t="s">
        <v>1339</v>
      </c>
      <c r="M5216" t="s"/>
      <c r="N5216" t="s"/>
      <c r="O5216" t="s"/>
      <c r="P5216" t="s"/>
    </row>
    <row r="5217" spans="1:16">
      <c r="I5217" s="54" t="n">
        <v>5215</v>
      </c>
      <c r="J5217" t="s"/>
      <c r="K5217" t="s">
        <v>2194</v>
      </c>
      <c r="L5217" t="s">
        <v>1806</v>
      </c>
      <c r="M5217" t="s"/>
      <c r="N5217" t="s"/>
      <c r="O5217" t="s"/>
      <c r="P5217" t="s"/>
    </row>
    <row r="5218" spans="1:16">
      <c r="I5218" s="54" t="n">
        <v>5216</v>
      </c>
      <c r="J5218" t="s"/>
      <c r="K5218" t="s">
        <v>2194</v>
      </c>
      <c r="L5218" t="s">
        <v>1779</v>
      </c>
      <c r="M5218" t="s"/>
      <c r="N5218" t="s"/>
      <c r="O5218" t="s"/>
      <c r="P5218" t="s"/>
    </row>
    <row r="5219" spans="1:16">
      <c r="I5219" s="54" t="n">
        <v>5217</v>
      </c>
      <c r="J5219" t="s"/>
      <c r="K5219" t="s">
        <v>2194</v>
      </c>
      <c r="L5219" t="s">
        <v>1341</v>
      </c>
      <c r="M5219" t="s"/>
      <c r="N5219" t="s"/>
      <c r="O5219" t="s"/>
      <c r="P5219" t="s"/>
    </row>
    <row r="5220" spans="1:16">
      <c r="I5220" s="54" t="n">
        <v>5218</v>
      </c>
      <c r="J5220" t="s"/>
      <c r="K5220" t="s">
        <v>2194</v>
      </c>
      <c r="L5220" t="s">
        <v>1342</v>
      </c>
      <c r="M5220" t="s"/>
      <c r="N5220" t="s"/>
      <c r="O5220" t="s"/>
      <c r="P5220" t="s"/>
    </row>
    <row r="5221" spans="1:16">
      <c r="I5221" s="54" t="n">
        <v>5219</v>
      </c>
      <c r="J5221" t="s"/>
      <c r="K5221" t="s">
        <v>2194</v>
      </c>
      <c r="L5221" t="s">
        <v>1049</v>
      </c>
      <c r="M5221" t="s"/>
      <c r="N5221" t="s"/>
      <c r="O5221" t="s"/>
      <c r="P5221" t="s"/>
    </row>
    <row r="5222" spans="1:16">
      <c r="I5222" s="54" t="n">
        <v>5220</v>
      </c>
      <c r="J5222" t="s"/>
      <c r="K5222" t="s">
        <v>2194</v>
      </c>
      <c r="L5222" t="s">
        <v>1052</v>
      </c>
      <c r="M5222" t="s"/>
      <c r="N5222" t="s"/>
      <c r="O5222" t="s"/>
      <c r="P5222" t="s"/>
    </row>
    <row r="5223" spans="1:16">
      <c r="I5223" s="54" t="n">
        <v>5221</v>
      </c>
      <c r="J5223" t="s"/>
      <c r="K5223" t="s">
        <v>2194</v>
      </c>
      <c r="L5223" t="s">
        <v>1009</v>
      </c>
      <c r="M5223" t="s"/>
      <c r="N5223" t="s"/>
      <c r="O5223" t="s"/>
      <c r="P5223" t="s"/>
    </row>
    <row r="5224" spans="1:16">
      <c r="I5224" s="54" t="n">
        <v>5222</v>
      </c>
      <c r="J5224" t="s"/>
      <c r="K5224" t="s">
        <v>2194</v>
      </c>
      <c r="L5224" t="s">
        <v>1343</v>
      </c>
      <c r="M5224" t="s"/>
      <c r="N5224" t="s"/>
      <c r="O5224" t="s"/>
      <c r="P5224" t="s"/>
    </row>
    <row r="5225" spans="1:16">
      <c r="I5225" s="54" t="n">
        <v>5223</v>
      </c>
      <c r="J5225" t="s"/>
      <c r="K5225" t="s">
        <v>2194</v>
      </c>
      <c r="L5225" t="s">
        <v>1344</v>
      </c>
      <c r="M5225" t="s"/>
      <c r="N5225" t="s"/>
      <c r="O5225" t="s"/>
      <c r="P5225" t="s"/>
    </row>
    <row r="5226" spans="1:16">
      <c r="I5226" s="54" t="n">
        <v>5224</v>
      </c>
      <c r="J5226" t="s"/>
      <c r="K5226" t="s">
        <v>2194</v>
      </c>
      <c r="L5226" t="s">
        <v>1774</v>
      </c>
      <c r="M5226" t="s"/>
      <c r="N5226" t="s"/>
      <c r="O5226" t="s"/>
      <c r="P5226" t="s"/>
    </row>
    <row r="5227" spans="1:16">
      <c r="I5227" s="54" t="n">
        <v>5225</v>
      </c>
      <c r="J5227" t="s"/>
      <c r="K5227" t="s">
        <v>2194</v>
      </c>
      <c r="L5227" t="s">
        <v>1773</v>
      </c>
      <c r="M5227" t="s"/>
      <c r="N5227" t="s"/>
      <c r="O5227" t="s"/>
      <c r="P5227" t="s"/>
    </row>
    <row r="5228" spans="1:16">
      <c r="I5228" s="54" t="n">
        <v>5226</v>
      </c>
      <c r="J5228" t="s"/>
      <c r="K5228" t="s">
        <v>2194</v>
      </c>
      <c r="L5228" t="s">
        <v>882</v>
      </c>
      <c r="M5228" t="s"/>
      <c r="N5228" t="s"/>
      <c r="O5228" t="s"/>
      <c r="P5228" t="s"/>
    </row>
    <row r="5229" spans="1:16">
      <c r="I5229" s="54" t="n">
        <v>5227</v>
      </c>
      <c r="J5229" t="s"/>
      <c r="K5229" t="s">
        <v>2194</v>
      </c>
      <c r="L5229" t="s">
        <v>885</v>
      </c>
      <c r="M5229" t="s"/>
      <c r="N5229" t="s"/>
      <c r="O5229" t="s"/>
      <c r="P5229" t="s"/>
    </row>
    <row r="5230" spans="1:16">
      <c r="I5230" s="54" t="n">
        <v>5228</v>
      </c>
      <c r="J5230" t="s"/>
      <c r="K5230" t="s">
        <v>2194</v>
      </c>
      <c r="L5230" t="s">
        <v>888</v>
      </c>
      <c r="M5230" t="s"/>
      <c r="N5230" t="s"/>
      <c r="O5230" t="s"/>
      <c r="P5230" t="s"/>
    </row>
    <row r="5231" spans="1:16">
      <c r="I5231" s="54" t="n">
        <v>5229</v>
      </c>
      <c r="J5231" t="s"/>
      <c r="K5231" t="s">
        <v>2194</v>
      </c>
      <c r="L5231" t="s">
        <v>891</v>
      </c>
      <c r="M5231" t="s"/>
      <c r="N5231" t="s"/>
      <c r="O5231" t="s"/>
      <c r="P5231" t="s"/>
    </row>
    <row r="5232" spans="1:16">
      <c r="I5232" s="54" t="n">
        <v>5230</v>
      </c>
      <c r="J5232" t="s"/>
      <c r="K5232" t="s">
        <v>2194</v>
      </c>
      <c r="L5232" t="s">
        <v>894</v>
      </c>
      <c r="M5232" t="s"/>
      <c r="N5232" t="s"/>
      <c r="O5232" t="s"/>
      <c r="P5232" t="s"/>
    </row>
    <row r="5233" spans="1:16">
      <c r="I5233" s="54" t="n">
        <v>5231</v>
      </c>
      <c r="J5233" t="s"/>
      <c r="K5233" t="s">
        <v>2194</v>
      </c>
      <c r="L5233" t="s">
        <v>896</v>
      </c>
      <c r="M5233" t="s"/>
      <c r="N5233" t="s"/>
      <c r="O5233" t="s"/>
      <c r="P5233" t="s"/>
    </row>
    <row r="5234" spans="1:16">
      <c r="I5234" s="54" t="n">
        <v>5232</v>
      </c>
      <c r="J5234" t="s"/>
      <c r="K5234" t="s">
        <v>2194</v>
      </c>
      <c r="L5234" t="s">
        <v>899</v>
      </c>
      <c r="M5234" t="s"/>
      <c r="N5234" t="s"/>
      <c r="O5234" t="s"/>
      <c r="P5234" t="s"/>
    </row>
    <row r="5235" spans="1:16">
      <c r="I5235" s="54" t="n">
        <v>5233</v>
      </c>
      <c r="J5235" t="s"/>
      <c r="K5235" t="s">
        <v>2194</v>
      </c>
      <c r="L5235" t="s">
        <v>902</v>
      </c>
      <c r="M5235" t="s"/>
      <c r="N5235" t="s"/>
      <c r="O5235" t="s"/>
      <c r="P5235" t="s"/>
    </row>
    <row r="5236" spans="1:16">
      <c r="I5236" s="54" t="n">
        <v>5234</v>
      </c>
      <c r="J5236" t="s"/>
      <c r="K5236" t="s">
        <v>2194</v>
      </c>
      <c r="L5236" t="s">
        <v>905</v>
      </c>
      <c r="M5236" t="s"/>
      <c r="N5236" t="s"/>
      <c r="O5236" t="s"/>
      <c r="P5236" t="s"/>
    </row>
    <row r="5237" spans="1:16">
      <c r="I5237" s="54" t="n">
        <v>5235</v>
      </c>
      <c r="J5237" t="s"/>
      <c r="K5237" t="s">
        <v>2194</v>
      </c>
      <c r="L5237" t="s">
        <v>908</v>
      </c>
      <c r="M5237" t="s"/>
      <c r="N5237" t="s"/>
      <c r="O5237" t="s"/>
      <c r="P5237" t="s"/>
    </row>
    <row r="5238" spans="1:16">
      <c r="I5238" s="54" t="n">
        <v>5236</v>
      </c>
      <c r="J5238" t="s"/>
      <c r="K5238" t="s">
        <v>2194</v>
      </c>
      <c r="L5238" t="s">
        <v>1035</v>
      </c>
      <c r="M5238" t="s"/>
      <c r="N5238" t="s"/>
      <c r="O5238" t="s"/>
      <c r="P5238" t="s"/>
    </row>
    <row r="5239" spans="1:16">
      <c r="I5239" s="54" t="n">
        <v>5237</v>
      </c>
      <c r="J5239" t="s"/>
      <c r="K5239" t="s">
        <v>2194</v>
      </c>
      <c r="L5239" t="s">
        <v>1032</v>
      </c>
      <c r="M5239" t="s"/>
      <c r="N5239" t="s"/>
      <c r="O5239" t="s"/>
      <c r="P5239" t="s"/>
    </row>
    <row r="5240" spans="1:16">
      <c r="I5240" s="54" t="n">
        <v>5238</v>
      </c>
      <c r="J5240" t="s"/>
      <c r="K5240" t="s">
        <v>2194</v>
      </c>
      <c r="L5240" t="s">
        <v>1026</v>
      </c>
      <c r="M5240" t="s"/>
      <c r="N5240" t="s"/>
      <c r="O5240" t="s"/>
      <c r="P5240" t="s"/>
    </row>
    <row r="5241" spans="1:16">
      <c r="I5241" s="54" t="n">
        <v>5239</v>
      </c>
      <c r="J5241" t="s"/>
      <c r="K5241" t="s">
        <v>2194</v>
      </c>
      <c r="L5241" t="s">
        <v>911</v>
      </c>
      <c r="M5241" t="s"/>
      <c r="N5241" t="s"/>
      <c r="O5241" t="s"/>
      <c r="P5241" t="s"/>
    </row>
    <row r="5242" spans="1:16">
      <c r="I5242" s="54" t="n">
        <v>5240</v>
      </c>
      <c r="J5242" t="s"/>
      <c r="K5242" t="s">
        <v>2194</v>
      </c>
      <c r="L5242" t="s">
        <v>914</v>
      </c>
      <c r="M5242" t="s"/>
      <c r="N5242" t="s"/>
      <c r="O5242" t="s"/>
      <c r="P5242" t="s"/>
    </row>
    <row r="5243" spans="1:16">
      <c r="I5243" s="54" t="n">
        <v>5241</v>
      </c>
      <c r="J5243" t="s"/>
      <c r="K5243" t="s">
        <v>2194</v>
      </c>
      <c r="L5243" t="s">
        <v>1497</v>
      </c>
      <c r="M5243" t="s"/>
      <c r="N5243" t="s"/>
      <c r="O5243" t="s"/>
      <c r="P5243" t="s"/>
    </row>
    <row r="5244" spans="1:16">
      <c r="I5244" s="54" t="n">
        <v>5242</v>
      </c>
      <c r="J5244" t="s"/>
      <c r="K5244" t="s">
        <v>2194</v>
      </c>
      <c r="L5244" t="s">
        <v>1449</v>
      </c>
      <c r="M5244" t="s"/>
      <c r="N5244" t="s"/>
      <c r="O5244" t="s"/>
      <c r="P5244" t="s"/>
    </row>
    <row r="5245" spans="1:16">
      <c r="I5245" s="54" t="n">
        <v>5243</v>
      </c>
      <c r="J5245" t="s"/>
      <c r="K5245" t="s">
        <v>2194</v>
      </c>
      <c r="L5245" t="s">
        <v>1499</v>
      </c>
      <c r="M5245" t="s"/>
      <c r="N5245" t="s"/>
      <c r="O5245" t="s"/>
      <c r="P5245" t="s"/>
    </row>
    <row r="5246" spans="1:16">
      <c r="I5246" s="54" t="n">
        <v>5244</v>
      </c>
      <c r="J5246" t="s"/>
      <c r="K5246" t="s">
        <v>2194</v>
      </c>
      <c r="L5246" t="s">
        <v>1498</v>
      </c>
      <c r="M5246" t="s"/>
      <c r="N5246" t="s"/>
      <c r="O5246" t="s"/>
      <c r="P5246" t="s"/>
    </row>
    <row r="5247" spans="1:16">
      <c r="I5247" s="54" t="n">
        <v>5245</v>
      </c>
      <c r="J5247" t="s"/>
      <c r="K5247" t="s">
        <v>2194</v>
      </c>
      <c r="L5247" t="s">
        <v>1450</v>
      </c>
      <c r="M5247" t="s"/>
      <c r="N5247" t="s"/>
      <c r="O5247" t="s"/>
      <c r="P5247" t="s"/>
    </row>
    <row r="5248" spans="1:16">
      <c r="I5248" s="54" t="n">
        <v>5246</v>
      </c>
      <c r="J5248" t="s"/>
      <c r="K5248" t="s">
        <v>2194</v>
      </c>
      <c r="L5248" t="s">
        <v>917</v>
      </c>
      <c r="M5248" t="s"/>
      <c r="N5248" t="s"/>
      <c r="O5248" t="s"/>
      <c r="P5248" t="s"/>
    </row>
    <row r="5249" spans="1:16">
      <c r="I5249" s="54" t="n">
        <v>5247</v>
      </c>
      <c r="J5249" t="s"/>
      <c r="K5249" t="s">
        <v>2194</v>
      </c>
      <c r="L5249" t="s">
        <v>920</v>
      </c>
      <c r="M5249" t="s"/>
      <c r="N5249" t="s"/>
      <c r="O5249" t="s"/>
      <c r="P5249" t="s"/>
    </row>
    <row r="5250" spans="1:16">
      <c r="I5250" s="54" t="n">
        <v>5248</v>
      </c>
      <c r="J5250" t="s"/>
      <c r="K5250" t="s">
        <v>2194</v>
      </c>
      <c r="L5250" t="s">
        <v>923</v>
      </c>
      <c r="M5250" t="s"/>
      <c r="N5250" t="s"/>
      <c r="O5250" t="s"/>
      <c r="P5250" t="s"/>
    </row>
    <row r="5251" spans="1:16">
      <c r="I5251" s="54" t="n">
        <v>5249</v>
      </c>
      <c r="J5251" t="s"/>
      <c r="K5251" t="s">
        <v>2194</v>
      </c>
      <c r="L5251" t="s">
        <v>926</v>
      </c>
      <c r="M5251" t="s"/>
      <c r="N5251" t="s"/>
      <c r="O5251" t="s"/>
      <c r="P5251" t="s"/>
    </row>
    <row r="5252" spans="1:16">
      <c r="I5252" s="54" t="n">
        <v>5250</v>
      </c>
      <c r="J5252" t="s"/>
      <c r="K5252" t="s">
        <v>2194</v>
      </c>
      <c r="L5252" t="s">
        <v>928</v>
      </c>
      <c r="M5252" t="s"/>
      <c r="N5252" t="s"/>
      <c r="O5252" t="s"/>
      <c r="P5252" t="s"/>
    </row>
    <row r="5253" spans="1:16">
      <c r="I5253" s="54" t="n">
        <v>5251</v>
      </c>
      <c r="J5253" t="s"/>
      <c r="K5253" t="s">
        <v>2194</v>
      </c>
      <c r="L5253" t="s">
        <v>931</v>
      </c>
      <c r="M5253" t="s"/>
      <c r="N5253" t="s"/>
      <c r="O5253" t="s"/>
      <c r="P5253" t="s"/>
    </row>
    <row r="5254" spans="1:16">
      <c r="I5254" s="54" t="n">
        <v>5252</v>
      </c>
      <c r="J5254" t="s"/>
      <c r="K5254" t="s">
        <v>2194</v>
      </c>
      <c r="L5254" t="s">
        <v>934</v>
      </c>
      <c r="M5254" t="s"/>
      <c r="N5254" t="s"/>
      <c r="O5254" t="s"/>
      <c r="P5254" t="s"/>
    </row>
    <row r="5255" spans="1:16">
      <c r="I5255" s="54" t="n">
        <v>5253</v>
      </c>
      <c r="J5255" t="s"/>
      <c r="K5255" t="s">
        <v>2194</v>
      </c>
      <c r="L5255" t="s">
        <v>936</v>
      </c>
      <c r="M5255" t="s"/>
      <c r="N5255" t="s"/>
      <c r="O5255" t="s"/>
      <c r="P5255" t="s"/>
    </row>
    <row r="5256" spans="1:16">
      <c r="I5256" s="54" t="n">
        <v>5254</v>
      </c>
      <c r="J5256" t="s"/>
      <c r="K5256" t="s">
        <v>2194</v>
      </c>
      <c r="L5256" t="s">
        <v>939</v>
      </c>
      <c r="M5256" t="s"/>
      <c r="N5256" t="s"/>
      <c r="O5256" t="s"/>
      <c r="P5256" t="s"/>
    </row>
    <row r="5257" spans="1:16">
      <c r="I5257" s="54" t="n">
        <v>5255</v>
      </c>
      <c r="J5257" t="s"/>
      <c r="K5257" t="s">
        <v>2194</v>
      </c>
      <c r="L5257" t="s">
        <v>942</v>
      </c>
      <c r="M5257" t="s"/>
      <c r="N5257" t="s"/>
      <c r="O5257" t="s"/>
      <c r="P5257" t="s"/>
    </row>
    <row r="5258" spans="1:16">
      <c r="I5258" s="54" t="n">
        <v>5256</v>
      </c>
      <c r="J5258" t="s"/>
      <c r="K5258" t="s">
        <v>2194</v>
      </c>
      <c r="L5258" t="s">
        <v>945</v>
      </c>
      <c r="M5258" t="s"/>
      <c r="N5258" t="s"/>
      <c r="O5258" t="s"/>
      <c r="P5258" t="s"/>
    </row>
    <row r="5259" spans="1:16">
      <c r="I5259" s="54" t="n">
        <v>5257</v>
      </c>
      <c r="J5259" t="s"/>
      <c r="K5259" t="s">
        <v>2194</v>
      </c>
      <c r="L5259" t="s">
        <v>948</v>
      </c>
      <c r="M5259" t="s"/>
      <c r="N5259" t="s"/>
      <c r="O5259" t="s"/>
      <c r="P5259" t="s"/>
    </row>
    <row r="5260" spans="1:16">
      <c r="I5260" s="54" t="n">
        <v>5258</v>
      </c>
      <c r="J5260" t="s"/>
      <c r="K5260" t="s">
        <v>2194</v>
      </c>
      <c r="L5260" t="s">
        <v>951</v>
      </c>
      <c r="M5260" t="s"/>
      <c r="N5260" t="s"/>
      <c r="O5260" t="s"/>
      <c r="P5260" t="s"/>
    </row>
    <row r="5261" spans="1:16">
      <c r="I5261" s="54" t="n">
        <v>5259</v>
      </c>
      <c r="J5261" t="s"/>
      <c r="K5261" t="s">
        <v>2194</v>
      </c>
      <c r="L5261" t="s">
        <v>954</v>
      </c>
      <c r="M5261" t="s"/>
      <c r="N5261" t="s"/>
      <c r="O5261" t="s"/>
      <c r="P5261" t="s"/>
    </row>
    <row r="5262" spans="1:16">
      <c r="I5262" s="54" t="n">
        <v>5260</v>
      </c>
      <c r="J5262" t="s"/>
      <c r="K5262" t="s">
        <v>2194</v>
      </c>
      <c r="L5262" t="s">
        <v>1349</v>
      </c>
      <c r="M5262" t="s"/>
      <c r="N5262" t="s"/>
      <c r="O5262" t="s"/>
      <c r="P5262" t="s"/>
    </row>
    <row r="5263" spans="1:16">
      <c r="I5263" s="54" t="n">
        <v>5261</v>
      </c>
      <c r="J5263" t="s"/>
      <c r="K5263" t="s">
        <v>2194</v>
      </c>
      <c r="L5263" t="s">
        <v>956</v>
      </c>
      <c r="M5263" t="s"/>
      <c r="N5263" t="s"/>
      <c r="O5263" t="s"/>
      <c r="P5263" t="s"/>
    </row>
    <row r="5264" spans="1:16">
      <c r="I5264" s="54" t="n">
        <v>5262</v>
      </c>
      <c r="J5264" t="s"/>
      <c r="K5264" t="s">
        <v>2194</v>
      </c>
      <c r="L5264" t="s">
        <v>1837</v>
      </c>
      <c r="M5264" t="s"/>
      <c r="N5264" t="s"/>
      <c r="O5264" t="s"/>
      <c r="P5264" t="s"/>
    </row>
    <row r="5265" spans="1:16">
      <c r="I5265" s="54" t="n">
        <v>5263</v>
      </c>
      <c r="J5265" t="s"/>
      <c r="K5265" t="s">
        <v>2194</v>
      </c>
      <c r="L5265" t="s">
        <v>1832</v>
      </c>
      <c r="M5265" t="s"/>
      <c r="N5265" t="s"/>
      <c r="O5265" t="s"/>
      <c r="P5265" t="s"/>
    </row>
    <row r="5266" spans="1:16">
      <c r="I5266" s="54" t="n">
        <v>5264</v>
      </c>
      <c r="J5266" t="s"/>
      <c r="K5266" t="s">
        <v>2194</v>
      </c>
      <c r="L5266" t="s">
        <v>959</v>
      </c>
      <c r="M5266" t="s"/>
      <c r="N5266" t="s"/>
      <c r="O5266" t="s"/>
      <c r="P5266" t="s"/>
    </row>
    <row r="5267" spans="1:16">
      <c r="I5267" s="54" t="n">
        <v>5265</v>
      </c>
      <c r="J5267" t="s"/>
      <c r="K5267" t="s">
        <v>2194</v>
      </c>
      <c r="L5267" t="s">
        <v>962</v>
      </c>
      <c r="M5267" t="s"/>
      <c r="N5267" t="s"/>
      <c r="O5267" t="s"/>
      <c r="P5267" t="s"/>
    </row>
    <row r="5268" spans="1:16">
      <c r="I5268" s="54" t="n">
        <v>5266</v>
      </c>
      <c r="J5268" t="s"/>
      <c r="K5268" t="s">
        <v>2194</v>
      </c>
      <c r="L5268" t="s">
        <v>965</v>
      </c>
      <c r="M5268" t="s"/>
      <c r="N5268" t="s"/>
      <c r="O5268" t="s"/>
      <c r="P5268" t="s"/>
    </row>
    <row r="5269" spans="1:16">
      <c r="I5269" s="54" t="n">
        <v>5267</v>
      </c>
      <c r="J5269" t="s"/>
      <c r="K5269" t="s">
        <v>2194</v>
      </c>
      <c r="L5269" t="s">
        <v>1619</v>
      </c>
      <c r="M5269" t="s"/>
      <c r="N5269" t="s"/>
      <c r="O5269" t="s"/>
      <c r="P5269" t="s"/>
    </row>
    <row r="5270" spans="1:16">
      <c r="I5270" s="54" t="n">
        <v>5268</v>
      </c>
      <c r="J5270" t="s"/>
      <c r="K5270" t="s">
        <v>2194</v>
      </c>
      <c r="L5270" t="s">
        <v>1618</v>
      </c>
      <c r="M5270" t="s"/>
      <c r="N5270" t="s"/>
      <c r="O5270" t="s"/>
      <c r="P5270" t="s"/>
    </row>
    <row r="5271" spans="1:16">
      <c r="I5271" s="54" t="n">
        <v>5269</v>
      </c>
      <c r="J5271" t="s"/>
      <c r="K5271" t="s">
        <v>2194</v>
      </c>
      <c r="L5271" t="s">
        <v>1608</v>
      </c>
      <c r="M5271" t="s"/>
      <c r="N5271" t="s"/>
      <c r="O5271" t="s"/>
      <c r="P5271" t="s"/>
    </row>
    <row r="5272" spans="1:16">
      <c r="I5272" s="54" t="n">
        <v>5270</v>
      </c>
      <c r="J5272" t="s"/>
      <c r="K5272" t="s">
        <v>2194</v>
      </c>
      <c r="L5272" t="s">
        <v>967</v>
      </c>
      <c r="M5272" t="s"/>
      <c r="N5272" t="s"/>
      <c r="O5272" t="s"/>
      <c r="P5272" t="s"/>
    </row>
    <row r="5273" spans="1:16">
      <c r="I5273" s="54" t="n">
        <v>5271</v>
      </c>
      <c r="J5273" t="s"/>
      <c r="K5273" t="s">
        <v>2194</v>
      </c>
      <c r="L5273" t="s">
        <v>970</v>
      </c>
      <c r="M5273" t="s"/>
      <c r="N5273" t="s"/>
      <c r="O5273" t="s"/>
      <c r="P5273" t="s"/>
    </row>
    <row r="5274" spans="1:16">
      <c r="I5274" s="54" t="n">
        <v>5272</v>
      </c>
      <c r="J5274" t="s"/>
      <c r="K5274" t="s">
        <v>2194</v>
      </c>
      <c r="L5274" t="s">
        <v>973</v>
      </c>
      <c r="M5274" t="s"/>
      <c r="N5274" t="s"/>
      <c r="O5274" t="s"/>
      <c r="P5274" t="s"/>
    </row>
    <row r="5275" spans="1:16">
      <c r="I5275" s="54" t="n">
        <v>5273</v>
      </c>
      <c r="J5275" t="s"/>
      <c r="K5275" t="s">
        <v>2194</v>
      </c>
      <c r="L5275" t="s">
        <v>1350</v>
      </c>
      <c r="M5275" t="s"/>
      <c r="N5275" t="s"/>
      <c r="O5275" t="s"/>
      <c r="P5275" t="s"/>
    </row>
    <row r="5276" spans="1:16">
      <c r="I5276" s="54" t="n">
        <v>5274</v>
      </c>
      <c r="J5276" t="s"/>
      <c r="K5276" t="s">
        <v>2194</v>
      </c>
      <c r="L5276" t="s">
        <v>976</v>
      </c>
      <c r="M5276" t="s"/>
      <c r="N5276" t="s"/>
      <c r="O5276" t="s"/>
      <c r="P5276" t="s"/>
    </row>
    <row r="5277" spans="1:16">
      <c r="I5277" s="54" t="n">
        <v>5275</v>
      </c>
      <c r="J5277" t="s"/>
      <c r="K5277" t="s">
        <v>2194</v>
      </c>
      <c r="L5277" t="s">
        <v>979</v>
      </c>
      <c r="M5277" t="s"/>
      <c r="N5277" t="s"/>
      <c r="O5277" t="s"/>
      <c r="P5277" t="s"/>
    </row>
    <row r="5278" spans="1:16">
      <c r="I5278" s="54" t="n">
        <v>5276</v>
      </c>
      <c r="J5278" t="s"/>
      <c r="K5278" t="s">
        <v>2194</v>
      </c>
      <c r="L5278" t="s">
        <v>982</v>
      </c>
      <c r="M5278" t="s"/>
      <c r="N5278" t="s"/>
      <c r="O5278" t="s"/>
      <c r="P5278" t="s"/>
    </row>
    <row r="5279" spans="1:16">
      <c r="I5279" s="54" t="n">
        <v>5277</v>
      </c>
      <c r="J5279" t="s"/>
      <c r="K5279" t="s">
        <v>2194</v>
      </c>
      <c r="L5279" t="s">
        <v>985</v>
      </c>
      <c r="M5279" t="s"/>
      <c r="N5279" t="s"/>
      <c r="O5279" t="s"/>
      <c r="P5279" t="s"/>
    </row>
    <row r="5280" spans="1:16">
      <c r="I5280" s="54" t="n">
        <v>5278</v>
      </c>
      <c r="J5280" t="s"/>
      <c r="K5280" t="s">
        <v>2194</v>
      </c>
      <c r="L5280" t="s">
        <v>988</v>
      </c>
      <c r="M5280" t="s"/>
      <c r="N5280" t="s"/>
      <c r="O5280" t="s"/>
      <c r="P5280" t="s"/>
    </row>
    <row r="5281" spans="1:16">
      <c r="I5281" s="54" t="n">
        <v>5279</v>
      </c>
      <c r="J5281" t="s"/>
      <c r="K5281" t="s">
        <v>2194</v>
      </c>
      <c r="L5281" t="s">
        <v>991</v>
      </c>
      <c r="M5281" t="s"/>
      <c r="N5281" t="s"/>
      <c r="O5281" t="s"/>
      <c r="P5281" t="s"/>
    </row>
    <row r="5282" spans="1:16">
      <c r="I5282" s="54" t="n">
        <v>5280</v>
      </c>
      <c r="J5282" t="s"/>
      <c r="K5282" t="s">
        <v>2194</v>
      </c>
      <c r="L5282" t="s">
        <v>994</v>
      </c>
      <c r="M5282" t="s"/>
      <c r="N5282" t="s"/>
      <c r="O5282" t="s"/>
      <c r="P5282" t="s"/>
    </row>
    <row r="5283" spans="1:16">
      <c r="I5283" s="54" t="n">
        <v>5281</v>
      </c>
      <c r="J5283" t="s"/>
      <c r="K5283" t="s">
        <v>2194</v>
      </c>
      <c r="L5283" t="s">
        <v>996</v>
      </c>
      <c r="M5283" t="s"/>
      <c r="N5283" t="s"/>
      <c r="O5283" t="s"/>
      <c r="P5283" t="s"/>
    </row>
    <row r="5284" spans="1:16">
      <c r="I5284" s="54" t="n">
        <v>5282</v>
      </c>
      <c r="J5284" t="s"/>
      <c r="K5284" t="s">
        <v>2194</v>
      </c>
      <c r="L5284" t="s">
        <v>1351</v>
      </c>
      <c r="M5284" t="s"/>
      <c r="N5284" t="s"/>
      <c r="O5284" t="s"/>
      <c r="P5284" t="s"/>
    </row>
    <row r="5285" spans="1:16">
      <c r="I5285" s="54" t="n">
        <v>5283</v>
      </c>
      <c r="J5285" t="s"/>
      <c r="K5285" t="s">
        <v>2194</v>
      </c>
      <c r="L5285" t="s">
        <v>1367</v>
      </c>
      <c r="M5285" t="s"/>
      <c r="N5285" t="s"/>
      <c r="O5285" t="s"/>
      <c r="P5285" t="s"/>
    </row>
    <row r="5286" spans="1:16">
      <c r="I5286" s="54" t="n">
        <v>5284</v>
      </c>
      <c r="J5286" t="s"/>
      <c r="K5286" t="s">
        <v>2194</v>
      </c>
      <c r="L5286" t="s">
        <v>1368</v>
      </c>
      <c r="M5286" t="s"/>
      <c r="N5286" t="s"/>
      <c r="O5286" t="s"/>
      <c r="P5286" t="s"/>
    </row>
    <row r="5287" spans="1:16">
      <c r="I5287" s="54" t="n">
        <v>5285</v>
      </c>
      <c r="J5287" t="s"/>
      <c r="K5287" t="s">
        <v>2194</v>
      </c>
      <c r="L5287" t="s">
        <v>1055</v>
      </c>
      <c r="M5287" t="s"/>
      <c r="N5287" t="s"/>
      <c r="O5287" t="s"/>
      <c r="P5287" t="s"/>
    </row>
    <row r="5288" spans="1:16">
      <c r="I5288" s="54" t="n">
        <v>5286</v>
      </c>
      <c r="J5288" t="s"/>
      <c r="K5288" t="s">
        <v>2194</v>
      </c>
      <c r="L5288" t="s">
        <v>1058</v>
      </c>
      <c r="M5288" t="s"/>
      <c r="N5288" t="s"/>
      <c r="O5288" t="s"/>
      <c r="P5288" t="s"/>
    </row>
    <row r="5289" spans="1:16">
      <c r="I5289" s="54" t="n">
        <v>5287</v>
      </c>
      <c r="J5289" t="s"/>
      <c r="K5289" t="s">
        <v>2194</v>
      </c>
      <c r="L5289" t="s">
        <v>1041</v>
      </c>
      <c r="M5289" t="s"/>
      <c r="N5289" t="s"/>
      <c r="O5289" t="s"/>
      <c r="P5289" t="s"/>
    </row>
    <row r="5290" spans="1:16">
      <c r="I5290" s="54" t="n">
        <v>5288</v>
      </c>
      <c r="J5290" t="s"/>
      <c r="K5290" t="s">
        <v>2194</v>
      </c>
      <c r="L5290" t="s">
        <v>1038</v>
      </c>
      <c r="M5290" t="s"/>
      <c r="N5290" t="s"/>
      <c r="O5290" t="s"/>
      <c r="P5290" t="s"/>
    </row>
    <row r="5291" spans="1:16">
      <c r="I5291" s="54" t="n">
        <v>5289</v>
      </c>
      <c r="J5291" t="s"/>
      <c r="K5291" t="s">
        <v>2194</v>
      </c>
      <c r="L5291" t="s">
        <v>1029</v>
      </c>
      <c r="M5291" t="s"/>
      <c r="N5291" t="s"/>
      <c r="O5291" t="s"/>
      <c r="P5291" t="s"/>
    </row>
    <row r="5292" spans="1:16">
      <c r="I5292" s="54" t="n">
        <v>5290</v>
      </c>
      <c r="J5292" t="s"/>
      <c r="K5292" t="s">
        <v>2194</v>
      </c>
      <c r="L5292" t="s">
        <v>998</v>
      </c>
      <c r="M5292" t="s"/>
      <c r="N5292" t="s"/>
      <c r="O5292" t="s"/>
      <c r="P5292" t="s"/>
    </row>
    <row r="5293" spans="1:16">
      <c r="I5293" s="54" t="n">
        <v>5291</v>
      </c>
      <c r="J5293" t="s"/>
      <c r="K5293" t="s">
        <v>2194</v>
      </c>
      <c r="L5293" t="s">
        <v>1001</v>
      </c>
      <c r="M5293" t="s"/>
      <c r="N5293" t="s"/>
      <c r="O5293" t="s"/>
      <c r="P5293" t="s"/>
    </row>
    <row r="5294" spans="1:16">
      <c r="I5294" s="54" t="n">
        <v>5292</v>
      </c>
      <c r="J5294" t="s"/>
      <c r="K5294" t="s">
        <v>2194</v>
      </c>
      <c r="L5294" t="s">
        <v>1369</v>
      </c>
      <c r="M5294" t="s"/>
      <c r="N5294" t="s"/>
      <c r="O5294" t="s"/>
      <c r="P5294" t="s"/>
    </row>
    <row r="5295" spans="1:16">
      <c r="I5295" s="54" t="n">
        <v>5293</v>
      </c>
      <c r="J5295" t="s"/>
      <c r="K5295" t="s">
        <v>2194</v>
      </c>
      <c r="L5295" t="s">
        <v>1370</v>
      </c>
      <c r="M5295" t="s"/>
      <c r="N5295" t="s"/>
      <c r="O5295" t="s"/>
      <c r="P5295" t="s"/>
    </row>
    <row r="5296" spans="1:16">
      <c r="I5296" s="54" t="n">
        <v>5294</v>
      </c>
      <c r="J5296" t="s"/>
      <c r="K5296" t="s">
        <v>2194</v>
      </c>
      <c r="L5296" t="s">
        <v>1371</v>
      </c>
      <c r="M5296" t="s"/>
      <c r="N5296" t="s"/>
      <c r="O5296" t="s"/>
      <c r="P5296" t="s"/>
    </row>
    <row r="5297" spans="1:16">
      <c r="I5297" s="54" t="n">
        <v>5295</v>
      </c>
      <c r="J5297" t="s"/>
      <c r="K5297" t="s">
        <v>2194</v>
      </c>
      <c r="L5297" t="s">
        <v>1372</v>
      </c>
      <c r="M5297" t="s"/>
      <c r="N5297" t="s"/>
      <c r="O5297" t="s"/>
      <c r="P5297" t="s"/>
    </row>
    <row r="5298" spans="1:16">
      <c r="I5298" s="54" t="n">
        <v>5296</v>
      </c>
      <c r="J5298" t="s"/>
      <c r="K5298" t="s">
        <v>2194</v>
      </c>
      <c r="L5298" t="s">
        <v>1373</v>
      </c>
      <c r="M5298" t="s"/>
      <c r="N5298" t="s"/>
      <c r="O5298" t="s"/>
      <c r="P5298" t="s"/>
    </row>
    <row r="5299" spans="1:16">
      <c r="I5299" s="54" t="n">
        <v>5297</v>
      </c>
      <c r="J5299" t="s"/>
      <c r="K5299" t="s">
        <v>2194</v>
      </c>
      <c r="L5299" t="s">
        <v>1374</v>
      </c>
      <c r="M5299" t="s"/>
      <c r="N5299" t="s"/>
      <c r="O5299" t="s"/>
      <c r="P5299" t="s"/>
    </row>
    <row r="5300" spans="1:16">
      <c r="I5300" s="54" t="n">
        <v>5298</v>
      </c>
      <c r="J5300" t="s"/>
      <c r="K5300" t="s">
        <v>2194</v>
      </c>
      <c r="L5300" t="s">
        <v>1003</v>
      </c>
      <c r="M5300" t="s"/>
      <c r="N5300" t="s"/>
      <c r="O5300" t="s"/>
      <c r="P5300" t="s"/>
    </row>
    <row r="5301" spans="1:16">
      <c r="I5301" s="54" t="n">
        <v>5299</v>
      </c>
      <c r="J5301" t="s"/>
      <c r="K5301" t="s">
        <v>2194</v>
      </c>
      <c r="L5301" t="s">
        <v>1006</v>
      </c>
      <c r="M5301" t="s"/>
      <c r="N5301" t="s"/>
      <c r="O5301" t="s"/>
      <c r="P5301" t="s"/>
    </row>
    <row r="5302" spans="1:16">
      <c r="I5302" s="54" t="n">
        <v>5300</v>
      </c>
      <c r="J5302" t="s"/>
      <c r="K5302" t="s">
        <v>2194</v>
      </c>
      <c r="L5302" t="s">
        <v>1388</v>
      </c>
      <c r="M5302" t="s"/>
      <c r="N5302" t="s"/>
      <c r="O5302" t="s"/>
      <c r="P5302" t="s"/>
    </row>
    <row r="5303" spans="1:16">
      <c r="I5303" s="54" t="n">
        <v>5301</v>
      </c>
      <c r="J5303" t="s"/>
      <c r="K5303" t="s">
        <v>2194</v>
      </c>
      <c r="L5303" t="s">
        <v>1389</v>
      </c>
      <c r="M5303" t="s"/>
      <c r="N5303" t="s"/>
      <c r="O5303" t="s"/>
      <c r="P5303" t="s"/>
    </row>
    <row r="5304" spans="1:16">
      <c r="I5304" s="54" t="n">
        <v>5302</v>
      </c>
      <c r="J5304" t="s"/>
      <c r="K5304" t="s">
        <v>2194</v>
      </c>
      <c r="L5304" t="s">
        <v>1390</v>
      </c>
      <c r="M5304" t="s"/>
      <c r="N5304" t="s"/>
      <c r="O5304" t="s"/>
      <c r="P5304" t="s"/>
    </row>
    <row r="5305" spans="1:16">
      <c r="I5305" s="54" t="n">
        <v>5303</v>
      </c>
      <c r="J5305" t="s"/>
      <c r="K5305" t="s">
        <v>2194</v>
      </c>
      <c r="L5305" t="s">
        <v>1391</v>
      </c>
      <c r="M5305" t="s"/>
      <c r="N5305" t="s"/>
      <c r="O5305" t="s"/>
      <c r="P5305" t="s"/>
    </row>
    <row r="5306" spans="1:16">
      <c r="I5306" s="54" t="n">
        <v>5304</v>
      </c>
      <c r="J5306" t="s"/>
      <c r="K5306" t="s">
        <v>2194</v>
      </c>
      <c r="L5306" t="s">
        <v>1933</v>
      </c>
      <c r="M5306" t="s"/>
      <c r="N5306" t="s"/>
      <c r="O5306" t="s"/>
      <c r="P5306" t="s"/>
    </row>
    <row r="5307" spans="1:16">
      <c r="I5307" s="54" t="n">
        <v>5305</v>
      </c>
      <c r="J5307" t="s"/>
      <c r="K5307" t="s">
        <v>2194</v>
      </c>
      <c r="L5307" t="s">
        <v>1392</v>
      </c>
      <c r="M5307" t="s"/>
      <c r="N5307" t="s"/>
      <c r="O5307" t="s"/>
      <c r="P5307" t="s"/>
    </row>
    <row r="5308" spans="1:16">
      <c r="I5308" s="54" t="n">
        <v>5306</v>
      </c>
      <c r="J5308" t="s"/>
      <c r="K5308" t="s">
        <v>2194</v>
      </c>
      <c r="L5308" t="s">
        <v>1393</v>
      </c>
      <c r="M5308" t="s"/>
      <c r="N5308" t="s"/>
      <c r="O5308" t="s"/>
      <c r="P5308" t="s"/>
    </row>
    <row r="5309" spans="1:16">
      <c r="I5309" s="54" t="n">
        <v>5307</v>
      </c>
      <c r="J5309" t="s"/>
      <c r="K5309" t="s">
        <v>2194</v>
      </c>
      <c r="L5309" t="s">
        <v>1345</v>
      </c>
      <c r="M5309" t="s"/>
      <c r="N5309" t="s"/>
      <c r="O5309" t="s"/>
      <c r="P5309" t="s"/>
    </row>
    <row r="5310" spans="1:16">
      <c r="I5310" s="54" t="n">
        <v>5308</v>
      </c>
      <c r="J5310" t="s"/>
      <c r="K5310" t="s">
        <v>2194</v>
      </c>
      <c r="L5310" t="s">
        <v>1012</v>
      </c>
      <c r="M5310" t="s"/>
      <c r="N5310" t="s"/>
      <c r="O5310" t="s"/>
      <c r="P5310" t="s"/>
    </row>
    <row r="5311" spans="1:16">
      <c r="I5311" s="54" t="n">
        <v>5309</v>
      </c>
      <c r="J5311" t="s"/>
      <c r="K5311" t="s">
        <v>2194</v>
      </c>
      <c r="L5311" t="s">
        <v>1394</v>
      </c>
      <c r="M5311" t="s"/>
      <c r="N5311" t="s"/>
      <c r="O5311" t="s"/>
      <c r="P5311" t="s"/>
    </row>
    <row r="5312" spans="1:16">
      <c r="I5312" s="54" t="n">
        <v>5310</v>
      </c>
      <c r="J5312" t="s"/>
      <c r="K5312" t="s">
        <v>2194</v>
      </c>
      <c r="L5312" t="s">
        <v>1395</v>
      </c>
      <c r="M5312" t="s"/>
      <c r="N5312" t="s"/>
      <c r="O5312" t="s"/>
      <c r="P5312" t="s"/>
    </row>
    <row r="5313" spans="1:16">
      <c r="I5313" s="54" t="n">
        <v>5311</v>
      </c>
      <c r="J5313" s="55" t="n">
        <v>0</v>
      </c>
      <c r="K5313" t="s">
        <v>2194</v>
      </c>
      <c r="L5313" t="s">
        <v>1538</v>
      </c>
      <c r="M5313" t="s"/>
      <c r="N5313" t="s"/>
      <c r="O5313" t="s"/>
      <c r="P5313" t="s"/>
    </row>
    <row r="5314" spans="1:16">
      <c r="I5314" s="54" t="n">
        <v>5312</v>
      </c>
      <c r="J5314" t="s"/>
      <c r="K5314" t="s">
        <v>2194</v>
      </c>
      <c r="L5314" t="s">
        <v>1397</v>
      </c>
      <c r="M5314" t="s"/>
      <c r="N5314" t="s"/>
      <c r="O5314" t="s"/>
      <c r="P5314" t="s"/>
    </row>
    <row r="5315" spans="1:16">
      <c r="I5315" s="54" t="n">
        <v>5313</v>
      </c>
      <c r="J5315" s="55" t="n">
        <v>0</v>
      </c>
      <c r="K5315" t="s">
        <v>2194</v>
      </c>
      <c r="L5315" t="s">
        <v>1398</v>
      </c>
      <c r="M5315" t="s"/>
      <c r="N5315" t="s"/>
      <c r="O5315" t="s"/>
      <c r="P5315" t="s"/>
    </row>
    <row r="5316" spans="1:16">
      <c r="I5316" s="54" t="n">
        <v>5314</v>
      </c>
      <c r="J5316" s="55" t="n">
        <v>0</v>
      </c>
      <c r="K5316" t="s">
        <v>2194</v>
      </c>
      <c r="L5316" t="s">
        <v>1400</v>
      </c>
      <c r="M5316" t="s"/>
      <c r="N5316" t="s"/>
      <c r="O5316" t="s"/>
      <c r="P5316" t="s"/>
    </row>
    <row r="5317" spans="1:16">
      <c r="I5317" s="54" t="n">
        <v>5315</v>
      </c>
      <c r="J5317" s="55" t="n">
        <v>0</v>
      </c>
      <c r="K5317" t="s">
        <v>2194</v>
      </c>
      <c r="L5317" t="s">
        <v>1401</v>
      </c>
      <c r="M5317" t="s"/>
      <c r="N5317" t="s"/>
      <c r="O5317" t="s"/>
      <c r="P5317" t="s"/>
    </row>
    <row r="5318" spans="1:16">
      <c r="I5318" s="54" t="n">
        <v>5316</v>
      </c>
      <c r="J5318" s="55" t="n">
        <v>0</v>
      </c>
      <c r="K5318" t="s">
        <v>2194</v>
      </c>
      <c r="L5318" t="s">
        <v>1875</v>
      </c>
      <c r="M5318" t="s"/>
      <c r="N5318" t="s"/>
      <c r="O5318" t="s"/>
      <c r="P5318" t="s"/>
    </row>
    <row r="5319" spans="1:16">
      <c r="I5319" s="54" t="n">
        <v>5317</v>
      </c>
      <c r="J5319" s="55" t="n">
        <v>0</v>
      </c>
      <c r="K5319" t="s">
        <v>2194</v>
      </c>
      <c r="L5319" t="s">
        <v>1403</v>
      </c>
      <c r="M5319" t="s"/>
      <c r="N5319" t="s"/>
      <c r="O5319" t="s"/>
      <c r="P5319" t="s"/>
    </row>
    <row r="5320" spans="1:16">
      <c r="I5320" s="54" t="n">
        <v>5318</v>
      </c>
      <c r="J5320" t="s"/>
      <c r="K5320" t="s">
        <v>2194</v>
      </c>
      <c r="L5320" t="s">
        <v>1404</v>
      </c>
      <c r="M5320" t="s"/>
      <c r="N5320" t="s"/>
      <c r="O5320" t="s"/>
      <c r="P5320" t="s"/>
    </row>
    <row r="5321" spans="1:16">
      <c r="I5321" s="54" t="n">
        <v>5319</v>
      </c>
      <c r="J5321" t="s"/>
      <c r="K5321" t="s">
        <v>2194</v>
      </c>
      <c r="L5321" t="s">
        <v>1018</v>
      </c>
      <c r="M5321" t="s"/>
      <c r="N5321" t="s"/>
      <c r="O5321" t="s"/>
      <c r="P5321" t="s"/>
    </row>
    <row r="5322" spans="1:16">
      <c r="I5322" s="54" t="n">
        <v>5320</v>
      </c>
      <c r="J5322" t="s"/>
      <c r="K5322" t="s">
        <v>2194</v>
      </c>
      <c r="L5322" t="s">
        <v>1023</v>
      </c>
      <c r="M5322" t="s"/>
      <c r="N5322" t="s"/>
      <c r="O5322" t="s"/>
      <c r="P5322" t="s"/>
    </row>
    <row r="5323" spans="1:16">
      <c r="I5323" s="54" t="n">
        <v>5321</v>
      </c>
      <c r="J5323" s="55" t="n">
        <v>0</v>
      </c>
      <c r="K5323" t="s">
        <v>2194</v>
      </c>
      <c r="L5323" t="s">
        <v>1405</v>
      </c>
      <c r="M5323" t="s"/>
      <c r="N5323" t="s"/>
      <c r="O5323" t="s"/>
      <c r="P5323" t="s"/>
    </row>
    <row r="5324" spans="1:16">
      <c r="I5324" s="54" t="n">
        <v>5322</v>
      </c>
      <c r="J5324" t="s"/>
      <c r="K5324" t="s">
        <v>2194</v>
      </c>
      <c r="L5324" t="s">
        <v>1021</v>
      </c>
      <c r="M5324" t="s"/>
      <c r="N5324" t="s"/>
      <c r="O5324" t="s"/>
      <c r="P5324" t="s"/>
    </row>
    <row r="5325" spans="1:16">
      <c r="I5325" s="54" t="n">
        <v>5323</v>
      </c>
      <c r="J5325" t="s"/>
      <c r="K5325" t="s">
        <v>2194</v>
      </c>
      <c r="L5325" t="s">
        <v>1735</v>
      </c>
      <c r="M5325" t="s"/>
      <c r="N5325" t="s"/>
      <c r="O5325" t="s"/>
      <c r="P5325" t="s"/>
    </row>
    <row r="5326" spans="1:16">
      <c r="I5326" s="54" t="n">
        <v>5324</v>
      </c>
      <c r="J5326" s="55" t="n">
        <v>0</v>
      </c>
      <c r="K5326" t="s">
        <v>2194</v>
      </c>
      <c r="L5326" t="s">
        <v>1598</v>
      </c>
      <c r="M5326" t="s"/>
      <c r="N5326" t="s"/>
      <c r="O5326" t="s"/>
      <c r="P5326" t="s"/>
    </row>
    <row r="5327" spans="1:16">
      <c r="I5327" s="54" t="n">
        <v>5325</v>
      </c>
      <c r="J5327" s="55" t="n">
        <v>0</v>
      </c>
      <c r="K5327" t="s">
        <v>2194</v>
      </c>
      <c r="L5327" t="s">
        <v>1599</v>
      </c>
      <c r="M5327" t="s"/>
      <c r="N5327" t="s"/>
      <c r="O5327" t="s"/>
      <c r="P5327" t="s"/>
    </row>
    <row r="5328" spans="1:16">
      <c r="I5328" s="54" t="n">
        <v>5326</v>
      </c>
      <c r="J5328" s="55" t="n">
        <v>0</v>
      </c>
      <c r="K5328" t="s">
        <v>2194</v>
      </c>
      <c r="L5328" t="s">
        <v>1410</v>
      </c>
      <c r="M5328" t="s"/>
      <c r="N5328" t="s"/>
      <c r="O5328" t="s"/>
      <c r="P5328" t="s"/>
    </row>
    <row r="5329" spans="1:16">
      <c r="I5329" s="54" t="n">
        <v>5327</v>
      </c>
      <c r="J5329" t="s"/>
      <c r="K5329" t="s">
        <v>2194</v>
      </c>
      <c r="L5329" t="s">
        <v>1411</v>
      </c>
      <c r="M5329" t="s"/>
      <c r="N5329" t="s"/>
      <c r="O5329" t="s"/>
      <c r="P5329" t="s"/>
    </row>
    <row r="5330" spans="1:16">
      <c r="I5330" s="54" t="n">
        <v>5328</v>
      </c>
      <c r="J5330" t="s"/>
      <c r="K5330" t="s">
        <v>2194</v>
      </c>
      <c r="L5330" t="s">
        <v>1513</v>
      </c>
      <c r="M5330" t="s"/>
      <c r="N5330" t="s"/>
      <c r="O5330" t="s"/>
      <c r="P5330" t="s"/>
    </row>
    <row r="5331" spans="1:16">
      <c r="I5331" s="54" t="n">
        <v>5329</v>
      </c>
      <c r="J5331" s="55" t="n">
        <v>0</v>
      </c>
      <c r="K5331" t="s">
        <v>2194</v>
      </c>
      <c r="L5331" t="s">
        <v>1413</v>
      </c>
      <c r="M5331" t="s"/>
      <c r="N5331" t="s"/>
      <c r="O5331" t="s"/>
      <c r="P5331" t="s"/>
    </row>
    <row r="5332" spans="1:16">
      <c r="I5332" s="54" t="n">
        <v>5330</v>
      </c>
      <c r="J5332" s="55" t="n">
        <v>0</v>
      </c>
      <c r="K5332" t="s">
        <v>2194</v>
      </c>
      <c r="L5332" t="s">
        <v>1415</v>
      </c>
      <c r="M5332" t="s"/>
      <c r="N5332" t="s"/>
      <c r="O5332" t="s"/>
      <c r="P5332" t="s"/>
    </row>
    <row r="5333" spans="1:16">
      <c r="I5333" s="54" t="n">
        <v>5331</v>
      </c>
      <c r="J5333" s="55" t="n">
        <v>0</v>
      </c>
      <c r="K5333" t="s">
        <v>2194</v>
      </c>
      <c r="L5333" t="s">
        <v>1416</v>
      </c>
      <c r="M5333" t="s"/>
      <c r="N5333" t="s"/>
      <c r="O5333" t="s"/>
      <c r="P5333" t="s"/>
    </row>
    <row r="5334" spans="1:16">
      <c r="I5334" s="54" t="n">
        <v>5332</v>
      </c>
      <c r="J5334" s="55" t="n">
        <v>0</v>
      </c>
      <c r="K5334" t="s">
        <v>2194</v>
      </c>
      <c r="L5334" t="s">
        <v>1417</v>
      </c>
      <c r="M5334" t="s"/>
      <c r="N5334" t="s"/>
      <c r="O5334" t="s"/>
      <c r="P5334" t="s"/>
    </row>
    <row r="5335" spans="1:16">
      <c r="I5335" s="54" t="n">
        <v>5333</v>
      </c>
      <c r="J5335" s="55" t="n">
        <v>0</v>
      </c>
      <c r="K5335" t="s">
        <v>2194</v>
      </c>
      <c r="L5335" t="s">
        <v>1422</v>
      </c>
      <c r="M5335" t="s"/>
      <c r="N5335" t="s"/>
      <c r="O5335" t="s"/>
      <c r="P5335" t="s"/>
    </row>
    <row r="5336" spans="1:16">
      <c r="I5336" s="54" t="n">
        <v>5334</v>
      </c>
      <c r="J5336" s="55" t="n">
        <v>1.158564814814815e-08</v>
      </c>
      <c r="K5336" t="s">
        <v>2194</v>
      </c>
      <c r="L5336" t="s">
        <v>1424</v>
      </c>
      <c r="M5336" t="s"/>
      <c r="N5336" t="s"/>
      <c r="O5336" t="s"/>
      <c r="P5336" t="s"/>
    </row>
    <row r="5337" spans="1:16">
      <c r="I5337" s="54" t="n">
        <v>5335</v>
      </c>
      <c r="J5337" s="55" t="n">
        <v>0</v>
      </c>
      <c r="K5337" t="s">
        <v>2194</v>
      </c>
      <c r="L5337" t="s">
        <v>1425</v>
      </c>
      <c r="M5337" t="s"/>
      <c r="N5337" t="s"/>
      <c r="O5337" t="s"/>
      <c r="P5337" t="s"/>
    </row>
    <row r="5338" spans="1:16">
      <c r="I5338" s="54" t="n">
        <v>5336</v>
      </c>
      <c r="J5338" t="s"/>
      <c r="K5338" t="s">
        <v>2194</v>
      </c>
      <c r="L5338" t="s">
        <v>1432</v>
      </c>
      <c r="M5338" t="s"/>
      <c r="N5338" t="s"/>
      <c r="O5338" t="s"/>
      <c r="P5338" t="s"/>
    </row>
    <row r="5339" spans="1:16">
      <c r="I5339" s="54" t="n">
        <v>5337</v>
      </c>
      <c r="J5339" t="s"/>
      <c r="K5339" t="s">
        <v>2194</v>
      </c>
      <c r="L5339" t="s">
        <v>1932</v>
      </c>
      <c r="M5339" t="s"/>
      <c r="N5339" t="s"/>
      <c r="O5339" t="s"/>
      <c r="P5339" t="s"/>
    </row>
    <row r="5340" spans="1:16">
      <c r="I5340" s="54" t="n">
        <v>5338</v>
      </c>
      <c r="J5340" t="s"/>
      <c r="K5340" t="s">
        <v>2194</v>
      </c>
      <c r="L5340" t="s">
        <v>1433</v>
      </c>
      <c r="M5340" t="s"/>
      <c r="N5340" t="s"/>
      <c r="O5340" t="s"/>
      <c r="P5340" t="s"/>
    </row>
    <row r="5341" spans="1:16">
      <c r="I5341" s="54" t="n">
        <v>5339</v>
      </c>
      <c r="J5341" t="s"/>
      <c r="K5341" t="s">
        <v>2194</v>
      </c>
      <c r="L5341" t="s">
        <v>1604</v>
      </c>
      <c r="M5341" t="s"/>
      <c r="N5341" t="s"/>
      <c r="O5341" t="s"/>
      <c r="P5341" t="s"/>
    </row>
    <row r="5342" spans="1:16">
      <c r="I5342" s="54" t="n">
        <v>5340</v>
      </c>
      <c r="J5342" t="s"/>
      <c r="K5342" t="s">
        <v>2194</v>
      </c>
      <c r="L5342" t="s">
        <v>1434</v>
      </c>
      <c r="M5342" t="s"/>
      <c r="N5342" t="s"/>
      <c r="O5342" t="s"/>
      <c r="P5342" t="s"/>
    </row>
    <row r="5343" spans="1:16">
      <c r="I5343" s="54" t="n">
        <v>5341</v>
      </c>
      <c r="J5343" t="s"/>
      <c r="K5343" t="s">
        <v>2194</v>
      </c>
      <c r="L5343" t="s">
        <v>1435</v>
      </c>
      <c r="M5343" t="s"/>
      <c r="N5343" t="s"/>
      <c r="O5343" t="s"/>
      <c r="P5343" t="s"/>
    </row>
    <row r="5344" spans="1:16">
      <c r="I5344" s="54" t="n">
        <v>5342</v>
      </c>
      <c r="J5344" t="s"/>
      <c r="K5344" t="s">
        <v>2194</v>
      </c>
      <c r="L5344" t="s">
        <v>1605</v>
      </c>
      <c r="M5344" t="s"/>
      <c r="N5344" t="s"/>
      <c r="O5344" t="s"/>
      <c r="P5344" t="s"/>
    </row>
    <row r="5345" spans="1:16">
      <c r="I5345" s="54" t="n">
        <v>5343</v>
      </c>
      <c r="J5345" t="s"/>
      <c r="K5345" t="s">
        <v>2194</v>
      </c>
      <c r="L5345" t="s">
        <v>1436</v>
      </c>
      <c r="M5345" t="s"/>
      <c r="N5345" t="s"/>
      <c r="O5345" t="s"/>
      <c r="P5345" t="s"/>
    </row>
    <row r="5346" spans="1:16">
      <c r="I5346" s="54" t="n">
        <v>5344</v>
      </c>
      <c r="J5346" t="s"/>
      <c r="K5346" t="s">
        <v>2194</v>
      </c>
      <c r="L5346" t="s">
        <v>1440</v>
      </c>
      <c r="M5346" t="s"/>
      <c r="N5346" t="s"/>
      <c r="O5346" t="s"/>
      <c r="P5346" t="s"/>
    </row>
    <row r="5347" spans="1:16">
      <c r="I5347" s="54" t="n">
        <v>5345</v>
      </c>
      <c r="J5347" t="s"/>
      <c r="K5347" t="s">
        <v>2194</v>
      </c>
      <c r="L5347" t="s">
        <v>1441</v>
      </c>
      <c r="M5347" t="s"/>
      <c r="N5347" t="s"/>
      <c r="O5347" t="s"/>
      <c r="P5347" t="s"/>
    </row>
    <row r="5348" spans="1:16">
      <c r="I5348" s="54" t="n">
        <v>5346</v>
      </c>
      <c r="J5348" t="s"/>
      <c r="K5348" t="s">
        <v>2194</v>
      </c>
      <c r="L5348" t="s">
        <v>1442</v>
      </c>
      <c r="M5348" t="s"/>
      <c r="N5348" t="s"/>
      <c r="O5348" t="s"/>
      <c r="P5348" t="s"/>
    </row>
    <row r="5349" spans="1:16">
      <c r="I5349" s="54" t="n">
        <v>5347</v>
      </c>
      <c r="J5349" t="s"/>
      <c r="K5349" t="s">
        <v>2194</v>
      </c>
      <c r="L5349" t="s">
        <v>1443</v>
      </c>
      <c r="M5349" t="s"/>
      <c r="N5349" t="s"/>
      <c r="O5349" t="s"/>
      <c r="P5349" t="s"/>
    </row>
    <row r="5350" spans="1:16">
      <c r="I5350" s="54" t="n">
        <v>5348</v>
      </c>
      <c r="J5350" t="s"/>
      <c r="K5350" t="s">
        <v>2194</v>
      </c>
      <c r="L5350" t="s">
        <v>1542</v>
      </c>
      <c r="M5350" t="s"/>
      <c r="N5350" t="s"/>
      <c r="O5350" t="s"/>
      <c r="P5350" t="s"/>
    </row>
    <row r="5351" spans="1:16">
      <c r="I5351" s="54" t="n">
        <v>5349</v>
      </c>
      <c r="J5351" t="s"/>
      <c r="K5351" t="s">
        <v>2194</v>
      </c>
      <c r="L5351" t="s">
        <v>1543</v>
      </c>
      <c r="M5351" t="s"/>
      <c r="N5351" t="s"/>
      <c r="O5351" t="s"/>
      <c r="P5351" t="s"/>
    </row>
    <row r="5352" spans="1:16">
      <c r="I5352" s="54" t="n">
        <v>5350</v>
      </c>
      <c r="J5352" t="s"/>
      <c r="K5352" t="s">
        <v>2194</v>
      </c>
      <c r="L5352" t="s">
        <v>1544</v>
      </c>
      <c r="M5352" t="s"/>
      <c r="N5352" t="s"/>
      <c r="O5352" t="s"/>
      <c r="P5352" t="s"/>
    </row>
    <row r="5353" spans="1:16">
      <c r="I5353" s="54" t="n">
        <v>5351</v>
      </c>
      <c r="J5353" t="s"/>
      <c r="K5353" t="s">
        <v>2194</v>
      </c>
      <c r="L5353" t="s">
        <v>1545</v>
      </c>
      <c r="M5353" t="s"/>
      <c r="N5353" t="s"/>
      <c r="O5353" t="s"/>
      <c r="P5353" t="s"/>
    </row>
    <row r="5354" spans="1:16">
      <c r="I5354" s="54" t="n">
        <v>5352</v>
      </c>
      <c r="J5354" t="s"/>
      <c r="K5354" t="s">
        <v>2194</v>
      </c>
      <c r="L5354" t="s">
        <v>1546</v>
      </c>
      <c r="M5354" t="s"/>
      <c r="N5354" t="s"/>
      <c r="O5354" t="s"/>
      <c r="P5354" t="s"/>
    </row>
    <row r="5355" spans="1:16">
      <c r="I5355" s="54" t="n">
        <v>5353</v>
      </c>
      <c r="J5355" t="s"/>
      <c r="K5355" t="s">
        <v>2194</v>
      </c>
      <c r="L5355" t="s">
        <v>1447</v>
      </c>
      <c r="M5355" t="s"/>
      <c r="N5355" t="s"/>
      <c r="O5355" t="s"/>
      <c r="P5355" t="s"/>
    </row>
    <row r="5356" spans="1:16">
      <c r="I5356" s="54" t="n">
        <v>5354</v>
      </c>
      <c r="J5356" t="s"/>
      <c r="K5356" t="s">
        <v>2194</v>
      </c>
      <c r="L5356" t="s">
        <v>1448</v>
      </c>
      <c r="M5356" t="s"/>
      <c r="N5356" t="s"/>
      <c r="O5356" t="s"/>
      <c r="P5356" t="s"/>
    </row>
    <row r="5357" spans="1:16">
      <c r="I5357" s="54" t="n">
        <v>5355</v>
      </c>
      <c r="J5357" t="s"/>
      <c r="K5357" t="s">
        <v>2194</v>
      </c>
      <c r="L5357" t="s">
        <v>1347</v>
      </c>
      <c r="M5357" t="s"/>
      <c r="N5357" t="s"/>
      <c r="O5357" t="s"/>
      <c r="P5357" t="s"/>
    </row>
    <row r="5358" spans="1:16">
      <c r="I5358" s="54" t="n">
        <v>5356</v>
      </c>
      <c r="J5358" t="s"/>
      <c r="K5358" t="s">
        <v>2194</v>
      </c>
      <c r="L5358" t="s">
        <v>1453</v>
      </c>
      <c r="M5358" t="s"/>
      <c r="N5358" t="s"/>
      <c r="O5358" t="s"/>
      <c r="P5358" t="s"/>
    </row>
    <row r="5359" spans="1:16">
      <c r="I5359" s="54" t="n">
        <v>5357</v>
      </c>
      <c r="J5359" t="s"/>
      <c r="K5359" t="s">
        <v>2194</v>
      </c>
      <c r="L5359" t="s">
        <v>1455</v>
      </c>
      <c r="M5359" t="s"/>
      <c r="N5359" t="s"/>
      <c r="O5359" t="s"/>
      <c r="P5359" t="s"/>
    </row>
    <row r="5360" spans="1:16">
      <c r="I5360" s="54" t="n">
        <v>5358</v>
      </c>
      <c r="J5360" t="s"/>
      <c r="K5360" t="s">
        <v>2194</v>
      </c>
      <c r="L5360" t="s">
        <v>1877</v>
      </c>
      <c r="M5360" t="s"/>
      <c r="N5360" t="s"/>
      <c r="O5360" t="s"/>
      <c r="P5360" t="s"/>
    </row>
    <row r="5361" spans="1:16">
      <c r="I5361" s="54" t="n">
        <v>5359</v>
      </c>
      <c r="J5361" t="s"/>
      <c r="K5361" t="s">
        <v>2194</v>
      </c>
      <c r="L5361" t="s">
        <v>1878</v>
      </c>
      <c r="M5361" t="s"/>
      <c r="N5361" t="s"/>
      <c r="O5361" t="s"/>
      <c r="P5361" t="s"/>
    </row>
    <row r="5362" spans="1:16">
      <c r="I5362" s="54" t="n">
        <v>5360</v>
      </c>
      <c r="J5362" t="s"/>
      <c r="K5362" t="s">
        <v>2194</v>
      </c>
      <c r="L5362" t="s">
        <v>1457</v>
      </c>
      <c r="M5362" t="s"/>
      <c r="N5362" t="s"/>
      <c r="O5362" t="s"/>
      <c r="P5362" t="s"/>
    </row>
    <row r="5363" spans="1:16">
      <c r="I5363" s="54" t="n">
        <v>5361</v>
      </c>
      <c r="J5363" t="s"/>
      <c r="K5363" t="s">
        <v>2194</v>
      </c>
      <c r="L5363" t="s">
        <v>1459</v>
      </c>
      <c r="M5363" t="s"/>
      <c r="N5363" t="s"/>
      <c r="O5363" t="s"/>
      <c r="P5363" t="s"/>
    </row>
    <row r="5364" spans="1:16">
      <c r="I5364" s="54" t="n">
        <v>5362</v>
      </c>
      <c r="J5364" t="s"/>
      <c r="K5364" t="s">
        <v>2194</v>
      </c>
      <c r="L5364" t="s">
        <v>1479</v>
      </c>
      <c r="M5364" t="s"/>
      <c r="N5364" t="s"/>
      <c r="O5364" t="s"/>
      <c r="P5364" t="s"/>
    </row>
    <row r="5365" spans="1:16">
      <c r="I5365" s="54" t="n">
        <v>5363</v>
      </c>
      <c r="J5365" t="s"/>
      <c r="K5365" t="s">
        <v>2194</v>
      </c>
      <c r="L5365" t="s">
        <v>1480</v>
      </c>
      <c r="M5365" t="s"/>
      <c r="N5365" t="s"/>
      <c r="O5365" t="s"/>
      <c r="P5365" t="s"/>
    </row>
    <row r="5366" spans="1:16">
      <c r="I5366" s="54" t="n">
        <v>5364</v>
      </c>
      <c r="J5366" t="s"/>
      <c r="K5366" t="s">
        <v>2194</v>
      </c>
      <c r="L5366" t="s">
        <v>1611</v>
      </c>
      <c r="M5366" t="s"/>
      <c r="N5366" t="s"/>
      <c r="O5366" t="s"/>
      <c r="P5366" t="s"/>
    </row>
    <row r="5367" spans="1:16">
      <c r="I5367" s="54" t="n">
        <v>5365</v>
      </c>
      <c r="J5367" t="s"/>
      <c r="K5367" t="s">
        <v>2194</v>
      </c>
      <c r="L5367" t="s">
        <v>1612</v>
      </c>
      <c r="M5367" t="s"/>
      <c r="N5367" t="s"/>
      <c r="O5367" t="s"/>
      <c r="P5367" t="s"/>
    </row>
    <row r="5368" spans="1:16">
      <c r="I5368" s="54" t="n">
        <v>5366</v>
      </c>
      <c r="J5368" t="s"/>
      <c r="K5368" t="s">
        <v>2194</v>
      </c>
      <c r="L5368" t="s">
        <v>1481</v>
      </c>
      <c r="M5368" t="s"/>
      <c r="N5368" t="s"/>
      <c r="O5368" t="s"/>
      <c r="P5368" t="s"/>
    </row>
    <row r="5369" spans="1:16">
      <c r="I5369" s="54" t="n">
        <v>5367</v>
      </c>
      <c r="J5369" t="s"/>
      <c r="K5369" t="s">
        <v>2194</v>
      </c>
      <c r="L5369" t="s">
        <v>1613</v>
      </c>
      <c r="M5369" t="s"/>
      <c r="N5369" t="s"/>
      <c r="O5369" t="s"/>
      <c r="P5369" t="s"/>
    </row>
    <row r="5370" spans="1:16">
      <c r="I5370" s="54" t="n">
        <v>5368</v>
      </c>
      <c r="J5370" t="s"/>
      <c r="K5370" t="s">
        <v>2194</v>
      </c>
      <c r="L5370" t="s">
        <v>1614</v>
      </c>
      <c r="M5370" t="s"/>
      <c r="N5370" t="s"/>
      <c r="O5370" t="s"/>
      <c r="P5370" t="s"/>
    </row>
    <row r="5371" spans="1:16">
      <c r="I5371" s="54" t="n">
        <v>5369</v>
      </c>
      <c r="J5371" t="s"/>
      <c r="K5371" t="s">
        <v>2194</v>
      </c>
      <c r="L5371" t="s">
        <v>1482</v>
      </c>
      <c r="M5371" t="s"/>
      <c r="N5371" t="s"/>
      <c r="O5371" t="s"/>
      <c r="P5371" t="s"/>
    </row>
    <row r="5372" spans="1:16">
      <c r="I5372" s="54" t="n">
        <v>5370</v>
      </c>
      <c r="J5372" t="s"/>
      <c r="K5372" t="s">
        <v>2194</v>
      </c>
      <c r="L5372" t="s">
        <v>1483</v>
      </c>
      <c r="M5372" t="s"/>
      <c r="N5372" t="s"/>
      <c r="O5372" t="s"/>
      <c r="P5372" t="s"/>
    </row>
    <row r="5373" spans="1:16">
      <c r="I5373" s="54" t="n">
        <v>5371</v>
      </c>
      <c r="J5373" t="s"/>
      <c r="K5373" t="s">
        <v>2194</v>
      </c>
      <c r="L5373" t="s">
        <v>1487</v>
      </c>
      <c r="M5373" t="s"/>
      <c r="N5373" t="s"/>
      <c r="O5373" t="s"/>
      <c r="P5373" t="s"/>
    </row>
    <row r="5374" spans="1:16">
      <c r="I5374" s="54" t="n">
        <v>5372</v>
      </c>
      <c r="J5374" t="s"/>
      <c r="K5374" t="s">
        <v>2194</v>
      </c>
      <c r="L5374" t="s">
        <v>1488</v>
      </c>
      <c r="M5374" t="s"/>
      <c r="N5374" t="s"/>
      <c r="O5374" t="s"/>
      <c r="P5374" t="s"/>
    </row>
    <row r="5375" spans="1:16">
      <c r="I5375" s="54" t="n">
        <v>5373</v>
      </c>
      <c r="J5375" t="s"/>
      <c r="K5375" t="s">
        <v>2194</v>
      </c>
      <c r="L5375" t="s">
        <v>1549</v>
      </c>
      <c r="M5375" t="s"/>
      <c r="N5375" t="s"/>
      <c r="O5375" t="s"/>
      <c r="P5375" t="s"/>
    </row>
    <row r="5376" spans="1:16">
      <c r="I5376" s="54" t="n">
        <v>5374</v>
      </c>
      <c r="J5376" t="s"/>
      <c r="K5376" t="s">
        <v>2194</v>
      </c>
      <c r="L5376" t="s">
        <v>1550</v>
      </c>
      <c r="M5376" t="s"/>
      <c r="N5376" t="s"/>
      <c r="O5376" t="s"/>
      <c r="P5376" t="s"/>
    </row>
    <row r="5377" spans="1:16">
      <c r="I5377" s="54" t="n">
        <v>5375</v>
      </c>
      <c r="J5377" t="s"/>
      <c r="K5377" t="s">
        <v>2194</v>
      </c>
      <c r="L5377" t="s">
        <v>1551</v>
      </c>
      <c r="M5377" t="s"/>
      <c r="N5377" t="s"/>
      <c r="O5377" t="s"/>
      <c r="P5377" t="s"/>
    </row>
    <row r="5378" spans="1:16">
      <c r="I5378" s="54" t="n">
        <v>5376</v>
      </c>
      <c r="J5378" t="s"/>
      <c r="K5378" t="s">
        <v>2194</v>
      </c>
      <c r="L5378" t="s">
        <v>1552</v>
      </c>
      <c r="M5378" t="s"/>
      <c r="N5378" t="s"/>
      <c r="O5378" t="s"/>
      <c r="P5378" t="s"/>
    </row>
    <row r="5379" spans="1:16">
      <c r="I5379" s="54" t="n">
        <v>5377</v>
      </c>
      <c r="J5379" t="s"/>
      <c r="K5379" t="s">
        <v>2194</v>
      </c>
      <c r="L5379" t="s">
        <v>1553</v>
      </c>
      <c r="M5379" t="s"/>
      <c r="N5379" t="s"/>
      <c r="O5379" t="s"/>
      <c r="P5379" t="s"/>
    </row>
    <row r="5380" spans="1:16">
      <c r="I5380" s="54" t="n">
        <v>5378</v>
      </c>
      <c r="J5380" t="s"/>
      <c r="K5380" t="s">
        <v>2194</v>
      </c>
      <c r="L5380" t="s">
        <v>1554</v>
      </c>
      <c r="M5380" t="s"/>
      <c r="N5380" t="s"/>
      <c r="O5380" t="s"/>
      <c r="P5380" t="s"/>
    </row>
    <row r="5381" spans="1:16">
      <c r="I5381" s="54" t="n">
        <v>5379</v>
      </c>
      <c r="J5381" t="s"/>
      <c r="K5381" t="s">
        <v>2194</v>
      </c>
      <c r="L5381" t="s">
        <v>1555</v>
      </c>
      <c r="M5381" t="s"/>
      <c r="N5381" t="s"/>
      <c r="O5381" t="s"/>
      <c r="P5381" t="s"/>
    </row>
    <row r="5382" spans="1:16">
      <c r="I5382" s="54" t="n">
        <v>5380</v>
      </c>
      <c r="J5382" t="s"/>
      <c r="K5382" t="s">
        <v>2194</v>
      </c>
      <c r="L5382" t="s">
        <v>1496</v>
      </c>
      <c r="M5382" t="s"/>
      <c r="N5382" t="s"/>
      <c r="O5382" t="s"/>
      <c r="P5382" t="s"/>
    </row>
    <row r="5383" spans="1:16">
      <c r="I5383" s="54" t="n">
        <v>5381</v>
      </c>
      <c r="J5383" t="s"/>
      <c r="K5383" t="s">
        <v>2194</v>
      </c>
      <c r="L5383" t="s">
        <v>1346</v>
      </c>
      <c r="M5383" t="s"/>
      <c r="N5383" t="s"/>
      <c r="O5383" t="s"/>
      <c r="P5383" t="s"/>
    </row>
    <row r="5384" spans="1:16">
      <c r="I5384" s="54" t="n">
        <v>5382</v>
      </c>
      <c r="J5384" t="s"/>
      <c r="K5384" t="s">
        <v>2194</v>
      </c>
      <c r="L5384" t="s">
        <v>1348</v>
      </c>
      <c r="M5384" t="s"/>
      <c r="N5384" t="s"/>
      <c r="O5384" t="s"/>
      <c r="P5384" t="s"/>
    </row>
    <row r="5385" spans="1:16">
      <c r="I5385" s="54" t="n">
        <v>5383</v>
      </c>
      <c r="J5385" t="s"/>
      <c r="K5385" t="s">
        <v>2194</v>
      </c>
      <c r="L5385" t="s">
        <v>1500</v>
      </c>
      <c r="M5385" t="s"/>
      <c r="N5385" t="s"/>
      <c r="O5385" t="s"/>
      <c r="P5385" t="s"/>
    </row>
    <row r="5386" spans="1:16">
      <c r="I5386" s="54" t="n">
        <v>5384</v>
      </c>
      <c r="J5386" t="s"/>
      <c r="K5386" t="s">
        <v>2194</v>
      </c>
      <c r="L5386" t="s">
        <v>1501</v>
      </c>
      <c r="M5386" t="s"/>
      <c r="N5386" t="s"/>
      <c r="O5386" t="s"/>
      <c r="P5386" t="s"/>
    </row>
    <row r="5387" spans="1:16">
      <c r="I5387" s="54" t="n">
        <v>5385</v>
      </c>
      <c r="J5387" t="s"/>
      <c r="K5387" t="s">
        <v>2194</v>
      </c>
      <c r="L5387" t="s">
        <v>1504</v>
      </c>
      <c r="M5387" t="s"/>
      <c r="N5387" t="s"/>
      <c r="O5387" t="s"/>
      <c r="P5387" t="s"/>
    </row>
    <row r="5388" spans="1:16">
      <c r="I5388" s="54" t="n">
        <v>5386</v>
      </c>
      <c r="J5388" t="s"/>
      <c r="K5388" t="s">
        <v>2194</v>
      </c>
      <c r="L5388" t="s">
        <v>1505</v>
      </c>
      <c r="M5388" t="s"/>
      <c r="N5388" t="s"/>
      <c r="O5388" t="s"/>
      <c r="P5388" t="s"/>
    </row>
    <row r="5389" spans="1:16">
      <c r="I5389" s="54" t="n">
        <v>5387</v>
      </c>
      <c r="J5389" t="s"/>
      <c r="K5389" t="s">
        <v>2194</v>
      </c>
      <c r="L5389" t="s">
        <v>1506</v>
      </c>
      <c r="M5389" t="s"/>
      <c r="N5389" t="s"/>
      <c r="O5389" t="s"/>
      <c r="P5389" t="s"/>
    </row>
    <row r="5390" spans="1:16">
      <c r="I5390" s="54" t="n">
        <v>5388</v>
      </c>
      <c r="J5390" t="s"/>
      <c r="K5390" t="s">
        <v>2194</v>
      </c>
      <c r="L5390" t="s">
        <v>2195</v>
      </c>
      <c r="M5390" t="s"/>
      <c r="N5390" t="s"/>
      <c r="O5390" t="s"/>
      <c r="P5390" t="s"/>
    </row>
    <row r="5391" spans="1:16">
      <c r="I5391" s="54" t="n">
        <v>5389</v>
      </c>
      <c r="J5391" t="s"/>
      <c r="K5391" t="s">
        <v>2194</v>
      </c>
      <c r="L5391" t="s">
        <v>1507</v>
      </c>
      <c r="M5391" t="s"/>
      <c r="N5391" t="s"/>
      <c r="O5391" t="s"/>
      <c r="P5391" t="s"/>
    </row>
    <row r="5392" spans="1:16">
      <c r="I5392" s="54" t="n">
        <v>5390</v>
      </c>
      <c r="J5392" t="s"/>
      <c r="K5392" t="s">
        <v>2194</v>
      </c>
      <c r="L5392" t="s">
        <v>1880</v>
      </c>
      <c r="M5392" t="s"/>
      <c r="N5392" t="s"/>
      <c r="O5392" t="s"/>
      <c r="P5392" t="s"/>
    </row>
    <row r="5393" spans="1:16">
      <c r="I5393" s="54" t="n">
        <v>5391</v>
      </c>
      <c r="J5393" t="s"/>
      <c r="K5393" t="s">
        <v>2194</v>
      </c>
      <c r="L5393" t="s">
        <v>1881</v>
      </c>
      <c r="M5393" t="s"/>
      <c r="N5393" t="s"/>
      <c r="O5393" t="s"/>
      <c r="P5393" t="s"/>
    </row>
    <row r="5394" spans="1:16">
      <c r="I5394" s="54" t="n">
        <v>5392</v>
      </c>
      <c r="J5394" t="s"/>
      <c r="K5394" t="s">
        <v>2194</v>
      </c>
      <c r="L5394" t="s">
        <v>1556</v>
      </c>
      <c r="M5394" t="s"/>
      <c r="N5394" t="s"/>
      <c r="O5394" t="s"/>
      <c r="P5394" t="s"/>
    </row>
    <row r="5395" spans="1:16">
      <c r="I5395" s="54" t="n">
        <v>5393</v>
      </c>
      <c r="J5395" s="55" t="n">
        <v>0</v>
      </c>
      <c r="K5395" t="s">
        <v>2194</v>
      </c>
      <c r="L5395" t="s">
        <v>1508</v>
      </c>
      <c r="M5395" t="s"/>
      <c r="N5395" t="s"/>
      <c r="O5395" t="s"/>
      <c r="P5395" t="s"/>
    </row>
    <row r="5396" spans="1:16">
      <c r="I5396" s="54" t="n">
        <v>5394</v>
      </c>
      <c r="J5396" s="55" t="n">
        <v>0</v>
      </c>
      <c r="K5396" t="s">
        <v>2194</v>
      </c>
      <c r="L5396" t="s">
        <v>1934</v>
      </c>
      <c r="M5396" t="s"/>
      <c r="N5396" t="s"/>
      <c r="O5396" t="s"/>
      <c r="P5396" t="s"/>
    </row>
    <row r="5397" spans="1:16">
      <c r="I5397" s="54" t="n">
        <v>5395</v>
      </c>
      <c r="J5397" t="s"/>
      <c r="K5397" t="s">
        <v>2194</v>
      </c>
      <c r="L5397" t="s">
        <v>2178</v>
      </c>
      <c r="M5397" t="s"/>
      <c r="N5397" t="s"/>
      <c r="O5397" t="s"/>
      <c r="P5397" t="s"/>
    </row>
    <row r="5398" spans="1:16">
      <c r="I5398" s="54" t="n">
        <v>5396</v>
      </c>
      <c r="J5398" t="s"/>
      <c r="K5398" t="s">
        <v>2194</v>
      </c>
      <c r="L5398" t="s">
        <v>1511</v>
      </c>
      <c r="M5398" t="s"/>
      <c r="N5398" t="s"/>
      <c r="O5398" t="s"/>
      <c r="P5398" t="s"/>
    </row>
    <row r="5399" spans="1:16">
      <c r="I5399" s="54" t="n">
        <v>5397</v>
      </c>
      <c r="J5399" s="55" t="n">
        <v>0</v>
      </c>
      <c r="K5399" t="s">
        <v>2194</v>
      </c>
      <c r="L5399" t="s">
        <v>1512</v>
      </c>
      <c r="M5399" t="s"/>
      <c r="N5399" t="s"/>
      <c r="O5399" t="s"/>
      <c r="P5399" t="s"/>
    </row>
    <row r="5400" spans="1:16">
      <c r="I5400" s="54" t="n">
        <v>5398</v>
      </c>
      <c r="J5400" s="55" t="n">
        <v>0</v>
      </c>
      <c r="K5400" t="s">
        <v>2194</v>
      </c>
      <c r="L5400" t="s">
        <v>1624</v>
      </c>
      <c r="M5400" t="s"/>
      <c r="N5400" t="s"/>
      <c r="O5400" t="s"/>
      <c r="P5400" t="s"/>
    </row>
    <row r="5401" spans="1:16">
      <c r="I5401" s="54" t="n">
        <v>5399</v>
      </c>
      <c r="J5401" t="s"/>
      <c r="K5401" t="s">
        <v>2194</v>
      </c>
      <c r="L5401" t="s">
        <v>1625</v>
      </c>
      <c r="M5401" t="s"/>
      <c r="N5401" t="s"/>
      <c r="O5401" t="s"/>
      <c r="P5401" t="s"/>
    </row>
    <row r="5402" spans="1:16">
      <c r="I5402" s="54" t="n">
        <v>5400</v>
      </c>
      <c r="J5402" s="55" t="n">
        <v>0</v>
      </c>
      <c r="K5402" t="s">
        <v>2194</v>
      </c>
      <c r="L5402" t="s">
        <v>1559</v>
      </c>
      <c r="M5402" t="s"/>
      <c r="N5402" t="s"/>
      <c r="O5402" t="s"/>
      <c r="P5402" t="s"/>
    </row>
    <row r="5403" spans="1:16">
      <c r="I5403" s="54" t="n">
        <v>5401</v>
      </c>
      <c r="J5403" s="55" t="n">
        <v>0</v>
      </c>
      <c r="K5403" t="s">
        <v>2194</v>
      </c>
      <c r="L5403" t="s">
        <v>1626</v>
      </c>
      <c r="M5403" t="s"/>
      <c r="N5403" t="s"/>
      <c r="O5403" t="s"/>
      <c r="P5403" t="s"/>
    </row>
    <row r="5404" spans="1:16">
      <c r="I5404" s="54" t="n">
        <v>5402</v>
      </c>
      <c r="J5404" s="55" t="n">
        <v>0</v>
      </c>
      <c r="K5404" t="s">
        <v>2194</v>
      </c>
      <c r="L5404" t="s">
        <v>1627</v>
      </c>
      <c r="M5404" t="s"/>
      <c r="N5404" t="s"/>
      <c r="O5404" t="s"/>
      <c r="P5404" t="s"/>
    </row>
    <row r="5405" spans="1:16">
      <c r="I5405" s="54" t="n">
        <v>5403</v>
      </c>
      <c r="J5405" s="55" t="n">
        <v>0</v>
      </c>
      <c r="K5405" t="s">
        <v>2194</v>
      </c>
      <c r="L5405" t="s">
        <v>1423</v>
      </c>
      <c r="M5405" t="s"/>
      <c r="N5405" t="s"/>
      <c r="O5405" t="s"/>
      <c r="P5405" t="s"/>
    </row>
    <row r="5406" spans="1:16">
      <c r="I5406" s="54" t="n">
        <v>5404</v>
      </c>
      <c r="J5406" s="55" t="n">
        <v>0</v>
      </c>
      <c r="K5406" t="s">
        <v>2194</v>
      </c>
      <c r="L5406" t="s">
        <v>1519</v>
      </c>
      <c r="M5406" t="s"/>
      <c r="N5406" t="s"/>
      <c r="O5406" t="s"/>
      <c r="P5406" t="s"/>
    </row>
    <row r="5407" spans="1:16">
      <c r="I5407" s="54" t="n">
        <v>5405</v>
      </c>
      <c r="J5407" t="s"/>
      <c r="K5407" t="s">
        <v>2194</v>
      </c>
      <c r="L5407" t="s">
        <v>1520</v>
      </c>
      <c r="M5407" t="s"/>
      <c r="N5407" t="s"/>
      <c r="O5407" t="s"/>
      <c r="P5407" t="s"/>
    </row>
    <row r="5408" spans="1:16">
      <c r="I5408" s="54" t="n">
        <v>5406</v>
      </c>
      <c r="J5408" t="s"/>
      <c r="K5408" t="s">
        <v>2194</v>
      </c>
      <c r="L5408" t="s">
        <v>1522</v>
      </c>
      <c r="M5408" t="s"/>
      <c r="N5408" t="s"/>
      <c r="O5408" t="s"/>
      <c r="P5408" t="s"/>
    </row>
    <row r="5409" spans="1:16">
      <c r="I5409" s="54" t="n">
        <v>5407</v>
      </c>
      <c r="J5409" t="s"/>
      <c r="K5409" t="s">
        <v>2194</v>
      </c>
      <c r="L5409" t="s">
        <v>1935</v>
      </c>
      <c r="M5409" t="s"/>
      <c r="N5409" t="s"/>
      <c r="O5409" t="s"/>
      <c r="P5409" t="s"/>
    </row>
    <row r="5410" spans="1:16">
      <c r="I5410" s="54" t="n">
        <v>5408</v>
      </c>
      <c r="J5410" t="s"/>
      <c r="K5410" t="s">
        <v>2194</v>
      </c>
      <c r="L5410" t="s">
        <v>1628</v>
      </c>
      <c r="M5410" t="s"/>
      <c r="N5410" t="s"/>
      <c r="O5410" t="s"/>
      <c r="P5410" t="s"/>
    </row>
    <row r="5411" spans="1:16">
      <c r="I5411" s="54" t="n">
        <v>5409</v>
      </c>
      <c r="J5411" t="s"/>
      <c r="K5411" t="s">
        <v>2194</v>
      </c>
      <c r="L5411" t="s">
        <v>1629</v>
      </c>
      <c r="M5411" t="s"/>
      <c r="N5411" t="s"/>
      <c r="O5411" t="s"/>
      <c r="P5411" t="s"/>
    </row>
    <row r="5412" spans="1:16">
      <c r="I5412" s="54" t="n">
        <v>5410</v>
      </c>
      <c r="J5412" t="s"/>
      <c r="K5412" t="s">
        <v>2194</v>
      </c>
      <c r="L5412" t="s">
        <v>1524</v>
      </c>
      <c r="M5412" t="s"/>
      <c r="N5412" t="s"/>
      <c r="O5412" t="s"/>
      <c r="P5412" t="s"/>
    </row>
    <row r="5413" spans="1:16">
      <c r="I5413" s="54" t="n">
        <v>5411</v>
      </c>
      <c r="J5413" t="s"/>
      <c r="K5413" t="s">
        <v>2194</v>
      </c>
      <c r="L5413" t="s">
        <v>1563</v>
      </c>
      <c r="M5413" t="s"/>
      <c r="N5413" t="s"/>
      <c r="O5413" t="s"/>
      <c r="P5413" t="s"/>
    </row>
    <row r="5414" spans="1:16">
      <c r="I5414" s="54" t="n">
        <v>5412</v>
      </c>
      <c r="J5414" t="s"/>
      <c r="K5414" t="s">
        <v>2194</v>
      </c>
      <c r="L5414" t="s">
        <v>1630</v>
      </c>
      <c r="M5414" t="s"/>
      <c r="N5414" t="s"/>
      <c r="O5414" t="s"/>
      <c r="P5414" t="s"/>
    </row>
    <row r="5415" spans="1:16">
      <c r="I5415" s="54" t="n">
        <v>5413</v>
      </c>
      <c r="J5415" t="s"/>
      <c r="K5415" t="s">
        <v>2194</v>
      </c>
      <c r="L5415" t="s">
        <v>1445</v>
      </c>
      <c r="M5415" t="s"/>
      <c r="N5415" t="s"/>
      <c r="O5415" t="s"/>
      <c r="P5415" t="s"/>
    </row>
    <row r="5416" spans="1:16">
      <c r="I5416" s="54" t="n">
        <v>5414</v>
      </c>
      <c r="J5416" t="s"/>
      <c r="K5416" t="s">
        <v>2194</v>
      </c>
      <c r="L5416" t="s">
        <v>1525</v>
      </c>
      <c r="M5416" t="s"/>
      <c r="N5416" t="s"/>
      <c r="O5416" t="s"/>
      <c r="P5416" t="s"/>
    </row>
    <row r="5417" spans="1:16">
      <c r="I5417" s="54" t="n">
        <v>5415</v>
      </c>
      <c r="J5417" t="s"/>
      <c r="K5417" t="s">
        <v>2194</v>
      </c>
      <c r="L5417" t="s">
        <v>1526</v>
      </c>
      <c r="M5417" t="s"/>
      <c r="N5417" t="s"/>
      <c r="O5417" t="s"/>
      <c r="P5417" t="s"/>
    </row>
    <row r="5418" spans="1:16">
      <c r="I5418" s="54" t="n">
        <v>5416</v>
      </c>
      <c r="J5418" t="s"/>
      <c r="K5418" t="s">
        <v>2194</v>
      </c>
      <c r="L5418" t="s">
        <v>1936</v>
      </c>
      <c r="M5418" t="s"/>
      <c r="N5418" t="s"/>
      <c r="O5418" t="s"/>
      <c r="P5418" t="s"/>
    </row>
    <row r="5419" spans="1:16">
      <c r="I5419" s="54" t="n">
        <v>5417</v>
      </c>
      <c r="J5419" t="s"/>
      <c r="K5419" t="s">
        <v>2194</v>
      </c>
      <c r="L5419" t="s">
        <v>1937</v>
      </c>
      <c r="M5419" t="s"/>
      <c r="N5419" t="s"/>
      <c r="O5419" t="s"/>
      <c r="P5419" t="s"/>
    </row>
    <row r="5420" spans="1:16">
      <c r="I5420" s="54" t="n">
        <v>5418</v>
      </c>
      <c r="J5420" t="s"/>
      <c r="K5420" t="s">
        <v>2194</v>
      </c>
      <c r="L5420" t="s">
        <v>1633</v>
      </c>
      <c r="M5420" t="s"/>
      <c r="N5420" t="s"/>
      <c r="O5420" t="s"/>
      <c r="P5420" t="s"/>
    </row>
    <row r="5421" spans="1:16">
      <c r="I5421" s="54" t="n">
        <v>5419</v>
      </c>
      <c r="J5421" t="s"/>
      <c r="K5421" t="s">
        <v>2194</v>
      </c>
      <c r="L5421" t="s">
        <v>1634</v>
      </c>
      <c r="M5421" t="s"/>
      <c r="N5421" t="s"/>
      <c r="O5421" t="s"/>
      <c r="P5421" t="s"/>
    </row>
    <row r="5422" spans="1:16">
      <c r="I5422" s="54" t="n">
        <v>5420</v>
      </c>
      <c r="J5422" t="s"/>
      <c r="K5422" t="s">
        <v>2194</v>
      </c>
      <c r="L5422" t="s">
        <v>1575</v>
      </c>
      <c r="M5422" t="s"/>
      <c r="N5422" t="s"/>
      <c r="O5422" t="s"/>
      <c r="P5422" t="s"/>
    </row>
    <row r="5423" spans="1:16">
      <c r="I5423" s="54" t="n">
        <v>5421</v>
      </c>
      <c r="J5423" t="s"/>
      <c r="K5423" t="s">
        <v>2194</v>
      </c>
      <c r="L5423" t="s">
        <v>1576</v>
      </c>
      <c r="M5423" t="s"/>
      <c r="N5423" t="s"/>
      <c r="O5423" t="s"/>
      <c r="P5423" t="s"/>
    </row>
    <row r="5424" spans="1:16">
      <c r="I5424" s="54" t="n">
        <v>5422</v>
      </c>
      <c r="J5424" t="s"/>
      <c r="K5424" t="s">
        <v>2194</v>
      </c>
      <c r="L5424" t="s">
        <v>1577</v>
      </c>
      <c r="M5424" t="s"/>
      <c r="N5424" t="s"/>
      <c r="O5424" t="s"/>
      <c r="P5424" t="s"/>
    </row>
    <row r="5425" spans="1:16">
      <c r="I5425" s="54" t="n">
        <v>5423</v>
      </c>
      <c r="J5425" t="s"/>
      <c r="K5425" t="s">
        <v>2194</v>
      </c>
      <c r="L5425" t="s">
        <v>1578</v>
      </c>
      <c r="M5425" t="s"/>
      <c r="N5425" t="s"/>
      <c r="O5425" t="s"/>
      <c r="P5425" t="s"/>
    </row>
    <row r="5426" spans="1:16">
      <c r="I5426" s="54" t="n">
        <v>5424</v>
      </c>
      <c r="J5426" t="s"/>
      <c r="K5426" t="s">
        <v>2194</v>
      </c>
      <c r="L5426" t="s">
        <v>1489</v>
      </c>
      <c r="M5426" t="s"/>
      <c r="N5426" t="s"/>
      <c r="O5426" t="s"/>
      <c r="P5426" t="s"/>
    </row>
    <row r="5427" spans="1:16">
      <c r="I5427" s="54" t="n">
        <v>5425</v>
      </c>
      <c r="J5427" t="s"/>
      <c r="K5427" t="s">
        <v>2194</v>
      </c>
      <c r="L5427" t="s">
        <v>1490</v>
      </c>
      <c r="M5427" t="s"/>
      <c r="N5427" t="s"/>
      <c r="O5427" t="s"/>
      <c r="P5427" t="s"/>
    </row>
    <row r="5428" spans="1:16">
      <c r="I5428" s="54" t="n">
        <v>5426</v>
      </c>
      <c r="J5428" t="s"/>
      <c r="K5428" t="s">
        <v>2194</v>
      </c>
      <c r="L5428" t="s">
        <v>1491</v>
      </c>
      <c r="M5428" t="s"/>
      <c r="N5428" t="s"/>
      <c r="O5428" t="s"/>
      <c r="P5428" t="s"/>
    </row>
    <row r="5429" spans="1:16">
      <c r="I5429" s="54" t="n">
        <v>5427</v>
      </c>
      <c r="J5429" t="s"/>
      <c r="K5429" t="s">
        <v>2194</v>
      </c>
      <c r="L5429" t="s">
        <v>1938</v>
      </c>
      <c r="M5429" t="s"/>
      <c r="N5429" t="s"/>
      <c r="O5429" t="s"/>
      <c r="P5429" t="s"/>
    </row>
    <row r="5430" spans="1:16">
      <c r="I5430" s="54" t="n">
        <v>5428</v>
      </c>
      <c r="J5430" t="s"/>
      <c r="K5430" t="s">
        <v>2194</v>
      </c>
      <c r="L5430" t="s">
        <v>1533</v>
      </c>
      <c r="M5430" t="s"/>
      <c r="N5430" t="s"/>
      <c r="O5430" t="s"/>
      <c r="P5430" t="s"/>
    </row>
    <row r="5431" spans="1:16">
      <c r="I5431" s="54" t="n">
        <v>5429</v>
      </c>
      <c r="J5431" t="s"/>
      <c r="K5431" t="s">
        <v>2194</v>
      </c>
      <c r="L5431" t="s">
        <v>1534</v>
      </c>
      <c r="M5431" t="s"/>
      <c r="N5431" t="s"/>
      <c r="O5431" t="s"/>
      <c r="P5431" t="s"/>
    </row>
    <row r="5432" spans="1:16">
      <c r="I5432" s="54" t="n">
        <v>5430</v>
      </c>
      <c r="J5432" t="s"/>
      <c r="K5432" t="s">
        <v>2194</v>
      </c>
      <c r="L5432" t="s">
        <v>1492</v>
      </c>
      <c r="M5432" t="s"/>
      <c r="N5432" t="s"/>
      <c r="O5432" t="s"/>
      <c r="P5432" t="s"/>
    </row>
    <row r="5433" spans="1:16">
      <c r="I5433" s="54" t="n">
        <v>5431</v>
      </c>
      <c r="J5433" t="s"/>
      <c r="K5433" t="s">
        <v>2194</v>
      </c>
      <c r="L5433" t="s">
        <v>1446</v>
      </c>
      <c r="M5433" t="s"/>
      <c r="N5433" t="s"/>
      <c r="O5433" t="s"/>
      <c r="P5433" t="s"/>
    </row>
    <row r="5434" spans="1:16">
      <c r="I5434" s="54" t="n">
        <v>5432</v>
      </c>
      <c r="J5434" t="s"/>
      <c r="K5434" t="s">
        <v>2194</v>
      </c>
      <c r="L5434" t="s">
        <v>1493</v>
      </c>
      <c r="M5434" t="s"/>
      <c r="N5434" t="s"/>
      <c r="O5434" t="s"/>
      <c r="P5434" t="s"/>
    </row>
    <row r="5435" spans="1:16">
      <c r="I5435" s="54" t="n">
        <v>5433</v>
      </c>
      <c r="J5435" t="s"/>
      <c r="K5435" t="s">
        <v>2194</v>
      </c>
      <c r="L5435" t="s">
        <v>1495</v>
      </c>
      <c r="M5435" t="s"/>
      <c r="N5435" t="s"/>
      <c r="O5435" t="s"/>
      <c r="P5435" t="s"/>
    </row>
    <row r="5436" spans="1:16">
      <c r="I5436" s="54" t="n">
        <v>5434</v>
      </c>
      <c r="J5436" s="55" t="n">
        <v>0</v>
      </c>
      <c r="K5436" t="s">
        <v>2194</v>
      </c>
      <c r="L5436" t="s">
        <v>2196</v>
      </c>
      <c r="M5436" t="s"/>
      <c r="N5436" t="s"/>
      <c r="O5436" t="s"/>
      <c r="P5436" t="s"/>
    </row>
    <row r="5437" spans="1:16">
      <c r="I5437" s="54" t="n">
        <v>5435</v>
      </c>
      <c r="J5437" s="55" t="n">
        <v>0</v>
      </c>
      <c r="K5437" t="s">
        <v>2194</v>
      </c>
      <c r="L5437" t="s">
        <v>1557</v>
      </c>
      <c r="M5437" t="s"/>
      <c r="N5437" t="s"/>
      <c r="O5437" t="s"/>
      <c r="P5437" t="s"/>
    </row>
    <row r="5438" spans="1:16">
      <c r="I5438" s="54" t="n">
        <v>5436</v>
      </c>
      <c r="J5438" t="s"/>
      <c r="K5438" t="s">
        <v>2194</v>
      </c>
      <c r="L5438" t="s">
        <v>1600</v>
      </c>
      <c r="M5438" t="s"/>
      <c r="N5438" t="s"/>
      <c r="O5438" t="s"/>
      <c r="P5438" t="s"/>
    </row>
    <row r="5439" spans="1:16">
      <c r="I5439" s="54" t="n">
        <v>5437</v>
      </c>
      <c r="J5439" s="55" t="n">
        <v>4.62962962962963e-08</v>
      </c>
      <c r="K5439" t="s">
        <v>2194</v>
      </c>
      <c r="L5439" t="s">
        <v>1746</v>
      </c>
      <c r="M5439" t="s"/>
      <c r="N5439" t="s"/>
      <c r="O5439" t="s"/>
      <c r="P5439" t="s"/>
    </row>
    <row r="5440" spans="1:16">
      <c r="I5440" s="54" t="n">
        <v>5438</v>
      </c>
      <c r="J5440" s="55" t="n">
        <v>0</v>
      </c>
      <c r="K5440" t="s">
        <v>2194</v>
      </c>
      <c r="L5440" t="s">
        <v>1670</v>
      </c>
      <c r="M5440" t="s"/>
      <c r="N5440" t="s"/>
      <c r="O5440" t="s"/>
      <c r="P5440" t="s"/>
    </row>
    <row r="5441" spans="1:16">
      <c r="I5441" s="54" t="n">
        <v>5439</v>
      </c>
      <c r="J5441" t="s"/>
      <c r="K5441" t="s">
        <v>2194</v>
      </c>
      <c r="L5441" t="s">
        <v>1494</v>
      </c>
      <c r="M5441" t="s"/>
      <c r="N5441" t="s"/>
      <c r="O5441" t="s"/>
      <c r="P5441" t="s"/>
    </row>
    <row r="5442" spans="1:16">
      <c r="I5442" s="54" t="n">
        <v>5440</v>
      </c>
      <c r="J5442" t="s"/>
      <c r="K5442" t="s">
        <v>2194</v>
      </c>
      <c r="L5442" t="s">
        <v>1540</v>
      </c>
      <c r="M5442" t="s"/>
      <c r="N5442" t="s"/>
      <c r="O5442" t="s"/>
      <c r="P5442" t="s"/>
    </row>
    <row r="5443" spans="1:16">
      <c r="I5443" s="54" t="n">
        <v>5441</v>
      </c>
      <c r="J5443" t="s"/>
      <c r="K5443" t="s">
        <v>2194</v>
      </c>
      <c r="L5443" t="s">
        <v>1541</v>
      </c>
      <c r="M5443" t="s"/>
      <c r="N5443" t="s"/>
      <c r="O5443" t="s"/>
      <c r="P5443" t="s"/>
    </row>
    <row r="5444" spans="1:16">
      <c r="I5444" s="54" t="n">
        <v>5442</v>
      </c>
      <c r="J5444" t="s"/>
      <c r="K5444" t="s">
        <v>2194</v>
      </c>
      <c r="L5444" t="s">
        <v>1750</v>
      </c>
      <c r="M5444" t="s"/>
      <c r="N5444" t="s"/>
      <c r="O5444" t="s"/>
      <c r="P5444" t="s"/>
    </row>
    <row r="5445" spans="1:16">
      <c r="I5445" s="54" t="n">
        <v>5443</v>
      </c>
      <c r="J5445" t="s"/>
      <c r="K5445" t="s">
        <v>2194</v>
      </c>
      <c r="L5445" t="s">
        <v>1564</v>
      </c>
      <c r="M5445" t="s"/>
      <c r="N5445" t="s"/>
      <c r="O5445" t="s"/>
      <c r="P5445" t="s"/>
    </row>
    <row r="5446" spans="1:16">
      <c r="I5446" s="54" t="n">
        <v>5444</v>
      </c>
      <c r="J5446" t="s"/>
      <c r="K5446" t="s">
        <v>2194</v>
      </c>
      <c r="L5446" t="s">
        <v>1651</v>
      </c>
      <c r="M5446" t="s"/>
      <c r="N5446" t="s"/>
      <c r="O5446" t="s"/>
      <c r="P5446" t="s"/>
    </row>
    <row r="5447" spans="1:16">
      <c r="I5447" s="54" t="n">
        <v>5445</v>
      </c>
      <c r="J5447" t="s"/>
      <c r="K5447" t="s">
        <v>2194</v>
      </c>
      <c r="L5447" t="s">
        <v>2197</v>
      </c>
      <c r="M5447" t="s"/>
      <c r="N5447" t="s"/>
      <c r="O5447" t="s"/>
      <c r="P5447" t="s"/>
    </row>
    <row r="5448" spans="1:16">
      <c r="I5448" s="54" t="n">
        <v>5446</v>
      </c>
      <c r="J5448" s="55" t="n">
        <v>0</v>
      </c>
      <c r="K5448" t="s">
        <v>2194</v>
      </c>
      <c r="L5448" t="s">
        <v>1548</v>
      </c>
      <c r="M5448" t="s"/>
      <c r="N5448" t="s"/>
      <c r="O5448" t="s"/>
      <c r="P5448" t="s"/>
    </row>
    <row r="5449" spans="1:16">
      <c r="I5449" s="54" t="n">
        <v>5447</v>
      </c>
      <c r="J5449" s="55" t="n">
        <v>0</v>
      </c>
      <c r="K5449" t="s">
        <v>2194</v>
      </c>
      <c r="L5449" t="s">
        <v>1743</v>
      </c>
      <c r="M5449" t="s"/>
      <c r="N5449" t="s"/>
      <c r="O5449" t="s"/>
      <c r="P5449" t="s"/>
    </row>
    <row r="5450" spans="1:16">
      <c r="I5450" s="54" t="n">
        <v>5448</v>
      </c>
      <c r="J5450" t="s"/>
      <c r="K5450" t="s">
        <v>2194</v>
      </c>
      <c r="L5450" t="s">
        <v>1652</v>
      </c>
      <c r="M5450" t="s"/>
      <c r="N5450" t="s"/>
      <c r="O5450" t="s"/>
      <c r="P5450" t="s"/>
    </row>
    <row r="5451" spans="1:16">
      <c r="I5451" s="54" t="n">
        <v>5449</v>
      </c>
      <c r="J5451" t="s"/>
      <c r="K5451" t="s">
        <v>2194</v>
      </c>
      <c r="L5451" t="s">
        <v>1653</v>
      </c>
      <c r="M5451" t="s"/>
      <c r="N5451" t="s"/>
      <c r="O5451" t="s"/>
      <c r="P5451" t="s"/>
    </row>
    <row r="5452" spans="1:16">
      <c r="I5452" s="54" t="n">
        <v>5450</v>
      </c>
      <c r="J5452" t="s"/>
      <c r="K5452" t="s">
        <v>2194</v>
      </c>
      <c r="L5452" t="s">
        <v>1654</v>
      </c>
      <c r="M5452" t="s"/>
      <c r="N5452" t="s"/>
      <c r="O5452" t="s"/>
      <c r="P5452" t="s"/>
    </row>
    <row r="5453" spans="1:16">
      <c r="I5453" s="54" t="n">
        <v>5451</v>
      </c>
      <c r="J5453" t="s"/>
      <c r="K5453" t="s">
        <v>2194</v>
      </c>
      <c r="L5453" t="s">
        <v>1747</v>
      </c>
      <c r="M5453" t="s"/>
      <c r="N5453" t="s"/>
      <c r="O5453" t="s"/>
      <c r="P5453" t="s"/>
    </row>
    <row r="5454" spans="1:16">
      <c r="I5454" s="54" t="n">
        <v>5452</v>
      </c>
      <c r="J5454" t="s"/>
      <c r="K5454" t="s">
        <v>2194</v>
      </c>
      <c r="L5454" t="s">
        <v>1456</v>
      </c>
      <c r="M5454" t="s"/>
      <c r="N5454" t="s"/>
      <c r="O5454" t="s"/>
      <c r="P5454" t="s"/>
    </row>
    <row r="5455" spans="1:16">
      <c r="I5455" s="54" t="n">
        <v>5453</v>
      </c>
      <c r="J5455" t="s"/>
      <c r="K5455" t="s">
        <v>2194</v>
      </c>
      <c r="L5455" t="s">
        <v>1897</v>
      </c>
      <c r="M5455" t="s"/>
      <c r="N5455" t="s"/>
      <c r="O5455" t="s"/>
      <c r="P5455" t="s"/>
    </row>
    <row r="5456" spans="1:16">
      <c r="I5456" s="54" t="n">
        <v>5454</v>
      </c>
      <c r="J5456" s="55" t="n">
        <v>0</v>
      </c>
      <c r="K5456" t="s">
        <v>2194</v>
      </c>
      <c r="L5456" t="s">
        <v>1655</v>
      </c>
      <c r="M5456" t="s"/>
      <c r="N5456" t="s"/>
      <c r="O5456" t="s"/>
      <c r="P5456" t="s"/>
    </row>
    <row r="5457" spans="1:16">
      <c r="I5457" s="54" t="n">
        <v>5455</v>
      </c>
      <c r="J5457" t="s"/>
      <c r="K5457" t="s">
        <v>2194</v>
      </c>
      <c r="L5457" t="s">
        <v>1657</v>
      </c>
      <c r="M5457" t="s"/>
      <c r="N5457" t="s"/>
      <c r="O5457" t="s"/>
      <c r="P5457" t="s"/>
    </row>
    <row r="5458" spans="1:16">
      <c r="I5458" s="54" t="n">
        <v>5456</v>
      </c>
      <c r="J5458" t="s"/>
      <c r="K5458" t="s">
        <v>2194</v>
      </c>
      <c r="L5458" t="s">
        <v>1751</v>
      </c>
      <c r="M5458" t="s"/>
      <c r="N5458" t="s"/>
      <c r="O5458" t="s"/>
      <c r="P5458" t="s"/>
    </row>
    <row r="5459" spans="1:16">
      <c r="I5459" s="54" t="n">
        <v>5457</v>
      </c>
      <c r="J5459" t="s"/>
      <c r="K5459" t="s">
        <v>2194</v>
      </c>
      <c r="L5459" t="s">
        <v>1752</v>
      </c>
      <c r="M5459" t="s"/>
      <c r="N5459" t="s"/>
      <c r="O5459" t="s"/>
      <c r="P5459" t="s"/>
    </row>
    <row r="5460" spans="1:16">
      <c r="I5460" s="54" t="n">
        <v>5458</v>
      </c>
      <c r="J5460" t="s"/>
      <c r="K5460" t="s">
        <v>2194</v>
      </c>
      <c r="L5460" t="s">
        <v>1658</v>
      </c>
      <c r="M5460" t="s"/>
      <c r="N5460" t="s"/>
      <c r="O5460" t="s"/>
      <c r="P5460" t="s"/>
    </row>
    <row r="5461" spans="1:16">
      <c r="I5461" s="54" t="n">
        <v>5459</v>
      </c>
      <c r="J5461" s="55" t="n">
        <v>0</v>
      </c>
      <c r="K5461" t="s">
        <v>2194</v>
      </c>
      <c r="L5461" t="s">
        <v>1509</v>
      </c>
      <c r="M5461" t="s"/>
      <c r="N5461" t="s"/>
      <c r="O5461" t="s"/>
      <c r="P5461" t="s"/>
    </row>
    <row r="5462" spans="1:16">
      <c r="I5462" s="54" t="n">
        <v>5460</v>
      </c>
      <c r="J5462" s="55" t="n">
        <v>1.157407407407407e-08</v>
      </c>
      <c r="K5462" t="s">
        <v>2194</v>
      </c>
      <c r="L5462" t="s">
        <v>1760</v>
      </c>
      <c r="M5462" t="s"/>
      <c r="N5462" t="s"/>
      <c r="O5462" t="s"/>
      <c r="P5462" t="s"/>
    </row>
    <row r="5463" spans="1:16">
      <c r="I5463" s="54" t="n">
        <v>5461</v>
      </c>
      <c r="J5463" t="s"/>
      <c r="K5463" t="s">
        <v>2194</v>
      </c>
      <c r="L5463" t="s">
        <v>1661</v>
      </c>
      <c r="M5463" t="s"/>
      <c r="N5463" t="s"/>
      <c r="O5463" t="s"/>
      <c r="P5463" t="s"/>
    </row>
    <row r="5464" spans="1:16">
      <c r="I5464" s="54" t="n">
        <v>5462</v>
      </c>
      <c r="J5464" t="s"/>
      <c r="K5464" t="s">
        <v>2194</v>
      </c>
      <c r="L5464" t="s">
        <v>1662</v>
      </c>
      <c r="M5464" t="s"/>
      <c r="N5464" t="s"/>
      <c r="O5464" t="s"/>
      <c r="P5464" t="s"/>
    </row>
    <row r="5465" spans="1:16">
      <c r="I5465" s="54" t="n">
        <v>5463</v>
      </c>
      <c r="J5465" t="s"/>
      <c r="K5465" t="s">
        <v>2194</v>
      </c>
      <c r="L5465" t="s">
        <v>1663</v>
      </c>
      <c r="M5465" t="s"/>
      <c r="N5465" t="s"/>
      <c r="O5465" t="s"/>
      <c r="P5465" t="s"/>
    </row>
    <row r="5466" spans="1:16">
      <c r="I5466" s="54" t="n">
        <v>5464</v>
      </c>
      <c r="J5466" t="s"/>
      <c r="K5466" t="s">
        <v>2194</v>
      </c>
      <c r="L5466" t="s">
        <v>1664</v>
      </c>
      <c r="M5466" t="s"/>
      <c r="N5466" t="s"/>
      <c r="O5466" t="s"/>
      <c r="P5466" t="s"/>
    </row>
    <row r="5467" spans="1:16">
      <c r="I5467" s="54" t="n">
        <v>5465</v>
      </c>
      <c r="J5467" t="s"/>
      <c r="K5467" t="s">
        <v>2194</v>
      </c>
      <c r="L5467" t="s">
        <v>1941</v>
      </c>
      <c r="M5467" t="s"/>
      <c r="N5467" t="s"/>
      <c r="O5467" t="s"/>
      <c r="P5467" t="s"/>
    </row>
    <row r="5468" spans="1:16">
      <c r="I5468" s="54" t="n">
        <v>5466</v>
      </c>
      <c r="J5468" t="s"/>
      <c r="K5468" t="s">
        <v>2194</v>
      </c>
      <c r="L5468" t="s">
        <v>1766</v>
      </c>
      <c r="M5468" t="s"/>
      <c r="N5468" t="s"/>
      <c r="O5468" t="s"/>
      <c r="P5468" t="s"/>
    </row>
    <row r="5469" spans="1:16">
      <c r="I5469" s="54" t="n">
        <v>5467</v>
      </c>
      <c r="J5469" t="s"/>
      <c r="K5469" t="s">
        <v>2194</v>
      </c>
      <c r="L5469" t="s">
        <v>1353</v>
      </c>
      <c r="M5469" t="s"/>
      <c r="N5469" t="s"/>
      <c r="O5469" t="s"/>
      <c r="P5469" t="s"/>
    </row>
    <row r="5470" spans="1:16">
      <c r="I5470" s="54" t="n">
        <v>5468</v>
      </c>
      <c r="J5470" t="s"/>
      <c r="K5470" t="s">
        <v>2194</v>
      </c>
      <c r="L5470" t="s">
        <v>1354</v>
      </c>
      <c r="M5470" t="s"/>
      <c r="N5470" t="s"/>
      <c r="O5470" t="s"/>
      <c r="P5470" t="s"/>
    </row>
    <row r="5471" spans="1:16">
      <c r="I5471" s="54" t="n">
        <v>5469</v>
      </c>
      <c r="J5471" t="s"/>
      <c r="K5471" t="s">
        <v>2194</v>
      </c>
      <c r="L5471" t="s">
        <v>1355</v>
      </c>
      <c r="M5471" t="s"/>
      <c r="N5471" t="s"/>
      <c r="O5471" t="s"/>
      <c r="P5471" t="s"/>
    </row>
    <row r="5472" spans="1:16">
      <c r="I5472" s="54" t="n">
        <v>5470</v>
      </c>
      <c r="J5472" s="55" t="n">
        <v>0</v>
      </c>
      <c r="K5472" t="s">
        <v>2194</v>
      </c>
      <c r="L5472" t="s">
        <v>1942</v>
      </c>
      <c r="M5472" t="s"/>
      <c r="N5472" t="s"/>
      <c r="O5472" t="s"/>
      <c r="P5472" t="s"/>
    </row>
    <row r="5473" spans="1:16">
      <c r="I5473" s="54" t="n">
        <v>5471</v>
      </c>
      <c r="J5473" s="55" t="n">
        <v>0</v>
      </c>
      <c r="K5473" t="s">
        <v>2194</v>
      </c>
      <c r="L5473" t="s">
        <v>1668</v>
      </c>
      <c r="M5473" t="s"/>
      <c r="N5473" t="s"/>
      <c r="O5473" t="s"/>
      <c r="P5473" t="s"/>
    </row>
    <row r="5474" spans="1:16">
      <c r="I5474" s="54" t="n">
        <v>5472</v>
      </c>
      <c r="J5474" s="55" t="n">
        <v>0</v>
      </c>
      <c r="K5474" t="s">
        <v>2194</v>
      </c>
      <c r="L5474" t="s">
        <v>1669</v>
      </c>
      <c r="M5474" t="s"/>
      <c r="N5474" t="s"/>
      <c r="O5474" t="s"/>
      <c r="P5474" t="s"/>
    </row>
    <row r="5475" spans="1:16">
      <c r="I5475" s="54" t="n">
        <v>5473</v>
      </c>
      <c r="J5475" t="s"/>
      <c r="K5475" t="s">
        <v>2194</v>
      </c>
      <c r="L5475" t="s">
        <v>1352</v>
      </c>
      <c r="M5475" t="s"/>
      <c r="N5475" t="s"/>
      <c r="O5475" t="s"/>
      <c r="P5475" t="s"/>
    </row>
    <row r="5476" spans="1:16">
      <c r="I5476" s="54" t="n">
        <v>5474</v>
      </c>
      <c r="J5476" t="s"/>
      <c r="K5476" t="s">
        <v>2194</v>
      </c>
      <c r="L5476" t="s">
        <v>1356</v>
      </c>
      <c r="M5476" t="s"/>
      <c r="N5476" t="s"/>
      <c r="O5476" t="s"/>
      <c r="P5476" t="s"/>
    </row>
    <row r="5477" spans="1:16">
      <c r="I5477" s="54" t="n">
        <v>5475</v>
      </c>
      <c r="J5477" t="s"/>
      <c r="K5477" t="s">
        <v>2194</v>
      </c>
      <c r="L5477" t="s">
        <v>1357</v>
      </c>
      <c r="M5477" t="s"/>
      <c r="N5477" t="s"/>
      <c r="O5477" t="s"/>
      <c r="P5477" t="s"/>
    </row>
    <row r="5478" spans="1:16">
      <c r="I5478" s="54" t="n">
        <v>5476</v>
      </c>
      <c r="J5478" t="s"/>
      <c r="K5478" t="s">
        <v>2194</v>
      </c>
      <c r="L5478" t="s">
        <v>1358</v>
      </c>
      <c r="M5478" t="s"/>
      <c r="N5478" t="s"/>
      <c r="O5478" t="s"/>
      <c r="P5478" t="s"/>
    </row>
    <row r="5479" spans="1:16">
      <c r="I5479" s="54" t="n">
        <v>5477</v>
      </c>
      <c r="J5479" t="s"/>
      <c r="K5479" t="s">
        <v>2194</v>
      </c>
      <c r="L5479" t="s">
        <v>1359</v>
      </c>
      <c r="M5479" t="s"/>
      <c r="N5479" t="s"/>
      <c r="O5479" t="s"/>
      <c r="P5479" t="s"/>
    </row>
    <row r="5480" spans="1:16">
      <c r="I5480" s="54" t="n">
        <v>5478</v>
      </c>
      <c r="J5480" t="s"/>
      <c r="K5480" t="s">
        <v>2194</v>
      </c>
      <c r="L5480" t="s">
        <v>1360</v>
      </c>
      <c r="M5480" t="s"/>
      <c r="N5480" t="s"/>
      <c r="O5480" t="s"/>
      <c r="P5480" t="s"/>
    </row>
    <row r="5481" spans="1:16">
      <c r="I5481" s="54" t="n">
        <v>5479</v>
      </c>
      <c r="J5481" t="s"/>
      <c r="K5481" t="s">
        <v>2194</v>
      </c>
      <c r="L5481" t="s">
        <v>1361</v>
      </c>
      <c r="M5481" t="s"/>
      <c r="N5481" t="s"/>
      <c r="O5481" t="s"/>
      <c r="P5481" t="s"/>
    </row>
    <row r="5482" spans="1:16">
      <c r="I5482" s="54" t="n">
        <v>5480</v>
      </c>
      <c r="J5482" t="s"/>
      <c r="K5482" t="s">
        <v>2194</v>
      </c>
      <c r="L5482" t="s">
        <v>1362</v>
      </c>
      <c r="M5482" t="s"/>
      <c r="N5482" t="s"/>
      <c r="O5482" t="s"/>
      <c r="P5482" t="s"/>
    </row>
    <row r="5483" spans="1:16">
      <c r="I5483" s="54" t="n">
        <v>5481</v>
      </c>
      <c r="J5483" t="s"/>
      <c r="K5483" t="s">
        <v>2194</v>
      </c>
      <c r="L5483" t="s">
        <v>1363</v>
      </c>
      <c r="M5483" t="s"/>
      <c r="N5483" t="s"/>
      <c r="O5483" t="s"/>
      <c r="P5483" t="s"/>
    </row>
    <row r="5484" spans="1:16">
      <c r="I5484" s="54" t="n">
        <v>5482</v>
      </c>
      <c r="J5484" t="s"/>
      <c r="K5484" t="s">
        <v>2194</v>
      </c>
      <c r="L5484" t="s">
        <v>1364</v>
      </c>
      <c r="M5484" t="s"/>
      <c r="N5484" t="s"/>
      <c r="O5484" t="s"/>
      <c r="P5484" t="s"/>
    </row>
    <row r="5485" spans="1:16">
      <c r="I5485" s="54" t="n">
        <v>5483</v>
      </c>
      <c r="J5485" t="s"/>
      <c r="K5485" t="s">
        <v>2194</v>
      </c>
      <c r="L5485" t="s">
        <v>1365</v>
      </c>
      <c r="M5485" t="s"/>
      <c r="N5485" t="s"/>
      <c r="O5485" t="s"/>
      <c r="P5485" t="s"/>
    </row>
    <row r="5486" spans="1:16">
      <c r="I5486" s="54" t="n">
        <v>5484</v>
      </c>
      <c r="J5486" t="s"/>
      <c r="K5486" t="s">
        <v>2194</v>
      </c>
      <c r="L5486" t="s">
        <v>1366</v>
      </c>
      <c r="M5486" t="s"/>
      <c r="N5486" t="s"/>
      <c r="O5486" t="s"/>
      <c r="P5486" t="s"/>
    </row>
    <row r="5487" spans="1:16">
      <c r="I5487" s="54" t="n">
        <v>5485</v>
      </c>
      <c r="J5487" t="s"/>
      <c r="K5487" t="s">
        <v>2194</v>
      </c>
      <c r="L5487" t="s">
        <v>1044</v>
      </c>
      <c r="M5487" t="s"/>
      <c r="N5487" t="s"/>
      <c r="O5487" t="s"/>
      <c r="P5487" t="s"/>
    </row>
    <row r="5488" spans="1:16">
      <c r="I5488" s="54" t="n">
        <v>5486</v>
      </c>
      <c r="J5488" t="s"/>
      <c r="K5488" t="s">
        <v>2194</v>
      </c>
      <c r="L5488" t="s">
        <v>1046</v>
      </c>
      <c r="M5488" t="s"/>
      <c r="N5488" t="s"/>
      <c r="O5488" t="s"/>
      <c r="P5488" t="s"/>
    </row>
    <row r="5489" spans="1:16">
      <c r="I5489" s="54" t="n">
        <v>5487</v>
      </c>
      <c r="J5489" t="s"/>
      <c r="K5489" t="s">
        <v>2194</v>
      </c>
      <c r="L5489" t="s">
        <v>1673</v>
      </c>
      <c r="M5489" t="s"/>
      <c r="N5489" t="s"/>
      <c r="O5489" t="s"/>
      <c r="P5489" t="s"/>
    </row>
    <row r="5490" spans="1:16">
      <c r="I5490" s="54" t="n">
        <v>5488</v>
      </c>
      <c r="J5490" t="s"/>
      <c r="K5490" t="s">
        <v>2194</v>
      </c>
      <c r="L5490" t="s">
        <v>1943</v>
      </c>
      <c r="M5490" t="s"/>
      <c r="N5490" t="s"/>
      <c r="O5490" t="s"/>
      <c r="P5490" t="s"/>
    </row>
    <row r="5491" spans="1:16">
      <c r="I5491" s="54" t="n">
        <v>5489</v>
      </c>
      <c r="J5491" t="s"/>
      <c r="K5491" t="s">
        <v>2194</v>
      </c>
      <c r="L5491" t="s">
        <v>1674</v>
      </c>
      <c r="M5491" t="s"/>
      <c r="N5491" t="s"/>
      <c r="O5491" t="s"/>
      <c r="P5491" t="s"/>
    </row>
    <row r="5492" spans="1:16">
      <c r="I5492" s="54" t="n">
        <v>5490</v>
      </c>
      <c r="J5492" s="55" t="n">
        <v>0</v>
      </c>
      <c r="K5492" t="s">
        <v>2194</v>
      </c>
      <c r="L5492" t="s">
        <v>1874</v>
      </c>
      <c r="M5492" t="s"/>
      <c r="N5492" t="s"/>
      <c r="O5492" t="s"/>
      <c r="P5492" t="s"/>
    </row>
    <row r="5493" spans="1:16">
      <c r="I5493" s="54" t="n">
        <v>5491</v>
      </c>
      <c r="J5493" s="55" t="n">
        <v>0</v>
      </c>
      <c r="K5493" t="s">
        <v>2194</v>
      </c>
      <c r="L5493" t="s">
        <v>1409</v>
      </c>
      <c r="M5493" t="s"/>
      <c r="N5493" t="s"/>
      <c r="O5493" t="s"/>
      <c r="P5493" t="s"/>
    </row>
    <row r="5494" spans="1:16">
      <c r="I5494" s="54" t="n">
        <v>5492</v>
      </c>
      <c r="J5494" s="55" t="n">
        <v>0</v>
      </c>
      <c r="K5494" t="s">
        <v>2194</v>
      </c>
      <c r="L5494" t="s">
        <v>1420</v>
      </c>
      <c r="M5494" t="s"/>
      <c r="N5494" t="s"/>
      <c r="O5494" t="s"/>
      <c r="P5494" t="s"/>
    </row>
    <row r="5495" spans="1:16">
      <c r="I5495" s="54" t="n">
        <v>5493</v>
      </c>
      <c r="J5495" t="s"/>
      <c r="K5495" t="s">
        <v>2194</v>
      </c>
      <c r="L5495" t="s">
        <v>1679</v>
      </c>
      <c r="M5495" t="s"/>
      <c r="N5495" t="s"/>
      <c r="O5495" t="s"/>
      <c r="P5495" t="s"/>
    </row>
    <row r="5496" spans="1:16">
      <c r="I5496" s="54" t="n">
        <v>5494</v>
      </c>
      <c r="J5496" t="s"/>
      <c r="K5496" t="s">
        <v>2194</v>
      </c>
      <c r="L5496" t="s">
        <v>1680</v>
      </c>
      <c r="M5496" t="s"/>
      <c r="N5496" t="s"/>
      <c r="O5496" t="s"/>
      <c r="P5496" t="s"/>
    </row>
    <row r="5497" spans="1:16">
      <c r="I5497" s="54" t="n">
        <v>5495</v>
      </c>
      <c r="J5497" t="s"/>
      <c r="K5497" t="s">
        <v>2194</v>
      </c>
      <c r="L5497" t="s">
        <v>1681</v>
      </c>
      <c r="M5497" t="s"/>
      <c r="N5497" t="s"/>
      <c r="O5497" t="s"/>
      <c r="P5497" t="s"/>
    </row>
    <row r="5498" spans="1:16">
      <c r="I5498" s="54" t="n">
        <v>5496</v>
      </c>
      <c r="J5498" t="s"/>
      <c r="K5498" t="s">
        <v>2194</v>
      </c>
      <c r="L5498" t="s">
        <v>1682</v>
      </c>
      <c r="M5498" t="s"/>
      <c r="N5498" t="s"/>
      <c r="O5498" t="s"/>
      <c r="P5498" t="s"/>
    </row>
    <row r="5499" spans="1:16">
      <c r="I5499" s="54" t="n">
        <v>5497</v>
      </c>
      <c r="J5499" t="s"/>
      <c r="K5499" t="s">
        <v>2194</v>
      </c>
      <c r="L5499" t="s">
        <v>1683</v>
      </c>
      <c r="M5499" t="s"/>
      <c r="N5499" t="s"/>
      <c r="O5499" t="s"/>
      <c r="P5499" t="s"/>
    </row>
    <row r="5500" spans="1:16">
      <c r="I5500" s="54" t="n">
        <v>5498</v>
      </c>
      <c r="J5500" t="s"/>
      <c r="K5500" t="s">
        <v>2194</v>
      </c>
      <c r="L5500" t="s">
        <v>1944</v>
      </c>
      <c r="M5500" t="s"/>
      <c r="N5500" t="s"/>
      <c r="O5500" t="s"/>
      <c r="P5500" t="s"/>
    </row>
    <row r="5501" spans="1:16">
      <c r="I5501" s="54" t="n">
        <v>5499</v>
      </c>
      <c r="J5501" t="s"/>
      <c r="K5501" t="s">
        <v>2194</v>
      </c>
      <c r="L5501" t="s">
        <v>1430</v>
      </c>
      <c r="M5501" t="s"/>
      <c r="N5501" t="s"/>
      <c r="O5501" t="s"/>
      <c r="P5501" t="s"/>
    </row>
    <row r="5502" spans="1:16">
      <c r="I5502" s="54" t="n">
        <v>5500</v>
      </c>
      <c r="J5502" t="s"/>
      <c r="K5502" t="s">
        <v>2194</v>
      </c>
      <c r="L5502" t="s">
        <v>1431</v>
      </c>
      <c r="M5502" t="s"/>
      <c r="N5502" t="s"/>
      <c r="O5502" t="s"/>
      <c r="P5502" t="s"/>
    </row>
    <row r="5503" spans="1:16">
      <c r="I5503" s="54" t="n">
        <v>5501</v>
      </c>
      <c r="J5503" t="s"/>
      <c r="K5503" t="s">
        <v>2194</v>
      </c>
      <c r="L5503" t="s">
        <v>1876</v>
      </c>
      <c r="M5503" t="s"/>
      <c r="N5503" t="s"/>
      <c r="O5503" t="s"/>
      <c r="P5503" t="s"/>
    </row>
    <row r="5504" spans="1:16">
      <c r="I5504" s="54" t="n">
        <v>5502</v>
      </c>
      <c r="J5504" s="55" t="n">
        <v>0</v>
      </c>
      <c r="K5504" t="s">
        <v>2194</v>
      </c>
      <c r="L5504" t="s">
        <v>1945</v>
      </c>
      <c r="M5504" t="s"/>
      <c r="N5504" t="s"/>
      <c r="O5504" t="s"/>
      <c r="P5504" t="s"/>
    </row>
    <row r="5505" spans="1:16">
      <c r="I5505" s="54" t="n">
        <v>5503</v>
      </c>
      <c r="J5505" s="55" t="n">
        <v>0</v>
      </c>
      <c r="K5505" t="s">
        <v>2194</v>
      </c>
      <c r="L5505" t="s">
        <v>1622</v>
      </c>
      <c r="M5505" t="s"/>
      <c r="N5505" t="s"/>
      <c r="O5505" t="s"/>
      <c r="P5505" t="s"/>
    </row>
    <row r="5506" spans="1:16">
      <c r="I5506" s="54" t="n">
        <v>5504</v>
      </c>
      <c r="J5506" t="s"/>
      <c r="K5506" t="s">
        <v>2194</v>
      </c>
      <c r="L5506" t="s">
        <v>1686</v>
      </c>
      <c r="M5506" t="s"/>
      <c r="N5506" t="s"/>
      <c r="O5506" t="s"/>
      <c r="P5506" t="s"/>
    </row>
    <row r="5507" spans="1:16">
      <c r="I5507" s="54" t="n">
        <v>5505</v>
      </c>
      <c r="J5507" t="s"/>
      <c r="K5507" t="s">
        <v>2194</v>
      </c>
      <c r="L5507" t="s">
        <v>1946</v>
      </c>
      <c r="M5507" t="s"/>
      <c r="N5507" t="s"/>
      <c r="O5507" t="s"/>
      <c r="P5507" t="s"/>
    </row>
    <row r="5508" spans="1:16">
      <c r="I5508" s="54" t="n">
        <v>5506</v>
      </c>
      <c r="J5508" t="s"/>
      <c r="K5508" t="s">
        <v>2194</v>
      </c>
      <c r="L5508" t="s">
        <v>1475</v>
      </c>
      <c r="M5508" t="s"/>
      <c r="N5508" t="s"/>
      <c r="O5508" t="s"/>
      <c r="P5508" t="s"/>
    </row>
    <row r="5509" spans="1:16">
      <c r="I5509" s="54" t="n">
        <v>5507</v>
      </c>
      <c r="J5509" t="s"/>
      <c r="K5509" t="s">
        <v>2194</v>
      </c>
      <c r="L5509" t="s">
        <v>1476</v>
      </c>
      <c r="M5509" t="s"/>
      <c r="N5509" t="s"/>
      <c r="O5509" t="s"/>
      <c r="P5509" t="s"/>
    </row>
    <row r="5510" spans="1:16">
      <c r="I5510" s="54" t="n">
        <v>5508</v>
      </c>
      <c r="J5510" t="s"/>
      <c r="K5510" t="s">
        <v>2194</v>
      </c>
      <c r="L5510" t="s">
        <v>1477</v>
      </c>
      <c r="M5510" t="s"/>
      <c r="N5510" t="s"/>
      <c r="O5510" t="s"/>
      <c r="P5510" t="s"/>
    </row>
    <row r="5511" spans="1:16">
      <c r="I5511" s="54" t="n">
        <v>5509</v>
      </c>
      <c r="J5511" t="s"/>
      <c r="K5511" t="s">
        <v>2194</v>
      </c>
      <c r="L5511" t="s">
        <v>1478</v>
      </c>
      <c r="M5511" t="s"/>
      <c r="N5511" t="s"/>
      <c r="O5511" t="s"/>
      <c r="P5511" t="s"/>
    </row>
    <row r="5512" spans="1:16">
      <c r="I5512" s="54" t="n">
        <v>5510</v>
      </c>
      <c r="J5512" t="s"/>
      <c r="K5512" t="s">
        <v>2194</v>
      </c>
      <c r="L5512" t="s">
        <v>1879</v>
      </c>
      <c r="M5512" t="s"/>
      <c r="N5512" t="s"/>
      <c r="O5512" t="s"/>
      <c r="P5512" t="s"/>
    </row>
    <row r="5513" spans="1:16">
      <c r="I5513" s="54" t="n">
        <v>5511</v>
      </c>
      <c r="J5513" t="s"/>
      <c r="K5513" t="s">
        <v>2194</v>
      </c>
      <c r="L5513" t="s">
        <v>1947</v>
      </c>
      <c r="M5513" t="s"/>
      <c r="N5513" t="s"/>
      <c r="O5513" t="s"/>
      <c r="P5513" t="s"/>
    </row>
    <row r="5514" spans="1:16">
      <c r="I5514" s="54" t="n">
        <v>5512</v>
      </c>
      <c r="J5514" t="s"/>
      <c r="K5514" t="s">
        <v>2194</v>
      </c>
      <c r="L5514" t="s">
        <v>1631</v>
      </c>
      <c r="M5514" t="s"/>
      <c r="N5514" t="s"/>
      <c r="O5514" t="s"/>
      <c r="P5514" t="s"/>
    </row>
    <row r="5515" spans="1:16">
      <c r="I5515" s="54" t="n">
        <v>5513</v>
      </c>
      <c r="J5515" s="55" t="n">
        <v>0</v>
      </c>
      <c r="K5515" t="s">
        <v>2194</v>
      </c>
      <c r="L5515" t="s">
        <v>1516</v>
      </c>
      <c r="M5515" t="s"/>
      <c r="N5515" t="s"/>
      <c r="O5515" t="s"/>
      <c r="P5515" t="s"/>
    </row>
    <row r="5516" spans="1:16">
      <c r="I5516" s="54" t="n">
        <v>5514</v>
      </c>
      <c r="J5516" s="55" t="n">
        <v>0</v>
      </c>
      <c r="K5516" t="s">
        <v>2194</v>
      </c>
      <c r="L5516" t="s">
        <v>1517</v>
      </c>
      <c r="M5516" t="s"/>
      <c r="N5516" t="s"/>
      <c r="O5516" t="s"/>
      <c r="P5516" t="s"/>
    </row>
    <row r="5517" spans="1:16">
      <c r="I5517" s="54" t="n">
        <v>5515</v>
      </c>
      <c r="J5517" t="s"/>
      <c r="K5517" t="s">
        <v>2194</v>
      </c>
      <c r="L5517" t="s">
        <v>1948</v>
      </c>
      <c r="M5517" t="s"/>
      <c r="N5517" t="s"/>
      <c r="O5517" t="s"/>
      <c r="P5517" t="s"/>
    </row>
    <row r="5518" spans="1:16">
      <c r="I5518" s="54" t="n">
        <v>5516</v>
      </c>
      <c r="J5518" t="s"/>
      <c r="K5518" t="s">
        <v>2194</v>
      </c>
      <c r="L5518" t="s">
        <v>1635</v>
      </c>
      <c r="M5518" t="s"/>
      <c r="N5518" t="s"/>
      <c r="O5518" t="s"/>
      <c r="P5518" t="s"/>
    </row>
    <row r="5519" spans="1:16">
      <c r="I5519" s="54" t="n">
        <v>5517</v>
      </c>
      <c r="J5519" t="s"/>
      <c r="K5519" t="s">
        <v>2194</v>
      </c>
      <c r="L5519" t="s">
        <v>1636</v>
      </c>
      <c r="M5519" t="s"/>
      <c r="N5519" t="s"/>
      <c r="O5519" t="s"/>
      <c r="P5519" t="s"/>
    </row>
    <row r="5520" spans="1:16">
      <c r="I5520" s="54" t="n">
        <v>5518</v>
      </c>
      <c r="J5520" t="s"/>
      <c r="K5520" t="s">
        <v>2194</v>
      </c>
      <c r="L5520" t="s">
        <v>1637</v>
      </c>
      <c r="M5520" t="s"/>
      <c r="N5520" t="s"/>
      <c r="O5520" t="s"/>
      <c r="P5520" t="s"/>
    </row>
    <row r="5521" spans="1:16">
      <c r="I5521" s="54" t="n">
        <v>5519</v>
      </c>
      <c r="J5521" t="s"/>
      <c r="K5521" t="s">
        <v>2194</v>
      </c>
      <c r="L5521" t="s">
        <v>1523</v>
      </c>
      <c r="M5521" t="s"/>
      <c r="N5521" t="s"/>
      <c r="O5521" t="s"/>
      <c r="P5521" t="s"/>
    </row>
    <row r="5522" spans="1:16">
      <c r="I5522" s="54" t="n">
        <v>5520</v>
      </c>
      <c r="J5522" t="s"/>
      <c r="K5522" t="s">
        <v>2194</v>
      </c>
      <c r="L5522" t="s">
        <v>1527</v>
      </c>
      <c r="M5522" t="s"/>
      <c r="N5522" t="s"/>
      <c r="O5522" t="s"/>
      <c r="P5522" t="s"/>
    </row>
    <row r="5523" spans="1:16">
      <c r="I5523" s="54" t="n">
        <v>5521</v>
      </c>
      <c r="J5523" s="55" t="n">
        <v>0</v>
      </c>
      <c r="K5523" t="s">
        <v>2194</v>
      </c>
      <c r="L5523" t="s">
        <v>2198</v>
      </c>
      <c r="M5523" t="s"/>
      <c r="N5523" t="s"/>
      <c r="O5523" t="s"/>
      <c r="P5523" t="s"/>
    </row>
    <row r="5524" spans="1:16">
      <c r="I5524" s="54" t="n">
        <v>5522</v>
      </c>
      <c r="J5524" t="s"/>
      <c r="K5524" t="s">
        <v>2194</v>
      </c>
      <c r="L5524" t="s">
        <v>1530</v>
      </c>
      <c r="M5524" t="s"/>
      <c r="N5524" t="s"/>
      <c r="O5524" t="s"/>
      <c r="P5524" t="s"/>
    </row>
    <row r="5525" spans="1:16">
      <c r="I5525" s="54" t="n">
        <v>5523</v>
      </c>
      <c r="J5525" t="s"/>
      <c r="K5525" t="s">
        <v>2194</v>
      </c>
      <c r="L5525" t="s">
        <v>1531</v>
      </c>
      <c r="M5525" t="s"/>
      <c r="N5525" t="s"/>
      <c r="O5525" t="s"/>
      <c r="P5525" t="s"/>
    </row>
    <row r="5526" spans="1:16">
      <c r="I5526" s="54" t="n">
        <v>5524</v>
      </c>
      <c r="J5526" t="s"/>
      <c r="K5526" t="s">
        <v>2194</v>
      </c>
      <c r="L5526" t="s">
        <v>1532</v>
      </c>
      <c r="M5526" t="s"/>
      <c r="N5526" t="s"/>
      <c r="O5526" t="s"/>
      <c r="P5526" t="s"/>
    </row>
    <row r="5527" spans="1:16">
      <c r="I5527" s="54" t="n">
        <v>5525</v>
      </c>
      <c r="J5527" t="s"/>
      <c r="K5527" t="s">
        <v>2194</v>
      </c>
      <c r="L5527" t="s">
        <v>2199</v>
      </c>
      <c r="M5527" t="s"/>
      <c r="N5527" t="s"/>
      <c r="O5527" t="s"/>
      <c r="P5527" t="s"/>
    </row>
    <row r="5528" spans="1:16">
      <c r="I5528" s="54" t="n">
        <v>5526</v>
      </c>
      <c r="J5528" t="s"/>
      <c r="K5528" t="s">
        <v>2194</v>
      </c>
      <c r="L5528" t="s">
        <v>2200</v>
      </c>
      <c r="M5528" t="s"/>
      <c r="N5528" t="s"/>
      <c r="O5528" t="s"/>
      <c r="P5528" t="s"/>
    </row>
    <row r="5529" spans="1:16">
      <c r="I5529" s="54" t="n">
        <v>5527</v>
      </c>
      <c r="J5529" s="55" t="n">
        <v>0</v>
      </c>
      <c r="K5529" t="s">
        <v>2194</v>
      </c>
      <c r="L5529" t="s">
        <v>2201</v>
      </c>
      <c r="M5529" t="s"/>
      <c r="N5529" t="s"/>
      <c r="O5529" t="s"/>
      <c r="P5529" t="s"/>
    </row>
    <row r="5530" spans="1:16">
      <c r="I5530" s="54" t="n">
        <v>5528</v>
      </c>
      <c r="J5530" t="s"/>
      <c r="K5530" t="s">
        <v>2194</v>
      </c>
      <c r="L5530" t="s">
        <v>1805</v>
      </c>
      <c r="M5530" t="s"/>
      <c r="N5530" t="s"/>
      <c r="O5530" t="s"/>
      <c r="P5530" t="s"/>
    </row>
    <row r="5531" spans="1:16">
      <c r="I5531" s="54" t="n">
        <v>5529</v>
      </c>
      <c r="J5531" t="s"/>
      <c r="K5531" t="s">
        <v>2194</v>
      </c>
      <c r="L5531" t="s">
        <v>2202</v>
      </c>
      <c r="M5531" t="s"/>
      <c r="N5531" t="s"/>
      <c r="O5531" t="s"/>
      <c r="P5531" t="s"/>
    </row>
    <row r="5532" spans="1:16">
      <c r="I5532" s="54" t="n">
        <v>5530</v>
      </c>
      <c r="J5532" s="55" t="n">
        <v>0</v>
      </c>
      <c r="K5532" t="s">
        <v>2194</v>
      </c>
      <c r="L5532" t="s">
        <v>2203</v>
      </c>
      <c r="M5532" t="s"/>
      <c r="N5532" t="s"/>
      <c r="O5532" t="s"/>
      <c r="P5532" t="s"/>
    </row>
    <row r="5533" spans="1:16">
      <c r="I5533" s="54" t="n">
        <v>5531</v>
      </c>
      <c r="J5533" t="s"/>
      <c r="K5533" t="s">
        <v>2194</v>
      </c>
      <c r="L5533" t="s">
        <v>2204</v>
      </c>
      <c r="M5533" t="s"/>
      <c r="N5533" t="s"/>
      <c r="O5533" t="s"/>
      <c r="P5533" t="s"/>
    </row>
    <row r="5534" spans="1:16">
      <c r="I5534" s="54" t="n">
        <v>5532</v>
      </c>
      <c r="J5534" t="s"/>
      <c r="K5534" t="s">
        <v>2194</v>
      </c>
      <c r="L5534" t="s">
        <v>2205</v>
      </c>
      <c r="M5534" t="s"/>
      <c r="N5534" t="s"/>
      <c r="O5534" t="s"/>
      <c r="P5534" t="s"/>
    </row>
    <row r="5535" spans="1:16">
      <c r="I5535" s="54" t="n">
        <v>5533</v>
      </c>
      <c r="J5535" t="s"/>
      <c r="K5535" t="s">
        <v>2194</v>
      </c>
      <c r="L5535" t="s">
        <v>1660</v>
      </c>
      <c r="M5535" t="s"/>
      <c r="N5535" t="s"/>
      <c r="O5535" t="s"/>
      <c r="P5535" t="s"/>
    </row>
    <row r="5536" spans="1:16">
      <c r="I5536" s="54" t="n">
        <v>5534</v>
      </c>
      <c r="J5536" s="55" t="n">
        <v>0</v>
      </c>
      <c r="K5536" t="s">
        <v>2194</v>
      </c>
      <c r="L5536" t="s">
        <v>2206</v>
      </c>
      <c r="M5536" t="s"/>
      <c r="N5536" t="s"/>
      <c r="O5536" t="s"/>
      <c r="P5536" t="s"/>
    </row>
    <row r="5537" spans="1:16">
      <c r="I5537" s="54" t="n">
        <v>5535</v>
      </c>
      <c r="J5537" t="s"/>
      <c r="K5537" t="s">
        <v>2194</v>
      </c>
      <c r="L5537" t="s">
        <v>2207</v>
      </c>
      <c r="M5537" t="s"/>
      <c r="N5537" t="s"/>
      <c r="O5537" t="s"/>
      <c r="P5537" t="s"/>
    </row>
    <row r="5538" spans="1:16">
      <c r="I5538" s="54" t="n">
        <v>5536</v>
      </c>
      <c r="J5538" s="55" t="n">
        <v>3.47337962962963e-08</v>
      </c>
      <c r="K5538" t="s">
        <v>2194</v>
      </c>
      <c r="L5538" t="s">
        <v>2208</v>
      </c>
      <c r="M5538" t="s"/>
      <c r="N5538" t="s"/>
      <c r="O5538" t="s"/>
      <c r="P5538" t="s"/>
    </row>
    <row r="5539" spans="1:16">
      <c r="I5539" s="54" t="n">
        <v>5537</v>
      </c>
      <c r="J5539" t="s"/>
      <c r="K5539" t="s">
        <v>2194</v>
      </c>
      <c r="L5539" t="s">
        <v>2208</v>
      </c>
      <c r="M5539" t="s">
        <v>717</v>
      </c>
      <c r="N5539" t="s"/>
      <c r="O5539" t="s"/>
      <c r="P5539" t="s"/>
    </row>
    <row r="5540" spans="1:16">
      <c r="I5540" s="54" t="n">
        <v>5538</v>
      </c>
      <c r="J5540" t="s"/>
      <c r="K5540" t="s">
        <v>2194</v>
      </c>
      <c r="L5540" t="s">
        <v>2208</v>
      </c>
      <c r="M5540" t="s">
        <v>1530</v>
      </c>
      <c r="N5540" t="s"/>
      <c r="O5540" t="s"/>
      <c r="P5540" t="s"/>
    </row>
    <row r="5541" spans="1:16">
      <c r="I5541" s="54" t="n">
        <v>5539</v>
      </c>
      <c r="J5541" t="s"/>
      <c r="K5541" t="s">
        <v>2194</v>
      </c>
      <c r="L5541" t="s">
        <v>2208</v>
      </c>
      <c r="M5541" t="s">
        <v>1489</v>
      </c>
      <c r="N5541" t="s"/>
      <c r="O5541" t="s"/>
      <c r="P5541" t="s"/>
    </row>
    <row r="5542" spans="1:16">
      <c r="I5542" s="54" t="n">
        <v>5540</v>
      </c>
      <c r="J5542" t="s"/>
      <c r="K5542" t="s">
        <v>2194</v>
      </c>
      <c r="L5542" t="s">
        <v>2208</v>
      </c>
      <c r="M5542" t="s">
        <v>1504</v>
      </c>
      <c r="N5542" t="s"/>
      <c r="O5542" t="s"/>
      <c r="P5542" t="s"/>
    </row>
    <row r="5543" spans="1:16">
      <c r="I5543" s="54" t="n">
        <v>5541</v>
      </c>
      <c r="J5543" t="s"/>
      <c r="K5543" t="s">
        <v>2194</v>
      </c>
      <c r="L5543" t="s">
        <v>2208</v>
      </c>
      <c r="M5543" t="s">
        <v>1352</v>
      </c>
      <c r="N5543" t="s"/>
      <c r="O5543" t="s"/>
      <c r="P5543" t="s"/>
    </row>
    <row r="5544" spans="1:16">
      <c r="I5544" s="54" t="n">
        <v>5542</v>
      </c>
      <c r="J5544" t="s"/>
      <c r="K5544" t="s">
        <v>2194</v>
      </c>
      <c r="L5544" t="s">
        <v>2208</v>
      </c>
      <c r="M5544" t="s">
        <v>1369</v>
      </c>
      <c r="N5544" t="s"/>
      <c r="O5544" t="s"/>
      <c r="P5544" t="s"/>
    </row>
    <row r="5545" spans="1:16">
      <c r="I5545" s="54" t="n">
        <v>5543</v>
      </c>
      <c r="J5545" t="s"/>
      <c r="K5545" t="s">
        <v>2194</v>
      </c>
      <c r="L5545" t="s">
        <v>2208</v>
      </c>
      <c r="M5545" t="s">
        <v>1375</v>
      </c>
      <c r="N5545" t="s"/>
      <c r="O5545" t="s"/>
      <c r="P5545" t="s"/>
    </row>
    <row r="5546" spans="1:16">
      <c r="I5546" s="54" t="n">
        <v>5544</v>
      </c>
      <c r="J5546" s="55" t="n">
        <v>1.157407407407407e-08</v>
      </c>
      <c r="K5546" t="s">
        <v>2194</v>
      </c>
      <c r="L5546" t="s">
        <v>2208</v>
      </c>
      <c r="M5546" t="s">
        <v>2209</v>
      </c>
      <c r="N5546" t="s"/>
      <c r="O5546" t="s"/>
      <c r="P5546" t="s"/>
    </row>
    <row r="5547" spans="1:16">
      <c r="I5547" s="54" t="n">
        <v>5545</v>
      </c>
      <c r="J5547" s="55" t="n">
        <v>0</v>
      </c>
      <c r="K5547" t="s">
        <v>2194</v>
      </c>
      <c r="L5547" t="s">
        <v>2208</v>
      </c>
      <c r="M5547" t="s">
        <v>2210</v>
      </c>
      <c r="N5547" t="s"/>
      <c r="O5547" t="s"/>
      <c r="P5547" t="s"/>
    </row>
    <row r="5548" spans="1:16">
      <c r="I5548" s="54" t="n">
        <v>5546</v>
      </c>
      <c r="J5548" s="55" t="n">
        <v>0</v>
      </c>
      <c r="K5548" t="s">
        <v>2194</v>
      </c>
      <c r="L5548" t="s">
        <v>2208</v>
      </c>
      <c r="M5548" t="s">
        <v>2211</v>
      </c>
      <c r="N5548" t="s"/>
      <c r="O5548" t="s"/>
      <c r="P5548" t="s"/>
    </row>
    <row r="5549" spans="1:16">
      <c r="I5549" s="54" t="n">
        <v>5547</v>
      </c>
      <c r="J5549" t="s"/>
      <c r="K5549" t="s">
        <v>2194</v>
      </c>
      <c r="L5549" t="s">
        <v>2208</v>
      </c>
      <c r="M5549" t="s">
        <v>1460</v>
      </c>
      <c r="N5549" t="s"/>
      <c r="O5549" t="s"/>
      <c r="P5549" t="s"/>
    </row>
    <row r="5550" spans="1:16">
      <c r="I5550" s="54" t="n">
        <v>5548</v>
      </c>
      <c r="J5550" t="s"/>
      <c r="K5550" t="s">
        <v>2194</v>
      </c>
      <c r="L5550" t="s">
        <v>2208</v>
      </c>
      <c r="M5550" t="s">
        <v>1475</v>
      </c>
      <c r="N5550" t="s"/>
      <c r="O5550" t="s"/>
      <c r="P5550" t="s"/>
    </row>
    <row r="5551" spans="1:16">
      <c r="I5551" s="54" t="n">
        <v>5549</v>
      </c>
      <c r="J5551" t="s"/>
      <c r="K5551" t="s">
        <v>2194</v>
      </c>
      <c r="L5551" t="s">
        <v>2208</v>
      </c>
      <c r="M5551" t="s">
        <v>1304</v>
      </c>
      <c r="N5551" t="s"/>
      <c r="O5551" t="s"/>
      <c r="P5551" t="s"/>
    </row>
    <row r="5552" spans="1:16">
      <c r="I5552" s="54" t="n">
        <v>5550</v>
      </c>
      <c r="J5552" t="s"/>
      <c r="K5552" t="s">
        <v>2194</v>
      </c>
      <c r="L5552" t="s">
        <v>2208</v>
      </c>
      <c r="M5552" t="s">
        <v>1306</v>
      </c>
      <c r="N5552" t="s"/>
      <c r="O5552" t="s"/>
      <c r="P5552" t="s"/>
    </row>
    <row r="5553" spans="1:16">
      <c r="I5553" s="54" t="n">
        <v>5551</v>
      </c>
      <c r="J5553" t="s"/>
      <c r="K5553" t="s">
        <v>2194</v>
      </c>
      <c r="L5553" t="s">
        <v>2208</v>
      </c>
      <c r="M5553" t="s">
        <v>1308</v>
      </c>
      <c r="N5553" t="s"/>
      <c r="O5553" t="s"/>
      <c r="P5553" t="s"/>
    </row>
    <row r="5554" spans="1:16">
      <c r="I5554" s="54" t="n">
        <v>5552</v>
      </c>
      <c r="J5554" s="55" t="n">
        <v>0</v>
      </c>
      <c r="K5554" t="s">
        <v>2194</v>
      </c>
      <c r="L5554" t="s">
        <v>2208</v>
      </c>
      <c r="M5554" t="s">
        <v>2212</v>
      </c>
      <c r="N5554" t="s"/>
      <c r="O5554" t="s"/>
      <c r="P5554" t="s"/>
    </row>
    <row r="5555" spans="1:16">
      <c r="I5555" s="54" t="n">
        <v>5553</v>
      </c>
      <c r="J5555" s="55" t="n">
        <v>0</v>
      </c>
      <c r="K5555" t="s">
        <v>2194</v>
      </c>
      <c r="L5555" t="s">
        <v>2208</v>
      </c>
      <c r="M5555" t="s">
        <v>2213</v>
      </c>
      <c r="N5555" t="s"/>
      <c r="O5555" t="s"/>
      <c r="P5555" t="s"/>
    </row>
    <row r="5556" spans="1:16">
      <c r="I5556" s="54" t="n">
        <v>5554</v>
      </c>
      <c r="J5556" s="55" t="n">
        <v>0</v>
      </c>
      <c r="K5556" t="s">
        <v>2194</v>
      </c>
      <c r="L5556" t="s">
        <v>2208</v>
      </c>
      <c r="M5556" t="s">
        <v>2214</v>
      </c>
      <c r="N5556" t="s"/>
      <c r="O5556" t="s"/>
      <c r="P5556" t="s"/>
    </row>
    <row r="5557" spans="1:16">
      <c r="I5557" s="54" t="n">
        <v>5555</v>
      </c>
      <c r="J5557" s="55" t="n">
        <v>0</v>
      </c>
      <c r="K5557" t="s">
        <v>2194</v>
      </c>
      <c r="L5557" t="s">
        <v>2208</v>
      </c>
      <c r="M5557" t="s">
        <v>2215</v>
      </c>
      <c r="N5557" t="s"/>
      <c r="O5557" t="s"/>
      <c r="P5557" t="s"/>
    </row>
    <row r="5558" spans="1:16">
      <c r="I5558" s="54" t="n">
        <v>5556</v>
      </c>
      <c r="J5558" t="s"/>
      <c r="K5558" t="s">
        <v>2194</v>
      </c>
      <c r="L5558" t="s">
        <v>2208</v>
      </c>
      <c r="M5558" t="s">
        <v>2216</v>
      </c>
      <c r="N5558" t="s"/>
      <c r="O5558" t="s"/>
      <c r="P5558" t="s"/>
    </row>
    <row r="5559" spans="1:16">
      <c r="I5559" s="54" t="n">
        <v>5557</v>
      </c>
      <c r="J5559" t="s"/>
      <c r="K5559" t="s">
        <v>2194</v>
      </c>
      <c r="L5559" t="s">
        <v>2208</v>
      </c>
      <c r="M5559" t="s">
        <v>2217</v>
      </c>
      <c r="N5559" t="s"/>
      <c r="O5559" t="s"/>
      <c r="P5559" t="s"/>
    </row>
    <row r="5560" spans="1:16">
      <c r="I5560" s="54" t="n">
        <v>5558</v>
      </c>
      <c r="J5560" t="s"/>
      <c r="K5560" t="s">
        <v>2194</v>
      </c>
      <c r="L5560" t="s">
        <v>2208</v>
      </c>
      <c r="M5560" t="s">
        <v>2218</v>
      </c>
      <c r="N5560" t="s"/>
      <c r="O5560" t="s"/>
      <c r="P5560" t="s"/>
    </row>
    <row r="5561" spans="1:16">
      <c r="I5561" s="54" t="n">
        <v>5559</v>
      </c>
      <c r="J5561" t="s"/>
      <c r="K5561" t="s">
        <v>2194</v>
      </c>
      <c r="L5561" t="s">
        <v>2208</v>
      </c>
      <c r="M5561" t="s">
        <v>2219</v>
      </c>
      <c r="N5561" t="s"/>
      <c r="O5561" t="s"/>
      <c r="P5561" t="s"/>
    </row>
    <row r="5562" spans="1:16">
      <c r="I5562" s="54" t="n">
        <v>5560</v>
      </c>
      <c r="J5562" s="55" t="n">
        <v>0</v>
      </c>
      <c r="K5562" t="s">
        <v>2194</v>
      </c>
      <c r="L5562" t="s">
        <v>2208</v>
      </c>
      <c r="M5562" t="s">
        <v>2220</v>
      </c>
      <c r="N5562" t="s"/>
      <c r="O5562" t="s"/>
      <c r="P5562" t="s"/>
    </row>
    <row r="5563" spans="1:16">
      <c r="I5563" s="54" t="n">
        <v>5561</v>
      </c>
      <c r="J5563" t="s"/>
      <c r="K5563" t="s">
        <v>2194</v>
      </c>
      <c r="L5563" t="s">
        <v>2208</v>
      </c>
      <c r="M5563" t="s">
        <v>2221</v>
      </c>
      <c r="N5563" t="s"/>
      <c r="O5563" t="s"/>
      <c r="P5563" t="s"/>
    </row>
    <row r="5564" spans="1:16">
      <c r="I5564" s="54" t="n">
        <v>5562</v>
      </c>
      <c r="J5564" s="55" t="n">
        <v>0</v>
      </c>
      <c r="K5564" t="s">
        <v>2194</v>
      </c>
      <c r="L5564" t="s">
        <v>2208</v>
      </c>
      <c r="M5564" t="s">
        <v>2222</v>
      </c>
      <c r="N5564" t="s"/>
      <c r="O5564" t="s"/>
      <c r="P5564" t="s"/>
    </row>
    <row r="5565" spans="1:16">
      <c r="I5565" s="54" t="n">
        <v>5563</v>
      </c>
      <c r="J5565" t="s"/>
      <c r="K5565" t="s">
        <v>2194</v>
      </c>
      <c r="L5565" t="s">
        <v>2208</v>
      </c>
      <c r="M5565" t="s">
        <v>1579</v>
      </c>
      <c r="N5565" t="s"/>
      <c r="O5565" t="s"/>
      <c r="P5565" t="s"/>
    </row>
    <row r="5566" spans="1:16">
      <c r="I5566" s="54" t="n">
        <v>5564</v>
      </c>
      <c r="J5566" t="s"/>
      <c r="K5566" t="s">
        <v>2194</v>
      </c>
      <c r="L5566" t="s">
        <v>2223</v>
      </c>
      <c r="M5566" t="s"/>
      <c r="N5566" t="s"/>
      <c r="O5566" t="s"/>
      <c r="P5566" t="s"/>
    </row>
    <row r="5567" spans="1:16">
      <c r="I5567" s="54" t="n">
        <v>5565</v>
      </c>
      <c r="J5567" s="55" t="n">
        <v>0</v>
      </c>
      <c r="K5567" t="s">
        <v>2194</v>
      </c>
      <c r="L5567" t="s">
        <v>2224</v>
      </c>
      <c r="M5567" t="s"/>
      <c r="N5567" t="s"/>
      <c r="O5567" t="s"/>
      <c r="P5567" t="s"/>
    </row>
    <row r="5568" spans="1:16">
      <c r="I5568" s="54" t="n">
        <v>5566</v>
      </c>
      <c r="J5568" t="s"/>
      <c r="K5568" t="s">
        <v>2194</v>
      </c>
      <c r="L5568" t="s">
        <v>2225</v>
      </c>
      <c r="M5568" t="s"/>
      <c r="N5568" t="s"/>
      <c r="O5568" t="s"/>
      <c r="P5568" t="s"/>
    </row>
    <row r="5569" spans="1:16">
      <c r="I5569" s="54" t="n">
        <v>5567</v>
      </c>
      <c r="J5569" s="55" t="n">
        <v>0</v>
      </c>
      <c r="K5569" t="s">
        <v>2194</v>
      </c>
      <c r="L5569" t="s">
        <v>2226</v>
      </c>
      <c r="M5569" t="s"/>
      <c r="N5569" t="s"/>
      <c r="O5569" t="s"/>
      <c r="P5569" t="s"/>
    </row>
    <row r="5570" spans="1:16">
      <c r="I5570" s="54" t="n">
        <v>5568</v>
      </c>
      <c r="J5570" t="s"/>
      <c r="K5570" t="s">
        <v>2194</v>
      </c>
      <c r="L5570" t="s">
        <v>1378</v>
      </c>
      <c r="M5570" t="s"/>
      <c r="N5570" t="s"/>
      <c r="O5570" t="s"/>
      <c r="P5570" t="s"/>
    </row>
    <row r="5571" spans="1:16">
      <c r="I5571" s="54" t="n">
        <v>5569</v>
      </c>
      <c r="J5571" t="s"/>
      <c r="K5571" t="s">
        <v>2194</v>
      </c>
      <c r="L5571" t="s">
        <v>1377</v>
      </c>
      <c r="M5571" t="s"/>
      <c r="N5571" t="s"/>
      <c r="O5571" t="s"/>
      <c r="P5571" t="s"/>
    </row>
    <row r="5572" spans="1:16">
      <c r="I5572" s="54" t="n">
        <v>5570</v>
      </c>
      <c r="J5572" t="s"/>
      <c r="K5572" t="s">
        <v>2194</v>
      </c>
      <c r="L5572" t="s">
        <v>1376</v>
      </c>
      <c r="M5572" t="s"/>
      <c r="N5572" t="s"/>
      <c r="O5572" t="s"/>
      <c r="P5572" t="s"/>
    </row>
    <row r="5573" spans="1:16">
      <c r="I5573" s="54" t="n">
        <v>5571</v>
      </c>
      <c r="J5573" t="s"/>
      <c r="K5573" t="s">
        <v>2194</v>
      </c>
      <c r="L5573" t="s">
        <v>1375</v>
      </c>
      <c r="M5573" t="s"/>
      <c r="N5573" t="s"/>
      <c r="O5573" t="s"/>
      <c r="P5573" t="s"/>
    </row>
    <row r="5574" spans="1:16">
      <c r="I5574" s="54" t="n">
        <v>5572</v>
      </c>
      <c r="J5574" t="s"/>
      <c r="K5574" t="s">
        <v>2194</v>
      </c>
      <c r="L5574" t="s">
        <v>1379</v>
      </c>
      <c r="M5574" t="s"/>
      <c r="N5574" t="s"/>
      <c r="O5574" t="s"/>
      <c r="P5574" t="s"/>
    </row>
    <row r="5575" spans="1:16">
      <c r="I5575" s="54" t="n">
        <v>5573</v>
      </c>
      <c r="J5575" t="s"/>
      <c r="K5575" t="s">
        <v>2194</v>
      </c>
      <c r="L5575" t="s">
        <v>1380</v>
      </c>
      <c r="M5575" t="s"/>
      <c r="N5575" t="s"/>
      <c r="O5575" t="s"/>
      <c r="P5575" t="s"/>
    </row>
    <row r="5576" spans="1:16">
      <c r="I5576" s="54" t="n">
        <v>5574</v>
      </c>
      <c r="J5576" t="s"/>
      <c r="K5576" t="s">
        <v>2194</v>
      </c>
      <c r="L5576" t="s">
        <v>1381</v>
      </c>
      <c r="M5576" t="s"/>
      <c r="N5576" t="s"/>
      <c r="O5576" t="s"/>
      <c r="P5576" t="s"/>
    </row>
    <row r="5577" spans="1:16">
      <c r="I5577" s="54" t="n">
        <v>5575</v>
      </c>
      <c r="J5577" t="s"/>
      <c r="K5577" t="s">
        <v>2194</v>
      </c>
      <c r="L5577" t="s">
        <v>1382</v>
      </c>
      <c r="M5577" t="s"/>
      <c r="N5577" t="s"/>
      <c r="O5577" t="s"/>
      <c r="P5577" t="s"/>
    </row>
    <row r="5578" spans="1:16">
      <c r="I5578" s="54" t="n">
        <v>5576</v>
      </c>
      <c r="J5578" t="s"/>
      <c r="K5578" t="s">
        <v>2194</v>
      </c>
      <c r="L5578" t="s">
        <v>1383</v>
      </c>
      <c r="M5578" t="s"/>
      <c r="N5578" t="s"/>
      <c r="O5578" t="s"/>
      <c r="P5578" t="s"/>
    </row>
    <row r="5579" spans="1:16">
      <c r="I5579" s="54" t="n">
        <v>5577</v>
      </c>
      <c r="J5579" t="s"/>
      <c r="K5579" t="s">
        <v>2194</v>
      </c>
      <c r="L5579" t="s">
        <v>1384</v>
      </c>
      <c r="M5579" t="s"/>
      <c r="N5579" t="s"/>
      <c r="O5579" t="s"/>
      <c r="P5579" t="s"/>
    </row>
    <row r="5580" spans="1:16">
      <c r="I5580" s="54" t="n">
        <v>5578</v>
      </c>
      <c r="J5580" t="s"/>
      <c r="K5580" t="s">
        <v>2194</v>
      </c>
      <c r="L5580" t="s">
        <v>1385</v>
      </c>
      <c r="M5580" t="s"/>
      <c r="N5580" t="s"/>
      <c r="O5580" t="s"/>
      <c r="P5580" t="s"/>
    </row>
    <row r="5581" spans="1:16">
      <c r="I5581" s="54" t="n">
        <v>5579</v>
      </c>
      <c r="J5581" t="s"/>
      <c r="K5581" t="s">
        <v>2194</v>
      </c>
      <c r="L5581" t="s">
        <v>1386</v>
      </c>
      <c r="M5581" t="s"/>
      <c r="N5581" t="s"/>
      <c r="O5581" t="s"/>
      <c r="P5581" t="s"/>
    </row>
    <row r="5582" spans="1:16">
      <c r="I5582" s="54" t="n">
        <v>5580</v>
      </c>
      <c r="J5582" t="s"/>
      <c r="K5582" t="s">
        <v>2194</v>
      </c>
      <c r="L5582" t="s">
        <v>1387</v>
      </c>
      <c r="M5582" t="s"/>
      <c r="N5582" t="s"/>
      <c r="O5582" t="s"/>
      <c r="P5582" t="s"/>
    </row>
    <row r="5583" spans="1:16">
      <c r="I5583" s="54" t="n">
        <v>5581</v>
      </c>
      <c r="J5583" t="s"/>
      <c r="K5583" t="s">
        <v>2194</v>
      </c>
      <c r="L5583" t="s">
        <v>1396</v>
      </c>
      <c r="M5583" t="s"/>
      <c r="N5583" t="s"/>
      <c r="O5583" t="s"/>
      <c r="P5583" t="s"/>
    </row>
    <row r="5584" spans="1:16">
      <c r="I5584" s="54" t="n">
        <v>5582</v>
      </c>
      <c r="J5584" s="55" t="n">
        <v>0</v>
      </c>
      <c r="K5584" t="s">
        <v>2194</v>
      </c>
      <c r="L5584" t="s">
        <v>1638</v>
      </c>
      <c r="M5584" t="s"/>
      <c r="N5584" t="s"/>
      <c r="O5584" t="s"/>
      <c r="P5584" t="s"/>
    </row>
    <row r="5585" spans="1:16">
      <c r="I5585" s="54" t="n">
        <v>5583</v>
      </c>
      <c r="J5585" s="55" t="n">
        <v>1.157407407407407e-08</v>
      </c>
      <c r="K5585" t="s">
        <v>2194</v>
      </c>
      <c r="L5585" t="s">
        <v>1418</v>
      </c>
      <c r="M5585" t="s"/>
      <c r="N5585" t="s"/>
      <c r="O5585" t="s"/>
      <c r="P5585" t="s"/>
    </row>
    <row r="5586" spans="1:16">
      <c r="I5586" s="54" t="n">
        <v>5584</v>
      </c>
      <c r="J5586" s="55" t="n">
        <v>0</v>
      </c>
      <c r="K5586" t="s">
        <v>2194</v>
      </c>
      <c r="L5586" t="s">
        <v>1419</v>
      </c>
      <c r="M5586" t="s"/>
      <c r="N5586" t="s"/>
      <c r="O5586" t="s"/>
      <c r="P5586" t="s"/>
    </row>
    <row r="5587" spans="1:16">
      <c r="I5587" s="54" t="n">
        <v>5585</v>
      </c>
      <c r="J5587" s="55" t="n">
        <v>0</v>
      </c>
      <c r="K5587" t="s">
        <v>2194</v>
      </c>
      <c r="L5587" t="s">
        <v>1421</v>
      </c>
      <c r="M5587" t="s"/>
      <c r="N5587" t="s"/>
      <c r="O5587" t="s"/>
      <c r="P5587" t="s"/>
    </row>
    <row r="5588" spans="1:16">
      <c r="I5588" s="54" t="n">
        <v>5586</v>
      </c>
      <c r="J5588" s="55" t="n">
        <v>0</v>
      </c>
      <c r="K5588" t="s">
        <v>2194</v>
      </c>
      <c r="L5588" t="s">
        <v>1656</v>
      </c>
      <c r="M5588" t="s"/>
      <c r="N5588" t="s"/>
      <c r="O5588" t="s"/>
      <c r="P5588" t="s"/>
    </row>
    <row r="5589" spans="1:16">
      <c r="I5589" s="54" t="n">
        <v>5587</v>
      </c>
      <c r="J5589" t="s"/>
      <c r="K5589" t="s">
        <v>2194</v>
      </c>
      <c r="L5589" t="s">
        <v>1427</v>
      </c>
      <c r="M5589" t="s"/>
      <c r="N5589" t="s"/>
      <c r="O5589" t="s"/>
      <c r="P5589" t="s"/>
    </row>
    <row r="5590" spans="1:16">
      <c r="I5590" s="54" t="n">
        <v>5588</v>
      </c>
      <c r="J5590" t="s"/>
      <c r="K5590" t="s">
        <v>2194</v>
      </c>
      <c r="L5590" t="s">
        <v>1428</v>
      </c>
      <c r="M5590" t="s"/>
      <c r="N5590" t="s"/>
      <c r="O5590" t="s"/>
      <c r="P5590" t="s"/>
    </row>
    <row r="5591" spans="1:16">
      <c r="I5591" s="54" t="n">
        <v>5589</v>
      </c>
      <c r="J5591" t="s"/>
      <c r="K5591" t="s">
        <v>2194</v>
      </c>
      <c r="L5591" t="s">
        <v>1639</v>
      </c>
      <c r="M5591" t="s"/>
      <c r="N5591" t="s"/>
      <c r="O5591" t="s"/>
      <c r="P5591" t="s"/>
    </row>
    <row r="5592" spans="1:16">
      <c r="I5592" s="54" t="n">
        <v>5590</v>
      </c>
      <c r="J5592" t="s"/>
      <c r="K5592" t="s">
        <v>2194</v>
      </c>
      <c r="L5592" t="s">
        <v>1458</v>
      </c>
      <c r="M5592" t="s"/>
      <c r="N5592" t="s"/>
      <c r="O5592" t="s"/>
      <c r="P5592" t="s"/>
    </row>
    <row r="5593" spans="1:16">
      <c r="I5593" s="54" t="n">
        <v>5591</v>
      </c>
      <c r="J5593" t="s"/>
      <c r="K5593" t="s">
        <v>2194</v>
      </c>
      <c r="L5593" t="s">
        <v>1659</v>
      </c>
      <c r="M5593" t="s"/>
      <c r="N5593" t="s"/>
      <c r="O5593" t="s"/>
      <c r="P5593" t="s"/>
    </row>
    <row r="5594" spans="1:16">
      <c r="I5594" s="54" t="n">
        <v>5592</v>
      </c>
      <c r="J5594" t="s"/>
      <c r="K5594" t="s">
        <v>2194</v>
      </c>
      <c r="L5594" t="s">
        <v>1460</v>
      </c>
      <c r="M5594" t="s"/>
      <c r="N5594" t="s"/>
      <c r="O5594" t="s"/>
      <c r="P5594" t="s"/>
    </row>
    <row r="5595" spans="1:16">
      <c r="I5595" s="54" t="n">
        <v>5593</v>
      </c>
      <c r="J5595" t="s"/>
      <c r="K5595" t="s">
        <v>2194</v>
      </c>
      <c r="L5595" t="s">
        <v>1461</v>
      </c>
      <c r="M5595" t="s"/>
      <c r="N5595" t="s"/>
      <c r="O5595" t="s"/>
      <c r="P5595" t="s"/>
    </row>
    <row r="5596" spans="1:16">
      <c r="I5596" s="54" t="n">
        <v>5594</v>
      </c>
      <c r="J5596" t="s"/>
      <c r="K5596" t="s">
        <v>2194</v>
      </c>
      <c r="L5596" t="s">
        <v>1462</v>
      </c>
      <c r="M5596" t="s"/>
      <c r="N5596" t="s"/>
      <c r="O5596" t="s"/>
      <c r="P5596" t="s"/>
    </row>
    <row r="5597" spans="1:16">
      <c r="I5597" s="54" t="n">
        <v>5595</v>
      </c>
      <c r="J5597" t="s"/>
      <c r="K5597" t="s">
        <v>2194</v>
      </c>
      <c r="L5597" t="s">
        <v>1463</v>
      </c>
      <c r="M5597" t="s"/>
      <c r="N5597" t="s"/>
      <c r="O5597" t="s"/>
      <c r="P5597" t="s"/>
    </row>
    <row r="5598" spans="1:16">
      <c r="I5598" s="54" t="n">
        <v>5596</v>
      </c>
      <c r="J5598" t="s"/>
      <c r="K5598" t="s">
        <v>2194</v>
      </c>
      <c r="L5598" t="s">
        <v>1464</v>
      </c>
      <c r="M5598" t="s"/>
      <c r="N5598" t="s"/>
      <c r="O5598" t="s"/>
      <c r="P5598" t="s"/>
    </row>
    <row r="5599" spans="1:16">
      <c r="I5599" s="54" t="n">
        <v>5597</v>
      </c>
      <c r="J5599" t="s"/>
      <c r="K5599" t="s">
        <v>2194</v>
      </c>
      <c r="L5599" t="s">
        <v>1465</v>
      </c>
      <c r="M5599" t="s"/>
      <c r="N5599" t="s"/>
      <c r="O5599" t="s"/>
      <c r="P5599" t="s"/>
    </row>
    <row r="5600" spans="1:16">
      <c r="I5600" s="54" t="n">
        <v>5598</v>
      </c>
      <c r="J5600" t="s"/>
      <c r="K5600" t="s">
        <v>2194</v>
      </c>
      <c r="L5600" t="s">
        <v>1466</v>
      </c>
      <c r="M5600" t="s"/>
      <c r="N5600" t="s"/>
      <c r="O5600" t="s"/>
      <c r="P5600" t="s"/>
    </row>
    <row r="5601" spans="1:16">
      <c r="I5601" s="54" t="n">
        <v>5599</v>
      </c>
      <c r="J5601" t="s"/>
      <c r="K5601" t="s">
        <v>2194</v>
      </c>
      <c r="L5601" t="s">
        <v>1467</v>
      </c>
      <c r="M5601" t="s"/>
      <c r="N5601" t="s"/>
      <c r="O5601" t="s"/>
      <c r="P5601" t="s"/>
    </row>
    <row r="5602" spans="1:16">
      <c r="I5602" s="54" t="n">
        <v>5600</v>
      </c>
      <c r="J5602" t="s"/>
      <c r="K5602" t="s">
        <v>2194</v>
      </c>
      <c r="L5602" t="s">
        <v>1468</v>
      </c>
      <c r="M5602" t="s"/>
      <c r="N5602" t="s"/>
      <c r="O5602" t="s"/>
      <c r="P5602" t="s"/>
    </row>
    <row r="5603" spans="1:16">
      <c r="I5603" s="54" t="n">
        <v>5601</v>
      </c>
      <c r="J5603" t="s"/>
      <c r="K5603" t="s">
        <v>2194</v>
      </c>
      <c r="L5603" t="s">
        <v>1469</v>
      </c>
      <c r="M5603" t="s"/>
      <c r="N5603" t="s"/>
      <c r="O5603" t="s"/>
      <c r="P5603" t="s"/>
    </row>
    <row r="5604" spans="1:16">
      <c r="I5604" s="54" t="n">
        <v>5602</v>
      </c>
      <c r="J5604" t="s"/>
      <c r="K5604" t="s">
        <v>2194</v>
      </c>
      <c r="L5604" t="s">
        <v>1470</v>
      </c>
      <c r="M5604" t="s"/>
      <c r="N5604" t="s"/>
      <c r="O5604" t="s"/>
      <c r="P5604" t="s"/>
    </row>
    <row r="5605" spans="1:16">
      <c r="I5605" s="54" t="n">
        <v>5603</v>
      </c>
      <c r="J5605" t="s"/>
      <c r="K5605" t="s">
        <v>2194</v>
      </c>
      <c r="L5605" t="s">
        <v>1471</v>
      </c>
      <c r="M5605" t="s"/>
      <c r="N5605" t="s"/>
      <c r="O5605" t="s"/>
      <c r="P5605" t="s"/>
    </row>
    <row r="5606" spans="1:16">
      <c r="I5606" s="54" t="n">
        <v>5604</v>
      </c>
      <c r="J5606" t="s"/>
      <c r="K5606" t="s">
        <v>2194</v>
      </c>
      <c r="L5606" t="s">
        <v>1472</v>
      </c>
      <c r="M5606" t="s"/>
      <c r="N5606" t="s"/>
      <c r="O5606" t="s"/>
      <c r="P5606" t="s"/>
    </row>
    <row r="5607" spans="1:16">
      <c r="I5607" s="54" t="n">
        <v>5605</v>
      </c>
      <c r="J5607" t="s"/>
      <c r="K5607" t="s">
        <v>2194</v>
      </c>
      <c r="L5607" t="s">
        <v>1665</v>
      </c>
      <c r="M5607" t="s"/>
      <c r="N5607" t="s"/>
      <c r="O5607" t="s"/>
      <c r="P5607" t="s"/>
    </row>
    <row r="5608" spans="1:16">
      <c r="I5608" s="54" t="n">
        <v>5606</v>
      </c>
      <c r="J5608" t="s"/>
      <c r="K5608" t="s">
        <v>2194</v>
      </c>
      <c r="L5608" t="s">
        <v>1666</v>
      </c>
      <c r="M5608" t="s"/>
      <c r="N5608" t="s"/>
      <c r="O5608" t="s"/>
      <c r="P5608" t="s"/>
    </row>
    <row r="5609" spans="1:16">
      <c r="I5609" s="54" t="n">
        <v>5607</v>
      </c>
      <c r="J5609" s="55" t="n">
        <v>0</v>
      </c>
      <c r="K5609" t="s">
        <v>2194</v>
      </c>
      <c r="L5609" t="s">
        <v>1667</v>
      </c>
      <c r="M5609" t="s"/>
      <c r="N5609" t="s"/>
      <c r="O5609" t="s"/>
      <c r="P5609" t="s"/>
    </row>
    <row r="5610" spans="1:16">
      <c r="I5610" s="54" t="n">
        <v>5608</v>
      </c>
      <c r="J5610" s="55" t="n">
        <v>0</v>
      </c>
      <c r="K5610" t="s">
        <v>2194</v>
      </c>
      <c r="L5610" t="s">
        <v>1518</v>
      </c>
      <c r="M5610" t="s"/>
      <c r="N5610" t="s"/>
      <c r="O5610" t="s"/>
      <c r="P5610" t="s"/>
    </row>
    <row r="5611" spans="1:16">
      <c r="I5611" s="54" t="n">
        <v>5609</v>
      </c>
      <c r="J5611" t="s"/>
      <c r="K5611" t="s">
        <v>2194</v>
      </c>
      <c r="L5611" t="s">
        <v>1672</v>
      </c>
      <c r="M5611" t="s"/>
      <c r="N5611" t="s"/>
      <c r="O5611" t="s"/>
      <c r="P5611" t="s"/>
    </row>
    <row r="5612" spans="1:16">
      <c r="I5612" s="54" t="n">
        <v>5610</v>
      </c>
      <c r="J5612" t="s"/>
      <c r="K5612" t="s">
        <v>2194</v>
      </c>
      <c r="L5612" t="s">
        <v>1528</v>
      </c>
      <c r="M5612" t="s"/>
      <c r="N5612" t="s"/>
      <c r="O5612" t="s"/>
      <c r="P5612" t="s"/>
    </row>
    <row r="5613" spans="1:16">
      <c r="I5613" s="54" t="n">
        <v>5611</v>
      </c>
      <c r="J5613" t="s"/>
      <c r="K5613" t="s">
        <v>2194</v>
      </c>
      <c r="L5613" t="s">
        <v>1676</v>
      </c>
      <c r="M5613" t="s"/>
      <c r="N5613" t="s"/>
      <c r="O5613" t="s"/>
      <c r="P5613" t="s"/>
    </row>
    <row r="5614" spans="1:16">
      <c r="I5614" s="54" t="n">
        <v>5612</v>
      </c>
      <c r="J5614" t="s"/>
      <c r="K5614" t="s">
        <v>2194</v>
      </c>
      <c r="L5614" t="s">
        <v>1677</v>
      </c>
      <c r="M5614" t="s"/>
      <c r="N5614" t="s"/>
      <c r="O5614" t="s"/>
      <c r="P5614" t="s"/>
    </row>
    <row r="5615" spans="1:16">
      <c r="I5615" s="54" t="n">
        <v>5613</v>
      </c>
      <c r="J5615" t="s"/>
      <c r="K5615" t="s">
        <v>2194</v>
      </c>
      <c r="L5615" t="s">
        <v>1678</v>
      </c>
      <c r="M5615" t="s"/>
      <c r="N5615" t="s"/>
      <c r="O5615" t="s"/>
      <c r="P5615" t="s"/>
    </row>
    <row r="5616" spans="1:16">
      <c r="I5616" s="54" t="n">
        <v>5614</v>
      </c>
      <c r="J5616" s="55" t="n">
        <v>0</v>
      </c>
      <c r="K5616" t="s">
        <v>2194</v>
      </c>
      <c r="L5616" t="s">
        <v>1539</v>
      </c>
      <c r="M5616" t="s"/>
      <c r="N5616" t="s"/>
      <c r="O5616" t="s"/>
      <c r="P5616" t="s"/>
    </row>
    <row r="5617" spans="1:16">
      <c r="I5617" s="54" t="n">
        <v>5615</v>
      </c>
      <c r="J5617" t="s"/>
      <c r="K5617" t="s">
        <v>2194</v>
      </c>
      <c r="L5617" t="s">
        <v>1547</v>
      </c>
      <c r="M5617" t="s"/>
      <c r="N5617" t="s"/>
      <c r="O5617" t="s"/>
      <c r="P5617" t="s"/>
    </row>
    <row r="5618" spans="1:16">
      <c r="I5618" s="54" t="n">
        <v>5616</v>
      </c>
      <c r="J5618" s="55" t="n">
        <v>0</v>
      </c>
      <c r="K5618" t="s">
        <v>2194</v>
      </c>
      <c r="L5618" t="s">
        <v>1560</v>
      </c>
      <c r="M5618" t="s"/>
      <c r="N5618" t="s"/>
      <c r="O5618" t="s"/>
      <c r="P5618" t="s"/>
    </row>
    <row r="5619" spans="1:16">
      <c r="I5619" s="54" t="n">
        <v>5617</v>
      </c>
      <c r="J5619" t="s"/>
      <c r="K5619" t="s">
        <v>2194</v>
      </c>
      <c r="L5619" t="s">
        <v>1565</v>
      </c>
      <c r="M5619" t="s"/>
      <c r="N5619" t="s"/>
      <c r="O5619" t="s"/>
      <c r="P5619" t="s"/>
    </row>
    <row r="5620" spans="1:16">
      <c r="I5620" s="54" t="n">
        <v>5618</v>
      </c>
      <c r="J5620" t="s"/>
      <c r="K5620" t="s">
        <v>2194</v>
      </c>
      <c r="L5620" t="s">
        <v>1579</v>
      </c>
      <c r="M5620" t="s"/>
      <c r="N5620" t="s"/>
      <c r="O5620" t="s"/>
      <c r="P5620" t="s"/>
    </row>
    <row r="5621" spans="1:16">
      <c r="I5621" s="54" t="n">
        <v>5619</v>
      </c>
      <c r="J5621" t="s"/>
      <c r="K5621" t="s">
        <v>2194</v>
      </c>
      <c r="L5621" t="s">
        <v>1580</v>
      </c>
      <c r="M5621" t="s"/>
      <c r="N5621" t="s"/>
      <c r="O5621" t="s"/>
      <c r="P5621" t="s"/>
    </row>
    <row r="5622" spans="1:16">
      <c r="I5622" s="54" t="n">
        <v>5620</v>
      </c>
      <c r="J5622" t="s"/>
      <c r="K5622" t="s">
        <v>2194</v>
      </c>
      <c r="L5622" t="s">
        <v>1581</v>
      </c>
      <c r="M5622" t="s"/>
      <c r="N5622" t="s"/>
      <c r="O5622" t="s"/>
      <c r="P5622" t="s"/>
    </row>
    <row r="5623" spans="1:16">
      <c r="I5623" s="54" t="n">
        <v>5621</v>
      </c>
      <c r="J5623" t="s"/>
      <c r="K5623" t="s">
        <v>2194</v>
      </c>
      <c r="L5623" t="s">
        <v>1582</v>
      </c>
      <c r="M5623" t="s"/>
      <c r="N5623" t="s"/>
      <c r="O5623" t="s"/>
      <c r="P5623" t="s"/>
    </row>
    <row r="5624" spans="1:16">
      <c r="I5624" s="54" t="n">
        <v>5622</v>
      </c>
      <c r="J5624" t="s"/>
      <c r="K5624" t="s">
        <v>2194</v>
      </c>
      <c r="L5624" t="s">
        <v>1583</v>
      </c>
      <c r="M5624" t="s"/>
      <c r="N5624" t="s"/>
      <c r="O5624" t="s"/>
      <c r="P5624" t="s"/>
    </row>
    <row r="5625" spans="1:16">
      <c r="I5625" s="54" t="n">
        <v>5623</v>
      </c>
      <c r="J5625" t="s"/>
      <c r="K5625" t="s">
        <v>2194</v>
      </c>
      <c r="L5625" t="s">
        <v>1584</v>
      </c>
      <c r="M5625" t="s"/>
      <c r="N5625" t="s"/>
      <c r="O5625" t="s"/>
      <c r="P5625" t="s"/>
    </row>
    <row r="5626" spans="1:16">
      <c r="I5626" s="54" t="n">
        <v>5624</v>
      </c>
      <c r="J5626" t="s"/>
      <c r="K5626" t="s">
        <v>2194</v>
      </c>
      <c r="L5626" t="s">
        <v>1585</v>
      </c>
      <c r="M5626" t="s"/>
      <c r="N5626" t="s"/>
      <c r="O5626" t="s"/>
      <c r="P5626" t="s"/>
    </row>
    <row r="5627" spans="1:16">
      <c r="I5627" s="54" t="n">
        <v>5625</v>
      </c>
      <c r="J5627" s="55" t="n">
        <v>0</v>
      </c>
      <c r="K5627" t="s">
        <v>2194</v>
      </c>
      <c r="L5627" t="s">
        <v>1593</v>
      </c>
      <c r="M5627" t="s"/>
      <c r="N5627" t="s"/>
      <c r="O5627" t="s"/>
      <c r="P5627" t="s"/>
    </row>
    <row r="5628" spans="1:16">
      <c r="I5628" s="54" t="n">
        <v>5626</v>
      </c>
      <c r="J5628" t="s"/>
      <c r="K5628" t="s">
        <v>2194</v>
      </c>
      <c r="L5628" t="s">
        <v>1609</v>
      </c>
      <c r="M5628" t="s"/>
      <c r="N5628" t="s"/>
      <c r="O5628" t="s"/>
      <c r="P5628" t="s"/>
    </row>
    <row r="5629" spans="1:16">
      <c r="I5629" s="54" t="n">
        <v>5627</v>
      </c>
      <c r="J5629" t="s"/>
      <c r="K5629" t="s">
        <v>2194</v>
      </c>
      <c r="L5629" t="s">
        <v>1620</v>
      </c>
      <c r="M5629" t="s"/>
      <c r="N5629" t="s"/>
      <c r="O5629" t="s"/>
      <c r="P5629" t="s"/>
    </row>
    <row r="5630" spans="1:16">
      <c r="I5630" s="54" t="n">
        <v>5628</v>
      </c>
      <c r="J5630" t="s"/>
      <c r="K5630" t="s">
        <v>2194</v>
      </c>
      <c r="L5630" t="s">
        <v>1621</v>
      </c>
      <c r="M5630" t="s"/>
      <c r="N5630" t="s"/>
      <c r="O5630" t="s"/>
      <c r="P5630" t="s"/>
    </row>
    <row r="5631" spans="1:16">
      <c r="I5631" s="54" t="n">
        <v>5629</v>
      </c>
      <c r="J5631" s="55" t="n">
        <v>0</v>
      </c>
      <c r="K5631" t="s">
        <v>2194</v>
      </c>
      <c r="L5631" t="s">
        <v>1671</v>
      </c>
      <c r="M5631" t="s"/>
      <c r="N5631" t="s"/>
      <c r="O5631" t="s"/>
      <c r="P5631" t="s"/>
    </row>
    <row r="5632" spans="1:16">
      <c r="I5632" s="54" t="n">
        <v>5630</v>
      </c>
      <c r="J5632" t="s"/>
      <c r="K5632" t="s">
        <v>2194</v>
      </c>
      <c r="L5632" t="s">
        <v>1675</v>
      </c>
      <c r="M5632" t="s"/>
      <c r="N5632" t="s"/>
      <c r="O5632" t="s"/>
      <c r="P5632" t="s"/>
    </row>
    <row r="5633" spans="1:16">
      <c r="I5633" s="54" t="n">
        <v>5631</v>
      </c>
      <c r="J5633" t="s"/>
      <c r="K5633" t="s">
        <v>2194</v>
      </c>
      <c r="L5633" t="s">
        <v>1684</v>
      </c>
      <c r="M5633" t="s"/>
      <c r="N5633" t="s"/>
      <c r="O5633" t="s"/>
      <c r="P5633" t="s"/>
    </row>
    <row r="5634" spans="1:16">
      <c r="I5634" s="54" t="n">
        <v>5632</v>
      </c>
      <c r="J5634" t="s"/>
      <c r="K5634" t="s">
        <v>2194</v>
      </c>
      <c r="L5634" t="s">
        <v>1685</v>
      </c>
      <c r="M5634" t="s"/>
      <c r="N5634" t="s"/>
      <c r="O5634" t="s"/>
      <c r="P5634" t="s"/>
    </row>
    <row r="5635" spans="1:16">
      <c r="I5635" s="54" t="n">
        <v>5633</v>
      </c>
      <c r="J5635" s="55" t="n">
        <v>0</v>
      </c>
      <c r="K5635" t="s">
        <v>2194</v>
      </c>
      <c r="L5635" t="s">
        <v>1709</v>
      </c>
      <c r="M5635" t="s"/>
      <c r="N5635" t="s"/>
      <c r="O5635" t="s"/>
      <c r="P5635" t="s"/>
    </row>
    <row r="5636" spans="1:16">
      <c r="I5636" s="54" t="n">
        <v>5634</v>
      </c>
      <c r="J5636" t="s"/>
      <c r="K5636" t="s">
        <v>2194</v>
      </c>
      <c r="L5636" t="s">
        <v>1713</v>
      </c>
      <c r="M5636" t="s"/>
      <c r="N5636" t="s"/>
      <c r="O5636" t="s"/>
      <c r="P5636" t="s"/>
    </row>
    <row r="5637" spans="1:16">
      <c r="I5637" s="54" t="n">
        <v>5635</v>
      </c>
      <c r="J5637" s="55" t="n">
        <v>1.389004629629629e-07</v>
      </c>
      <c r="K5637" t="s">
        <v>2194</v>
      </c>
      <c r="L5637" t="s">
        <v>2227</v>
      </c>
      <c r="M5637" t="s"/>
      <c r="N5637" t="s"/>
      <c r="O5637" t="s"/>
      <c r="P5637" t="s"/>
    </row>
    <row r="5638" spans="1:16">
      <c r="I5638" s="54" t="n">
        <v>5636</v>
      </c>
      <c r="J5638" t="s"/>
      <c r="K5638" t="s">
        <v>2194</v>
      </c>
      <c r="L5638" t="s">
        <v>2228</v>
      </c>
      <c r="M5638" t="s"/>
      <c r="N5638" t="s"/>
      <c r="O5638" t="s"/>
      <c r="P5638" t="s"/>
    </row>
    <row r="5639" spans="1:16">
      <c r="I5639" s="54" t="n">
        <v>5637</v>
      </c>
      <c r="J5639" s="55" t="n">
        <v>0</v>
      </c>
      <c r="K5639" t="s">
        <v>2194</v>
      </c>
      <c r="L5639" t="s">
        <v>1717</v>
      </c>
      <c r="M5639" t="s"/>
      <c r="N5639" t="s"/>
      <c r="O5639" t="s"/>
      <c r="P5639" t="s"/>
    </row>
    <row r="5640" spans="1:16">
      <c r="I5640" s="54" t="n">
        <v>5638</v>
      </c>
      <c r="J5640" t="s"/>
      <c r="K5640" t="s">
        <v>2194</v>
      </c>
      <c r="L5640" t="s">
        <v>1691</v>
      </c>
      <c r="M5640" t="s"/>
      <c r="N5640" t="s"/>
      <c r="O5640" t="s"/>
      <c r="P5640" t="s"/>
    </row>
    <row r="5641" spans="1:16">
      <c r="I5641" s="54" t="n">
        <v>5639</v>
      </c>
      <c r="J5641" t="s"/>
      <c r="K5641" t="s">
        <v>2194</v>
      </c>
      <c r="L5641" t="s">
        <v>1690</v>
      </c>
      <c r="M5641" t="s"/>
      <c r="N5641" t="s"/>
      <c r="O5641" t="s"/>
      <c r="P5641" t="s"/>
    </row>
    <row r="5642" spans="1:16">
      <c r="I5642" s="54" t="n">
        <v>5640</v>
      </c>
      <c r="J5642" t="s"/>
      <c r="K5642" t="s">
        <v>2194</v>
      </c>
      <c r="L5642" t="s">
        <v>1689</v>
      </c>
      <c r="M5642" t="s"/>
      <c r="N5642" t="s"/>
      <c r="O5642" t="s"/>
      <c r="P5642" t="s"/>
    </row>
    <row r="5643" spans="1:16">
      <c r="I5643" s="54" t="n">
        <v>5641</v>
      </c>
      <c r="J5643" t="s"/>
      <c r="K5643" t="s">
        <v>2194</v>
      </c>
      <c r="L5643" t="s">
        <v>1688</v>
      </c>
      <c r="M5643" t="s"/>
      <c r="N5643" t="s"/>
      <c r="O5643" t="s"/>
      <c r="P5643" t="s"/>
    </row>
    <row r="5644" spans="1:16">
      <c r="I5644" s="54" t="n">
        <v>5642</v>
      </c>
      <c r="J5644" t="s"/>
      <c r="K5644" t="s">
        <v>2194</v>
      </c>
      <c r="L5644" t="s">
        <v>1692</v>
      </c>
      <c r="M5644" t="s"/>
      <c r="N5644" t="s"/>
      <c r="O5644" t="s"/>
      <c r="P5644" t="s"/>
    </row>
    <row r="5645" spans="1:16">
      <c r="I5645" s="54" t="n">
        <v>5643</v>
      </c>
      <c r="J5645" t="s"/>
      <c r="K5645" t="s">
        <v>2194</v>
      </c>
      <c r="L5645" t="s">
        <v>1693</v>
      </c>
      <c r="M5645" t="s"/>
      <c r="N5645" t="s"/>
      <c r="O5645" t="s"/>
      <c r="P5645" t="s"/>
    </row>
    <row r="5646" spans="1:16">
      <c r="I5646" s="54" t="n">
        <v>5644</v>
      </c>
      <c r="J5646" t="s"/>
      <c r="K5646" t="s">
        <v>2194</v>
      </c>
      <c r="L5646" t="s">
        <v>2189</v>
      </c>
      <c r="M5646" t="s"/>
      <c r="N5646" t="s"/>
      <c r="O5646" t="s"/>
      <c r="P5646" t="s"/>
    </row>
    <row r="5647" spans="1:16">
      <c r="I5647" s="54" t="n">
        <v>5645</v>
      </c>
      <c r="J5647" t="s"/>
      <c r="K5647" t="s">
        <v>2194</v>
      </c>
      <c r="L5647" t="s">
        <v>1719</v>
      </c>
      <c r="M5647" t="s"/>
      <c r="N5647" t="s"/>
      <c r="O5647" t="s"/>
      <c r="P5647" t="s"/>
    </row>
    <row r="5648" spans="1:16">
      <c r="I5648" s="54" t="n">
        <v>5646</v>
      </c>
      <c r="J5648" s="55" t="n">
        <v>1.157407407407407e-08</v>
      </c>
      <c r="K5648" t="s">
        <v>2194</v>
      </c>
      <c r="L5648" t="s">
        <v>1694</v>
      </c>
      <c r="M5648" t="s"/>
      <c r="N5648" t="s"/>
      <c r="O5648" t="s"/>
      <c r="P5648" t="s"/>
    </row>
    <row r="5649" spans="1:16">
      <c r="I5649" s="54" t="n">
        <v>5647</v>
      </c>
      <c r="J5649" s="55" t="n">
        <v>0</v>
      </c>
      <c r="K5649" t="s">
        <v>2194</v>
      </c>
      <c r="L5649" t="s">
        <v>1695</v>
      </c>
      <c r="M5649" t="s"/>
      <c r="N5649" t="s"/>
      <c r="O5649" t="s"/>
      <c r="P5649" t="s"/>
    </row>
    <row r="5650" spans="1:16">
      <c r="I5650" s="54" t="n">
        <v>5648</v>
      </c>
      <c r="J5650" t="s"/>
      <c r="K5650" t="s">
        <v>2194</v>
      </c>
      <c r="L5650" t="s">
        <v>1720</v>
      </c>
      <c r="M5650" t="s"/>
      <c r="N5650" t="s"/>
      <c r="O5650" t="s"/>
      <c r="P5650" t="s"/>
    </row>
    <row r="5651" spans="1:16">
      <c r="I5651" s="54" t="n">
        <v>5649</v>
      </c>
      <c r="J5651" t="s"/>
      <c r="K5651" t="s">
        <v>2194</v>
      </c>
      <c r="L5651" t="s">
        <v>1696</v>
      </c>
      <c r="M5651" t="s"/>
      <c r="N5651" t="s"/>
      <c r="O5651" t="s"/>
      <c r="P5651" t="s"/>
    </row>
    <row r="5652" spans="1:16">
      <c r="I5652" s="54" t="n">
        <v>5650</v>
      </c>
      <c r="J5652" t="s"/>
      <c r="K5652" t="s">
        <v>2194</v>
      </c>
      <c r="L5652" t="s">
        <v>1697</v>
      </c>
      <c r="M5652" t="s"/>
      <c r="N5652" t="s"/>
      <c r="O5652" t="s"/>
      <c r="P5652" t="s"/>
    </row>
    <row r="5653" spans="1:16">
      <c r="I5653" s="54" t="n">
        <v>5651</v>
      </c>
      <c r="J5653" s="55" t="n">
        <v>0</v>
      </c>
      <c r="K5653" t="s">
        <v>2194</v>
      </c>
      <c r="L5653" t="s">
        <v>1721</v>
      </c>
      <c r="M5653" t="s"/>
      <c r="N5653" t="s"/>
      <c r="O5653" t="s"/>
      <c r="P5653" t="s"/>
    </row>
    <row r="5654" spans="1:16">
      <c r="I5654" s="54" t="n">
        <v>5652</v>
      </c>
      <c r="J5654" t="s"/>
      <c r="K5654" t="s">
        <v>2194</v>
      </c>
      <c r="L5654" t="s">
        <v>1698</v>
      </c>
      <c r="M5654" t="s"/>
      <c r="N5654" t="s"/>
      <c r="O5654" t="s"/>
      <c r="P5654" t="s"/>
    </row>
    <row r="5655" spans="1:16">
      <c r="I5655" s="54" t="n">
        <v>5653</v>
      </c>
      <c r="J5655" t="s"/>
      <c r="K5655" t="s">
        <v>2194</v>
      </c>
      <c r="L5655" t="s">
        <v>1699</v>
      </c>
      <c r="M5655" t="s"/>
      <c r="N5655" t="s"/>
      <c r="O5655" t="s"/>
      <c r="P5655" t="s"/>
    </row>
    <row r="5656" spans="1:16">
      <c r="I5656" s="54" t="n">
        <v>5654</v>
      </c>
      <c r="J5656" t="s"/>
      <c r="K5656" t="s">
        <v>2194</v>
      </c>
      <c r="L5656" t="s">
        <v>1700</v>
      </c>
      <c r="M5656" t="s"/>
      <c r="N5656" t="s"/>
      <c r="O5656" t="s"/>
      <c r="P5656" t="s"/>
    </row>
    <row r="5657" spans="1:16">
      <c r="I5657" s="54" t="n">
        <v>5655</v>
      </c>
      <c r="J5657" t="s"/>
      <c r="K5657" t="s">
        <v>2194</v>
      </c>
      <c r="L5657" t="s">
        <v>1701</v>
      </c>
      <c r="M5657" t="s"/>
      <c r="N5657" t="s"/>
      <c r="O5657" t="s"/>
      <c r="P5657" t="s"/>
    </row>
    <row r="5658" spans="1:16">
      <c r="I5658" s="54" t="n">
        <v>5656</v>
      </c>
      <c r="J5658" t="s"/>
      <c r="K5658" t="s">
        <v>2194</v>
      </c>
      <c r="L5658" t="s">
        <v>1702</v>
      </c>
      <c r="M5658" t="s"/>
      <c r="N5658" t="s"/>
      <c r="O5658" t="s"/>
      <c r="P5658" t="s"/>
    </row>
    <row r="5659" spans="1:16">
      <c r="I5659" s="54" t="n">
        <v>5657</v>
      </c>
      <c r="J5659" t="s"/>
      <c r="K5659" t="s">
        <v>2194</v>
      </c>
      <c r="L5659" t="s">
        <v>1703</v>
      </c>
      <c r="M5659" t="s"/>
      <c r="N5659" t="s"/>
      <c r="O5659" t="s"/>
      <c r="P5659" t="s"/>
    </row>
    <row r="5660" spans="1:16">
      <c r="I5660" s="54" t="n">
        <v>5658</v>
      </c>
      <c r="J5660" t="s"/>
      <c r="K5660" t="s">
        <v>2194</v>
      </c>
      <c r="L5660" t="s">
        <v>1704</v>
      </c>
      <c r="M5660" t="s"/>
      <c r="N5660" t="s"/>
      <c r="O5660" t="s"/>
      <c r="P5660" t="s"/>
    </row>
    <row r="5661" spans="1:16">
      <c r="I5661" s="54" t="n">
        <v>5659</v>
      </c>
      <c r="J5661" t="s"/>
      <c r="K5661" t="s">
        <v>2194</v>
      </c>
      <c r="L5661" t="s">
        <v>1722</v>
      </c>
      <c r="M5661" t="s"/>
      <c r="N5661" t="s"/>
      <c r="O5661" t="s"/>
      <c r="P5661" t="s"/>
    </row>
    <row r="5662" spans="1:16">
      <c r="I5662" s="54" t="n">
        <v>5660</v>
      </c>
      <c r="J5662" s="55" t="n">
        <v>1.157407407407407e-08</v>
      </c>
      <c r="K5662" t="s">
        <v>2194</v>
      </c>
      <c r="L5662" t="s">
        <v>1789</v>
      </c>
      <c r="M5662" t="s"/>
      <c r="N5662" t="s"/>
      <c r="O5662" t="s"/>
      <c r="P5662" t="s"/>
    </row>
    <row r="5663" spans="1:16">
      <c r="I5663" s="54" t="n">
        <v>5661</v>
      </c>
      <c r="J5663" t="s"/>
      <c r="K5663" t="s">
        <v>2194</v>
      </c>
      <c r="L5663" t="s">
        <v>1791</v>
      </c>
      <c r="M5663" t="s"/>
      <c r="N5663" t="s"/>
      <c r="O5663" t="s"/>
      <c r="P5663" t="s"/>
    </row>
    <row r="5664" spans="1:16">
      <c r="I5664" s="54" t="n">
        <v>5662</v>
      </c>
      <c r="J5664" s="55" t="n">
        <v>0</v>
      </c>
      <c r="K5664" t="s">
        <v>2194</v>
      </c>
      <c r="L5664" t="s">
        <v>1723</v>
      </c>
      <c r="M5664" t="s"/>
      <c r="N5664" t="s"/>
      <c r="O5664" t="s"/>
      <c r="P5664" t="s"/>
    </row>
    <row r="5665" spans="1:16">
      <c r="I5665" s="54" t="n">
        <v>5663</v>
      </c>
      <c r="J5665" t="s"/>
      <c r="K5665" t="s">
        <v>2194</v>
      </c>
      <c r="L5665" t="s">
        <v>1724</v>
      </c>
      <c r="M5665" t="s"/>
      <c r="N5665" t="s"/>
      <c r="O5665" t="s"/>
      <c r="P5665" t="s"/>
    </row>
    <row r="5666" spans="1:16">
      <c r="I5666" s="54" t="n">
        <v>5664</v>
      </c>
      <c r="J5666" s="55" t="n">
        <v>0</v>
      </c>
      <c r="K5666" t="s">
        <v>2194</v>
      </c>
      <c r="L5666" t="s">
        <v>2190</v>
      </c>
      <c r="M5666" t="s"/>
      <c r="N5666" t="s"/>
      <c r="O5666" t="s"/>
      <c r="P5666" t="s"/>
    </row>
    <row r="5667" spans="1:16">
      <c r="I5667" s="54" t="n">
        <v>5665</v>
      </c>
      <c r="J5667" t="s"/>
      <c r="K5667" t="s">
        <v>2194</v>
      </c>
      <c r="L5667" t="s">
        <v>1725</v>
      </c>
      <c r="M5667" t="s"/>
      <c r="N5667" t="s"/>
      <c r="O5667" t="s"/>
      <c r="P5667" t="s"/>
    </row>
    <row r="5668" spans="1:16">
      <c r="I5668" s="54" t="n">
        <v>5666</v>
      </c>
      <c r="J5668" t="s"/>
      <c r="K5668" t="s">
        <v>2194</v>
      </c>
      <c r="L5668" t="s">
        <v>1726</v>
      </c>
      <c r="M5668" t="s"/>
      <c r="N5668" t="s"/>
      <c r="O5668" t="s"/>
      <c r="P5668" t="s"/>
    </row>
    <row r="5669" spans="1:16">
      <c r="I5669" s="54" t="n">
        <v>5667</v>
      </c>
      <c r="J5669" t="s"/>
      <c r="K5669" t="s">
        <v>2194</v>
      </c>
      <c r="L5669" t="s">
        <v>1727</v>
      </c>
      <c r="M5669" t="s"/>
      <c r="N5669" t="s"/>
      <c r="O5669" t="s"/>
      <c r="P5669" t="s"/>
    </row>
    <row r="5670" spans="1:16">
      <c r="I5670" s="54" t="n">
        <v>5668</v>
      </c>
      <c r="J5670" t="s"/>
      <c r="K5670" t="s">
        <v>2194</v>
      </c>
      <c r="L5670" t="s">
        <v>1728</v>
      </c>
      <c r="M5670" t="s"/>
      <c r="N5670" t="s"/>
      <c r="O5670" t="s"/>
      <c r="P5670" t="s"/>
    </row>
    <row r="5671" spans="1:16">
      <c r="I5671" s="54" t="n">
        <v>5669</v>
      </c>
      <c r="J5671" t="s"/>
      <c r="K5671" t="s">
        <v>2194</v>
      </c>
      <c r="L5671" t="s">
        <v>1795</v>
      </c>
      <c r="M5671" t="s"/>
      <c r="N5671" t="s"/>
      <c r="O5671" t="s"/>
      <c r="P5671" t="s"/>
    </row>
    <row r="5672" spans="1:16">
      <c r="I5672" s="54" t="n">
        <v>5670</v>
      </c>
      <c r="J5672" s="55" t="n">
        <v>0</v>
      </c>
      <c r="K5672" t="s">
        <v>2194</v>
      </c>
      <c r="L5672" t="s">
        <v>1730</v>
      </c>
      <c r="M5672" t="s"/>
      <c r="N5672" t="s"/>
      <c r="O5672" t="s"/>
      <c r="P5672" t="s"/>
    </row>
    <row r="5673" spans="1:16">
      <c r="I5673" s="54" t="n">
        <v>5671</v>
      </c>
      <c r="J5673" t="s"/>
      <c r="K5673" t="s">
        <v>2194</v>
      </c>
      <c r="L5673" t="s">
        <v>1797</v>
      </c>
      <c r="M5673" t="s"/>
      <c r="N5673" t="s"/>
      <c r="O5673" t="s"/>
      <c r="P5673" t="s"/>
    </row>
    <row r="5674" spans="1:16">
      <c r="I5674" s="54" t="n">
        <v>5672</v>
      </c>
      <c r="J5674" t="s"/>
      <c r="K5674" t="s">
        <v>2194</v>
      </c>
      <c r="L5674" t="s">
        <v>1798</v>
      </c>
      <c r="M5674" t="s"/>
      <c r="N5674" t="s"/>
      <c r="O5674" t="s"/>
      <c r="P5674" t="s"/>
    </row>
    <row r="5675" spans="1:16">
      <c r="I5675" s="54" t="n">
        <v>5673</v>
      </c>
      <c r="J5675" t="s"/>
      <c r="K5675" t="s">
        <v>2194</v>
      </c>
      <c r="L5675" t="s">
        <v>1799</v>
      </c>
      <c r="M5675" t="s"/>
      <c r="N5675" t="s"/>
      <c r="O5675" t="s"/>
      <c r="P5675" t="s"/>
    </row>
    <row r="5676" spans="1:16">
      <c r="I5676" s="54" t="n">
        <v>5674</v>
      </c>
      <c r="J5676" t="s"/>
      <c r="K5676" t="s">
        <v>2194</v>
      </c>
      <c r="L5676" t="s">
        <v>1732</v>
      </c>
      <c r="M5676" t="s"/>
      <c r="N5676" t="s"/>
      <c r="O5676" t="s"/>
      <c r="P5676" t="s"/>
    </row>
    <row r="5677" spans="1:16">
      <c r="I5677" s="54" t="n">
        <v>5675</v>
      </c>
      <c r="J5677" t="s"/>
      <c r="K5677" t="s">
        <v>2194</v>
      </c>
      <c r="L5677" t="s">
        <v>1949</v>
      </c>
      <c r="M5677" t="s"/>
      <c r="N5677" t="s"/>
      <c r="O5677" t="s"/>
      <c r="P5677" t="s"/>
    </row>
    <row r="5678" spans="1:16">
      <c r="I5678" s="54" t="n">
        <v>5676</v>
      </c>
      <c r="J5678" s="55" t="n">
        <v>6.921990740740741e-06</v>
      </c>
      <c r="K5678" t="s">
        <v>2194</v>
      </c>
      <c r="L5678" t="s">
        <v>1809</v>
      </c>
      <c r="M5678" t="s"/>
      <c r="N5678" t="s"/>
      <c r="O5678" t="s"/>
      <c r="P5678" t="s"/>
    </row>
    <row r="5679" spans="1:16">
      <c r="I5679" s="54" t="n">
        <v>5677</v>
      </c>
      <c r="J5679" t="s"/>
      <c r="K5679" t="s">
        <v>2194</v>
      </c>
      <c r="L5679" t="s">
        <v>1810</v>
      </c>
      <c r="M5679" t="s"/>
      <c r="N5679" t="s"/>
      <c r="O5679" t="s"/>
      <c r="P5679" t="s"/>
    </row>
    <row r="5680" spans="1:16">
      <c r="I5680" s="54" t="n">
        <v>5678</v>
      </c>
      <c r="J5680" t="s"/>
      <c r="K5680" t="s">
        <v>2194</v>
      </c>
      <c r="L5680" t="s">
        <v>1811</v>
      </c>
      <c r="M5680" t="s"/>
      <c r="N5680" t="s"/>
      <c r="O5680" t="s"/>
      <c r="P5680" t="s"/>
    </row>
    <row r="5681" spans="1:16">
      <c r="I5681" s="54" t="n">
        <v>5679</v>
      </c>
      <c r="J5681" t="s"/>
      <c r="K5681" t="s">
        <v>2194</v>
      </c>
      <c r="L5681" t="s">
        <v>1812</v>
      </c>
      <c r="M5681" t="s"/>
      <c r="N5681" t="s"/>
      <c r="O5681" t="s"/>
      <c r="P5681" t="s"/>
    </row>
    <row r="5682" spans="1:16">
      <c r="I5682" s="54" t="n">
        <v>5680</v>
      </c>
      <c r="J5682" t="s"/>
      <c r="K5682" t="s">
        <v>2194</v>
      </c>
      <c r="L5682" t="s">
        <v>1813</v>
      </c>
      <c r="M5682" t="s"/>
      <c r="N5682" t="s"/>
      <c r="O5682" t="s"/>
      <c r="P5682" t="s"/>
    </row>
    <row r="5683" spans="1:16">
      <c r="I5683" s="54" t="n">
        <v>5681</v>
      </c>
      <c r="J5683" t="s"/>
      <c r="K5683" t="s">
        <v>2194</v>
      </c>
      <c r="L5683" t="s">
        <v>1814</v>
      </c>
      <c r="M5683" t="s"/>
      <c r="N5683" t="s"/>
      <c r="O5683" t="s"/>
      <c r="P5683" t="s"/>
    </row>
    <row r="5684" spans="1:16">
      <c r="I5684" s="54" t="n">
        <v>5682</v>
      </c>
      <c r="J5684" t="s"/>
      <c r="K5684" t="s">
        <v>2194</v>
      </c>
      <c r="L5684" t="s">
        <v>1815</v>
      </c>
      <c r="M5684" t="s"/>
      <c r="N5684" t="s"/>
      <c r="O5684" t="s"/>
      <c r="P5684" t="s"/>
    </row>
    <row r="5685" spans="1:16">
      <c r="I5685" s="54" t="n">
        <v>5683</v>
      </c>
      <c r="J5685" t="s"/>
      <c r="K5685" t="s">
        <v>2194</v>
      </c>
      <c r="L5685" t="s">
        <v>1816</v>
      </c>
      <c r="M5685" t="s"/>
      <c r="N5685" t="s"/>
      <c r="O5685" t="s"/>
      <c r="P5685" t="s"/>
    </row>
    <row r="5686" spans="1:16">
      <c r="I5686" s="54" t="n">
        <v>5684</v>
      </c>
      <c r="J5686" s="55" t="n">
        <v>0</v>
      </c>
      <c r="K5686" t="s">
        <v>2194</v>
      </c>
      <c r="L5686" t="s">
        <v>1817</v>
      </c>
      <c r="M5686" t="s"/>
      <c r="N5686" t="s"/>
      <c r="O5686" t="s"/>
      <c r="P5686" t="s"/>
    </row>
    <row r="5687" spans="1:16">
      <c r="I5687" s="54" t="n">
        <v>5685</v>
      </c>
      <c r="J5687" s="55" t="n">
        <v>1.157407407407407e-08</v>
      </c>
      <c r="K5687" t="s">
        <v>2194</v>
      </c>
      <c r="L5687" t="s">
        <v>1818</v>
      </c>
      <c r="M5687" t="s"/>
      <c r="N5687" t="s"/>
      <c r="O5687" t="s"/>
      <c r="P5687" t="s"/>
    </row>
    <row r="5688" spans="1:16">
      <c r="I5688" s="54" t="n">
        <v>5686</v>
      </c>
      <c r="J5688" s="55" t="n">
        <v>0</v>
      </c>
      <c r="K5688" t="s">
        <v>2194</v>
      </c>
      <c r="L5688" t="s">
        <v>1819</v>
      </c>
      <c r="M5688" t="s"/>
      <c r="N5688" t="s"/>
      <c r="O5688" t="s"/>
      <c r="P5688" t="s"/>
    </row>
    <row r="5689" spans="1:16">
      <c r="I5689" s="54" t="n">
        <v>5687</v>
      </c>
      <c r="J5689" t="s"/>
      <c r="K5689" t="s">
        <v>2194</v>
      </c>
      <c r="L5689" t="s">
        <v>1820</v>
      </c>
      <c r="M5689" t="s"/>
      <c r="N5689" t="s"/>
      <c r="O5689" t="s"/>
      <c r="P5689" t="s"/>
    </row>
    <row r="5690" spans="1:16">
      <c r="I5690" s="54" t="n">
        <v>5688</v>
      </c>
      <c r="J5690" t="s"/>
      <c r="K5690" t="s">
        <v>2194</v>
      </c>
      <c r="L5690" t="s">
        <v>1821</v>
      </c>
      <c r="M5690" t="s"/>
      <c r="N5690" t="s"/>
      <c r="O5690" t="s"/>
      <c r="P5690" t="s"/>
    </row>
    <row r="5691" spans="1:16">
      <c r="I5691" s="54" t="n">
        <v>5689</v>
      </c>
      <c r="J5691" t="s"/>
      <c r="K5691" t="s">
        <v>2194</v>
      </c>
      <c r="L5691" t="s">
        <v>1822</v>
      </c>
      <c r="M5691" t="s"/>
      <c r="N5691" t="s"/>
      <c r="O5691" t="s"/>
      <c r="P5691" t="s"/>
    </row>
    <row r="5692" spans="1:16">
      <c r="I5692" s="54" t="n">
        <v>5690</v>
      </c>
      <c r="J5692" t="s"/>
      <c r="K5692" t="s">
        <v>2194</v>
      </c>
      <c r="L5692" t="s">
        <v>1823</v>
      </c>
      <c r="M5692" t="s"/>
      <c r="N5692" t="s"/>
      <c r="O5692" t="s"/>
      <c r="P5692" t="s"/>
    </row>
    <row r="5693" spans="1:16">
      <c r="I5693" s="54" t="n">
        <v>5691</v>
      </c>
      <c r="J5693" t="s"/>
      <c r="K5693" t="s">
        <v>2194</v>
      </c>
      <c r="L5693" t="s">
        <v>1824</v>
      </c>
      <c r="M5693" t="s"/>
      <c r="N5693" t="s"/>
      <c r="O5693" t="s"/>
      <c r="P5693" t="s"/>
    </row>
    <row r="5694" spans="1:16">
      <c r="I5694" s="54" t="n">
        <v>5692</v>
      </c>
      <c r="J5694" t="s"/>
      <c r="K5694" t="s">
        <v>2194</v>
      </c>
      <c r="L5694" t="s">
        <v>1825</v>
      </c>
      <c r="M5694" t="s"/>
      <c r="N5694" t="s"/>
      <c r="O5694" t="s"/>
      <c r="P5694" t="s"/>
    </row>
    <row r="5695" spans="1:16">
      <c r="I5695" s="54" t="n">
        <v>5693</v>
      </c>
      <c r="J5695" t="s"/>
      <c r="K5695" t="s">
        <v>2194</v>
      </c>
      <c r="L5695" t="s">
        <v>1826</v>
      </c>
      <c r="M5695" t="s"/>
      <c r="N5695" t="s"/>
      <c r="O5695" t="s"/>
      <c r="P5695" t="s"/>
    </row>
    <row r="5696" spans="1:16">
      <c r="I5696" s="54" t="n">
        <v>5694</v>
      </c>
      <c r="J5696" t="s"/>
      <c r="K5696" t="s">
        <v>2194</v>
      </c>
      <c r="L5696" t="s">
        <v>1829</v>
      </c>
      <c r="M5696" t="s"/>
      <c r="N5696" t="s"/>
      <c r="O5696" t="s"/>
      <c r="P5696" t="s"/>
    </row>
    <row r="5697" spans="1:16">
      <c r="I5697" s="54" t="n">
        <v>5695</v>
      </c>
      <c r="J5697" s="55" t="n">
        <v>4.271261574074074e-06</v>
      </c>
      <c r="K5697" t="s">
        <v>2194</v>
      </c>
      <c r="L5697" t="s">
        <v>1927</v>
      </c>
      <c r="M5697" t="s"/>
      <c r="N5697" t="s"/>
      <c r="O5697" t="s"/>
      <c r="P5697" t="s"/>
    </row>
    <row r="5698" spans="1:16">
      <c r="I5698" s="54" t="n">
        <v>5696</v>
      </c>
      <c r="J5698" t="s"/>
      <c r="K5698" t="s">
        <v>2194</v>
      </c>
      <c r="L5698" t="s">
        <v>1085</v>
      </c>
      <c r="M5698" t="s"/>
      <c r="N5698" t="s"/>
      <c r="O5698" t="s"/>
      <c r="P5698" t="s"/>
    </row>
    <row r="5699" spans="1:16">
      <c r="I5699" s="54" t="n">
        <v>5697</v>
      </c>
      <c r="J5699" t="s"/>
      <c r="K5699" t="s">
        <v>2194</v>
      </c>
      <c r="L5699" t="s">
        <v>1087</v>
      </c>
      <c r="M5699" t="s"/>
      <c r="N5699" t="s"/>
      <c r="O5699" t="s"/>
      <c r="P5699" t="s"/>
    </row>
    <row r="5700" spans="1:16">
      <c r="I5700" s="54" t="n">
        <v>5698</v>
      </c>
      <c r="J5700" t="s"/>
      <c r="K5700" t="s">
        <v>2194</v>
      </c>
      <c r="L5700" t="s">
        <v>1842</v>
      </c>
      <c r="M5700" t="s"/>
      <c r="N5700" t="s"/>
      <c r="O5700" t="s"/>
      <c r="P5700" t="s"/>
    </row>
    <row r="5701" spans="1:16">
      <c r="I5701" s="54" t="n">
        <v>5699</v>
      </c>
      <c r="J5701" t="s"/>
      <c r="K5701" t="s">
        <v>2194</v>
      </c>
      <c r="L5701" t="s">
        <v>1839</v>
      </c>
      <c r="M5701" t="s"/>
      <c r="N5701" t="s"/>
      <c r="O5701" t="s"/>
      <c r="P5701" t="s"/>
    </row>
    <row r="5702" spans="1:16">
      <c r="I5702" s="54" t="n">
        <v>5700</v>
      </c>
      <c r="J5702" t="s"/>
      <c r="K5702" t="s">
        <v>2194</v>
      </c>
      <c r="L5702" t="s">
        <v>1129</v>
      </c>
      <c r="M5702" t="s"/>
      <c r="N5702" t="s"/>
      <c r="O5702" t="s"/>
      <c r="P5702" t="s"/>
    </row>
    <row r="5703" spans="1:16">
      <c r="I5703" s="54" t="n">
        <v>5701</v>
      </c>
      <c r="J5703" t="s"/>
      <c r="K5703" t="s">
        <v>2194</v>
      </c>
      <c r="L5703" t="s">
        <v>1132</v>
      </c>
      <c r="M5703" t="s"/>
      <c r="N5703" t="s"/>
      <c r="O5703" t="s"/>
      <c r="P5703" t="s"/>
    </row>
    <row r="5704" spans="1:16">
      <c r="I5704" s="54" t="n">
        <v>5702</v>
      </c>
      <c r="J5704" t="s"/>
      <c r="K5704" t="s">
        <v>2194</v>
      </c>
      <c r="L5704" t="s">
        <v>1229</v>
      </c>
      <c r="M5704" t="s"/>
      <c r="N5704" t="s"/>
      <c r="O5704" t="s"/>
      <c r="P5704" t="s"/>
    </row>
    <row r="5705" spans="1:16">
      <c r="I5705" s="54" t="n">
        <v>5703</v>
      </c>
      <c r="J5705" t="s"/>
      <c r="K5705" t="s">
        <v>2194</v>
      </c>
      <c r="L5705" t="s">
        <v>1232</v>
      </c>
      <c r="M5705" t="s"/>
      <c r="N5705" t="s"/>
      <c r="O5705" t="s"/>
      <c r="P5705" t="s"/>
    </row>
    <row r="5706" spans="1:16">
      <c r="I5706" s="54" t="n">
        <v>5704</v>
      </c>
      <c r="J5706" t="s"/>
      <c r="K5706" t="s">
        <v>2194</v>
      </c>
      <c r="L5706" t="s">
        <v>1235</v>
      </c>
      <c r="M5706" t="s"/>
      <c r="N5706" t="s"/>
      <c r="O5706" t="s"/>
      <c r="P5706" t="s"/>
    </row>
    <row r="5707" spans="1:16">
      <c r="I5707" s="54" t="n">
        <v>5705</v>
      </c>
      <c r="J5707" t="s"/>
      <c r="K5707" t="s">
        <v>2194</v>
      </c>
      <c r="L5707" t="s">
        <v>1237</v>
      </c>
      <c r="M5707" t="s"/>
      <c r="N5707" t="s"/>
      <c r="O5707" t="s"/>
      <c r="P5707" t="s"/>
    </row>
    <row r="5708" spans="1:16">
      <c r="I5708" s="54" t="n">
        <v>5706</v>
      </c>
      <c r="J5708" t="s"/>
      <c r="K5708" t="s">
        <v>2194</v>
      </c>
      <c r="L5708" t="s">
        <v>1240</v>
      </c>
      <c r="M5708" t="s"/>
      <c r="N5708" t="s"/>
      <c r="O5708" t="s"/>
      <c r="P5708" t="s"/>
    </row>
    <row r="5709" spans="1:16">
      <c r="I5709" s="54" t="n">
        <v>5707</v>
      </c>
      <c r="J5709" t="s"/>
      <c r="K5709" t="s">
        <v>2194</v>
      </c>
      <c r="L5709" t="s">
        <v>1243</v>
      </c>
      <c r="M5709" t="s"/>
      <c r="N5709" t="s"/>
      <c r="O5709" t="s"/>
      <c r="P5709" t="s"/>
    </row>
    <row r="5710" spans="1:16">
      <c r="I5710" s="54" t="n">
        <v>5708</v>
      </c>
      <c r="J5710" t="s"/>
      <c r="K5710" t="s">
        <v>2194</v>
      </c>
      <c r="L5710" t="s">
        <v>1245</v>
      </c>
      <c r="M5710" t="s"/>
      <c r="N5710" t="s"/>
      <c r="O5710" t="s"/>
      <c r="P5710" t="s"/>
    </row>
    <row r="5711" spans="1:16">
      <c r="I5711" s="54" t="n">
        <v>5709</v>
      </c>
      <c r="J5711" t="s"/>
      <c r="K5711" t="s">
        <v>2194</v>
      </c>
      <c r="L5711" t="s">
        <v>1710</v>
      </c>
      <c r="M5711" t="s"/>
      <c r="N5711" t="s"/>
      <c r="O5711" t="s"/>
      <c r="P5711" t="s"/>
    </row>
    <row r="5712" spans="1:16">
      <c r="I5712" s="54" t="n">
        <v>5710</v>
      </c>
      <c r="J5712" t="s"/>
      <c r="K5712" t="s">
        <v>2194</v>
      </c>
      <c r="L5712" t="s">
        <v>1711</v>
      </c>
      <c r="M5712" t="s"/>
      <c r="N5712" t="s"/>
      <c r="O5712" t="s"/>
      <c r="P5712" t="s"/>
    </row>
    <row r="5713" spans="1:16">
      <c r="I5713" s="54" t="n">
        <v>5711</v>
      </c>
      <c r="J5713" t="s"/>
      <c r="K5713" t="s">
        <v>2194</v>
      </c>
      <c r="L5713" t="s">
        <v>1706</v>
      </c>
      <c r="M5713" t="s"/>
      <c r="N5713" t="s"/>
      <c r="O5713" t="s"/>
      <c r="P5713" t="s"/>
    </row>
    <row r="5714" spans="1:16">
      <c r="I5714" s="54" t="n">
        <v>5712</v>
      </c>
      <c r="J5714" t="s"/>
      <c r="K5714" t="s">
        <v>2194</v>
      </c>
      <c r="L5714" t="s">
        <v>1707</v>
      </c>
      <c r="M5714" t="s"/>
      <c r="N5714" t="s"/>
      <c r="O5714" t="s"/>
      <c r="P5714" t="s"/>
    </row>
    <row r="5715" spans="1:16">
      <c r="I5715" s="54" t="n">
        <v>5713</v>
      </c>
      <c r="J5715" t="s"/>
      <c r="K5715" t="s">
        <v>2194</v>
      </c>
      <c r="L5715" t="s">
        <v>1708</v>
      </c>
      <c r="M5715" t="s"/>
      <c r="N5715" t="s"/>
      <c r="O5715" t="s"/>
      <c r="P5715" t="s"/>
    </row>
    <row r="5716" spans="1:16">
      <c r="I5716" s="54" t="n">
        <v>5714</v>
      </c>
      <c r="J5716" t="s"/>
      <c r="K5716" t="s">
        <v>2194</v>
      </c>
      <c r="L5716" t="s">
        <v>1616</v>
      </c>
      <c r="M5716" t="s"/>
      <c r="N5716" t="s"/>
      <c r="O5716" t="s"/>
      <c r="P5716" t="s"/>
    </row>
    <row r="5717" spans="1:16">
      <c r="I5717" s="54" t="n">
        <v>5715</v>
      </c>
      <c r="J5717" t="s"/>
      <c r="K5717" t="s">
        <v>2194</v>
      </c>
      <c r="L5717" t="s">
        <v>1617</v>
      </c>
      <c r="M5717" t="s"/>
      <c r="N5717" t="s"/>
      <c r="O5717" t="s"/>
      <c r="P5717" t="s"/>
    </row>
    <row r="5718" spans="1:16">
      <c r="I5718" s="54" t="n">
        <v>5716</v>
      </c>
      <c r="J5718" t="s"/>
      <c r="K5718" t="s">
        <v>2194</v>
      </c>
      <c r="L5718" t="s">
        <v>1615</v>
      </c>
      <c r="M5718" t="s"/>
      <c r="N5718" t="s"/>
      <c r="O5718" t="s"/>
      <c r="P5718" t="s"/>
    </row>
    <row r="5719" spans="1:16">
      <c r="I5719" s="54" t="n">
        <v>5717</v>
      </c>
      <c r="J5719" t="s"/>
      <c r="K5719" t="s">
        <v>2194</v>
      </c>
      <c r="L5719" t="s">
        <v>1606</v>
      </c>
      <c r="M5719" t="s"/>
      <c r="N5719" t="s"/>
      <c r="O5719" t="s"/>
      <c r="P5719" t="s"/>
    </row>
    <row r="5720" spans="1:16">
      <c r="I5720" s="54" t="n">
        <v>5718</v>
      </c>
      <c r="J5720" t="s"/>
      <c r="K5720" t="s">
        <v>2194</v>
      </c>
      <c r="L5720" t="s">
        <v>1590</v>
      </c>
      <c r="M5720" t="s"/>
      <c r="N5720" t="s"/>
      <c r="O5720" t="s"/>
      <c r="P5720" t="s"/>
    </row>
    <row r="5721" spans="1:16">
      <c r="I5721" s="54" t="n">
        <v>5719</v>
      </c>
      <c r="J5721" t="s"/>
      <c r="K5721" t="s">
        <v>2194</v>
      </c>
      <c r="L5721" t="s">
        <v>1591</v>
      </c>
      <c r="M5721" t="s"/>
      <c r="N5721" t="s"/>
      <c r="O5721" t="s"/>
      <c r="P5721" t="s"/>
    </row>
    <row r="5722" spans="1:16">
      <c r="I5722" s="54" t="n">
        <v>5720</v>
      </c>
      <c r="J5722" t="s"/>
      <c r="K5722" t="s">
        <v>2194</v>
      </c>
      <c r="L5722" t="s">
        <v>1592</v>
      </c>
      <c r="M5722" t="s"/>
      <c r="N5722" t="s"/>
      <c r="O5722" t="s"/>
      <c r="P5722" t="s"/>
    </row>
    <row r="5723" spans="1:16">
      <c r="I5723" s="54" t="n">
        <v>5721</v>
      </c>
      <c r="J5723" t="s"/>
      <c r="K5723" t="s">
        <v>2194</v>
      </c>
      <c r="L5723" t="s">
        <v>1586</v>
      </c>
      <c r="M5723" t="s"/>
      <c r="N5723" t="s"/>
      <c r="O5723" t="s"/>
      <c r="P5723" t="s"/>
    </row>
    <row r="5724" spans="1:16">
      <c r="I5724" s="54" t="n">
        <v>5722</v>
      </c>
      <c r="J5724" t="s"/>
      <c r="K5724" t="s">
        <v>2194</v>
      </c>
      <c r="L5724" t="s">
        <v>1587</v>
      </c>
      <c r="M5724" t="s"/>
      <c r="N5724" t="s"/>
      <c r="O5724" t="s"/>
      <c r="P5724" t="s"/>
    </row>
    <row r="5725" spans="1:16">
      <c r="I5725" s="54" t="n">
        <v>5723</v>
      </c>
      <c r="J5725" t="s"/>
      <c r="K5725" t="s">
        <v>2194</v>
      </c>
      <c r="L5725" t="s">
        <v>1566</v>
      </c>
      <c r="M5725" t="s"/>
      <c r="N5725" t="s"/>
      <c r="O5725" t="s"/>
      <c r="P5725" t="s"/>
    </row>
    <row r="5726" spans="1:16">
      <c r="I5726" s="54" t="n">
        <v>5724</v>
      </c>
      <c r="J5726" t="s"/>
      <c r="K5726" t="s">
        <v>2194</v>
      </c>
      <c r="L5726" t="s">
        <v>1588</v>
      </c>
      <c r="M5726" t="s"/>
      <c r="N5726" t="s"/>
      <c r="O5726" t="s"/>
      <c r="P5726" t="s"/>
    </row>
    <row r="5727" spans="1:16">
      <c r="I5727" s="54" t="n">
        <v>5725</v>
      </c>
      <c r="J5727" t="s"/>
      <c r="K5727" t="s">
        <v>2194</v>
      </c>
      <c r="L5727" t="s">
        <v>1589</v>
      </c>
      <c r="M5727" t="s"/>
      <c r="N5727" t="s"/>
      <c r="O5727" t="s"/>
      <c r="P5727" t="s"/>
    </row>
    <row r="5728" spans="1:16">
      <c r="I5728" s="54" t="n">
        <v>5726</v>
      </c>
      <c r="J5728" t="s"/>
      <c r="K5728" t="s">
        <v>2194</v>
      </c>
      <c r="L5728" t="s">
        <v>1535</v>
      </c>
      <c r="M5728" t="s"/>
      <c r="N5728" t="s"/>
      <c r="O5728" t="s"/>
      <c r="P5728" t="s"/>
    </row>
    <row r="5729" spans="1:16">
      <c r="I5729" s="54" t="n">
        <v>5727</v>
      </c>
      <c r="J5729" t="s"/>
      <c r="K5729" t="s">
        <v>2194</v>
      </c>
      <c r="L5729" t="s">
        <v>1529</v>
      </c>
      <c r="M5729" t="s"/>
      <c r="N5729" t="s"/>
      <c r="O5729" t="s"/>
      <c r="P5729" t="s"/>
    </row>
    <row r="5730" spans="1:16">
      <c r="I5730" s="54" t="n">
        <v>5728</v>
      </c>
      <c r="J5730" t="s"/>
      <c r="K5730" t="s">
        <v>2194</v>
      </c>
      <c r="L5730" t="s">
        <v>1536</v>
      </c>
      <c r="M5730" t="s"/>
      <c r="N5730" t="s"/>
      <c r="O5730" t="s"/>
      <c r="P5730" t="s"/>
    </row>
    <row r="5731" spans="1:16">
      <c r="I5731" s="54" t="n">
        <v>5729</v>
      </c>
      <c r="J5731" s="55" t="n">
        <v>0</v>
      </c>
      <c r="K5731" t="s">
        <v>2194</v>
      </c>
      <c r="L5731" t="s">
        <v>1399</v>
      </c>
      <c r="M5731" t="s"/>
      <c r="N5731" t="s"/>
      <c r="O5731" t="s"/>
      <c r="P5731" t="s"/>
    </row>
    <row r="5732" spans="1:16">
      <c r="I5732" s="54" t="n">
        <v>5730</v>
      </c>
      <c r="J5732" t="s"/>
      <c r="K5732" t="s">
        <v>2194</v>
      </c>
      <c r="L5732" t="s">
        <v>1510</v>
      </c>
      <c r="M5732" t="s"/>
      <c r="N5732" t="s"/>
      <c r="O5732" t="s"/>
      <c r="P5732" t="s"/>
    </row>
    <row r="5733" spans="1:16">
      <c r="I5733" s="54" t="n">
        <v>5731</v>
      </c>
      <c r="J5733" t="s"/>
      <c r="K5733" t="s">
        <v>2194</v>
      </c>
      <c r="L5733" t="s">
        <v>1844</v>
      </c>
      <c r="M5733" t="s"/>
      <c r="N5733" t="s"/>
      <c r="O5733" t="s"/>
      <c r="P5733" t="s"/>
    </row>
    <row r="5734" spans="1:16">
      <c r="I5734" s="54" t="n">
        <v>5732</v>
      </c>
      <c r="J5734" s="55" t="n">
        <v>1.203831018518519e-06</v>
      </c>
      <c r="K5734" t="s">
        <v>2194</v>
      </c>
      <c r="L5734" t="s">
        <v>1594</v>
      </c>
      <c r="M5734" t="s"/>
      <c r="N5734" t="s"/>
      <c r="O5734" t="s"/>
      <c r="P5734" t="s"/>
    </row>
    <row r="5735" spans="1:16">
      <c r="I5735" s="54" t="n">
        <v>5733</v>
      </c>
      <c r="J5735" t="s"/>
      <c r="K5735" t="s">
        <v>2194</v>
      </c>
      <c r="L5735" t="s">
        <v>1828</v>
      </c>
      <c r="M5735" t="s"/>
      <c r="N5735" t="s"/>
      <c r="O5735" t="s"/>
      <c r="P5735" t="s"/>
    </row>
    <row r="5736" spans="1:16">
      <c r="I5736" s="54" t="n">
        <v>5734</v>
      </c>
      <c r="J5736" t="s"/>
      <c r="K5736" t="s">
        <v>2194</v>
      </c>
      <c r="L5736" t="s">
        <v>1402</v>
      </c>
      <c r="M5736" t="s"/>
      <c r="N5736" t="s"/>
      <c r="O5736" t="s"/>
      <c r="P5736" t="s"/>
    </row>
    <row r="5737" spans="1:16">
      <c r="I5737" s="54" t="n">
        <v>5735</v>
      </c>
      <c r="J5737" t="s"/>
      <c r="K5737" t="s">
        <v>2194</v>
      </c>
      <c r="L5737" t="s">
        <v>2191</v>
      </c>
      <c r="M5737" t="s"/>
      <c r="N5737" t="s"/>
      <c r="O5737" t="s"/>
      <c r="P5737" t="s"/>
    </row>
    <row r="5738" spans="1:16">
      <c r="I5738" s="54" t="n">
        <v>5736</v>
      </c>
      <c r="J5738" s="55" t="n">
        <v>0</v>
      </c>
      <c r="K5738" t="s">
        <v>2194</v>
      </c>
      <c r="L5738" t="s">
        <v>1758</v>
      </c>
      <c r="M5738" t="s"/>
      <c r="N5738" t="s"/>
      <c r="O5738" t="s"/>
      <c r="P5738" t="s"/>
    </row>
    <row r="5739" spans="1:16">
      <c r="I5739" s="54" t="n">
        <v>5737</v>
      </c>
      <c r="J5739" s="55" t="n">
        <v>0</v>
      </c>
      <c r="K5739" t="s">
        <v>2194</v>
      </c>
      <c r="L5739" t="s">
        <v>2192</v>
      </c>
      <c r="M5739" t="s"/>
      <c r="N5739" t="s"/>
      <c r="O5739" t="s"/>
      <c r="P5739" t="s"/>
    </row>
    <row r="5740" spans="1:16">
      <c r="I5740" s="54" t="n">
        <v>5738</v>
      </c>
      <c r="J5740" s="55" t="n">
        <v>1.157407407407407e-08</v>
      </c>
      <c r="K5740" t="s">
        <v>2194</v>
      </c>
      <c r="L5740" t="s">
        <v>1406</v>
      </c>
      <c r="M5740" t="s"/>
      <c r="N5740" t="s"/>
      <c r="O5740" t="s"/>
      <c r="P5740" t="s"/>
    </row>
    <row r="5741" spans="1:16">
      <c r="I5741" s="54" t="n">
        <v>5739</v>
      </c>
      <c r="J5741" s="55" t="n">
        <v>0</v>
      </c>
      <c r="K5741" t="s">
        <v>2194</v>
      </c>
      <c r="L5741" t="s">
        <v>1745</v>
      </c>
      <c r="M5741" t="s"/>
      <c r="N5741" t="s"/>
      <c r="O5741" t="s"/>
      <c r="P5741" t="s"/>
    </row>
    <row r="5742" spans="1:16">
      <c r="I5742" s="54" t="n">
        <v>5740</v>
      </c>
      <c r="J5742" t="s"/>
      <c r="K5742" t="s">
        <v>2194</v>
      </c>
      <c r="L5742" t="s">
        <v>1407</v>
      </c>
      <c r="M5742" t="s"/>
      <c r="N5742" t="s"/>
      <c r="O5742" t="s"/>
      <c r="P5742" t="s"/>
    </row>
    <row r="5743" spans="1:16">
      <c r="I5743" s="54" t="n">
        <v>5741</v>
      </c>
      <c r="J5743" t="s"/>
      <c r="K5743" t="s">
        <v>2194</v>
      </c>
      <c r="L5743" t="s">
        <v>1408</v>
      </c>
      <c r="M5743" t="s"/>
      <c r="N5743" t="s"/>
      <c r="O5743" t="s"/>
      <c r="P5743" t="s"/>
    </row>
    <row r="5744" spans="1:16">
      <c r="I5744" s="54" t="n">
        <v>5742</v>
      </c>
      <c r="J5744" t="s"/>
      <c r="K5744" t="s">
        <v>2194</v>
      </c>
      <c r="L5744" t="s">
        <v>1736</v>
      </c>
      <c r="M5744" t="s"/>
      <c r="N5744" t="s"/>
      <c r="O5744" t="s"/>
      <c r="P5744" t="s"/>
    </row>
    <row r="5745" spans="1:16">
      <c r="I5745" s="54" t="n">
        <v>5743</v>
      </c>
      <c r="J5745" t="s"/>
      <c r="K5745" t="s">
        <v>2194</v>
      </c>
      <c r="L5745" t="s">
        <v>1705</v>
      </c>
      <c r="M5745" t="s"/>
      <c r="N5745" t="s"/>
      <c r="O5745" t="s"/>
      <c r="P5745" t="s"/>
    </row>
    <row r="5746" spans="1:16">
      <c r="I5746" s="54" t="n">
        <v>5744</v>
      </c>
      <c r="J5746" s="55" t="n">
        <v>0</v>
      </c>
      <c r="K5746" t="s">
        <v>2194</v>
      </c>
      <c r="L5746" t="s">
        <v>1714</v>
      </c>
      <c r="M5746" t="s"/>
      <c r="N5746" t="s"/>
      <c r="O5746" t="s"/>
      <c r="P5746" t="s"/>
    </row>
    <row r="5747" spans="1:16">
      <c r="I5747" s="54" t="n">
        <v>5745</v>
      </c>
      <c r="J5747" t="s"/>
      <c r="K5747" t="s">
        <v>2194</v>
      </c>
      <c r="L5747" t="s">
        <v>1602</v>
      </c>
      <c r="M5747" t="s"/>
      <c r="N5747" t="s"/>
      <c r="O5747" t="s"/>
      <c r="P5747" t="s"/>
    </row>
    <row r="5748" spans="1:16">
      <c r="I5748" s="54" t="n">
        <v>5746</v>
      </c>
      <c r="J5748" t="s"/>
      <c r="K5748" t="s">
        <v>2194</v>
      </c>
      <c r="L5748" t="s">
        <v>1429</v>
      </c>
      <c r="M5748" t="s"/>
      <c r="N5748" t="s"/>
      <c r="O5748" t="s"/>
      <c r="P5748" t="s"/>
    </row>
    <row r="5749" spans="1:16">
      <c r="I5749" s="54" t="n">
        <v>5747</v>
      </c>
      <c r="J5749" t="s"/>
      <c r="K5749" t="s">
        <v>2194</v>
      </c>
      <c r="L5749" t="s">
        <v>1763</v>
      </c>
      <c r="M5749" t="s"/>
      <c r="N5749" t="s"/>
      <c r="O5749" t="s"/>
      <c r="P5749" t="s"/>
    </row>
    <row r="5750" spans="1:16">
      <c r="I5750" s="54" t="n">
        <v>5748</v>
      </c>
      <c r="J5750" t="s"/>
      <c r="K5750" t="s">
        <v>2194</v>
      </c>
      <c r="L5750" t="s">
        <v>1437</v>
      </c>
      <c r="M5750" t="s"/>
      <c r="N5750" t="s"/>
      <c r="O5750" t="s"/>
      <c r="P5750" t="s"/>
    </row>
    <row r="5751" spans="1:16">
      <c r="I5751" s="54" t="n">
        <v>5749</v>
      </c>
      <c r="J5751" t="s"/>
      <c r="K5751" t="s">
        <v>2194</v>
      </c>
      <c r="L5751" t="s">
        <v>1749</v>
      </c>
      <c r="M5751" t="s"/>
      <c r="N5751" t="s"/>
      <c r="O5751" t="s"/>
      <c r="P5751" t="s"/>
    </row>
    <row r="5752" spans="1:16">
      <c r="I5752" s="54" t="n">
        <v>5750</v>
      </c>
      <c r="J5752" t="s"/>
      <c r="K5752" t="s">
        <v>2194</v>
      </c>
      <c r="L5752" t="s">
        <v>1764</v>
      </c>
      <c r="M5752" t="s"/>
      <c r="N5752" t="s"/>
      <c r="O5752" t="s"/>
      <c r="P5752" t="s"/>
    </row>
    <row r="5753" spans="1:16">
      <c r="I5753" s="54" t="n">
        <v>5751</v>
      </c>
      <c r="J5753" t="s"/>
      <c r="K5753" t="s">
        <v>2194</v>
      </c>
      <c r="L5753" t="s">
        <v>1715</v>
      </c>
      <c r="M5753" t="s"/>
      <c r="N5753" t="s"/>
      <c r="O5753" t="s"/>
      <c r="P5753" t="s"/>
    </row>
    <row r="5754" spans="1:16">
      <c r="I5754" s="54" t="n">
        <v>5752</v>
      </c>
      <c r="J5754" t="s"/>
      <c r="K5754" t="s">
        <v>2194</v>
      </c>
      <c r="L5754" t="s">
        <v>1716</v>
      </c>
      <c r="M5754" t="s"/>
      <c r="N5754" t="s"/>
      <c r="O5754" t="s"/>
      <c r="P5754" t="s"/>
    </row>
    <row r="5755" spans="1:16">
      <c r="I5755" s="54" t="n">
        <v>5753</v>
      </c>
      <c r="J5755" t="s"/>
      <c r="K5755" t="s">
        <v>2194</v>
      </c>
      <c r="L5755" t="s">
        <v>1473</v>
      </c>
      <c r="M5755" t="s"/>
      <c r="N5755" t="s"/>
      <c r="O5755" t="s"/>
      <c r="P5755" t="s"/>
    </row>
    <row r="5756" spans="1:16">
      <c r="I5756" s="54" t="n">
        <v>5754</v>
      </c>
      <c r="J5756" t="s"/>
      <c r="K5756" t="s">
        <v>2194</v>
      </c>
      <c r="L5756" t="s">
        <v>1474</v>
      </c>
      <c r="M5756" t="s"/>
      <c r="N5756" t="s"/>
      <c r="O5756" t="s"/>
      <c r="P5756" t="s"/>
    </row>
    <row r="5757" spans="1:16">
      <c r="I5757" s="54" t="n">
        <v>5755</v>
      </c>
      <c r="J5757" t="s"/>
      <c r="K5757" t="s">
        <v>2194</v>
      </c>
      <c r="L5757" t="s">
        <v>1769</v>
      </c>
      <c r="M5757" t="s"/>
      <c r="N5757" t="s"/>
      <c r="O5757" t="s"/>
      <c r="P5757" t="s"/>
    </row>
    <row r="5758" spans="1:16">
      <c r="I5758" s="54" t="n">
        <v>5756</v>
      </c>
      <c r="J5758" t="s"/>
      <c r="K5758" t="s">
        <v>2194</v>
      </c>
      <c r="L5758" t="s">
        <v>1770</v>
      </c>
      <c r="M5758" t="s"/>
      <c r="N5758" t="s"/>
      <c r="O5758" t="s"/>
      <c r="P5758" t="s"/>
    </row>
    <row r="5759" spans="1:16">
      <c r="I5759" s="54" t="n">
        <v>5757</v>
      </c>
      <c r="J5759" t="s"/>
      <c r="K5759" t="s">
        <v>2194</v>
      </c>
      <c r="L5759" t="s">
        <v>1771</v>
      </c>
      <c r="M5759" t="s"/>
      <c r="N5759" t="s"/>
      <c r="O5759" t="s"/>
      <c r="P5759" t="s"/>
    </row>
    <row r="5760" spans="1:16">
      <c r="I5760" s="54" t="n">
        <v>5758</v>
      </c>
      <c r="J5760" t="s"/>
      <c r="K5760" t="s">
        <v>2194</v>
      </c>
      <c r="L5760" t="s">
        <v>1484</v>
      </c>
      <c r="M5760" t="s"/>
      <c r="N5760" t="s"/>
      <c r="O5760" t="s"/>
      <c r="P5760" t="s"/>
    </row>
    <row r="5761" spans="1:16">
      <c r="I5761" s="54" t="n">
        <v>5759</v>
      </c>
      <c r="J5761" t="s"/>
      <c r="K5761" t="s">
        <v>2194</v>
      </c>
      <c r="L5761" t="s">
        <v>1485</v>
      </c>
      <c r="M5761" t="s"/>
      <c r="N5761" t="s"/>
      <c r="O5761" t="s"/>
      <c r="P5761" t="s"/>
    </row>
    <row r="5762" spans="1:16">
      <c r="I5762" s="54" t="n">
        <v>5760</v>
      </c>
      <c r="J5762" t="s"/>
      <c r="K5762" t="s">
        <v>2194</v>
      </c>
      <c r="L5762" t="s">
        <v>1755</v>
      </c>
      <c r="M5762" t="s"/>
      <c r="N5762" t="s"/>
      <c r="O5762" t="s"/>
      <c r="P5762" t="s"/>
    </row>
    <row r="5763" spans="1:16">
      <c r="I5763" s="54" t="n">
        <v>5761</v>
      </c>
      <c r="J5763" t="s"/>
      <c r="K5763" t="s">
        <v>2194</v>
      </c>
      <c r="L5763" t="s">
        <v>1756</v>
      </c>
      <c r="M5763" t="s"/>
      <c r="N5763" t="s"/>
      <c r="O5763" t="s"/>
      <c r="P5763" t="s"/>
    </row>
    <row r="5764" spans="1:16">
      <c r="I5764" s="54" t="n">
        <v>5762</v>
      </c>
      <c r="J5764" t="s"/>
      <c r="K5764" t="s">
        <v>2194</v>
      </c>
      <c r="L5764" t="s">
        <v>1757</v>
      </c>
      <c r="M5764" t="s"/>
      <c r="N5764" t="s"/>
      <c r="O5764" t="s"/>
      <c r="P5764" t="s"/>
    </row>
    <row r="5765" spans="1:16">
      <c r="I5765" s="54" t="n">
        <v>5763</v>
      </c>
      <c r="J5765" t="s"/>
      <c r="K5765" t="s">
        <v>2194</v>
      </c>
      <c r="L5765" t="s">
        <v>1718</v>
      </c>
      <c r="M5765" t="s"/>
      <c r="N5765" t="s"/>
      <c r="O5765" t="s"/>
      <c r="P5765" t="s"/>
    </row>
    <row r="5766" spans="1:16">
      <c r="I5766" s="54" t="n">
        <v>5764</v>
      </c>
      <c r="J5766" s="55" t="n">
        <v>1.157407407407407e-08</v>
      </c>
      <c r="K5766" t="s">
        <v>2194</v>
      </c>
      <c r="L5766" t="s">
        <v>1759</v>
      </c>
      <c r="M5766" t="s"/>
      <c r="N5766" t="s"/>
      <c r="O5766" t="s"/>
      <c r="P5766" t="s"/>
    </row>
    <row r="5767" spans="1:16">
      <c r="I5767" s="54" t="n">
        <v>5765</v>
      </c>
      <c r="J5767" s="55" t="n">
        <v>0</v>
      </c>
      <c r="K5767" t="s">
        <v>2194</v>
      </c>
      <c r="L5767" t="s">
        <v>1744</v>
      </c>
      <c r="M5767" t="s"/>
      <c r="N5767" t="s"/>
      <c r="O5767" t="s"/>
      <c r="P5767" t="s"/>
    </row>
    <row r="5768" spans="1:16">
      <c r="I5768" s="54" t="n">
        <v>5766</v>
      </c>
      <c r="J5768" s="55" t="n">
        <v>0</v>
      </c>
      <c r="K5768" t="s">
        <v>2194</v>
      </c>
      <c r="L5768" t="s">
        <v>1804</v>
      </c>
      <c r="M5768" t="s"/>
      <c r="N5768" t="s"/>
      <c r="O5768" t="s"/>
      <c r="P5768" t="s"/>
    </row>
    <row r="5769" spans="1:16">
      <c r="I5769" s="54" t="n">
        <v>5767</v>
      </c>
      <c r="J5769" t="s"/>
      <c r="K5769" t="s">
        <v>2194</v>
      </c>
      <c r="L5769" t="s">
        <v>1748</v>
      </c>
      <c r="M5769" t="s"/>
      <c r="N5769" t="s"/>
      <c r="O5769" t="s"/>
      <c r="P5769" t="s"/>
    </row>
    <row r="5770" spans="1:16">
      <c r="I5770" s="54" t="n">
        <v>5768</v>
      </c>
      <c r="J5770" t="s"/>
      <c r="K5770" t="s">
        <v>2194</v>
      </c>
      <c r="L5770" t="s">
        <v>1288</v>
      </c>
      <c r="M5770" t="s"/>
      <c r="N5770" t="s"/>
      <c r="O5770" t="s"/>
      <c r="P5770" t="s"/>
    </row>
    <row r="5771" spans="1:16">
      <c r="I5771" s="54" t="n">
        <v>5769</v>
      </c>
      <c r="J5771" t="s"/>
      <c r="K5771" t="s">
        <v>2194</v>
      </c>
      <c r="L5771" t="s">
        <v>1296</v>
      </c>
      <c r="M5771" t="s"/>
      <c r="N5771" t="s"/>
      <c r="O5771" t="s"/>
      <c r="P5771" t="s"/>
    </row>
    <row r="5772" spans="1:16">
      <c r="I5772" s="54" t="n">
        <v>5770</v>
      </c>
      <c r="J5772" t="s"/>
      <c r="K5772" t="s">
        <v>2194</v>
      </c>
      <c r="L5772" t="s">
        <v>1765</v>
      </c>
      <c r="M5772" t="s"/>
      <c r="N5772" t="s"/>
      <c r="O5772" t="s"/>
      <c r="P5772" t="s"/>
    </row>
    <row r="5773" spans="1:16">
      <c r="I5773" s="54" t="n">
        <v>5771</v>
      </c>
      <c r="J5773" t="s"/>
      <c r="K5773" t="s">
        <v>2194</v>
      </c>
      <c r="L5773" t="s">
        <v>1753</v>
      </c>
      <c r="M5773" t="s"/>
      <c r="N5773" t="s"/>
      <c r="O5773" t="s"/>
      <c r="P5773" t="s"/>
    </row>
    <row r="5774" spans="1:16">
      <c r="I5774" s="54" t="n">
        <v>5772</v>
      </c>
      <c r="J5774" t="s"/>
      <c r="K5774" t="s">
        <v>2194</v>
      </c>
      <c r="L5774" t="s">
        <v>1754</v>
      </c>
      <c r="M5774" t="s"/>
      <c r="N5774" t="s"/>
      <c r="O5774" t="s"/>
      <c r="P5774" t="s"/>
    </row>
    <row r="5775" spans="1:16">
      <c r="I5775" s="54" t="n">
        <v>5773</v>
      </c>
      <c r="J5775" t="s"/>
      <c r="K5775" t="s">
        <v>2194</v>
      </c>
      <c r="L5775" t="s">
        <v>1278</v>
      </c>
      <c r="M5775" t="s"/>
      <c r="N5775" t="s"/>
      <c r="O5775" t="s"/>
      <c r="P5775" t="s"/>
    </row>
    <row r="5776" spans="1:16">
      <c r="I5776" s="54" t="n">
        <v>5774</v>
      </c>
      <c r="J5776" t="s"/>
      <c r="K5776" t="s">
        <v>2194</v>
      </c>
      <c r="L5776" t="s">
        <v>1283</v>
      </c>
      <c r="M5776" t="s"/>
      <c r="N5776" t="s"/>
      <c r="O5776" t="s"/>
      <c r="P5776" t="s"/>
    </row>
    <row r="5777" spans="1:16">
      <c r="I5777" s="54" t="n">
        <v>5775</v>
      </c>
      <c r="J5777" t="s"/>
      <c r="K5777" t="s">
        <v>2194</v>
      </c>
      <c r="L5777" t="s">
        <v>1286</v>
      </c>
      <c r="M5777" t="s"/>
      <c r="N5777" t="s"/>
      <c r="O5777" t="s"/>
      <c r="P5777" t="s"/>
    </row>
    <row r="5778" spans="1:16">
      <c r="I5778" s="54" t="n">
        <v>5776</v>
      </c>
      <c r="J5778" s="55" t="n">
        <v>0</v>
      </c>
      <c r="K5778" t="s">
        <v>2194</v>
      </c>
      <c r="L5778" t="s">
        <v>1827</v>
      </c>
      <c r="M5778" t="s"/>
      <c r="N5778" t="s"/>
      <c r="O5778" t="s"/>
      <c r="P5778" t="s"/>
    </row>
    <row r="5779" spans="1:16">
      <c r="I5779" s="54" t="n">
        <v>5777</v>
      </c>
      <c r="J5779" s="55" t="n">
        <v>0</v>
      </c>
      <c r="K5779" t="s">
        <v>2194</v>
      </c>
      <c r="L5779" t="s">
        <v>1597</v>
      </c>
      <c r="M5779" t="s"/>
      <c r="N5779" t="s"/>
      <c r="O5779" t="s"/>
      <c r="P5779" t="s"/>
    </row>
    <row r="5780" spans="1:16">
      <c r="I5780" s="54" t="n">
        <v>5778</v>
      </c>
      <c r="J5780" s="55" t="n">
        <v>0</v>
      </c>
      <c r="K5780" t="s">
        <v>2194</v>
      </c>
      <c r="L5780" t="s">
        <v>1601</v>
      </c>
      <c r="M5780" t="s"/>
      <c r="N5780" t="s"/>
      <c r="O5780" t="s"/>
      <c r="P5780" t="s"/>
    </row>
    <row r="5781" spans="1:16">
      <c r="I5781" s="54" t="n">
        <v>5779</v>
      </c>
      <c r="J5781" s="55" t="n">
        <v>0</v>
      </c>
      <c r="K5781" t="s">
        <v>2194</v>
      </c>
      <c r="L5781" t="s">
        <v>1412</v>
      </c>
      <c r="M5781" t="s"/>
      <c r="N5781" t="s"/>
      <c r="O5781" t="s"/>
      <c r="P5781" t="s"/>
    </row>
    <row r="5782" spans="1:16">
      <c r="I5782" s="54" t="n">
        <v>5780</v>
      </c>
      <c r="J5782" s="55" t="n">
        <v>1.157407407407407e-08</v>
      </c>
      <c r="K5782" t="s">
        <v>2194</v>
      </c>
      <c r="L5782" t="s">
        <v>1778</v>
      </c>
      <c r="M5782" t="s"/>
      <c r="N5782" t="s"/>
      <c r="O5782" t="s"/>
      <c r="P5782" t="s"/>
    </row>
    <row r="5783" spans="1:16">
      <c r="I5783" s="54" t="n">
        <v>5781</v>
      </c>
      <c r="J5783" s="55" t="n">
        <v>0</v>
      </c>
      <c r="K5783" t="s">
        <v>2194</v>
      </c>
      <c r="L5783" t="s">
        <v>1414</v>
      </c>
      <c r="M5783" t="s"/>
      <c r="N5783" t="s"/>
      <c r="O5783" t="s"/>
      <c r="P5783" t="s"/>
    </row>
    <row r="5784" spans="1:16">
      <c r="I5784" s="54" t="n">
        <v>5782</v>
      </c>
      <c r="J5784" t="s"/>
      <c r="K5784" t="s">
        <v>2194</v>
      </c>
      <c r="L5784" t="s">
        <v>1603</v>
      </c>
      <c r="M5784" t="s"/>
      <c r="N5784" t="s"/>
      <c r="O5784" t="s"/>
      <c r="P5784" t="s"/>
    </row>
    <row r="5785" spans="1:16">
      <c r="I5785" s="54" t="n">
        <v>5783</v>
      </c>
      <c r="J5785" t="s"/>
      <c r="K5785" t="s">
        <v>2194</v>
      </c>
      <c r="L5785" t="s">
        <v>1830</v>
      </c>
      <c r="M5785" t="s"/>
      <c r="N5785" t="s"/>
      <c r="O5785" t="s"/>
      <c r="P5785" t="s"/>
    </row>
    <row r="5786" spans="1:16">
      <c r="I5786" s="54" t="n">
        <v>5784</v>
      </c>
      <c r="J5786" t="s"/>
      <c r="K5786" t="s">
        <v>2194</v>
      </c>
      <c r="L5786" t="s">
        <v>1444</v>
      </c>
      <c r="M5786" t="s"/>
      <c r="N5786" t="s"/>
      <c r="O5786" t="s"/>
      <c r="P5786" t="s"/>
    </row>
    <row r="5787" spans="1:16">
      <c r="I5787" s="54" t="n">
        <v>5785</v>
      </c>
      <c r="J5787" t="s"/>
      <c r="K5787" t="s">
        <v>2194</v>
      </c>
      <c r="L5787" t="s">
        <v>1607</v>
      </c>
      <c r="M5787" t="s"/>
      <c r="N5787" t="s"/>
      <c r="O5787" t="s"/>
      <c r="P5787" t="s"/>
    </row>
    <row r="5788" spans="1:16">
      <c r="I5788" s="54" t="n">
        <v>5786</v>
      </c>
      <c r="J5788" t="s"/>
      <c r="K5788" t="s">
        <v>2194</v>
      </c>
      <c r="L5788" t="s">
        <v>1451</v>
      </c>
      <c r="M5788" t="s"/>
      <c r="N5788" t="s"/>
      <c r="O5788" t="s"/>
      <c r="P5788" t="s"/>
    </row>
    <row r="5789" spans="1:16">
      <c r="I5789" s="54" t="n">
        <v>5787</v>
      </c>
      <c r="J5789" t="s"/>
      <c r="K5789" t="s">
        <v>2194</v>
      </c>
      <c r="L5789" t="s">
        <v>1452</v>
      </c>
      <c r="M5789" t="s"/>
      <c r="N5789" t="s"/>
      <c r="O5789" t="s"/>
      <c r="P5789" t="s"/>
    </row>
    <row r="5790" spans="1:16">
      <c r="I5790" s="54" t="n">
        <v>5788</v>
      </c>
      <c r="J5790" t="s"/>
      <c r="K5790" t="s">
        <v>2194</v>
      </c>
      <c r="L5790" t="s">
        <v>1783</v>
      </c>
      <c r="M5790" t="s"/>
      <c r="N5790" t="s"/>
      <c r="O5790" t="s"/>
      <c r="P5790" t="s"/>
    </row>
    <row r="5791" spans="1:16">
      <c r="I5791" s="54" t="n">
        <v>5789</v>
      </c>
      <c r="J5791" t="s"/>
      <c r="K5791" t="s">
        <v>2194</v>
      </c>
      <c r="L5791" t="s">
        <v>1610</v>
      </c>
      <c r="M5791" t="s"/>
      <c r="N5791" t="s"/>
      <c r="O5791" t="s"/>
      <c r="P5791" t="s"/>
    </row>
    <row r="5792" spans="1:16">
      <c r="I5792" s="54" t="n">
        <v>5790</v>
      </c>
      <c r="J5792" t="s"/>
      <c r="K5792" t="s">
        <v>2194</v>
      </c>
      <c r="L5792" t="s">
        <v>1834</v>
      </c>
      <c r="M5792" t="s"/>
      <c r="N5792" t="s"/>
      <c r="O5792" t="s"/>
      <c r="P5792" t="s"/>
    </row>
    <row r="5793" spans="1:16">
      <c r="I5793" s="54" t="n">
        <v>5791</v>
      </c>
      <c r="J5793" t="s"/>
      <c r="K5793" t="s">
        <v>2194</v>
      </c>
      <c r="L5793" t="s">
        <v>1835</v>
      </c>
      <c r="M5793" t="s"/>
      <c r="N5793" t="s"/>
      <c r="O5793" t="s"/>
      <c r="P5793" t="s"/>
    </row>
    <row r="5794" spans="1:16">
      <c r="I5794" s="54" t="n">
        <v>5792</v>
      </c>
      <c r="J5794" s="55" t="n">
        <v>0</v>
      </c>
      <c r="K5794" t="s">
        <v>2194</v>
      </c>
      <c r="L5794" t="s">
        <v>1898</v>
      </c>
      <c r="M5794" t="s"/>
      <c r="N5794" t="s"/>
      <c r="O5794" t="s"/>
      <c r="P5794" t="s"/>
    </row>
    <row r="5795" spans="1:16">
      <c r="I5795" s="54" t="n">
        <v>5793</v>
      </c>
      <c r="J5795" s="55" t="n">
        <v>0</v>
      </c>
      <c r="K5795" t="s">
        <v>2194</v>
      </c>
      <c r="L5795" t="s">
        <v>1840</v>
      </c>
      <c r="M5795" t="s"/>
      <c r="N5795" t="s"/>
      <c r="O5795" t="s"/>
      <c r="P5795" t="s"/>
    </row>
    <row r="5796" spans="1:16">
      <c r="I5796" s="54" t="n">
        <v>5794</v>
      </c>
      <c r="J5796" t="s"/>
      <c r="K5796" t="s">
        <v>2194</v>
      </c>
      <c r="L5796" t="s">
        <v>1514</v>
      </c>
      <c r="M5796" t="s"/>
      <c r="N5796" t="s"/>
      <c r="O5796" t="s"/>
      <c r="P5796" t="s"/>
    </row>
    <row r="5797" spans="1:16">
      <c r="I5797" s="54" t="n">
        <v>5795</v>
      </c>
      <c r="J5797" t="s"/>
      <c r="K5797" t="s">
        <v>2194</v>
      </c>
      <c r="L5797" t="s">
        <v>1515</v>
      </c>
      <c r="M5797" t="s"/>
      <c r="N5797" t="s"/>
      <c r="O5797" t="s"/>
      <c r="P5797" t="s"/>
    </row>
    <row r="5798" spans="1:16">
      <c r="I5798" s="54" t="n">
        <v>5796</v>
      </c>
      <c r="J5798" t="s"/>
      <c r="K5798" t="s">
        <v>2194</v>
      </c>
      <c r="L5798" t="s">
        <v>1907</v>
      </c>
      <c r="M5798" t="s"/>
      <c r="N5798" t="s"/>
      <c r="O5798" t="s"/>
      <c r="P5798" t="s"/>
    </row>
    <row r="5799" spans="1:16">
      <c r="I5799" s="54" t="n">
        <v>5797</v>
      </c>
      <c r="J5799" t="s"/>
      <c r="K5799" t="s">
        <v>2194</v>
      </c>
      <c r="L5799" t="s">
        <v>1843</v>
      </c>
      <c r="M5799" t="s"/>
      <c r="N5799" t="s"/>
      <c r="O5799" t="s"/>
      <c r="P5799" t="s"/>
    </row>
    <row r="5800" spans="1:16">
      <c r="I5800" s="54" t="n">
        <v>5798</v>
      </c>
      <c r="J5800" t="s"/>
      <c r="K5800" t="s">
        <v>2194</v>
      </c>
      <c r="L5800" t="s">
        <v>1918</v>
      </c>
      <c r="M5800" t="s"/>
      <c r="N5800" t="s"/>
      <c r="O5800" t="s"/>
      <c r="P5800" t="s"/>
    </row>
    <row r="5801" spans="1:16">
      <c r="I5801" s="54" t="n">
        <v>5799</v>
      </c>
      <c r="J5801" t="s"/>
      <c r="K5801" t="s">
        <v>2194</v>
      </c>
      <c r="L5801" t="s">
        <v>1919</v>
      </c>
      <c r="M5801" t="s"/>
      <c r="N5801" t="s"/>
      <c r="O5801" t="s"/>
      <c r="P5801" t="s"/>
    </row>
    <row r="5802" spans="1:16">
      <c r="I5802" s="54" t="n">
        <v>5800</v>
      </c>
      <c r="J5802" s="55" t="n">
        <v>0</v>
      </c>
      <c r="K5802" t="s">
        <v>2194</v>
      </c>
      <c r="L5802" t="s">
        <v>1848</v>
      </c>
      <c r="M5802" t="s"/>
      <c r="N5802" t="s"/>
      <c r="O5802" t="s"/>
      <c r="P5802" t="s"/>
    </row>
    <row r="5803" spans="1:16">
      <c r="I5803" s="54" t="n">
        <v>5801</v>
      </c>
      <c r="J5803" t="s"/>
      <c r="K5803" t="s">
        <v>2194</v>
      </c>
      <c r="L5803" t="s">
        <v>1850</v>
      </c>
      <c r="M5803" t="s"/>
      <c r="N5803" t="s"/>
      <c r="O5803" t="s"/>
      <c r="P5803" t="s"/>
    </row>
    <row r="5804" spans="1:16">
      <c r="I5804" s="54" t="n">
        <v>5802</v>
      </c>
      <c r="J5804" t="s"/>
      <c r="K5804" t="s">
        <v>2194</v>
      </c>
      <c r="L5804" t="s">
        <v>1851</v>
      </c>
      <c r="M5804" t="s"/>
      <c r="N5804" t="s"/>
      <c r="O5804" t="s"/>
      <c r="P5804" t="s"/>
    </row>
    <row r="5805" spans="1:16">
      <c r="I5805" s="54" t="n">
        <v>5803</v>
      </c>
      <c r="J5805" t="s"/>
      <c r="K5805" t="s">
        <v>2194</v>
      </c>
      <c r="L5805" t="s">
        <v>1852</v>
      </c>
      <c r="M5805" t="s"/>
      <c r="N5805" t="s"/>
      <c r="O5805" t="s"/>
      <c r="P5805" t="s"/>
    </row>
    <row r="5806" spans="1:16">
      <c r="I5806" s="54" t="n">
        <v>5804</v>
      </c>
      <c r="J5806" t="s"/>
      <c r="K5806" t="s">
        <v>2194</v>
      </c>
      <c r="L5806" t="s">
        <v>1853</v>
      </c>
      <c r="M5806" t="s"/>
      <c r="N5806" t="s"/>
      <c r="O5806" t="s"/>
      <c r="P5806" t="s"/>
    </row>
    <row r="5807" spans="1:16">
      <c r="I5807" s="54" t="n">
        <v>5805</v>
      </c>
      <c r="J5807" t="s"/>
      <c r="K5807" t="s">
        <v>2194</v>
      </c>
      <c r="L5807" t="s">
        <v>1854</v>
      </c>
      <c r="M5807" t="s"/>
      <c r="N5807" t="s"/>
      <c r="O5807" t="s"/>
      <c r="P5807" t="s"/>
    </row>
    <row r="5808" spans="1:16">
      <c r="I5808" s="54" t="n">
        <v>5806</v>
      </c>
      <c r="J5808" t="s"/>
      <c r="K5808" t="s">
        <v>2194</v>
      </c>
      <c r="L5808" t="s">
        <v>1855</v>
      </c>
      <c r="M5808" t="s"/>
      <c r="N5808" t="s"/>
      <c r="O5808" t="s"/>
      <c r="P5808" t="s"/>
    </row>
    <row r="5809" spans="1:16">
      <c r="I5809" s="54" t="n">
        <v>5807</v>
      </c>
      <c r="J5809" t="s"/>
      <c r="K5809" t="s">
        <v>2194</v>
      </c>
      <c r="L5809" t="s">
        <v>1856</v>
      </c>
      <c r="M5809" t="s"/>
      <c r="N5809" t="s"/>
      <c r="O5809" t="s"/>
      <c r="P5809" t="s"/>
    </row>
    <row r="5810" spans="1:16">
      <c r="I5810" s="54" t="n">
        <v>5808</v>
      </c>
      <c r="J5810" t="s"/>
      <c r="K5810" t="s">
        <v>2194</v>
      </c>
      <c r="L5810" t="s">
        <v>1857</v>
      </c>
      <c r="M5810" t="s"/>
      <c r="N5810" t="s"/>
      <c r="O5810" t="s"/>
      <c r="P5810" t="s"/>
    </row>
    <row r="5811" spans="1:16">
      <c r="I5811" s="54" t="n">
        <v>5809</v>
      </c>
      <c r="J5811" s="55" t="n">
        <v>0</v>
      </c>
      <c r="K5811" t="s">
        <v>2194</v>
      </c>
      <c r="L5811" t="s">
        <v>1858</v>
      </c>
      <c r="M5811" t="s"/>
      <c r="N5811" t="s"/>
      <c r="O5811" t="s"/>
      <c r="P5811" t="s"/>
    </row>
    <row r="5812" spans="1:16">
      <c r="I5812" s="54" t="n">
        <v>5810</v>
      </c>
      <c r="J5812" t="s"/>
      <c r="K5812" t="s">
        <v>2194</v>
      </c>
      <c r="L5812" t="s">
        <v>1899</v>
      </c>
      <c r="M5812" t="s"/>
      <c r="N5812" t="s"/>
      <c r="O5812" t="s"/>
      <c r="P5812" t="s"/>
    </row>
    <row r="5813" spans="1:16">
      <c r="I5813" s="54" t="n">
        <v>5811</v>
      </c>
      <c r="J5813" t="s"/>
      <c r="K5813" t="s">
        <v>2194</v>
      </c>
      <c r="L5813" t="s">
        <v>1900</v>
      </c>
      <c r="M5813" t="s"/>
      <c r="N5813" t="s"/>
      <c r="O5813" t="s"/>
      <c r="P5813" t="s"/>
    </row>
    <row r="5814" spans="1:16">
      <c r="I5814" s="54" t="n">
        <v>5812</v>
      </c>
      <c r="J5814" s="55" t="n">
        <v>0</v>
      </c>
      <c r="K5814" t="s">
        <v>2194</v>
      </c>
      <c r="L5814" t="s">
        <v>1859</v>
      </c>
      <c r="M5814" t="s"/>
      <c r="N5814" t="s"/>
      <c r="O5814" t="s"/>
      <c r="P5814" t="s"/>
    </row>
    <row r="5815" spans="1:16">
      <c r="I5815" s="54" t="n">
        <v>5813</v>
      </c>
      <c r="J5815" t="s"/>
      <c r="K5815" t="s">
        <v>2194</v>
      </c>
      <c r="L5815" t="s">
        <v>1860</v>
      </c>
      <c r="M5815" t="s"/>
      <c r="N5815" t="s"/>
      <c r="O5815" t="s"/>
      <c r="P5815" t="s"/>
    </row>
    <row r="5816" spans="1:16">
      <c r="I5816" s="54" t="n">
        <v>5814</v>
      </c>
      <c r="J5816" t="s"/>
      <c r="K5816" t="s">
        <v>2194</v>
      </c>
      <c r="L5816" t="s">
        <v>1861</v>
      </c>
      <c r="M5816" t="s"/>
      <c r="N5816" t="s"/>
      <c r="O5816" t="s"/>
      <c r="P5816" t="s"/>
    </row>
    <row r="5817" spans="1:16">
      <c r="I5817" s="54" t="n">
        <v>5815</v>
      </c>
      <c r="J5817" t="s"/>
      <c r="K5817" t="s">
        <v>2194</v>
      </c>
      <c r="L5817" t="s">
        <v>1862</v>
      </c>
      <c r="M5817" t="s"/>
      <c r="N5817" t="s"/>
      <c r="O5817" t="s"/>
      <c r="P5817" t="s"/>
    </row>
    <row r="5818" spans="1:16">
      <c r="I5818" s="54" t="n">
        <v>5816</v>
      </c>
      <c r="J5818" s="55" t="n">
        <v>0</v>
      </c>
      <c r="K5818" t="s">
        <v>2194</v>
      </c>
      <c r="L5818" t="s">
        <v>1863</v>
      </c>
      <c r="M5818" t="s"/>
      <c r="N5818" t="s"/>
      <c r="O5818" t="s"/>
      <c r="P5818" t="s"/>
    </row>
    <row r="5819" spans="1:16">
      <c r="I5819" s="54" t="n">
        <v>5817</v>
      </c>
      <c r="J5819" t="s"/>
      <c r="K5819" t="s">
        <v>2194</v>
      </c>
      <c r="L5819" t="s">
        <v>1864</v>
      </c>
      <c r="M5819" t="s"/>
      <c r="N5819" t="s"/>
      <c r="O5819" t="s"/>
      <c r="P5819" t="s"/>
    </row>
    <row r="5820" spans="1:16">
      <c r="I5820" s="54" t="n">
        <v>5818</v>
      </c>
      <c r="J5820" t="s"/>
      <c r="K5820" t="s">
        <v>2194</v>
      </c>
      <c r="L5820" t="s">
        <v>1865</v>
      </c>
      <c r="M5820" t="s"/>
      <c r="N5820" t="s"/>
      <c r="O5820" t="s"/>
      <c r="P5820" t="s"/>
    </row>
    <row r="5821" spans="1:16">
      <c r="I5821" s="54" t="n">
        <v>5819</v>
      </c>
      <c r="J5821" t="s"/>
      <c r="K5821" t="s">
        <v>2194</v>
      </c>
      <c r="L5821" t="s">
        <v>1866</v>
      </c>
      <c r="M5821" t="s"/>
      <c r="N5821" t="s"/>
      <c r="O5821" t="s"/>
      <c r="P5821" t="s"/>
    </row>
    <row r="5822" spans="1:16">
      <c r="I5822" s="54" t="n">
        <v>5820</v>
      </c>
      <c r="J5822" s="55" t="n">
        <v>1.157407407407407e-08</v>
      </c>
      <c r="K5822" t="s">
        <v>2194</v>
      </c>
      <c r="L5822" t="s">
        <v>1901</v>
      </c>
      <c r="M5822" t="s"/>
      <c r="N5822" t="s"/>
      <c r="O5822" t="s"/>
      <c r="P5822" t="s"/>
    </row>
    <row r="5823" spans="1:16">
      <c r="I5823" s="54" t="n">
        <v>5821</v>
      </c>
      <c r="J5823" t="s"/>
      <c r="K5823" t="s">
        <v>2194</v>
      </c>
      <c r="L5823" t="s">
        <v>1902</v>
      </c>
      <c r="M5823" t="s"/>
      <c r="N5823" t="s"/>
      <c r="O5823" t="s"/>
      <c r="P5823" t="s"/>
    </row>
    <row r="5824" spans="1:16">
      <c r="I5824" s="54" t="n">
        <v>5822</v>
      </c>
      <c r="J5824" t="s"/>
      <c r="K5824" t="s">
        <v>2194</v>
      </c>
      <c r="L5824" t="s">
        <v>1903</v>
      </c>
      <c r="M5824" t="s"/>
      <c r="N5824" t="s"/>
      <c r="O5824" t="s"/>
      <c r="P5824" t="s"/>
    </row>
    <row r="5825" spans="1:16">
      <c r="I5825" s="54" t="n">
        <v>5823</v>
      </c>
      <c r="J5825" t="s"/>
      <c r="K5825" t="s">
        <v>2194</v>
      </c>
      <c r="L5825" t="s">
        <v>1904</v>
      </c>
      <c r="M5825" t="s"/>
      <c r="N5825" t="s"/>
      <c r="O5825" t="s"/>
      <c r="P5825" t="s"/>
    </row>
    <row r="5826" spans="1:16">
      <c r="I5826" s="54" t="n">
        <v>5824</v>
      </c>
      <c r="J5826" t="s"/>
      <c r="K5826" t="s">
        <v>2194</v>
      </c>
      <c r="L5826" t="s">
        <v>1905</v>
      </c>
      <c r="M5826" t="s"/>
      <c r="N5826" t="s"/>
      <c r="O5826" t="s"/>
      <c r="P5826" t="s"/>
    </row>
    <row r="5827" spans="1:16">
      <c r="I5827" s="54" t="n">
        <v>5825</v>
      </c>
      <c r="J5827" t="s"/>
      <c r="K5827" t="s">
        <v>2194</v>
      </c>
      <c r="L5827" t="s">
        <v>1906</v>
      </c>
      <c r="M5827" t="s"/>
      <c r="N5827" t="s"/>
      <c r="O5827" t="s"/>
      <c r="P5827" t="s"/>
    </row>
    <row r="5828" spans="1:16">
      <c r="I5828" s="54" t="n">
        <v>5826</v>
      </c>
      <c r="J5828" t="s"/>
      <c r="K5828" t="s">
        <v>2194</v>
      </c>
      <c r="L5828" t="s">
        <v>1908</v>
      </c>
      <c r="M5828" t="s"/>
      <c r="N5828" t="s"/>
      <c r="O5828" t="s"/>
      <c r="P5828" t="s"/>
    </row>
    <row r="5829" spans="1:16">
      <c r="I5829" s="54" t="n">
        <v>5827</v>
      </c>
      <c r="J5829" t="s"/>
      <c r="K5829" t="s">
        <v>2194</v>
      </c>
      <c r="L5829" t="s">
        <v>1909</v>
      </c>
      <c r="M5829" t="s"/>
      <c r="N5829" t="s"/>
      <c r="O5829" t="s"/>
      <c r="P5829" t="s"/>
    </row>
    <row r="5830" spans="1:16">
      <c r="I5830" s="54" t="n">
        <v>5828</v>
      </c>
      <c r="J5830" t="s"/>
      <c r="K5830" t="s">
        <v>2194</v>
      </c>
      <c r="L5830" t="s">
        <v>1910</v>
      </c>
      <c r="M5830" t="s"/>
      <c r="N5830" t="s"/>
      <c r="O5830" t="s"/>
      <c r="P5830" t="s"/>
    </row>
    <row r="5831" spans="1:16">
      <c r="I5831" s="54" t="n">
        <v>5829</v>
      </c>
      <c r="J5831" t="s"/>
      <c r="K5831" t="s">
        <v>2194</v>
      </c>
      <c r="L5831" t="s">
        <v>1911</v>
      </c>
      <c r="M5831" t="s"/>
      <c r="N5831" t="s"/>
      <c r="O5831" t="s"/>
      <c r="P5831" t="s"/>
    </row>
    <row r="5832" spans="1:16">
      <c r="I5832" s="54" t="n">
        <v>5830</v>
      </c>
      <c r="J5832" t="s"/>
      <c r="K5832" t="s">
        <v>2194</v>
      </c>
      <c r="L5832" t="s">
        <v>1912</v>
      </c>
      <c r="M5832" t="s"/>
      <c r="N5832" t="s"/>
      <c r="O5832" t="s"/>
      <c r="P5832" t="s"/>
    </row>
    <row r="5833" spans="1:16">
      <c r="I5833" s="54" t="n">
        <v>5831</v>
      </c>
      <c r="J5833" t="s"/>
      <c r="K5833" t="s">
        <v>2194</v>
      </c>
      <c r="L5833" t="s">
        <v>1913</v>
      </c>
      <c r="M5833" t="s"/>
      <c r="N5833" t="s"/>
      <c r="O5833" t="s"/>
      <c r="P5833" t="s"/>
    </row>
    <row r="5834" spans="1:16">
      <c r="I5834" s="54" t="n">
        <v>5832</v>
      </c>
      <c r="J5834" t="s"/>
      <c r="K5834" t="s">
        <v>2194</v>
      </c>
      <c r="L5834" t="s">
        <v>1914</v>
      </c>
      <c r="M5834" t="s"/>
      <c r="N5834" t="s"/>
      <c r="O5834" t="s"/>
      <c r="P5834" t="s"/>
    </row>
    <row r="5835" spans="1:16">
      <c r="I5835" s="54" t="n">
        <v>5833</v>
      </c>
      <c r="J5835" t="s"/>
      <c r="K5835" t="s">
        <v>2194</v>
      </c>
      <c r="L5835" t="s">
        <v>1915</v>
      </c>
      <c r="M5835" t="s"/>
      <c r="N5835" t="s"/>
      <c r="O5835" t="s"/>
      <c r="P5835" t="s"/>
    </row>
    <row r="5836" spans="1:16">
      <c r="I5836" s="54" t="n">
        <v>5834</v>
      </c>
      <c r="J5836" t="s"/>
      <c r="K5836" t="s">
        <v>2194</v>
      </c>
      <c r="L5836" t="s">
        <v>1916</v>
      </c>
      <c r="M5836" t="s"/>
      <c r="N5836" t="s"/>
      <c r="O5836" t="s"/>
      <c r="P5836" t="s"/>
    </row>
    <row r="5837" spans="1:16">
      <c r="I5837" s="54" t="n">
        <v>5835</v>
      </c>
      <c r="J5837" t="s"/>
      <c r="K5837" t="s">
        <v>2194</v>
      </c>
      <c r="L5837" t="s">
        <v>1917</v>
      </c>
      <c r="M5837" t="s"/>
      <c r="N5837" t="s"/>
      <c r="O5837" t="s"/>
      <c r="P5837" t="s"/>
    </row>
    <row r="5838" spans="1:16">
      <c r="I5838" s="54" t="n">
        <v>5836</v>
      </c>
      <c r="J5838" s="55" t="n">
        <v>0</v>
      </c>
      <c r="K5838" t="s">
        <v>2194</v>
      </c>
      <c r="L5838" t="s">
        <v>1920</v>
      </c>
      <c r="M5838" t="s"/>
      <c r="N5838" t="s"/>
      <c r="O5838" t="s"/>
      <c r="P5838" t="s"/>
    </row>
    <row r="5839" spans="1:16">
      <c r="I5839" s="54" t="n">
        <v>5837</v>
      </c>
      <c r="J5839" s="55" t="n">
        <v>0</v>
      </c>
      <c r="K5839" t="s">
        <v>2194</v>
      </c>
      <c r="L5839" t="s">
        <v>1921</v>
      </c>
      <c r="M5839" t="s"/>
      <c r="N5839" t="s"/>
      <c r="O5839" t="s"/>
      <c r="P5839" t="s"/>
    </row>
    <row r="5840" spans="1:16">
      <c r="I5840" s="54" t="n">
        <v>5838</v>
      </c>
      <c r="J5840" s="55" t="n">
        <v>0</v>
      </c>
      <c r="K5840" t="s">
        <v>2194</v>
      </c>
      <c r="L5840" t="s">
        <v>1922</v>
      </c>
      <c r="M5840" t="s"/>
      <c r="N5840" t="s"/>
      <c r="O5840" t="s"/>
      <c r="P5840" t="s"/>
    </row>
    <row r="5841" spans="1:16">
      <c r="I5841" s="54" t="n">
        <v>5839</v>
      </c>
      <c r="J5841" t="s"/>
      <c r="K5841" t="s">
        <v>2194</v>
      </c>
      <c r="L5841" t="s">
        <v>1923</v>
      </c>
      <c r="M5841" t="s"/>
      <c r="N5841" t="s"/>
      <c r="O5841" t="s"/>
      <c r="P5841" t="s"/>
    </row>
    <row r="5842" spans="1:16">
      <c r="I5842" s="54" t="n">
        <v>5840</v>
      </c>
      <c r="J5842" t="s"/>
      <c r="K5842" t="s">
        <v>2194</v>
      </c>
      <c r="L5842" t="s">
        <v>1883</v>
      </c>
      <c r="M5842" t="s"/>
      <c r="N5842" t="s"/>
      <c r="O5842" t="s"/>
      <c r="P5842" t="s"/>
    </row>
    <row r="5843" spans="1:16">
      <c r="I5843" s="54" t="n">
        <v>5841</v>
      </c>
      <c r="J5843" t="s"/>
      <c r="K5843" t="s">
        <v>2194</v>
      </c>
      <c r="L5843" t="s">
        <v>1454</v>
      </c>
      <c r="M5843" t="s"/>
      <c r="N5843" t="s"/>
      <c r="O5843" t="s"/>
      <c r="P5843" t="s"/>
    </row>
    <row r="5844" spans="1:16">
      <c r="I5844" s="54" t="n">
        <v>5842</v>
      </c>
      <c r="J5844" t="s"/>
      <c r="K5844" t="s">
        <v>2194</v>
      </c>
      <c r="L5844" t="s">
        <v>1924</v>
      </c>
      <c r="M5844" t="s"/>
      <c r="N5844" t="s"/>
      <c r="O5844" t="s"/>
      <c r="P5844" t="s"/>
    </row>
    <row r="5845" spans="1:16">
      <c r="I5845" s="54" t="n">
        <v>5843</v>
      </c>
      <c r="J5845" t="s"/>
      <c r="K5845" t="s">
        <v>2194</v>
      </c>
      <c r="L5845" t="s">
        <v>1925</v>
      </c>
      <c r="M5845" t="s"/>
      <c r="N5845" t="s"/>
      <c r="O5845" t="s"/>
      <c r="P5845" t="s"/>
    </row>
    <row r="5846" spans="1:16">
      <c r="I5846" s="54" t="n">
        <v>5844</v>
      </c>
      <c r="J5846" t="s"/>
      <c r="K5846" t="s">
        <v>2194</v>
      </c>
      <c r="L5846" t="s">
        <v>1884</v>
      </c>
      <c r="M5846" t="s"/>
      <c r="N5846" t="s"/>
      <c r="O5846" t="s"/>
      <c r="P5846" t="s"/>
    </row>
    <row r="5847" spans="1:16">
      <c r="I5847" s="54" t="n">
        <v>5845</v>
      </c>
      <c r="J5847" t="s"/>
      <c r="K5847" t="s">
        <v>2194</v>
      </c>
      <c r="L5847" t="s">
        <v>1885</v>
      </c>
      <c r="M5847" t="s"/>
      <c r="N5847" t="s"/>
      <c r="O5847" t="s"/>
      <c r="P5847" t="s"/>
    </row>
    <row r="5848" spans="1:16">
      <c r="I5848" s="54" t="n">
        <v>5846</v>
      </c>
      <c r="J5848" t="s"/>
      <c r="K5848" t="s">
        <v>2194</v>
      </c>
      <c r="L5848" t="s">
        <v>1502</v>
      </c>
      <c r="M5848" t="s"/>
      <c r="N5848" t="s"/>
      <c r="O5848" t="s"/>
      <c r="P5848" t="s"/>
    </row>
    <row r="5849" spans="1:16">
      <c r="I5849" s="54" t="n">
        <v>5847</v>
      </c>
      <c r="J5849" t="s"/>
      <c r="K5849" t="s">
        <v>2194</v>
      </c>
      <c r="L5849" t="s">
        <v>1503</v>
      </c>
      <c r="M5849" t="s"/>
      <c r="N5849" t="s"/>
      <c r="O5849" t="s"/>
      <c r="P5849" t="s"/>
    </row>
    <row r="5850" spans="1:16">
      <c r="I5850" s="54" t="n">
        <v>5848</v>
      </c>
      <c r="J5850" s="55" t="n">
        <v>0</v>
      </c>
      <c r="K5850" t="s">
        <v>2194</v>
      </c>
      <c r="L5850" t="s">
        <v>1640</v>
      </c>
      <c r="M5850" t="s"/>
      <c r="N5850" t="s"/>
      <c r="O5850" t="s"/>
      <c r="P5850" t="s"/>
    </row>
    <row r="5851" spans="1:16">
      <c r="I5851" s="54" t="n">
        <v>5849</v>
      </c>
      <c r="J5851" s="55" t="n">
        <v>0</v>
      </c>
      <c r="K5851" t="s">
        <v>2194</v>
      </c>
      <c r="L5851" t="s">
        <v>1641</v>
      </c>
      <c r="M5851" t="s"/>
      <c r="N5851" t="s"/>
      <c r="O5851" t="s"/>
      <c r="P5851" t="s"/>
    </row>
    <row r="5852" spans="1:16">
      <c r="I5852" s="54" t="n">
        <v>5850</v>
      </c>
      <c r="J5852" s="55" t="n">
        <v>0</v>
      </c>
      <c r="K5852" t="s">
        <v>2194</v>
      </c>
      <c r="L5852" t="s">
        <v>1886</v>
      </c>
      <c r="M5852" t="s"/>
      <c r="N5852" t="s"/>
      <c r="O5852" t="s"/>
      <c r="P5852" t="s"/>
    </row>
    <row r="5853" spans="1:16">
      <c r="I5853" s="54" t="n">
        <v>5851</v>
      </c>
      <c r="J5853" s="55" t="n">
        <v>0</v>
      </c>
      <c r="K5853" t="s">
        <v>2194</v>
      </c>
      <c r="L5853" t="s">
        <v>1867</v>
      </c>
      <c r="M5853" t="s"/>
      <c r="N5853" t="s"/>
      <c r="O5853" t="s"/>
      <c r="P5853" t="s"/>
    </row>
    <row r="5854" spans="1:16">
      <c r="I5854" s="54" t="n">
        <v>5852</v>
      </c>
      <c r="J5854" t="s"/>
      <c r="K5854" t="s">
        <v>2194</v>
      </c>
      <c r="L5854" t="s">
        <v>1642</v>
      </c>
      <c r="M5854" t="s"/>
      <c r="N5854" t="s"/>
      <c r="O5854" t="s"/>
      <c r="P5854" t="s"/>
    </row>
    <row r="5855" spans="1:16">
      <c r="I5855" s="54" t="n">
        <v>5853</v>
      </c>
      <c r="J5855" t="s"/>
      <c r="K5855" t="s">
        <v>2194</v>
      </c>
      <c r="L5855" t="s">
        <v>1887</v>
      </c>
      <c r="M5855" t="s"/>
      <c r="N5855" t="s"/>
      <c r="O5855" t="s"/>
      <c r="P5855" t="s"/>
    </row>
    <row r="5856" spans="1:16">
      <c r="I5856" s="54" t="n">
        <v>5854</v>
      </c>
      <c r="J5856" t="s"/>
      <c r="K5856" t="s">
        <v>2194</v>
      </c>
      <c r="L5856" t="s">
        <v>1868</v>
      </c>
      <c r="M5856" t="s"/>
      <c r="N5856" t="s"/>
      <c r="O5856" t="s"/>
      <c r="P5856" t="s"/>
    </row>
    <row r="5857" spans="1:16">
      <c r="I5857" s="54" t="n">
        <v>5855</v>
      </c>
      <c r="J5857" t="s"/>
      <c r="K5857" t="s">
        <v>2194</v>
      </c>
      <c r="L5857" t="s">
        <v>1643</v>
      </c>
      <c r="M5857" t="s"/>
      <c r="N5857" t="s"/>
      <c r="O5857" t="s"/>
      <c r="P5857" t="s"/>
    </row>
    <row r="5858" spans="1:16">
      <c r="I5858" s="54" t="n">
        <v>5856</v>
      </c>
      <c r="J5858" t="s"/>
      <c r="K5858" t="s">
        <v>2194</v>
      </c>
      <c r="L5858" t="s">
        <v>1644</v>
      </c>
      <c r="M5858" t="s"/>
      <c r="N5858" t="s"/>
      <c r="O5858" t="s"/>
      <c r="P5858" t="s"/>
    </row>
    <row r="5859" spans="1:16">
      <c r="I5859" s="54" t="n">
        <v>5857</v>
      </c>
      <c r="J5859" t="s"/>
      <c r="K5859" t="s">
        <v>2194</v>
      </c>
      <c r="L5859" t="s">
        <v>1645</v>
      </c>
      <c r="M5859" t="s"/>
      <c r="N5859" t="s"/>
      <c r="O5859" t="s"/>
      <c r="P5859" t="s"/>
    </row>
    <row r="5860" spans="1:16">
      <c r="I5860" s="54" t="n">
        <v>5858</v>
      </c>
      <c r="J5860" t="s"/>
      <c r="K5860" t="s">
        <v>2194</v>
      </c>
      <c r="L5860" t="s">
        <v>1888</v>
      </c>
      <c r="M5860" t="s"/>
      <c r="N5860" t="s"/>
      <c r="O5860" t="s"/>
      <c r="P5860" t="s"/>
    </row>
    <row r="5861" spans="1:16">
      <c r="I5861" s="54" t="n">
        <v>5859</v>
      </c>
      <c r="J5861" t="s"/>
      <c r="K5861" t="s">
        <v>2194</v>
      </c>
      <c r="L5861" t="s">
        <v>1889</v>
      </c>
      <c r="M5861" t="s"/>
      <c r="N5861" t="s"/>
      <c r="O5861" t="s"/>
      <c r="P5861" t="s"/>
    </row>
    <row r="5862" spans="1:16">
      <c r="I5862" s="54" t="n">
        <v>5860</v>
      </c>
      <c r="J5862" t="s"/>
      <c r="K5862" t="s">
        <v>2194</v>
      </c>
      <c r="L5862" t="s">
        <v>1869</v>
      </c>
      <c r="M5862" t="s"/>
      <c r="N5862" t="s"/>
      <c r="O5862" t="s"/>
      <c r="P5862" t="s"/>
    </row>
    <row r="5863" spans="1:16">
      <c r="I5863" s="54" t="n">
        <v>5861</v>
      </c>
      <c r="J5863" t="s"/>
      <c r="K5863" t="s">
        <v>2194</v>
      </c>
      <c r="L5863" t="s">
        <v>1870</v>
      </c>
      <c r="M5863" t="s"/>
      <c r="N5863" t="s"/>
      <c r="O5863" t="s"/>
      <c r="P5863" t="s"/>
    </row>
    <row r="5864" spans="1:16">
      <c r="I5864" s="54" t="n">
        <v>5862</v>
      </c>
      <c r="J5864" s="55" t="n">
        <v>0</v>
      </c>
      <c r="K5864" t="s">
        <v>2194</v>
      </c>
      <c r="L5864" t="s">
        <v>1646</v>
      </c>
      <c r="M5864" t="s"/>
      <c r="N5864" t="s"/>
      <c r="O5864" t="s"/>
      <c r="P5864" t="s"/>
    </row>
    <row r="5865" spans="1:16">
      <c r="I5865" s="54" t="n">
        <v>5863</v>
      </c>
      <c r="J5865" t="s"/>
      <c r="K5865" t="s">
        <v>2194</v>
      </c>
      <c r="L5865" t="s">
        <v>1647</v>
      </c>
      <c r="M5865" t="s"/>
      <c r="N5865" t="s"/>
      <c r="O5865" t="s"/>
      <c r="P5865" t="s"/>
    </row>
    <row r="5866" spans="1:16">
      <c r="I5866" s="54" t="n">
        <v>5864</v>
      </c>
      <c r="J5866" t="s"/>
      <c r="K5866" t="s">
        <v>2194</v>
      </c>
      <c r="L5866" t="s">
        <v>1649</v>
      </c>
      <c r="M5866" t="s"/>
      <c r="N5866" t="s"/>
      <c r="O5866" t="s"/>
      <c r="P5866" t="s"/>
    </row>
    <row r="5867" spans="1:16">
      <c r="I5867" s="54" t="n">
        <v>5865</v>
      </c>
      <c r="J5867" t="s"/>
      <c r="K5867" t="s">
        <v>2194</v>
      </c>
      <c r="L5867" t="s">
        <v>1650</v>
      </c>
      <c r="M5867" t="s"/>
      <c r="N5867" t="s"/>
      <c r="O5867" t="s"/>
      <c r="P5867" t="s"/>
    </row>
    <row r="5868" spans="1:16">
      <c r="I5868" s="54" t="n">
        <v>5866</v>
      </c>
      <c r="J5868" t="s"/>
      <c r="K5868" t="s">
        <v>2194</v>
      </c>
      <c r="L5868" t="s">
        <v>1928</v>
      </c>
      <c r="M5868" t="s"/>
      <c r="N5868" t="s"/>
      <c r="O5868" t="s"/>
      <c r="P5868" t="s"/>
    </row>
    <row r="5869" spans="1:16">
      <c r="I5869" s="54" t="n">
        <v>5867</v>
      </c>
      <c r="J5869" t="s"/>
      <c r="K5869" t="s">
        <v>2194</v>
      </c>
      <c r="L5869" t="s">
        <v>1929</v>
      </c>
      <c r="M5869" t="s"/>
      <c r="N5869" t="s"/>
      <c r="O5869" t="s"/>
      <c r="P5869" t="s"/>
    </row>
    <row r="5870" spans="1:16">
      <c r="I5870" s="54" t="n">
        <v>5868</v>
      </c>
      <c r="J5870" s="55" t="n">
        <v>0</v>
      </c>
      <c r="K5870" t="s">
        <v>2194</v>
      </c>
      <c r="L5870" t="s">
        <v>1930</v>
      </c>
      <c r="M5870" t="s"/>
      <c r="N5870" t="s"/>
      <c r="O5870" t="s"/>
      <c r="P5870" t="s"/>
    </row>
    <row r="5871" spans="1:16">
      <c r="I5871" s="54" t="n">
        <v>5869</v>
      </c>
      <c r="J5871" t="s"/>
      <c r="K5871" t="s">
        <v>2194</v>
      </c>
      <c r="L5871" t="s">
        <v>1781</v>
      </c>
      <c r="M5871" t="s"/>
      <c r="N5871" t="s"/>
      <c r="O5871" t="s"/>
      <c r="P5871" t="s"/>
    </row>
    <row r="5872" spans="1:16">
      <c r="I5872" s="54" t="n">
        <v>5870</v>
      </c>
      <c r="J5872" t="s"/>
      <c r="K5872" t="s">
        <v>2194</v>
      </c>
      <c r="L5872" t="s">
        <v>1792</v>
      </c>
      <c r="M5872" t="s"/>
      <c r="N5872" t="s"/>
      <c r="O5872" t="s"/>
      <c r="P5872" t="s"/>
    </row>
    <row r="5873" spans="1:16">
      <c r="I5873" s="54" t="n">
        <v>5871</v>
      </c>
      <c r="J5873" t="s"/>
      <c r="K5873" t="s">
        <v>2194</v>
      </c>
      <c r="L5873" t="s">
        <v>1782</v>
      </c>
      <c r="M5873" t="s"/>
      <c r="N5873" t="s"/>
      <c r="O5873" t="s"/>
      <c r="P5873" t="s"/>
    </row>
    <row r="5874" spans="1:16">
      <c r="I5874" s="54" t="n">
        <v>5872</v>
      </c>
      <c r="J5874" t="s"/>
      <c r="K5874" t="s">
        <v>2194</v>
      </c>
      <c r="L5874" t="s">
        <v>1787</v>
      </c>
      <c r="M5874" t="s"/>
      <c r="N5874" t="s"/>
      <c r="O5874" t="s"/>
      <c r="P5874" t="s"/>
    </row>
    <row r="5875" spans="1:16">
      <c r="I5875" s="54" t="n">
        <v>5873</v>
      </c>
      <c r="J5875" t="s"/>
      <c r="K5875" t="s">
        <v>2194</v>
      </c>
      <c r="L5875" t="s">
        <v>1788</v>
      </c>
      <c r="M5875" t="s"/>
      <c r="N5875" t="s"/>
      <c r="O5875" t="s"/>
      <c r="P5875" t="s"/>
    </row>
    <row r="5876" spans="1:16">
      <c r="I5876" s="54" t="n">
        <v>5874</v>
      </c>
      <c r="J5876" s="55" t="n">
        <v>0</v>
      </c>
      <c r="K5876" t="s">
        <v>2194</v>
      </c>
      <c r="L5876" t="s">
        <v>1794</v>
      </c>
      <c r="M5876" t="s"/>
      <c r="N5876" t="s"/>
      <c r="O5876" t="s"/>
      <c r="P5876" t="s"/>
    </row>
    <row r="5877" spans="1:16">
      <c r="I5877" s="54" t="n">
        <v>5875</v>
      </c>
      <c r="J5877" t="s"/>
      <c r="K5877" t="s">
        <v>2194</v>
      </c>
      <c r="L5877" t="s">
        <v>1790</v>
      </c>
      <c r="M5877" t="s"/>
      <c r="N5877" t="s"/>
      <c r="O5877" t="s"/>
      <c r="P5877" t="s"/>
    </row>
    <row r="5878" spans="1:16">
      <c r="I5878" s="54" t="n">
        <v>5876</v>
      </c>
      <c r="J5878" t="s"/>
      <c r="K5878" t="s">
        <v>2194</v>
      </c>
      <c r="L5878" t="s">
        <v>1796</v>
      </c>
      <c r="M5878" t="s"/>
      <c r="N5878" t="s"/>
      <c r="O5878" t="s"/>
      <c r="P5878" t="s"/>
    </row>
    <row r="5879" spans="1:16">
      <c r="I5879" s="54" t="n">
        <v>5877</v>
      </c>
      <c r="J5879" t="s"/>
      <c r="K5879" t="s">
        <v>2194</v>
      </c>
      <c r="L5879" t="s">
        <v>1800</v>
      </c>
      <c r="M5879" t="s"/>
      <c r="N5879" t="s"/>
      <c r="O5879" t="s"/>
      <c r="P5879" t="s"/>
    </row>
    <row r="5880" spans="1:16">
      <c r="I5880" s="54" t="n">
        <v>5878</v>
      </c>
      <c r="J5880" t="s"/>
      <c r="K5880" t="s">
        <v>2194</v>
      </c>
      <c r="L5880" t="s">
        <v>1801</v>
      </c>
      <c r="M5880" t="s"/>
      <c r="N5880" t="s"/>
      <c r="O5880" t="s"/>
      <c r="P5880" t="s"/>
    </row>
    <row r="5881" spans="1:16">
      <c r="I5881" s="54" t="n">
        <v>5879</v>
      </c>
      <c r="J5881" s="55" t="n">
        <v>1.38912037037037e-07</v>
      </c>
      <c r="K5881" t="s">
        <v>2229</v>
      </c>
      <c r="L5881" t="s"/>
      <c r="M5881" t="s"/>
      <c r="N5881" t="s"/>
      <c r="O5881" t="s"/>
      <c r="P5881" t="s"/>
    </row>
    <row r="5882" spans="1:16">
      <c r="I5882" s="54" t="n">
        <v>5880</v>
      </c>
      <c r="J5882" t="s"/>
      <c r="K5882" t="s">
        <v>2229</v>
      </c>
      <c r="L5882" t="s">
        <v>684</v>
      </c>
      <c r="M5882" t="s"/>
      <c r="N5882" t="s"/>
      <c r="O5882" t="s"/>
      <c r="P5882" t="s"/>
    </row>
    <row r="5883" spans="1:16">
      <c r="I5883" s="54" t="n">
        <v>5881</v>
      </c>
      <c r="J5883" t="s"/>
      <c r="K5883" t="s">
        <v>2229</v>
      </c>
      <c r="L5883" t="s">
        <v>687</v>
      </c>
      <c r="M5883" t="s"/>
      <c r="N5883" t="s"/>
      <c r="O5883" t="s"/>
      <c r="P5883" t="s"/>
    </row>
    <row r="5884" spans="1:16">
      <c r="I5884" s="54" t="n">
        <v>5882</v>
      </c>
      <c r="J5884" t="s"/>
      <c r="K5884" t="s">
        <v>2229</v>
      </c>
      <c r="L5884" t="s">
        <v>690</v>
      </c>
      <c r="M5884" t="s"/>
      <c r="N5884" t="s"/>
      <c r="O5884" t="s"/>
      <c r="P5884" t="s"/>
    </row>
    <row r="5885" spans="1:16">
      <c r="I5885" s="54" t="n">
        <v>5883</v>
      </c>
      <c r="J5885" t="s"/>
      <c r="K5885" t="s">
        <v>2229</v>
      </c>
      <c r="L5885" t="s">
        <v>693</v>
      </c>
      <c r="M5885" t="s"/>
      <c r="N5885" t="s"/>
      <c r="O5885" t="s"/>
      <c r="P5885" t="s"/>
    </row>
    <row r="5886" spans="1:16">
      <c r="I5886" s="54" t="n">
        <v>5884</v>
      </c>
      <c r="J5886" t="s"/>
      <c r="K5886" t="s">
        <v>2229</v>
      </c>
      <c r="L5886" t="s">
        <v>696</v>
      </c>
      <c r="M5886" t="s"/>
      <c r="N5886" t="s"/>
      <c r="O5886" t="s"/>
      <c r="P5886" t="s"/>
    </row>
    <row r="5887" spans="1:16">
      <c r="I5887" s="54" t="n">
        <v>5885</v>
      </c>
      <c r="J5887" t="s"/>
      <c r="K5887" t="s">
        <v>2229</v>
      </c>
      <c r="L5887" t="s">
        <v>699</v>
      </c>
      <c r="M5887" t="s"/>
      <c r="N5887" t="s"/>
      <c r="O5887" t="s"/>
      <c r="P5887" t="s"/>
    </row>
    <row r="5888" spans="1:16">
      <c r="I5888" s="54" t="n">
        <v>5886</v>
      </c>
      <c r="J5888" t="s"/>
      <c r="K5888" t="s">
        <v>2229</v>
      </c>
      <c r="L5888" t="s">
        <v>702</v>
      </c>
      <c r="M5888" t="s"/>
      <c r="N5888" t="s"/>
      <c r="O5888" t="s"/>
      <c r="P5888" t="s"/>
    </row>
    <row r="5889" spans="1:16">
      <c r="I5889" s="54" t="n">
        <v>5887</v>
      </c>
      <c r="J5889" t="s"/>
      <c r="K5889" t="s">
        <v>2229</v>
      </c>
      <c r="L5889" t="s">
        <v>1100</v>
      </c>
      <c r="M5889" t="s"/>
      <c r="N5889" t="s"/>
      <c r="O5889" t="s"/>
      <c r="P5889" t="s"/>
    </row>
    <row r="5890" spans="1:16">
      <c r="I5890" s="54" t="n">
        <v>5888</v>
      </c>
      <c r="J5890" t="s"/>
      <c r="K5890" t="s">
        <v>2229</v>
      </c>
      <c r="L5890" t="s">
        <v>1103</v>
      </c>
      <c r="M5890" t="s"/>
      <c r="N5890" t="s"/>
      <c r="O5890" t="s"/>
      <c r="P5890" t="s"/>
    </row>
    <row r="5891" spans="1:16">
      <c r="I5891" s="54" t="n">
        <v>5889</v>
      </c>
      <c r="J5891" t="s"/>
      <c r="K5891" t="s">
        <v>2229</v>
      </c>
      <c r="L5891" t="s">
        <v>705</v>
      </c>
      <c r="M5891" t="s"/>
      <c r="N5891" t="s"/>
      <c r="O5891" t="s"/>
      <c r="P5891" t="s"/>
    </row>
    <row r="5892" spans="1:16">
      <c r="I5892" s="54" t="n">
        <v>5890</v>
      </c>
      <c r="J5892" t="s"/>
      <c r="K5892" t="s">
        <v>2229</v>
      </c>
      <c r="L5892" t="s">
        <v>708</v>
      </c>
      <c r="M5892" t="s"/>
      <c r="N5892" t="s"/>
      <c r="O5892" t="s"/>
      <c r="P5892" t="s"/>
    </row>
    <row r="5893" spans="1:16">
      <c r="I5893" s="54" t="n">
        <v>5891</v>
      </c>
      <c r="J5893" t="s"/>
      <c r="K5893" t="s">
        <v>2229</v>
      </c>
      <c r="L5893" t="s">
        <v>711</v>
      </c>
      <c r="M5893" t="s"/>
      <c r="N5893" t="s"/>
      <c r="O5893" t="s"/>
      <c r="P5893" t="s"/>
    </row>
    <row r="5894" spans="1:16">
      <c r="I5894" s="54" t="n">
        <v>5892</v>
      </c>
      <c r="J5894" t="s"/>
      <c r="K5894" t="s">
        <v>2229</v>
      </c>
      <c r="L5894" t="s">
        <v>714</v>
      </c>
      <c r="M5894" t="s"/>
      <c r="N5894" t="s"/>
      <c r="O5894" t="s"/>
      <c r="P5894" t="s"/>
    </row>
    <row r="5895" spans="1:16">
      <c r="I5895" s="54" t="n">
        <v>5893</v>
      </c>
      <c r="J5895" t="s"/>
      <c r="K5895" t="s">
        <v>2229</v>
      </c>
      <c r="L5895" t="s">
        <v>717</v>
      </c>
      <c r="M5895" t="s"/>
      <c r="N5895" t="s"/>
      <c r="O5895" t="s"/>
      <c r="P5895" t="s"/>
    </row>
    <row r="5896" spans="1:16">
      <c r="I5896" s="54" t="n">
        <v>5894</v>
      </c>
      <c r="J5896" t="s"/>
      <c r="K5896" t="s">
        <v>2229</v>
      </c>
      <c r="L5896" t="s">
        <v>720</v>
      </c>
      <c r="M5896" t="s"/>
      <c r="N5896" t="s"/>
      <c r="O5896" t="s"/>
      <c r="P5896" t="s"/>
    </row>
    <row r="5897" spans="1:16">
      <c r="I5897" s="54" t="n">
        <v>5895</v>
      </c>
      <c r="J5897" t="s"/>
      <c r="K5897" t="s">
        <v>2229</v>
      </c>
      <c r="L5897" t="s">
        <v>723</v>
      </c>
      <c r="M5897" t="s"/>
      <c r="N5897" t="s"/>
      <c r="O5897" t="s"/>
      <c r="P5897" t="s"/>
    </row>
    <row r="5898" spans="1:16">
      <c r="I5898" s="54" t="n">
        <v>5896</v>
      </c>
      <c r="J5898" t="s"/>
      <c r="K5898" t="s">
        <v>2229</v>
      </c>
      <c r="L5898" t="s">
        <v>726</v>
      </c>
      <c r="M5898" t="s"/>
      <c r="N5898" t="s"/>
      <c r="O5898" t="s"/>
      <c r="P5898" t="s"/>
    </row>
    <row r="5899" spans="1:16">
      <c r="I5899" s="54" t="n">
        <v>5897</v>
      </c>
      <c r="J5899" t="s"/>
      <c r="K5899" t="s">
        <v>2229</v>
      </c>
      <c r="L5899" t="s">
        <v>729</v>
      </c>
      <c r="M5899" t="s"/>
      <c r="N5899" t="s"/>
      <c r="O5899" t="s"/>
      <c r="P5899" t="s"/>
    </row>
    <row r="5900" spans="1:16">
      <c r="I5900" s="54" t="n">
        <v>5898</v>
      </c>
      <c r="J5900" t="s"/>
      <c r="K5900" t="s">
        <v>2229</v>
      </c>
      <c r="L5900" t="s">
        <v>732</v>
      </c>
      <c r="M5900" t="s"/>
      <c r="N5900" t="s"/>
      <c r="O5900" t="s"/>
      <c r="P5900" t="s"/>
    </row>
    <row r="5901" spans="1:16">
      <c r="I5901" s="54" t="n">
        <v>5899</v>
      </c>
      <c r="J5901" t="s"/>
      <c r="K5901" t="s">
        <v>2229</v>
      </c>
      <c r="L5901" t="s">
        <v>1124</v>
      </c>
      <c r="M5901" t="s"/>
      <c r="N5901" t="s"/>
      <c r="O5901" t="s"/>
      <c r="P5901" t="s"/>
    </row>
    <row r="5902" spans="1:16">
      <c r="I5902" s="54" t="n">
        <v>5900</v>
      </c>
      <c r="J5902" t="s"/>
      <c r="K5902" t="s">
        <v>2229</v>
      </c>
      <c r="L5902" t="s">
        <v>1127</v>
      </c>
      <c r="M5902" t="s"/>
      <c r="N5902" t="s"/>
      <c r="O5902" t="s"/>
      <c r="P5902" t="s"/>
    </row>
    <row r="5903" spans="1:16">
      <c r="I5903" s="54" t="n">
        <v>5901</v>
      </c>
      <c r="J5903" t="s"/>
      <c r="K5903" t="s">
        <v>2229</v>
      </c>
      <c r="L5903" t="s">
        <v>735</v>
      </c>
      <c r="M5903" t="s"/>
      <c r="N5903" t="s"/>
      <c r="O5903" t="s"/>
      <c r="P5903" t="s"/>
    </row>
    <row r="5904" spans="1:16">
      <c r="I5904" s="54" t="n">
        <v>5902</v>
      </c>
      <c r="J5904" t="s"/>
      <c r="K5904" t="s">
        <v>2229</v>
      </c>
      <c r="L5904" t="s">
        <v>738</v>
      </c>
      <c r="M5904" t="s"/>
      <c r="N5904" t="s"/>
      <c r="O5904" t="s"/>
      <c r="P5904" t="s"/>
    </row>
    <row r="5905" spans="1:16">
      <c r="I5905" s="54" t="n">
        <v>5903</v>
      </c>
      <c r="J5905" t="s"/>
      <c r="K5905" t="s">
        <v>2229</v>
      </c>
      <c r="L5905" t="s">
        <v>741</v>
      </c>
      <c r="M5905" t="s"/>
      <c r="N5905" t="s"/>
      <c r="O5905" t="s"/>
      <c r="P5905" t="s"/>
    </row>
    <row r="5906" spans="1:16">
      <c r="I5906" s="54" t="n">
        <v>5904</v>
      </c>
      <c r="J5906" t="s"/>
      <c r="K5906" t="s">
        <v>2229</v>
      </c>
      <c r="L5906" t="s">
        <v>744</v>
      </c>
      <c r="M5906" t="s"/>
      <c r="N5906" t="s"/>
      <c r="O5906" t="s"/>
      <c r="P5906" t="s"/>
    </row>
    <row r="5907" spans="1:16">
      <c r="I5907" s="54" t="n">
        <v>5905</v>
      </c>
      <c r="J5907" t="s"/>
      <c r="K5907" t="s">
        <v>2229</v>
      </c>
      <c r="L5907" t="s">
        <v>747</v>
      </c>
      <c r="M5907" t="s"/>
      <c r="N5907" t="s"/>
      <c r="O5907" t="s"/>
      <c r="P5907" t="s"/>
    </row>
    <row r="5908" spans="1:16">
      <c r="I5908" s="54" t="n">
        <v>5906</v>
      </c>
      <c r="J5908" t="s"/>
      <c r="K5908" t="s">
        <v>2229</v>
      </c>
      <c r="L5908" t="s">
        <v>750</v>
      </c>
      <c r="M5908" t="s"/>
      <c r="N5908" t="s"/>
      <c r="O5908" t="s"/>
      <c r="P5908" t="s"/>
    </row>
    <row r="5909" spans="1:16">
      <c r="I5909" s="54" t="n">
        <v>5907</v>
      </c>
      <c r="J5909" t="s"/>
      <c r="K5909" t="s">
        <v>2229</v>
      </c>
      <c r="L5909" t="s">
        <v>753</v>
      </c>
      <c r="M5909" t="s"/>
      <c r="N5909" t="s"/>
      <c r="O5909" t="s"/>
      <c r="P5909" t="s"/>
    </row>
    <row r="5910" spans="1:16">
      <c r="I5910" s="54" t="n">
        <v>5908</v>
      </c>
      <c r="J5910" t="s"/>
      <c r="K5910" t="s">
        <v>2229</v>
      </c>
      <c r="L5910" t="s">
        <v>756</v>
      </c>
      <c r="M5910" t="s"/>
      <c r="N5910" t="s"/>
      <c r="O5910" t="s"/>
      <c r="P5910" t="s"/>
    </row>
    <row r="5911" spans="1:16">
      <c r="I5911" s="54" t="n">
        <v>5909</v>
      </c>
      <c r="J5911" t="s"/>
      <c r="K5911" t="s">
        <v>2229</v>
      </c>
      <c r="L5911" t="s">
        <v>759</v>
      </c>
      <c r="M5911" t="s"/>
      <c r="N5911" t="s"/>
      <c r="O5911" t="s"/>
      <c r="P5911" t="s"/>
    </row>
    <row r="5912" spans="1:16">
      <c r="I5912" s="54" t="n">
        <v>5910</v>
      </c>
      <c r="J5912" t="s"/>
      <c r="K5912" t="s">
        <v>2229</v>
      </c>
      <c r="L5912" t="s">
        <v>1192</v>
      </c>
      <c r="M5912" t="s"/>
      <c r="N5912" t="s"/>
      <c r="O5912" t="s"/>
      <c r="P5912" t="s"/>
    </row>
    <row r="5913" spans="1:16">
      <c r="I5913" s="54" t="n">
        <v>5911</v>
      </c>
      <c r="J5913" t="s"/>
      <c r="K5913" t="s">
        <v>2229</v>
      </c>
      <c r="L5913" t="s">
        <v>1194</v>
      </c>
      <c r="M5913" t="s"/>
      <c r="N5913" t="s"/>
      <c r="O5913" t="s"/>
      <c r="P5913" t="s"/>
    </row>
    <row r="5914" spans="1:16">
      <c r="I5914" s="54" t="n">
        <v>5912</v>
      </c>
      <c r="J5914" t="s"/>
      <c r="K5914" t="s">
        <v>2229</v>
      </c>
      <c r="L5914" t="s">
        <v>1197</v>
      </c>
      <c r="M5914" t="s"/>
      <c r="N5914" t="s"/>
      <c r="O5914" t="s"/>
      <c r="P5914" t="s"/>
    </row>
    <row r="5915" spans="1:16">
      <c r="I5915" s="54" t="n">
        <v>5913</v>
      </c>
      <c r="J5915" t="s"/>
      <c r="K5915" t="s">
        <v>2229</v>
      </c>
      <c r="L5915" t="s">
        <v>1200</v>
      </c>
      <c r="M5915" t="s"/>
      <c r="N5915" t="s"/>
      <c r="O5915" t="s"/>
      <c r="P5915" t="s"/>
    </row>
    <row r="5916" spans="1:16">
      <c r="I5916" s="54" t="n">
        <v>5914</v>
      </c>
      <c r="J5916" t="s"/>
      <c r="K5916" t="s">
        <v>2229</v>
      </c>
      <c r="L5916" t="s">
        <v>1202</v>
      </c>
      <c r="M5916" t="s"/>
      <c r="N5916" t="s"/>
      <c r="O5916" t="s"/>
      <c r="P5916" t="s"/>
    </row>
    <row r="5917" spans="1:16">
      <c r="I5917" s="54" t="n">
        <v>5915</v>
      </c>
      <c r="J5917" t="s"/>
      <c r="K5917" t="s">
        <v>2229</v>
      </c>
      <c r="L5917" t="s">
        <v>762</v>
      </c>
      <c r="M5917" t="s"/>
      <c r="N5917" t="s"/>
      <c r="O5917" t="s"/>
      <c r="P5917" t="s"/>
    </row>
    <row r="5918" spans="1:16">
      <c r="I5918" s="54" t="n">
        <v>5916</v>
      </c>
      <c r="J5918" t="s"/>
      <c r="K5918" t="s">
        <v>2229</v>
      </c>
      <c r="L5918" t="s">
        <v>765</v>
      </c>
      <c r="M5918" t="s"/>
      <c r="N5918" t="s"/>
      <c r="O5918" t="s"/>
      <c r="P5918" t="s"/>
    </row>
    <row r="5919" spans="1:16">
      <c r="I5919" s="54" t="n">
        <v>5917</v>
      </c>
      <c r="J5919" t="s"/>
      <c r="K5919" t="s">
        <v>2229</v>
      </c>
      <c r="L5919" t="s">
        <v>767</v>
      </c>
      <c r="M5919" t="s"/>
      <c r="N5919" t="s"/>
      <c r="O5919" t="s"/>
      <c r="P5919" t="s"/>
    </row>
    <row r="5920" spans="1:16">
      <c r="I5920" s="54" t="n">
        <v>5918</v>
      </c>
      <c r="J5920" t="s"/>
      <c r="K5920" t="s">
        <v>2229</v>
      </c>
      <c r="L5920" t="s">
        <v>770</v>
      </c>
      <c r="M5920" t="s"/>
      <c r="N5920" t="s"/>
      <c r="O5920" t="s"/>
      <c r="P5920" t="s"/>
    </row>
    <row r="5921" spans="1:16">
      <c r="I5921" s="54" t="n">
        <v>5919</v>
      </c>
      <c r="J5921" t="s"/>
      <c r="K5921" t="s">
        <v>2229</v>
      </c>
      <c r="L5921" t="s">
        <v>773</v>
      </c>
      <c r="M5921" t="s"/>
      <c r="N5921" t="s"/>
      <c r="O5921" t="s"/>
      <c r="P5921" t="s"/>
    </row>
    <row r="5922" spans="1:16">
      <c r="I5922" s="54" t="n">
        <v>5920</v>
      </c>
      <c r="J5922" t="s"/>
      <c r="K5922" t="s">
        <v>2229</v>
      </c>
      <c r="L5922" t="s">
        <v>776</v>
      </c>
      <c r="M5922" t="s"/>
      <c r="N5922" t="s"/>
      <c r="O5922" t="s"/>
      <c r="P5922" t="s"/>
    </row>
    <row r="5923" spans="1:16">
      <c r="I5923" s="54" t="n">
        <v>5921</v>
      </c>
      <c r="J5923" t="s"/>
      <c r="K5923" t="s">
        <v>2229</v>
      </c>
      <c r="L5923" t="s">
        <v>779</v>
      </c>
      <c r="M5923" t="s"/>
      <c r="N5923" t="s"/>
      <c r="O5923" t="s"/>
      <c r="P5923" t="s"/>
    </row>
    <row r="5924" spans="1:16">
      <c r="I5924" s="54" t="n">
        <v>5922</v>
      </c>
      <c r="J5924" t="s"/>
      <c r="K5924" t="s">
        <v>2229</v>
      </c>
      <c r="L5924" t="s">
        <v>782</v>
      </c>
      <c r="M5924" t="s"/>
      <c r="N5924" t="s"/>
      <c r="O5924" t="s"/>
      <c r="P5924" t="s"/>
    </row>
    <row r="5925" spans="1:16">
      <c r="I5925" s="54" t="n">
        <v>5923</v>
      </c>
      <c r="J5925" t="s"/>
      <c r="K5925" t="s">
        <v>2229</v>
      </c>
      <c r="L5925" t="s">
        <v>1220</v>
      </c>
      <c r="M5925" t="s"/>
      <c r="N5925" t="s"/>
      <c r="O5925" t="s"/>
      <c r="P5925" t="s"/>
    </row>
    <row r="5926" spans="1:16">
      <c r="I5926" s="54" t="n">
        <v>5924</v>
      </c>
      <c r="J5926" t="s"/>
      <c r="K5926" t="s">
        <v>2229</v>
      </c>
      <c r="L5926" t="s">
        <v>1223</v>
      </c>
      <c r="M5926" t="s"/>
      <c r="N5926" t="s"/>
      <c r="O5926" t="s"/>
      <c r="P5926" t="s"/>
    </row>
    <row r="5927" spans="1:16">
      <c r="I5927" s="54" t="n">
        <v>5925</v>
      </c>
      <c r="J5927" t="s"/>
      <c r="K5927" t="s">
        <v>2229</v>
      </c>
      <c r="L5927" t="s">
        <v>1226</v>
      </c>
      <c r="M5927" t="s"/>
      <c r="N5927" t="s"/>
      <c r="O5927" t="s"/>
      <c r="P5927" t="s"/>
    </row>
    <row r="5928" spans="1:16">
      <c r="I5928" s="54" t="n">
        <v>5926</v>
      </c>
      <c r="J5928" t="s"/>
      <c r="K5928" t="s">
        <v>2229</v>
      </c>
      <c r="L5928" t="s">
        <v>1247</v>
      </c>
      <c r="M5928" t="s"/>
      <c r="N5928" t="s"/>
      <c r="O5928" t="s"/>
      <c r="P5928" t="s"/>
    </row>
    <row r="5929" spans="1:16">
      <c r="I5929" s="54" t="n">
        <v>5927</v>
      </c>
      <c r="J5929" t="s"/>
      <c r="K5929" t="s">
        <v>2229</v>
      </c>
      <c r="L5929" t="s">
        <v>1249</v>
      </c>
      <c r="M5929" t="s"/>
      <c r="N5929" t="s"/>
      <c r="O5929" t="s"/>
      <c r="P5929" t="s"/>
    </row>
    <row r="5930" spans="1:16">
      <c r="I5930" s="54" t="n">
        <v>5928</v>
      </c>
      <c r="J5930" t="s"/>
      <c r="K5930" t="s">
        <v>2229</v>
      </c>
      <c r="L5930" t="s">
        <v>1251</v>
      </c>
      <c r="M5930" t="s"/>
      <c r="N5930" t="s"/>
      <c r="O5930" t="s"/>
      <c r="P5930" t="s"/>
    </row>
    <row r="5931" spans="1:16">
      <c r="I5931" s="54" t="n">
        <v>5929</v>
      </c>
      <c r="J5931" t="s"/>
      <c r="K5931" t="s">
        <v>2229</v>
      </c>
      <c r="L5931" t="s">
        <v>785</v>
      </c>
      <c r="M5931" t="s"/>
      <c r="N5931" t="s"/>
      <c r="O5931" t="s"/>
      <c r="P5931" t="s"/>
    </row>
    <row r="5932" spans="1:16">
      <c r="I5932" s="54" t="n">
        <v>5930</v>
      </c>
      <c r="J5932" t="s"/>
      <c r="K5932" t="s">
        <v>2229</v>
      </c>
      <c r="L5932" t="s">
        <v>788</v>
      </c>
      <c r="M5932" t="s"/>
      <c r="N5932" t="s"/>
      <c r="O5932" t="s"/>
      <c r="P5932" t="s"/>
    </row>
    <row r="5933" spans="1:16">
      <c r="I5933" s="54" t="n">
        <v>5931</v>
      </c>
      <c r="J5933" t="s"/>
      <c r="K5933" t="s">
        <v>2229</v>
      </c>
      <c r="L5933" t="s">
        <v>791</v>
      </c>
      <c r="M5933" t="s"/>
      <c r="N5933" t="s"/>
      <c r="O5933" t="s"/>
      <c r="P5933" t="s"/>
    </row>
    <row r="5934" spans="1:16">
      <c r="I5934" s="54" t="n">
        <v>5932</v>
      </c>
      <c r="J5934" t="s"/>
      <c r="K5934" t="s">
        <v>2229</v>
      </c>
      <c r="L5934" t="s">
        <v>794</v>
      </c>
      <c r="M5934" t="s"/>
      <c r="N5934" t="s"/>
      <c r="O5934" t="s"/>
      <c r="P5934" t="s"/>
    </row>
    <row r="5935" spans="1:16">
      <c r="I5935" s="54" t="n">
        <v>5933</v>
      </c>
      <c r="J5935" t="s"/>
      <c r="K5935" t="s">
        <v>2229</v>
      </c>
      <c r="L5935" t="s">
        <v>797</v>
      </c>
      <c r="M5935" t="s"/>
      <c r="N5935" t="s"/>
      <c r="O5935" t="s"/>
      <c r="P5935" t="s"/>
    </row>
    <row r="5936" spans="1:16">
      <c r="I5936" s="54" t="n">
        <v>5934</v>
      </c>
      <c r="J5936" t="s"/>
      <c r="K5936" t="s">
        <v>2229</v>
      </c>
      <c r="L5936" t="s">
        <v>800</v>
      </c>
      <c r="M5936" t="s"/>
      <c r="N5936" t="s"/>
      <c r="O5936" t="s"/>
      <c r="P5936" t="s"/>
    </row>
    <row r="5937" spans="1:16">
      <c r="I5937" s="54" t="n">
        <v>5935</v>
      </c>
      <c r="J5937" t="s"/>
      <c r="K5937" t="s">
        <v>2229</v>
      </c>
      <c r="L5937" t="s">
        <v>1266</v>
      </c>
      <c r="M5937" t="s"/>
      <c r="N5937" t="s"/>
      <c r="O5937" t="s"/>
      <c r="P5937" t="s"/>
    </row>
    <row r="5938" spans="1:16">
      <c r="I5938" s="54" t="n">
        <v>5936</v>
      </c>
      <c r="J5938" t="s"/>
      <c r="K5938" t="s">
        <v>2229</v>
      </c>
      <c r="L5938" t="s">
        <v>1269</v>
      </c>
      <c r="M5938" t="s"/>
      <c r="N5938" t="s"/>
      <c r="O5938" t="s"/>
      <c r="P5938" t="s"/>
    </row>
    <row r="5939" spans="1:16">
      <c r="I5939" s="54" t="n">
        <v>5937</v>
      </c>
      <c r="J5939" t="s"/>
      <c r="K5939" t="s">
        <v>2229</v>
      </c>
      <c r="L5939" t="s">
        <v>1272</v>
      </c>
      <c r="M5939" t="s"/>
      <c r="N5939" t="s"/>
      <c r="O5939" t="s"/>
      <c r="P5939" t="s"/>
    </row>
    <row r="5940" spans="1:16">
      <c r="I5940" s="54" t="n">
        <v>5938</v>
      </c>
      <c r="J5940" t="s"/>
      <c r="K5940" t="s">
        <v>2229</v>
      </c>
      <c r="L5940" t="s">
        <v>803</v>
      </c>
      <c r="M5940" t="s"/>
      <c r="N5940" t="s"/>
      <c r="O5940" t="s"/>
      <c r="P5940" t="s"/>
    </row>
    <row r="5941" spans="1:16">
      <c r="I5941" s="54" t="n">
        <v>5939</v>
      </c>
      <c r="J5941" t="s"/>
      <c r="K5941" t="s">
        <v>2229</v>
      </c>
      <c r="L5941" t="s">
        <v>806</v>
      </c>
      <c r="M5941" t="s"/>
      <c r="N5941" t="s"/>
      <c r="O5941" t="s"/>
      <c r="P5941" t="s"/>
    </row>
    <row r="5942" spans="1:16">
      <c r="I5942" s="54" t="n">
        <v>5940</v>
      </c>
      <c r="J5942" t="s"/>
      <c r="K5942" t="s">
        <v>2229</v>
      </c>
      <c r="L5942" t="s">
        <v>1567</v>
      </c>
      <c r="M5942" t="s"/>
      <c r="N5942" t="s"/>
      <c r="O5942" t="s"/>
      <c r="P5942" t="s"/>
    </row>
    <row r="5943" spans="1:16">
      <c r="I5943" s="54" t="n">
        <v>5941</v>
      </c>
      <c r="J5943" t="s"/>
      <c r="K5943" t="s">
        <v>2229</v>
      </c>
      <c r="L5943" t="s">
        <v>1568</v>
      </c>
      <c r="M5943" t="s"/>
      <c r="N5943" t="s"/>
      <c r="O5943" t="s"/>
      <c r="P5943" t="s"/>
    </row>
    <row r="5944" spans="1:16">
      <c r="I5944" s="54" t="n">
        <v>5942</v>
      </c>
      <c r="J5944" t="s"/>
      <c r="K5944" t="s">
        <v>2229</v>
      </c>
      <c r="L5944" t="s">
        <v>1569</v>
      </c>
      <c r="M5944" t="s"/>
      <c r="N5944" t="s"/>
      <c r="O5944" t="s"/>
      <c r="P5944" t="s"/>
    </row>
    <row r="5945" spans="1:16">
      <c r="I5945" s="54" t="n">
        <v>5943</v>
      </c>
      <c r="J5945" t="s"/>
      <c r="K5945" t="s">
        <v>2229</v>
      </c>
      <c r="L5945" t="s">
        <v>1939</v>
      </c>
      <c r="M5945" t="s"/>
      <c r="N5945" t="s"/>
      <c r="O5945" t="s"/>
      <c r="P5945" t="s"/>
    </row>
    <row r="5946" spans="1:16">
      <c r="I5946" s="54" t="n">
        <v>5944</v>
      </c>
      <c r="J5946" t="s"/>
      <c r="K5946" t="s">
        <v>2229</v>
      </c>
      <c r="L5946" t="s">
        <v>1570</v>
      </c>
      <c r="M5946" t="s"/>
      <c r="N5946" t="s"/>
      <c r="O5946" t="s"/>
      <c r="P5946" t="s"/>
    </row>
    <row r="5947" spans="1:16">
      <c r="I5947" s="54" t="n">
        <v>5945</v>
      </c>
      <c r="J5947" t="s"/>
      <c r="K5947" t="s">
        <v>2229</v>
      </c>
      <c r="L5947" t="s">
        <v>1561</v>
      </c>
      <c r="M5947" t="s"/>
      <c r="N5947" t="s"/>
      <c r="O5947" t="s"/>
      <c r="P5947" t="s"/>
    </row>
    <row r="5948" spans="1:16">
      <c r="I5948" s="54" t="n">
        <v>5946</v>
      </c>
      <c r="J5948" t="s"/>
      <c r="K5948" t="s">
        <v>2229</v>
      </c>
      <c r="L5948" t="s">
        <v>1571</v>
      </c>
      <c r="M5948" t="s"/>
      <c r="N5948" t="s"/>
      <c r="O5948" t="s"/>
      <c r="P5948" t="s"/>
    </row>
    <row r="5949" spans="1:16">
      <c r="I5949" s="54" t="n">
        <v>5947</v>
      </c>
      <c r="J5949" t="s"/>
      <c r="K5949" t="s">
        <v>2229</v>
      </c>
      <c r="L5949" t="s">
        <v>1572</v>
      </c>
      <c r="M5949" t="s"/>
      <c r="N5949" t="s"/>
      <c r="O5949" t="s"/>
      <c r="P5949" t="s"/>
    </row>
    <row r="5950" spans="1:16">
      <c r="I5950" s="54" t="n">
        <v>5948</v>
      </c>
      <c r="J5950" t="s"/>
      <c r="K5950" t="s">
        <v>2229</v>
      </c>
      <c r="L5950" t="s">
        <v>1573</v>
      </c>
      <c r="M5950" t="s"/>
      <c r="N5950" t="s"/>
      <c r="O5950" t="s"/>
      <c r="P5950" t="s"/>
    </row>
    <row r="5951" spans="1:16">
      <c r="I5951" s="54" t="n">
        <v>5949</v>
      </c>
      <c r="J5951" t="s"/>
      <c r="K5951" t="s">
        <v>2229</v>
      </c>
      <c r="L5951" t="s">
        <v>1940</v>
      </c>
      <c r="M5951" t="s"/>
      <c r="N5951" t="s"/>
      <c r="O5951" t="s"/>
      <c r="P5951" t="s"/>
    </row>
    <row r="5952" spans="1:16">
      <c r="I5952" s="54" t="n">
        <v>5950</v>
      </c>
      <c r="J5952" t="s"/>
      <c r="K5952" t="s">
        <v>2229</v>
      </c>
      <c r="L5952" t="s">
        <v>1574</v>
      </c>
      <c r="M5952" t="s"/>
      <c r="N5952" t="s"/>
      <c r="O5952" t="s"/>
      <c r="P5952" t="s"/>
    </row>
    <row r="5953" spans="1:16">
      <c r="I5953" s="54" t="n">
        <v>5951</v>
      </c>
      <c r="J5953" t="s"/>
      <c r="K5953" t="s">
        <v>2229</v>
      </c>
      <c r="L5953" t="s">
        <v>1562</v>
      </c>
      <c r="M5953" t="s"/>
      <c r="N5953" t="s"/>
      <c r="O5953" t="s"/>
      <c r="P5953" t="s"/>
    </row>
    <row r="5954" spans="1:16">
      <c r="I5954" s="54" t="n">
        <v>5952</v>
      </c>
      <c r="J5954" t="s"/>
      <c r="K5954" t="s">
        <v>2229</v>
      </c>
      <c r="L5954" t="s">
        <v>1299</v>
      </c>
      <c r="M5954" t="s"/>
      <c r="N5954" t="s"/>
      <c r="O5954" t="s"/>
      <c r="P5954" t="s"/>
    </row>
    <row r="5955" spans="1:16">
      <c r="I5955" s="54" t="n">
        <v>5953</v>
      </c>
      <c r="J5955" t="s"/>
      <c r="K5955" t="s">
        <v>2229</v>
      </c>
      <c r="L5955" t="s">
        <v>1301</v>
      </c>
      <c r="M5955" t="s"/>
      <c r="N5955" t="s"/>
      <c r="O5955" t="s"/>
      <c r="P5955" t="s"/>
    </row>
    <row r="5956" spans="1:16">
      <c r="I5956" s="54" t="n">
        <v>5954</v>
      </c>
      <c r="J5956" t="s"/>
      <c r="K5956" t="s">
        <v>2229</v>
      </c>
      <c r="L5956" t="s">
        <v>1303</v>
      </c>
      <c r="M5956" t="s"/>
      <c r="N5956" t="s"/>
      <c r="O5956" t="s"/>
      <c r="P5956" t="s"/>
    </row>
    <row r="5957" spans="1:16">
      <c r="I5957" s="54" t="n">
        <v>5955</v>
      </c>
      <c r="J5957" t="s"/>
      <c r="K5957" t="s">
        <v>2229</v>
      </c>
      <c r="L5957" t="s">
        <v>1486</v>
      </c>
      <c r="M5957" t="s"/>
      <c r="N5957" t="s"/>
      <c r="O5957" t="s"/>
      <c r="P5957" t="s"/>
    </row>
    <row r="5958" spans="1:16">
      <c r="I5958" s="54" t="n">
        <v>5956</v>
      </c>
      <c r="J5958" t="s"/>
      <c r="K5958" t="s">
        <v>2229</v>
      </c>
      <c r="L5958" t="s">
        <v>1438</v>
      </c>
      <c r="M5958" t="s"/>
      <c r="N5958" t="s"/>
      <c r="O5958" t="s"/>
      <c r="P5958" t="s"/>
    </row>
    <row r="5959" spans="1:16">
      <c r="I5959" s="54" t="n">
        <v>5957</v>
      </c>
      <c r="J5959" t="s"/>
      <c r="K5959" t="s">
        <v>2229</v>
      </c>
      <c r="L5959" t="s">
        <v>1439</v>
      </c>
      <c r="M5959" t="s"/>
      <c r="N5959" t="s"/>
      <c r="O5959" t="s"/>
      <c r="P5959" t="s"/>
    </row>
    <row r="5960" spans="1:16">
      <c r="I5960" s="54" t="n">
        <v>5958</v>
      </c>
      <c r="J5960" t="s"/>
      <c r="K5960" t="s">
        <v>2229</v>
      </c>
      <c r="L5960" t="s">
        <v>809</v>
      </c>
      <c r="M5960" t="s"/>
      <c r="N5960" t="s"/>
      <c r="O5960" t="s"/>
      <c r="P5960" t="s"/>
    </row>
    <row r="5961" spans="1:16">
      <c r="I5961" s="54" t="n">
        <v>5959</v>
      </c>
      <c r="J5961" t="s"/>
      <c r="K5961" t="s">
        <v>2229</v>
      </c>
      <c r="L5961" t="s">
        <v>811</v>
      </c>
      <c r="M5961" t="s"/>
      <c r="N5961" t="s"/>
      <c r="O5961" t="s"/>
      <c r="P5961" t="s"/>
    </row>
    <row r="5962" spans="1:16">
      <c r="I5962" s="54" t="n">
        <v>5960</v>
      </c>
      <c r="J5962" t="s"/>
      <c r="K5962" t="s">
        <v>2229</v>
      </c>
      <c r="L5962" t="s">
        <v>814</v>
      </c>
      <c r="M5962" t="s"/>
      <c r="N5962" t="s"/>
      <c r="O5962" t="s"/>
      <c r="P5962" t="s"/>
    </row>
    <row r="5963" spans="1:16">
      <c r="I5963" s="54" t="n">
        <v>5961</v>
      </c>
      <c r="J5963" t="s"/>
      <c r="K5963" t="s">
        <v>2229</v>
      </c>
      <c r="L5963" t="s">
        <v>817</v>
      </c>
      <c r="M5963" t="s"/>
      <c r="N5963" t="s"/>
      <c r="O5963" t="s"/>
      <c r="P5963" t="s"/>
    </row>
    <row r="5964" spans="1:16">
      <c r="I5964" s="54" t="n">
        <v>5962</v>
      </c>
      <c r="J5964" t="s"/>
      <c r="K5964" t="s">
        <v>2229</v>
      </c>
      <c r="L5964" t="s">
        <v>820</v>
      </c>
      <c r="M5964" t="s"/>
      <c r="N5964" t="s"/>
      <c r="O5964" t="s"/>
      <c r="P5964" t="s"/>
    </row>
    <row r="5965" spans="1:16">
      <c r="I5965" s="54" t="n">
        <v>5963</v>
      </c>
      <c r="J5965" t="s"/>
      <c r="K5965" t="s">
        <v>2229</v>
      </c>
      <c r="L5965" t="s">
        <v>823</v>
      </c>
      <c r="M5965" t="s"/>
      <c r="N5965" t="s"/>
      <c r="O5965" t="s"/>
      <c r="P5965" t="s"/>
    </row>
    <row r="5966" spans="1:16">
      <c r="I5966" s="54" t="n">
        <v>5964</v>
      </c>
      <c r="J5966" t="s"/>
      <c r="K5966" t="s">
        <v>2229</v>
      </c>
      <c r="L5966" t="s">
        <v>1310</v>
      </c>
      <c r="M5966" t="s"/>
      <c r="N5966" t="s"/>
      <c r="O5966" t="s"/>
      <c r="P5966" t="s"/>
    </row>
    <row r="5967" spans="1:16">
      <c r="I5967" s="54" t="n">
        <v>5965</v>
      </c>
      <c r="J5967" t="s"/>
      <c r="K5967" t="s">
        <v>2229</v>
      </c>
      <c r="L5967" t="s">
        <v>1311</v>
      </c>
      <c r="M5967" t="s"/>
      <c r="N5967" t="s"/>
      <c r="O5967" t="s"/>
      <c r="P5967" t="s"/>
    </row>
    <row r="5968" spans="1:16">
      <c r="I5968" s="54" t="n">
        <v>5966</v>
      </c>
      <c r="J5968" t="s"/>
      <c r="K5968" t="s">
        <v>2229</v>
      </c>
      <c r="L5968" t="s">
        <v>1312</v>
      </c>
      <c r="M5968" t="s"/>
      <c r="N5968" t="s"/>
      <c r="O5968" t="s"/>
      <c r="P5968" t="s"/>
    </row>
    <row r="5969" spans="1:16">
      <c r="I5969" s="54" t="n">
        <v>5967</v>
      </c>
      <c r="J5969" t="s"/>
      <c r="K5969" t="s">
        <v>2229</v>
      </c>
      <c r="L5969" t="s">
        <v>826</v>
      </c>
      <c r="M5969" t="s"/>
      <c r="N5969" t="s"/>
      <c r="O5969" t="s"/>
      <c r="P5969" t="s"/>
    </row>
    <row r="5970" spans="1:16">
      <c r="I5970" s="54" t="n">
        <v>5968</v>
      </c>
      <c r="J5970" t="s"/>
      <c r="K5970" t="s">
        <v>2229</v>
      </c>
      <c r="L5970" t="s">
        <v>829</v>
      </c>
      <c r="M5970" t="s"/>
      <c r="N5970" t="s"/>
      <c r="O5970" t="s"/>
      <c r="P5970" t="s"/>
    </row>
    <row r="5971" spans="1:16">
      <c r="I5971" s="54" t="n">
        <v>5969</v>
      </c>
      <c r="J5971" t="s"/>
      <c r="K5971" t="s">
        <v>2229</v>
      </c>
      <c r="L5971" t="s">
        <v>1313</v>
      </c>
      <c r="M5971" t="s"/>
      <c r="N5971" t="s"/>
      <c r="O5971" t="s"/>
      <c r="P5971" t="s"/>
    </row>
    <row r="5972" spans="1:16">
      <c r="I5972" s="54" t="n">
        <v>5970</v>
      </c>
      <c r="J5972" t="s"/>
      <c r="K5972" t="s">
        <v>2229</v>
      </c>
      <c r="L5972" t="s">
        <v>1314</v>
      </c>
      <c r="M5972" t="s"/>
      <c r="N5972" t="s"/>
      <c r="O5972" t="s"/>
      <c r="P5972" t="s"/>
    </row>
    <row r="5973" spans="1:16">
      <c r="I5973" s="54" t="n">
        <v>5971</v>
      </c>
      <c r="J5973" t="s"/>
      <c r="K5973" t="s">
        <v>2229</v>
      </c>
      <c r="L5973" t="s">
        <v>1315</v>
      </c>
      <c r="M5973" t="s"/>
      <c r="N5973" t="s"/>
      <c r="O5973" t="s"/>
      <c r="P5973" t="s"/>
    </row>
    <row r="5974" spans="1:16">
      <c r="I5974" s="54" t="n">
        <v>5972</v>
      </c>
      <c r="J5974" t="s"/>
      <c r="K5974" t="s">
        <v>2229</v>
      </c>
      <c r="L5974" t="s">
        <v>1316</v>
      </c>
      <c r="M5974" t="s"/>
      <c r="N5974" t="s"/>
      <c r="O5974" t="s"/>
      <c r="P5974" t="s"/>
    </row>
    <row r="5975" spans="1:16">
      <c r="I5975" s="54" t="n">
        <v>5973</v>
      </c>
      <c r="J5975" t="s"/>
      <c r="K5975" t="s">
        <v>2229</v>
      </c>
      <c r="L5975" t="s">
        <v>1317</v>
      </c>
      <c r="M5975" t="s"/>
      <c r="N5975" t="s"/>
      <c r="O5975" t="s"/>
      <c r="P5975" t="s"/>
    </row>
    <row r="5976" spans="1:16">
      <c r="I5976" s="54" t="n">
        <v>5974</v>
      </c>
      <c r="J5976" t="s"/>
      <c r="K5976" t="s">
        <v>2229</v>
      </c>
      <c r="L5976" t="s">
        <v>1318</v>
      </c>
      <c r="M5976" t="s"/>
      <c r="N5976" t="s"/>
      <c r="O5976" t="s"/>
      <c r="P5976" t="s"/>
    </row>
    <row r="5977" spans="1:16">
      <c r="I5977" s="54" t="n">
        <v>5975</v>
      </c>
      <c r="J5977" t="s"/>
      <c r="K5977" t="s">
        <v>2229</v>
      </c>
      <c r="L5977" t="s">
        <v>1319</v>
      </c>
      <c r="M5977" t="s"/>
      <c r="N5977" t="s"/>
      <c r="O5977" t="s"/>
      <c r="P5977" t="s"/>
    </row>
    <row r="5978" spans="1:16">
      <c r="I5978" s="54" t="n">
        <v>5976</v>
      </c>
      <c r="J5978" t="s"/>
      <c r="K5978" t="s">
        <v>2229</v>
      </c>
      <c r="L5978" t="s">
        <v>1320</v>
      </c>
      <c r="M5978" t="s"/>
      <c r="N5978" t="s"/>
      <c r="O5978" t="s"/>
      <c r="P5978" t="s"/>
    </row>
    <row r="5979" spans="1:16">
      <c r="I5979" s="54" t="n">
        <v>5977</v>
      </c>
      <c r="J5979" t="s"/>
      <c r="K5979" t="s">
        <v>2229</v>
      </c>
      <c r="L5979" t="s">
        <v>1321</v>
      </c>
      <c r="M5979" t="s"/>
      <c r="N5979" t="s"/>
      <c r="O5979" t="s"/>
      <c r="P5979" t="s"/>
    </row>
    <row r="5980" spans="1:16">
      <c r="I5980" s="54" t="n">
        <v>5978</v>
      </c>
      <c r="J5980" t="s"/>
      <c r="K5980" t="s">
        <v>2229</v>
      </c>
      <c r="L5980" t="s">
        <v>1322</v>
      </c>
      <c r="M5980" t="s"/>
      <c r="N5980" t="s"/>
      <c r="O5980" t="s"/>
      <c r="P5980" t="s"/>
    </row>
    <row r="5981" spans="1:16">
      <c r="I5981" s="54" t="n">
        <v>5979</v>
      </c>
      <c r="J5981" t="s"/>
      <c r="K5981" t="s">
        <v>2229</v>
      </c>
      <c r="L5981" t="s">
        <v>832</v>
      </c>
      <c r="M5981" t="s"/>
      <c r="N5981" t="s"/>
      <c r="O5981" t="s"/>
      <c r="P5981" t="s"/>
    </row>
    <row r="5982" spans="1:16">
      <c r="I5982" s="54" t="n">
        <v>5980</v>
      </c>
      <c r="J5982" t="s"/>
      <c r="K5982" t="s">
        <v>2229</v>
      </c>
      <c r="L5982" t="s">
        <v>835</v>
      </c>
      <c r="M5982" t="s"/>
      <c r="N5982" t="s"/>
      <c r="O5982" t="s"/>
      <c r="P5982" t="s"/>
    </row>
    <row r="5983" spans="1:16">
      <c r="I5983" s="54" t="n">
        <v>5981</v>
      </c>
      <c r="J5983" t="s"/>
      <c r="K5983" t="s">
        <v>2229</v>
      </c>
      <c r="L5983" t="s">
        <v>1323</v>
      </c>
      <c r="M5983" t="s"/>
      <c r="N5983" t="s"/>
      <c r="O5983" t="s"/>
      <c r="P5983" t="s"/>
    </row>
    <row r="5984" spans="1:16">
      <c r="I5984" s="54" t="n">
        <v>5982</v>
      </c>
      <c r="J5984" t="s"/>
      <c r="K5984" t="s">
        <v>2229</v>
      </c>
      <c r="L5984" t="s">
        <v>1324</v>
      </c>
      <c r="M5984" t="s"/>
      <c r="N5984" t="s"/>
      <c r="O5984" t="s"/>
      <c r="P5984" t="s"/>
    </row>
    <row r="5985" spans="1:16">
      <c r="I5985" s="54" t="n">
        <v>5983</v>
      </c>
      <c r="J5985" t="s"/>
      <c r="K5985" t="s">
        <v>2229</v>
      </c>
      <c r="L5985" t="s">
        <v>1325</v>
      </c>
      <c r="M5985" t="s"/>
      <c r="N5985" t="s"/>
      <c r="O5985" t="s"/>
      <c r="P5985" t="s"/>
    </row>
    <row r="5986" spans="1:16">
      <c r="I5986" s="54" t="n">
        <v>5984</v>
      </c>
      <c r="J5986" t="s"/>
      <c r="K5986" t="s">
        <v>2229</v>
      </c>
      <c r="L5986" t="s">
        <v>1326</v>
      </c>
      <c r="M5986" t="s"/>
      <c r="N5986" t="s"/>
      <c r="O5986" t="s"/>
      <c r="P5986" t="s"/>
    </row>
    <row r="5987" spans="1:16">
      <c r="I5987" s="54" t="n">
        <v>5985</v>
      </c>
      <c r="J5987" t="s"/>
      <c r="K5987" t="s">
        <v>2229</v>
      </c>
      <c r="L5987" t="s">
        <v>1327</v>
      </c>
      <c r="M5987" t="s"/>
      <c r="N5987" t="s"/>
      <c r="O5987" t="s"/>
      <c r="P5987" t="s"/>
    </row>
    <row r="5988" spans="1:16">
      <c r="I5988" s="54" t="n">
        <v>5986</v>
      </c>
      <c r="J5988" t="s"/>
      <c r="K5988" t="s">
        <v>2229</v>
      </c>
      <c r="L5988" t="s">
        <v>1329</v>
      </c>
      <c r="M5988" t="s"/>
      <c r="N5988" t="s"/>
      <c r="O5988" t="s"/>
      <c r="P5988" t="s"/>
    </row>
    <row r="5989" spans="1:16">
      <c r="I5989" s="54" t="n">
        <v>5987</v>
      </c>
      <c r="J5989" t="s"/>
      <c r="K5989" t="s">
        <v>2229</v>
      </c>
      <c r="L5989" t="s">
        <v>1330</v>
      </c>
      <c r="M5989" t="s"/>
      <c r="N5989" t="s"/>
      <c r="O5989" t="s"/>
      <c r="P5989" t="s"/>
    </row>
    <row r="5990" spans="1:16">
      <c r="I5990" s="54" t="n">
        <v>5988</v>
      </c>
      <c r="J5990" t="s"/>
      <c r="K5990" t="s">
        <v>2229</v>
      </c>
      <c r="L5990" t="s">
        <v>1331</v>
      </c>
      <c r="M5990" t="s"/>
      <c r="N5990" t="s"/>
      <c r="O5990" t="s"/>
      <c r="P5990" t="s"/>
    </row>
    <row r="5991" spans="1:16">
      <c r="I5991" s="54" t="n">
        <v>5989</v>
      </c>
      <c r="J5991" t="s"/>
      <c r="K5991" t="s">
        <v>2229</v>
      </c>
      <c r="L5991" t="s">
        <v>1332</v>
      </c>
      <c r="M5991" t="s"/>
      <c r="N5991" t="s"/>
      <c r="O5991" t="s"/>
      <c r="P5991" t="s"/>
    </row>
    <row r="5992" spans="1:16">
      <c r="I5992" s="54" t="n">
        <v>5990</v>
      </c>
      <c r="J5992" t="s"/>
      <c r="K5992" t="s">
        <v>2229</v>
      </c>
      <c r="L5992" t="s">
        <v>1333</v>
      </c>
      <c r="M5992" t="s"/>
      <c r="N5992" t="s"/>
      <c r="O5992" t="s"/>
      <c r="P5992" t="s"/>
    </row>
    <row r="5993" spans="1:16">
      <c r="I5993" s="54" t="n">
        <v>5991</v>
      </c>
      <c r="J5993" t="s"/>
      <c r="K5993" t="s">
        <v>2229</v>
      </c>
      <c r="L5993" t="s">
        <v>838</v>
      </c>
      <c r="M5993" t="s"/>
      <c r="N5993" t="s"/>
      <c r="O5993" t="s"/>
      <c r="P5993" t="s"/>
    </row>
    <row r="5994" spans="1:16">
      <c r="I5994" s="54" t="n">
        <v>5992</v>
      </c>
      <c r="J5994" t="s"/>
      <c r="K5994" t="s">
        <v>2229</v>
      </c>
      <c r="L5994" t="s">
        <v>841</v>
      </c>
      <c r="M5994" t="s"/>
      <c r="N5994" t="s"/>
      <c r="O5994" t="s"/>
      <c r="P5994" t="s"/>
    </row>
    <row r="5995" spans="1:16">
      <c r="I5995" s="54" t="n">
        <v>5993</v>
      </c>
      <c r="J5995" t="s"/>
      <c r="K5995" t="s">
        <v>2229</v>
      </c>
      <c r="L5995" t="s">
        <v>1334</v>
      </c>
      <c r="M5995" t="s"/>
      <c r="N5995" t="s"/>
      <c r="O5995" t="s"/>
      <c r="P5995" t="s"/>
    </row>
    <row r="5996" spans="1:16">
      <c r="I5996" s="54" t="n">
        <v>5994</v>
      </c>
      <c r="J5996" t="s"/>
      <c r="K5996" t="s">
        <v>2229</v>
      </c>
      <c r="L5996" t="s">
        <v>1335</v>
      </c>
      <c r="M5996" t="s"/>
      <c r="N5996" t="s"/>
      <c r="O5996" t="s"/>
      <c r="P5996" t="s"/>
    </row>
    <row r="5997" spans="1:16">
      <c r="I5997" s="54" t="n">
        <v>5995</v>
      </c>
      <c r="J5997" t="s"/>
      <c r="K5997" t="s">
        <v>2229</v>
      </c>
      <c r="L5997" t="s">
        <v>1336</v>
      </c>
      <c r="M5997" t="s"/>
      <c r="N5997" t="s"/>
      <c r="O5997" t="s"/>
      <c r="P5997" t="s"/>
    </row>
    <row r="5998" spans="1:16">
      <c r="I5998" s="54" t="n">
        <v>5996</v>
      </c>
      <c r="J5998" t="s"/>
      <c r="K5998" t="s">
        <v>2229</v>
      </c>
      <c r="L5998" t="s">
        <v>843</v>
      </c>
      <c r="M5998" t="s"/>
      <c r="N5998" t="s"/>
      <c r="O5998" t="s"/>
      <c r="P5998" t="s"/>
    </row>
    <row r="5999" spans="1:16">
      <c r="I5999" s="54" t="n">
        <v>5997</v>
      </c>
      <c r="J5999" t="s"/>
      <c r="K5999" t="s">
        <v>2229</v>
      </c>
      <c r="L5999" t="s">
        <v>845</v>
      </c>
      <c r="M5999" t="s"/>
      <c r="N5999" t="s"/>
      <c r="O5999" t="s"/>
      <c r="P5999" t="s"/>
    </row>
    <row r="6000" spans="1:16">
      <c r="I6000" s="54" t="n">
        <v>5998</v>
      </c>
      <c r="J6000" t="s"/>
      <c r="K6000" t="s">
        <v>2229</v>
      </c>
      <c r="L6000" t="s">
        <v>848</v>
      </c>
      <c r="M6000" t="s"/>
      <c r="N6000" t="s"/>
      <c r="O6000" t="s"/>
      <c r="P6000" t="s"/>
    </row>
    <row r="6001" spans="1:16">
      <c r="I6001" s="54" t="n">
        <v>5999</v>
      </c>
      <c r="J6001" t="s"/>
      <c r="K6001" t="s">
        <v>2229</v>
      </c>
      <c r="L6001" t="s">
        <v>851</v>
      </c>
      <c r="M6001" t="s"/>
      <c r="N6001" t="s"/>
      <c r="O6001" t="s"/>
      <c r="P6001" t="s"/>
    </row>
    <row r="6002" spans="1:16">
      <c r="I6002" s="54" t="n">
        <v>6000</v>
      </c>
      <c r="J6002" t="s"/>
      <c r="K6002" t="s">
        <v>2229</v>
      </c>
      <c r="L6002" t="s">
        <v>854</v>
      </c>
      <c r="M6002" t="s"/>
      <c r="N6002" t="s"/>
      <c r="O6002" t="s"/>
      <c r="P6002" t="s"/>
    </row>
    <row r="6003" spans="1:16">
      <c r="I6003" s="54" t="n">
        <v>6001</v>
      </c>
      <c r="J6003" t="s"/>
      <c r="K6003" t="s">
        <v>2229</v>
      </c>
      <c r="L6003" t="s">
        <v>857</v>
      </c>
      <c r="M6003" t="s"/>
      <c r="N6003" t="s"/>
      <c r="O6003" t="s"/>
      <c r="P6003" t="s"/>
    </row>
    <row r="6004" spans="1:16">
      <c r="I6004" s="54" t="n">
        <v>6002</v>
      </c>
      <c r="J6004" t="s"/>
      <c r="K6004" t="s">
        <v>2229</v>
      </c>
      <c r="L6004" t="s">
        <v>859</v>
      </c>
      <c r="M6004" t="s"/>
      <c r="N6004" t="s"/>
      <c r="O6004" t="s"/>
      <c r="P6004" t="s"/>
    </row>
    <row r="6005" spans="1:16">
      <c r="I6005" s="54" t="n">
        <v>6003</v>
      </c>
      <c r="J6005" t="s"/>
      <c r="K6005" t="s">
        <v>2229</v>
      </c>
      <c r="L6005" t="s">
        <v>862</v>
      </c>
      <c r="M6005" t="s"/>
      <c r="N6005" t="s"/>
      <c r="O6005" t="s"/>
      <c r="P6005" t="s"/>
    </row>
    <row r="6006" spans="1:16">
      <c r="I6006" s="54" t="n">
        <v>6004</v>
      </c>
      <c r="J6006" t="s"/>
      <c r="K6006" t="s">
        <v>2229</v>
      </c>
      <c r="L6006" t="s">
        <v>865</v>
      </c>
      <c r="M6006" t="s"/>
      <c r="N6006" t="s"/>
      <c r="O6006" t="s"/>
      <c r="P6006" t="s"/>
    </row>
    <row r="6007" spans="1:16">
      <c r="I6007" s="54" t="n">
        <v>6005</v>
      </c>
      <c r="J6007" t="s"/>
      <c r="K6007" t="s">
        <v>2229</v>
      </c>
      <c r="L6007" t="s">
        <v>868</v>
      </c>
      <c r="M6007" t="s"/>
      <c r="N6007" t="s"/>
      <c r="O6007" t="s"/>
      <c r="P6007" t="s"/>
    </row>
    <row r="6008" spans="1:16">
      <c r="I6008" s="54" t="n">
        <v>6006</v>
      </c>
      <c r="J6008" t="s"/>
      <c r="K6008" t="s">
        <v>2229</v>
      </c>
      <c r="L6008" t="s">
        <v>871</v>
      </c>
      <c r="M6008" t="s"/>
      <c r="N6008" t="s"/>
      <c r="O6008" t="s"/>
      <c r="P6008" t="s"/>
    </row>
    <row r="6009" spans="1:16">
      <c r="I6009" s="54" t="n">
        <v>6007</v>
      </c>
      <c r="J6009" t="s"/>
      <c r="K6009" t="s">
        <v>2229</v>
      </c>
      <c r="L6009" t="s">
        <v>874</v>
      </c>
      <c r="M6009" t="s"/>
      <c r="N6009" t="s"/>
      <c r="O6009" t="s"/>
      <c r="P6009" t="s"/>
    </row>
    <row r="6010" spans="1:16">
      <c r="I6010" s="54" t="n">
        <v>6008</v>
      </c>
      <c r="J6010" t="s"/>
      <c r="K6010" t="s">
        <v>2229</v>
      </c>
      <c r="L6010" t="s">
        <v>877</v>
      </c>
      <c r="M6010" t="s"/>
      <c r="N6010" t="s"/>
      <c r="O6010" t="s"/>
      <c r="P6010" t="s"/>
    </row>
    <row r="6011" spans="1:16">
      <c r="I6011" s="54" t="n">
        <v>6009</v>
      </c>
      <c r="J6011" t="s"/>
      <c r="K6011" t="s">
        <v>2229</v>
      </c>
      <c r="L6011" t="s">
        <v>880</v>
      </c>
      <c r="M6011" t="s"/>
      <c r="N6011" t="s"/>
      <c r="O6011" t="s"/>
      <c r="P6011" t="s"/>
    </row>
    <row r="6012" spans="1:16">
      <c r="I6012" s="54" t="n">
        <v>6010</v>
      </c>
      <c r="J6012" t="s"/>
      <c r="K6012" t="s">
        <v>2229</v>
      </c>
      <c r="L6012" t="s">
        <v>1337</v>
      </c>
      <c r="M6012" t="s"/>
      <c r="N6012" t="s"/>
      <c r="O6012" t="s"/>
      <c r="P6012" t="s"/>
    </row>
    <row r="6013" spans="1:16">
      <c r="I6013" s="54" t="n">
        <v>6011</v>
      </c>
      <c r="J6013" t="s"/>
      <c r="K6013" t="s">
        <v>2229</v>
      </c>
      <c r="L6013" t="s">
        <v>1338</v>
      </c>
      <c r="M6013" t="s"/>
      <c r="N6013" t="s"/>
      <c r="O6013" t="s"/>
      <c r="P6013" t="s"/>
    </row>
    <row r="6014" spans="1:16">
      <c r="I6014" s="54" t="n">
        <v>6012</v>
      </c>
      <c r="J6014" t="s"/>
      <c r="K6014" t="s">
        <v>2229</v>
      </c>
      <c r="L6014" t="s">
        <v>1339</v>
      </c>
      <c r="M6014" t="s"/>
      <c r="N6014" t="s"/>
      <c r="O6014" t="s"/>
      <c r="P6014" t="s"/>
    </row>
    <row r="6015" spans="1:16">
      <c r="I6015" s="54" t="n">
        <v>6013</v>
      </c>
      <c r="J6015" t="s"/>
      <c r="K6015" t="s">
        <v>2229</v>
      </c>
      <c r="L6015" t="s">
        <v>1341</v>
      </c>
      <c r="M6015" t="s"/>
      <c r="N6015" t="s"/>
      <c r="O6015" t="s"/>
      <c r="P6015" t="s"/>
    </row>
    <row r="6016" spans="1:16">
      <c r="I6016" s="54" t="n">
        <v>6014</v>
      </c>
      <c r="J6016" t="s"/>
      <c r="K6016" t="s">
        <v>2229</v>
      </c>
      <c r="L6016" t="s">
        <v>1342</v>
      </c>
      <c r="M6016" t="s"/>
      <c r="N6016" t="s"/>
      <c r="O6016" t="s"/>
      <c r="P6016" t="s"/>
    </row>
    <row r="6017" spans="1:16">
      <c r="I6017" s="54" t="n">
        <v>6015</v>
      </c>
      <c r="J6017" t="s"/>
      <c r="K6017" t="s">
        <v>2229</v>
      </c>
      <c r="L6017" t="s">
        <v>1049</v>
      </c>
      <c r="M6017" t="s"/>
      <c r="N6017" t="s"/>
      <c r="O6017" t="s"/>
      <c r="P6017" t="s"/>
    </row>
    <row r="6018" spans="1:16">
      <c r="I6018" s="54" t="n">
        <v>6016</v>
      </c>
      <c r="J6018" t="s"/>
      <c r="K6018" t="s">
        <v>2229</v>
      </c>
      <c r="L6018" t="s">
        <v>1052</v>
      </c>
      <c r="M6018" t="s"/>
      <c r="N6018" t="s"/>
      <c r="O6018" t="s"/>
      <c r="P6018" t="s"/>
    </row>
    <row r="6019" spans="1:16">
      <c r="I6019" s="54" t="n">
        <v>6017</v>
      </c>
      <c r="J6019" t="s"/>
      <c r="K6019" t="s">
        <v>2229</v>
      </c>
      <c r="L6019" t="s">
        <v>1009</v>
      </c>
      <c r="M6019" t="s"/>
      <c r="N6019" t="s"/>
      <c r="O6019" t="s"/>
      <c r="P6019" t="s"/>
    </row>
    <row r="6020" spans="1:16">
      <c r="I6020" s="54" t="n">
        <v>6018</v>
      </c>
      <c r="J6020" t="s"/>
      <c r="K6020" t="s">
        <v>2229</v>
      </c>
      <c r="L6020" t="s">
        <v>1343</v>
      </c>
      <c r="M6020" t="s"/>
      <c r="N6020" t="s"/>
      <c r="O6020" t="s"/>
      <c r="P6020" t="s"/>
    </row>
    <row r="6021" spans="1:16">
      <c r="I6021" s="54" t="n">
        <v>6019</v>
      </c>
      <c r="J6021" t="s"/>
      <c r="K6021" t="s">
        <v>2229</v>
      </c>
      <c r="L6021" t="s">
        <v>1344</v>
      </c>
      <c r="M6021" t="s"/>
      <c r="N6021" t="s"/>
      <c r="O6021" t="s"/>
      <c r="P6021" t="s"/>
    </row>
    <row r="6022" spans="1:16">
      <c r="I6022" s="54" t="n">
        <v>6020</v>
      </c>
      <c r="J6022" t="s"/>
      <c r="K6022" t="s">
        <v>2229</v>
      </c>
      <c r="L6022" t="s">
        <v>882</v>
      </c>
      <c r="M6022" t="s"/>
      <c r="N6022" t="s"/>
      <c r="O6022" t="s"/>
      <c r="P6022" t="s"/>
    </row>
    <row r="6023" spans="1:16">
      <c r="I6023" s="54" t="n">
        <v>6021</v>
      </c>
      <c r="J6023" t="s"/>
      <c r="K6023" t="s">
        <v>2229</v>
      </c>
      <c r="L6023" t="s">
        <v>885</v>
      </c>
      <c r="M6023" t="s"/>
      <c r="N6023" t="s"/>
      <c r="O6023" t="s"/>
      <c r="P6023" t="s"/>
    </row>
    <row r="6024" spans="1:16">
      <c r="I6024" s="54" t="n">
        <v>6022</v>
      </c>
      <c r="J6024" t="s"/>
      <c r="K6024" t="s">
        <v>2229</v>
      </c>
      <c r="L6024" t="s">
        <v>888</v>
      </c>
      <c r="M6024" t="s"/>
      <c r="N6024" t="s"/>
      <c r="O6024" t="s"/>
      <c r="P6024" t="s"/>
    </row>
    <row r="6025" spans="1:16">
      <c r="I6025" s="54" t="n">
        <v>6023</v>
      </c>
      <c r="J6025" t="s"/>
      <c r="K6025" t="s">
        <v>2229</v>
      </c>
      <c r="L6025" t="s">
        <v>891</v>
      </c>
      <c r="M6025" t="s"/>
      <c r="N6025" t="s"/>
      <c r="O6025" t="s"/>
      <c r="P6025" t="s"/>
    </row>
    <row r="6026" spans="1:16">
      <c r="I6026" s="54" t="n">
        <v>6024</v>
      </c>
      <c r="J6026" t="s"/>
      <c r="K6026" t="s">
        <v>2229</v>
      </c>
      <c r="L6026" t="s">
        <v>894</v>
      </c>
      <c r="M6026" t="s"/>
      <c r="N6026" t="s"/>
      <c r="O6026" t="s"/>
      <c r="P6026" t="s"/>
    </row>
    <row r="6027" spans="1:16">
      <c r="I6027" s="54" t="n">
        <v>6025</v>
      </c>
      <c r="J6027" t="s"/>
      <c r="K6027" t="s">
        <v>2229</v>
      </c>
      <c r="L6027" t="s">
        <v>896</v>
      </c>
      <c r="M6027" t="s"/>
      <c r="N6027" t="s"/>
      <c r="O6027" t="s"/>
      <c r="P6027" t="s"/>
    </row>
    <row r="6028" spans="1:16">
      <c r="I6028" s="54" t="n">
        <v>6026</v>
      </c>
      <c r="J6028" t="s"/>
      <c r="K6028" t="s">
        <v>2229</v>
      </c>
      <c r="L6028" t="s">
        <v>899</v>
      </c>
      <c r="M6028" t="s"/>
      <c r="N6028" t="s"/>
      <c r="O6028" t="s"/>
      <c r="P6028" t="s"/>
    </row>
    <row r="6029" spans="1:16">
      <c r="I6029" s="54" t="n">
        <v>6027</v>
      </c>
      <c r="J6029" t="s"/>
      <c r="K6029" t="s">
        <v>2229</v>
      </c>
      <c r="L6029" t="s">
        <v>902</v>
      </c>
      <c r="M6029" t="s"/>
      <c r="N6029" t="s"/>
      <c r="O6029" t="s"/>
      <c r="P6029" t="s"/>
    </row>
    <row r="6030" spans="1:16">
      <c r="I6030" s="54" t="n">
        <v>6028</v>
      </c>
      <c r="J6030" t="s"/>
      <c r="K6030" t="s">
        <v>2229</v>
      </c>
      <c r="L6030" t="s">
        <v>905</v>
      </c>
      <c r="M6030" t="s"/>
      <c r="N6030" t="s"/>
      <c r="O6030" t="s"/>
      <c r="P6030" t="s"/>
    </row>
    <row r="6031" spans="1:16">
      <c r="I6031" s="54" t="n">
        <v>6029</v>
      </c>
      <c r="J6031" t="s"/>
      <c r="K6031" t="s">
        <v>2229</v>
      </c>
      <c r="L6031" t="s">
        <v>908</v>
      </c>
      <c r="M6031" t="s"/>
      <c r="N6031" t="s"/>
      <c r="O6031" t="s"/>
      <c r="P6031" t="s"/>
    </row>
    <row r="6032" spans="1:16">
      <c r="I6032" s="54" t="n">
        <v>6030</v>
      </c>
      <c r="J6032" t="s"/>
      <c r="K6032" t="s">
        <v>2229</v>
      </c>
      <c r="L6032" t="s">
        <v>1035</v>
      </c>
      <c r="M6032" t="s"/>
      <c r="N6032" t="s"/>
      <c r="O6032" t="s"/>
      <c r="P6032" t="s"/>
    </row>
    <row r="6033" spans="1:16">
      <c r="I6033" s="54" t="n">
        <v>6031</v>
      </c>
      <c r="J6033" t="s"/>
      <c r="K6033" t="s">
        <v>2229</v>
      </c>
      <c r="L6033" t="s">
        <v>1032</v>
      </c>
      <c r="M6033" t="s"/>
      <c r="N6033" t="s"/>
      <c r="O6033" t="s"/>
      <c r="P6033" t="s"/>
    </row>
    <row r="6034" spans="1:16">
      <c r="I6034" s="54" t="n">
        <v>6032</v>
      </c>
      <c r="J6034" t="s"/>
      <c r="K6034" t="s">
        <v>2229</v>
      </c>
      <c r="L6034" t="s">
        <v>1026</v>
      </c>
      <c r="M6034" t="s"/>
      <c r="N6034" t="s"/>
      <c r="O6034" t="s"/>
      <c r="P6034" t="s"/>
    </row>
    <row r="6035" spans="1:16">
      <c r="I6035" s="54" t="n">
        <v>6033</v>
      </c>
      <c r="J6035" t="s"/>
      <c r="K6035" t="s">
        <v>2229</v>
      </c>
      <c r="L6035" t="s">
        <v>911</v>
      </c>
      <c r="M6035" t="s"/>
      <c r="N6035" t="s"/>
      <c r="O6035" t="s"/>
      <c r="P6035" t="s"/>
    </row>
    <row r="6036" spans="1:16">
      <c r="I6036" s="54" t="n">
        <v>6034</v>
      </c>
      <c r="J6036" t="s"/>
      <c r="K6036" t="s">
        <v>2229</v>
      </c>
      <c r="L6036" t="s">
        <v>914</v>
      </c>
      <c r="M6036" t="s"/>
      <c r="N6036" t="s"/>
      <c r="O6036" t="s"/>
      <c r="P6036" t="s"/>
    </row>
    <row r="6037" spans="1:16">
      <c r="I6037" s="54" t="n">
        <v>6035</v>
      </c>
      <c r="J6037" t="s"/>
      <c r="K6037" t="s">
        <v>2229</v>
      </c>
      <c r="L6037" t="s">
        <v>917</v>
      </c>
      <c r="M6037" t="s"/>
      <c r="N6037" t="s"/>
      <c r="O6037" t="s"/>
      <c r="P6037" t="s"/>
    </row>
    <row r="6038" spans="1:16">
      <c r="I6038" s="54" t="n">
        <v>6036</v>
      </c>
      <c r="J6038" t="s"/>
      <c r="K6038" t="s">
        <v>2229</v>
      </c>
      <c r="L6038" t="s">
        <v>920</v>
      </c>
      <c r="M6038" t="s"/>
      <c r="N6038" t="s"/>
      <c r="O6038" t="s"/>
      <c r="P6038" t="s"/>
    </row>
    <row r="6039" spans="1:16">
      <c r="I6039" s="54" t="n">
        <v>6037</v>
      </c>
      <c r="J6039" t="s"/>
      <c r="K6039" t="s">
        <v>2229</v>
      </c>
      <c r="L6039" t="s">
        <v>923</v>
      </c>
      <c r="M6039" t="s"/>
      <c r="N6039" t="s"/>
      <c r="O6039" t="s"/>
      <c r="P6039" t="s"/>
    </row>
    <row r="6040" spans="1:16">
      <c r="I6040" s="54" t="n">
        <v>6038</v>
      </c>
      <c r="J6040" t="s"/>
      <c r="K6040" t="s">
        <v>2229</v>
      </c>
      <c r="L6040" t="s">
        <v>926</v>
      </c>
      <c r="M6040" t="s"/>
      <c r="N6040" t="s"/>
      <c r="O6040" t="s"/>
      <c r="P6040" t="s"/>
    </row>
    <row r="6041" spans="1:16">
      <c r="I6041" s="54" t="n">
        <v>6039</v>
      </c>
      <c r="J6041" t="s"/>
      <c r="K6041" t="s">
        <v>2229</v>
      </c>
      <c r="L6041" t="s">
        <v>928</v>
      </c>
      <c r="M6041" t="s"/>
      <c r="N6041" t="s"/>
      <c r="O6041" t="s"/>
      <c r="P6041" t="s"/>
    </row>
    <row r="6042" spans="1:16">
      <c r="I6042" s="54" t="n">
        <v>6040</v>
      </c>
      <c r="J6042" t="s"/>
      <c r="K6042" t="s">
        <v>2229</v>
      </c>
      <c r="L6042" t="s">
        <v>931</v>
      </c>
      <c r="M6042" t="s"/>
      <c r="N6042" t="s"/>
      <c r="O6042" t="s"/>
      <c r="P6042" t="s"/>
    </row>
    <row r="6043" spans="1:16">
      <c r="I6043" s="54" t="n">
        <v>6041</v>
      </c>
      <c r="J6043" t="s"/>
      <c r="K6043" t="s">
        <v>2229</v>
      </c>
      <c r="L6043" t="s">
        <v>934</v>
      </c>
      <c r="M6043" t="s"/>
      <c r="N6043" t="s"/>
      <c r="O6043" t="s"/>
      <c r="P6043" t="s"/>
    </row>
    <row r="6044" spans="1:16">
      <c r="I6044" s="54" t="n">
        <v>6042</v>
      </c>
      <c r="J6044" t="s"/>
      <c r="K6044" t="s">
        <v>2229</v>
      </c>
      <c r="L6044" t="s">
        <v>936</v>
      </c>
      <c r="M6044" t="s"/>
      <c r="N6044" t="s"/>
      <c r="O6044" t="s"/>
      <c r="P6044" t="s"/>
    </row>
    <row r="6045" spans="1:16">
      <c r="I6045" s="54" t="n">
        <v>6043</v>
      </c>
      <c r="J6045" t="s"/>
      <c r="K6045" t="s">
        <v>2229</v>
      </c>
      <c r="L6045" t="s">
        <v>939</v>
      </c>
      <c r="M6045" t="s"/>
      <c r="N6045" t="s"/>
      <c r="O6045" t="s"/>
      <c r="P6045" t="s"/>
    </row>
    <row r="6046" spans="1:16">
      <c r="I6046" s="54" t="n">
        <v>6044</v>
      </c>
      <c r="J6046" t="s"/>
      <c r="K6046" t="s">
        <v>2229</v>
      </c>
      <c r="L6046" t="s">
        <v>942</v>
      </c>
      <c r="M6046" t="s"/>
      <c r="N6046" t="s"/>
      <c r="O6046" t="s"/>
      <c r="P6046" t="s"/>
    </row>
    <row r="6047" spans="1:16">
      <c r="I6047" s="54" t="n">
        <v>6045</v>
      </c>
      <c r="J6047" t="s"/>
      <c r="K6047" t="s">
        <v>2229</v>
      </c>
      <c r="L6047" t="s">
        <v>945</v>
      </c>
      <c r="M6047" t="s"/>
      <c r="N6047" t="s"/>
      <c r="O6047" t="s"/>
      <c r="P6047" t="s"/>
    </row>
    <row r="6048" spans="1:16">
      <c r="I6048" s="54" t="n">
        <v>6046</v>
      </c>
      <c r="J6048" t="s"/>
      <c r="K6048" t="s">
        <v>2229</v>
      </c>
      <c r="L6048" t="s">
        <v>948</v>
      </c>
      <c r="M6048" t="s"/>
      <c r="N6048" t="s"/>
      <c r="O6048" t="s"/>
      <c r="P6048" t="s"/>
    </row>
    <row r="6049" spans="1:16">
      <c r="I6049" s="54" t="n">
        <v>6047</v>
      </c>
      <c r="J6049" t="s"/>
      <c r="K6049" t="s">
        <v>2229</v>
      </c>
      <c r="L6049" t="s">
        <v>951</v>
      </c>
      <c r="M6049" t="s"/>
      <c r="N6049" t="s"/>
      <c r="O6049" t="s"/>
      <c r="P6049" t="s"/>
    </row>
    <row r="6050" spans="1:16">
      <c r="I6050" s="54" t="n">
        <v>6048</v>
      </c>
      <c r="J6050" t="s"/>
      <c r="K6050" t="s">
        <v>2229</v>
      </c>
      <c r="L6050" t="s">
        <v>954</v>
      </c>
      <c r="M6050" t="s"/>
      <c r="N6050" t="s"/>
      <c r="O6050" t="s"/>
      <c r="P6050" t="s"/>
    </row>
    <row r="6051" spans="1:16">
      <c r="I6051" s="54" t="n">
        <v>6049</v>
      </c>
      <c r="J6051" t="s"/>
      <c r="K6051" t="s">
        <v>2229</v>
      </c>
      <c r="L6051" t="s">
        <v>1349</v>
      </c>
      <c r="M6051" t="s"/>
      <c r="N6051" t="s"/>
      <c r="O6051" t="s"/>
      <c r="P6051" t="s"/>
    </row>
    <row r="6052" spans="1:16">
      <c r="I6052" s="54" t="n">
        <v>6050</v>
      </c>
      <c r="J6052" t="s"/>
      <c r="K6052" t="s">
        <v>2229</v>
      </c>
      <c r="L6052" t="s">
        <v>956</v>
      </c>
      <c r="M6052" t="s"/>
      <c r="N6052" t="s"/>
      <c r="O6052" t="s"/>
      <c r="P6052" t="s"/>
    </row>
    <row r="6053" spans="1:16">
      <c r="I6053" s="54" t="n">
        <v>6051</v>
      </c>
      <c r="J6053" t="s"/>
      <c r="K6053" t="s">
        <v>2229</v>
      </c>
      <c r="L6053" t="s">
        <v>959</v>
      </c>
      <c r="M6053" t="s"/>
      <c r="N6053" t="s"/>
      <c r="O6053" t="s"/>
      <c r="P6053" t="s"/>
    </row>
    <row r="6054" spans="1:16">
      <c r="I6054" s="54" t="n">
        <v>6052</v>
      </c>
      <c r="J6054" t="s"/>
      <c r="K6054" t="s">
        <v>2229</v>
      </c>
      <c r="L6054" t="s">
        <v>962</v>
      </c>
      <c r="M6054" t="s"/>
      <c r="N6054" t="s"/>
      <c r="O6054" t="s"/>
      <c r="P6054" t="s"/>
    </row>
    <row r="6055" spans="1:16">
      <c r="I6055" s="54" t="n">
        <v>6053</v>
      </c>
      <c r="J6055" t="s"/>
      <c r="K6055" t="s">
        <v>2229</v>
      </c>
      <c r="L6055" t="s">
        <v>965</v>
      </c>
      <c r="M6055" t="s"/>
      <c r="N6055" t="s"/>
      <c r="O6055" t="s"/>
      <c r="P6055" t="s"/>
    </row>
    <row r="6056" spans="1:16">
      <c r="I6056" s="54" t="n">
        <v>6054</v>
      </c>
      <c r="J6056" t="s"/>
      <c r="K6056" t="s">
        <v>2229</v>
      </c>
      <c r="L6056" t="s">
        <v>967</v>
      </c>
      <c r="M6056" t="s"/>
      <c r="N6056" t="s"/>
      <c r="O6056" t="s"/>
      <c r="P6056" t="s"/>
    </row>
    <row r="6057" spans="1:16">
      <c r="I6057" s="54" t="n">
        <v>6055</v>
      </c>
      <c r="J6057" t="s"/>
      <c r="K6057" t="s">
        <v>2229</v>
      </c>
      <c r="L6057" t="s">
        <v>970</v>
      </c>
      <c r="M6057" t="s"/>
      <c r="N6057" t="s"/>
      <c r="O6057" t="s"/>
      <c r="P6057" t="s"/>
    </row>
    <row r="6058" spans="1:16">
      <c r="I6058" s="54" t="n">
        <v>6056</v>
      </c>
      <c r="J6058" t="s"/>
      <c r="K6058" t="s">
        <v>2229</v>
      </c>
      <c r="L6058" t="s">
        <v>973</v>
      </c>
      <c r="M6058" t="s"/>
      <c r="N6058" t="s"/>
      <c r="O6058" t="s"/>
      <c r="P6058" t="s"/>
    </row>
    <row r="6059" spans="1:16">
      <c r="I6059" s="54" t="n">
        <v>6057</v>
      </c>
      <c r="J6059" t="s"/>
      <c r="K6059" t="s">
        <v>2229</v>
      </c>
      <c r="L6059" t="s">
        <v>1350</v>
      </c>
      <c r="M6059" t="s"/>
      <c r="N6059" t="s"/>
      <c r="O6059" t="s"/>
      <c r="P6059" t="s"/>
    </row>
    <row r="6060" spans="1:16">
      <c r="I6060" s="54" t="n">
        <v>6058</v>
      </c>
      <c r="J6060" t="s"/>
      <c r="K6060" t="s">
        <v>2229</v>
      </c>
      <c r="L6060" t="s">
        <v>976</v>
      </c>
      <c r="M6060" t="s"/>
      <c r="N6060" t="s"/>
      <c r="O6060" t="s"/>
      <c r="P6060" t="s"/>
    </row>
    <row r="6061" spans="1:16">
      <c r="I6061" s="54" t="n">
        <v>6059</v>
      </c>
      <c r="J6061" t="s"/>
      <c r="K6061" t="s">
        <v>2229</v>
      </c>
      <c r="L6061" t="s">
        <v>979</v>
      </c>
      <c r="M6061" t="s"/>
      <c r="N6061" t="s"/>
      <c r="O6061" t="s"/>
      <c r="P6061" t="s"/>
    </row>
    <row r="6062" spans="1:16">
      <c r="I6062" s="54" t="n">
        <v>6060</v>
      </c>
      <c r="J6062" t="s"/>
      <c r="K6062" t="s">
        <v>2229</v>
      </c>
      <c r="L6062" t="s">
        <v>982</v>
      </c>
      <c r="M6062" t="s"/>
      <c r="N6062" t="s"/>
      <c r="O6062" t="s"/>
      <c r="P6062" t="s"/>
    </row>
    <row r="6063" spans="1:16">
      <c r="I6063" s="54" t="n">
        <v>6061</v>
      </c>
      <c r="J6063" t="s"/>
      <c r="K6063" t="s">
        <v>2229</v>
      </c>
      <c r="L6063" t="s">
        <v>985</v>
      </c>
      <c r="M6063" t="s"/>
      <c r="N6063" t="s"/>
      <c r="O6063" t="s"/>
      <c r="P6063" t="s"/>
    </row>
    <row r="6064" spans="1:16">
      <c r="I6064" s="54" t="n">
        <v>6062</v>
      </c>
      <c r="J6064" t="s"/>
      <c r="K6064" t="s">
        <v>2229</v>
      </c>
      <c r="L6064" t="s">
        <v>988</v>
      </c>
      <c r="M6064" t="s"/>
      <c r="N6064" t="s"/>
      <c r="O6064" t="s"/>
      <c r="P6064" t="s"/>
    </row>
    <row r="6065" spans="1:16">
      <c r="I6065" s="54" t="n">
        <v>6063</v>
      </c>
      <c r="J6065" t="s"/>
      <c r="K6065" t="s">
        <v>2229</v>
      </c>
      <c r="L6065" t="s">
        <v>991</v>
      </c>
      <c r="M6065" t="s"/>
      <c r="N6065" t="s"/>
      <c r="O6065" t="s"/>
      <c r="P6065" t="s"/>
    </row>
    <row r="6066" spans="1:16">
      <c r="I6066" s="54" t="n">
        <v>6064</v>
      </c>
      <c r="J6066" t="s"/>
      <c r="K6066" t="s">
        <v>2229</v>
      </c>
      <c r="L6066" t="s">
        <v>994</v>
      </c>
      <c r="M6066" t="s"/>
      <c r="N6066" t="s"/>
      <c r="O6066" t="s"/>
      <c r="P6066" t="s"/>
    </row>
    <row r="6067" spans="1:16">
      <c r="I6067" s="54" t="n">
        <v>6065</v>
      </c>
      <c r="J6067" t="s"/>
      <c r="K6067" t="s">
        <v>2229</v>
      </c>
      <c r="L6067" t="s">
        <v>996</v>
      </c>
      <c r="M6067" t="s"/>
      <c r="N6067" t="s"/>
      <c r="O6067" t="s"/>
      <c r="P6067" t="s"/>
    </row>
    <row r="6068" spans="1:16">
      <c r="I6068" s="54" t="n">
        <v>6066</v>
      </c>
      <c r="J6068" t="s"/>
      <c r="K6068" t="s">
        <v>2229</v>
      </c>
      <c r="L6068" t="s">
        <v>1351</v>
      </c>
      <c r="M6068" t="s"/>
      <c r="N6068" t="s"/>
      <c r="O6068" t="s"/>
      <c r="P6068" t="s"/>
    </row>
    <row r="6069" spans="1:16">
      <c r="I6069" s="54" t="n">
        <v>6067</v>
      </c>
      <c r="J6069" t="s"/>
      <c r="K6069" t="s">
        <v>2229</v>
      </c>
      <c r="L6069" t="s">
        <v>1367</v>
      </c>
      <c r="M6069" t="s"/>
      <c r="N6069" t="s"/>
      <c r="O6069" t="s"/>
      <c r="P6069" t="s"/>
    </row>
    <row r="6070" spans="1:16">
      <c r="I6070" s="54" t="n">
        <v>6068</v>
      </c>
      <c r="J6070" t="s"/>
      <c r="K6070" t="s">
        <v>2229</v>
      </c>
      <c r="L6070" t="s">
        <v>1368</v>
      </c>
      <c r="M6070" t="s"/>
      <c r="N6070" t="s"/>
      <c r="O6070" t="s"/>
      <c r="P6070" t="s"/>
    </row>
    <row r="6071" spans="1:16">
      <c r="I6071" s="54" t="n">
        <v>6069</v>
      </c>
      <c r="J6071" t="s"/>
      <c r="K6071" t="s">
        <v>2229</v>
      </c>
      <c r="L6071" t="s">
        <v>1055</v>
      </c>
      <c r="M6071" t="s"/>
      <c r="N6071" t="s"/>
      <c r="O6071" t="s"/>
      <c r="P6071" t="s"/>
    </row>
    <row r="6072" spans="1:16">
      <c r="I6072" s="54" t="n">
        <v>6070</v>
      </c>
      <c r="J6072" t="s"/>
      <c r="K6072" t="s">
        <v>2229</v>
      </c>
      <c r="L6072" t="s">
        <v>1058</v>
      </c>
      <c r="M6072" t="s"/>
      <c r="N6072" t="s"/>
      <c r="O6072" t="s"/>
      <c r="P6072" t="s"/>
    </row>
    <row r="6073" spans="1:16">
      <c r="I6073" s="54" t="n">
        <v>6071</v>
      </c>
      <c r="J6073" t="s"/>
      <c r="K6073" t="s">
        <v>2229</v>
      </c>
      <c r="L6073" t="s">
        <v>998</v>
      </c>
      <c r="M6073" t="s"/>
      <c r="N6073" t="s"/>
      <c r="O6073" t="s"/>
      <c r="P6073" t="s"/>
    </row>
    <row r="6074" spans="1:16">
      <c r="I6074" s="54" t="n">
        <v>6072</v>
      </c>
      <c r="J6074" t="s"/>
      <c r="K6074" t="s">
        <v>2229</v>
      </c>
      <c r="L6074" t="s">
        <v>1001</v>
      </c>
      <c r="M6074" t="s"/>
      <c r="N6074" t="s"/>
      <c r="O6074" t="s"/>
      <c r="P6074" t="s"/>
    </row>
    <row r="6075" spans="1:16">
      <c r="I6075" s="54" t="n">
        <v>6073</v>
      </c>
      <c r="J6075" t="s"/>
      <c r="K6075" t="s">
        <v>2229</v>
      </c>
      <c r="L6075" t="s">
        <v>1003</v>
      </c>
      <c r="M6075" t="s"/>
      <c r="N6075" t="s"/>
      <c r="O6075" t="s"/>
      <c r="P6075" t="s"/>
    </row>
    <row r="6076" spans="1:16">
      <c r="I6076" s="54" t="n">
        <v>6074</v>
      </c>
      <c r="J6076" t="s"/>
      <c r="K6076" t="s">
        <v>2229</v>
      </c>
      <c r="L6076" t="s">
        <v>1006</v>
      </c>
      <c r="M6076" t="s"/>
      <c r="N6076" t="s"/>
      <c r="O6076" t="s"/>
      <c r="P6076" t="s"/>
    </row>
    <row r="6077" spans="1:16">
      <c r="I6077" s="54" t="n">
        <v>6075</v>
      </c>
      <c r="J6077" t="s"/>
      <c r="K6077" t="s">
        <v>2229</v>
      </c>
      <c r="L6077" t="s">
        <v>1388</v>
      </c>
      <c r="M6077" t="s"/>
      <c r="N6077" t="s"/>
      <c r="O6077" t="s"/>
      <c r="P6077" t="s"/>
    </row>
    <row r="6078" spans="1:16">
      <c r="I6078" s="54" t="n">
        <v>6076</v>
      </c>
      <c r="J6078" t="s"/>
      <c r="K6078" t="s">
        <v>2229</v>
      </c>
      <c r="L6078" t="s">
        <v>1389</v>
      </c>
      <c r="M6078" t="s"/>
      <c r="N6078" t="s"/>
      <c r="O6078" t="s"/>
      <c r="P6078" t="s"/>
    </row>
    <row r="6079" spans="1:16">
      <c r="I6079" s="54" t="n">
        <v>6077</v>
      </c>
      <c r="J6079" t="s"/>
      <c r="K6079" t="s">
        <v>2229</v>
      </c>
      <c r="L6079" t="s">
        <v>1390</v>
      </c>
      <c r="M6079" t="s"/>
      <c r="N6079" t="s"/>
      <c r="O6079" t="s"/>
      <c r="P6079" t="s"/>
    </row>
    <row r="6080" spans="1:16">
      <c r="I6080" s="54" t="n">
        <v>6078</v>
      </c>
      <c r="J6080" t="s"/>
      <c r="K6080" t="s">
        <v>2229</v>
      </c>
      <c r="L6080" t="s">
        <v>1391</v>
      </c>
      <c r="M6080" t="s"/>
      <c r="N6080" t="s"/>
      <c r="O6080" t="s"/>
      <c r="P6080" t="s"/>
    </row>
    <row r="6081" spans="1:16">
      <c r="I6081" s="54" t="n">
        <v>6079</v>
      </c>
      <c r="J6081" t="s"/>
      <c r="K6081" t="s">
        <v>2229</v>
      </c>
      <c r="L6081" t="s">
        <v>1933</v>
      </c>
      <c r="M6081" t="s"/>
      <c r="N6081" t="s"/>
      <c r="O6081" t="s"/>
      <c r="P6081" t="s"/>
    </row>
    <row r="6082" spans="1:16">
      <c r="I6082" s="54" t="n">
        <v>6080</v>
      </c>
      <c r="J6082" t="s"/>
      <c r="K6082" t="s">
        <v>2229</v>
      </c>
      <c r="L6082" t="s">
        <v>1392</v>
      </c>
      <c r="M6082" t="s"/>
      <c r="N6082" t="s"/>
      <c r="O6082" t="s"/>
      <c r="P6082" t="s"/>
    </row>
    <row r="6083" spans="1:16">
      <c r="I6083" s="54" t="n">
        <v>6081</v>
      </c>
      <c r="J6083" t="s"/>
      <c r="K6083" t="s">
        <v>2229</v>
      </c>
      <c r="L6083" t="s">
        <v>1393</v>
      </c>
      <c r="M6083" t="s"/>
      <c r="N6083" t="s"/>
      <c r="O6083" t="s"/>
      <c r="P6083" t="s"/>
    </row>
    <row r="6084" spans="1:16">
      <c r="I6084" s="54" t="n">
        <v>6082</v>
      </c>
      <c r="J6084" t="s"/>
      <c r="K6084" t="s">
        <v>2229</v>
      </c>
      <c r="L6084" t="s">
        <v>1345</v>
      </c>
      <c r="M6084" t="s"/>
      <c r="N6084" t="s"/>
      <c r="O6084" t="s"/>
      <c r="P6084" t="s"/>
    </row>
    <row r="6085" spans="1:16">
      <c r="I6085" s="54" t="n">
        <v>6083</v>
      </c>
      <c r="J6085" t="s"/>
      <c r="K6085" t="s">
        <v>2229</v>
      </c>
      <c r="L6085" t="s">
        <v>1012</v>
      </c>
      <c r="M6085" t="s"/>
      <c r="N6085" t="s"/>
      <c r="O6085" t="s"/>
      <c r="P6085" t="s"/>
    </row>
    <row r="6086" spans="1:16">
      <c r="I6086" s="54" t="n">
        <v>6084</v>
      </c>
      <c r="J6086" t="s"/>
      <c r="K6086" t="s">
        <v>2229</v>
      </c>
      <c r="L6086" t="s">
        <v>1394</v>
      </c>
      <c r="M6086" t="s"/>
      <c r="N6086" t="s"/>
      <c r="O6086" t="s"/>
      <c r="P6086" t="s"/>
    </row>
    <row r="6087" spans="1:16">
      <c r="I6087" s="54" t="n">
        <v>6085</v>
      </c>
      <c r="J6087" t="s"/>
      <c r="K6087" t="s">
        <v>2229</v>
      </c>
      <c r="L6087" t="s">
        <v>1395</v>
      </c>
      <c r="M6087" t="s"/>
      <c r="N6087" t="s"/>
      <c r="O6087" t="s"/>
      <c r="P6087" t="s"/>
    </row>
    <row r="6088" spans="1:16">
      <c r="I6088" s="54" t="n">
        <v>6086</v>
      </c>
      <c r="J6088" t="s"/>
      <c r="K6088" t="s">
        <v>2229</v>
      </c>
      <c r="L6088" t="s">
        <v>1015</v>
      </c>
      <c r="M6088" t="s"/>
      <c r="N6088" t="s"/>
      <c r="O6088" t="s"/>
      <c r="P6088" t="s"/>
    </row>
    <row r="6089" spans="1:16">
      <c r="I6089" s="54" t="n">
        <v>6087</v>
      </c>
      <c r="J6089" s="55" t="n">
        <v>0</v>
      </c>
      <c r="K6089" t="s">
        <v>2229</v>
      </c>
      <c r="L6089" t="s">
        <v>1538</v>
      </c>
      <c r="M6089" t="s"/>
      <c r="N6089" t="s"/>
      <c r="O6089" t="s"/>
      <c r="P6089" t="s"/>
    </row>
    <row r="6090" spans="1:16">
      <c r="I6090" s="54" t="n">
        <v>6088</v>
      </c>
      <c r="J6090" t="s"/>
      <c r="K6090" t="s">
        <v>2229</v>
      </c>
      <c r="L6090" t="s">
        <v>1397</v>
      </c>
      <c r="M6090" t="s"/>
      <c r="N6090" t="s"/>
      <c r="O6090" t="s"/>
      <c r="P6090" t="s"/>
    </row>
    <row r="6091" spans="1:16">
      <c r="I6091" s="54" t="n">
        <v>6089</v>
      </c>
      <c r="J6091" s="55" t="n">
        <v>0</v>
      </c>
      <c r="K6091" t="s">
        <v>2229</v>
      </c>
      <c r="L6091" t="s">
        <v>1398</v>
      </c>
      <c r="M6091" t="s"/>
      <c r="N6091" t="s"/>
      <c r="O6091" t="s"/>
      <c r="P6091" t="s"/>
    </row>
    <row r="6092" spans="1:16">
      <c r="I6092" s="54" t="n">
        <v>6090</v>
      </c>
      <c r="J6092" s="55" t="n">
        <v>0</v>
      </c>
      <c r="K6092" t="s">
        <v>2229</v>
      </c>
      <c r="L6092" t="s">
        <v>1401</v>
      </c>
      <c r="M6092" t="s"/>
      <c r="N6092" t="s"/>
      <c r="O6092" t="s"/>
      <c r="P6092" t="s"/>
    </row>
    <row r="6093" spans="1:16">
      <c r="I6093" s="54" t="n">
        <v>6091</v>
      </c>
      <c r="J6093" s="55" t="n">
        <v>0</v>
      </c>
      <c r="K6093" t="s">
        <v>2229</v>
      </c>
      <c r="L6093" t="s">
        <v>1403</v>
      </c>
      <c r="M6093" t="s"/>
      <c r="N6093" t="s"/>
      <c r="O6093" t="s"/>
      <c r="P6093" t="s"/>
    </row>
    <row r="6094" spans="1:16">
      <c r="I6094" s="54" t="n">
        <v>6092</v>
      </c>
      <c r="J6094" t="s"/>
      <c r="K6094" t="s">
        <v>2229</v>
      </c>
      <c r="L6094" t="s">
        <v>1404</v>
      </c>
      <c r="M6094" t="s"/>
      <c r="N6094" t="s"/>
      <c r="O6094" t="s"/>
      <c r="P6094" t="s"/>
    </row>
    <row r="6095" spans="1:16">
      <c r="I6095" s="54" t="n">
        <v>6093</v>
      </c>
      <c r="J6095" t="s"/>
      <c r="K6095" t="s">
        <v>2229</v>
      </c>
      <c r="L6095" t="s">
        <v>1018</v>
      </c>
      <c r="M6095" t="s"/>
      <c r="N6095" t="s"/>
      <c r="O6095" t="s"/>
      <c r="P6095" t="s"/>
    </row>
    <row r="6096" spans="1:16">
      <c r="I6096" s="54" t="n">
        <v>6094</v>
      </c>
      <c r="J6096" s="55" t="n">
        <v>0</v>
      </c>
      <c r="K6096" t="s">
        <v>2229</v>
      </c>
      <c r="L6096" t="s">
        <v>1405</v>
      </c>
      <c r="M6096" t="s"/>
      <c r="N6096" t="s"/>
      <c r="O6096" t="s"/>
      <c r="P6096" t="s"/>
    </row>
    <row r="6097" spans="1:16">
      <c r="I6097" s="54" t="n">
        <v>6095</v>
      </c>
      <c r="J6097" s="55" t="n">
        <v>0</v>
      </c>
      <c r="K6097" t="s">
        <v>2229</v>
      </c>
      <c r="L6097" t="s">
        <v>1021</v>
      </c>
      <c r="M6097" t="s"/>
      <c r="N6097" t="s"/>
      <c r="O6097" t="s"/>
      <c r="P6097" t="s"/>
    </row>
    <row r="6098" spans="1:16">
      <c r="I6098" s="54" t="n">
        <v>6096</v>
      </c>
      <c r="J6098" s="55" t="n">
        <v>0</v>
      </c>
      <c r="K6098" t="s">
        <v>2229</v>
      </c>
      <c r="L6098" t="s">
        <v>1598</v>
      </c>
      <c r="M6098" t="s"/>
      <c r="N6098" t="s"/>
      <c r="O6098" t="s"/>
      <c r="P6098" t="s"/>
    </row>
    <row r="6099" spans="1:16">
      <c r="I6099" s="54" t="n">
        <v>6097</v>
      </c>
      <c r="J6099" s="55" t="n">
        <v>0</v>
      </c>
      <c r="K6099" t="s">
        <v>2229</v>
      </c>
      <c r="L6099" t="s">
        <v>1599</v>
      </c>
      <c r="M6099" t="s"/>
      <c r="N6099" t="s"/>
      <c r="O6099" t="s"/>
      <c r="P6099" t="s"/>
    </row>
    <row r="6100" spans="1:16">
      <c r="I6100" s="54" t="n">
        <v>6098</v>
      </c>
      <c r="J6100" s="55" t="n">
        <v>0</v>
      </c>
      <c r="K6100" t="s">
        <v>2229</v>
      </c>
      <c r="L6100" t="s">
        <v>1410</v>
      </c>
      <c r="M6100" t="s"/>
      <c r="N6100" t="s"/>
      <c r="O6100" t="s"/>
      <c r="P6100" t="s"/>
    </row>
    <row r="6101" spans="1:16">
      <c r="I6101" s="54" t="n">
        <v>6099</v>
      </c>
      <c r="J6101" t="s"/>
      <c r="K6101" t="s">
        <v>2229</v>
      </c>
      <c r="L6101" t="s">
        <v>1411</v>
      </c>
      <c r="M6101" t="s"/>
      <c r="N6101" t="s"/>
      <c r="O6101" t="s"/>
      <c r="P6101" t="s"/>
    </row>
    <row r="6102" spans="1:16">
      <c r="I6102" s="54" t="n">
        <v>6100</v>
      </c>
      <c r="J6102" t="s"/>
      <c r="K6102" t="s">
        <v>2229</v>
      </c>
      <c r="L6102" t="s">
        <v>1513</v>
      </c>
      <c r="M6102" t="s"/>
      <c r="N6102" t="s"/>
      <c r="O6102" t="s"/>
      <c r="P6102" t="s"/>
    </row>
    <row r="6103" spans="1:16">
      <c r="I6103" s="54" t="n">
        <v>6101</v>
      </c>
      <c r="J6103" s="55" t="n">
        <v>0</v>
      </c>
      <c r="K6103" t="s">
        <v>2229</v>
      </c>
      <c r="L6103" t="s">
        <v>1413</v>
      </c>
      <c r="M6103" t="s"/>
      <c r="N6103" t="s"/>
      <c r="O6103" t="s"/>
      <c r="P6103" t="s"/>
    </row>
    <row r="6104" spans="1:16">
      <c r="I6104" s="54" t="n">
        <v>6102</v>
      </c>
      <c r="J6104" s="55" t="n">
        <v>0</v>
      </c>
      <c r="K6104" t="s">
        <v>2229</v>
      </c>
      <c r="L6104" t="s">
        <v>1415</v>
      </c>
      <c r="M6104" t="s"/>
      <c r="N6104" t="s"/>
      <c r="O6104" t="s"/>
      <c r="P6104" t="s"/>
    </row>
    <row r="6105" spans="1:16">
      <c r="I6105" s="54" t="n">
        <v>6103</v>
      </c>
      <c r="J6105" s="55" t="n">
        <v>0</v>
      </c>
      <c r="K6105" t="s">
        <v>2229</v>
      </c>
      <c r="L6105" t="s">
        <v>1416</v>
      </c>
      <c r="M6105" t="s"/>
      <c r="N6105" t="s"/>
      <c r="O6105" t="s"/>
      <c r="P6105" t="s"/>
    </row>
    <row r="6106" spans="1:16">
      <c r="I6106" s="54" t="n">
        <v>6104</v>
      </c>
      <c r="J6106" s="55" t="n">
        <v>0</v>
      </c>
      <c r="K6106" t="s">
        <v>2229</v>
      </c>
      <c r="L6106" t="s">
        <v>1417</v>
      </c>
      <c r="M6106" t="s"/>
      <c r="N6106" t="s"/>
      <c r="O6106" t="s"/>
      <c r="P6106" t="s"/>
    </row>
    <row r="6107" spans="1:16">
      <c r="I6107" s="54" t="n">
        <v>6105</v>
      </c>
      <c r="J6107" s="55" t="n">
        <v>0</v>
      </c>
      <c r="K6107" t="s">
        <v>2229</v>
      </c>
      <c r="L6107" t="s">
        <v>1422</v>
      </c>
      <c r="M6107" t="s"/>
      <c r="N6107" t="s"/>
      <c r="O6107" t="s"/>
      <c r="P6107" t="s"/>
    </row>
    <row r="6108" spans="1:16">
      <c r="I6108" s="54" t="n">
        <v>6106</v>
      </c>
      <c r="J6108" s="55" t="n">
        <v>0</v>
      </c>
      <c r="K6108" t="s">
        <v>2229</v>
      </c>
      <c r="L6108" t="s">
        <v>1424</v>
      </c>
      <c r="M6108" t="s"/>
      <c r="N6108" t="s"/>
      <c r="O6108" t="s"/>
      <c r="P6108" t="s"/>
    </row>
    <row r="6109" spans="1:16">
      <c r="I6109" s="54" t="n">
        <v>6107</v>
      </c>
      <c r="J6109" t="s"/>
      <c r="K6109" t="s">
        <v>2229</v>
      </c>
      <c r="L6109" t="s">
        <v>1023</v>
      </c>
      <c r="M6109" t="s"/>
      <c r="N6109" t="s"/>
      <c r="O6109" t="s"/>
      <c r="P6109" t="s"/>
    </row>
    <row r="6110" spans="1:16">
      <c r="I6110" s="54" t="n">
        <v>6108</v>
      </c>
      <c r="J6110" t="s"/>
      <c r="K6110" t="s">
        <v>2229</v>
      </c>
      <c r="L6110" t="s">
        <v>1432</v>
      </c>
      <c r="M6110" t="s"/>
      <c r="N6110" t="s"/>
      <c r="O6110" t="s"/>
      <c r="P6110" t="s"/>
    </row>
    <row r="6111" spans="1:16">
      <c r="I6111" s="54" t="n">
        <v>6109</v>
      </c>
      <c r="J6111" t="s"/>
      <c r="K6111" t="s">
        <v>2229</v>
      </c>
      <c r="L6111" t="s">
        <v>1932</v>
      </c>
      <c r="M6111" t="s"/>
      <c r="N6111" t="s"/>
      <c r="O6111" t="s"/>
      <c r="P6111" t="s"/>
    </row>
    <row r="6112" spans="1:16">
      <c r="I6112" s="54" t="n">
        <v>6110</v>
      </c>
      <c r="J6112" t="s"/>
      <c r="K6112" t="s">
        <v>2229</v>
      </c>
      <c r="L6112" t="s">
        <v>1433</v>
      </c>
      <c r="M6112" t="s"/>
      <c r="N6112" t="s"/>
      <c r="O6112" t="s"/>
      <c r="P6112" t="s"/>
    </row>
    <row r="6113" spans="1:16">
      <c r="I6113" s="54" t="n">
        <v>6111</v>
      </c>
      <c r="J6113" t="s"/>
      <c r="K6113" t="s">
        <v>2229</v>
      </c>
      <c r="L6113" t="s">
        <v>1604</v>
      </c>
      <c r="M6113" t="s"/>
      <c r="N6113" t="s"/>
      <c r="O6113" t="s"/>
      <c r="P6113" t="s"/>
    </row>
    <row r="6114" spans="1:16">
      <c r="I6114" s="54" t="n">
        <v>6112</v>
      </c>
      <c r="J6114" t="s"/>
      <c r="K6114" t="s">
        <v>2229</v>
      </c>
      <c r="L6114" t="s">
        <v>1434</v>
      </c>
      <c r="M6114" t="s"/>
      <c r="N6114" t="s"/>
      <c r="O6114" t="s"/>
      <c r="P6114" t="s"/>
    </row>
    <row r="6115" spans="1:16">
      <c r="I6115" s="54" t="n">
        <v>6113</v>
      </c>
      <c r="J6115" t="s"/>
      <c r="K6115" t="s">
        <v>2229</v>
      </c>
      <c r="L6115" t="s">
        <v>1435</v>
      </c>
      <c r="M6115" t="s"/>
      <c r="N6115" t="s"/>
      <c r="O6115" t="s"/>
      <c r="P6115" t="s"/>
    </row>
    <row r="6116" spans="1:16">
      <c r="I6116" s="54" t="n">
        <v>6114</v>
      </c>
      <c r="J6116" t="s"/>
      <c r="K6116" t="s">
        <v>2229</v>
      </c>
      <c r="L6116" t="s">
        <v>1605</v>
      </c>
      <c r="M6116" t="s"/>
      <c r="N6116" t="s"/>
      <c r="O6116" t="s"/>
      <c r="P6116" t="s"/>
    </row>
    <row r="6117" spans="1:16">
      <c r="I6117" s="54" t="n">
        <v>6115</v>
      </c>
      <c r="J6117" t="s"/>
      <c r="K6117" t="s">
        <v>2229</v>
      </c>
      <c r="L6117" t="s">
        <v>1436</v>
      </c>
      <c r="M6117" t="s"/>
      <c r="N6117" t="s"/>
      <c r="O6117" t="s"/>
      <c r="P6117" t="s"/>
    </row>
    <row r="6118" spans="1:16">
      <c r="I6118" s="54" t="n">
        <v>6116</v>
      </c>
      <c r="J6118" t="s"/>
      <c r="K6118" t="s">
        <v>2229</v>
      </c>
      <c r="L6118" t="s">
        <v>1440</v>
      </c>
      <c r="M6118" t="s"/>
      <c r="N6118" t="s"/>
      <c r="O6118" t="s"/>
      <c r="P6118" t="s"/>
    </row>
    <row r="6119" spans="1:16">
      <c r="I6119" s="54" t="n">
        <v>6117</v>
      </c>
      <c r="J6119" t="s"/>
      <c r="K6119" t="s">
        <v>2229</v>
      </c>
      <c r="L6119" t="s">
        <v>1441</v>
      </c>
      <c r="M6119" t="s"/>
      <c r="N6119" t="s"/>
      <c r="O6119" t="s"/>
      <c r="P6119" t="s"/>
    </row>
    <row r="6120" spans="1:16">
      <c r="I6120" s="54" t="n">
        <v>6118</v>
      </c>
      <c r="J6120" t="s"/>
      <c r="K6120" t="s">
        <v>2229</v>
      </c>
      <c r="L6120" t="s">
        <v>1442</v>
      </c>
      <c r="M6120" t="s"/>
      <c r="N6120" t="s"/>
      <c r="O6120" t="s"/>
      <c r="P6120" t="s"/>
    </row>
    <row r="6121" spans="1:16">
      <c r="I6121" s="54" t="n">
        <v>6119</v>
      </c>
      <c r="J6121" t="s"/>
      <c r="K6121" t="s">
        <v>2229</v>
      </c>
      <c r="L6121" t="s">
        <v>1443</v>
      </c>
      <c r="M6121" t="s"/>
      <c r="N6121" t="s"/>
      <c r="O6121" t="s"/>
      <c r="P6121" t="s"/>
    </row>
    <row r="6122" spans="1:16">
      <c r="I6122" s="54" t="n">
        <v>6120</v>
      </c>
      <c r="J6122" t="s"/>
      <c r="K6122" t="s">
        <v>2229</v>
      </c>
      <c r="L6122" t="s">
        <v>1542</v>
      </c>
      <c r="M6122" t="s"/>
      <c r="N6122" t="s"/>
      <c r="O6122" t="s"/>
      <c r="P6122" t="s"/>
    </row>
    <row r="6123" spans="1:16">
      <c r="I6123" s="54" t="n">
        <v>6121</v>
      </c>
      <c r="J6123" t="s"/>
      <c r="K6123" t="s">
        <v>2229</v>
      </c>
      <c r="L6123" t="s">
        <v>1543</v>
      </c>
      <c r="M6123" t="s"/>
      <c r="N6123" t="s"/>
      <c r="O6123" t="s"/>
      <c r="P6123" t="s"/>
    </row>
    <row r="6124" spans="1:16">
      <c r="I6124" s="54" t="n">
        <v>6122</v>
      </c>
      <c r="J6124" t="s"/>
      <c r="K6124" t="s">
        <v>2229</v>
      </c>
      <c r="L6124" t="s">
        <v>1544</v>
      </c>
      <c r="M6124" t="s"/>
      <c r="N6124" t="s"/>
      <c r="O6124" t="s"/>
      <c r="P6124" t="s"/>
    </row>
    <row r="6125" spans="1:16">
      <c r="I6125" s="54" t="n">
        <v>6123</v>
      </c>
      <c r="J6125" t="s"/>
      <c r="K6125" t="s">
        <v>2229</v>
      </c>
      <c r="L6125" t="s">
        <v>1545</v>
      </c>
      <c r="M6125" t="s"/>
      <c r="N6125" t="s"/>
      <c r="O6125" t="s"/>
      <c r="P6125" t="s"/>
    </row>
    <row r="6126" spans="1:16">
      <c r="I6126" s="54" t="n">
        <v>6124</v>
      </c>
      <c r="J6126" t="s"/>
      <c r="K6126" t="s">
        <v>2229</v>
      </c>
      <c r="L6126" t="s">
        <v>1546</v>
      </c>
      <c r="M6126" t="s"/>
      <c r="N6126" t="s"/>
      <c r="O6126" t="s"/>
      <c r="P6126" t="s"/>
    </row>
    <row r="6127" spans="1:16">
      <c r="I6127" s="54" t="n">
        <v>6125</v>
      </c>
      <c r="J6127" t="s"/>
      <c r="K6127" t="s">
        <v>2229</v>
      </c>
      <c r="L6127" t="s">
        <v>1447</v>
      </c>
      <c r="M6127" t="s"/>
      <c r="N6127" t="s"/>
      <c r="O6127" t="s"/>
      <c r="P6127" t="s"/>
    </row>
    <row r="6128" spans="1:16">
      <c r="I6128" s="54" t="n">
        <v>6126</v>
      </c>
      <c r="J6128" t="s"/>
      <c r="K6128" t="s">
        <v>2229</v>
      </c>
      <c r="L6128" t="s">
        <v>1347</v>
      </c>
      <c r="M6128" t="s"/>
      <c r="N6128" t="s"/>
      <c r="O6128" t="s"/>
      <c r="P6128" t="s"/>
    </row>
    <row r="6129" spans="1:16">
      <c r="I6129" s="54" t="n">
        <v>6127</v>
      </c>
      <c r="J6129" t="s"/>
      <c r="K6129" t="s">
        <v>2229</v>
      </c>
      <c r="L6129" t="s">
        <v>1453</v>
      </c>
      <c r="M6129" t="s"/>
      <c r="N6129" t="s"/>
      <c r="O6129" t="s"/>
      <c r="P6129" t="s"/>
    </row>
    <row r="6130" spans="1:16">
      <c r="I6130" s="54" t="n">
        <v>6128</v>
      </c>
      <c r="J6130" t="s"/>
      <c r="K6130" t="s">
        <v>2229</v>
      </c>
      <c r="L6130" t="s">
        <v>1457</v>
      </c>
      <c r="M6130" t="s"/>
      <c r="N6130" t="s"/>
      <c r="O6130" t="s"/>
      <c r="P6130" t="s"/>
    </row>
    <row r="6131" spans="1:16">
      <c r="I6131" s="54" t="n">
        <v>6129</v>
      </c>
      <c r="J6131" t="s"/>
      <c r="K6131" t="s">
        <v>2229</v>
      </c>
      <c r="L6131" t="s">
        <v>1029</v>
      </c>
      <c r="M6131" t="s"/>
      <c r="N6131" t="s"/>
      <c r="O6131" t="s"/>
      <c r="P6131" t="s"/>
    </row>
    <row r="6132" spans="1:16">
      <c r="I6132" s="54" t="n">
        <v>6130</v>
      </c>
      <c r="J6132" t="s"/>
      <c r="K6132" t="s">
        <v>2229</v>
      </c>
      <c r="L6132" t="s">
        <v>1459</v>
      </c>
      <c r="M6132" t="s"/>
      <c r="N6132" t="s"/>
      <c r="O6132" t="s"/>
      <c r="P6132" t="s"/>
    </row>
    <row r="6133" spans="1:16">
      <c r="I6133" s="54" t="n">
        <v>6131</v>
      </c>
      <c r="J6133" t="s"/>
      <c r="K6133" t="s">
        <v>2229</v>
      </c>
      <c r="L6133" t="s">
        <v>1479</v>
      </c>
      <c r="M6133" t="s"/>
      <c r="N6133" t="s"/>
      <c r="O6133" t="s"/>
      <c r="P6133" t="s"/>
    </row>
    <row r="6134" spans="1:16">
      <c r="I6134" s="54" t="n">
        <v>6132</v>
      </c>
      <c r="J6134" t="s"/>
      <c r="K6134" t="s">
        <v>2229</v>
      </c>
      <c r="L6134" t="s">
        <v>1480</v>
      </c>
      <c r="M6134" t="s"/>
      <c r="N6134" t="s"/>
      <c r="O6134" t="s"/>
      <c r="P6134" t="s"/>
    </row>
    <row r="6135" spans="1:16">
      <c r="I6135" s="54" t="n">
        <v>6133</v>
      </c>
      <c r="J6135" t="s"/>
      <c r="K6135" t="s">
        <v>2229</v>
      </c>
      <c r="L6135" t="s">
        <v>1611</v>
      </c>
      <c r="M6135" t="s"/>
      <c r="N6135" t="s"/>
      <c r="O6135" t="s"/>
      <c r="P6135" t="s"/>
    </row>
    <row r="6136" spans="1:16">
      <c r="I6136" s="54" t="n">
        <v>6134</v>
      </c>
      <c r="J6136" t="s"/>
      <c r="K6136" t="s">
        <v>2229</v>
      </c>
      <c r="L6136" t="s">
        <v>1612</v>
      </c>
      <c r="M6136" t="s"/>
      <c r="N6136" t="s"/>
      <c r="O6136" t="s"/>
      <c r="P6136" t="s"/>
    </row>
    <row r="6137" spans="1:16">
      <c r="I6137" s="54" t="n">
        <v>6135</v>
      </c>
      <c r="J6137" t="s"/>
      <c r="K6137" t="s">
        <v>2229</v>
      </c>
      <c r="L6137" t="s">
        <v>1481</v>
      </c>
      <c r="M6137" t="s"/>
      <c r="N6137" t="s"/>
      <c r="O6137" t="s"/>
      <c r="P6137" t="s"/>
    </row>
    <row r="6138" spans="1:16">
      <c r="I6138" s="54" t="n">
        <v>6136</v>
      </c>
      <c r="J6138" t="s"/>
      <c r="K6138" t="s">
        <v>2229</v>
      </c>
      <c r="L6138" t="s">
        <v>1613</v>
      </c>
      <c r="M6138" t="s"/>
      <c r="N6138" t="s"/>
      <c r="O6138" t="s"/>
      <c r="P6138" t="s"/>
    </row>
    <row r="6139" spans="1:16">
      <c r="I6139" s="54" t="n">
        <v>6137</v>
      </c>
      <c r="J6139" t="s"/>
      <c r="K6139" t="s">
        <v>2229</v>
      </c>
      <c r="L6139" t="s">
        <v>1614</v>
      </c>
      <c r="M6139" t="s"/>
      <c r="N6139" t="s"/>
      <c r="O6139" t="s"/>
      <c r="P6139" t="s"/>
    </row>
    <row r="6140" spans="1:16">
      <c r="I6140" s="54" t="n">
        <v>6138</v>
      </c>
      <c r="J6140" t="s"/>
      <c r="K6140" t="s">
        <v>2229</v>
      </c>
      <c r="L6140" t="s">
        <v>1482</v>
      </c>
      <c r="M6140" t="s"/>
      <c r="N6140" t="s"/>
      <c r="O6140" t="s"/>
      <c r="P6140" t="s"/>
    </row>
    <row r="6141" spans="1:16">
      <c r="I6141" s="54" t="n">
        <v>6139</v>
      </c>
      <c r="J6141" t="s"/>
      <c r="K6141" t="s">
        <v>2229</v>
      </c>
      <c r="L6141" t="s">
        <v>1483</v>
      </c>
      <c r="M6141" t="s"/>
      <c r="N6141" t="s"/>
      <c r="O6141" t="s"/>
      <c r="P6141" t="s"/>
    </row>
    <row r="6142" spans="1:16">
      <c r="I6142" s="54" t="n">
        <v>6140</v>
      </c>
      <c r="J6142" t="s"/>
      <c r="K6142" t="s">
        <v>2229</v>
      </c>
      <c r="L6142" t="s">
        <v>1487</v>
      </c>
      <c r="M6142" t="s"/>
      <c r="N6142" t="s"/>
      <c r="O6142" t="s"/>
      <c r="P6142" t="s"/>
    </row>
    <row r="6143" spans="1:16">
      <c r="I6143" s="54" t="n">
        <v>6141</v>
      </c>
      <c r="J6143" t="s"/>
      <c r="K6143" t="s">
        <v>2229</v>
      </c>
      <c r="L6143" t="s">
        <v>1488</v>
      </c>
      <c r="M6143" t="s"/>
      <c r="N6143" t="s"/>
      <c r="O6143" t="s"/>
      <c r="P6143" t="s"/>
    </row>
    <row r="6144" spans="1:16">
      <c r="I6144" s="54" t="n">
        <v>6142</v>
      </c>
      <c r="J6144" t="s"/>
      <c r="K6144" t="s">
        <v>2229</v>
      </c>
      <c r="L6144" t="s">
        <v>1549</v>
      </c>
      <c r="M6144" t="s"/>
      <c r="N6144" t="s"/>
      <c r="O6144" t="s"/>
      <c r="P6144" t="s"/>
    </row>
    <row r="6145" spans="1:16">
      <c r="I6145" s="54" t="n">
        <v>6143</v>
      </c>
      <c r="J6145" t="s"/>
      <c r="K6145" t="s">
        <v>2229</v>
      </c>
      <c r="L6145" t="s">
        <v>1550</v>
      </c>
      <c r="M6145" t="s"/>
      <c r="N6145" t="s"/>
      <c r="O6145" t="s"/>
      <c r="P6145" t="s"/>
    </row>
    <row r="6146" spans="1:16">
      <c r="I6146" s="54" t="n">
        <v>6144</v>
      </c>
      <c r="J6146" t="s"/>
      <c r="K6146" t="s">
        <v>2229</v>
      </c>
      <c r="L6146" t="s">
        <v>1551</v>
      </c>
      <c r="M6146" t="s"/>
      <c r="N6146" t="s"/>
      <c r="O6146" t="s"/>
      <c r="P6146" t="s"/>
    </row>
    <row r="6147" spans="1:16">
      <c r="I6147" s="54" t="n">
        <v>6145</v>
      </c>
      <c r="J6147" t="s"/>
      <c r="K6147" t="s">
        <v>2229</v>
      </c>
      <c r="L6147" t="s">
        <v>1552</v>
      </c>
      <c r="M6147" t="s"/>
      <c r="N6147" t="s"/>
      <c r="O6147" t="s"/>
      <c r="P6147" t="s"/>
    </row>
    <row r="6148" spans="1:16">
      <c r="I6148" s="54" t="n">
        <v>6146</v>
      </c>
      <c r="J6148" t="s"/>
      <c r="K6148" t="s">
        <v>2229</v>
      </c>
      <c r="L6148" t="s">
        <v>1553</v>
      </c>
      <c r="M6148" t="s"/>
      <c r="N6148" t="s"/>
      <c r="O6148" t="s"/>
      <c r="P6148" t="s"/>
    </row>
    <row r="6149" spans="1:16">
      <c r="I6149" s="54" t="n">
        <v>6147</v>
      </c>
      <c r="J6149" t="s"/>
      <c r="K6149" t="s">
        <v>2229</v>
      </c>
      <c r="L6149" t="s">
        <v>1554</v>
      </c>
      <c r="M6149" t="s"/>
      <c r="N6149" t="s"/>
      <c r="O6149" t="s"/>
      <c r="P6149" t="s"/>
    </row>
    <row r="6150" spans="1:16">
      <c r="I6150" s="54" t="n">
        <v>6148</v>
      </c>
      <c r="J6150" t="s"/>
      <c r="K6150" t="s">
        <v>2229</v>
      </c>
      <c r="L6150" t="s">
        <v>1555</v>
      </c>
      <c r="M6150" t="s"/>
      <c r="N6150" t="s"/>
      <c r="O6150" t="s"/>
      <c r="P6150" t="s"/>
    </row>
    <row r="6151" spans="1:16">
      <c r="I6151" s="54" t="n">
        <v>6149</v>
      </c>
      <c r="J6151" t="s"/>
      <c r="K6151" t="s">
        <v>2229</v>
      </c>
      <c r="L6151" t="s">
        <v>1496</v>
      </c>
      <c r="M6151" t="s"/>
      <c r="N6151" t="s"/>
      <c r="O6151" t="s"/>
      <c r="P6151" t="s"/>
    </row>
    <row r="6152" spans="1:16">
      <c r="I6152" s="54" t="n">
        <v>6150</v>
      </c>
      <c r="J6152" t="s"/>
      <c r="K6152" t="s">
        <v>2229</v>
      </c>
      <c r="L6152" t="s">
        <v>1346</v>
      </c>
      <c r="M6152" t="s"/>
      <c r="N6152" t="s"/>
      <c r="O6152" t="s"/>
      <c r="P6152" t="s"/>
    </row>
    <row r="6153" spans="1:16">
      <c r="I6153" s="54" t="n">
        <v>6151</v>
      </c>
      <c r="J6153" t="s"/>
      <c r="K6153" t="s">
        <v>2229</v>
      </c>
      <c r="L6153" t="s">
        <v>1348</v>
      </c>
      <c r="M6153" t="s"/>
      <c r="N6153" t="s"/>
      <c r="O6153" t="s"/>
      <c r="P6153" t="s"/>
    </row>
    <row r="6154" spans="1:16">
      <c r="I6154" s="54" t="n">
        <v>6152</v>
      </c>
      <c r="J6154" t="s"/>
      <c r="K6154" t="s">
        <v>2229</v>
      </c>
      <c r="L6154" t="s">
        <v>1500</v>
      </c>
      <c r="M6154" t="s"/>
      <c r="N6154" t="s"/>
      <c r="O6154" t="s"/>
      <c r="P6154" t="s"/>
    </row>
    <row r="6155" spans="1:16">
      <c r="I6155" s="54" t="n">
        <v>6153</v>
      </c>
      <c r="J6155" t="s"/>
      <c r="K6155" t="s">
        <v>2229</v>
      </c>
      <c r="L6155" t="s">
        <v>1501</v>
      </c>
      <c r="M6155" t="s"/>
      <c r="N6155" t="s"/>
      <c r="O6155" t="s"/>
      <c r="P6155" t="s"/>
    </row>
    <row r="6156" spans="1:16">
      <c r="I6156" s="54" t="n">
        <v>6154</v>
      </c>
      <c r="J6156" t="s"/>
      <c r="K6156" t="s">
        <v>2229</v>
      </c>
      <c r="L6156" t="s">
        <v>1038</v>
      </c>
      <c r="M6156" t="s"/>
      <c r="N6156" t="s"/>
      <c r="O6156" t="s"/>
      <c r="P6156" t="s"/>
    </row>
    <row r="6157" spans="1:16">
      <c r="I6157" s="54" t="n">
        <v>6155</v>
      </c>
      <c r="J6157" t="s"/>
      <c r="K6157" t="s">
        <v>2229</v>
      </c>
      <c r="L6157" t="s">
        <v>1041</v>
      </c>
      <c r="M6157" t="s"/>
      <c r="N6157" t="s"/>
      <c r="O6157" t="s"/>
      <c r="P6157" t="s"/>
    </row>
    <row r="6158" spans="1:16">
      <c r="I6158" s="54" t="n">
        <v>6156</v>
      </c>
      <c r="J6158" t="s"/>
      <c r="K6158" t="s">
        <v>2229</v>
      </c>
      <c r="L6158" t="s">
        <v>1556</v>
      </c>
      <c r="M6158" t="s"/>
      <c r="N6158" t="s"/>
      <c r="O6158" t="s"/>
      <c r="P6158" t="s"/>
    </row>
    <row r="6159" spans="1:16">
      <c r="I6159" s="54" t="n">
        <v>6157</v>
      </c>
      <c r="J6159" s="55" t="n">
        <v>0</v>
      </c>
      <c r="K6159" t="s">
        <v>2229</v>
      </c>
      <c r="L6159" t="s">
        <v>1508</v>
      </c>
      <c r="M6159" t="s"/>
      <c r="N6159" t="s"/>
      <c r="O6159" t="s"/>
      <c r="P6159" t="s"/>
    </row>
    <row r="6160" spans="1:16">
      <c r="I6160" s="54" t="n">
        <v>6158</v>
      </c>
      <c r="J6160" s="55" t="n">
        <v>0</v>
      </c>
      <c r="K6160" t="s">
        <v>2229</v>
      </c>
      <c r="L6160" t="s">
        <v>1934</v>
      </c>
      <c r="M6160" t="s"/>
      <c r="N6160" t="s"/>
      <c r="O6160" t="s"/>
      <c r="P6160" t="s"/>
    </row>
    <row r="6161" spans="1:16">
      <c r="I6161" s="54" t="n">
        <v>6159</v>
      </c>
      <c r="J6161" t="s"/>
      <c r="K6161" t="s">
        <v>2229</v>
      </c>
      <c r="L6161" t="s">
        <v>1511</v>
      </c>
      <c r="M6161" t="s"/>
      <c r="N6161" t="s"/>
      <c r="O6161" t="s"/>
      <c r="P6161" t="s"/>
    </row>
    <row r="6162" spans="1:16">
      <c r="I6162" s="54" t="n">
        <v>6160</v>
      </c>
      <c r="J6162" s="55" t="n">
        <v>0</v>
      </c>
      <c r="K6162" t="s">
        <v>2229</v>
      </c>
      <c r="L6162" t="s">
        <v>1512</v>
      </c>
      <c r="M6162" t="s"/>
      <c r="N6162" t="s"/>
      <c r="O6162" t="s"/>
      <c r="P6162" t="s"/>
    </row>
    <row r="6163" spans="1:16">
      <c r="I6163" s="54" t="n">
        <v>6161</v>
      </c>
      <c r="J6163" s="55" t="n">
        <v>0</v>
      </c>
      <c r="K6163" t="s">
        <v>2229</v>
      </c>
      <c r="L6163" t="s">
        <v>1624</v>
      </c>
      <c r="M6163" t="s"/>
      <c r="N6163" t="s"/>
      <c r="O6163" t="s"/>
      <c r="P6163" t="s"/>
    </row>
    <row r="6164" spans="1:16">
      <c r="I6164" s="54" t="n">
        <v>6162</v>
      </c>
      <c r="J6164" t="s"/>
      <c r="K6164" t="s">
        <v>2229</v>
      </c>
      <c r="L6164" t="s">
        <v>1625</v>
      </c>
      <c r="M6164" t="s"/>
      <c r="N6164" t="s"/>
      <c r="O6164" t="s"/>
      <c r="P6164" t="s"/>
    </row>
    <row r="6165" spans="1:16">
      <c r="I6165" s="54" t="n">
        <v>6163</v>
      </c>
      <c r="J6165" s="55" t="n">
        <v>0</v>
      </c>
      <c r="K6165" t="s">
        <v>2229</v>
      </c>
      <c r="L6165" t="s">
        <v>1559</v>
      </c>
      <c r="M6165" t="s"/>
      <c r="N6165" t="s"/>
      <c r="O6165" t="s"/>
      <c r="P6165" t="s"/>
    </row>
    <row r="6166" spans="1:16">
      <c r="I6166" s="54" t="n">
        <v>6164</v>
      </c>
      <c r="J6166" s="55" t="n">
        <v>0</v>
      </c>
      <c r="K6166" t="s">
        <v>2229</v>
      </c>
      <c r="L6166" t="s">
        <v>1626</v>
      </c>
      <c r="M6166" t="s"/>
      <c r="N6166" t="s"/>
      <c r="O6166" t="s"/>
      <c r="P6166" t="s"/>
    </row>
    <row r="6167" spans="1:16">
      <c r="I6167" s="54" t="n">
        <v>6165</v>
      </c>
      <c r="J6167" s="55" t="n">
        <v>0</v>
      </c>
      <c r="K6167" t="s">
        <v>2229</v>
      </c>
      <c r="L6167" t="s">
        <v>1627</v>
      </c>
      <c r="M6167" t="s"/>
      <c r="N6167" t="s"/>
      <c r="O6167" t="s"/>
      <c r="P6167" t="s"/>
    </row>
    <row r="6168" spans="1:16">
      <c r="I6168" s="54" t="n">
        <v>6166</v>
      </c>
      <c r="J6168" s="55" t="n">
        <v>0</v>
      </c>
      <c r="K6168" t="s">
        <v>2229</v>
      </c>
      <c r="L6168" t="s">
        <v>1423</v>
      </c>
      <c r="M6168" t="s"/>
      <c r="N6168" t="s"/>
      <c r="O6168" t="s"/>
      <c r="P6168" t="s"/>
    </row>
    <row r="6169" spans="1:16">
      <c r="I6169" s="54" t="n">
        <v>6167</v>
      </c>
      <c r="J6169" s="55" t="n">
        <v>0</v>
      </c>
      <c r="K6169" t="s">
        <v>2229</v>
      </c>
      <c r="L6169" t="s">
        <v>1519</v>
      </c>
      <c r="M6169" t="s"/>
      <c r="N6169" t="s"/>
      <c r="O6169" t="s"/>
      <c r="P6169" t="s"/>
    </row>
    <row r="6170" spans="1:16">
      <c r="I6170" s="54" t="n">
        <v>6168</v>
      </c>
      <c r="J6170" t="s"/>
      <c r="K6170" t="s">
        <v>2229</v>
      </c>
      <c r="L6170" t="s">
        <v>1520</v>
      </c>
      <c r="M6170" t="s"/>
      <c r="N6170" t="s"/>
      <c r="O6170" t="s"/>
      <c r="P6170" t="s"/>
    </row>
    <row r="6171" spans="1:16">
      <c r="I6171" s="54" t="n">
        <v>6169</v>
      </c>
      <c r="J6171" t="s"/>
      <c r="K6171" t="s">
        <v>2229</v>
      </c>
      <c r="L6171" t="s">
        <v>1935</v>
      </c>
      <c r="M6171" t="s"/>
      <c r="N6171" t="s"/>
      <c r="O6171" t="s"/>
      <c r="P6171" t="s"/>
    </row>
    <row r="6172" spans="1:16">
      <c r="I6172" s="54" t="n">
        <v>6170</v>
      </c>
      <c r="J6172" t="s"/>
      <c r="K6172" t="s">
        <v>2229</v>
      </c>
      <c r="L6172" t="s">
        <v>1628</v>
      </c>
      <c r="M6172" t="s"/>
      <c r="N6172" t="s"/>
      <c r="O6172" t="s"/>
      <c r="P6172" t="s"/>
    </row>
    <row r="6173" spans="1:16">
      <c r="I6173" s="54" t="n">
        <v>6171</v>
      </c>
      <c r="J6173" t="s"/>
      <c r="K6173" t="s">
        <v>2229</v>
      </c>
      <c r="L6173" t="s">
        <v>1629</v>
      </c>
      <c r="M6173" t="s"/>
      <c r="N6173" t="s"/>
      <c r="O6173" t="s"/>
      <c r="P6173" t="s"/>
    </row>
    <row r="6174" spans="1:16">
      <c r="I6174" s="54" t="n">
        <v>6172</v>
      </c>
      <c r="J6174" t="s"/>
      <c r="K6174" t="s">
        <v>2229</v>
      </c>
      <c r="L6174" t="s">
        <v>1524</v>
      </c>
      <c r="M6174" t="s"/>
      <c r="N6174" t="s"/>
      <c r="O6174" t="s"/>
      <c r="P6174" t="s"/>
    </row>
    <row r="6175" spans="1:16">
      <c r="I6175" s="54" t="n">
        <v>6173</v>
      </c>
      <c r="J6175" t="s"/>
      <c r="K6175" t="s">
        <v>2229</v>
      </c>
      <c r="L6175" t="s">
        <v>1563</v>
      </c>
      <c r="M6175" t="s"/>
      <c r="N6175" t="s"/>
      <c r="O6175" t="s"/>
      <c r="P6175" t="s"/>
    </row>
    <row r="6176" spans="1:16">
      <c r="I6176" s="54" t="n">
        <v>6174</v>
      </c>
      <c r="J6176" t="s"/>
      <c r="K6176" t="s">
        <v>2229</v>
      </c>
      <c r="L6176" t="s">
        <v>1630</v>
      </c>
      <c r="M6176" t="s"/>
      <c r="N6176" t="s"/>
      <c r="O6176" t="s"/>
      <c r="P6176" t="s"/>
    </row>
    <row r="6177" spans="1:16">
      <c r="I6177" s="54" t="n">
        <v>6175</v>
      </c>
      <c r="J6177" t="s"/>
      <c r="K6177" t="s">
        <v>2229</v>
      </c>
      <c r="L6177" t="s">
        <v>1445</v>
      </c>
      <c r="M6177" t="s"/>
      <c r="N6177" t="s"/>
      <c r="O6177" t="s"/>
      <c r="P6177" t="s"/>
    </row>
    <row r="6178" spans="1:16">
      <c r="I6178" s="54" t="n">
        <v>6176</v>
      </c>
      <c r="J6178" t="s"/>
      <c r="K6178" t="s">
        <v>2229</v>
      </c>
      <c r="L6178" t="s">
        <v>1525</v>
      </c>
      <c r="M6178" t="s"/>
      <c r="N6178" t="s"/>
      <c r="O6178" t="s"/>
      <c r="P6178" t="s"/>
    </row>
    <row r="6179" spans="1:16">
      <c r="I6179" s="54" t="n">
        <v>6177</v>
      </c>
      <c r="J6179" t="s"/>
      <c r="K6179" t="s">
        <v>2229</v>
      </c>
      <c r="L6179" t="s">
        <v>1526</v>
      </c>
      <c r="M6179" t="s"/>
      <c r="N6179" t="s"/>
      <c r="O6179" t="s"/>
      <c r="P6179" t="s"/>
    </row>
    <row r="6180" spans="1:16">
      <c r="I6180" s="54" t="n">
        <v>6178</v>
      </c>
      <c r="J6180" t="s"/>
      <c r="K6180" t="s">
        <v>2229</v>
      </c>
      <c r="L6180" t="s">
        <v>1936</v>
      </c>
      <c r="M6180" t="s"/>
      <c r="N6180" t="s"/>
      <c r="O6180" t="s"/>
      <c r="P6180" t="s"/>
    </row>
    <row r="6181" spans="1:16">
      <c r="I6181" s="54" t="n">
        <v>6179</v>
      </c>
      <c r="J6181" t="s"/>
      <c r="K6181" t="s">
        <v>2229</v>
      </c>
      <c r="L6181" t="s">
        <v>1937</v>
      </c>
      <c r="M6181" t="s"/>
      <c r="N6181" t="s"/>
      <c r="O6181" t="s"/>
      <c r="P6181" t="s"/>
    </row>
    <row r="6182" spans="1:16">
      <c r="I6182" s="54" t="n">
        <v>6180</v>
      </c>
      <c r="J6182" t="s"/>
      <c r="K6182" t="s">
        <v>2229</v>
      </c>
      <c r="L6182" t="s">
        <v>1633</v>
      </c>
      <c r="M6182" t="s"/>
      <c r="N6182" t="s"/>
      <c r="O6182" t="s"/>
      <c r="P6182" t="s"/>
    </row>
    <row r="6183" spans="1:16">
      <c r="I6183" s="54" t="n">
        <v>6181</v>
      </c>
      <c r="J6183" t="s"/>
      <c r="K6183" t="s">
        <v>2229</v>
      </c>
      <c r="L6183" t="s">
        <v>1634</v>
      </c>
      <c r="M6183" t="s"/>
      <c r="N6183" t="s"/>
      <c r="O6183" t="s"/>
      <c r="P6183" t="s"/>
    </row>
    <row r="6184" spans="1:16">
      <c r="I6184" s="54" t="n">
        <v>6182</v>
      </c>
      <c r="J6184" t="s"/>
      <c r="K6184" t="s">
        <v>2229</v>
      </c>
      <c r="L6184" t="s">
        <v>1575</v>
      </c>
      <c r="M6184" t="s"/>
      <c r="N6184" t="s"/>
      <c r="O6184" t="s"/>
      <c r="P6184" t="s"/>
    </row>
    <row r="6185" spans="1:16">
      <c r="I6185" s="54" t="n">
        <v>6183</v>
      </c>
      <c r="J6185" t="s"/>
      <c r="K6185" t="s">
        <v>2229</v>
      </c>
      <c r="L6185" t="s">
        <v>1576</v>
      </c>
      <c r="M6185" t="s"/>
      <c r="N6185" t="s"/>
      <c r="O6185" t="s"/>
      <c r="P6185" t="s"/>
    </row>
    <row r="6186" spans="1:16">
      <c r="I6186" s="54" t="n">
        <v>6184</v>
      </c>
      <c r="J6186" t="s"/>
      <c r="K6186" t="s">
        <v>2229</v>
      </c>
      <c r="L6186" t="s">
        <v>1577</v>
      </c>
      <c r="M6186" t="s"/>
      <c r="N6186" t="s"/>
      <c r="O6186" t="s"/>
      <c r="P6186" t="s"/>
    </row>
    <row r="6187" spans="1:16">
      <c r="I6187" s="54" t="n">
        <v>6185</v>
      </c>
      <c r="J6187" t="s"/>
      <c r="K6187" t="s">
        <v>2229</v>
      </c>
      <c r="L6187" t="s">
        <v>1578</v>
      </c>
      <c r="M6187" t="s"/>
      <c r="N6187" t="s"/>
      <c r="O6187" t="s"/>
      <c r="P6187" t="s"/>
    </row>
    <row r="6188" spans="1:16">
      <c r="I6188" s="54" t="n">
        <v>6186</v>
      </c>
      <c r="J6188" t="s"/>
      <c r="K6188" t="s">
        <v>2229</v>
      </c>
      <c r="L6188" t="s">
        <v>1489</v>
      </c>
      <c r="M6188" t="s"/>
      <c r="N6188" t="s"/>
      <c r="O6188" t="s"/>
      <c r="P6188" t="s"/>
    </row>
    <row r="6189" spans="1:16">
      <c r="I6189" s="54" t="n">
        <v>6187</v>
      </c>
      <c r="J6189" t="s"/>
      <c r="K6189" t="s">
        <v>2229</v>
      </c>
      <c r="L6189" t="s">
        <v>1490</v>
      </c>
      <c r="M6189" t="s"/>
      <c r="N6189" t="s"/>
      <c r="O6189" t="s"/>
      <c r="P6189" t="s"/>
    </row>
    <row r="6190" spans="1:16">
      <c r="I6190" s="54" t="n">
        <v>6188</v>
      </c>
      <c r="J6190" t="s"/>
      <c r="K6190" t="s">
        <v>2229</v>
      </c>
      <c r="L6190" t="s">
        <v>1491</v>
      </c>
      <c r="M6190" t="s"/>
      <c r="N6190" t="s"/>
      <c r="O6190" t="s"/>
      <c r="P6190" t="s"/>
    </row>
    <row r="6191" spans="1:16">
      <c r="I6191" s="54" t="n">
        <v>6189</v>
      </c>
      <c r="J6191" t="s"/>
      <c r="K6191" t="s">
        <v>2229</v>
      </c>
      <c r="L6191" t="s">
        <v>1938</v>
      </c>
      <c r="M6191" t="s"/>
      <c r="N6191" t="s"/>
      <c r="O6191" t="s"/>
      <c r="P6191" t="s"/>
    </row>
    <row r="6192" spans="1:16">
      <c r="I6192" s="54" t="n">
        <v>6190</v>
      </c>
      <c r="J6192" t="s"/>
      <c r="K6192" t="s">
        <v>2229</v>
      </c>
      <c r="L6192" t="s">
        <v>1533</v>
      </c>
      <c r="M6192" t="s"/>
      <c r="N6192" t="s"/>
      <c r="O6192" t="s"/>
      <c r="P6192" t="s"/>
    </row>
    <row r="6193" spans="1:16">
      <c r="I6193" s="54" t="n">
        <v>6191</v>
      </c>
      <c r="J6193" t="s"/>
      <c r="K6193" t="s">
        <v>2229</v>
      </c>
      <c r="L6193" t="s">
        <v>1534</v>
      </c>
      <c r="M6193" t="s"/>
      <c r="N6193" t="s"/>
      <c r="O6193" t="s"/>
      <c r="P6193" t="s"/>
    </row>
    <row r="6194" spans="1:16">
      <c r="I6194" s="54" t="n">
        <v>6192</v>
      </c>
      <c r="J6194" t="s"/>
      <c r="K6194" t="s">
        <v>2229</v>
      </c>
      <c r="L6194" t="s">
        <v>1492</v>
      </c>
      <c r="M6194" t="s"/>
      <c r="N6194" t="s"/>
      <c r="O6194" t="s"/>
      <c r="P6194" t="s"/>
    </row>
    <row r="6195" spans="1:16">
      <c r="I6195" s="54" t="n">
        <v>6193</v>
      </c>
      <c r="J6195" t="s"/>
      <c r="K6195" t="s">
        <v>2229</v>
      </c>
      <c r="L6195" t="s">
        <v>1446</v>
      </c>
      <c r="M6195" t="s"/>
      <c r="N6195" t="s"/>
      <c r="O6195" t="s"/>
      <c r="P6195" t="s"/>
    </row>
    <row r="6196" spans="1:16">
      <c r="I6196" s="54" t="n">
        <v>6194</v>
      </c>
      <c r="J6196" t="s"/>
      <c r="K6196" t="s">
        <v>2229</v>
      </c>
      <c r="L6196" t="s">
        <v>1493</v>
      </c>
      <c r="M6196" t="s"/>
      <c r="N6196" t="s"/>
      <c r="O6196" t="s"/>
      <c r="P6196" t="s"/>
    </row>
    <row r="6197" spans="1:16">
      <c r="I6197" s="54" t="n">
        <v>6195</v>
      </c>
      <c r="J6197" t="s"/>
      <c r="K6197" t="s">
        <v>2229</v>
      </c>
      <c r="L6197" t="s">
        <v>1495</v>
      </c>
      <c r="M6197" t="s"/>
      <c r="N6197" t="s"/>
      <c r="O6197" t="s"/>
      <c r="P6197" t="s"/>
    </row>
    <row r="6198" spans="1:16">
      <c r="I6198" s="54" t="n">
        <v>6196</v>
      </c>
      <c r="J6198" s="55" t="n">
        <v>0</v>
      </c>
      <c r="K6198" t="s">
        <v>2229</v>
      </c>
      <c r="L6198" t="s">
        <v>1557</v>
      </c>
      <c r="M6198" t="s"/>
      <c r="N6198" t="s"/>
      <c r="O6198" t="s"/>
      <c r="P6198" t="s"/>
    </row>
    <row r="6199" spans="1:16">
      <c r="I6199" s="54" t="n">
        <v>6197</v>
      </c>
      <c r="J6199" t="s"/>
      <c r="K6199" t="s">
        <v>2229</v>
      </c>
      <c r="L6199" t="s">
        <v>1600</v>
      </c>
      <c r="M6199" t="s"/>
      <c r="N6199" t="s"/>
      <c r="O6199" t="s"/>
      <c r="P6199" t="s"/>
    </row>
    <row r="6200" spans="1:16">
      <c r="I6200" s="54" t="n">
        <v>6198</v>
      </c>
      <c r="J6200" s="55" t="n">
        <v>0</v>
      </c>
      <c r="K6200" t="s">
        <v>2229</v>
      </c>
      <c r="L6200" t="s">
        <v>1670</v>
      </c>
      <c r="M6200" t="s"/>
      <c r="N6200" t="s"/>
      <c r="O6200" t="s"/>
      <c r="P6200" t="s"/>
    </row>
    <row r="6201" spans="1:16">
      <c r="I6201" s="54" t="n">
        <v>6199</v>
      </c>
      <c r="J6201" t="s"/>
      <c r="K6201" t="s">
        <v>2229</v>
      </c>
      <c r="L6201" t="s">
        <v>1494</v>
      </c>
      <c r="M6201" t="s"/>
      <c r="N6201" t="s"/>
      <c r="O6201" t="s"/>
      <c r="P6201" t="s"/>
    </row>
    <row r="6202" spans="1:16">
      <c r="I6202" s="54" t="n">
        <v>6200</v>
      </c>
      <c r="J6202" t="s"/>
      <c r="K6202" t="s">
        <v>2229</v>
      </c>
      <c r="L6202" t="s">
        <v>1540</v>
      </c>
      <c r="M6202" t="s"/>
      <c r="N6202" t="s"/>
      <c r="O6202" t="s"/>
      <c r="P6202" t="s"/>
    </row>
    <row r="6203" spans="1:16">
      <c r="I6203" s="54" t="n">
        <v>6201</v>
      </c>
      <c r="J6203" t="s"/>
      <c r="K6203" t="s">
        <v>2229</v>
      </c>
      <c r="L6203" t="s">
        <v>1541</v>
      </c>
      <c r="M6203" t="s"/>
      <c r="N6203" t="s"/>
      <c r="O6203" t="s"/>
      <c r="P6203" t="s"/>
    </row>
    <row r="6204" spans="1:16">
      <c r="I6204" s="54" t="n">
        <v>6202</v>
      </c>
      <c r="J6204" t="s"/>
      <c r="K6204" t="s">
        <v>2229</v>
      </c>
      <c r="L6204" t="s">
        <v>1564</v>
      </c>
      <c r="M6204" t="s"/>
      <c r="N6204" t="s"/>
      <c r="O6204" t="s"/>
      <c r="P6204" t="s"/>
    </row>
    <row r="6205" spans="1:16">
      <c r="I6205" s="54" t="n">
        <v>6203</v>
      </c>
      <c r="J6205" t="s"/>
      <c r="K6205" t="s">
        <v>2229</v>
      </c>
      <c r="L6205" t="s">
        <v>1651</v>
      </c>
      <c r="M6205" t="s"/>
      <c r="N6205" t="s"/>
      <c r="O6205" t="s"/>
      <c r="P6205" t="s"/>
    </row>
    <row r="6206" spans="1:16">
      <c r="I6206" s="54" t="n">
        <v>6204</v>
      </c>
      <c r="J6206" s="55" t="n">
        <v>0</v>
      </c>
      <c r="K6206" t="s">
        <v>2229</v>
      </c>
      <c r="L6206" t="s">
        <v>1548</v>
      </c>
      <c r="M6206" t="s"/>
      <c r="N6206" t="s"/>
      <c r="O6206" t="s"/>
      <c r="P6206" t="s"/>
    </row>
    <row r="6207" spans="1:16">
      <c r="I6207" s="54" t="n">
        <v>6205</v>
      </c>
      <c r="J6207" t="s"/>
      <c r="K6207" t="s">
        <v>2229</v>
      </c>
      <c r="L6207" t="s">
        <v>1652</v>
      </c>
      <c r="M6207" t="s"/>
      <c r="N6207" t="s"/>
      <c r="O6207" t="s"/>
      <c r="P6207" t="s"/>
    </row>
    <row r="6208" spans="1:16">
      <c r="I6208" s="54" t="n">
        <v>6206</v>
      </c>
      <c r="J6208" t="s"/>
      <c r="K6208" t="s">
        <v>2229</v>
      </c>
      <c r="L6208" t="s">
        <v>1653</v>
      </c>
      <c r="M6208" t="s"/>
      <c r="N6208" t="s"/>
      <c r="O6208" t="s"/>
      <c r="P6208" t="s"/>
    </row>
    <row r="6209" spans="1:16">
      <c r="I6209" s="54" t="n">
        <v>6207</v>
      </c>
      <c r="J6209" t="s"/>
      <c r="K6209" t="s">
        <v>2229</v>
      </c>
      <c r="L6209" t="s">
        <v>1654</v>
      </c>
      <c r="M6209" t="s"/>
      <c r="N6209" t="s"/>
      <c r="O6209" t="s"/>
      <c r="P6209" t="s"/>
    </row>
    <row r="6210" spans="1:16">
      <c r="I6210" s="54" t="n">
        <v>6208</v>
      </c>
      <c r="J6210" t="s"/>
      <c r="K6210" t="s">
        <v>2229</v>
      </c>
      <c r="L6210" t="s">
        <v>1456</v>
      </c>
      <c r="M6210" t="s"/>
      <c r="N6210" t="s"/>
      <c r="O6210" t="s"/>
      <c r="P6210" t="s"/>
    </row>
    <row r="6211" spans="1:16">
      <c r="I6211" s="54" t="n">
        <v>6209</v>
      </c>
      <c r="J6211" s="55" t="n">
        <v>0</v>
      </c>
      <c r="K6211" t="s">
        <v>2229</v>
      </c>
      <c r="L6211" t="s">
        <v>1655</v>
      </c>
      <c r="M6211" t="s"/>
      <c r="N6211" t="s"/>
      <c r="O6211" t="s"/>
      <c r="P6211" t="s"/>
    </row>
    <row r="6212" spans="1:16">
      <c r="I6212" s="54" t="n">
        <v>6210</v>
      </c>
      <c r="J6212" t="s"/>
      <c r="K6212" t="s">
        <v>2229</v>
      </c>
      <c r="L6212" t="s">
        <v>1657</v>
      </c>
      <c r="M6212" t="s"/>
      <c r="N6212" t="s"/>
      <c r="O6212" t="s"/>
      <c r="P6212" t="s"/>
    </row>
    <row r="6213" spans="1:16">
      <c r="I6213" s="54" t="n">
        <v>6211</v>
      </c>
      <c r="J6213" t="s"/>
      <c r="K6213" t="s">
        <v>2229</v>
      </c>
      <c r="L6213" t="s">
        <v>1658</v>
      </c>
      <c r="M6213" t="s"/>
      <c r="N6213" t="s"/>
      <c r="O6213" t="s"/>
      <c r="P6213" t="s"/>
    </row>
    <row r="6214" spans="1:16">
      <c r="I6214" s="54" t="n">
        <v>6212</v>
      </c>
      <c r="J6214" s="55" t="n">
        <v>0</v>
      </c>
      <c r="K6214" t="s">
        <v>2229</v>
      </c>
      <c r="L6214" t="s">
        <v>1509</v>
      </c>
      <c r="M6214" t="s"/>
      <c r="N6214" t="s"/>
      <c r="O6214" t="s"/>
      <c r="P6214" t="s"/>
    </row>
    <row r="6215" spans="1:16">
      <c r="I6215" s="54" t="n">
        <v>6213</v>
      </c>
      <c r="J6215" t="s"/>
      <c r="K6215" t="s">
        <v>2229</v>
      </c>
      <c r="L6215" t="s">
        <v>1661</v>
      </c>
      <c r="M6215" t="s"/>
      <c r="N6215" t="s"/>
      <c r="O6215" t="s"/>
      <c r="P6215" t="s"/>
    </row>
    <row r="6216" spans="1:16">
      <c r="I6216" s="54" t="n">
        <v>6214</v>
      </c>
      <c r="J6216" t="s"/>
      <c r="K6216" t="s">
        <v>2229</v>
      </c>
      <c r="L6216" t="s">
        <v>1662</v>
      </c>
      <c r="M6216" t="s"/>
      <c r="N6216" t="s"/>
      <c r="O6216" t="s"/>
      <c r="P6216" t="s"/>
    </row>
    <row r="6217" spans="1:16">
      <c r="I6217" s="54" t="n">
        <v>6215</v>
      </c>
      <c r="J6217" t="s"/>
      <c r="K6217" t="s">
        <v>2229</v>
      </c>
      <c r="L6217" t="s">
        <v>1663</v>
      </c>
      <c r="M6217" t="s"/>
      <c r="N6217" t="s"/>
      <c r="O6217" t="s"/>
      <c r="P6217" t="s"/>
    </row>
    <row r="6218" spans="1:16">
      <c r="I6218" s="54" t="n">
        <v>6216</v>
      </c>
      <c r="J6218" t="s"/>
      <c r="K6218" t="s">
        <v>2229</v>
      </c>
      <c r="L6218" t="s">
        <v>1664</v>
      </c>
      <c r="M6218" t="s"/>
      <c r="N6218" t="s"/>
      <c r="O6218" t="s"/>
      <c r="P6218" t="s"/>
    </row>
    <row r="6219" spans="1:16">
      <c r="I6219" s="54" t="n">
        <v>6217</v>
      </c>
      <c r="J6219" t="s"/>
      <c r="K6219" t="s">
        <v>2229</v>
      </c>
      <c r="L6219" t="s">
        <v>1941</v>
      </c>
      <c r="M6219" t="s"/>
      <c r="N6219" t="s"/>
      <c r="O6219" t="s"/>
      <c r="P6219" t="s"/>
    </row>
    <row r="6220" spans="1:16">
      <c r="I6220" s="54" t="n">
        <v>6218</v>
      </c>
      <c r="J6220" t="s"/>
      <c r="K6220" t="s">
        <v>2229</v>
      </c>
      <c r="L6220" t="s">
        <v>1353</v>
      </c>
      <c r="M6220" t="s"/>
      <c r="N6220" t="s"/>
      <c r="O6220" t="s"/>
      <c r="P6220" t="s"/>
    </row>
    <row r="6221" spans="1:16">
      <c r="I6221" s="54" t="n">
        <v>6219</v>
      </c>
      <c r="J6221" t="s"/>
      <c r="K6221" t="s">
        <v>2229</v>
      </c>
      <c r="L6221" t="s">
        <v>1354</v>
      </c>
      <c r="M6221" t="s"/>
      <c r="N6221" t="s"/>
      <c r="O6221" t="s"/>
      <c r="P6221" t="s"/>
    </row>
    <row r="6222" spans="1:16">
      <c r="I6222" s="54" t="n">
        <v>6220</v>
      </c>
      <c r="J6222" t="s"/>
      <c r="K6222" t="s">
        <v>2229</v>
      </c>
      <c r="L6222" t="s">
        <v>1355</v>
      </c>
      <c r="M6222" t="s"/>
      <c r="N6222" t="s"/>
      <c r="O6222" t="s"/>
      <c r="P6222" t="s"/>
    </row>
    <row r="6223" spans="1:16">
      <c r="I6223" s="54" t="n">
        <v>6221</v>
      </c>
      <c r="J6223" s="55" t="n">
        <v>0</v>
      </c>
      <c r="K6223" t="s">
        <v>2229</v>
      </c>
      <c r="L6223" t="s">
        <v>1942</v>
      </c>
      <c r="M6223" t="s"/>
      <c r="N6223" t="s"/>
      <c r="O6223" t="s"/>
      <c r="P6223" t="s"/>
    </row>
    <row r="6224" spans="1:16">
      <c r="I6224" s="54" t="n">
        <v>6222</v>
      </c>
      <c r="J6224" s="55" t="n">
        <v>0</v>
      </c>
      <c r="K6224" t="s">
        <v>2229</v>
      </c>
      <c r="L6224" t="s">
        <v>1668</v>
      </c>
      <c r="M6224" t="s"/>
      <c r="N6224" t="s"/>
      <c r="O6224" t="s"/>
      <c r="P6224" t="s"/>
    </row>
    <row r="6225" spans="1:16">
      <c r="I6225" s="54" t="n">
        <v>6223</v>
      </c>
      <c r="J6225" s="55" t="n">
        <v>0</v>
      </c>
      <c r="K6225" t="s">
        <v>2229</v>
      </c>
      <c r="L6225" t="s">
        <v>1669</v>
      </c>
      <c r="M6225" t="s"/>
      <c r="N6225" t="s"/>
      <c r="O6225" t="s"/>
      <c r="P6225" t="s"/>
    </row>
    <row r="6226" spans="1:16">
      <c r="I6226" s="54" t="n">
        <v>6224</v>
      </c>
      <c r="J6226" t="s"/>
      <c r="K6226" t="s">
        <v>2229</v>
      </c>
      <c r="L6226" t="s">
        <v>1352</v>
      </c>
      <c r="M6226" t="s"/>
      <c r="N6226" t="s"/>
      <c r="O6226" t="s"/>
      <c r="P6226" t="s"/>
    </row>
    <row r="6227" spans="1:16">
      <c r="I6227" s="54" t="n">
        <v>6225</v>
      </c>
      <c r="J6227" t="s"/>
      <c r="K6227" t="s">
        <v>2229</v>
      </c>
      <c r="L6227" t="s">
        <v>1356</v>
      </c>
      <c r="M6227" t="s"/>
      <c r="N6227" t="s"/>
      <c r="O6227" t="s"/>
      <c r="P6227" t="s"/>
    </row>
    <row r="6228" spans="1:16">
      <c r="I6228" s="54" t="n">
        <v>6226</v>
      </c>
      <c r="J6228" t="s"/>
      <c r="K6228" t="s">
        <v>2229</v>
      </c>
      <c r="L6228" t="s">
        <v>1357</v>
      </c>
      <c r="M6228" t="s"/>
      <c r="N6228" t="s"/>
      <c r="O6228" t="s"/>
      <c r="P6228" t="s"/>
    </row>
    <row r="6229" spans="1:16">
      <c r="I6229" s="54" t="n">
        <v>6227</v>
      </c>
      <c r="J6229" t="s"/>
      <c r="K6229" t="s">
        <v>2229</v>
      </c>
      <c r="L6229" t="s">
        <v>1358</v>
      </c>
      <c r="M6229" t="s"/>
      <c r="N6229" t="s"/>
      <c r="O6229" t="s"/>
      <c r="P6229" t="s"/>
    </row>
    <row r="6230" spans="1:16">
      <c r="I6230" s="54" t="n">
        <v>6228</v>
      </c>
      <c r="J6230" t="s"/>
      <c r="K6230" t="s">
        <v>2229</v>
      </c>
      <c r="L6230" t="s">
        <v>1359</v>
      </c>
      <c r="M6230" t="s"/>
      <c r="N6230" t="s"/>
      <c r="O6230" t="s"/>
      <c r="P6230" t="s"/>
    </row>
    <row r="6231" spans="1:16">
      <c r="I6231" s="54" t="n">
        <v>6229</v>
      </c>
      <c r="J6231" t="s"/>
      <c r="K6231" t="s">
        <v>2229</v>
      </c>
      <c r="L6231" t="s">
        <v>1360</v>
      </c>
      <c r="M6231" t="s"/>
      <c r="N6231" t="s"/>
      <c r="O6231" t="s"/>
      <c r="P6231" t="s"/>
    </row>
    <row r="6232" spans="1:16">
      <c r="I6232" s="54" t="n">
        <v>6230</v>
      </c>
      <c r="J6232" t="s"/>
      <c r="K6232" t="s">
        <v>2229</v>
      </c>
      <c r="L6232" t="s">
        <v>1361</v>
      </c>
      <c r="M6232" t="s"/>
      <c r="N6232" t="s"/>
      <c r="O6232" t="s"/>
      <c r="P6232" t="s"/>
    </row>
    <row r="6233" spans="1:16">
      <c r="I6233" s="54" t="n">
        <v>6231</v>
      </c>
      <c r="J6233" t="s"/>
      <c r="K6233" t="s">
        <v>2229</v>
      </c>
      <c r="L6233" t="s">
        <v>1362</v>
      </c>
      <c r="M6233" t="s"/>
      <c r="N6233" t="s"/>
      <c r="O6233" t="s"/>
      <c r="P6233" t="s"/>
    </row>
    <row r="6234" spans="1:16">
      <c r="I6234" s="54" t="n">
        <v>6232</v>
      </c>
      <c r="J6234" t="s"/>
      <c r="K6234" t="s">
        <v>2229</v>
      </c>
      <c r="L6234" t="s">
        <v>1363</v>
      </c>
      <c r="M6234" t="s"/>
      <c r="N6234" t="s"/>
      <c r="O6234" t="s"/>
      <c r="P6234" t="s"/>
    </row>
    <row r="6235" spans="1:16">
      <c r="I6235" s="54" t="n">
        <v>6233</v>
      </c>
      <c r="J6235" t="s"/>
      <c r="K6235" t="s">
        <v>2229</v>
      </c>
      <c r="L6235" t="s">
        <v>1364</v>
      </c>
      <c r="M6235" t="s"/>
      <c r="N6235" t="s"/>
      <c r="O6235" t="s"/>
      <c r="P6235" t="s"/>
    </row>
    <row r="6236" spans="1:16">
      <c r="I6236" s="54" t="n">
        <v>6234</v>
      </c>
      <c r="J6236" t="s"/>
      <c r="K6236" t="s">
        <v>2229</v>
      </c>
      <c r="L6236" t="s">
        <v>1365</v>
      </c>
      <c r="M6236" t="s"/>
      <c r="N6236" t="s"/>
      <c r="O6236" t="s"/>
      <c r="P6236" t="s"/>
    </row>
    <row r="6237" spans="1:16">
      <c r="I6237" s="54" t="n">
        <v>6235</v>
      </c>
      <c r="J6237" t="s"/>
      <c r="K6237" t="s">
        <v>2229</v>
      </c>
      <c r="L6237" t="s">
        <v>1366</v>
      </c>
      <c r="M6237" t="s"/>
      <c r="N6237" t="s"/>
      <c r="O6237" t="s"/>
      <c r="P6237" t="s"/>
    </row>
    <row r="6238" spans="1:16">
      <c r="I6238" s="54" t="n">
        <v>6236</v>
      </c>
      <c r="J6238" t="s"/>
      <c r="K6238" t="s">
        <v>2229</v>
      </c>
      <c r="L6238" t="s">
        <v>1044</v>
      </c>
      <c r="M6238" t="s"/>
      <c r="N6238" t="s"/>
      <c r="O6238" t="s"/>
      <c r="P6238" t="s"/>
    </row>
    <row r="6239" spans="1:16">
      <c r="I6239" s="54" t="n">
        <v>6237</v>
      </c>
      <c r="J6239" t="s"/>
      <c r="K6239" t="s">
        <v>2229</v>
      </c>
      <c r="L6239" t="s">
        <v>1046</v>
      </c>
      <c r="M6239" t="s"/>
      <c r="N6239" t="s"/>
      <c r="O6239" t="s"/>
      <c r="P6239" t="s"/>
    </row>
    <row r="6240" spans="1:16">
      <c r="I6240" s="54" t="n">
        <v>6238</v>
      </c>
      <c r="J6240" t="s"/>
      <c r="K6240" t="s">
        <v>2229</v>
      </c>
      <c r="L6240" t="s">
        <v>1673</v>
      </c>
      <c r="M6240" t="s"/>
      <c r="N6240" t="s"/>
      <c r="O6240" t="s"/>
      <c r="P6240" t="s"/>
    </row>
    <row r="6241" spans="1:16">
      <c r="I6241" s="54" t="n">
        <v>6239</v>
      </c>
      <c r="J6241" t="s"/>
      <c r="K6241" t="s">
        <v>2229</v>
      </c>
      <c r="L6241" t="s">
        <v>1943</v>
      </c>
      <c r="M6241" t="s"/>
      <c r="N6241" t="s"/>
      <c r="O6241" t="s"/>
      <c r="P6241" t="s"/>
    </row>
    <row r="6242" spans="1:16">
      <c r="I6242" s="54" t="n">
        <v>6240</v>
      </c>
      <c r="J6242" t="s"/>
      <c r="K6242" t="s">
        <v>2229</v>
      </c>
      <c r="L6242" t="s">
        <v>1674</v>
      </c>
      <c r="M6242" t="s"/>
      <c r="N6242" t="s"/>
      <c r="O6242" t="s"/>
      <c r="P6242" t="s"/>
    </row>
    <row r="6243" spans="1:16">
      <c r="I6243" s="54" t="n">
        <v>6241</v>
      </c>
      <c r="J6243" s="55" t="n">
        <v>0</v>
      </c>
      <c r="K6243" t="s">
        <v>2229</v>
      </c>
      <c r="L6243" t="s">
        <v>1409</v>
      </c>
      <c r="M6243" t="s"/>
      <c r="N6243" t="s"/>
      <c r="O6243" t="s"/>
      <c r="P6243" t="s"/>
    </row>
    <row r="6244" spans="1:16">
      <c r="I6244" s="54" t="n">
        <v>6242</v>
      </c>
      <c r="J6244" s="55" t="n">
        <v>0</v>
      </c>
      <c r="K6244" t="s">
        <v>2229</v>
      </c>
      <c r="L6244" t="s">
        <v>1420</v>
      </c>
      <c r="M6244" t="s"/>
      <c r="N6244" t="s"/>
      <c r="O6244" t="s"/>
      <c r="P6244" t="s"/>
    </row>
    <row r="6245" spans="1:16">
      <c r="I6245" s="54" t="n">
        <v>6243</v>
      </c>
      <c r="J6245" t="s"/>
      <c r="K6245" t="s">
        <v>2229</v>
      </c>
      <c r="L6245" t="s">
        <v>1679</v>
      </c>
      <c r="M6245" t="s"/>
      <c r="N6245" t="s"/>
      <c r="O6245" t="s"/>
      <c r="P6245" t="s"/>
    </row>
    <row r="6246" spans="1:16">
      <c r="I6246" s="54" t="n">
        <v>6244</v>
      </c>
      <c r="J6246" t="s"/>
      <c r="K6246" t="s">
        <v>2229</v>
      </c>
      <c r="L6246" t="s">
        <v>1680</v>
      </c>
      <c r="M6246" t="s"/>
      <c r="N6246" t="s"/>
      <c r="O6246" t="s"/>
      <c r="P6246" t="s"/>
    </row>
    <row r="6247" spans="1:16">
      <c r="I6247" s="54" t="n">
        <v>6245</v>
      </c>
      <c r="J6247" t="s"/>
      <c r="K6247" t="s">
        <v>2229</v>
      </c>
      <c r="L6247" t="s">
        <v>1681</v>
      </c>
      <c r="M6247" t="s"/>
      <c r="N6247" t="s"/>
      <c r="O6247" t="s"/>
      <c r="P6247" t="s"/>
    </row>
    <row r="6248" spans="1:16">
      <c r="I6248" s="54" t="n">
        <v>6246</v>
      </c>
      <c r="J6248" t="s"/>
      <c r="K6248" t="s">
        <v>2229</v>
      </c>
      <c r="L6248" t="s">
        <v>1682</v>
      </c>
      <c r="M6248" t="s"/>
      <c r="N6248" t="s"/>
      <c r="O6248" t="s"/>
      <c r="P6248" t="s"/>
    </row>
    <row r="6249" spans="1:16">
      <c r="I6249" s="54" t="n">
        <v>6247</v>
      </c>
      <c r="J6249" t="s"/>
      <c r="K6249" t="s">
        <v>2229</v>
      </c>
      <c r="L6249" t="s">
        <v>1683</v>
      </c>
      <c r="M6249" t="s"/>
      <c r="N6249" t="s"/>
      <c r="O6249" t="s"/>
      <c r="P6249" t="s"/>
    </row>
    <row r="6250" spans="1:16">
      <c r="I6250" s="54" t="n">
        <v>6248</v>
      </c>
      <c r="J6250" t="s"/>
      <c r="K6250" t="s">
        <v>2229</v>
      </c>
      <c r="L6250" t="s">
        <v>1944</v>
      </c>
      <c r="M6250" t="s"/>
      <c r="N6250" t="s"/>
      <c r="O6250" t="s"/>
      <c r="P6250" t="s"/>
    </row>
    <row r="6251" spans="1:16">
      <c r="I6251" s="54" t="n">
        <v>6249</v>
      </c>
      <c r="J6251" t="s"/>
      <c r="K6251" t="s">
        <v>2229</v>
      </c>
      <c r="L6251" t="s">
        <v>1430</v>
      </c>
      <c r="M6251" t="s"/>
      <c r="N6251" t="s"/>
      <c r="O6251" t="s"/>
      <c r="P6251" t="s"/>
    </row>
    <row r="6252" spans="1:16">
      <c r="I6252" s="54" t="n">
        <v>6250</v>
      </c>
      <c r="J6252" t="s"/>
      <c r="K6252" t="s">
        <v>2229</v>
      </c>
      <c r="L6252" t="s">
        <v>1431</v>
      </c>
      <c r="M6252" t="s"/>
      <c r="N6252" t="s"/>
      <c r="O6252" t="s"/>
      <c r="P6252" t="s"/>
    </row>
    <row r="6253" spans="1:16">
      <c r="I6253" s="54" t="n">
        <v>6251</v>
      </c>
      <c r="J6253" s="55" t="n">
        <v>0</v>
      </c>
      <c r="K6253" t="s">
        <v>2229</v>
      </c>
      <c r="L6253" t="s">
        <v>1945</v>
      </c>
      <c r="M6253" t="s"/>
      <c r="N6253" t="s"/>
      <c r="O6253" t="s"/>
      <c r="P6253" t="s"/>
    </row>
    <row r="6254" spans="1:16">
      <c r="I6254" s="54" t="n">
        <v>6252</v>
      </c>
      <c r="J6254" s="55" t="n">
        <v>0</v>
      </c>
      <c r="K6254" t="s">
        <v>2229</v>
      </c>
      <c r="L6254" t="s">
        <v>1622</v>
      </c>
      <c r="M6254" t="s"/>
      <c r="N6254" t="s"/>
      <c r="O6254" t="s"/>
      <c r="P6254" t="s"/>
    </row>
    <row r="6255" spans="1:16">
      <c r="I6255" s="54" t="n">
        <v>6253</v>
      </c>
      <c r="J6255" t="s"/>
      <c r="K6255" t="s">
        <v>2229</v>
      </c>
      <c r="L6255" t="s">
        <v>1686</v>
      </c>
      <c r="M6255" t="s"/>
      <c r="N6255" t="s"/>
      <c r="O6255" t="s"/>
      <c r="P6255" t="s"/>
    </row>
    <row r="6256" spans="1:16">
      <c r="I6256" s="54" t="n">
        <v>6254</v>
      </c>
      <c r="J6256" t="s"/>
      <c r="K6256" t="s">
        <v>2229</v>
      </c>
      <c r="L6256" t="s">
        <v>1946</v>
      </c>
      <c r="M6256" t="s"/>
      <c r="N6256" t="s"/>
      <c r="O6256" t="s"/>
      <c r="P6256" t="s"/>
    </row>
    <row r="6257" spans="1:16">
      <c r="I6257" s="54" t="n">
        <v>6255</v>
      </c>
      <c r="J6257" t="s"/>
      <c r="K6257" t="s">
        <v>2229</v>
      </c>
      <c r="L6257" t="s">
        <v>1475</v>
      </c>
      <c r="M6257" t="s"/>
      <c r="N6257" t="s"/>
      <c r="O6257" t="s"/>
      <c r="P6257" t="s"/>
    </row>
    <row r="6258" spans="1:16">
      <c r="I6258" s="54" t="n">
        <v>6256</v>
      </c>
      <c r="J6258" t="s"/>
      <c r="K6258" t="s">
        <v>2229</v>
      </c>
      <c r="L6258" t="s">
        <v>1476</v>
      </c>
      <c r="M6258" t="s"/>
      <c r="N6258" t="s"/>
      <c r="O6258" t="s"/>
      <c r="P6258" t="s"/>
    </row>
    <row r="6259" spans="1:16">
      <c r="I6259" s="54" t="n">
        <v>6257</v>
      </c>
      <c r="J6259" t="s"/>
      <c r="K6259" t="s">
        <v>2229</v>
      </c>
      <c r="L6259" t="s">
        <v>1477</v>
      </c>
      <c r="M6259" t="s"/>
      <c r="N6259" t="s"/>
      <c r="O6259" t="s"/>
      <c r="P6259" t="s"/>
    </row>
    <row r="6260" spans="1:16">
      <c r="I6260" s="54" t="n">
        <v>6258</v>
      </c>
      <c r="J6260" t="s"/>
      <c r="K6260" t="s">
        <v>2229</v>
      </c>
      <c r="L6260" t="s">
        <v>1478</v>
      </c>
      <c r="M6260" t="s"/>
      <c r="N6260" t="s"/>
      <c r="O6260" t="s"/>
      <c r="P6260" t="s"/>
    </row>
    <row r="6261" spans="1:16">
      <c r="I6261" s="54" t="n">
        <v>6259</v>
      </c>
      <c r="J6261" t="s"/>
      <c r="K6261" t="s">
        <v>2229</v>
      </c>
      <c r="L6261" t="s">
        <v>1947</v>
      </c>
      <c r="M6261" t="s"/>
      <c r="N6261" t="s"/>
      <c r="O6261" t="s"/>
      <c r="P6261" t="s"/>
    </row>
    <row r="6262" spans="1:16">
      <c r="I6262" s="54" t="n">
        <v>6260</v>
      </c>
      <c r="J6262" t="s"/>
      <c r="K6262" t="s">
        <v>2229</v>
      </c>
      <c r="L6262" t="s">
        <v>1631</v>
      </c>
      <c r="M6262" t="s"/>
      <c r="N6262" t="s"/>
      <c r="O6262" t="s"/>
      <c r="P6262" t="s"/>
    </row>
    <row r="6263" spans="1:16">
      <c r="I6263" s="54" t="n">
        <v>6261</v>
      </c>
      <c r="J6263" t="s"/>
      <c r="K6263" t="s">
        <v>2229</v>
      </c>
      <c r="L6263" t="s">
        <v>1948</v>
      </c>
      <c r="M6263" t="s"/>
      <c r="N6263" t="s"/>
      <c r="O6263" t="s"/>
      <c r="P6263" t="s"/>
    </row>
    <row r="6264" spans="1:16">
      <c r="I6264" s="54" t="n">
        <v>6262</v>
      </c>
      <c r="J6264" t="s"/>
      <c r="K6264" t="s">
        <v>2229</v>
      </c>
      <c r="L6264" t="s">
        <v>1635</v>
      </c>
      <c r="M6264" t="s"/>
      <c r="N6264" t="s"/>
      <c r="O6264" t="s"/>
      <c r="P6264" t="s"/>
    </row>
    <row r="6265" spans="1:16">
      <c r="I6265" s="54" t="n">
        <v>6263</v>
      </c>
      <c r="J6265" t="s"/>
      <c r="K6265" t="s">
        <v>2229</v>
      </c>
      <c r="L6265" t="s">
        <v>1636</v>
      </c>
      <c r="M6265" t="s"/>
      <c r="N6265" t="s"/>
      <c r="O6265" t="s"/>
      <c r="P6265" t="s"/>
    </row>
    <row r="6266" spans="1:16">
      <c r="I6266" s="54" t="n">
        <v>6264</v>
      </c>
      <c r="J6266" t="s"/>
      <c r="K6266" t="s">
        <v>2229</v>
      </c>
      <c r="L6266" t="s">
        <v>1637</v>
      </c>
      <c r="M6266" t="s"/>
      <c r="N6266" t="s"/>
      <c r="O6266" t="s"/>
      <c r="P6266" t="s"/>
    </row>
    <row r="6267" spans="1:16">
      <c r="I6267" s="54" t="n">
        <v>6265</v>
      </c>
      <c r="J6267" t="s"/>
      <c r="K6267" t="s">
        <v>2229</v>
      </c>
      <c r="L6267" t="s">
        <v>1660</v>
      </c>
      <c r="M6267" t="s"/>
      <c r="N6267" t="s"/>
      <c r="O6267" t="s"/>
      <c r="P6267" t="s"/>
    </row>
    <row r="6268" spans="1:16">
      <c r="I6268" s="54" t="n">
        <v>6266</v>
      </c>
      <c r="J6268" s="55" t="n">
        <v>0</v>
      </c>
      <c r="K6268" t="s">
        <v>2229</v>
      </c>
      <c r="L6268" t="s">
        <v>1949</v>
      </c>
      <c r="M6268" t="s"/>
      <c r="N6268" t="s"/>
      <c r="O6268" t="s"/>
      <c r="P6268" t="s"/>
    </row>
    <row r="6269" spans="1:16">
      <c r="I6269" s="54" t="n">
        <v>6267</v>
      </c>
      <c r="J6269" t="s"/>
      <c r="K6269" t="s">
        <v>2229</v>
      </c>
      <c r="L6269" t="s">
        <v>1832</v>
      </c>
      <c r="M6269" t="s"/>
      <c r="N6269" t="s"/>
      <c r="O6269" t="s"/>
      <c r="P6269" t="s"/>
    </row>
    <row r="6270" spans="1:16">
      <c r="I6270" s="54" t="n">
        <v>6268</v>
      </c>
      <c r="J6270" t="s"/>
      <c r="K6270" t="s">
        <v>2229</v>
      </c>
      <c r="L6270" t="s">
        <v>1837</v>
      </c>
      <c r="M6270" t="s"/>
      <c r="N6270" t="s"/>
      <c r="O6270" t="s"/>
      <c r="P6270" t="s"/>
    </row>
    <row r="6271" spans="1:16">
      <c r="I6271" s="54" t="n">
        <v>6269</v>
      </c>
      <c r="J6271" t="s"/>
      <c r="K6271" t="s">
        <v>2230</v>
      </c>
      <c r="L6271" t="s"/>
      <c r="M6271" t="s"/>
      <c r="N6271" t="s"/>
      <c r="O6271" t="s"/>
      <c r="P6271" t="s"/>
    </row>
    <row r="6272" spans="1:16">
      <c r="I6272" s="54" t="n">
        <v>6270</v>
      </c>
      <c r="J6272" t="s"/>
      <c r="K6272" t="s">
        <v>2231</v>
      </c>
      <c r="L6272" t="s"/>
      <c r="M6272" t="s"/>
      <c r="N6272" t="s"/>
      <c r="O6272" t="s"/>
      <c r="P6272" t="s"/>
    </row>
    <row r="6273" spans="1:16">
      <c r="I6273" s="54" t="n">
        <v>6271</v>
      </c>
      <c r="J6273" t="s"/>
      <c r="K6273" t="s">
        <v>2232</v>
      </c>
      <c r="L6273" t="s"/>
      <c r="M6273" t="s"/>
      <c r="N6273" t="s"/>
      <c r="O6273" t="s"/>
      <c r="P6273" t="s"/>
    </row>
    <row r="6274" spans="1:16">
      <c r="I6274" s="54" t="n">
        <v>6272</v>
      </c>
      <c r="J6274" t="s"/>
      <c r="K6274" t="s">
        <v>2233</v>
      </c>
      <c r="L6274" t="s"/>
      <c r="M6274" t="s"/>
      <c r="N6274" t="s"/>
      <c r="O6274" t="s"/>
      <c r="P6274" t="s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25"/>
  <sheetViews>
    <sheetView workbookViewId="0">
      <selection activeCell="A1" sqref="A1"/>
    </sheetView>
  </sheetViews>
  <sheetFormatPr baseColWidth="8" defaultRowHeight="15"/>
  <sheetData>
    <row r="1" spans="1:2">
      <c r="A1" s="54" t="s">
        <v>2234</v>
      </c>
      <c r="B1" t="s">
        <v>2235</v>
      </c>
    </row>
    <row r="2" spans="1:2">
      <c r="A2" s="54" t="s">
        <v>2236</v>
      </c>
      <c r="B2" t="s">
        <v>2237</v>
      </c>
    </row>
    <row r="3" spans="1:2">
      <c r="A3" s="54" t="s">
        <v>2238</v>
      </c>
      <c r="B3" t="s">
        <v>2239</v>
      </c>
    </row>
    <row r="4" spans="1:2">
      <c r="A4" s="54" t="s">
        <v>2240</v>
      </c>
      <c r="B4" t="s">
        <v>2241</v>
      </c>
    </row>
    <row r="5" spans="1:2">
      <c r="A5" s="54" t="s">
        <v>2242</v>
      </c>
      <c r="B5" t="s">
        <v>2243</v>
      </c>
    </row>
    <row r="6" spans="1:2">
      <c r="A6" s="54" t="s">
        <v>2244</v>
      </c>
      <c r="B6" t="s">
        <v>2245</v>
      </c>
    </row>
    <row r="7" spans="1:2">
      <c r="A7" s="54" t="s">
        <v>2246</v>
      </c>
      <c r="B7" t="s">
        <v>2247</v>
      </c>
    </row>
    <row r="8" spans="1:2">
      <c r="A8" s="54" t="s">
        <v>2248</v>
      </c>
      <c r="B8" t="s">
        <v>2249</v>
      </c>
    </row>
    <row r="9" spans="1:2">
      <c r="A9" s="54" t="s">
        <v>2250</v>
      </c>
      <c r="B9" t="s">
        <v>2251</v>
      </c>
    </row>
    <row r="10" spans="1:2">
      <c r="A10" s="54" t="s">
        <v>2252</v>
      </c>
      <c r="B10" t="s">
        <v>2253</v>
      </c>
    </row>
    <row r="11" spans="1:2">
      <c r="A11" s="54" t="s">
        <v>2254</v>
      </c>
      <c r="B11" t="s">
        <v>2255</v>
      </c>
    </row>
    <row r="12" spans="1:2">
      <c r="A12" s="54" t="s">
        <v>2256</v>
      </c>
      <c r="B12" t="s">
        <v>2257</v>
      </c>
    </row>
    <row r="13" spans="1:2">
      <c r="A13" s="54" t="s">
        <v>2258</v>
      </c>
      <c r="B13" t="s">
        <v>2259</v>
      </c>
    </row>
    <row r="14" spans="1:2">
      <c r="A14" s="54" t="s">
        <v>2260</v>
      </c>
      <c r="B14" t="s">
        <v>2261</v>
      </c>
    </row>
    <row r="15" spans="1:2">
      <c r="A15" s="54" t="s">
        <v>2262</v>
      </c>
      <c r="B15" t="s">
        <v>2263</v>
      </c>
    </row>
    <row r="16" spans="1:2">
      <c r="A16" s="54" t="s">
        <v>2264</v>
      </c>
      <c r="B16" t="s">
        <v>2265</v>
      </c>
    </row>
    <row r="17" spans="1:2">
      <c r="A17" s="54" t="s">
        <v>2266</v>
      </c>
      <c r="B17" t="s">
        <v>2267</v>
      </c>
    </row>
    <row r="18" spans="1:2">
      <c r="A18" s="54" t="s">
        <v>2268</v>
      </c>
      <c r="B18" t="s">
        <v>2269</v>
      </c>
    </row>
    <row r="19" spans="1:2">
      <c r="A19" s="54" t="s">
        <v>2270</v>
      </c>
      <c r="B19" t="s">
        <v>2271</v>
      </c>
    </row>
    <row r="20" spans="1:2">
      <c r="A20" s="54" t="s">
        <v>2272</v>
      </c>
      <c r="B20" t="s">
        <v>2273</v>
      </c>
    </row>
    <row r="21" spans="1:2">
      <c r="A21" s="54" t="s">
        <v>2274</v>
      </c>
      <c r="B21" t="s">
        <v>2275</v>
      </c>
    </row>
    <row r="22" spans="1:2">
      <c r="A22" s="54" t="s">
        <v>2276</v>
      </c>
      <c r="B22" t="s">
        <v>2277</v>
      </c>
    </row>
    <row r="23" spans="1:2">
      <c r="A23" s="54" t="s">
        <v>2278</v>
      </c>
      <c r="B23" t="s">
        <v>2279</v>
      </c>
    </row>
    <row r="24" spans="1:2">
      <c r="A24" s="54" t="s">
        <v>2280</v>
      </c>
      <c r="B24" t="s">
        <v>2281</v>
      </c>
    </row>
    <row r="25" spans="1:2">
      <c r="A25" s="54" t="s">
        <v>2282</v>
      </c>
      <c r="B25" t="s">
        <v>2283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Vincenzo Arcidiacono</dc:creator>
  <dcterms:created xmlns:dcterms="http://purl.org/dc/terms/" xmlns:xsi="http://www.w3.org/2001/XMLSchema-instance" xsi:type="dcterms:W3CDTF">2016-11-09T10:59:28Z</dcterms:created>
  <dcterms:modified xmlns:dcterms="http://purl.org/dc/terms/" xmlns:xsi="http://www.w3.org/2001/XMLSchema-instance" xsi:type="dcterms:W3CDTF">2016-11-16T13:02:32Z</dcterms:modified>
  <cp:lastModifiedBy>Vincenzo Arcidiacono</cp:lastModifiedBy>
</cp:coreProperties>
</file>